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snb.ch\daten\appsdata\PRIMA\Templates für PRIMA\Koordinatenbasierte EHM\BSTA\DDBJ\2022.07.01\"/>
    </mc:Choice>
  </mc:AlternateContent>
  <xr:revisionPtr revIDLastSave="0" documentId="13_ncr:1_{3523FE0E-12B2-4A2E-9071-12EA9132DDB3}" xr6:coauthVersionLast="47" xr6:coauthVersionMax="47" xr10:uidLastSave="{00000000-0000-0000-0000-000000000000}"/>
  <bookViews>
    <workbookView xWindow="-110" yWindow="-110" windowWidth="38620" windowHeight="21220" tabRatio="714" xr2:uid="{00000000-000D-0000-FFFF-FFFF00000000}"/>
  </bookViews>
  <sheets>
    <sheet name="Front" sheetId="43" r:id="rId1"/>
    <sheet name="Instructions" sheetId="44" r:id="rId2"/>
    <sheet name="Check" sheetId="42" r:id="rId3"/>
    <sheet name="Info" sheetId="39" state="hidden" r:id="rId4"/>
    <sheet name="General_Checks" sheetId="27" state="hidden" r:id="rId5"/>
    <sheet name="DD710.MELD" sheetId="2" r:id="rId6"/>
    <sheet name="OUT_1_Check" sheetId="19" state="hidden" r:id="rId7"/>
    <sheet name="DD711.MELD" sheetId="16" r:id="rId8"/>
    <sheet name="OUT_2_Check" sheetId="21" state="hidden" r:id="rId9"/>
    <sheet name="DD712.MELD" sheetId="15" r:id="rId10"/>
    <sheet name="OUT_3_Check" sheetId="22" state="hidden" r:id="rId11"/>
    <sheet name="DD713.MELD" sheetId="14" r:id="rId12"/>
    <sheet name="OUT_4_Check" sheetId="28" state="hidden" r:id="rId13"/>
    <sheet name="DD714.MELD" sheetId="35" r:id="rId14"/>
    <sheet name="CDS_Check" sheetId="36" state="hidden" r:id="rId15"/>
  </sheets>
  <definedNames>
    <definedName name="P_Subtitle" localSheetId="0">Front!$D$13</definedName>
    <definedName name="P_Title" localSheetId="0">Front!$D$11</definedName>
    <definedName name="_xlnm.Print_Area" localSheetId="2">Check!$B$1:$E$10</definedName>
    <definedName name="_xlnm.Print_Area" localSheetId="5">'DD710.MELD'!$B$1:$AS$44</definedName>
    <definedName name="_xlnm.Print_Area" localSheetId="7">'DD711.MELD'!$B$1:$AS$40</definedName>
    <definedName name="_xlnm.Print_Area" localSheetId="9">'DD712.MELD'!$B$1:$O$34</definedName>
    <definedName name="_xlnm.Print_Area" localSheetId="11">'DD713.MELD'!$B$1:$P$29</definedName>
    <definedName name="_xlnm.Print_Area" localSheetId="13">'DD714.MELD'!$B$1:$L$42</definedName>
    <definedName name="_xlnm.Print_Area" localSheetId="0">Front!$B$2:$M$44</definedName>
    <definedName name="_xlnm.Print_Area" localSheetId="3">Info!$B$2:$F$19</definedName>
    <definedName name="_xlnm.Print_Area" localSheetId="1">Instructions!$A$1:$M$73</definedName>
    <definedName name="_xlnm.Print_Area" localSheetId="6">OUT_1_Check!$A$1:$AJ$56</definedName>
    <definedName name="_xlnm.Print_Area" localSheetId="8">OUT_2_Check!#REF!</definedName>
    <definedName name="_xlnm.Print_Area" localSheetId="10">OUT_3_Check!$A$1:$O$43</definedName>
    <definedName name="_xlnm.Print_Area" localSheetId="12">OUT_4_Check!$A$1:$S$38</definedName>
    <definedName name="RgFwd">#REF!</definedName>
    <definedName name="RgMatFwd">#REF!</definedName>
    <definedName name="RgMatSwaps">#REF!</definedName>
    <definedName name="RgSpot">#REF!</definedName>
    <definedName name="RgSwap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75" i="16" l="1"/>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D75"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D62"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D56" i="16"/>
  <c r="AT56" i="2"/>
  <c r="AT55" i="2"/>
  <c r="E56" i="2"/>
  <c r="E63" i="2"/>
  <c r="E70" i="2"/>
  <c r="E77" i="2"/>
  <c r="E52" i="2"/>
  <c r="E14" i="2"/>
  <c r="E58" i="2" s="1"/>
  <c r="E21" i="2"/>
  <c r="E65" i="2" s="1"/>
  <c r="E28" i="2"/>
  <c r="E72" i="2" s="1"/>
  <c r="E35" i="2"/>
  <c r="E37" i="2" s="1"/>
  <c r="E64" i="16"/>
  <c r="E77" i="16"/>
  <c r="E52" i="16"/>
  <c r="E14" i="16"/>
  <c r="E58" i="16" s="1"/>
  <c r="E20" i="16"/>
  <c r="E27" i="16"/>
  <c r="E71" i="16" s="1"/>
  <c r="E33" i="16"/>
  <c r="E34" i="16"/>
  <c r="E36" i="16" s="1"/>
  <c r="E80" i="16" s="1"/>
  <c r="E85" i="16" l="1"/>
  <c r="E78" i="16"/>
  <c r="E39" i="2"/>
  <c r="E81" i="2"/>
  <c r="E79" i="2"/>
  <c r="N59" i="15"/>
  <c r="M59" i="15"/>
  <c r="I59" i="15"/>
  <c r="H59" i="15"/>
  <c r="G59" i="15"/>
  <c r="F59" i="15"/>
  <c r="E59" i="15"/>
  <c r="D59" i="15"/>
  <c r="N53" i="15"/>
  <c r="M53" i="15"/>
  <c r="I53" i="15"/>
  <c r="H53" i="15"/>
  <c r="G53" i="15"/>
  <c r="F53" i="15"/>
  <c r="E53" i="15"/>
  <c r="D53" i="15"/>
  <c r="N46" i="15"/>
  <c r="M46" i="15"/>
  <c r="I46" i="15"/>
  <c r="H46" i="15"/>
  <c r="G46" i="15"/>
  <c r="F46" i="15"/>
  <c r="E46" i="15"/>
  <c r="D46" i="15"/>
  <c r="L53" i="14"/>
  <c r="K53" i="14"/>
  <c r="J53" i="14"/>
  <c r="I53" i="14"/>
  <c r="H53" i="14"/>
  <c r="G53" i="14"/>
  <c r="F53" i="14"/>
  <c r="E53" i="14"/>
  <c r="D53" i="14"/>
  <c r="L47" i="14"/>
  <c r="K47" i="14"/>
  <c r="J47" i="14"/>
  <c r="I47" i="14"/>
  <c r="H47" i="14"/>
  <c r="G47" i="14"/>
  <c r="F47" i="14"/>
  <c r="E47" i="14"/>
  <c r="D47" i="14"/>
  <c r="L41" i="14"/>
  <c r="K41" i="14"/>
  <c r="J41" i="14"/>
  <c r="I41" i="14"/>
  <c r="H41" i="14"/>
  <c r="G41" i="14"/>
  <c r="F41" i="14"/>
  <c r="E41" i="14"/>
  <c r="D41" i="14"/>
  <c r="J42" i="15"/>
  <c r="H42" i="15"/>
  <c r="G42" i="15"/>
  <c r="F42" i="15"/>
  <c r="E42" i="15"/>
  <c r="D42" i="15"/>
  <c r="P41" i="15"/>
  <c r="E83" i="2" l="1"/>
  <c r="E89" i="2"/>
  <c r="J26" i="15"/>
  <c r="J20" i="15"/>
  <c r="J13" i="15"/>
  <c r="M26" i="14"/>
  <c r="M53" i="14" s="1"/>
  <c r="N26" i="14"/>
  <c r="N53" i="14" s="1"/>
  <c r="O26" i="14"/>
  <c r="O53" i="14" s="1"/>
  <c r="M27" i="14"/>
  <c r="M54" i="14" s="1"/>
  <c r="N27" i="14"/>
  <c r="N54" i="14" s="1"/>
  <c r="O27" i="14"/>
  <c r="O54" i="14" s="1"/>
  <c r="M20" i="14"/>
  <c r="M47" i="14" s="1"/>
  <c r="N20" i="14"/>
  <c r="N47" i="14" s="1"/>
  <c r="O20" i="14"/>
  <c r="O47" i="14" s="1"/>
  <c r="M21" i="14"/>
  <c r="M48" i="14" s="1"/>
  <c r="N21" i="14"/>
  <c r="N48" i="14" s="1"/>
  <c r="O21" i="14"/>
  <c r="O48" i="14" s="1"/>
  <c r="M13" i="14"/>
  <c r="M40" i="14" s="1"/>
  <c r="N13" i="14"/>
  <c r="N40" i="14" s="1"/>
  <c r="O13" i="14"/>
  <c r="O40" i="14" s="1"/>
  <c r="M14" i="14"/>
  <c r="M41" i="14" s="1"/>
  <c r="N14" i="14"/>
  <c r="N41" i="14" s="1"/>
  <c r="O14" i="14"/>
  <c r="O41" i="14" s="1"/>
  <c r="M15" i="14"/>
  <c r="M42" i="14" s="1"/>
  <c r="N15" i="14"/>
  <c r="N42" i="14" s="1"/>
  <c r="Q22" i="28"/>
  <c r="O15" i="14"/>
  <c r="O42" i="14" s="1"/>
  <c r="E28" i="14"/>
  <c r="E55" i="14" s="1"/>
  <c r="F28" i="14"/>
  <c r="F55" i="14" s="1"/>
  <c r="G28" i="14"/>
  <c r="H28" i="14"/>
  <c r="H55" i="14" s="1"/>
  <c r="H37" i="28"/>
  <c r="I28" i="14"/>
  <c r="I55" i="14" s="1"/>
  <c r="J28" i="14"/>
  <c r="K28" i="14"/>
  <c r="K55" i="14" s="1"/>
  <c r="L28" i="14"/>
  <c r="L55" i="14" s="1"/>
  <c r="D28" i="14"/>
  <c r="E22" i="14"/>
  <c r="E49" i="14" s="1"/>
  <c r="F22" i="14"/>
  <c r="F49" i="14" s="1"/>
  <c r="G22" i="14"/>
  <c r="H22" i="14"/>
  <c r="H49" i="14" s="1"/>
  <c r="H30" i="28"/>
  <c r="I22" i="14"/>
  <c r="I49" i="14" s="1"/>
  <c r="J22" i="14"/>
  <c r="K22" i="14"/>
  <c r="K49" i="14" s="1"/>
  <c r="L22" i="14"/>
  <c r="L49" i="14" s="1"/>
  <c r="O22" i="14"/>
  <c r="O49" i="14" s="1"/>
  <c r="D22" i="14"/>
  <c r="E16" i="14"/>
  <c r="F16" i="14"/>
  <c r="G16" i="14"/>
  <c r="H16" i="14"/>
  <c r="H43" i="14" s="1"/>
  <c r="I16" i="14"/>
  <c r="I43" i="14" s="1"/>
  <c r="J16" i="14"/>
  <c r="L23" i="28" s="1"/>
  <c r="K16" i="14"/>
  <c r="K43" i="14" s="1"/>
  <c r="M23" i="28"/>
  <c r="L16" i="14"/>
  <c r="L43" i="14" s="1"/>
  <c r="D16" i="14"/>
  <c r="N28" i="15"/>
  <c r="N61" i="15" s="1"/>
  <c r="M28" i="15"/>
  <c r="M61" i="15" s="1"/>
  <c r="E28" i="15"/>
  <c r="E61" i="15" s="1"/>
  <c r="F28" i="15"/>
  <c r="F61" i="15" s="1"/>
  <c r="G28" i="15"/>
  <c r="G61" i="15" s="1"/>
  <c r="H28" i="15"/>
  <c r="H61" i="15" s="1"/>
  <c r="I28" i="15"/>
  <c r="I61" i="15" s="1"/>
  <c r="D28" i="15"/>
  <c r="D61" i="15" s="1"/>
  <c r="N22" i="15"/>
  <c r="N55" i="15" s="1"/>
  <c r="M22" i="15"/>
  <c r="M55" i="15" s="1"/>
  <c r="E22" i="15"/>
  <c r="E55" i="15" s="1"/>
  <c r="F22" i="15"/>
  <c r="F55" i="15" s="1"/>
  <c r="G22" i="15"/>
  <c r="G55" i="15" s="1"/>
  <c r="H22" i="15"/>
  <c r="H55" i="15" s="1"/>
  <c r="I22" i="15"/>
  <c r="I55" i="15" s="1"/>
  <c r="I26" i="22"/>
  <c r="D22" i="15"/>
  <c r="D55" i="15" s="1"/>
  <c r="N15" i="15"/>
  <c r="N48" i="15" s="1"/>
  <c r="M15" i="15"/>
  <c r="M48" i="15" s="1"/>
  <c r="E15" i="15"/>
  <c r="E48" i="15" s="1"/>
  <c r="F15" i="15"/>
  <c r="F48" i="15" s="1"/>
  <c r="G15" i="15"/>
  <c r="G48" i="15" s="1"/>
  <c r="H15" i="15"/>
  <c r="H48" i="15" s="1"/>
  <c r="I15" i="15"/>
  <c r="I48" i="15" s="1"/>
  <c r="D15" i="15"/>
  <c r="D48" i="15" s="1"/>
  <c r="D19" i="22"/>
  <c r="F33" i="16"/>
  <c r="F77" i="16" s="1"/>
  <c r="G33" i="16"/>
  <c r="G77" i="16" s="1"/>
  <c r="H33" i="16"/>
  <c r="H77" i="16" s="1"/>
  <c r="I33" i="16"/>
  <c r="I77" i="16" s="1"/>
  <c r="J33" i="16"/>
  <c r="J77" i="16" s="1"/>
  <c r="K33" i="16"/>
  <c r="K77" i="16" s="1"/>
  <c r="L33" i="16"/>
  <c r="L77" i="16" s="1"/>
  <c r="M33" i="16"/>
  <c r="M77" i="16" s="1"/>
  <c r="N33" i="16"/>
  <c r="N77" i="16" s="1"/>
  <c r="O33" i="16"/>
  <c r="O77" i="16" s="1"/>
  <c r="P33" i="16"/>
  <c r="P77" i="16" s="1"/>
  <c r="Q33" i="16"/>
  <c r="Q77" i="16" s="1"/>
  <c r="R33" i="16"/>
  <c r="P38" i="21" s="1"/>
  <c r="S33" i="16"/>
  <c r="S77" i="16" s="1"/>
  <c r="T33" i="16"/>
  <c r="T77" i="16" s="1"/>
  <c r="U33" i="16"/>
  <c r="U77" i="16" s="1"/>
  <c r="V33" i="16"/>
  <c r="V77" i="16" s="1"/>
  <c r="W33" i="16"/>
  <c r="W77" i="16" s="1"/>
  <c r="X33" i="16"/>
  <c r="X77" i="16" s="1"/>
  <c r="Y33" i="16"/>
  <c r="Y77" i="16" s="1"/>
  <c r="Y38" i="21"/>
  <c r="Z33" i="16"/>
  <c r="Z77" i="16" s="1"/>
  <c r="AA33" i="16"/>
  <c r="AA77" i="16" s="1"/>
  <c r="AB33" i="16"/>
  <c r="AB77" i="16" s="1"/>
  <c r="AC33" i="16"/>
  <c r="AC77" i="16" s="1"/>
  <c r="AD33" i="16"/>
  <c r="AD77" i="16" s="1"/>
  <c r="AE33" i="16"/>
  <c r="AE77" i="16" s="1"/>
  <c r="AF33" i="16"/>
  <c r="AF77" i="16" s="1"/>
  <c r="AG33" i="16"/>
  <c r="AG77" i="16" s="1"/>
  <c r="AH33" i="16"/>
  <c r="AH77" i="16" s="1"/>
  <c r="AI33" i="16"/>
  <c r="AJ38" i="21" s="1"/>
  <c r="AJ33" i="16"/>
  <c r="AJ77" i="16" s="1"/>
  <c r="AK33" i="16"/>
  <c r="AK77" i="16" s="1"/>
  <c r="AL33" i="16"/>
  <c r="AL77" i="16" s="1"/>
  <c r="AM33" i="16"/>
  <c r="AM77" i="16" s="1"/>
  <c r="AP38" i="21"/>
  <c r="AN33" i="16"/>
  <c r="AN77" i="16" s="1"/>
  <c r="AO33" i="16"/>
  <c r="AO77" i="16" s="1"/>
  <c r="AP33" i="16"/>
  <c r="AP77" i="16" s="1"/>
  <c r="AQ33" i="16"/>
  <c r="AQ77" i="16" s="1"/>
  <c r="D33" i="16"/>
  <c r="D77" i="16" s="1"/>
  <c r="F27" i="16"/>
  <c r="F71" i="16" s="1"/>
  <c r="G27" i="16"/>
  <c r="G71" i="16" s="1"/>
  <c r="H27" i="16"/>
  <c r="G32" i="21" s="1"/>
  <c r="I27" i="16"/>
  <c r="I71" i="16" s="1"/>
  <c r="J27" i="16"/>
  <c r="J71" i="16" s="1"/>
  <c r="K27" i="16"/>
  <c r="K71" i="16" s="1"/>
  <c r="L27" i="16"/>
  <c r="L71" i="16" s="1"/>
  <c r="M27" i="16"/>
  <c r="M71" i="16" s="1"/>
  <c r="N27" i="16"/>
  <c r="N71" i="16" s="1"/>
  <c r="O27" i="16"/>
  <c r="O71" i="16" s="1"/>
  <c r="P27" i="16"/>
  <c r="P71" i="16" s="1"/>
  <c r="Q27" i="16"/>
  <c r="Q71" i="16" s="1"/>
  <c r="R27" i="16"/>
  <c r="R71" i="16" s="1"/>
  <c r="S27" i="16"/>
  <c r="S71" i="16" s="1"/>
  <c r="T27" i="16"/>
  <c r="U27" i="16"/>
  <c r="U71" i="16" s="1"/>
  <c r="V27" i="16"/>
  <c r="V71" i="16" s="1"/>
  <c r="W27" i="16"/>
  <c r="W71" i="16" s="1"/>
  <c r="X27" i="16"/>
  <c r="X71" i="16" s="1"/>
  <c r="Y27" i="16"/>
  <c r="Y71" i="16" s="1"/>
  <c r="Y32" i="21"/>
  <c r="Z27" i="16"/>
  <c r="Z71" i="16" s="1"/>
  <c r="AA27" i="16"/>
  <c r="AA71" i="16" s="1"/>
  <c r="AB27" i="16"/>
  <c r="AB71" i="16" s="1"/>
  <c r="AC27" i="16"/>
  <c r="AC71" i="16" s="1"/>
  <c r="AD27" i="16"/>
  <c r="AD71" i="16" s="1"/>
  <c r="AE27" i="16"/>
  <c r="AE71" i="16" s="1"/>
  <c r="AF27" i="16"/>
  <c r="AF71" i="16" s="1"/>
  <c r="AG27" i="16"/>
  <c r="AH32" i="21" s="1"/>
  <c r="AH27" i="16"/>
  <c r="AH71" i="16" s="1"/>
  <c r="AI27" i="16"/>
  <c r="AI71" i="16" s="1"/>
  <c r="AJ27" i="16"/>
  <c r="AJ71" i="16" s="1"/>
  <c r="AK27" i="16"/>
  <c r="AK71" i="16" s="1"/>
  <c r="AL27" i="16"/>
  <c r="AL71" i="16" s="1"/>
  <c r="AM27" i="16"/>
  <c r="AM71" i="16" s="1"/>
  <c r="AN27" i="16"/>
  <c r="AN71" i="16" s="1"/>
  <c r="AO27" i="16"/>
  <c r="AO71" i="16" s="1"/>
  <c r="AP27" i="16"/>
  <c r="AP71" i="16" s="1"/>
  <c r="AQ27" i="16"/>
  <c r="AQ71" i="16" s="1"/>
  <c r="D27" i="16"/>
  <c r="F20" i="16"/>
  <c r="F64" i="16" s="1"/>
  <c r="G20" i="16"/>
  <c r="G64" i="16" s="1"/>
  <c r="H20" i="16"/>
  <c r="H64" i="16" s="1"/>
  <c r="I20" i="16"/>
  <c r="I64" i="16" s="1"/>
  <c r="J20" i="16"/>
  <c r="I25" i="21" s="1"/>
  <c r="K20" i="16"/>
  <c r="K64" i="16" s="1"/>
  <c r="L20" i="16"/>
  <c r="L64" i="16" s="1"/>
  <c r="M20" i="16"/>
  <c r="M64" i="16" s="1"/>
  <c r="N20" i="16"/>
  <c r="N64" i="16" s="1"/>
  <c r="O20" i="16"/>
  <c r="O64" i="16" s="1"/>
  <c r="P20" i="16"/>
  <c r="P64" i="16" s="1"/>
  <c r="Q20" i="16"/>
  <c r="Q64" i="16" s="1"/>
  <c r="R20" i="16"/>
  <c r="R64" i="16" s="1"/>
  <c r="S20" i="16"/>
  <c r="S64" i="16" s="1"/>
  <c r="T20" i="16"/>
  <c r="T64" i="16" s="1"/>
  <c r="U20" i="16"/>
  <c r="U64" i="16" s="1"/>
  <c r="V20" i="16"/>
  <c r="V64" i="16" s="1"/>
  <c r="W20" i="16"/>
  <c r="W64" i="16" s="1"/>
  <c r="X20" i="16"/>
  <c r="X64" i="16" s="1"/>
  <c r="Y20" i="16"/>
  <c r="Y64" i="16" s="1"/>
  <c r="Z20" i="16"/>
  <c r="Z64" i="16" s="1"/>
  <c r="AA20" i="16"/>
  <c r="AA64" i="16" s="1"/>
  <c r="AB20" i="16"/>
  <c r="AB64" i="16" s="1"/>
  <c r="AC20" i="16"/>
  <c r="AC64" i="16" s="1"/>
  <c r="AD20" i="16"/>
  <c r="AD64" i="16" s="1"/>
  <c r="AE20" i="16"/>
  <c r="AF25" i="21" s="1"/>
  <c r="AF20" i="16"/>
  <c r="AG25" i="21" s="1"/>
  <c r="AG20" i="16"/>
  <c r="AG64" i="16" s="1"/>
  <c r="AH20" i="16"/>
  <c r="AH64" i="16" s="1"/>
  <c r="AI20" i="16"/>
  <c r="AI64" i="16" s="1"/>
  <c r="AJ20" i="16"/>
  <c r="AJ64" i="16" s="1"/>
  <c r="AK20" i="16"/>
  <c r="AK64" i="16" s="1"/>
  <c r="AL20" i="16"/>
  <c r="AL64" i="16" s="1"/>
  <c r="AM20" i="16"/>
  <c r="AM64" i="16" s="1"/>
  <c r="AN20" i="16"/>
  <c r="AN64" i="16" s="1"/>
  <c r="AO20" i="16"/>
  <c r="AO64" i="16" s="1"/>
  <c r="AP20" i="16"/>
  <c r="AP64" i="16" s="1"/>
  <c r="AQ20" i="16"/>
  <c r="AQ64" i="16" s="1"/>
  <c r="D20" i="16"/>
  <c r="D64" i="16" s="1"/>
  <c r="F14" i="16"/>
  <c r="F58" i="16" s="1"/>
  <c r="G14" i="16"/>
  <c r="G58" i="16" s="1"/>
  <c r="H14" i="16"/>
  <c r="H58" i="16" s="1"/>
  <c r="I14" i="16"/>
  <c r="I58" i="16" s="1"/>
  <c r="J14" i="16"/>
  <c r="J58" i="16" s="1"/>
  <c r="K14" i="16"/>
  <c r="K58" i="16" s="1"/>
  <c r="L14" i="16"/>
  <c r="L58" i="16" s="1"/>
  <c r="M14" i="16"/>
  <c r="M58" i="16" s="1"/>
  <c r="N14" i="16"/>
  <c r="N58" i="16" s="1"/>
  <c r="O14" i="16"/>
  <c r="O58" i="16" s="1"/>
  <c r="P14" i="16"/>
  <c r="P58" i="16" s="1"/>
  <c r="Q14" i="16"/>
  <c r="Q58" i="16" s="1"/>
  <c r="R14" i="16"/>
  <c r="P19" i="21" s="1"/>
  <c r="S14" i="16"/>
  <c r="S58" i="16" s="1"/>
  <c r="T14" i="16"/>
  <c r="T58" i="16" s="1"/>
  <c r="U14" i="16"/>
  <c r="U58" i="16" s="1"/>
  <c r="V14" i="16"/>
  <c r="V58" i="16" s="1"/>
  <c r="W14" i="16"/>
  <c r="W58" i="16" s="1"/>
  <c r="X14" i="16"/>
  <c r="X58" i="16" s="1"/>
  <c r="Y14" i="16"/>
  <c r="Y58" i="16" s="1"/>
  <c r="Z14" i="16"/>
  <c r="Z58" i="16" s="1"/>
  <c r="AA14" i="16"/>
  <c r="AA58" i="16" s="1"/>
  <c r="AB14" i="16"/>
  <c r="AB58" i="16" s="1"/>
  <c r="AC14" i="16"/>
  <c r="AC58" i="16" s="1"/>
  <c r="AD14" i="16"/>
  <c r="AD58" i="16" s="1"/>
  <c r="AE14" i="16"/>
  <c r="AE58" i="16" s="1"/>
  <c r="AF14" i="16"/>
  <c r="AF58" i="16" s="1"/>
  <c r="AG14" i="16"/>
  <c r="AG58" i="16" s="1"/>
  <c r="AH14" i="16"/>
  <c r="AH58" i="16" s="1"/>
  <c r="AI14" i="16"/>
  <c r="AJ19" i="21" s="1"/>
  <c r="AJ14" i="16"/>
  <c r="AJ58" i="16" s="1"/>
  <c r="AK14" i="16"/>
  <c r="AK58" i="16" s="1"/>
  <c r="AL14" i="16"/>
  <c r="AL58" i="16" s="1"/>
  <c r="AM14" i="16"/>
  <c r="AM58" i="16" s="1"/>
  <c r="AN14" i="16"/>
  <c r="AN58" i="16" s="1"/>
  <c r="AO14" i="16"/>
  <c r="AO58" i="16" s="1"/>
  <c r="AP14" i="16"/>
  <c r="AP58" i="16" s="1"/>
  <c r="AQ14" i="16"/>
  <c r="AQ58" i="16" s="1"/>
  <c r="D14" i="16"/>
  <c r="D58" i="16" s="1"/>
  <c r="AR31" i="16"/>
  <c r="S47" i="14" s="1"/>
  <c r="AR25" i="16"/>
  <c r="R47" i="14" s="1"/>
  <c r="AR18" i="16"/>
  <c r="AT62" i="16" s="1"/>
  <c r="AR12" i="16"/>
  <c r="F35" i="2"/>
  <c r="F79" i="2" s="1"/>
  <c r="G35" i="2"/>
  <c r="H35" i="2"/>
  <c r="I35" i="2"/>
  <c r="H40" i="19" s="1"/>
  <c r="J35" i="2"/>
  <c r="I40" i="19" s="1"/>
  <c r="K35" i="2"/>
  <c r="L35" i="2"/>
  <c r="L79" i="2" s="1"/>
  <c r="M35" i="2"/>
  <c r="M79" i="2" s="1"/>
  <c r="N35" i="2"/>
  <c r="L40" i="19" s="1"/>
  <c r="O35" i="2"/>
  <c r="O37" i="2" s="1"/>
  <c r="P35" i="2"/>
  <c r="P37" i="2" s="1"/>
  <c r="Q35" i="2"/>
  <c r="R35" i="2"/>
  <c r="R79" i="2" s="1"/>
  <c r="S35" i="2"/>
  <c r="S79" i="2" s="1"/>
  <c r="T35" i="2"/>
  <c r="Q40" i="19" s="1"/>
  <c r="U35" i="2"/>
  <c r="R40" i="19" s="1"/>
  <c r="V35" i="2"/>
  <c r="W35" i="2"/>
  <c r="W79" i="2" s="1"/>
  <c r="X35" i="2"/>
  <c r="Y35" i="2"/>
  <c r="Z35" i="2"/>
  <c r="Z79" i="2" s="1"/>
  <c r="AA35" i="2"/>
  <c r="AA79" i="2" s="1"/>
  <c r="AB35" i="2"/>
  <c r="AB79" i="2" s="1"/>
  <c r="AC35" i="2"/>
  <c r="AC40" i="19" s="1"/>
  <c r="AD35" i="2"/>
  <c r="AD40" i="19" s="1"/>
  <c r="AE35" i="2"/>
  <c r="AE40" i="19" s="1"/>
  <c r="AF35" i="2"/>
  <c r="AF79" i="2" s="1"/>
  <c r="AG35" i="2"/>
  <c r="AG79" i="2" s="1"/>
  <c r="AH35" i="2"/>
  <c r="AH79" i="2" s="1"/>
  <c r="AI35" i="2"/>
  <c r="AI79" i="2" s="1"/>
  <c r="AJ35" i="2"/>
  <c r="AJ79" i="2" s="1"/>
  <c r="AK35" i="2"/>
  <c r="AL35" i="2"/>
  <c r="AM35" i="2"/>
  <c r="AN40" i="19" s="1"/>
  <c r="AN35" i="2"/>
  <c r="AO35" i="2"/>
  <c r="AO79" i="2"/>
  <c r="AP35" i="2"/>
  <c r="AP79" i="2" s="1"/>
  <c r="AQ35" i="2"/>
  <c r="AQ79" i="2" s="1"/>
  <c r="D35" i="2"/>
  <c r="D79" i="2" s="1"/>
  <c r="F28" i="2"/>
  <c r="E33" i="19" s="1"/>
  <c r="G28" i="2"/>
  <c r="F33" i="19" s="1"/>
  <c r="H28" i="2"/>
  <c r="H72" i="2" s="1"/>
  <c r="I28" i="2"/>
  <c r="H33" i="19" s="1"/>
  <c r="J28" i="2"/>
  <c r="J72" i="2" s="1"/>
  <c r="K28" i="2"/>
  <c r="K72" i="2"/>
  <c r="L28" i="2"/>
  <c r="L72" i="2" s="1"/>
  <c r="M28" i="2"/>
  <c r="N28" i="2"/>
  <c r="O28" i="2"/>
  <c r="O72" i="2" s="1"/>
  <c r="P28" i="2"/>
  <c r="Q28" i="2"/>
  <c r="N33" i="19" s="1"/>
  <c r="R28" i="2"/>
  <c r="S28" i="2"/>
  <c r="S37" i="2" s="1"/>
  <c r="T28" i="2"/>
  <c r="T72" i="2" s="1"/>
  <c r="U28" i="2"/>
  <c r="R33" i="19" s="1"/>
  <c r="V28" i="2"/>
  <c r="V72" i="2" s="1"/>
  <c r="W28" i="2"/>
  <c r="W72" i="2" s="1"/>
  <c r="X28" i="2"/>
  <c r="V33" i="19" s="1"/>
  <c r="Y28" i="2"/>
  <c r="W33" i="19" s="1"/>
  <c r="Z28" i="2"/>
  <c r="Z72" i="2" s="1"/>
  <c r="AA28" i="2"/>
  <c r="AA72" i="2" s="1"/>
  <c r="AB28" i="2"/>
  <c r="AC28" i="2"/>
  <c r="AD28" i="2"/>
  <c r="AD33" i="19" s="1"/>
  <c r="AE28" i="2"/>
  <c r="AF28" i="2"/>
  <c r="AF33" i="19" s="1"/>
  <c r="AG28" i="2"/>
  <c r="AG33" i="19" s="1"/>
  <c r="AH28" i="2"/>
  <c r="AH72" i="2" s="1"/>
  <c r="AI28" i="2"/>
  <c r="AI72" i="2" s="1"/>
  <c r="AJ28" i="2"/>
  <c r="AK28" i="2"/>
  <c r="AK72" i="2" s="1"/>
  <c r="AL28" i="2"/>
  <c r="AL33" i="19" s="1"/>
  <c r="AM28" i="2"/>
  <c r="AM72" i="2" s="1"/>
  <c r="AN28" i="2"/>
  <c r="AO33" i="19" s="1"/>
  <c r="AO28" i="2"/>
  <c r="AP33" i="19" s="1"/>
  <c r="AP28" i="2"/>
  <c r="AP72" i="2" s="1"/>
  <c r="AQ28" i="2"/>
  <c r="AR33" i="19" s="1"/>
  <c r="D28" i="2"/>
  <c r="F21" i="2"/>
  <c r="G21" i="2"/>
  <c r="G65" i="2" s="1"/>
  <c r="H21" i="2"/>
  <c r="I21" i="2"/>
  <c r="H26" i="19" s="1"/>
  <c r="J21" i="2"/>
  <c r="J65" i="2" s="1"/>
  <c r="K21" i="2"/>
  <c r="L21" i="2"/>
  <c r="M21" i="2"/>
  <c r="K26" i="19" s="1"/>
  <c r="N21" i="2"/>
  <c r="N65" i="2" s="1"/>
  <c r="O21" i="2"/>
  <c r="O65" i="2" s="1"/>
  <c r="P21" i="2"/>
  <c r="P65" i="2" s="1"/>
  <c r="Q21" i="2"/>
  <c r="Q65" i="2" s="1"/>
  <c r="R21" i="2"/>
  <c r="R65" i="2" s="1"/>
  <c r="S21" i="2"/>
  <c r="P26" i="19" s="1"/>
  <c r="T21" i="2"/>
  <c r="T65" i="2" s="1"/>
  <c r="U21" i="2"/>
  <c r="U65" i="2" s="1"/>
  <c r="V21" i="2"/>
  <c r="V65" i="2" s="1"/>
  <c r="W21" i="2"/>
  <c r="W65" i="2" s="1"/>
  <c r="X21" i="2"/>
  <c r="X65" i="2" s="1"/>
  <c r="Y21" i="2"/>
  <c r="Y65" i="2" s="1"/>
  <c r="Z21" i="2"/>
  <c r="AA21" i="2"/>
  <c r="AB21" i="2"/>
  <c r="AB65" i="2" s="1"/>
  <c r="AC21" i="2"/>
  <c r="AD21" i="2"/>
  <c r="AD26" i="19" s="1"/>
  <c r="AE21" i="2"/>
  <c r="AE26" i="19" s="1"/>
  <c r="AF21" i="2"/>
  <c r="AF26" i="19" s="1"/>
  <c r="AG21" i="2"/>
  <c r="AG26" i="19" s="1"/>
  <c r="AH21" i="2"/>
  <c r="AH26" i="19" s="1"/>
  <c r="AI21" i="2"/>
  <c r="AI65" i="2" s="1"/>
  <c r="AJ21" i="2"/>
  <c r="AK21" i="2"/>
  <c r="AL21" i="2"/>
  <c r="AL26" i="19" s="1"/>
  <c r="AM21" i="2"/>
  <c r="AM65" i="2" s="1"/>
  <c r="AN21" i="2"/>
  <c r="AN65" i="2" s="1"/>
  <c r="AO21" i="2"/>
  <c r="AP21" i="2"/>
  <c r="AP65" i="2" s="1"/>
  <c r="AQ21" i="2"/>
  <c r="AQ65" i="2" s="1"/>
  <c r="D21" i="2"/>
  <c r="AR33" i="2"/>
  <c r="AT77" i="2" s="1"/>
  <c r="AR26" i="2"/>
  <c r="R41" i="14" s="1"/>
  <c r="AR19" i="2"/>
  <c r="AT63" i="2" s="1"/>
  <c r="AR12" i="2"/>
  <c r="F14" i="2"/>
  <c r="F58" i="2" s="1"/>
  <c r="G14" i="2"/>
  <c r="G58" i="2" s="1"/>
  <c r="H14" i="2"/>
  <c r="I14" i="2"/>
  <c r="I58" i="2" s="1"/>
  <c r="J14" i="2"/>
  <c r="J58" i="2" s="1"/>
  <c r="K14" i="2"/>
  <c r="J19" i="19" s="1"/>
  <c r="L14" i="2"/>
  <c r="L58" i="2" s="1"/>
  <c r="M14" i="2"/>
  <c r="M58" i="2" s="1"/>
  <c r="N14" i="2"/>
  <c r="O14" i="2"/>
  <c r="P14" i="2"/>
  <c r="Q14" i="2"/>
  <c r="Q58" i="2" s="1"/>
  <c r="R14" i="2"/>
  <c r="R58" i="2" s="1"/>
  <c r="S14" i="2"/>
  <c r="S58" i="2" s="1"/>
  <c r="T14" i="2"/>
  <c r="T58" i="2" s="1"/>
  <c r="U14" i="2"/>
  <c r="U58" i="2" s="1"/>
  <c r="V14" i="2"/>
  <c r="T19" i="19" s="1"/>
  <c r="W14" i="2"/>
  <c r="U19" i="19" s="1"/>
  <c r="X14" i="2"/>
  <c r="X58" i="2" s="1"/>
  <c r="Y14" i="2"/>
  <c r="W19" i="19" s="1"/>
  <c r="Z14" i="2"/>
  <c r="Z58" i="2" s="1"/>
  <c r="AA14" i="2"/>
  <c r="AA58" i="2" s="1"/>
  <c r="AB14" i="2"/>
  <c r="AC14" i="2"/>
  <c r="AD14" i="2"/>
  <c r="AE14" i="2"/>
  <c r="AE19" i="19" s="1"/>
  <c r="AF14" i="2"/>
  <c r="AG14" i="2"/>
  <c r="AG19" i="19"/>
  <c r="AH14" i="2"/>
  <c r="AH58" i="2" s="1"/>
  <c r="AI14" i="2"/>
  <c r="AI58" i="2" s="1"/>
  <c r="AJ14" i="2"/>
  <c r="AJ19" i="19" s="1"/>
  <c r="AK14" i="2"/>
  <c r="AK58" i="2" s="1"/>
  <c r="AL14" i="2"/>
  <c r="AL58" i="2" s="1"/>
  <c r="AM14" i="2"/>
  <c r="AM58" i="2" s="1"/>
  <c r="AN14" i="2"/>
  <c r="AO19" i="19" s="1"/>
  <c r="AO14" i="2"/>
  <c r="AP19" i="19" s="1"/>
  <c r="AP14" i="2"/>
  <c r="AP58" i="2" s="1"/>
  <c r="AQ14" i="2"/>
  <c r="AQ58" i="2" s="1"/>
  <c r="D14" i="2"/>
  <c r="D58" i="2" s="1"/>
  <c r="F77" i="2"/>
  <c r="G77" i="2"/>
  <c r="H77" i="2"/>
  <c r="I77" i="2"/>
  <c r="J77"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AM77" i="2"/>
  <c r="AN77" i="2"/>
  <c r="AO77" i="2"/>
  <c r="AP77" i="2"/>
  <c r="AQ77" i="2"/>
  <c r="D77" i="2"/>
  <c r="G70" i="2"/>
  <c r="H70" i="2"/>
  <c r="I70" i="2"/>
  <c r="J70" i="2"/>
  <c r="K70" i="2"/>
  <c r="L70" i="2"/>
  <c r="M70" i="2"/>
  <c r="N70" i="2"/>
  <c r="O70" i="2"/>
  <c r="P70"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G79" i="2"/>
  <c r="H79" i="2"/>
  <c r="I79" i="2"/>
  <c r="J79" i="2"/>
  <c r="D65" i="2"/>
  <c r="F65" i="2"/>
  <c r="H65" i="2"/>
  <c r="Q79" i="2"/>
  <c r="X79" i="2"/>
  <c r="Y79" i="2"/>
  <c r="AK79" i="2"/>
  <c r="AL79" i="2"/>
  <c r="AN79" i="2"/>
  <c r="K79" i="2"/>
  <c r="N72" i="2"/>
  <c r="P72" i="2"/>
  <c r="Q72" i="2"/>
  <c r="R72" i="2"/>
  <c r="AB72" i="2"/>
  <c r="AC72" i="2"/>
  <c r="AD72" i="2"/>
  <c r="AE72" i="2"/>
  <c r="AG72" i="2"/>
  <c r="AJ72" i="2"/>
  <c r="L65" i="2"/>
  <c r="S65" i="2"/>
  <c r="Z65" i="2"/>
  <c r="AC65" i="2"/>
  <c r="AJ65" i="2"/>
  <c r="AK65" i="2"/>
  <c r="AO65" i="2"/>
  <c r="K65" i="2"/>
  <c r="H58" i="2"/>
  <c r="N58" i="2"/>
  <c r="O58" i="2"/>
  <c r="P58" i="2"/>
  <c r="AB58" i="2"/>
  <c r="AC58" i="2"/>
  <c r="AD58" i="2"/>
  <c r="AF58" i="2"/>
  <c r="AG58" i="2"/>
  <c r="F70" i="2"/>
  <c r="F63" i="2"/>
  <c r="D70" i="2"/>
  <c r="D63"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D56" i="2"/>
  <c r="C110" i="15"/>
  <c r="C107" i="15"/>
  <c r="C110" i="14"/>
  <c r="C107" i="14"/>
  <c r="C104" i="35"/>
  <c r="C101" i="35"/>
  <c r="C112" i="16"/>
  <c r="C109" i="16"/>
  <c r="C112" i="2"/>
  <c r="C109" i="2"/>
  <c r="AR3" i="2"/>
  <c r="C110" i="2" s="1"/>
  <c r="AR2" i="2"/>
  <c r="C108" i="2" s="1"/>
  <c r="AR3" i="16"/>
  <c r="C110" i="16" s="1"/>
  <c r="AR2" i="16"/>
  <c r="C108" i="16" s="1"/>
  <c r="N3" i="15"/>
  <c r="C108" i="15" s="1"/>
  <c r="N2" i="15"/>
  <c r="C106" i="15" s="1"/>
  <c r="O3" i="14"/>
  <c r="C108" i="14" s="1"/>
  <c r="O2" i="14"/>
  <c r="C106" i="14" s="1"/>
  <c r="K3" i="35"/>
  <c r="C102" i="35" s="1"/>
  <c r="K2" i="35"/>
  <c r="C100" i="35" s="1"/>
  <c r="K35" i="43"/>
  <c r="F24" i="35"/>
  <c r="H24" i="35"/>
  <c r="H65" i="35" s="1"/>
  <c r="F34" i="35"/>
  <c r="F32" i="35" s="1"/>
  <c r="H34" i="35"/>
  <c r="G24" i="35"/>
  <c r="I24" i="35"/>
  <c r="I22" i="35"/>
  <c r="G34" i="35"/>
  <c r="G32" i="35"/>
  <c r="G73" i="35"/>
  <c r="I34" i="35"/>
  <c r="I32" i="35" s="1"/>
  <c r="J24" i="35"/>
  <c r="J22" i="35"/>
  <c r="J34" i="35"/>
  <c r="J32" i="35" s="1"/>
  <c r="K24" i="35"/>
  <c r="K22" i="35" s="1"/>
  <c r="K34" i="35"/>
  <c r="K32" i="35"/>
  <c r="K73" i="35" s="1"/>
  <c r="D23" i="35"/>
  <c r="D33" i="35"/>
  <c r="D74" i="35" s="1"/>
  <c r="E23" i="35"/>
  <c r="E13" i="35" s="1"/>
  <c r="E33" i="35"/>
  <c r="F13" i="35"/>
  <c r="F54" i="35" s="1"/>
  <c r="G13" i="35"/>
  <c r="G54" i="35"/>
  <c r="H13" i="35"/>
  <c r="H54" i="35" s="1"/>
  <c r="I13" i="35"/>
  <c r="I54" i="35" s="1"/>
  <c r="J13" i="35"/>
  <c r="J54" i="35" s="1"/>
  <c r="K13" i="35"/>
  <c r="K54" i="35"/>
  <c r="E24" i="35"/>
  <c r="E65" i="35" s="1"/>
  <c r="D25" i="35"/>
  <c r="D66" i="35" s="1"/>
  <c r="D35" i="35"/>
  <c r="E25" i="35"/>
  <c r="E15" i="35" s="1"/>
  <c r="E56" i="35" s="1"/>
  <c r="E35" i="35"/>
  <c r="E76" i="35"/>
  <c r="F15" i="35"/>
  <c r="F56" i="35"/>
  <c r="G15" i="35"/>
  <c r="G56" i="35" s="1"/>
  <c r="H15" i="35"/>
  <c r="H56" i="35"/>
  <c r="I15" i="35"/>
  <c r="I56" i="35"/>
  <c r="J15" i="35"/>
  <c r="J56" i="35"/>
  <c r="K15" i="35"/>
  <c r="K56" i="35"/>
  <c r="D26" i="35"/>
  <c r="D16" i="35"/>
  <c r="D36" i="35"/>
  <c r="E26" i="35"/>
  <c r="E36" i="35"/>
  <c r="F16" i="35"/>
  <c r="F57" i="35" s="1"/>
  <c r="G16" i="35"/>
  <c r="G57" i="35" s="1"/>
  <c r="H16" i="35"/>
  <c r="H57" i="35" s="1"/>
  <c r="I16" i="35"/>
  <c r="I57" i="35" s="1"/>
  <c r="J16" i="35"/>
  <c r="J57" i="35" s="1"/>
  <c r="K16" i="35"/>
  <c r="K57" i="35"/>
  <c r="D27" i="35"/>
  <c r="D37" i="35"/>
  <c r="E27" i="35"/>
  <c r="E37" i="35"/>
  <c r="E17" i="35" s="1"/>
  <c r="F17" i="35"/>
  <c r="F58" i="35"/>
  <c r="G17" i="35"/>
  <c r="G58" i="35" s="1"/>
  <c r="H17" i="35"/>
  <c r="H58" i="35"/>
  <c r="I17" i="35"/>
  <c r="I58" i="35" s="1"/>
  <c r="J17" i="35"/>
  <c r="K17" i="35"/>
  <c r="K58" i="35" s="1"/>
  <c r="D28" i="35"/>
  <c r="D69" i="35" s="1"/>
  <c r="D38" i="35"/>
  <c r="D79" i="35"/>
  <c r="E28" i="35"/>
  <c r="E18" i="35" s="1"/>
  <c r="E59" i="35" s="1"/>
  <c r="E38" i="35"/>
  <c r="F18" i="35"/>
  <c r="F59" i="35"/>
  <c r="G18" i="35"/>
  <c r="G59" i="35"/>
  <c r="H18" i="35"/>
  <c r="H59" i="35" s="1"/>
  <c r="I18" i="35"/>
  <c r="I59" i="35"/>
  <c r="J18" i="35"/>
  <c r="J59" i="35"/>
  <c r="K18" i="35"/>
  <c r="K59" i="35"/>
  <c r="D29" i="35"/>
  <c r="M70" i="35"/>
  <c r="D39" i="35"/>
  <c r="D19" i="35"/>
  <c r="E29" i="35"/>
  <c r="E39" i="35"/>
  <c r="E80" i="35" s="1"/>
  <c r="F19" i="35"/>
  <c r="F60" i="35"/>
  <c r="G19" i="35"/>
  <c r="G60" i="35" s="1"/>
  <c r="H19" i="35"/>
  <c r="H60" i="35"/>
  <c r="I19" i="35"/>
  <c r="I60" i="35"/>
  <c r="J19" i="35"/>
  <c r="J60" i="35"/>
  <c r="K19" i="35"/>
  <c r="K60" i="35"/>
  <c r="D30" i="35"/>
  <c r="D40" i="35"/>
  <c r="D20" i="35" s="1"/>
  <c r="E30" i="35"/>
  <c r="E71" i="35"/>
  <c r="E40" i="35"/>
  <c r="E81" i="35"/>
  <c r="F20" i="35"/>
  <c r="F61" i="35" s="1"/>
  <c r="G20" i="35"/>
  <c r="G61" i="35"/>
  <c r="H20" i="35"/>
  <c r="H61" i="35"/>
  <c r="I20" i="35"/>
  <c r="I61" i="35"/>
  <c r="J20" i="35"/>
  <c r="J61" i="35"/>
  <c r="K20" i="35"/>
  <c r="K61" i="35"/>
  <c r="D31" i="35"/>
  <c r="D41" i="35"/>
  <c r="E31" i="35"/>
  <c r="E41" i="35"/>
  <c r="E82" i="35" s="1"/>
  <c r="F21" i="35"/>
  <c r="F62" i="35" s="1"/>
  <c r="G21" i="35"/>
  <c r="G62" i="35" s="1"/>
  <c r="H21" i="35"/>
  <c r="H62" i="35" s="1"/>
  <c r="I21" i="35"/>
  <c r="I62" i="35"/>
  <c r="J21" i="35"/>
  <c r="J62" i="35" s="1"/>
  <c r="K21" i="35"/>
  <c r="K62" i="35" s="1"/>
  <c r="I63" i="35"/>
  <c r="G65" i="35"/>
  <c r="I65" i="35"/>
  <c r="J65" i="35"/>
  <c r="E66" i="35"/>
  <c r="D67" i="35"/>
  <c r="M67" i="35"/>
  <c r="E68" i="35"/>
  <c r="E69" i="35"/>
  <c r="D70" i="35"/>
  <c r="E70" i="35"/>
  <c r="D71" i="35"/>
  <c r="M71" i="35"/>
  <c r="E72" i="35"/>
  <c r="E74" i="35"/>
  <c r="M74" i="35"/>
  <c r="G75" i="35"/>
  <c r="K75" i="35"/>
  <c r="D77" i="35"/>
  <c r="E77" i="35"/>
  <c r="M77" i="35"/>
  <c r="D80" i="35"/>
  <c r="D81" i="35"/>
  <c r="D82" i="35"/>
  <c r="M12" i="14"/>
  <c r="M39" i="14" s="1"/>
  <c r="AR10" i="2"/>
  <c r="AT54" i="2" s="1"/>
  <c r="AR17" i="2"/>
  <c r="AT61" i="2" s="1"/>
  <c r="P21" i="28"/>
  <c r="N12" i="14"/>
  <c r="N39" i="14" s="1"/>
  <c r="O12" i="14"/>
  <c r="O39" i="14" s="1"/>
  <c r="R22" i="28"/>
  <c r="X43" i="19"/>
  <c r="AJ37" i="2"/>
  <c r="AJ81" i="2" s="1"/>
  <c r="AR24" i="2"/>
  <c r="R39" i="14" s="1"/>
  <c r="AR31" i="2"/>
  <c r="S39" i="14" s="1"/>
  <c r="AR11" i="2"/>
  <c r="AR18" i="2"/>
  <c r="AT62" i="2" s="1"/>
  <c r="AR25" i="2"/>
  <c r="K21" i="28" s="1"/>
  <c r="AR32" i="2"/>
  <c r="O21" i="28" s="1"/>
  <c r="AR13" i="2"/>
  <c r="AR20" i="2"/>
  <c r="AT64" i="2" s="1"/>
  <c r="AR27" i="2"/>
  <c r="K22" i="28" s="1"/>
  <c r="AR34" i="2"/>
  <c r="M18" i="14"/>
  <c r="M45" i="14" s="1"/>
  <c r="N18" i="14"/>
  <c r="N45" i="14" s="1"/>
  <c r="O18" i="14"/>
  <c r="O45" i="14" s="1"/>
  <c r="AR10" i="16"/>
  <c r="AR16" i="16"/>
  <c r="AT60" i="16" s="1"/>
  <c r="AR23" i="16"/>
  <c r="R45" i="14" s="1"/>
  <c r="AR29" i="16"/>
  <c r="S45" i="14" s="1"/>
  <c r="M19" i="14"/>
  <c r="M46" i="14" s="1"/>
  <c r="N19" i="14"/>
  <c r="N46" i="14" s="1"/>
  <c r="O19" i="14"/>
  <c r="O46" i="14" s="1"/>
  <c r="AR11" i="16"/>
  <c r="AT55" i="16" s="1"/>
  <c r="AR17" i="16"/>
  <c r="AT61" i="16" s="1"/>
  <c r="AR24" i="16"/>
  <c r="R46" i="14" s="1"/>
  <c r="AR30" i="16"/>
  <c r="S46" i="14" s="1"/>
  <c r="AR13" i="16"/>
  <c r="AR19" i="16"/>
  <c r="AT63" i="16" s="1"/>
  <c r="AR26" i="16"/>
  <c r="R48" i="14" s="1"/>
  <c r="AR32" i="16"/>
  <c r="S48" i="14" s="1"/>
  <c r="M22" i="14"/>
  <c r="V25" i="21"/>
  <c r="AD25" i="21"/>
  <c r="AL25" i="21"/>
  <c r="F34" i="16"/>
  <c r="E40" i="21" s="1"/>
  <c r="L32" i="21"/>
  <c r="N34" i="16"/>
  <c r="N78" i="16" s="1"/>
  <c r="W34" i="16"/>
  <c r="W78" i="16" s="1"/>
  <c r="AK34" i="16"/>
  <c r="AK78" i="16" s="1"/>
  <c r="M24" i="14"/>
  <c r="M51" i="14" s="1"/>
  <c r="N24" i="14"/>
  <c r="N51" i="14" s="1"/>
  <c r="Q34" i="28"/>
  <c r="O24" i="14"/>
  <c r="O51" i="14" s="1"/>
  <c r="J11" i="15"/>
  <c r="G34" i="28" s="1"/>
  <c r="J18" i="15"/>
  <c r="J24" i="15"/>
  <c r="J29" i="22" s="1"/>
  <c r="M25" i="14"/>
  <c r="M52" i="14" s="1"/>
  <c r="N25" i="14"/>
  <c r="N52" i="14" s="1"/>
  <c r="O25" i="14"/>
  <c r="O52" i="14" s="1"/>
  <c r="J12" i="15"/>
  <c r="J19" i="15"/>
  <c r="J25" i="15"/>
  <c r="J30" i="22"/>
  <c r="J14" i="15"/>
  <c r="J21" i="15"/>
  <c r="J27" i="15"/>
  <c r="J31" i="22" s="1"/>
  <c r="D37" i="28"/>
  <c r="G30" i="15"/>
  <c r="E30" i="15"/>
  <c r="K29" i="15"/>
  <c r="K62" i="15" s="1"/>
  <c r="L29" i="15"/>
  <c r="L62" i="15" s="1"/>
  <c r="K30" i="15"/>
  <c r="J32" i="15"/>
  <c r="J33" i="15"/>
  <c r="P66" i="15" s="1"/>
  <c r="AR38" i="16"/>
  <c r="AR39" i="16"/>
  <c r="AT83" i="16" s="1"/>
  <c r="D52" i="16"/>
  <c r="AT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AR42" i="2"/>
  <c r="AT86" i="2" s="1"/>
  <c r="AR43" i="2"/>
  <c r="AT87" i="2" s="1"/>
  <c r="AT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D52" i="2"/>
  <c r="C11" i="39"/>
  <c r="D23" i="28"/>
  <c r="D30" i="28"/>
  <c r="F30" i="28"/>
  <c r="E37" i="28"/>
  <c r="F37" i="28"/>
  <c r="L37" i="28"/>
  <c r="M37" i="28"/>
  <c r="G19" i="22"/>
  <c r="F26" i="22"/>
  <c r="G26" i="22"/>
  <c r="M32" i="22"/>
  <c r="E19" i="22"/>
  <c r="M19" i="22"/>
  <c r="D26" i="22"/>
  <c r="E26" i="22"/>
  <c r="N26" i="22"/>
  <c r="E32" i="22"/>
  <c r="F32" i="22"/>
  <c r="G32" i="22"/>
  <c r="H32" i="22"/>
  <c r="K34" i="22"/>
  <c r="L34" i="22"/>
  <c r="E19" i="21"/>
  <c r="G25" i="21"/>
  <c r="D19" i="21"/>
  <c r="K19" i="21"/>
  <c r="L19" i="21"/>
  <c r="Q19" i="21"/>
  <c r="R19" i="21"/>
  <c r="T19" i="21"/>
  <c r="V19" i="21"/>
  <c r="X19" i="21"/>
  <c r="Z19" i="21"/>
  <c r="AB19" i="21"/>
  <c r="AC19" i="21"/>
  <c r="AD19" i="21"/>
  <c r="AH19" i="21"/>
  <c r="AK19" i="21"/>
  <c r="AL19" i="21"/>
  <c r="AN19" i="21"/>
  <c r="AO19" i="21"/>
  <c r="AR19" i="21"/>
  <c r="D25" i="21"/>
  <c r="E25" i="21"/>
  <c r="F25" i="21"/>
  <c r="K25" i="21"/>
  <c r="L25" i="21"/>
  <c r="P25" i="21"/>
  <c r="R25" i="21"/>
  <c r="T25" i="21"/>
  <c r="W25" i="21"/>
  <c r="Y25" i="21"/>
  <c r="Z25" i="21"/>
  <c r="AB25" i="21"/>
  <c r="AC25" i="21"/>
  <c r="AI25" i="21"/>
  <c r="AK25" i="21"/>
  <c r="AN25" i="21"/>
  <c r="AO25" i="21"/>
  <c r="AP25" i="21"/>
  <c r="AQ25" i="21"/>
  <c r="AR25" i="21"/>
  <c r="D32" i="21"/>
  <c r="E32" i="21"/>
  <c r="R32" i="21"/>
  <c r="S32" i="21"/>
  <c r="T32" i="21"/>
  <c r="V32" i="21"/>
  <c r="AA32" i="21"/>
  <c r="AB32" i="21"/>
  <c r="AD32" i="21"/>
  <c r="AE32" i="21"/>
  <c r="AJ32" i="21"/>
  <c r="AL32" i="21"/>
  <c r="AN32" i="21"/>
  <c r="AO32" i="21"/>
  <c r="AS32" i="21"/>
  <c r="E38" i="21"/>
  <c r="G38" i="21"/>
  <c r="I38" i="21"/>
  <c r="L38" i="21"/>
  <c r="M38" i="21"/>
  <c r="T38" i="21"/>
  <c r="U38" i="21"/>
  <c r="V38" i="21"/>
  <c r="AC38" i="21"/>
  <c r="AD38" i="21"/>
  <c r="AG38" i="21"/>
  <c r="AI38" i="21"/>
  <c r="AK38" i="21"/>
  <c r="AM38" i="21"/>
  <c r="AN38" i="21"/>
  <c r="AO38" i="21"/>
  <c r="AS38" i="21"/>
  <c r="T40" i="21"/>
  <c r="AL40" i="21"/>
  <c r="AN40" i="21"/>
  <c r="AO40" i="21"/>
  <c r="G26" i="19"/>
  <c r="G19" i="19"/>
  <c r="H19" i="19"/>
  <c r="I19" i="19"/>
  <c r="L19" i="19"/>
  <c r="M19" i="19"/>
  <c r="S19" i="19"/>
  <c r="Y19" i="19"/>
  <c r="AB19" i="19"/>
  <c r="AC19" i="19"/>
  <c r="AD19" i="19"/>
  <c r="AM19" i="19"/>
  <c r="D26" i="19"/>
  <c r="F26" i="19"/>
  <c r="I26" i="19"/>
  <c r="J26" i="19"/>
  <c r="S26" i="19"/>
  <c r="T26" i="19"/>
  <c r="X26" i="19"/>
  <c r="Y26" i="19"/>
  <c r="Z26" i="19"/>
  <c r="AA26" i="19"/>
  <c r="AB26" i="19"/>
  <c r="AC26" i="19"/>
  <c r="AJ26" i="19"/>
  <c r="AK26" i="19"/>
  <c r="AM26" i="19"/>
  <c r="AP26" i="19"/>
  <c r="AR26" i="19"/>
  <c r="D33" i="19"/>
  <c r="G33" i="19"/>
  <c r="L33" i="19"/>
  <c r="Q33" i="19"/>
  <c r="S33" i="19"/>
  <c r="X33" i="19"/>
  <c r="Y33" i="19"/>
  <c r="Z33" i="19"/>
  <c r="AA33" i="19"/>
  <c r="AC33" i="19"/>
  <c r="AJ33" i="19"/>
  <c r="AM33" i="19"/>
  <c r="F40" i="19"/>
  <c r="P40" i="19"/>
  <c r="S40" i="19"/>
  <c r="V40" i="19"/>
  <c r="W40" i="19"/>
  <c r="X40" i="19"/>
  <c r="AF40" i="19"/>
  <c r="AK40" i="19"/>
  <c r="AL40" i="19"/>
  <c r="AM40" i="19"/>
  <c r="S43" i="19"/>
  <c r="AM43" i="19"/>
  <c r="G27" i="28"/>
  <c r="G28" i="28"/>
  <c r="G29" i="28"/>
  <c r="G35" i="28"/>
  <c r="G36" i="28"/>
  <c r="K27" i="28"/>
  <c r="K28" i="28"/>
  <c r="K29" i="28"/>
  <c r="K34" i="28"/>
  <c r="K35" i="28"/>
  <c r="K36" i="28"/>
  <c r="O20" i="28"/>
  <c r="O27" i="28"/>
  <c r="O28" i="28"/>
  <c r="O29" i="28"/>
  <c r="Q20" i="28"/>
  <c r="Q21" i="28"/>
  <c r="R21" i="28"/>
  <c r="R27" i="28"/>
  <c r="R29" i="28"/>
  <c r="J17" i="22"/>
  <c r="J18" i="22"/>
  <c r="J23" i="22"/>
  <c r="J24" i="22"/>
  <c r="J25" i="22"/>
  <c r="AS24" i="19"/>
  <c r="AS25" i="19"/>
  <c r="AS37" i="19"/>
  <c r="AT17" i="21"/>
  <c r="AT18" i="21"/>
  <c r="AT30" i="21"/>
  <c r="AT37" i="21"/>
  <c r="AT24" i="21"/>
  <c r="AT16" i="21"/>
  <c r="AT22" i="21"/>
  <c r="AT23" i="21"/>
  <c r="AT29" i="21"/>
  <c r="AT31" i="21"/>
  <c r="AT35" i="21"/>
  <c r="AT36" i="21"/>
  <c r="K28" i="36"/>
  <c r="T44" i="21"/>
  <c r="AN44" i="21"/>
  <c r="AO44" i="21"/>
  <c r="S47" i="19"/>
  <c r="AM47" i="19"/>
  <c r="E18" i="36"/>
  <c r="E19" i="36"/>
  <c r="E26" i="36"/>
  <c r="D26" i="36"/>
  <c r="J28" i="36"/>
  <c r="E28" i="36"/>
  <c r="D28" i="36"/>
  <c r="D17" i="36"/>
  <c r="E17" i="36"/>
  <c r="D19" i="36"/>
  <c r="D20" i="36"/>
  <c r="E20" i="36"/>
  <c r="F20" i="36"/>
  <c r="G20" i="36"/>
  <c r="H20" i="36"/>
  <c r="I20" i="36"/>
  <c r="P16" i="28"/>
  <c r="Q16" i="28"/>
  <c r="R16" i="28"/>
  <c r="AT82" i="16"/>
  <c r="L30" i="15"/>
  <c r="L36" i="22" s="1"/>
  <c r="D60" i="35"/>
  <c r="M78" i="35"/>
  <c r="D78" i="35"/>
  <c r="K65" i="35"/>
  <c r="AT54" i="16"/>
  <c r="D68" i="35"/>
  <c r="M68" i="35"/>
  <c r="D17" i="35"/>
  <c r="D58" i="35" s="1"/>
  <c r="J40" i="19"/>
  <c r="AF38" i="21"/>
  <c r="X38" i="21"/>
  <c r="AT68" i="16"/>
  <c r="AS39" i="19"/>
  <c r="N32" i="22"/>
  <c r="N29" i="15"/>
  <c r="N62" i="15" s="1"/>
  <c r="J63" i="35"/>
  <c r="D19" i="19"/>
  <c r="H29" i="15"/>
  <c r="H62" i="15" s="1"/>
  <c r="J15" i="15"/>
  <c r="O34" i="28"/>
  <c r="N19" i="22"/>
  <c r="I32" i="22"/>
  <c r="D76" i="35"/>
  <c r="M76" i="35"/>
  <c r="J30" i="28"/>
  <c r="AK33" i="19"/>
  <c r="N23" i="28"/>
  <c r="AO40" i="19"/>
  <c r="H32" i="35"/>
  <c r="H75" i="35"/>
  <c r="O22" i="28"/>
  <c r="AQ19" i="19"/>
  <c r="O35" i="28"/>
  <c r="O38" i="21"/>
  <c r="N36" i="16"/>
  <c r="N80" i="16" s="1"/>
  <c r="K36" i="22"/>
  <c r="F19" i="22"/>
  <c r="AK37" i="2"/>
  <c r="AK43" i="19" s="1"/>
  <c r="H37" i="2"/>
  <c r="G43" i="19" s="1"/>
  <c r="G40" i="19"/>
  <c r="D21" i="35"/>
  <c r="D62" i="35"/>
  <c r="D72" i="35"/>
  <c r="M72" i="35"/>
  <c r="D57" i="35"/>
  <c r="X25" i="21"/>
  <c r="Y19" i="21"/>
  <c r="U33" i="19"/>
  <c r="AF19" i="19"/>
  <c r="X19" i="19"/>
  <c r="AR38" i="21"/>
  <c r="Q38" i="21"/>
  <c r="E29" i="15"/>
  <c r="E62" i="15" s="1"/>
  <c r="M32" i="21"/>
  <c r="O34" i="16"/>
  <c r="O78" i="16" s="1"/>
  <c r="F32" i="21"/>
  <c r="N25" i="21"/>
  <c r="F22" i="35"/>
  <c r="F63" i="35" s="1"/>
  <c r="F65" i="35"/>
  <c r="D30" i="15"/>
  <c r="D32" i="22"/>
  <c r="H19" i="22"/>
  <c r="AH38" i="21"/>
  <c r="AK32" i="21"/>
  <c r="AJ34" i="16"/>
  <c r="AJ36" i="16" s="1"/>
  <c r="V34" i="16"/>
  <c r="U40" i="21"/>
  <c r="U32" i="21"/>
  <c r="E30" i="28"/>
  <c r="M81" i="35"/>
  <c r="E34" i="35"/>
  <c r="E23" i="28"/>
  <c r="E26" i="19"/>
  <c r="J58" i="35"/>
  <c r="E20" i="35"/>
  <c r="E61" i="35" s="1"/>
  <c r="E79" i="35"/>
  <c r="M79" i="35"/>
  <c r="E16" i="35"/>
  <c r="E57" i="35" s="1"/>
  <c r="E67" i="35"/>
  <c r="AC34" i="16"/>
  <c r="AC78" i="16" s="1"/>
  <c r="M64" i="35"/>
  <c r="D13" i="35"/>
  <c r="D54" i="35"/>
  <c r="D64" i="35"/>
  <c r="F30" i="15"/>
  <c r="F29" i="15"/>
  <c r="F62" i="15" s="1"/>
  <c r="E64" i="35"/>
  <c r="J14" i="35"/>
  <c r="J55" i="35" s="1"/>
  <c r="G22" i="35"/>
  <c r="E22" i="35" s="1"/>
  <c r="E63" i="35" s="1"/>
  <c r="G14" i="35"/>
  <c r="G55" i="35" s="1"/>
  <c r="F75" i="35"/>
  <c r="H73" i="35"/>
  <c r="G63" i="35"/>
  <c r="K38" i="21"/>
  <c r="V40" i="21"/>
  <c r="AP34" i="16"/>
  <c r="AS40" i="21" s="1"/>
  <c r="F38" i="21"/>
  <c r="W36" i="16"/>
  <c r="W80" i="16" s="1"/>
  <c r="V78" i="16"/>
  <c r="Z38" i="21"/>
  <c r="AK36" i="16"/>
  <c r="AA38" i="21"/>
  <c r="AN34" i="16"/>
  <c r="AN36" i="16" s="1"/>
  <c r="AM34" i="16"/>
  <c r="AM36" i="16" s="1"/>
  <c r="AP32" i="21"/>
  <c r="AG32" i="21"/>
  <c r="S34" i="16"/>
  <c r="V36" i="16"/>
  <c r="U44" i="21" s="1"/>
  <c r="W32" i="21"/>
  <c r="N32" i="21"/>
  <c r="J32" i="21"/>
  <c r="AJ78" i="16"/>
  <c r="Q32" i="21"/>
  <c r="AQ34" i="16"/>
  <c r="AQ36" i="16" s="1"/>
  <c r="AG34" i="16"/>
  <c r="AK40" i="21"/>
  <c r="Q25" i="21"/>
  <c r="N85" i="16"/>
  <c r="AQ19" i="21"/>
  <c r="AG19" i="21"/>
  <c r="AF19" i="21"/>
  <c r="AJ40" i="19"/>
  <c r="AB40" i="19"/>
  <c r="T40" i="19"/>
  <c r="K40" i="19"/>
  <c r="AR40" i="19"/>
  <c r="V79" i="2"/>
  <c r="U79" i="2"/>
  <c r="Z40" i="19"/>
  <c r="AP40" i="19"/>
  <c r="Y40" i="19"/>
  <c r="AI33" i="19"/>
  <c r="AQ33" i="19"/>
  <c r="AQ37" i="2"/>
  <c r="AQ39" i="2" s="1"/>
  <c r="AR47" i="19" s="1"/>
  <c r="Z37" i="2"/>
  <c r="Z43" i="19" s="1"/>
  <c r="AJ43" i="19"/>
  <c r="O33" i="19"/>
  <c r="AQ72" i="2"/>
  <c r="M72" i="2"/>
  <c r="Y43" i="19"/>
  <c r="K33" i="19"/>
  <c r="K37" i="2"/>
  <c r="K39" i="2" s="1"/>
  <c r="J47" i="19" s="1"/>
  <c r="AN33" i="19"/>
  <c r="AE33" i="19"/>
  <c r="J33" i="19"/>
  <c r="R26" i="19"/>
  <c r="Q26" i="19"/>
  <c r="AA65" i="2"/>
  <c r="AN26" i="19"/>
  <c r="AN19" i="19"/>
  <c r="Z19" i="19"/>
  <c r="AM78" i="16"/>
  <c r="AP40" i="21"/>
  <c r="Y40" i="21"/>
  <c r="AP78" i="16"/>
  <c r="AL44" i="21"/>
  <c r="AK85" i="16"/>
  <c r="AK80" i="16"/>
  <c r="AG78" i="16"/>
  <c r="AH40" i="21"/>
  <c r="AQ78" i="16"/>
  <c r="Q40" i="21"/>
  <c r="S78" i="16"/>
  <c r="V80" i="16"/>
  <c r="X47" i="19"/>
  <c r="Y47" i="19"/>
  <c r="Y44" i="21"/>
  <c r="P36" i="28"/>
  <c r="N28" i="14"/>
  <c r="N55" i="14" s="1"/>
  <c r="O30" i="28"/>
  <c r="I30" i="28"/>
  <c r="N30" i="28"/>
  <c r="N22" i="14"/>
  <c r="N49" i="14" s="1"/>
  <c r="M30" i="28"/>
  <c r="R30" i="28"/>
  <c r="Q35" i="28"/>
  <c r="P22" i="28"/>
  <c r="R34" i="28"/>
  <c r="Q28" i="28"/>
  <c r="Q29" i="28"/>
  <c r="R28" i="28"/>
  <c r="P30" i="28"/>
  <c r="P34" i="28"/>
  <c r="F23" i="28"/>
  <c r="M28" i="14"/>
  <c r="P29" i="28"/>
  <c r="J23" i="28"/>
  <c r="G30" i="28"/>
  <c r="L30" i="28"/>
  <c r="J37" i="28"/>
  <c r="I37" i="28"/>
  <c r="K30" i="28"/>
  <c r="G37" i="28"/>
  <c r="N34" i="22"/>
  <c r="J28" i="15"/>
  <c r="O37" i="28"/>
  <c r="G29" i="15"/>
  <c r="G62" i="15" s="1"/>
  <c r="H30" i="15"/>
  <c r="H36" i="22" s="1"/>
  <c r="H34" i="22"/>
  <c r="E36" i="22"/>
  <c r="F36" i="22"/>
  <c r="F34" i="22"/>
  <c r="H26" i="22"/>
  <c r="J19" i="22"/>
  <c r="J32" i="22"/>
  <c r="P37" i="28"/>
  <c r="Q19" i="19" l="1"/>
  <c r="G22" i="28"/>
  <c r="AI19" i="19"/>
  <c r="AS52" i="19"/>
  <c r="O26" i="19"/>
  <c r="AO37" i="2"/>
  <c r="AO39" i="2" s="1"/>
  <c r="AH40" i="19"/>
  <c r="AH65" i="2"/>
  <c r="O40" i="19"/>
  <c r="AG65" i="2"/>
  <c r="F19" i="19"/>
  <c r="AL19" i="19"/>
  <c r="E19" i="19"/>
  <c r="K81" i="2"/>
  <c r="I33" i="19"/>
  <c r="AK19" i="19"/>
  <c r="W58" i="2"/>
  <c r="V58" i="2"/>
  <c r="AO72" i="2"/>
  <c r="H39" i="2"/>
  <c r="H83" i="2" s="1"/>
  <c r="AS38" i="19"/>
  <c r="G21" i="28"/>
  <c r="AN72" i="2"/>
  <c r="AL72" i="2"/>
  <c r="P81" i="2"/>
  <c r="P39" i="2"/>
  <c r="O39" i="2"/>
  <c r="O83" i="2" s="1"/>
  <c r="O81" i="2"/>
  <c r="AD37" i="2"/>
  <c r="M40" i="19"/>
  <c r="AE65" i="2"/>
  <c r="AH19" i="19"/>
  <c r="M26" i="19"/>
  <c r="N26" i="19"/>
  <c r="L26" i="19"/>
  <c r="R19" i="19"/>
  <c r="AF65" i="2"/>
  <c r="AK81" i="2"/>
  <c r="AS23" i="19"/>
  <c r="P19" i="19"/>
  <c r="AD65" i="2"/>
  <c r="AD79" i="2"/>
  <c r="R37" i="2"/>
  <c r="AG37" i="2"/>
  <c r="AS32" i="19"/>
  <c r="O19" i="19"/>
  <c r="AE37" i="2"/>
  <c r="AE43" i="19" s="1"/>
  <c r="Z39" i="2"/>
  <c r="U72" i="2"/>
  <c r="U37" i="2"/>
  <c r="AS18" i="19"/>
  <c r="AN37" i="2"/>
  <c r="AN39" i="2" s="1"/>
  <c r="Z81" i="2"/>
  <c r="I37" i="2"/>
  <c r="T33" i="19"/>
  <c r="X72" i="2"/>
  <c r="P79" i="2"/>
  <c r="X37" i="2"/>
  <c r="X81" i="2" s="1"/>
  <c r="O79" i="2"/>
  <c r="AQ81" i="2"/>
  <c r="I72" i="2"/>
  <c r="G37" i="2"/>
  <c r="G39" i="2" s="1"/>
  <c r="G72" i="2"/>
  <c r="AG40" i="19"/>
  <c r="AT75" i="2"/>
  <c r="F72" i="2"/>
  <c r="AK39" i="2"/>
  <c r="AK47" i="19" s="1"/>
  <c r="K12" i="35"/>
  <c r="O55" i="35" s="1"/>
  <c r="K63" i="35"/>
  <c r="F73" i="35"/>
  <c r="D32" i="35"/>
  <c r="D73" i="35" s="1"/>
  <c r="AP44" i="21"/>
  <c r="AM85" i="16"/>
  <c r="AM80" i="16"/>
  <c r="AR43" i="19"/>
  <c r="V44" i="21"/>
  <c r="V43" i="19"/>
  <c r="AS19" i="21"/>
  <c r="M65" i="35"/>
  <c r="K14" i="35"/>
  <c r="K55" i="35" s="1"/>
  <c r="D18" i="35"/>
  <c r="D59" i="35" s="1"/>
  <c r="H22" i="35"/>
  <c r="Y58" i="2"/>
  <c r="I19" i="21"/>
  <c r="AA19" i="19"/>
  <c r="D40" i="19"/>
  <c r="D15" i="35"/>
  <c r="N30" i="15"/>
  <c r="N36" i="22" s="1"/>
  <c r="AS16" i="19"/>
  <c r="O36" i="28"/>
  <c r="M69" i="35"/>
  <c r="N79" i="2"/>
  <c r="M66" i="35"/>
  <c r="G19" i="21"/>
  <c r="AR28" i="2"/>
  <c r="AS34" i="19" s="1"/>
  <c r="M26" i="22"/>
  <c r="Q30" i="28"/>
  <c r="AH25" i="21"/>
  <c r="F14" i="35"/>
  <c r="F55" i="35" s="1"/>
  <c r="N37" i="2"/>
  <c r="AJ39" i="2"/>
  <c r="AJ47" i="19" s="1"/>
  <c r="AG36" i="16"/>
  <c r="E34" i="22"/>
  <c r="D24" i="35"/>
  <c r="G20" i="28"/>
  <c r="X34" i="16"/>
  <c r="Q27" i="28"/>
  <c r="AH37" i="2"/>
  <c r="AH81" i="2" s="1"/>
  <c r="M29" i="15"/>
  <c r="AB37" i="2"/>
  <c r="AB81" i="2" s="1"/>
  <c r="M37" i="2"/>
  <c r="M39" i="2" s="1"/>
  <c r="J25" i="21"/>
  <c r="AH33" i="19"/>
  <c r="AT38" i="21"/>
  <c r="W26" i="19"/>
  <c r="AC37" i="2"/>
  <c r="AC39" i="2" s="1"/>
  <c r="AC83" i="2" s="1"/>
  <c r="AF72" i="2"/>
  <c r="P27" i="28"/>
  <c r="V85" i="16"/>
  <c r="AO26" i="19"/>
  <c r="U26" i="19"/>
  <c r="AO58" i="2"/>
  <c r="O28" i="14"/>
  <c r="AI34" i="16"/>
  <c r="R35" i="28"/>
  <c r="E21" i="35"/>
  <c r="AC79" i="2"/>
  <c r="J38" i="21"/>
  <c r="F12" i="35"/>
  <c r="F53" i="35" s="1"/>
  <c r="J34" i="16"/>
  <c r="D22" i="35"/>
  <c r="H14" i="35"/>
  <c r="H55" i="35" s="1"/>
  <c r="H34" i="16"/>
  <c r="I23" i="28"/>
  <c r="F36" i="16"/>
  <c r="J16" i="22"/>
  <c r="P35" i="28"/>
  <c r="R34" i="16"/>
  <c r="K19" i="19"/>
  <c r="Q37" i="2"/>
  <c r="Q39" i="2" s="1"/>
  <c r="AR27" i="16"/>
  <c r="AT71" i="16" s="1"/>
  <c r="AL38" i="21"/>
  <c r="I32" i="21"/>
  <c r="G12" i="35"/>
  <c r="G53" i="35" s="1"/>
  <c r="H23" i="28"/>
  <c r="P28" i="28"/>
  <c r="D29" i="15"/>
  <c r="F78" i="16"/>
  <c r="AP43" i="19"/>
  <c r="D34" i="35"/>
  <c r="D75" i="35" s="1"/>
  <c r="K20" i="28"/>
  <c r="I19" i="22"/>
  <c r="AK44" i="21"/>
  <c r="AJ85" i="16"/>
  <c r="AJ80" i="16"/>
  <c r="AQ85" i="16"/>
  <c r="AT44" i="21"/>
  <c r="AQ80" i="16"/>
  <c r="AN80" i="16"/>
  <c r="AN85" i="16"/>
  <c r="AQ44" i="21"/>
  <c r="S36" i="16"/>
  <c r="AQ40" i="21"/>
  <c r="AO34" i="16"/>
  <c r="AD40" i="21"/>
  <c r="AB34" i="16"/>
  <c r="G40" i="21"/>
  <c r="W38" i="21"/>
  <c r="N38" i="21"/>
  <c r="AI32" i="21"/>
  <c r="AS25" i="21"/>
  <c r="AI19" i="21"/>
  <c r="J19" i="21"/>
  <c r="O19" i="21"/>
  <c r="S25" i="21"/>
  <c r="AD34" i="16"/>
  <c r="T34" i="16"/>
  <c r="AN78" i="16"/>
  <c r="AT19" i="21"/>
  <c r="AE25" i="21"/>
  <c r="L44" i="21"/>
  <c r="AF32" i="21"/>
  <c r="O32" i="21"/>
  <c r="Q34" i="16"/>
  <c r="D34" i="16"/>
  <c r="AC36" i="16"/>
  <c r="O36" i="16"/>
  <c r="M40" i="21"/>
  <c r="U34" i="16"/>
  <c r="H38" i="21"/>
  <c r="AT25" i="21"/>
  <c r="AE38" i="21"/>
  <c r="AM32" i="21"/>
  <c r="K32" i="21"/>
  <c r="AA19" i="21"/>
  <c r="U19" i="21"/>
  <c r="M19" i="21"/>
  <c r="F19" i="21"/>
  <c r="AA34" i="16"/>
  <c r="L34" i="16"/>
  <c r="AP19" i="21"/>
  <c r="AF34" i="16"/>
  <c r="AP36" i="16"/>
  <c r="H32" i="21"/>
  <c r="X32" i="21"/>
  <c r="AR33" i="16"/>
  <c r="AT77" i="16" s="1"/>
  <c r="R38" i="21"/>
  <c r="AR14" i="16"/>
  <c r="M25" i="21"/>
  <c r="AC32" i="21"/>
  <c r="L40" i="21"/>
  <c r="AE34" i="16"/>
  <c r="AQ38" i="21"/>
  <c r="AA25" i="21"/>
  <c r="U25" i="21"/>
  <c r="P34" i="16"/>
  <c r="AT76" i="16"/>
  <c r="AT67" i="16"/>
  <c r="H25" i="21"/>
  <c r="AR32" i="21"/>
  <c r="AL34" i="16"/>
  <c r="AB38" i="21"/>
  <c r="AJ89" i="2"/>
  <c r="AJ83" i="2"/>
  <c r="K83" i="2"/>
  <c r="K89" i="2"/>
  <c r="S39" i="2"/>
  <c r="S81" i="2"/>
  <c r="P43" i="19"/>
  <c r="AQ89" i="2"/>
  <c r="AO81" i="2"/>
  <c r="AR19" i="19"/>
  <c r="M65" i="2"/>
  <c r="T37" i="2"/>
  <c r="AA37" i="2"/>
  <c r="AA40" i="19"/>
  <c r="AM37" i="2"/>
  <c r="F37" i="2"/>
  <c r="X39" i="2"/>
  <c r="D37" i="2"/>
  <c r="M33" i="19"/>
  <c r="AS51" i="19"/>
  <c r="AS17" i="19"/>
  <c r="U40" i="19"/>
  <c r="N40" i="19"/>
  <c r="E40" i="19"/>
  <c r="AB33" i="19"/>
  <c r="AI26" i="19"/>
  <c r="N19" i="19"/>
  <c r="AF37" i="2"/>
  <c r="AE58" i="2"/>
  <c r="AL65" i="2"/>
  <c r="Y72" i="2"/>
  <c r="S72" i="2"/>
  <c r="AM79" i="2"/>
  <c r="AE79" i="2"/>
  <c r="D72" i="2"/>
  <c r="AL37" i="2"/>
  <c r="V37" i="2"/>
  <c r="AQ83" i="2"/>
  <c r="I39" i="2"/>
  <c r="AQ40" i="19"/>
  <c r="AI40" i="19"/>
  <c r="H81" i="2"/>
  <c r="W37" i="2"/>
  <c r="P33" i="19"/>
  <c r="AQ26" i="19"/>
  <c r="V26" i="19"/>
  <c r="V19" i="19"/>
  <c r="AN58" i="2"/>
  <c r="AJ58" i="2"/>
  <c r="Y37" i="2"/>
  <c r="J43" i="19"/>
  <c r="AR21" i="2"/>
  <c r="AT65" i="2" s="1"/>
  <c r="AI37" i="2"/>
  <c r="M43" i="19"/>
  <c r="T79" i="2"/>
  <c r="AR35" i="2"/>
  <c r="AP37" i="2"/>
  <c r="L37" i="2"/>
  <c r="K58" i="2"/>
  <c r="I65" i="2"/>
  <c r="J37" i="2"/>
  <c r="AS31" i="19"/>
  <c r="AS30" i="19"/>
  <c r="AT68" i="2"/>
  <c r="AT73" i="16"/>
  <c r="Q48" i="14"/>
  <c r="Q45" i="14"/>
  <c r="AT74" i="16"/>
  <c r="Q47" i="14"/>
  <c r="AP47" i="19"/>
  <c r="AO83" i="2"/>
  <c r="AO89" i="2"/>
  <c r="D61" i="35"/>
  <c r="M61" i="35"/>
  <c r="E58" i="35"/>
  <c r="M58" i="35"/>
  <c r="E54" i="35"/>
  <c r="M54" i="35"/>
  <c r="E62" i="35"/>
  <c r="M62" i="35"/>
  <c r="E32" i="35"/>
  <c r="E73" i="35" s="1"/>
  <c r="I73" i="35"/>
  <c r="I12" i="35"/>
  <c r="I53" i="35" s="1"/>
  <c r="M47" i="19"/>
  <c r="M73" i="35"/>
  <c r="J73" i="35"/>
  <c r="J12" i="35"/>
  <c r="R37" i="28"/>
  <c r="G36" i="22"/>
  <c r="N63" i="15"/>
  <c r="N68" i="15"/>
  <c r="L63" i="15"/>
  <c r="L68" i="15"/>
  <c r="G63" i="15"/>
  <c r="G68" i="15"/>
  <c r="Q54" i="14"/>
  <c r="P47" i="15"/>
  <c r="Q52" i="14"/>
  <c r="P45" i="15"/>
  <c r="R51" i="14"/>
  <c r="P51" i="15"/>
  <c r="S42" i="14"/>
  <c r="AT78" i="2"/>
  <c r="S40" i="14"/>
  <c r="AT76" i="2"/>
  <c r="Q39" i="14"/>
  <c r="E78" i="35"/>
  <c r="M82" i="35"/>
  <c r="Q36" i="28"/>
  <c r="P61" i="15"/>
  <c r="J61" i="15"/>
  <c r="Q37" i="28"/>
  <c r="E12" i="35"/>
  <c r="E53" i="35" s="1"/>
  <c r="K53" i="35"/>
  <c r="E14" i="35"/>
  <c r="P65" i="15"/>
  <c r="Q51" i="14"/>
  <c r="P44" i="15"/>
  <c r="R42" i="14"/>
  <c r="AT71" i="2"/>
  <c r="R40" i="14"/>
  <c r="AT69" i="2"/>
  <c r="M80" i="35"/>
  <c r="J75" i="35"/>
  <c r="E19" i="35"/>
  <c r="I14" i="35"/>
  <c r="I55" i="35" s="1"/>
  <c r="G34" i="22"/>
  <c r="H63" i="15"/>
  <c r="H68" i="15"/>
  <c r="M55" i="14"/>
  <c r="W85" i="16"/>
  <c r="M57" i="35"/>
  <c r="E75" i="35"/>
  <c r="P48" i="15"/>
  <c r="J48" i="15"/>
  <c r="K63" i="15"/>
  <c r="K68" i="15"/>
  <c r="S54" i="14"/>
  <c r="P60" i="15"/>
  <c r="S52" i="14"/>
  <c r="P58" i="15"/>
  <c r="AT70" i="16"/>
  <c r="AT57" i="16"/>
  <c r="Q46" i="14"/>
  <c r="R20" i="28"/>
  <c r="I75" i="35"/>
  <c r="F63" i="15"/>
  <c r="F68" i="15"/>
  <c r="D63" i="15"/>
  <c r="D68" i="15"/>
  <c r="E68" i="15"/>
  <c r="E63" i="15"/>
  <c r="R54" i="14"/>
  <c r="P54" i="15"/>
  <c r="R52" i="14"/>
  <c r="P52" i="15"/>
  <c r="S51" i="14"/>
  <c r="P57" i="15"/>
  <c r="M49" i="14"/>
  <c r="Q42" i="14"/>
  <c r="AT57" i="2"/>
  <c r="Q40" i="14"/>
  <c r="AR14" i="2"/>
  <c r="AR77" i="2"/>
  <c r="S41" i="14"/>
  <c r="AT32" i="21"/>
  <c r="AH34" i="16"/>
  <c r="M34" i="16"/>
  <c r="N16" i="14"/>
  <c r="E43" i="14"/>
  <c r="Q55" i="14"/>
  <c r="D55" i="14"/>
  <c r="S55" i="14"/>
  <c r="J55" i="14"/>
  <c r="G55" i="14"/>
  <c r="AF64" i="16"/>
  <c r="J64" i="16"/>
  <c r="T71" i="16"/>
  <c r="H71" i="16"/>
  <c r="R77" i="16"/>
  <c r="AT75" i="16"/>
  <c r="Q41" i="14"/>
  <c r="AE19" i="21"/>
  <c r="AM25" i="21"/>
  <c r="AJ25" i="21"/>
  <c r="O25" i="21"/>
  <c r="AQ32" i="21"/>
  <c r="Z32" i="21"/>
  <c r="Y34" i="16"/>
  <c r="P32" i="21"/>
  <c r="K34" i="16"/>
  <c r="S38" i="21"/>
  <c r="J22" i="15"/>
  <c r="R55" i="14" s="1"/>
  <c r="I29" i="15"/>
  <c r="M16" i="14"/>
  <c r="D43" i="14"/>
  <c r="D49" i="14"/>
  <c r="J49" i="14"/>
  <c r="G49" i="14"/>
  <c r="N37" i="28"/>
  <c r="R58" i="16"/>
  <c r="AE64" i="16"/>
  <c r="D71" i="16"/>
  <c r="AG71" i="16"/>
  <c r="AI77" i="16"/>
  <c r="AT56" i="16"/>
  <c r="Q53" i="14"/>
  <c r="P46" i="15"/>
  <c r="J46" i="15"/>
  <c r="W19" i="21"/>
  <c r="S19" i="21"/>
  <c r="N19" i="21"/>
  <c r="H19" i="21"/>
  <c r="D38" i="21"/>
  <c r="Z34" i="16"/>
  <c r="G34" i="16"/>
  <c r="I30" i="15"/>
  <c r="J43" i="14"/>
  <c r="G43" i="14"/>
  <c r="AI58" i="16"/>
  <c r="R53" i="14"/>
  <c r="J53" i="15"/>
  <c r="P53" i="15"/>
  <c r="AM19" i="21"/>
  <c r="AR20" i="16"/>
  <c r="I34" i="16"/>
  <c r="O16" i="14"/>
  <c r="F43" i="14"/>
  <c r="AT69" i="16"/>
  <c r="S53" i="14"/>
  <c r="P59" i="15"/>
  <c r="J59" i="15"/>
  <c r="AR56" i="2"/>
  <c r="AR63" i="2"/>
  <c r="AR70" i="2"/>
  <c r="AT70" i="2"/>
  <c r="O89" i="2" l="1"/>
  <c r="K43" i="19"/>
  <c r="E5" i="27"/>
  <c r="AH39" i="2"/>
  <c r="AE39" i="2"/>
  <c r="AE81" i="2"/>
  <c r="G47" i="19"/>
  <c r="H89" i="2"/>
  <c r="E6" i="27"/>
  <c r="H43" i="19"/>
  <c r="I81" i="2"/>
  <c r="AO43" i="19"/>
  <c r="AN81" i="2"/>
  <c r="AK89" i="2"/>
  <c r="AK83" i="2"/>
  <c r="U39" i="2"/>
  <c r="R43" i="19"/>
  <c r="U81" i="2"/>
  <c r="Z83" i="2"/>
  <c r="Z89" i="2"/>
  <c r="Q43" i="14"/>
  <c r="AS33" i="19"/>
  <c r="G81" i="2"/>
  <c r="F43" i="19"/>
  <c r="AC81" i="2"/>
  <c r="AC89" i="2"/>
  <c r="AD39" i="2"/>
  <c r="AD43" i="19"/>
  <c r="AD81" i="2"/>
  <c r="AS26" i="19"/>
  <c r="AC43" i="19"/>
  <c r="AC47" i="19"/>
  <c r="AG43" i="19"/>
  <c r="AG81" i="2"/>
  <c r="AG39" i="2"/>
  <c r="Z47" i="19"/>
  <c r="R81" i="2"/>
  <c r="O43" i="19"/>
  <c r="R39" i="2"/>
  <c r="M81" i="2"/>
  <c r="P89" i="2"/>
  <c r="P83" i="2"/>
  <c r="AH43" i="19"/>
  <c r="K23" i="28"/>
  <c r="AI36" i="16"/>
  <c r="AJ40" i="21"/>
  <c r="AI78" i="16"/>
  <c r="P40" i="21"/>
  <c r="R36" i="16"/>
  <c r="M62" i="15"/>
  <c r="M34" i="22"/>
  <c r="M30" i="15"/>
  <c r="O55" i="14"/>
  <c r="R36" i="28"/>
  <c r="AT72" i="2"/>
  <c r="R43" i="14"/>
  <c r="R78" i="16"/>
  <c r="F80" i="16"/>
  <c r="F85" i="16"/>
  <c r="E44" i="21"/>
  <c r="X78" i="16"/>
  <c r="X36" i="16"/>
  <c r="AR72" i="2"/>
  <c r="AB43" i="19"/>
  <c r="H36" i="16"/>
  <c r="H78" i="16"/>
  <c r="D18" i="36"/>
  <c r="E9" i="27" s="1"/>
  <c r="D65" i="35"/>
  <c r="D14" i="35"/>
  <c r="D55" i="35" s="1"/>
  <c r="AB39" i="2"/>
  <c r="AB83" i="2" s="1"/>
  <c r="R49" i="14"/>
  <c r="D62" i="15"/>
  <c r="D34" i="22"/>
  <c r="M63" i="35"/>
  <c r="D63" i="35"/>
  <c r="D12" i="35"/>
  <c r="D53" i="35" s="1"/>
  <c r="AH44" i="21"/>
  <c r="AG85" i="16"/>
  <c r="AG80" i="16"/>
  <c r="D56" i="35"/>
  <c r="M56" i="35"/>
  <c r="AR73" i="2"/>
  <c r="J78" i="16"/>
  <c r="I40" i="21"/>
  <c r="J36" i="16"/>
  <c r="L43" i="19"/>
  <c r="N81" i="2"/>
  <c r="N39" i="2"/>
  <c r="M59" i="35"/>
  <c r="Q81" i="2"/>
  <c r="W40" i="21"/>
  <c r="D36" i="22"/>
  <c r="AR71" i="16"/>
  <c r="N43" i="19"/>
  <c r="M75" i="35"/>
  <c r="Q49" i="14"/>
  <c r="S49" i="14"/>
  <c r="AR77" i="16"/>
  <c r="H63" i="35"/>
  <c r="H12" i="35"/>
  <c r="H53" i="35" s="1"/>
  <c r="AF36" i="16"/>
  <c r="AF78" i="16"/>
  <c r="AG40" i="21"/>
  <c r="U36" i="16"/>
  <c r="U78" i="16"/>
  <c r="S40" i="21"/>
  <c r="D36" i="16"/>
  <c r="D40" i="21"/>
  <c r="D78" i="16"/>
  <c r="AB36" i="16"/>
  <c r="AB78" i="16"/>
  <c r="AC40" i="21"/>
  <c r="S85" i="16"/>
  <c r="Q44" i="21"/>
  <c r="S80" i="16"/>
  <c r="AF40" i="21"/>
  <c r="AE78" i="16"/>
  <c r="AE36" i="16"/>
  <c r="AM40" i="21"/>
  <c r="AL36" i="16"/>
  <c r="AL78" i="16"/>
  <c r="L78" i="16"/>
  <c r="L36" i="16"/>
  <c r="Q36" i="16"/>
  <c r="Q78" i="16"/>
  <c r="O40" i="21"/>
  <c r="T78" i="16"/>
  <c r="R40" i="21"/>
  <c r="T36" i="16"/>
  <c r="AR58" i="16"/>
  <c r="AT58" i="16"/>
  <c r="AC85" i="16"/>
  <c r="AD44" i="21"/>
  <c r="AC80" i="16"/>
  <c r="N40" i="21"/>
  <c r="P78" i="16"/>
  <c r="P36" i="16"/>
  <c r="AP80" i="16"/>
  <c r="AP85" i="16"/>
  <c r="AS44" i="21"/>
  <c r="AA78" i="16"/>
  <c r="AB40" i="21"/>
  <c r="AA36" i="16"/>
  <c r="O80" i="16"/>
  <c r="M44" i="21"/>
  <c r="O85" i="16"/>
  <c r="AE40" i="21"/>
  <c r="AD78" i="16"/>
  <c r="AD36" i="16"/>
  <c r="AO36" i="16"/>
  <c r="AO78" i="16"/>
  <c r="AR40" i="21"/>
  <c r="AR79" i="2"/>
  <c r="AT79" i="2"/>
  <c r="AR80" i="2"/>
  <c r="AS41" i="19"/>
  <c r="AS40" i="19"/>
  <c r="O23" i="28"/>
  <c r="AN83" i="2"/>
  <c r="AO47" i="19"/>
  <c r="AN89" i="2"/>
  <c r="S43" i="14"/>
  <c r="L81" i="2"/>
  <c r="L39" i="2"/>
  <c r="F47" i="19"/>
  <c r="G89" i="2"/>
  <c r="G83" i="2"/>
  <c r="Y39" i="2"/>
  <c r="Y81" i="2"/>
  <c r="W43" i="19"/>
  <c r="U43" i="19"/>
  <c r="W81" i="2"/>
  <c r="W39" i="2"/>
  <c r="F39" i="2"/>
  <c r="E43" i="19"/>
  <c r="F81" i="2"/>
  <c r="T81" i="2"/>
  <c r="T39" i="2"/>
  <c r="Q43" i="19"/>
  <c r="AI81" i="2"/>
  <c r="AI43" i="19"/>
  <c r="AI39" i="2"/>
  <c r="H47" i="19"/>
  <c r="I83" i="2"/>
  <c r="I89" i="2"/>
  <c r="AA43" i="19"/>
  <c r="AA39" i="2"/>
  <c r="AA81" i="2"/>
  <c r="Q83" i="2"/>
  <c r="N47" i="19"/>
  <c r="Q89" i="2"/>
  <c r="J39" i="2"/>
  <c r="J81" i="2"/>
  <c r="I43" i="19"/>
  <c r="AQ43" i="19"/>
  <c r="AP81" i="2"/>
  <c r="AP39" i="2"/>
  <c r="AH47" i="19"/>
  <c r="AH83" i="2"/>
  <c r="AH89" i="2"/>
  <c r="AR40" i="2"/>
  <c r="AR65" i="2"/>
  <c r="AE89" i="2"/>
  <c r="AE83" i="2"/>
  <c r="AE47" i="19"/>
  <c r="T43" i="19"/>
  <c r="V81" i="2"/>
  <c r="V39" i="2"/>
  <c r="D43" i="19"/>
  <c r="D81" i="2"/>
  <c r="D39" i="2"/>
  <c r="AR37" i="2"/>
  <c r="AR39" i="2" s="1"/>
  <c r="T43" i="14" s="1"/>
  <c r="AM39" i="2"/>
  <c r="AN43" i="19"/>
  <c r="AM81" i="2"/>
  <c r="AB47" i="19"/>
  <c r="AB89" i="2"/>
  <c r="AL39" i="2"/>
  <c r="AL43" i="19"/>
  <c r="AL81" i="2"/>
  <c r="AF81" i="2"/>
  <c r="AF39" i="2"/>
  <c r="AF43" i="19"/>
  <c r="V47" i="19"/>
  <c r="X89" i="2"/>
  <c r="X83" i="2"/>
  <c r="P47" i="19"/>
  <c r="S83" i="2"/>
  <c r="S89" i="2"/>
  <c r="M83" i="2"/>
  <c r="K47" i="19"/>
  <c r="M89" i="2"/>
  <c r="F40" i="21"/>
  <c r="G78" i="16"/>
  <c r="G36" i="16"/>
  <c r="AT40" i="21"/>
  <c r="AR34" i="16"/>
  <c r="M43" i="14"/>
  <c r="P23" i="28"/>
  <c r="P20" i="28"/>
  <c r="Y78" i="16"/>
  <c r="Y36" i="16"/>
  <c r="X40" i="21"/>
  <c r="N43" i="14"/>
  <c r="Q23" i="28"/>
  <c r="O43" i="14"/>
  <c r="R23" i="28"/>
  <c r="Z78" i="16"/>
  <c r="AA40" i="21"/>
  <c r="Z36" i="16"/>
  <c r="Z40" i="21"/>
  <c r="M78" i="16"/>
  <c r="M36" i="16"/>
  <c r="K40" i="21"/>
  <c r="I78" i="16"/>
  <c r="I36" i="16"/>
  <c r="H40" i="21"/>
  <c r="I62" i="15"/>
  <c r="I34" i="22"/>
  <c r="J29" i="15"/>
  <c r="K78" i="16"/>
  <c r="J40" i="21"/>
  <c r="K36" i="16"/>
  <c r="AI40" i="21"/>
  <c r="AH78" i="16"/>
  <c r="AH36" i="16"/>
  <c r="AS20" i="19"/>
  <c r="AT58" i="2"/>
  <c r="G23" i="28"/>
  <c r="AS19" i="19"/>
  <c r="AR59" i="2"/>
  <c r="AR58" i="2"/>
  <c r="M55" i="35"/>
  <c r="E55" i="35"/>
  <c r="J53" i="35"/>
  <c r="O54" i="35"/>
  <c r="M53" i="35"/>
  <c r="AT64" i="16"/>
  <c r="AR64" i="16"/>
  <c r="I68" i="15"/>
  <c r="I63" i="15"/>
  <c r="I36" i="22"/>
  <c r="J30" i="15"/>
  <c r="J55" i="15"/>
  <c r="P55" i="15"/>
  <c r="J26" i="22"/>
  <c r="K37" i="28"/>
  <c r="E60" i="35"/>
  <c r="M60" i="35"/>
  <c r="R89" i="2" l="1"/>
  <c r="R83" i="2"/>
  <c r="O47" i="19"/>
  <c r="AG47" i="19"/>
  <c r="AG89" i="2"/>
  <c r="AG83" i="2"/>
  <c r="U89" i="2"/>
  <c r="U83" i="2"/>
  <c r="R47" i="19"/>
  <c r="AD47" i="19"/>
  <c r="AD83" i="2"/>
  <c r="AD89" i="2"/>
  <c r="L47" i="19"/>
  <c r="N89" i="2"/>
  <c r="N83" i="2"/>
  <c r="J85" i="16"/>
  <c r="I44" i="21"/>
  <c r="J80" i="16"/>
  <c r="M36" i="22"/>
  <c r="O53" i="35"/>
  <c r="F45" i="35" s="1"/>
  <c r="M68" i="15"/>
  <c r="M63" i="15"/>
  <c r="H85" i="16"/>
  <c r="H80" i="16"/>
  <c r="G44" i="21"/>
  <c r="R85" i="16"/>
  <c r="P44" i="21"/>
  <c r="R80" i="16"/>
  <c r="X85" i="16"/>
  <c r="X80" i="16"/>
  <c r="W44" i="21"/>
  <c r="AJ44" i="21"/>
  <c r="AI80" i="16"/>
  <c r="AI85" i="16"/>
  <c r="AB44" i="21"/>
  <c r="AA80" i="16"/>
  <c r="AA85" i="16"/>
  <c r="D85" i="16"/>
  <c r="D80" i="16"/>
  <c r="D44" i="21"/>
  <c r="AO85" i="16"/>
  <c r="AO80" i="16"/>
  <c r="AR44" i="21"/>
  <c r="AE85" i="16"/>
  <c r="AF44" i="21"/>
  <c r="AE80" i="16"/>
  <c r="AB85" i="16"/>
  <c r="AC44" i="21"/>
  <c r="AB80" i="16"/>
  <c r="L80" i="16"/>
  <c r="L85" i="16"/>
  <c r="AE44" i="21"/>
  <c r="AD80" i="16"/>
  <c r="AD85" i="16"/>
  <c r="N44" i="21"/>
  <c r="P80" i="16"/>
  <c r="P85" i="16"/>
  <c r="R44" i="21"/>
  <c r="T85" i="16"/>
  <c r="T80" i="16"/>
  <c r="AG44" i="21"/>
  <c r="AF85" i="16"/>
  <c r="AF80" i="16"/>
  <c r="O44" i="21"/>
  <c r="Q80" i="16"/>
  <c r="Q85" i="16"/>
  <c r="AM44" i="21"/>
  <c r="AL80" i="16"/>
  <c r="AL85" i="16"/>
  <c r="S44" i="21"/>
  <c r="U85" i="16"/>
  <c r="U80" i="16"/>
  <c r="AT81" i="2"/>
  <c r="AR81" i="2"/>
  <c r="AS43" i="19"/>
  <c r="I47" i="19"/>
  <c r="J89" i="2"/>
  <c r="J83" i="2"/>
  <c r="Y89" i="2"/>
  <c r="Y83" i="2"/>
  <c r="W47" i="19"/>
  <c r="L89" i="2"/>
  <c r="L83" i="2"/>
  <c r="AF83" i="2"/>
  <c r="AF47" i="19"/>
  <c r="AF89" i="2"/>
  <c r="AL89" i="2"/>
  <c r="AL83" i="2"/>
  <c r="AL47" i="19"/>
  <c r="D89" i="2"/>
  <c r="D83" i="2"/>
  <c r="D47" i="19"/>
  <c r="AA47" i="19"/>
  <c r="AA89" i="2"/>
  <c r="AA83" i="2"/>
  <c r="V83" i="2"/>
  <c r="T47" i="19"/>
  <c r="V89" i="2"/>
  <c r="AI47" i="19"/>
  <c r="AI89" i="2"/>
  <c r="AI83" i="2"/>
  <c r="T83" i="2"/>
  <c r="T89" i="2"/>
  <c r="Q47" i="19"/>
  <c r="F83" i="2"/>
  <c r="F89" i="2"/>
  <c r="E47" i="19"/>
  <c r="AN47" i="19"/>
  <c r="AM89" i="2"/>
  <c r="AM83" i="2"/>
  <c r="T37" i="14"/>
  <c r="T16" i="28"/>
  <c r="AQ47" i="19"/>
  <c r="AP89" i="2"/>
  <c r="AP83" i="2"/>
  <c r="U47" i="19"/>
  <c r="W83" i="2"/>
  <c r="W89" i="2"/>
  <c r="J62" i="15"/>
  <c r="P62" i="15"/>
  <c r="J34" i="22"/>
  <c r="E7" i="27" s="1"/>
  <c r="I85" i="16"/>
  <c r="I80" i="16"/>
  <c r="H44" i="21"/>
  <c r="Z80" i="16"/>
  <c r="AA44" i="21"/>
  <c r="Z85" i="16"/>
  <c r="K80" i="16"/>
  <c r="K85" i="16"/>
  <c r="J44" i="21"/>
  <c r="Z44" i="21"/>
  <c r="AT78" i="16"/>
  <c r="AR36" i="16"/>
  <c r="AR78" i="16"/>
  <c r="P63" i="15"/>
  <c r="J63" i="15"/>
  <c r="J36" i="22"/>
  <c r="T55" i="14"/>
  <c r="J68" i="15"/>
  <c r="AH80" i="16"/>
  <c r="AH85" i="16"/>
  <c r="AI44" i="21"/>
  <c r="E8" i="27"/>
  <c r="AS48" i="19"/>
  <c r="AR83" i="2"/>
  <c r="AT83" i="2"/>
  <c r="AR84" i="2"/>
  <c r="AS47" i="19"/>
  <c r="AR89" i="2"/>
  <c r="K44" i="21"/>
  <c r="M85" i="16"/>
  <c r="M80" i="16"/>
  <c r="F46" i="35"/>
  <c r="Y80" i="16"/>
  <c r="X44" i="21"/>
  <c r="Y85" i="16"/>
  <c r="G85" i="16"/>
  <c r="F44" i="21"/>
  <c r="G80" i="16"/>
  <c r="D9" i="42" l="1"/>
  <c r="G48" i="2"/>
  <c r="F37" i="15"/>
  <c r="G49" i="2"/>
  <c r="AT80" i="16"/>
  <c r="AR80" i="16"/>
  <c r="AR85" i="16"/>
  <c r="G48" i="16" s="1"/>
  <c r="T49" i="14"/>
  <c r="F38" i="15"/>
  <c r="D7" i="42" s="1"/>
  <c r="D5" i="42" l="1"/>
  <c r="G49" i="16"/>
  <c r="D6" i="42" s="1"/>
  <c r="F31" i="14"/>
  <c r="F32" i="14"/>
  <c r="D8" i="42" l="1"/>
</calcChain>
</file>

<file path=xl/sharedStrings.xml><?xml version="1.0" encoding="utf-8"?>
<sst xmlns="http://schemas.openxmlformats.org/spreadsheetml/2006/main" count="1175" uniqueCount="454">
  <si>
    <r>
      <t>Instrument breakdown:</t>
    </r>
    <r>
      <rPr>
        <sz val="10"/>
        <rFont val="Arial"/>
        <family val="2"/>
      </rPr>
      <t xml:space="preserve"> given a certain maturity and market risk category, the sum of the components reported for each instrument should be equal to the total amount reported for the corresponding maturity.</t>
    </r>
  </si>
  <si>
    <r>
      <t>Instrument breakdown:</t>
    </r>
    <r>
      <rPr>
        <sz val="10"/>
        <rFont val="Arial"/>
        <family val="2"/>
      </rPr>
      <t xml:space="preserve">  the sum of the amounts reported for each instrument should be equal to the total amount reported under "Total CDS".</t>
    </r>
  </si>
  <si>
    <r>
      <t>Sectorial breakdown:</t>
    </r>
    <r>
      <rPr>
        <sz val="10"/>
        <rFont val="Arial"/>
        <family val="2"/>
      </rPr>
      <t xml:space="preserve"> given a certain category (sold or bought), the sum of the components reported for each sector should be equal to the total amount reported for the corresponding instrument.</t>
    </r>
  </si>
  <si>
    <t>OUTRIGHT FORWARDS 
AND FOREIGN EXCHANGE SWAPS ³</t>
  </si>
  <si>
    <t>Central Bank Survey of Foreign Exchange and</t>
  </si>
  <si>
    <t>Derivatives Market Activity</t>
  </si>
  <si>
    <t>(in millions of USD)</t>
  </si>
  <si>
    <t>Instruments</t>
  </si>
  <si>
    <t>USD</t>
  </si>
  <si>
    <t>JPY</t>
  </si>
  <si>
    <t>GBP</t>
  </si>
  <si>
    <t>CHF</t>
  </si>
  <si>
    <t>TOT</t>
  </si>
  <si>
    <t xml:space="preserve"> </t>
  </si>
  <si>
    <t>TOTAL</t>
  </si>
  <si>
    <t>Sold</t>
  </si>
  <si>
    <t>Bought</t>
  </si>
  <si>
    <t>TOTAL OTC OPTIONS</t>
  </si>
  <si>
    <t>TOTAL FX CONTRACTS</t>
  </si>
  <si>
    <t>FORWARD RATE</t>
  </si>
  <si>
    <t>AGREEMENTS</t>
  </si>
  <si>
    <t>OTC OPTIONS</t>
  </si>
  <si>
    <t>TOTAL CONTRACTS</t>
  </si>
  <si>
    <t>Table 1</t>
  </si>
  <si>
    <t>OUTRIGHT FORWARDS AND</t>
  </si>
  <si>
    <t>TOTAL INCLUDING GOLD</t>
  </si>
  <si>
    <t>CURRENCY SWAPS</t>
  </si>
  <si>
    <t>Memorandum items:</t>
  </si>
  <si>
    <t>Table 2</t>
  </si>
  <si>
    <t>SWAPS</t>
  </si>
  <si>
    <t>CONTRACTS</t>
  </si>
  <si>
    <t>Table 3</t>
  </si>
  <si>
    <t>Equity-linked derivatives</t>
  </si>
  <si>
    <t>Precious metals</t>
  </si>
  <si>
    <t>Other</t>
  </si>
  <si>
    <t>Credit</t>
  </si>
  <si>
    <t>US</t>
  </si>
  <si>
    <t>Total</t>
  </si>
  <si>
    <t>(other than gold)</t>
  </si>
  <si>
    <t>commo-dities</t>
  </si>
  <si>
    <t>deriva-tives</t>
  </si>
  <si>
    <t>FORWARDS AND SWAPS</t>
  </si>
  <si>
    <t>Table 4</t>
  </si>
  <si>
    <t>NOTIONAL AMOUNTS OUTSTANDING OF</t>
  </si>
  <si>
    <t>OTC DERIVATIVES CONTRACTS</t>
  </si>
  <si>
    <t>Forwards and swaps</t>
  </si>
  <si>
    <t>OTC options sold</t>
  </si>
  <si>
    <t>OTC options bought</t>
  </si>
  <si>
    <t>Risk category</t>
  </si>
  <si>
    <t>One year or less</t>
  </si>
  <si>
    <t>Over one year and up to five years</t>
  </si>
  <si>
    <t>Over five years</t>
  </si>
  <si>
    <t>FOREIGN EXCHANGE</t>
  </si>
  <si>
    <t>AND GOLD CONTRACTS</t>
  </si>
  <si>
    <t>INTEREST RATE</t>
  </si>
  <si>
    <t>EQUITY</t>
  </si>
  <si>
    <t>EUR</t>
  </si>
  <si>
    <t>¹  Any instrument whose price is assumed to be mainly determined by the price of an equity or a stock index, a commodity or the creditworthiness of a</t>
  </si>
  <si>
    <t>particular reference credit.  ²  Excluding Albania, Bulgaria, Hungary, Poland, Romania and the successor republics of the former Czechoslovakia, Soviet Union</t>
  </si>
  <si>
    <t>Other Asian ³</t>
  </si>
  <si>
    <t>¹  All instruments where all the legs are exposed to one and only one currency's interest rate, including all fixed/floating and floating/floating</t>
  </si>
  <si>
    <t>FOREIGN EXCHANGE SWAPS ³</t>
  </si>
  <si>
    <t>SINGLE-CURRENCY INTEREST RATE DERIVATIVES ¹</t>
  </si>
  <si>
    <t>EQUITY, COMMODITY, CREDIT AND "OTHER" DERIVATIVES ¹</t>
  </si>
  <si>
    <t>DKK</t>
  </si>
  <si>
    <t>BRL</t>
  </si>
  <si>
    <t>CZK</t>
  </si>
  <si>
    <t>HKD</t>
  </si>
  <si>
    <t>HUF</t>
  </si>
  <si>
    <t>KRW</t>
  </si>
  <si>
    <t>MXN</t>
  </si>
  <si>
    <t>PHP</t>
  </si>
  <si>
    <t>PLN</t>
  </si>
  <si>
    <t>RUB</t>
  </si>
  <si>
    <t>THB</t>
  </si>
  <si>
    <t>TRL</t>
  </si>
  <si>
    <t>TWD</t>
  </si>
  <si>
    <t>ZAR</t>
  </si>
  <si>
    <t>CNY</t>
  </si>
  <si>
    <t>IDR</t>
  </si>
  <si>
    <t>INR</t>
  </si>
  <si>
    <t>NZD</t>
  </si>
  <si>
    <t>FOREIGN EXCHANGE AND GOLD CONTRACTS ¹</t>
  </si>
  <si>
    <t xml:space="preserve">commodity or credit risk. </t>
  </si>
  <si>
    <t>NOK</t>
  </si>
  <si>
    <t>SGD</t>
  </si>
  <si>
    <t xml:space="preserve">¹  All instruments involving exposure to more than one currency, whether in interest rates or exchange rates.  ² Additional currencies in which the reporter </t>
  </si>
  <si>
    <t xml:space="preserve">has a material amount of contracts outstanding.  ³ If swaps are executed on a forward/forward basis, the two forward parts of the transaction should be reported separately.  </t>
  </si>
  <si>
    <t>Other ²</t>
  </si>
  <si>
    <t>single-currency interest rate contracts.  ²   Additional currencies in which the reporter has a material amount of contracts outstanding.</t>
  </si>
  <si>
    <t>³  Any instrument where the transaction is highly leveraged and/or the notional amount is variable and where a decomposition into</t>
  </si>
  <si>
    <t>Japanese</t>
  </si>
  <si>
    <t>European ²</t>
  </si>
  <si>
    <t>Gross positive market values</t>
  </si>
  <si>
    <t>Gross negative market values</t>
  </si>
  <si>
    <r>
      <t>deriva-tives</t>
    </r>
    <r>
      <rPr>
        <b/>
        <vertAlign val="superscript"/>
        <sz val="11"/>
        <rFont val="TimesNewRomanPS"/>
      </rPr>
      <t xml:space="preserve"> 4</t>
    </r>
  </si>
  <si>
    <r>
      <t>4</t>
    </r>
    <r>
      <rPr>
        <sz val="11"/>
        <rFont val="TimesNewRomanPS"/>
      </rPr>
      <t xml:space="preserve">  Inlcuding currency warrants and multicurrency swaptions. </t>
    </r>
    <r>
      <rPr>
        <vertAlign val="superscript"/>
        <sz val="11"/>
        <rFont val="TimesNewRomanPS"/>
      </rPr>
      <t xml:space="preserve"> 5</t>
    </r>
    <r>
      <rPr>
        <sz val="11"/>
        <rFont val="TimesNewRomanPS"/>
      </rPr>
      <t xml:space="preserve">  Any instrument where the transaction is highly leveraged and/or the notional amount is variable </t>
    </r>
  </si>
  <si>
    <r>
      <t xml:space="preserve">and Yugoslavia.  ³  All countries in Asia other than Japan.  </t>
    </r>
    <r>
      <rPr>
        <vertAlign val="superscript"/>
        <sz val="11"/>
        <rFont val="TimesNewRomanPS"/>
      </rPr>
      <t xml:space="preserve">4 </t>
    </r>
    <r>
      <rPr>
        <sz val="11"/>
        <rFont val="TimesNewRomanPS"/>
      </rPr>
      <t xml:space="preserve"> Any instrument which does not involve an exposure to foreign exchange, interest rate, equity,</t>
    </r>
  </si>
  <si>
    <r>
      <t xml:space="preserve">OTC OPTIONS </t>
    </r>
    <r>
      <rPr>
        <b/>
        <vertAlign val="superscript"/>
        <sz val="11"/>
        <rFont val="TimesNewRomanPS"/>
      </rPr>
      <t>4</t>
    </r>
  </si>
  <si>
    <r>
      <t xml:space="preserve">and where a decomposition into individual plain vanilla components is impractical or impossible.   </t>
    </r>
    <r>
      <rPr>
        <vertAlign val="superscript"/>
        <sz val="11"/>
        <rFont val="TimesNewRomanPS"/>
      </rPr>
      <t>6</t>
    </r>
    <r>
      <rPr>
        <sz val="11"/>
        <rFont val="TimesNewRomanPS"/>
      </rPr>
      <t xml:space="preserve"> Gross market values of total FX contracts.</t>
    </r>
  </si>
  <si>
    <t>Other products ³</t>
  </si>
  <si>
    <r>
      <t xml:space="preserve">individual plain vanilla components is impractical or impossible. </t>
    </r>
    <r>
      <rPr>
        <vertAlign val="superscript"/>
        <sz val="11"/>
        <rFont val="TimesNewRomanPS"/>
      </rPr>
      <t xml:space="preserve">  4 </t>
    </r>
    <r>
      <rPr>
        <sz val="11"/>
        <rFont val="TimesNewRomanPS"/>
      </rPr>
      <t>Gross market values of total interest rate contracts.</t>
    </r>
  </si>
  <si>
    <r>
      <t>Other products</t>
    </r>
    <r>
      <rPr>
        <vertAlign val="superscript"/>
        <sz val="11"/>
        <rFont val="TimesNewRomanPS"/>
      </rPr>
      <t xml:space="preserve"> 5</t>
    </r>
  </si>
  <si>
    <r>
      <t xml:space="preserve">Gross positive market values </t>
    </r>
    <r>
      <rPr>
        <vertAlign val="superscript"/>
        <sz val="11"/>
        <rFont val="TimesNewRomanPS"/>
      </rPr>
      <t>4</t>
    </r>
  </si>
  <si>
    <r>
      <t xml:space="preserve">Gross negative market values </t>
    </r>
    <r>
      <rPr>
        <vertAlign val="superscript"/>
        <sz val="11"/>
        <rFont val="TimesNewRomanPS"/>
      </rPr>
      <t>4</t>
    </r>
  </si>
  <si>
    <r>
      <t xml:space="preserve">Gross positive market values </t>
    </r>
    <r>
      <rPr>
        <vertAlign val="superscript"/>
        <sz val="11"/>
        <rFont val="TimesNewRomanPS"/>
      </rPr>
      <t>6</t>
    </r>
  </si>
  <si>
    <r>
      <t xml:space="preserve">Gross negative market values </t>
    </r>
    <r>
      <rPr>
        <vertAlign val="superscript"/>
        <sz val="11"/>
        <rFont val="TimesNewRomanPS"/>
      </rPr>
      <t>6</t>
    </r>
  </si>
  <si>
    <t>Nominal or notional principal amounts outstanding at end-June 2007</t>
  </si>
  <si>
    <t>by remaining maturity at end-June 2007</t>
  </si>
  <si>
    <t xml:space="preserve">     with reporting dealers</t>
  </si>
  <si>
    <t xml:space="preserve">     with other financial institutions</t>
  </si>
  <si>
    <t xml:space="preserve">     with non-financial customers</t>
  </si>
  <si>
    <t>Threshold</t>
  </si>
  <si>
    <t>ARS</t>
  </si>
  <si>
    <t>BHD</t>
  </si>
  <si>
    <t>CLP</t>
  </si>
  <si>
    <t>COP</t>
  </si>
  <si>
    <t>EEK</t>
  </si>
  <si>
    <t>ILS</t>
  </si>
  <si>
    <t>LTL</t>
  </si>
  <si>
    <t>LVL</t>
  </si>
  <si>
    <t>MYR</t>
  </si>
  <si>
    <t>PEN</t>
  </si>
  <si>
    <t>SAR</t>
  </si>
  <si>
    <t>SIT</t>
  </si>
  <si>
    <t>SKK</t>
  </si>
  <si>
    <t>OTHER</t>
  </si>
  <si>
    <t>Latin American</t>
  </si>
  <si>
    <t>Inter-tables</t>
  </si>
  <si>
    <t>TOTAL FX CONTRACTS INCLUDING GOLD</t>
  </si>
  <si>
    <t>TOTAL INTEREST RATE CONTRACTS</t>
  </si>
  <si>
    <t>REPORTING TABLE</t>
  </si>
  <si>
    <t># Errors</t>
  </si>
  <si>
    <t>OUT_1</t>
  </si>
  <si>
    <t>OUT_2</t>
  </si>
  <si>
    <t>OUT_3</t>
  </si>
  <si>
    <t>OUT_4</t>
  </si>
  <si>
    <t>CREDIT DEFAULT SWAPS</t>
  </si>
  <si>
    <t>Sovereigns</t>
  </si>
  <si>
    <t>SINGLE-NAME INSTRUMENTS</t>
  </si>
  <si>
    <t>MULTI-NAME INSTRUMENTS</t>
  </si>
  <si>
    <t>CDS_Sector</t>
  </si>
  <si>
    <t>Table 5</t>
  </si>
  <si>
    <t>Nominal or notional principal amounts outstanding and gross-market values at end-June 2007</t>
  </si>
  <si>
    <t>Amounts Outstanding</t>
  </si>
  <si>
    <t>Gross market values</t>
  </si>
  <si>
    <t>Non-sovereigns</t>
  </si>
  <si>
    <t>TOTAL CDS</t>
  </si>
  <si>
    <t>COMPLEMENTARY INFORMATION REQUIREMENTS</t>
  </si>
  <si>
    <t>Derivatives outstanding</t>
  </si>
  <si>
    <t>a)   The final number of participating institutions</t>
  </si>
  <si>
    <r>
      <t>1.</t>
    </r>
    <r>
      <rPr>
        <b/>
        <sz val="7"/>
        <rFont val="Arial"/>
        <family val="2"/>
      </rPr>
      <t xml:space="preserve">       </t>
    </r>
    <r>
      <rPr>
        <b/>
        <sz val="10"/>
        <rFont val="Arial"/>
        <family val="2"/>
      </rPr>
      <t>Information on coverage and concentration</t>
    </r>
  </si>
  <si>
    <t>BGN</t>
  </si>
  <si>
    <t>RON</t>
  </si>
  <si>
    <t>&lt; REPORTING COUNTRY &gt;</t>
  </si>
  <si>
    <t>SEK</t>
  </si>
  <si>
    <t>CAD</t>
  </si>
  <si>
    <t>AUD</t>
  </si>
  <si>
    <t>FORWARD RATE AGREEMENTS</t>
  </si>
  <si>
    <t>FOREIGN EXCHANGE
 AND GOLD CONTRACTS</t>
  </si>
  <si>
    <t>FOREIGN EXCHANGE CONTRACTS</t>
  </si>
  <si>
    <t>INTEREST RATE CONTRACTS</t>
  </si>
  <si>
    <t>EQUITY CONTRACTS</t>
  </si>
  <si>
    <t>Cty</t>
  </si>
  <si>
    <t>Country</t>
  </si>
  <si>
    <t>AR</t>
  </si>
  <si>
    <t>ARGENTINA</t>
  </si>
  <si>
    <t>AU</t>
  </si>
  <si>
    <t>AUSTRALIA</t>
  </si>
  <si>
    <t>AT</t>
  </si>
  <si>
    <t>AUSTRIA</t>
  </si>
  <si>
    <t>BH</t>
  </si>
  <si>
    <t>BAHRAIN</t>
  </si>
  <si>
    <t>BE</t>
  </si>
  <si>
    <t>BELGIUM</t>
  </si>
  <si>
    <t>BG</t>
  </si>
  <si>
    <t>BULGARIA</t>
  </si>
  <si>
    <t>BR</t>
  </si>
  <si>
    <t>BRAZIL</t>
  </si>
  <si>
    <t>CA</t>
  </si>
  <si>
    <t>CANADA</t>
  </si>
  <si>
    <t>CL</t>
  </si>
  <si>
    <t>CHILE</t>
  </si>
  <si>
    <t>CN</t>
  </si>
  <si>
    <t>CHINA</t>
  </si>
  <si>
    <t>CO</t>
  </si>
  <si>
    <t>COLOMBIA</t>
  </si>
  <si>
    <t>CZ</t>
  </si>
  <si>
    <t>CZECH REPUBLIC</t>
  </si>
  <si>
    <t>DK</t>
  </si>
  <si>
    <t>DENMARK</t>
  </si>
  <si>
    <t>EE</t>
  </si>
  <si>
    <t>ESTONIA</t>
  </si>
  <si>
    <t>FI</t>
  </si>
  <si>
    <t>FINLAND</t>
  </si>
  <si>
    <t>FR</t>
  </si>
  <si>
    <t>FRANCE</t>
  </si>
  <si>
    <t>Please select the reporting country</t>
  </si>
  <si>
    <t>DE</t>
  </si>
  <si>
    <t>GERMANY</t>
  </si>
  <si>
    <t>GR</t>
  </si>
  <si>
    <t>GREECE</t>
  </si>
  <si>
    <t>HK</t>
  </si>
  <si>
    <t>HONG KONG SAR</t>
  </si>
  <si>
    <t>HU</t>
  </si>
  <si>
    <t>HUNGARY</t>
  </si>
  <si>
    <t>IN</t>
  </si>
  <si>
    <t>INDIA</t>
  </si>
  <si>
    <t>ID</t>
  </si>
  <si>
    <t>INDONESIA</t>
  </si>
  <si>
    <t>IE</t>
  </si>
  <si>
    <t>IRELAND</t>
  </si>
  <si>
    <t>IL</t>
  </si>
  <si>
    <t>ISRAEL</t>
  </si>
  <si>
    <t>IT</t>
  </si>
  <si>
    <t>ITALY</t>
  </si>
  <si>
    <t>JP</t>
  </si>
  <si>
    <t>JAPAN</t>
  </si>
  <si>
    <t>KR</t>
  </si>
  <si>
    <t>KOREA</t>
  </si>
  <si>
    <t>LV</t>
  </si>
  <si>
    <t>LATVIA</t>
  </si>
  <si>
    <t>LT</t>
  </si>
  <si>
    <t>LITHUANIA</t>
  </si>
  <si>
    <t>LU</t>
  </si>
  <si>
    <t>LUXEMBOURG</t>
  </si>
  <si>
    <t>MY</t>
  </si>
  <si>
    <t>MALAYSIA</t>
  </si>
  <si>
    <t>MX</t>
  </si>
  <si>
    <t>MEXICO</t>
  </si>
  <si>
    <t>NL</t>
  </si>
  <si>
    <t>NETHERLANDS</t>
  </si>
  <si>
    <t>NZ</t>
  </si>
  <si>
    <t>NEW ZEALAND</t>
  </si>
  <si>
    <t>NO</t>
  </si>
  <si>
    <t>NORWAY</t>
  </si>
  <si>
    <t>PE</t>
  </si>
  <si>
    <t>PERU</t>
  </si>
  <si>
    <t>PH</t>
  </si>
  <si>
    <t>PHILIPPINES</t>
  </si>
  <si>
    <t>PL</t>
  </si>
  <si>
    <t>POLAND</t>
  </si>
  <si>
    <t>PT</t>
  </si>
  <si>
    <t>PORTUGAL</t>
  </si>
  <si>
    <t>RO</t>
  </si>
  <si>
    <t>ROMANIA</t>
  </si>
  <si>
    <t>RU</t>
  </si>
  <si>
    <t>RUSSIA</t>
  </si>
  <si>
    <t>SA</t>
  </si>
  <si>
    <t>SAUDI ARABIA</t>
  </si>
  <si>
    <t>SG</t>
  </si>
  <si>
    <t>SINGAPORE</t>
  </si>
  <si>
    <t>SK</t>
  </si>
  <si>
    <t>SLOVAKIA</t>
  </si>
  <si>
    <t>SI</t>
  </si>
  <si>
    <t>SLOVENIA</t>
  </si>
  <si>
    <t>ZA</t>
  </si>
  <si>
    <t>SOUTH AFRICA</t>
  </si>
  <si>
    <t>ES</t>
  </si>
  <si>
    <t>SPAIN</t>
  </si>
  <si>
    <t>SE</t>
  </si>
  <si>
    <t>SWEDEN</t>
  </si>
  <si>
    <t>CH</t>
  </si>
  <si>
    <t>SWITZERLAND</t>
  </si>
  <si>
    <t>TW</t>
  </si>
  <si>
    <t>TH</t>
  </si>
  <si>
    <t>THAILAND</t>
  </si>
  <si>
    <t>TR</t>
  </si>
  <si>
    <t>TURKEY</t>
  </si>
  <si>
    <t>GB</t>
  </si>
  <si>
    <t>UNITED KINGDOM</t>
  </si>
  <si>
    <t>UNITED STATES</t>
  </si>
  <si>
    <t>Instructions for consistency checks</t>
  </si>
  <si>
    <t>QUALITY CHECK</t>
  </si>
  <si>
    <t>Front</t>
  </si>
  <si>
    <t>Vertically</t>
  </si>
  <si>
    <t>Horizontally</t>
  </si>
  <si>
    <t>Across different tables</t>
  </si>
  <si>
    <t>First of all you need to select your country of residence from the drop down list located in the front sheet.</t>
  </si>
  <si>
    <r>
      <t>Counterparty breakdown:</t>
    </r>
    <r>
      <rPr>
        <sz val="10"/>
        <rFont val="Arial"/>
        <family val="2"/>
      </rPr>
      <t xml:space="preserve"> for each currency, the sum of the components reported for each counterparty should be equal to the total amount reported under the corresponding instrument.</t>
    </r>
  </si>
  <si>
    <r>
      <t>Currency breakdown:</t>
    </r>
    <r>
      <rPr>
        <sz val="10"/>
        <rFont val="Arial"/>
        <family val="2"/>
      </rPr>
      <t xml:space="preserve"> for each row, half of the sum of the amounts allocated to each currency should be equal to the total amount reported under the "Total" column.</t>
    </r>
  </si>
  <si>
    <r>
      <t>Market breakdown:</t>
    </r>
    <r>
      <rPr>
        <sz val="10"/>
        <rFont val="Arial"/>
        <family val="2"/>
      </rPr>
      <t xml:space="preserve"> for each row, the amounts reported in the column for totals should be equal to the sum of the amounts reported under each individual market.</t>
    </r>
  </si>
  <si>
    <t>CHINESE TAIPEI</t>
  </si>
  <si>
    <t/>
  </si>
  <si>
    <r>
      <t>b)   The estimated percentage coverage of their survey</t>
    </r>
    <r>
      <rPr>
        <vertAlign val="superscript"/>
        <sz val="10"/>
        <rFont val="Arial"/>
        <family val="2"/>
      </rPr>
      <t>1</t>
    </r>
  </si>
  <si>
    <t>c)   The number of institutions accounting for 75 percent of the reported totals.</t>
  </si>
  <si>
    <t>&lt;--     Negative values and non-numeric entries are not allowed</t>
  </si>
  <si>
    <t>&lt;--     Negative value and non-numeric entries are not allowed</t>
  </si>
  <si>
    <t>&lt;--     Value out of range. Please enter values from 0 to 100.</t>
  </si>
  <si>
    <r>
      <t>Currency breakdown:</t>
    </r>
    <r>
      <rPr>
        <sz val="10"/>
        <rFont val="Arial"/>
        <family val="2"/>
      </rPr>
      <t xml:space="preserve"> for each row, the sum of the amounts allocated to each currency should be equal to the total amount reported under the "Total" column.</t>
    </r>
  </si>
  <si>
    <r>
      <t>Counterparty breakdown:</t>
    </r>
    <r>
      <rPr>
        <sz val="10"/>
        <rFont val="Arial"/>
        <family val="2"/>
      </rPr>
      <t xml:space="preserve"> for each column, the sum of the components reported for each counterparty should be equal to the total amount reported under the corresponding instrument.</t>
    </r>
  </si>
  <si>
    <r>
      <t>Counterparty breakdown:</t>
    </r>
    <r>
      <rPr>
        <sz val="10"/>
        <rFont val="Arial"/>
        <family val="2"/>
      </rPr>
      <t xml:space="preserve"> for each maturity, the sum of the components reported for each counterparty should be equal to the total amount reported under the corresponding instrument.</t>
    </r>
  </si>
  <si>
    <r>
      <t>Options Sold/Bought:</t>
    </r>
    <r>
      <rPr>
        <sz val="10"/>
        <rFont val="Arial"/>
        <family val="2"/>
      </rPr>
      <t xml:space="preserve">  for each currency, the sum of the amounts reported as total options sold and total options bought must be equal to the amount reported as total options.</t>
    </r>
  </si>
  <si>
    <r>
      <t>Total FX:</t>
    </r>
    <r>
      <rPr>
        <sz val="10"/>
        <rFont val="Arial"/>
        <family val="2"/>
      </rPr>
      <t xml:space="preserve"> for each currency, the sum of the amounts reported as total outright forwards and fx swaps, currency swaps, options  and other products should be equal to the amount reported under "total FX contracts".</t>
    </r>
  </si>
  <si>
    <r>
      <t>Including gold:</t>
    </r>
    <r>
      <rPr>
        <sz val="10"/>
        <rFont val="Arial"/>
        <family val="2"/>
      </rPr>
      <t xml:space="preserve"> the amount reported as "including gold" should be larger than the corresponding amount reported as "Total fx contracts".</t>
    </r>
  </si>
  <si>
    <r>
      <t>Options Sold/Bought:</t>
    </r>
    <r>
      <rPr>
        <sz val="10"/>
        <rFont val="Arial"/>
        <family val="2"/>
      </rPr>
      <t xml:space="preserve">  for each certain currency, the sum of the amounts reported as total options sold and total options bought must be equal to the amount reported as total options.</t>
    </r>
  </si>
  <si>
    <r>
      <t>Total IR:</t>
    </r>
    <r>
      <rPr>
        <sz val="10"/>
        <rFont val="Arial"/>
        <family val="2"/>
      </rPr>
      <t xml:space="preserve"> for each currency, the sum of the amounts reported as total FRAs, IR swaps, options  and other products should be equal to the amount reported under "total IR contracts".</t>
    </r>
  </si>
  <si>
    <r>
      <t>Total contracts:</t>
    </r>
    <r>
      <rPr>
        <sz val="10"/>
        <rFont val="Arial"/>
        <family val="2"/>
      </rPr>
      <t xml:space="preserve"> for each column, the sum of the amounts reported as total forwards&amp;swaps and options should be equal to the amount reported under "total contracts".</t>
    </r>
  </si>
  <si>
    <r>
      <t>Options Sold/Bought:</t>
    </r>
    <r>
      <rPr>
        <sz val="10"/>
        <rFont val="Arial"/>
        <family val="2"/>
      </rPr>
      <t xml:space="preserve">  for each column, the sum of the amounts reported as total options sold and total options bought must be equal to the amount reported as total options.</t>
    </r>
  </si>
  <si>
    <t>2013 Central Bank Survey of Foreign Exchange and</t>
  </si>
  <si>
    <t xml:space="preserve">           Banks and securities firms</t>
  </si>
  <si>
    <t xml:space="preserve">           SPVs, SPCs or SPEs</t>
  </si>
  <si>
    <t xml:space="preserve">           Hedge funds</t>
  </si>
  <si>
    <t xml:space="preserve">           Other</t>
  </si>
  <si>
    <t>Notional amounts</t>
  </si>
  <si>
    <t>ALL CONTRACTS</t>
  </si>
  <si>
    <t>Central Bank Survey of Foreign Exchange and Derivatives Market Activity</t>
  </si>
  <si>
    <r>
      <t xml:space="preserve">OTC OPTIONS </t>
    </r>
    <r>
      <rPr>
        <b/>
        <vertAlign val="superscript"/>
        <sz val="11"/>
        <rFont val="Arial"/>
        <family val="2"/>
      </rPr>
      <t>4</t>
    </r>
  </si>
  <si>
    <r>
      <t xml:space="preserve">Gross positive market values </t>
    </r>
    <r>
      <rPr>
        <vertAlign val="superscript"/>
        <sz val="11"/>
        <rFont val="Arial"/>
        <family val="2"/>
      </rPr>
      <t>6</t>
    </r>
  </si>
  <si>
    <r>
      <t xml:space="preserve">Gross negative market values </t>
    </r>
    <r>
      <rPr>
        <vertAlign val="superscript"/>
        <sz val="11"/>
        <rFont val="Arial"/>
        <family val="2"/>
      </rPr>
      <t>6</t>
    </r>
  </si>
  <si>
    <r>
      <t xml:space="preserve">Gross positive market values </t>
    </r>
    <r>
      <rPr>
        <vertAlign val="superscript"/>
        <sz val="11"/>
        <rFont val="Arial"/>
        <family val="2"/>
      </rPr>
      <t>4</t>
    </r>
  </si>
  <si>
    <r>
      <t xml:space="preserve">Gross negative market values </t>
    </r>
    <r>
      <rPr>
        <vertAlign val="superscript"/>
        <sz val="11"/>
        <rFont val="Arial"/>
        <family val="2"/>
      </rPr>
      <t>4</t>
    </r>
  </si>
  <si>
    <t>Checking table</t>
  </si>
  <si>
    <r>
      <t xml:space="preserve">OTC OPTIONS </t>
    </r>
    <r>
      <rPr>
        <b/>
        <vertAlign val="superscript"/>
        <sz val="11"/>
        <color indexed="21"/>
        <rFont val="Arial"/>
        <family val="2"/>
      </rPr>
      <t>4</t>
    </r>
  </si>
  <si>
    <r>
      <t>Other products</t>
    </r>
    <r>
      <rPr>
        <vertAlign val="superscript"/>
        <sz val="11"/>
        <color indexed="21"/>
        <rFont val="Arial"/>
        <family val="2"/>
      </rPr>
      <t xml:space="preserve"> 5</t>
    </r>
  </si>
  <si>
    <r>
      <t xml:space="preserve">Gross positive market values </t>
    </r>
    <r>
      <rPr>
        <vertAlign val="superscript"/>
        <sz val="11"/>
        <color indexed="21"/>
        <rFont val="Arial"/>
        <family val="2"/>
      </rPr>
      <t>6</t>
    </r>
  </si>
  <si>
    <r>
      <t xml:space="preserve">Gross negative market values </t>
    </r>
    <r>
      <rPr>
        <vertAlign val="superscript"/>
        <sz val="11"/>
        <color indexed="21"/>
        <rFont val="Arial"/>
        <family val="2"/>
      </rPr>
      <t>6</t>
    </r>
  </si>
  <si>
    <t>Max</t>
  </si>
  <si>
    <t>Min</t>
  </si>
  <si>
    <t>Checking tables summary</t>
  </si>
  <si>
    <t>Table</t>
  </si>
  <si>
    <t>Maximum of the  differences</t>
  </si>
  <si>
    <t>TRY</t>
  </si>
  <si>
    <r>
      <t xml:space="preserve">Gross positive market values </t>
    </r>
    <r>
      <rPr>
        <vertAlign val="superscript"/>
        <sz val="11"/>
        <color indexed="21"/>
        <rFont val="Arial"/>
        <family val="2"/>
      </rPr>
      <t>4</t>
    </r>
  </si>
  <si>
    <r>
      <t xml:space="preserve">Gross negative market values </t>
    </r>
    <r>
      <rPr>
        <vertAlign val="superscript"/>
        <sz val="11"/>
        <color indexed="21"/>
        <rFont val="Arial"/>
        <family val="2"/>
      </rPr>
      <t>4</t>
    </r>
  </si>
  <si>
    <r>
      <t xml:space="preserve">           CCPs</t>
    </r>
    <r>
      <rPr>
        <vertAlign val="superscript"/>
        <sz val="11"/>
        <color indexed="21"/>
        <rFont val="Arial"/>
        <family val="2"/>
      </rPr>
      <t>1</t>
    </r>
  </si>
  <si>
    <r>
      <t xml:space="preserve">           Insurance firms</t>
    </r>
    <r>
      <rPr>
        <vertAlign val="superscript"/>
        <sz val="11"/>
        <color indexed="21"/>
        <rFont val="Arial"/>
        <family val="2"/>
      </rPr>
      <t>3</t>
    </r>
    <r>
      <rPr>
        <sz val="11"/>
        <color indexed="21"/>
        <rFont val="Arial"/>
        <family val="2"/>
      </rPr>
      <t xml:space="preserve"> (including pension funds)</t>
    </r>
  </si>
  <si>
    <r>
      <t>Maturity breakdown:</t>
    </r>
    <r>
      <rPr>
        <sz val="10"/>
        <rFont val="Arial"/>
        <family val="2"/>
      </rPr>
      <t xml:space="preserve"> given a certain instrument and counterparty, the sum of the components reported for each maturity in table O4 should be equal to the total amount reported for the corresponding counterparty in tables O1, O2 or O3.</t>
    </r>
  </si>
  <si>
    <r>
      <t>Measure:</t>
    </r>
    <r>
      <rPr>
        <sz val="10"/>
        <rFont val="Arial"/>
        <family val="2"/>
      </rPr>
      <t xml:space="preserve"> the sum of notional amounts bought and sold should be larger that the sum of gross positive and negative market values. </t>
    </r>
  </si>
  <si>
    <r>
      <t>Totals:</t>
    </r>
    <r>
      <rPr>
        <sz val="10"/>
        <rFont val="Arial"/>
        <family val="2"/>
      </rPr>
      <t xml:space="preserve"> the total notional amounts and gross market values reported in table O5 for the CDS contracts should be smaller than the corresponding totals reported in table O3 for the credit derivatives contracts. Please note that the CDS contracts are a subset of the credit derivatives contracts.</t>
    </r>
  </si>
  <si>
    <r>
      <t xml:space="preserve">           Insurance firms</t>
    </r>
    <r>
      <rPr>
        <vertAlign val="superscript"/>
        <sz val="11"/>
        <rFont val="Arial"/>
        <family val="2"/>
      </rPr>
      <t>2</t>
    </r>
    <r>
      <rPr>
        <sz val="11"/>
        <rFont val="Arial"/>
        <family val="2"/>
      </rPr>
      <t xml:space="preserve"> (including pension funds)</t>
    </r>
  </si>
  <si>
    <t>NAO
&gt;GMV</t>
  </si>
  <si>
    <t>With
O3</t>
  </si>
  <si>
    <t>NAO &gt; GMV</t>
  </si>
  <si>
    <t>To ensure the quality of the reported data, several consistency checks have been implemented in the templates using arithmetical formulas. These checks and their corresponding formulas are available in the checking tables located  at bottom of each reporting table. If a data consistency issue is detected in any of the breakdowns listed in a given table or across different tables, the amount of the inconsistency is shown in red.  A summary of inconsistencies detected across all reporting tables is available in the sheet "Check". The main consistency checks performed in each table are listed below.</t>
  </si>
  <si>
    <r>
      <t>1</t>
    </r>
    <r>
      <rPr>
        <sz val="11"/>
        <rFont val="Arial"/>
        <family val="2"/>
      </rPr>
      <t xml:space="preserve"> In percentage and without % sign, ie 90% should be entered as 90</t>
    </r>
  </si>
  <si>
    <t>Table O1</t>
  </si>
  <si>
    <t>Table O2</t>
  </si>
  <si>
    <t>Table O3</t>
  </si>
  <si>
    <t>Table O4</t>
  </si>
  <si>
    <t>Table O5</t>
  </si>
  <si>
    <t>Survey</t>
  </si>
  <si>
    <t>DDBJ</t>
  </si>
  <si>
    <t>XXXXXX</t>
  </si>
  <si>
    <t>Contact person</t>
  </si>
  <si>
    <t>Forms</t>
  </si>
  <si>
    <t>DDXX</t>
  </si>
  <si>
    <t>Reporting date</t>
  </si>
  <si>
    <t>Irregular submission</t>
  </si>
  <si>
    <t>Please complete</t>
  </si>
  <si>
    <t>Company</t>
  </si>
  <si>
    <t>Department</t>
  </si>
  <si>
    <t>Address</t>
  </si>
  <si>
    <t>Post code/town</t>
  </si>
  <si>
    <t>Telephone</t>
  </si>
  <si>
    <t>E-mail</t>
  </si>
  <si>
    <t>Subject:</t>
  </si>
  <si>
    <t>DD710</t>
  </si>
  <si>
    <t>DD711</t>
  </si>
  <si>
    <t>DD712</t>
  </si>
  <si>
    <t>DD713</t>
  </si>
  <si>
    <t>DD714</t>
  </si>
  <si>
    <t>Form</t>
  </si>
  <si>
    <t>Reporting Date</t>
  </si>
  <si>
    <t>$fid</t>
  </si>
  <si>
    <t>$eod</t>
  </si>
  <si>
    <t>Col. 05</t>
  </si>
  <si>
    <t>Col. 12</t>
  </si>
  <si>
    <t>Col. 08</t>
  </si>
  <si>
    <t>Col. 06</t>
  </si>
  <si>
    <t>Col. 07</t>
  </si>
  <si>
    <t>Col. 09</t>
  </si>
  <si>
    <t>Col. 10</t>
  </si>
  <si>
    <t>Col. 11</t>
  </si>
  <si>
    <t>Col. 13</t>
  </si>
  <si>
    <t>Col. 14</t>
  </si>
  <si>
    <t>Col. 15</t>
  </si>
  <si>
    <t>Col. 16</t>
  </si>
  <si>
    <t>Col. 17</t>
  </si>
  <si>
    <t>Col. 02</t>
  </si>
  <si>
    <t>Col. 04</t>
  </si>
  <si>
    <t>Col. 19</t>
  </si>
  <si>
    <t>Col. 20</t>
  </si>
  <si>
    <t>Col. 21</t>
  </si>
  <si>
    <t>Col. 22</t>
  </si>
  <si>
    <t>Col. 23</t>
  </si>
  <si>
    <t>Col. 24</t>
  </si>
  <si>
    <t>Col. 03</t>
  </si>
  <si>
    <t>Col. 27</t>
  </si>
  <si>
    <t>Col. 28</t>
  </si>
  <si>
    <t>Col. 29</t>
  </si>
  <si>
    <t>Col. 30</t>
  </si>
  <si>
    <t>Col. 31</t>
  </si>
  <si>
    <t>Col. 32</t>
  </si>
  <si>
    <t>Col. 33</t>
  </si>
  <si>
    <t>Col. 34</t>
  </si>
  <si>
    <t>Col. 35</t>
  </si>
  <si>
    <t>Col. 36</t>
  </si>
  <si>
    <t>Col. 37</t>
  </si>
  <si>
    <t>Col. 40</t>
  </si>
  <si>
    <t>Col. 42</t>
  </si>
  <si>
    <t>Col. 43</t>
  </si>
  <si>
    <t>Col. 45</t>
  </si>
  <si>
    <t>Col. 01</t>
  </si>
  <si>
    <t>Col.01</t>
  </si>
  <si>
    <t>Col.02</t>
  </si>
  <si>
    <t>Col.03</t>
  </si>
  <si>
    <t>Col.04</t>
  </si>
  <si>
    <t>Col.05</t>
  </si>
  <si>
    <t>Col.06</t>
  </si>
  <si>
    <t>Col.07</t>
  </si>
  <si>
    <t>Col.08</t>
  </si>
  <si>
    <t>Col.09</t>
  </si>
  <si>
    <t>Col.10</t>
  </si>
  <si>
    <t>Col.11</t>
  </si>
  <si>
    <t>Col.12</t>
  </si>
  <si>
    <t>O3 = DD712</t>
  </si>
  <si>
    <t>O4 = DD713</t>
  </si>
  <si>
    <t>Col. 44</t>
  </si>
  <si>
    <t>Col. 46</t>
  </si>
  <si>
    <t xml:space="preserve">          of which CCPs</t>
  </si>
  <si>
    <r>
      <t xml:space="preserve">Other </t>
    </r>
    <r>
      <rPr>
        <b/>
        <vertAlign val="superscript"/>
        <sz val="11"/>
        <rFont val="Arial"/>
        <family val="2"/>
      </rPr>
      <t>4</t>
    </r>
  </si>
  <si>
    <r>
      <t xml:space="preserve">¹  All instruments where all the legs are exposed to one and only one currency's interest rate, including all fixed/floating and floating/floating single-currency interest rate contracts.  ²  Additional currencies in which the reporter has a material amount of contracts outstanding. 
³  Any instrument where the transaction is highly leveraged and/or the notional amount is variable and where a decomposition into individual plain vanilla components is impractical or impossible.  </t>
    </r>
    <r>
      <rPr>
        <vertAlign val="superscript"/>
        <sz val="11"/>
        <rFont val="Arial"/>
        <family val="2"/>
      </rPr>
      <t xml:space="preserve"> 4</t>
    </r>
    <r>
      <rPr>
        <sz val="11"/>
        <rFont val="Arial"/>
        <family val="2"/>
      </rPr>
      <t xml:space="preserve">  Gross market values of total interest rate contracts.</t>
    </r>
  </si>
  <si>
    <r>
      <t xml:space="preserve">1  </t>
    </r>
    <r>
      <rPr>
        <sz val="11"/>
        <rFont val="Arial"/>
        <family val="2"/>
      </rPr>
      <t>Including reinsurance and financial guaranty firms.</t>
    </r>
  </si>
  <si>
    <t xml:space="preserve">           CCPs</t>
  </si>
  <si>
    <r>
      <t>Other products</t>
    </r>
    <r>
      <rPr>
        <b/>
        <vertAlign val="superscript"/>
        <sz val="11"/>
        <rFont val="Arial"/>
        <family val="2"/>
      </rPr>
      <t xml:space="preserve"> 5</t>
    </r>
  </si>
  <si>
    <r>
      <t>derivatives</t>
    </r>
    <r>
      <rPr>
        <b/>
        <vertAlign val="superscript"/>
        <sz val="11"/>
        <rFont val="Arial"/>
        <family val="2"/>
      </rPr>
      <t xml:space="preserve"> 6</t>
    </r>
  </si>
  <si>
    <t xml:space="preserve">              of which CCPs</t>
  </si>
  <si>
    <t>SNB code</t>
  </si>
  <si>
    <t>Report Forms for the Triennial Central Bank Survey of Foreign Exchange and Derivatives Market Activity</t>
  </si>
  <si>
    <t>1.04.E0</t>
  </si>
  <si>
    <t>1.02.E0</t>
  </si>
  <si>
    <t>AED</t>
  </si>
  <si>
    <t>Col. 47</t>
  </si>
  <si>
    <t>Consistencey with 
tables O1, O2 and O3</t>
  </si>
  <si>
    <r>
      <t>derivatives</t>
    </r>
    <r>
      <rPr>
        <b/>
        <vertAlign val="superscript"/>
        <sz val="11"/>
        <color indexed="21"/>
        <rFont val="Arial"/>
        <family val="2"/>
      </rPr>
      <t xml:space="preserve"> 5</t>
    </r>
  </si>
  <si>
    <t>Printing optimized for paper format A3</t>
  </si>
  <si>
    <t>O1 = DD710</t>
  </si>
  <si>
    <t>O2 = DD711</t>
  </si>
  <si>
    <t>O5 = DD714</t>
  </si>
  <si>
    <r>
      <t>1</t>
    </r>
    <r>
      <rPr>
        <sz val="11"/>
        <rFont val="Arial"/>
        <family val="2"/>
      </rPr>
      <t xml:space="preserve">  Any instrument whose price is assumed to be mainly determined by the price of an equity or a stock index, a commodity or the creditworthiness of a particular reference credit.   
</t>
    </r>
    <r>
      <rPr>
        <vertAlign val="superscript"/>
        <sz val="11"/>
        <rFont val="Arial"/>
        <family val="2"/>
      </rPr>
      <t>2</t>
    </r>
    <r>
      <rPr>
        <sz val="11"/>
        <rFont val="Arial"/>
        <family val="2"/>
      </rPr>
      <t xml:space="preserve">  Excluding Albania and the successor republics of the former Soviet Union and Yugoslavia that are not part of the European union.   </t>
    </r>
    <r>
      <rPr>
        <vertAlign val="superscript"/>
        <sz val="11"/>
        <rFont val="Arial"/>
        <family val="2"/>
      </rPr>
      <t>3</t>
    </r>
    <r>
      <rPr>
        <sz val="11"/>
        <rFont val="Arial"/>
        <family val="2"/>
      </rPr>
      <t xml:space="preserve">  All countries in Asia other than Japan.   
</t>
    </r>
    <r>
      <rPr>
        <vertAlign val="superscript"/>
        <sz val="11"/>
        <rFont val="Arial"/>
        <family val="2"/>
      </rPr>
      <t xml:space="preserve">4  </t>
    </r>
    <r>
      <rPr>
        <sz val="11"/>
        <rFont val="Arial"/>
        <family val="2"/>
      </rPr>
      <t xml:space="preserve">Africa, Australia, New Zealand and all other countries/regions not listed in the table.   </t>
    </r>
    <r>
      <rPr>
        <vertAlign val="superscript"/>
        <sz val="11"/>
        <rFont val="Arial"/>
        <family val="2"/>
      </rPr>
      <t>5</t>
    </r>
    <r>
      <rPr>
        <sz val="11"/>
        <rFont val="Arial"/>
        <family val="2"/>
      </rPr>
      <t xml:space="preserve">  Include CDS.   </t>
    </r>
    <r>
      <rPr>
        <vertAlign val="superscript"/>
        <sz val="11"/>
        <rFont val="Arial"/>
        <family val="2"/>
      </rPr>
      <t>6</t>
    </r>
    <r>
      <rPr>
        <sz val="11"/>
        <rFont val="Arial"/>
        <family val="2"/>
      </rPr>
      <t xml:space="preserve">  Any instrument which does not involve an exposure to foreign exchange, interest rate, equity, 
   commodity or credit risk. </t>
    </r>
  </si>
  <si>
    <t>BIS-Version 1.2</t>
  </si>
  <si>
    <t>Amounts Outstanding at end-June 2025</t>
  </si>
  <si>
    <t>Nominal or notional principal amounts outstanding at end-June 2025</t>
  </si>
  <si>
    <t>Nominal or notional principal amounts outstanding at end-June 2025, by remaining maturity</t>
  </si>
  <si>
    <t>Nominal or notional principal amounts outstanding and gross-market values at end-June 2025</t>
  </si>
  <si>
    <r>
      <t>FOREIGN EXCHANGE AND GOLD CONTRACTS</t>
    </r>
    <r>
      <rPr>
        <b/>
        <vertAlign val="superscript"/>
        <sz val="14"/>
        <rFont val="Arial"/>
        <family val="2"/>
      </rPr>
      <t xml:space="preserve"> 1</t>
    </r>
  </si>
  <si>
    <r>
      <rPr>
        <vertAlign val="superscript"/>
        <sz val="11"/>
        <rFont val="Arial"/>
        <family val="2"/>
      </rPr>
      <t>1</t>
    </r>
    <r>
      <rPr>
        <sz val="11"/>
        <rFont val="Arial"/>
        <family val="2"/>
      </rPr>
      <t xml:space="preserve">  All instruments involving exposure to more than one currency, whether in interest rates or exchange rates.  </t>
    </r>
    <r>
      <rPr>
        <vertAlign val="superscript"/>
        <sz val="11"/>
        <rFont val="Arial"/>
        <family val="2"/>
      </rPr>
      <t>2</t>
    </r>
    <r>
      <rPr>
        <sz val="11"/>
        <rFont val="Arial"/>
        <family val="2"/>
      </rPr>
      <t xml:space="preserve">  Additional currencies in which the reporter has a material amount of contracts outstanding.  </t>
    </r>
    <r>
      <rPr>
        <vertAlign val="superscript"/>
        <sz val="11"/>
        <rFont val="Arial"/>
        <family val="2"/>
      </rPr>
      <t>3</t>
    </r>
    <r>
      <rPr>
        <sz val="11"/>
        <rFont val="Arial"/>
        <family val="2"/>
      </rPr>
      <t xml:space="preserve">  If swaps are executed on a forward/forward basis, the two forward parts of the transaction should be reported separately. 
</t>
    </r>
    <r>
      <rPr>
        <vertAlign val="superscript"/>
        <sz val="11"/>
        <rFont val="Arial"/>
        <family val="2"/>
      </rPr>
      <t>4</t>
    </r>
    <r>
      <rPr>
        <sz val="11"/>
        <rFont val="Arial"/>
        <family val="2"/>
      </rPr>
      <t xml:space="preserve">  Including currency warrants and multicurrency swaptions.  </t>
    </r>
    <r>
      <rPr>
        <vertAlign val="superscript"/>
        <sz val="11"/>
        <rFont val="Arial"/>
        <family val="2"/>
      </rPr>
      <t>5</t>
    </r>
    <r>
      <rPr>
        <sz val="11"/>
        <rFont val="Arial"/>
        <family val="2"/>
      </rPr>
      <t xml:space="preserve">  Any instrument where the transaction is highly leveraged and/or the notional amount is variable and where a decomposition into individual plain vanilla components is impractical or impossible. </t>
    </r>
    <r>
      <rPr>
        <vertAlign val="superscript"/>
        <sz val="11"/>
        <rFont val="Arial"/>
        <family val="2"/>
      </rPr>
      <t>6</t>
    </r>
    <r>
      <rPr>
        <sz val="11"/>
        <rFont val="Arial"/>
        <family val="2"/>
      </rPr>
      <t xml:space="preserve"> Gross market values of total FX contracts.</t>
    </r>
  </si>
  <si>
    <r>
      <t xml:space="preserve">SINGLE-CURRENCY INTEREST RATE DERIVATIVES </t>
    </r>
    <r>
      <rPr>
        <b/>
        <vertAlign val="superscript"/>
        <sz val="14"/>
        <rFont val="Arial"/>
        <family val="2"/>
      </rPr>
      <t>1</t>
    </r>
    <r>
      <rPr>
        <b/>
        <sz val="14"/>
        <rFont val="Arial"/>
        <family val="2"/>
      </rPr>
      <t xml:space="preserve"> </t>
    </r>
  </si>
  <si>
    <r>
      <t xml:space="preserve">derivatives </t>
    </r>
    <r>
      <rPr>
        <b/>
        <vertAlign val="superscript"/>
        <sz val="11"/>
        <rFont val="Arial"/>
        <family val="2"/>
      </rPr>
      <t>5</t>
    </r>
  </si>
  <si>
    <t>commo-
dities</t>
  </si>
  <si>
    <t>derivatives</t>
  </si>
  <si>
    <r>
      <t>Other</t>
    </r>
    <r>
      <rPr>
        <b/>
        <vertAlign val="superscript"/>
        <sz val="11"/>
        <color rgb="FF008080"/>
        <rFont val="Arial"/>
        <family val="2"/>
      </rPr>
      <t xml:space="preserve"> 4</t>
    </r>
  </si>
  <si>
    <t>SNB-Release: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</si>
</sst>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164" formatCode="_ &quot;SFr.&quot;\ * #,##0_ ;_ &quot;SFr.&quot;\ * \-#,##0_ ;_ &quot;SFr.&quot;\ * &quot;-&quot;_ ;_ @_ "/>
    <numFmt numFmtId="165" formatCode="_ &quot;SFr.&quot;\ * #,##0.00_ ;_ &quot;SFr.&quot;\ * \-#,##0.00_ ;_ &quot;SFr.&quot;\ * &quot;-&quot;??_ ;_ @_ "/>
    <numFmt numFmtId="166" formatCode="_-* #,##0.00_-;\-* #,##0.00_-;_-* &quot;-&quot;??_-;_-@_-"/>
    <numFmt numFmtId="167" formatCode="#,##0.0"/>
    <numFmt numFmtId="168" formatCode="#,###\ ;\–#,###\ ;\–\ "/>
    <numFmt numFmtId="169" formatCode="000000"/>
    <numFmt numFmtId="170" formatCode="#,##0_);[Red]\-#,##0_);;@"/>
    <numFmt numFmtId="171" formatCode="00"/>
  </numFmts>
  <fonts count="120">
    <font>
      <sz val="10"/>
      <color theme="1"/>
      <name val="Arial"/>
      <family val="2"/>
    </font>
    <font>
      <b/>
      <sz val="9"/>
      <name val="Helvetica 65"/>
    </font>
    <font>
      <sz val="6"/>
      <name val="TimesNewRomanPS"/>
    </font>
    <font>
      <sz val="9"/>
      <name val="TimesNewRomanPS"/>
    </font>
    <font>
      <sz val="14"/>
      <name val="TimesNewRomanPS"/>
    </font>
    <font>
      <b/>
      <i/>
      <sz val="11"/>
      <name val="TimesNewRomanPS"/>
    </font>
    <font>
      <sz val="11"/>
      <name val="TimesNewRomanPS"/>
    </font>
    <font>
      <b/>
      <sz val="18"/>
      <name val="TimesNewRomanPS"/>
    </font>
    <font>
      <b/>
      <u/>
      <sz val="11"/>
      <name val="TimesNewRomanPS"/>
    </font>
    <font>
      <u/>
      <sz val="11"/>
      <name val="TimesNewRomanPS"/>
    </font>
    <font>
      <b/>
      <sz val="11"/>
      <name val="TimesNewRomanPS"/>
    </font>
    <font>
      <b/>
      <i/>
      <sz val="12"/>
      <name val="TimesNewRomanPS"/>
    </font>
    <font>
      <sz val="10"/>
      <name val="TimesNewRomanPS"/>
    </font>
    <font>
      <b/>
      <i/>
      <sz val="14"/>
      <name val="TimesNewRomanPS"/>
    </font>
    <font>
      <b/>
      <sz val="14"/>
      <name val="TimesNewRomanPS"/>
    </font>
    <font>
      <sz val="14"/>
      <name val="Helvetica 65"/>
    </font>
    <font>
      <sz val="9"/>
      <name val="Helvetica 65"/>
    </font>
    <font>
      <sz val="11"/>
      <name val="Helvetica 65"/>
    </font>
    <font>
      <vertAlign val="superscript"/>
      <sz val="11"/>
      <name val="TimesNewRomanPS"/>
    </font>
    <font>
      <b/>
      <vertAlign val="superscript"/>
      <sz val="11"/>
      <name val="TimesNewRomanPS"/>
    </font>
    <font>
      <b/>
      <sz val="14"/>
      <name val="Helvetica 65"/>
    </font>
    <font>
      <b/>
      <sz val="11"/>
      <color indexed="17"/>
      <name val="Arial"/>
      <family val="2"/>
    </font>
    <font>
      <b/>
      <sz val="11"/>
      <color indexed="61"/>
      <name val="Helvetica 65"/>
    </font>
    <font>
      <b/>
      <sz val="11"/>
      <color indexed="18"/>
      <name val="Helvetica 65"/>
    </font>
    <font>
      <b/>
      <sz val="12"/>
      <color indexed="53"/>
      <name val="Helvetica 65"/>
    </font>
    <font>
      <b/>
      <sz val="11"/>
      <color indexed="40"/>
      <name val="Helvetica 65"/>
    </font>
    <font>
      <b/>
      <sz val="11"/>
      <color indexed="43"/>
      <name val="Arial"/>
      <family val="2"/>
    </font>
    <font>
      <sz val="10"/>
      <name val="Arial"/>
      <family val="2"/>
    </font>
    <font>
      <sz val="12"/>
      <name val="Arial"/>
      <family val="2"/>
    </font>
    <font>
      <b/>
      <sz val="12"/>
      <name val="Arial"/>
      <family val="2"/>
    </font>
    <font>
      <b/>
      <sz val="11"/>
      <name val="Helvetica 65"/>
    </font>
    <font>
      <sz val="11"/>
      <color indexed="9"/>
      <name val="Helvetica 65"/>
    </font>
    <font>
      <sz val="11"/>
      <color indexed="9"/>
      <name val="TimesNewRomanPS"/>
    </font>
    <font>
      <b/>
      <sz val="11"/>
      <color indexed="48"/>
      <name val="Helvetica 65"/>
    </font>
    <font>
      <b/>
      <sz val="11"/>
      <color indexed="50"/>
      <name val="Arial"/>
      <family val="2"/>
    </font>
    <font>
      <b/>
      <sz val="11"/>
      <color indexed="57"/>
      <name val="Arial"/>
      <family val="2"/>
    </font>
    <font>
      <b/>
      <sz val="11"/>
      <color indexed="49"/>
      <name val="Arial"/>
      <family val="2"/>
    </font>
    <font>
      <sz val="8"/>
      <name val="Helvetica 65"/>
    </font>
    <font>
      <b/>
      <sz val="12"/>
      <name val="TimesNewRomanPS"/>
    </font>
    <font>
      <sz val="12"/>
      <name val="TimesNewRomanPS"/>
    </font>
    <font>
      <u/>
      <sz val="12"/>
      <name val="TimesNewRomanPS"/>
    </font>
    <font>
      <b/>
      <u/>
      <sz val="12"/>
      <name val="TimesNewRomanPS"/>
    </font>
    <font>
      <sz val="9"/>
      <name val="Arial"/>
      <family val="2"/>
    </font>
    <font>
      <sz val="8"/>
      <name val="Arial"/>
      <family val="2"/>
    </font>
    <font>
      <b/>
      <sz val="11"/>
      <color indexed="54"/>
      <name val="Helvetica 65"/>
    </font>
    <font>
      <sz val="10"/>
      <color indexed="60"/>
      <name val="Arial"/>
      <family val="2"/>
    </font>
    <font>
      <b/>
      <sz val="11"/>
      <color indexed="60"/>
      <name val="Arial"/>
      <family val="2"/>
    </font>
    <font>
      <sz val="9"/>
      <color indexed="9"/>
      <name val="TimesNewRomanPS"/>
    </font>
    <font>
      <sz val="10"/>
      <name val="Arial"/>
      <family val="2"/>
    </font>
    <font>
      <b/>
      <sz val="10"/>
      <name val="Arial"/>
      <family val="2"/>
    </font>
    <font>
      <b/>
      <sz val="14"/>
      <name val="Arial"/>
      <family val="2"/>
    </font>
    <font>
      <sz val="14"/>
      <name val="Arial"/>
      <family val="2"/>
    </font>
    <font>
      <b/>
      <sz val="7"/>
      <name val="Arial"/>
      <family val="2"/>
    </font>
    <font>
      <b/>
      <sz val="16"/>
      <color indexed="12"/>
      <name val="Helvetica 65"/>
    </font>
    <font>
      <b/>
      <sz val="14"/>
      <color indexed="12"/>
      <name val="Helvetica 65"/>
    </font>
    <font>
      <b/>
      <sz val="14"/>
      <color indexed="8"/>
      <name val="Helvetica 65"/>
    </font>
    <font>
      <b/>
      <sz val="14"/>
      <color indexed="20"/>
      <name val="Helvetica 65"/>
    </font>
    <font>
      <sz val="10"/>
      <color indexed="8"/>
      <name val="Arial"/>
      <family val="2"/>
    </font>
    <font>
      <b/>
      <sz val="10"/>
      <name val="Helvetica 65"/>
    </font>
    <font>
      <b/>
      <sz val="18"/>
      <color indexed="43"/>
      <name val="Arial"/>
      <family val="2"/>
    </font>
    <font>
      <b/>
      <u/>
      <sz val="10"/>
      <name val="Arial"/>
      <family val="2"/>
    </font>
    <font>
      <vertAlign val="superscript"/>
      <sz val="10"/>
      <name val="Arial"/>
      <family val="2"/>
    </font>
    <font>
      <b/>
      <sz val="12"/>
      <color indexed="22"/>
      <name val="Arial"/>
      <family val="2"/>
    </font>
    <font>
      <sz val="10"/>
      <color indexed="9"/>
      <name val="Arial"/>
      <family val="2"/>
    </font>
    <font>
      <b/>
      <sz val="11"/>
      <name val="Arial"/>
      <family val="2"/>
    </font>
    <font>
      <sz val="11"/>
      <name val="Arial"/>
      <family val="2"/>
    </font>
    <font>
      <vertAlign val="superscript"/>
      <sz val="11"/>
      <name val="Arial"/>
      <family val="2"/>
    </font>
    <font>
      <b/>
      <i/>
      <sz val="14"/>
      <name val="Arial"/>
      <family val="2"/>
    </font>
    <font>
      <b/>
      <vertAlign val="superscript"/>
      <sz val="11"/>
      <name val="Arial"/>
      <family val="2"/>
    </font>
    <font>
      <sz val="11"/>
      <color indexed="21"/>
      <name val="Arial"/>
      <family val="2"/>
    </font>
    <font>
      <sz val="11"/>
      <color indexed="21"/>
      <name val="TimesNewRomanPS"/>
    </font>
    <font>
      <b/>
      <u/>
      <sz val="11"/>
      <color indexed="21"/>
      <name val="TimesNewRomanPS"/>
    </font>
    <font>
      <b/>
      <sz val="11"/>
      <color indexed="21"/>
      <name val="Arial"/>
      <family val="2"/>
    </font>
    <font>
      <b/>
      <vertAlign val="superscript"/>
      <sz val="11"/>
      <color indexed="21"/>
      <name val="Arial"/>
      <family val="2"/>
    </font>
    <font>
      <u/>
      <sz val="11"/>
      <color indexed="21"/>
      <name val="TimesNewRomanPS"/>
    </font>
    <font>
      <vertAlign val="superscript"/>
      <sz val="11"/>
      <color indexed="21"/>
      <name val="Arial"/>
      <family val="2"/>
    </font>
    <font>
      <sz val="9"/>
      <color indexed="21"/>
      <name val="Arial"/>
      <family val="2"/>
    </font>
    <font>
      <sz val="11"/>
      <color indexed="21"/>
      <name val="Helvetica 65"/>
    </font>
    <font>
      <sz val="9"/>
      <color indexed="21"/>
      <name val="Helvetica 65"/>
    </font>
    <font>
      <b/>
      <sz val="14"/>
      <color indexed="21"/>
      <name val="Helvetica 65"/>
    </font>
    <font>
      <sz val="9"/>
      <color indexed="21"/>
      <name val="TimesNewRomanPS"/>
    </font>
    <font>
      <sz val="10"/>
      <color indexed="21"/>
      <name val="Arial"/>
      <family val="2"/>
    </font>
    <font>
      <sz val="12"/>
      <color indexed="21"/>
      <name val="TimesNewRomanPS"/>
    </font>
    <font>
      <u/>
      <sz val="12"/>
      <color indexed="21"/>
      <name val="TimesNewRomanPS"/>
    </font>
    <font>
      <b/>
      <u/>
      <sz val="12"/>
      <color indexed="21"/>
      <name val="TimesNewRomanPS"/>
    </font>
    <font>
      <b/>
      <sz val="16"/>
      <color indexed="10"/>
      <name val="Arial"/>
      <family val="2"/>
    </font>
    <font>
      <b/>
      <sz val="10"/>
      <color indexed="21"/>
      <name val="Arial"/>
      <family val="2"/>
    </font>
    <font>
      <sz val="10"/>
      <color indexed="8"/>
      <name val="Arial"/>
      <family val="2"/>
    </font>
    <font>
      <b/>
      <u/>
      <sz val="12"/>
      <color indexed="10"/>
      <name val="Arial"/>
      <family val="2"/>
    </font>
    <font>
      <sz val="10"/>
      <name val="Helvetica 65"/>
    </font>
    <font>
      <u/>
      <sz val="10"/>
      <color indexed="36"/>
      <name val="Arial"/>
      <family val="2"/>
    </font>
    <font>
      <b/>
      <sz val="9"/>
      <name val="Arial"/>
      <family val="2"/>
    </font>
    <font>
      <b/>
      <sz val="9"/>
      <color indexed="8"/>
      <name val="Arial"/>
      <family val="2"/>
    </font>
    <font>
      <sz val="10"/>
      <color theme="1"/>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0"/>
      <color rgb="FFFF0000"/>
      <name val="Arial"/>
      <family val="2"/>
    </font>
    <font>
      <sz val="11"/>
      <color rgb="FFFA7D00"/>
      <name val="Calibri"/>
      <family val="2"/>
      <scheme val="minor"/>
    </font>
    <font>
      <sz val="11"/>
      <color rgb="FFFF0000"/>
      <name val="Calibri"/>
      <family val="2"/>
      <scheme val="minor"/>
    </font>
    <font>
      <b/>
      <sz val="11"/>
      <color theme="0"/>
      <name val="Calibri"/>
      <family val="2"/>
      <scheme val="minor"/>
    </font>
    <font>
      <sz val="11"/>
      <color theme="1"/>
      <name val="Arial"/>
      <family val="2"/>
    </font>
    <font>
      <sz val="8"/>
      <color theme="1"/>
      <name val="Arial"/>
      <family val="2"/>
    </font>
    <font>
      <b/>
      <sz val="11"/>
      <color theme="1"/>
      <name val="Arial"/>
      <family val="2"/>
    </font>
    <font>
      <sz val="9"/>
      <color theme="1"/>
      <name val="Arial"/>
      <family val="2"/>
    </font>
    <font>
      <sz val="10"/>
      <color rgb="FFFF0000"/>
      <name val="Arial"/>
      <family val="2"/>
    </font>
    <font>
      <sz val="11"/>
      <color rgb="FFFF0000"/>
      <name val="Arial"/>
      <family val="2"/>
    </font>
    <font>
      <sz val="14"/>
      <color theme="0"/>
      <name val="Arial"/>
      <family val="2"/>
    </font>
    <font>
      <b/>
      <vertAlign val="superscript"/>
      <sz val="14"/>
      <name val="Arial"/>
      <family val="2"/>
    </font>
    <font>
      <b/>
      <vertAlign val="superscript"/>
      <sz val="11"/>
      <color rgb="FF008080"/>
      <name val="Arial"/>
      <family val="2"/>
    </font>
  </fonts>
  <fills count="29">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gray0625">
        <bgColor indexed="43"/>
      </patternFill>
    </fill>
    <fill>
      <patternFill patternType="gray0625">
        <bgColor indexed="22"/>
      </patternFill>
    </fill>
    <fill>
      <patternFill patternType="solid">
        <fgColor indexed="60"/>
        <bgColor indexed="64"/>
      </patternFill>
    </fill>
    <fill>
      <patternFill patternType="solid">
        <fgColor indexed="41"/>
        <bgColor indexed="64"/>
      </patternFill>
    </fill>
    <fill>
      <patternFill patternType="gray125">
        <bgColor indexed="43"/>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0EFD7"/>
        <bgColor indexed="64"/>
      </patternFill>
    </fill>
    <fill>
      <patternFill patternType="solid">
        <fgColor rgb="FFFFCC99"/>
      </patternFill>
    </fill>
    <fill>
      <patternFill patternType="solid">
        <fgColor rgb="FFC6EFCE"/>
      </patternFill>
    </fill>
    <fill>
      <patternFill patternType="solid">
        <fgColor rgb="FFDCEFB4"/>
        <bgColor indexed="64"/>
      </patternFill>
    </fill>
    <fill>
      <patternFill patternType="solid">
        <fgColor rgb="FFFFEB9C"/>
      </patternFill>
    </fill>
    <fill>
      <patternFill patternType="solid">
        <fgColor rgb="FFFFC7CE"/>
      </patternFill>
    </fill>
    <fill>
      <patternFill patternType="solid">
        <fgColor theme="0" tint="-4.9989318521683403E-2"/>
        <bgColor indexed="64"/>
      </patternFill>
    </fill>
    <fill>
      <patternFill patternType="solid">
        <fgColor rgb="FFA5A5A5"/>
      </patternFill>
    </fill>
    <fill>
      <patternFill patternType="solid">
        <fgColor rgb="FFFFC0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s>
  <borders count="88">
    <border>
      <left/>
      <right/>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64"/>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thin">
        <color indexed="64"/>
      </bottom>
      <diagonal/>
    </border>
    <border>
      <left/>
      <right/>
      <top style="medium">
        <color indexed="64"/>
      </top>
      <bottom style="medium">
        <color indexed="64"/>
      </bottom>
      <diagonal/>
    </border>
    <border>
      <left/>
      <right style="dotted">
        <color indexed="64"/>
      </right>
      <top style="medium">
        <color indexed="64"/>
      </top>
      <bottom style="thin">
        <color indexed="64"/>
      </bottom>
      <diagonal/>
    </border>
    <border>
      <left/>
      <right style="dotted">
        <color indexed="64"/>
      </right>
      <top style="thin">
        <color indexed="64"/>
      </top>
      <bottom style="thin">
        <color indexed="64"/>
      </bottom>
      <diagonal/>
    </border>
    <border>
      <left/>
      <right style="dotted">
        <color indexed="64"/>
      </right>
      <top/>
      <bottom/>
      <diagonal/>
    </border>
    <border>
      <left style="thin">
        <color indexed="8"/>
      </left>
      <right style="medium">
        <color indexed="64"/>
      </right>
      <top/>
      <bottom/>
      <diagonal/>
    </border>
    <border>
      <left style="thin">
        <color indexed="64"/>
      </left>
      <right style="dashed">
        <color indexed="64"/>
      </right>
      <top/>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8"/>
      </right>
      <top/>
      <bottom/>
      <diagonal/>
    </border>
    <border>
      <left style="dashed">
        <color indexed="64"/>
      </left>
      <right style="thin">
        <color indexed="8"/>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style="thin">
        <color indexed="64"/>
      </left>
      <right style="thin">
        <color indexed="8"/>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bottom style="thin">
        <color indexed="22"/>
      </bottom>
      <diagonal/>
    </border>
    <border>
      <left style="thin">
        <color indexed="22"/>
      </left>
      <right style="medium">
        <color indexed="64"/>
      </right>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8"/>
      </left>
      <right style="thin">
        <color indexed="64"/>
      </right>
      <top/>
      <bottom/>
      <diagonal/>
    </border>
    <border>
      <left style="thin">
        <color indexed="8"/>
      </left>
      <right/>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medium">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left>
      <right style="thin">
        <color theme="0"/>
      </right>
      <top style="thin">
        <color theme="0"/>
      </top>
      <bottom style="thin">
        <color theme="0"/>
      </bottom>
      <diagonal/>
    </border>
    <border>
      <left/>
      <right style="thin">
        <color indexed="64"/>
      </right>
      <top style="hair">
        <color indexed="64"/>
      </top>
      <bottom style="thin">
        <color indexed="64"/>
      </bottom>
      <diagonal/>
    </border>
  </borders>
  <cellStyleXfs count="41">
    <xf numFmtId="0" fontId="0" fillId="0" borderId="0"/>
    <xf numFmtId="0" fontId="95" fillId="10" borderId="0" applyNumberFormat="0" applyBorder="0" applyAlignment="0" applyProtection="0"/>
    <xf numFmtId="0" fontId="95" fillId="11"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6" fillId="16" borderId="78" applyNumberFormat="0" applyAlignment="0" applyProtection="0"/>
    <xf numFmtId="170" fontId="93" fillId="0" borderId="1" applyFill="0">
      <protection locked="0"/>
    </xf>
    <xf numFmtId="0" fontId="93" fillId="0" borderId="1">
      <alignment wrapText="1"/>
      <protection locked="0"/>
    </xf>
    <xf numFmtId="0" fontId="93" fillId="0" borderId="1">
      <alignment wrapText="1"/>
      <protection locked="0"/>
    </xf>
    <xf numFmtId="0" fontId="93" fillId="17" borderId="2" applyNumberFormat="0">
      <alignment vertical="center"/>
    </xf>
    <xf numFmtId="170" fontId="93" fillId="0" borderId="3"/>
    <xf numFmtId="0" fontId="97" fillId="16" borderId="79" applyNumberFormat="0" applyAlignment="0" applyProtection="0"/>
    <xf numFmtId="0" fontId="90" fillId="0" borderId="0" applyNumberFormat="0" applyFill="0" applyBorder="0" applyAlignment="0" applyProtection="0">
      <alignment vertical="top"/>
      <protection locked="0"/>
    </xf>
    <xf numFmtId="0" fontId="93" fillId="0" borderId="4" applyNumberFormat="0">
      <alignment horizontal="center" vertical="center"/>
    </xf>
    <xf numFmtId="166" fontId="27" fillId="0" borderId="0" applyFont="0" applyFill="0" applyBorder="0" applyAlignment="0" applyProtection="0"/>
    <xf numFmtId="41" fontId="94" fillId="0" borderId="0" applyFont="0" applyFill="0" applyBorder="0" applyAlignment="0" applyProtection="0"/>
    <xf numFmtId="0" fontId="98" fillId="18" borderId="79" applyNumberFormat="0" applyAlignment="0" applyProtection="0"/>
    <xf numFmtId="170" fontId="93" fillId="0" borderId="2" applyNumberFormat="0" applyFont="0" applyAlignment="0">
      <alignment vertical="center"/>
    </xf>
    <xf numFmtId="0" fontId="99" fillId="0" borderId="80" applyNumberFormat="0" applyFill="0" applyAlignment="0" applyProtection="0"/>
    <xf numFmtId="0" fontId="100" fillId="0" borderId="0" applyNumberFormat="0" applyFill="0" applyBorder="0" applyAlignment="0" applyProtection="0"/>
    <xf numFmtId="0" fontId="101" fillId="19" borderId="0" applyNumberFormat="0" applyBorder="0" applyAlignment="0" applyProtection="0"/>
    <xf numFmtId="171" fontId="93" fillId="20" borderId="2">
      <alignment horizontal="center"/>
    </xf>
    <xf numFmtId="0" fontId="102" fillId="21" borderId="0" applyNumberFormat="0" applyBorder="0" applyAlignment="0" applyProtection="0"/>
    <xf numFmtId="0" fontId="48" fillId="0" borderId="0"/>
    <xf numFmtId="0" fontId="48" fillId="0" borderId="0"/>
    <xf numFmtId="0" fontId="27" fillId="0" borderId="0"/>
    <xf numFmtId="0" fontId="27" fillId="0" borderId="0"/>
    <xf numFmtId="0" fontId="87" fillId="0" borderId="0"/>
    <xf numFmtId="0" fontId="103" fillId="22" borderId="0" applyNumberFormat="0" applyBorder="0" applyAlignment="0" applyProtection="0"/>
    <xf numFmtId="0" fontId="104" fillId="0" borderId="81" applyNumberFormat="0" applyFill="0" applyAlignment="0" applyProtection="0"/>
    <xf numFmtId="0" fontId="105" fillId="0" borderId="82" applyNumberFormat="0" applyFill="0" applyAlignment="0" applyProtection="0"/>
    <xf numFmtId="0" fontId="106" fillId="0" borderId="83" applyNumberFormat="0" applyFill="0" applyAlignment="0" applyProtection="0"/>
    <xf numFmtId="0" fontId="106" fillId="0" borderId="0" applyNumberFormat="0" applyFill="0" applyBorder="0" applyAlignment="0" applyProtection="0"/>
    <xf numFmtId="0" fontId="107" fillId="23" borderId="5">
      <alignment horizontal="center" vertical="center"/>
    </xf>
    <xf numFmtId="0" fontId="108" fillId="0" borderId="84" applyNumberFormat="0" applyFill="0" applyAlignment="0" applyProtection="0"/>
    <xf numFmtId="165" fontId="94" fillId="0" borderId="0" applyFont="0" applyFill="0" applyBorder="0" applyAlignment="0" applyProtection="0"/>
    <xf numFmtId="164" fontId="94" fillId="0" borderId="0" applyFont="0" applyFill="0" applyBorder="0" applyAlignment="0" applyProtection="0"/>
    <xf numFmtId="0" fontId="109" fillId="0" borderId="0" applyNumberFormat="0" applyFill="0" applyBorder="0" applyAlignment="0" applyProtection="0"/>
    <xf numFmtId="0" fontId="110" fillId="24" borderId="85" applyNumberFormat="0" applyAlignment="0" applyProtection="0"/>
  </cellStyleXfs>
  <cellXfs count="864">
    <xf numFmtId="0" fontId="0" fillId="0" borderId="0" xfId="0"/>
    <xf numFmtId="0" fontId="17" fillId="4" borderId="0" xfId="0" applyFont="1" applyFill="1" applyAlignment="1">
      <alignment vertical="center"/>
    </xf>
    <xf numFmtId="0" fontId="6" fillId="4" borderId="6" xfId="0" applyFont="1" applyFill="1" applyBorder="1" applyAlignment="1">
      <alignment horizontal="centerContinuous" vertical="center" wrapText="1"/>
    </xf>
    <xf numFmtId="0" fontId="8" fillId="4" borderId="7" xfId="0" applyFont="1" applyFill="1" applyBorder="1" applyAlignment="1">
      <alignment vertical="center"/>
    </xf>
    <xf numFmtId="0" fontId="17" fillId="4" borderId="0" xfId="0" applyFont="1" applyFill="1" applyBorder="1" applyAlignment="1">
      <alignment vertical="center"/>
    </xf>
    <xf numFmtId="0" fontId="6" fillId="4" borderId="7" xfId="0" applyFont="1" applyFill="1" applyBorder="1" applyAlignment="1">
      <alignment vertical="center"/>
    </xf>
    <xf numFmtId="0" fontId="6" fillId="4" borderId="7" xfId="0" quotePrefix="1" applyFont="1" applyFill="1" applyBorder="1" applyAlignment="1">
      <alignment vertical="center"/>
    </xf>
    <xf numFmtId="0" fontId="9" fillId="4" borderId="7" xfId="0" applyFont="1" applyFill="1" applyBorder="1" applyAlignment="1">
      <alignment vertical="center"/>
    </xf>
    <xf numFmtId="0" fontId="9" fillId="4" borderId="6" xfId="0" applyFont="1" applyFill="1" applyBorder="1" applyAlignment="1">
      <alignment vertical="center"/>
    </xf>
    <xf numFmtId="0" fontId="0" fillId="4" borderId="0" xfId="0" applyFill="1"/>
    <xf numFmtId="0" fontId="6" fillId="4" borderId="8" xfId="0" applyFont="1" applyFill="1" applyBorder="1" applyAlignment="1">
      <alignment horizontal="centerContinuous" vertical="center" wrapText="1"/>
    </xf>
    <xf numFmtId="0" fontId="14" fillId="2" borderId="0" xfId="0" applyFont="1" applyFill="1" applyAlignment="1">
      <alignment horizontal="left" vertical="center"/>
    </xf>
    <xf numFmtId="0" fontId="13" fillId="2" borderId="0" xfId="0" applyFont="1" applyFill="1" applyBorder="1" applyAlignment="1">
      <alignment horizontal="left" vertical="center"/>
    </xf>
    <xf numFmtId="0" fontId="4" fillId="2" borderId="0" xfId="0" applyFont="1" applyFill="1" applyAlignment="1">
      <alignment horizontal="center" vertical="center"/>
    </xf>
    <xf numFmtId="0" fontId="13" fillId="2" borderId="0" xfId="0" applyFont="1" applyFill="1" applyAlignment="1">
      <alignment horizontal="right" vertical="center"/>
    </xf>
    <xf numFmtId="0" fontId="15" fillId="2" borderId="0" xfId="0" applyFont="1" applyFill="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Continuous" vertical="center"/>
    </xf>
    <xf numFmtId="0" fontId="4" fillId="2" borderId="0" xfId="0" applyFont="1" applyFill="1" applyAlignment="1">
      <alignment horizontal="centerContinuous" vertical="center"/>
    </xf>
    <xf numFmtId="0" fontId="14" fillId="2" borderId="0" xfId="0" applyFont="1" applyFill="1" applyAlignment="1">
      <alignment horizontal="centerContinuous" vertical="center"/>
    </xf>
    <xf numFmtId="0" fontId="15" fillId="2" borderId="0" xfId="0" applyFont="1" applyFill="1" applyBorder="1" applyAlignment="1">
      <alignment vertical="center"/>
    </xf>
    <xf numFmtId="0" fontId="14" fillId="2" borderId="0" xfId="0" applyFont="1" applyFill="1" applyBorder="1" applyAlignment="1">
      <alignment horizontal="centerContinuous" vertical="center"/>
    </xf>
    <xf numFmtId="0" fontId="15" fillId="2" borderId="0" xfId="0" applyFont="1" applyFill="1" applyBorder="1" applyAlignment="1">
      <alignment horizontal="centerContinuous" vertical="center"/>
    </xf>
    <xf numFmtId="0" fontId="13" fillId="2" borderId="0" xfId="0" applyFont="1" applyFill="1" applyAlignment="1">
      <alignment horizontal="centerContinuous" vertical="center"/>
    </xf>
    <xf numFmtId="0" fontId="7" fillId="2" borderId="0" xfId="0" applyFont="1" applyFill="1" applyBorder="1" applyAlignment="1">
      <alignment horizontal="centerContinuous" vertical="center"/>
    </xf>
    <xf numFmtId="0" fontId="11" fillId="2" borderId="0" xfId="0" applyFont="1" applyFill="1" applyAlignment="1">
      <alignment horizontal="centerContinuous" vertical="center"/>
    </xf>
    <xf numFmtId="0" fontId="2" fillId="2" borderId="0" xfId="0" applyFont="1" applyFill="1" applyAlignment="1">
      <alignment horizontal="centerContinuous" vertical="center"/>
    </xf>
    <xf numFmtId="0" fontId="3" fillId="2" borderId="0" xfId="0" applyFont="1" applyFill="1" applyAlignment="1">
      <alignment horizontal="centerContinuous" vertical="center"/>
    </xf>
    <xf numFmtId="0" fontId="0" fillId="2" borderId="0" xfId="0" applyFill="1" applyAlignment="1">
      <alignment vertical="center"/>
    </xf>
    <xf numFmtId="0" fontId="6" fillId="2" borderId="8" xfId="0" applyFont="1" applyFill="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17" fillId="2" borderId="0" xfId="0" applyFont="1" applyFill="1" applyAlignment="1">
      <alignment vertical="center"/>
    </xf>
    <xf numFmtId="0" fontId="6" fillId="2" borderId="6" xfId="0" applyFont="1" applyFill="1" applyBorder="1" applyAlignment="1">
      <alignment horizontal="centerContinuous" vertical="center" wrapText="1"/>
    </xf>
    <xf numFmtId="0" fontId="6" fillId="2" borderId="11" xfId="0" applyFont="1" applyFill="1" applyBorder="1" applyAlignment="1">
      <alignment horizontal="centerContinuous" vertical="top" wrapText="1"/>
    </xf>
    <xf numFmtId="0" fontId="6" fillId="2" borderId="12" xfId="0" applyFont="1" applyFill="1" applyBorder="1" applyAlignment="1">
      <alignment horizontal="centerContinuous" vertical="center" wrapText="1"/>
    </xf>
    <xf numFmtId="0" fontId="10" fillId="2" borderId="13" xfId="0" applyFont="1" applyFill="1" applyBorder="1" applyAlignment="1">
      <alignment horizontal="center" vertical="center"/>
    </xf>
    <xf numFmtId="0" fontId="8" fillId="2" borderId="7" xfId="0" applyFont="1" applyFill="1" applyBorder="1" applyAlignment="1">
      <alignment vertical="center"/>
    </xf>
    <xf numFmtId="0" fontId="10" fillId="2" borderId="0" xfId="0" applyFont="1" applyFill="1" applyBorder="1" applyAlignment="1">
      <alignment vertical="center"/>
    </xf>
    <xf numFmtId="0" fontId="8" fillId="2" borderId="0" xfId="0" applyFont="1" applyFill="1" applyBorder="1" applyAlignment="1">
      <alignment vertical="center"/>
    </xf>
    <xf numFmtId="0" fontId="6" fillId="2" borderId="2" xfId="0" applyFont="1" applyFill="1" applyBorder="1" applyAlignment="1">
      <alignment horizontal="center" vertical="center"/>
    </xf>
    <xf numFmtId="0" fontId="17" fillId="2" borderId="0" xfId="0" applyFont="1" applyFill="1" applyBorder="1" applyAlignment="1">
      <alignment vertical="center"/>
    </xf>
    <xf numFmtId="0" fontId="6" fillId="2" borderId="7" xfId="0" applyFont="1" applyFill="1" applyBorder="1" applyAlignment="1">
      <alignment vertical="center"/>
    </xf>
    <xf numFmtId="0" fontId="6" fillId="2" borderId="0" xfId="0" quotePrefix="1" applyFont="1" applyFill="1" applyBorder="1" applyAlignment="1">
      <alignment horizontal="left" vertical="center"/>
    </xf>
    <xf numFmtId="0" fontId="6" fillId="2" borderId="0" xfId="0" applyFont="1" applyFill="1" applyBorder="1" applyAlignment="1">
      <alignment vertical="center"/>
    </xf>
    <xf numFmtId="0" fontId="6" fillId="2" borderId="7" xfId="0" quotePrefix="1" applyFont="1" applyFill="1" applyBorder="1" applyAlignment="1">
      <alignment vertical="center"/>
    </xf>
    <xf numFmtId="0" fontId="17" fillId="5" borderId="2" xfId="0" applyFont="1" applyFill="1" applyBorder="1" applyAlignment="1">
      <alignment horizontal="center" vertical="center"/>
    </xf>
    <xf numFmtId="0" fontId="6" fillId="2" borderId="0" xfId="0" quotePrefix="1" applyFont="1" applyFill="1" applyBorder="1" applyAlignment="1">
      <alignment vertical="center"/>
    </xf>
    <xf numFmtId="0" fontId="17" fillId="2" borderId="2" xfId="0" applyFont="1" applyFill="1" applyBorder="1" applyAlignment="1">
      <alignment horizontal="center" vertical="center"/>
    </xf>
    <xf numFmtId="0" fontId="9" fillId="2" borderId="7" xfId="0" applyFont="1" applyFill="1" applyBorder="1" applyAlignment="1">
      <alignment vertical="center"/>
    </xf>
    <xf numFmtId="0" fontId="9" fillId="2" borderId="0" xfId="0" applyFont="1" applyFill="1" applyBorder="1" applyAlignment="1">
      <alignment vertical="center"/>
    </xf>
    <xf numFmtId="0" fontId="6" fillId="2" borderId="0" xfId="0" applyFont="1" applyFill="1" applyBorder="1" applyAlignment="1">
      <alignment horizontal="left" vertical="center"/>
    </xf>
    <xf numFmtId="0" fontId="9" fillId="2" borderId="6" xfId="0" applyFont="1" applyFill="1" applyBorder="1" applyAlignment="1">
      <alignment vertical="center"/>
    </xf>
    <xf numFmtId="0" fontId="6" fillId="2" borderId="11" xfId="0" applyFont="1" applyFill="1" applyBorder="1" applyAlignment="1">
      <alignment horizontal="left" vertical="center"/>
    </xf>
    <xf numFmtId="0" fontId="10" fillId="2" borderId="11" xfId="0" applyFont="1" applyFill="1" applyBorder="1" applyAlignment="1">
      <alignment vertical="center"/>
    </xf>
    <xf numFmtId="0" fontId="6" fillId="2" borderId="0" xfId="0" applyFont="1" applyFill="1" applyAlignment="1">
      <alignment vertical="center"/>
    </xf>
    <xf numFmtId="0" fontId="18" fillId="2" borderId="0" xfId="0" applyFont="1" applyFill="1" applyBorder="1" applyAlignment="1">
      <alignment vertical="center"/>
    </xf>
    <xf numFmtId="0" fontId="3" fillId="2" borderId="0" xfId="0" applyFont="1" applyFill="1" applyBorder="1" applyAlignment="1">
      <alignment vertical="center"/>
    </xf>
    <xf numFmtId="0" fontId="2" fillId="2" borderId="0" xfId="0" applyFont="1" applyFill="1" applyAlignment="1">
      <alignment vertical="center"/>
    </xf>
    <xf numFmtId="0" fontId="0" fillId="2" borderId="0" xfId="0" applyFill="1"/>
    <xf numFmtId="0" fontId="20" fillId="3" borderId="14" xfId="0" applyFont="1" applyFill="1" applyBorder="1" applyAlignment="1">
      <alignment vertical="center"/>
    </xf>
    <xf numFmtId="0" fontId="20" fillId="3" borderId="15" xfId="0" applyFont="1" applyFill="1" applyBorder="1" applyAlignment="1">
      <alignment horizontal="center" vertical="center"/>
    </xf>
    <xf numFmtId="3" fontId="21" fillId="2" borderId="16" xfId="0" applyNumberFormat="1" applyFont="1" applyFill="1" applyBorder="1" applyAlignment="1" applyProtection="1">
      <alignment horizontal="center" vertical="center"/>
      <protection locked="0"/>
    </xf>
    <xf numFmtId="3" fontId="17" fillId="2" borderId="2" xfId="0" quotePrefix="1" applyNumberFormat="1" applyFont="1" applyFill="1" applyBorder="1" applyAlignment="1">
      <alignment horizontal="center" vertical="center"/>
    </xf>
    <xf numFmtId="3" fontId="17" fillId="5" borderId="2" xfId="0" applyNumberFormat="1" applyFont="1" applyFill="1" applyBorder="1" applyAlignment="1">
      <alignment horizontal="center" vertical="center"/>
    </xf>
    <xf numFmtId="3" fontId="17" fillId="2" borderId="2" xfId="0"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17" fillId="2" borderId="4" xfId="0" quotePrefix="1" applyNumberFormat="1" applyFont="1" applyFill="1" applyBorder="1" applyAlignment="1">
      <alignment horizontal="center" vertical="center"/>
    </xf>
    <xf numFmtId="3" fontId="15" fillId="2" borderId="0" xfId="0" applyNumberFormat="1" applyFont="1" applyFill="1" applyAlignment="1">
      <alignment vertical="center"/>
    </xf>
    <xf numFmtId="3" fontId="22" fillId="2" borderId="16" xfId="0" applyNumberFormat="1" applyFont="1" applyFill="1" applyBorder="1" applyAlignment="1" applyProtection="1">
      <alignment horizontal="center" vertical="center"/>
      <protection locked="0"/>
    </xf>
    <xf numFmtId="3" fontId="4" fillId="2" borderId="0" xfId="0" applyNumberFormat="1" applyFont="1" applyFill="1" applyAlignment="1">
      <alignment horizontal="centerContinuous" vertical="center"/>
    </xf>
    <xf numFmtId="3" fontId="23" fillId="2" borderId="16" xfId="0" applyNumberFormat="1" applyFont="1" applyFill="1" applyBorder="1" applyAlignment="1" applyProtection="1">
      <alignment horizontal="center" vertical="center"/>
      <protection locked="0"/>
    </xf>
    <xf numFmtId="3" fontId="24" fillId="2" borderId="16" xfId="0" applyNumberFormat="1" applyFont="1" applyFill="1" applyBorder="1" applyAlignment="1" applyProtection="1">
      <alignment horizontal="center" vertical="center"/>
      <protection locked="0"/>
    </xf>
    <xf numFmtId="3" fontId="24" fillId="2" borderId="17" xfId="0" applyNumberFormat="1" applyFont="1" applyFill="1" applyBorder="1" applyAlignment="1" applyProtection="1">
      <alignment horizontal="center" vertical="center"/>
      <protection locked="0"/>
    </xf>
    <xf numFmtId="3" fontId="22" fillId="2" borderId="2" xfId="0" quotePrefix="1" applyNumberFormat="1" applyFont="1" applyFill="1" applyBorder="1" applyAlignment="1">
      <alignment horizontal="center" vertical="center"/>
    </xf>
    <xf numFmtId="3" fontId="25" fillId="2" borderId="2" xfId="0" quotePrefix="1" applyNumberFormat="1" applyFont="1" applyFill="1" applyBorder="1" applyAlignment="1">
      <alignment horizontal="center" vertical="center"/>
    </xf>
    <xf numFmtId="0" fontId="0" fillId="4" borderId="0" xfId="0" applyFill="1" applyBorder="1"/>
    <xf numFmtId="0" fontId="4" fillId="2" borderId="0" xfId="0" applyFont="1" applyFill="1" applyBorder="1" applyAlignment="1">
      <alignment horizontal="center" vertical="center"/>
    </xf>
    <xf numFmtId="0" fontId="14" fillId="2" borderId="0" xfId="0" applyFont="1" applyFill="1" applyBorder="1" applyAlignment="1">
      <alignment horizontal="center" vertical="center"/>
    </xf>
    <xf numFmtId="0" fontId="13" fillId="2" borderId="0" xfId="0" applyFont="1" applyFill="1" applyAlignment="1">
      <alignment horizontal="center" vertical="center"/>
    </xf>
    <xf numFmtId="0" fontId="10" fillId="2" borderId="0" xfId="0" applyFont="1" applyFill="1" applyBorder="1" applyAlignment="1">
      <alignment horizontal="centerContinuous" vertical="center"/>
    </xf>
    <xf numFmtId="0" fontId="5" fillId="2" borderId="0" xfId="0" applyFont="1" applyFill="1" applyAlignment="1">
      <alignment horizontal="centerContinuous" vertical="center"/>
    </xf>
    <xf numFmtId="0" fontId="6" fillId="2" borderId="0" xfId="0" applyFont="1" applyFill="1" applyAlignment="1">
      <alignment horizontal="centerContinuous" vertical="center"/>
    </xf>
    <xf numFmtId="0" fontId="11" fillId="2" borderId="0" xfId="0" applyFont="1" applyFill="1" applyAlignment="1">
      <alignment horizontal="center" vertical="center"/>
    </xf>
    <xf numFmtId="0" fontId="17" fillId="2" borderId="18" xfId="0" applyFont="1" applyFill="1" applyBorder="1" applyAlignment="1">
      <alignment horizontal="centerContinuous" vertical="center"/>
    </xf>
    <xf numFmtId="0" fontId="6" fillId="2" borderId="11" xfId="0" applyFont="1" applyFill="1" applyBorder="1" applyAlignment="1">
      <alignment horizontal="centerContinuous" vertical="center" wrapText="1"/>
    </xf>
    <xf numFmtId="0" fontId="10" fillId="2" borderId="4" xfId="0" applyFont="1" applyFill="1" applyBorder="1" applyAlignment="1">
      <alignment horizontal="center" vertical="top"/>
    </xf>
    <xf numFmtId="0" fontId="6" fillId="2" borderId="18" xfId="0" applyFont="1" applyFill="1" applyBorder="1" applyAlignment="1">
      <alignment horizontal="center" vertical="center"/>
    </xf>
    <xf numFmtId="0" fontId="6" fillId="2" borderId="11" xfId="0" applyFont="1" applyFill="1" applyBorder="1" applyAlignment="1">
      <alignment vertical="center"/>
    </xf>
    <xf numFmtId="3" fontId="17" fillId="2" borderId="4" xfId="0" applyNumberFormat="1" applyFont="1" applyFill="1" applyBorder="1" applyAlignment="1">
      <alignment horizontal="center" vertical="center"/>
    </xf>
    <xf numFmtId="0" fontId="16" fillId="2" borderId="0" xfId="0" applyFont="1" applyFill="1" applyAlignment="1">
      <alignment vertical="center"/>
    </xf>
    <xf numFmtId="0" fontId="12" fillId="2" borderId="0" xfId="0" applyFont="1" applyFill="1" applyBorder="1" applyAlignment="1">
      <alignment vertical="center"/>
    </xf>
    <xf numFmtId="0" fontId="17" fillId="2" borderId="2" xfId="0" applyFont="1" applyFill="1" applyBorder="1" applyAlignment="1">
      <alignment vertical="center"/>
    </xf>
    <xf numFmtId="3" fontId="17" fillId="2" borderId="0" xfId="0" applyNumberFormat="1" applyFont="1" applyFill="1" applyAlignment="1">
      <alignment vertical="center"/>
    </xf>
    <xf numFmtId="0" fontId="6" fillId="2" borderId="8" xfId="0" applyFont="1" applyFill="1" applyBorder="1" applyAlignment="1">
      <alignment horizontal="centerContinuous" vertical="center" wrapText="1"/>
    </xf>
    <xf numFmtId="0" fontId="6" fillId="2" borderId="9" xfId="0" applyFont="1" applyFill="1" applyBorder="1" applyAlignment="1">
      <alignment horizontal="centerContinuous" wrapText="1"/>
    </xf>
    <xf numFmtId="0" fontId="6" fillId="2" borderId="9" xfId="0" applyFont="1" applyFill="1" applyBorder="1" applyAlignment="1">
      <alignment horizontal="centerContinuous" vertical="center" wrapText="1"/>
    </xf>
    <xf numFmtId="0" fontId="10" fillId="2" borderId="19" xfId="0" applyFont="1" applyFill="1" applyBorder="1" applyAlignment="1">
      <alignment horizontal="centerContinuous" vertical="center"/>
    </xf>
    <xf numFmtId="0" fontId="6" fillId="2" borderId="20" xfId="0" applyFont="1" applyFill="1" applyBorder="1" applyAlignment="1">
      <alignment horizontal="centerContinuous" vertical="center"/>
    </xf>
    <xf numFmtId="0" fontId="6" fillId="2" borderId="21" xfId="0" applyFont="1" applyFill="1" applyBorder="1" applyAlignment="1">
      <alignment horizontal="centerContinuous" vertical="center"/>
    </xf>
    <xf numFmtId="0" fontId="10" fillId="2" borderId="9" xfId="0" applyFont="1" applyFill="1" applyBorder="1" applyAlignment="1">
      <alignment horizontal="centerContinuous" wrapText="1"/>
    </xf>
    <xf numFmtId="0" fontId="10" fillId="2" borderId="18" xfId="0" applyFont="1" applyFill="1" applyBorder="1" applyAlignment="1">
      <alignment horizontal="center" wrapText="1"/>
    </xf>
    <xf numFmtId="0" fontId="10" fillId="2" borderId="13" xfId="0" applyFont="1" applyFill="1" applyBorder="1" applyAlignment="1">
      <alignment horizontal="centerContinuous" vertical="center" wrapText="1"/>
    </xf>
    <xf numFmtId="0" fontId="10" fillId="2" borderId="11" xfId="0" applyFont="1" applyFill="1" applyBorder="1" applyAlignment="1">
      <alignment horizontal="centerContinuous" vertical="top" wrapText="1"/>
    </xf>
    <xf numFmtId="0" fontId="10" fillId="2" borderId="4" xfId="0" applyFont="1" applyFill="1" applyBorder="1" applyAlignment="1">
      <alignment horizontal="centerContinuous" vertical="top" wrapText="1"/>
    </xf>
    <xf numFmtId="0" fontId="10" fillId="2" borderId="21" xfId="0" applyFont="1" applyFill="1" applyBorder="1" applyAlignment="1">
      <alignment horizontal="centerContinuous" vertical="center" wrapText="1"/>
    </xf>
    <xf numFmtId="0" fontId="6" fillId="2" borderId="22" xfId="0" applyFont="1" applyFill="1" applyBorder="1" applyAlignment="1">
      <alignment horizontal="center" vertical="center"/>
    </xf>
    <xf numFmtId="3" fontId="17" fillId="2" borderId="22" xfId="0" applyNumberFormat="1" applyFont="1" applyFill="1" applyBorder="1" applyAlignment="1">
      <alignment horizontal="center" vertical="center"/>
    </xf>
    <xf numFmtId="0" fontId="10" fillId="2" borderId="13" xfId="0" applyFont="1" applyFill="1" applyBorder="1" applyAlignment="1">
      <alignment horizontal="center" vertical="center" wrapText="1"/>
    </xf>
    <xf numFmtId="0" fontId="10" fillId="2" borderId="19" xfId="0" applyFont="1" applyFill="1" applyBorder="1" applyAlignment="1">
      <alignment vertical="center" wrapText="1"/>
    </xf>
    <xf numFmtId="0" fontId="10" fillId="2" borderId="23" xfId="0" applyFont="1" applyFill="1" applyBorder="1" applyAlignment="1">
      <alignment horizontal="centerContinuous" vertical="center"/>
    </xf>
    <xf numFmtId="0" fontId="17" fillId="2" borderId="24" xfId="0" applyFont="1" applyFill="1" applyBorder="1" applyAlignment="1">
      <alignment horizontal="centerContinuous" vertical="center"/>
    </xf>
    <xf numFmtId="0" fontId="6" fillId="2" borderId="25" xfId="0" applyFont="1" applyFill="1" applyBorder="1" applyAlignment="1">
      <alignment horizontal="centerContinuous" vertical="center"/>
    </xf>
    <xf numFmtId="0" fontId="6" fillId="2" borderId="26" xfId="0" applyFont="1" applyFill="1" applyBorder="1" applyAlignment="1">
      <alignment horizontal="centerContinuous" vertical="center"/>
    </xf>
    <xf numFmtId="0" fontId="10" fillId="2" borderId="27" xfId="0" applyFont="1" applyFill="1" applyBorder="1" applyAlignment="1">
      <alignment horizontal="centerContinuous" vertical="center" wrapText="1"/>
    </xf>
    <xf numFmtId="0" fontId="10" fillId="3" borderId="28" xfId="0" applyFont="1" applyFill="1" applyBorder="1" applyAlignment="1">
      <alignment vertical="center" wrapText="1"/>
    </xf>
    <xf numFmtId="0" fontId="17" fillId="2" borderId="29" xfId="0" applyFont="1" applyFill="1" applyBorder="1" applyAlignment="1">
      <alignment horizontal="center" vertical="center"/>
    </xf>
    <xf numFmtId="0" fontId="17" fillId="3" borderId="30" xfId="0" applyFont="1" applyFill="1" applyBorder="1" applyAlignment="1">
      <alignment horizontal="center" vertical="center"/>
    </xf>
    <xf numFmtId="3" fontId="17" fillId="5" borderId="29" xfId="0" applyNumberFormat="1" applyFont="1" applyFill="1" applyBorder="1" applyAlignment="1">
      <alignment horizontal="center" vertical="center"/>
    </xf>
    <xf numFmtId="3" fontId="17" fillId="6" borderId="30" xfId="0" applyNumberFormat="1" applyFont="1" applyFill="1" applyBorder="1" applyAlignment="1">
      <alignment horizontal="center" vertical="center"/>
    </xf>
    <xf numFmtId="3" fontId="17" fillId="2" borderId="29" xfId="0" applyNumberFormat="1" applyFont="1" applyFill="1" applyBorder="1" applyAlignment="1">
      <alignment horizontal="center" vertical="center"/>
    </xf>
    <xf numFmtId="3" fontId="17" fillId="3" borderId="30" xfId="0" applyNumberFormat="1" applyFont="1" applyFill="1" applyBorder="1" applyAlignment="1">
      <alignment horizontal="center" vertical="center"/>
    </xf>
    <xf numFmtId="3" fontId="17" fillId="2" borderId="29" xfId="0" quotePrefix="1" applyNumberFormat="1" applyFont="1" applyFill="1" applyBorder="1" applyAlignment="1">
      <alignment horizontal="center" vertical="center"/>
    </xf>
    <xf numFmtId="0" fontId="10" fillId="2" borderId="31" xfId="0" applyFont="1" applyFill="1" applyBorder="1" applyAlignment="1">
      <alignment horizontal="centerContinuous" vertical="center"/>
    </xf>
    <xf numFmtId="0" fontId="20" fillId="3" borderId="32" xfId="0" applyFont="1" applyFill="1" applyBorder="1" applyAlignment="1">
      <alignment vertical="center"/>
    </xf>
    <xf numFmtId="0" fontId="6" fillId="2" borderId="33" xfId="0" applyFont="1" applyFill="1" applyBorder="1" applyAlignment="1">
      <alignment horizontal="centerContinuous" vertical="center"/>
    </xf>
    <xf numFmtId="0" fontId="10" fillId="3" borderId="34" xfId="0" applyFont="1" applyFill="1" applyBorder="1" applyAlignment="1">
      <alignment vertical="center" wrapText="1"/>
    </xf>
    <xf numFmtId="0" fontId="17" fillId="3" borderId="35" xfId="0" applyFont="1" applyFill="1" applyBorder="1" applyAlignment="1">
      <alignment horizontal="center" vertical="center"/>
    </xf>
    <xf numFmtId="3" fontId="17" fillId="3" borderId="35" xfId="0" applyNumberFormat="1" applyFont="1" applyFill="1" applyBorder="1" applyAlignment="1">
      <alignment horizontal="center" vertical="center"/>
    </xf>
    <xf numFmtId="3" fontId="26" fillId="3" borderId="36" xfId="0" applyNumberFormat="1" applyFont="1" applyFill="1" applyBorder="1" applyAlignment="1" applyProtection="1">
      <alignment horizontal="center" vertical="center"/>
      <protection locked="0"/>
    </xf>
    <xf numFmtId="167" fontId="17" fillId="2" borderId="0" xfId="0" applyNumberFormat="1" applyFont="1" applyFill="1" applyAlignment="1">
      <alignment vertical="center"/>
    </xf>
    <xf numFmtId="3" fontId="26" fillId="3" borderId="37" xfId="0" applyNumberFormat="1" applyFont="1" applyFill="1" applyBorder="1" applyAlignment="1" applyProtection="1">
      <alignment horizontal="center" vertical="center"/>
      <protection locked="0"/>
    </xf>
    <xf numFmtId="3" fontId="17" fillId="3" borderId="37" xfId="0" applyNumberFormat="1" applyFont="1" applyFill="1" applyBorder="1" applyAlignment="1">
      <alignment horizontal="center" vertical="center"/>
    </xf>
    <xf numFmtId="3" fontId="26" fillId="3" borderId="38" xfId="0" applyNumberFormat="1" applyFont="1" applyFill="1" applyBorder="1" applyAlignment="1" applyProtection="1">
      <alignment horizontal="center" vertical="center"/>
      <protection locked="0"/>
    </xf>
    <xf numFmtId="0" fontId="10" fillId="3" borderId="39" xfId="0" applyFont="1" applyFill="1" applyBorder="1" applyAlignment="1">
      <alignment vertical="center" wrapText="1"/>
    </xf>
    <xf numFmtId="0" fontId="17" fillId="3" borderId="38" xfId="0" applyFont="1" applyFill="1" applyBorder="1" applyAlignment="1">
      <alignment horizontal="center" vertical="center"/>
    </xf>
    <xf numFmtId="3" fontId="17" fillId="3" borderId="38" xfId="0" applyNumberFormat="1" applyFont="1" applyFill="1" applyBorder="1" applyAlignment="1">
      <alignment horizontal="center" vertical="center"/>
    </xf>
    <xf numFmtId="3" fontId="30" fillId="2" borderId="2" xfId="0" quotePrefix="1" applyNumberFormat="1" applyFont="1" applyFill="1" applyBorder="1" applyAlignment="1">
      <alignment horizontal="center" vertical="center"/>
    </xf>
    <xf numFmtId="3" fontId="17" fillId="4" borderId="0" xfId="0" quotePrefix="1"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10" fillId="2" borderId="0" xfId="0" quotePrefix="1" applyFont="1" applyFill="1" applyBorder="1" applyAlignment="1">
      <alignment horizontal="left" vertical="center"/>
    </xf>
    <xf numFmtId="3" fontId="30" fillId="5" borderId="2" xfId="0" applyNumberFormat="1" applyFont="1" applyFill="1" applyBorder="1" applyAlignment="1">
      <alignment horizontal="center" vertical="center"/>
    </xf>
    <xf numFmtId="0" fontId="31" fillId="2" borderId="2" xfId="0" quotePrefix="1" applyFont="1" applyFill="1" applyBorder="1" applyAlignment="1">
      <alignment horizontal="center" vertical="center"/>
    </xf>
    <xf numFmtId="0" fontId="32" fillId="2" borderId="2" xfId="0" applyFont="1" applyFill="1" applyBorder="1" applyAlignment="1">
      <alignment horizontal="center" vertical="center"/>
    </xf>
    <xf numFmtId="0" fontId="31" fillId="2" borderId="2" xfId="0" applyFont="1" applyFill="1" applyBorder="1" applyAlignment="1">
      <alignment horizontal="center" vertical="center"/>
    </xf>
    <xf numFmtId="0" fontId="31" fillId="2" borderId="4" xfId="0" quotePrefix="1" applyFont="1" applyFill="1" applyBorder="1" applyAlignment="1">
      <alignment horizontal="center" vertical="center"/>
    </xf>
    <xf numFmtId="0" fontId="16" fillId="4" borderId="0" xfId="0" applyFont="1" applyFill="1"/>
    <xf numFmtId="3" fontId="33" fillId="2" borderId="2" xfId="0" quotePrefix="1" applyNumberFormat="1" applyFont="1" applyFill="1" applyBorder="1" applyAlignment="1">
      <alignment horizontal="center" vertical="center"/>
    </xf>
    <xf numFmtId="3" fontId="34" fillId="2" borderId="40" xfId="0" applyNumberFormat="1" applyFont="1" applyFill="1" applyBorder="1" applyAlignment="1" applyProtection="1">
      <alignment horizontal="center" vertical="center"/>
      <protection locked="0"/>
    </xf>
    <xf numFmtId="3" fontId="35" fillId="2" borderId="40" xfId="0" applyNumberFormat="1" applyFont="1" applyFill="1" applyBorder="1" applyAlignment="1" applyProtection="1">
      <alignment horizontal="center" vertical="center"/>
      <protection locked="0"/>
    </xf>
    <xf numFmtId="3" fontId="36" fillId="2" borderId="22" xfId="0" applyNumberFormat="1" applyFont="1" applyFill="1" applyBorder="1" applyAlignment="1" applyProtection="1">
      <alignment horizontal="center" vertical="center"/>
      <protection locked="0"/>
    </xf>
    <xf numFmtId="3" fontId="34" fillId="2" borderId="41" xfId="0" applyNumberFormat="1" applyFont="1" applyFill="1" applyBorder="1" applyAlignment="1" applyProtection="1">
      <alignment horizontal="center" vertical="center"/>
      <protection locked="0"/>
    </xf>
    <xf numFmtId="3" fontId="30" fillId="6" borderId="35" xfId="0" applyNumberFormat="1" applyFont="1" applyFill="1" applyBorder="1" applyAlignment="1">
      <alignment horizontal="center" vertical="center"/>
    </xf>
    <xf numFmtId="0" fontId="0" fillId="2" borderId="0" xfId="0" applyFill="1" applyAlignment="1">
      <alignment horizontal="center"/>
    </xf>
    <xf numFmtId="0" fontId="0" fillId="3" borderId="42" xfId="0" applyFill="1" applyBorder="1"/>
    <xf numFmtId="0" fontId="0" fillId="3" borderId="43" xfId="0" applyFill="1" applyBorder="1"/>
    <xf numFmtId="0" fontId="0" fillId="3" borderId="44" xfId="0" applyFill="1" applyBorder="1"/>
    <xf numFmtId="0" fontId="0" fillId="3" borderId="45" xfId="0" applyFill="1" applyBorder="1"/>
    <xf numFmtId="0" fontId="0" fillId="2" borderId="42" xfId="0" applyFill="1" applyBorder="1"/>
    <xf numFmtId="0" fontId="0" fillId="2" borderId="46" xfId="0" applyFill="1" applyBorder="1" applyAlignment="1">
      <alignment vertical="center"/>
    </xf>
    <xf numFmtId="0" fontId="0" fillId="2" borderId="24" xfId="0" applyFill="1" applyBorder="1" applyAlignment="1">
      <alignment horizontal="center" vertical="center"/>
    </xf>
    <xf numFmtId="0" fontId="0" fillId="2" borderId="43" xfId="0" applyFill="1" applyBorder="1"/>
    <xf numFmtId="0" fontId="1" fillId="2" borderId="38" xfId="0" applyFont="1" applyFill="1" applyBorder="1" applyAlignment="1">
      <alignment horizontal="center" vertical="center"/>
    </xf>
    <xf numFmtId="0" fontId="0" fillId="2" borderId="47" xfId="0" applyFill="1" applyBorder="1"/>
    <xf numFmtId="0" fontId="1" fillId="2" borderId="22" xfId="0" applyFont="1" applyFill="1" applyBorder="1" applyAlignment="1">
      <alignment vertical="center"/>
    </xf>
    <xf numFmtId="0" fontId="0" fillId="2" borderId="38" xfId="0" applyFill="1" applyBorder="1"/>
    <xf numFmtId="3" fontId="0" fillId="2" borderId="0" xfId="0" applyNumberFormat="1" applyFill="1" applyBorder="1" applyAlignment="1">
      <alignment horizontal="center" vertical="center"/>
    </xf>
    <xf numFmtId="3" fontId="21" fillId="2" borderId="29" xfId="0" applyNumberFormat="1" applyFont="1" applyFill="1" applyBorder="1" applyAlignment="1" applyProtection="1">
      <alignment horizontal="center" vertical="center"/>
      <protection locked="0"/>
    </xf>
    <xf numFmtId="3" fontId="21" fillId="2" borderId="2" xfId="0" applyNumberFormat="1" applyFont="1" applyFill="1" applyBorder="1" applyAlignment="1" applyProtection="1">
      <alignment horizontal="center" vertical="center"/>
      <protection locked="0"/>
    </xf>
    <xf numFmtId="3" fontId="21" fillId="2" borderId="48" xfId="0" applyNumberFormat="1" applyFont="1" applyFill="1" applyBorder="1" applyAlignment="1" applyProtection="1">
      <alignment horizontal="center" vertical="center"/>
      <protection locked="0"/>
    </xf>
    <xf numFmtId="3" fontId="30" fillId="2" borderId="29" xfId="0" quotePrefix="1" applyNumberFormat="1" applyFont="1" applyFill="1" applyBorder="1" applyAlignment="1">
      <alignment horizontal="center" vertical="center"/>
    </xf>
    <xf numFmtId="3" fontId="30" fillId="5" borderId="29" xfId="0" applyNumberFormat="1" applyFont="1" applyFill="1" applyBorder="1" applyAlignment="1">
      <alignment horizontal="center" vertical="center"/>
    </xf>
    <xf numFmtId="3" fontId="30" fillId="2" borderId="29" xfId="0" applyNumberFormat="1" applyFont="1" applyFill="1" applyBorder="1" applyAlignment="1">
      <alignment horizontal="center" vertical="center"/>
    </xf>
    <xf numFmtId="3" fontId="21" fillId="2" borderId="22" xfId="0" applyNumberFormat="1" applyFont="1" applyFill="1" applyBorder="1" applyAlignment="1" applyProtection="1">
      <alignment horizontal="center" vertical="center"/>
      <protection locked="0"/>
    </xf>
    <xf numFmtId="3" fontId="21" fillId="2" borderId="49" xfId="0" applyNumberFormat="1" applyFont="1" applyFill="1" applyBorder="1" applyAlignment="1" applyProtection="1">
      <alignment horizontal="center" vertical="center"/>
      <protection locked="0"/>
    </xf>
    <xf numFmtId="3" fontId="21" fillId="2" borderId="50" xfId="0" applyNumberFormat="1" applyFont="1" applyFill="1" applyBorder="1" applyAlignment="1" applyProtection="1">
      <alignment horizontal="center" vertical="center"/>
      <protection locked="0"/>
    </xf>
    <xf numFmtId="3" fontId="21" fillId="2" borderId="51" xfId="0" applyNumberFormat="1" applyFont="1" applyFill="1" applyBorder="1" applyAlignment="1" applyProtection="1">
      <alignment horizontal="center" vertical="center"/>
      <protection locked="0"/>
    </xf>
    <xf numFmtId="0" fontId="4" fillId="4" borderId="0" xfId="28" applyFont="1" applyFill="1" applyAlignment="1">
      <alignment horizontal="centerContinuous" vertical="center"/>
    </xf>
    <xf numFmtId="0" fontId="3" fillId="4" borderId="0" xfId="28" applyFont="1" applyFill="1"/>
    <xf numFmtId="0" fontId="27" fillId="4" borderId="0" xfId="28" applyFill="1" applyAlignment="1">
      <alignment vertical="center"/>
    </xf>
    <xf numFmtId="0" fontId="27" fillId="4" borderId="0" xfId="28" applyFill="1"/>
    <xf numFmtId="0" fontId="14" fillId="2" borderId="0" xfId="28" applyFont="1" applyFill="1" applyAlignment="1">
      <alignment horizontal="left" vertical="center"/>
    </xf>
    <xf numFmtId="0" fontId="10" fillId="2" borderId="0" xfId="28" applyFont="1" applyFill="1" applyBorder="1" applyAlignment="1">
      <alignment horizontal="centerContinuous" vertical="center"/>
    </xf>
    <xf numFmtId="0" fontId="4" fillId="2" borderId="0" xfId="28" applyFont="1" applyFill="1" applyAlignment="1">
      <alignment horizontal="centerContinuous" vertical="center"/>
    </xf>
    <xf numFmtId="0" fontId="3" fillId="2" borderId="0" xfId="28" applyFont="1" applyFill="1"/>
    <xf numFmtId="0" fontId="14" fillId="2" borderId="0" xfId="28" applyFont="1" applyFill="1" applyBorder="1" applyAlignment="1">
      <alignment horizontal="center" vertical="center"/>
    </xf>
    <xf numFmtId="0" fontId="27" fillId="2" borderId="0" xfId="28" applyFill="1" applyAlignment="1">
      <alignment vertical="center"/>
    </xf>
    <xf numFmtId="0" fontId="13" fillId="2" borderId="0" xfId="28" applyFont="1" applyFill="1" applyAlignment="1">
      <alignment horizontal="center" vertical="center"/>
    </xf>
    <xf numFmtId="0" fontId="38" fillId="2" borderId="0" xfId="28" applyFont="1" applyFill="1" applyBorder="1" applyAlignment="1">
      <alignment horizontal="centerContinuous" vertical="center"/>
    </xf>
    <xf numFmtId="0" fontId="5" fillId="2" borderId="0" xfId="28" applyFont="1" applyFill="1" applyAlignment="1">
      <alignment horizontal="centerContinuous" vertical="center"/>
    </xf>
    <xf numFmtId="0" fontId="13" fillId="2" borderId="0" xfId="28" applyFont="1" applyFill="1" applyAlignment="1">
      <alignment horizontal="centerContinuous" vertical="center"/>
    </xf>
    <xf numFmtId="0" fontId="3" fillId="2" borderId="19" xfId="28" applyFont="1" applyFill="1" applyBorder="1"/>
    <xf numFmtId="0" fontId="3" fillId="2" borderId="20" xfId="28" applyFont="1" applyFill="1" applyBorder="1"/>
    <xf numFmtId="0" fontId="10" fillId="2" borderId="20" xfId="28" applyFont="1" applyFill="1" applyBorder="1" applyAlignment="1">
      <alignment horizontal="center" vertical="center"/>
    </xf>
    <xf numFmtId="0" fontId="6" fillId="2" borderId="20" xfId="28" applyFont="1" applyFill="1" applyBorder="1" applyAlignment="1">
      <alignment horizontal="center" vertical="center"/>
    </xf>
    <xf numFmtId="0" fontId="6" fillId="2" borderId="21" xfId="28" applyFont="1" applyFill="1" applyBorder="1" applyAlignment="1">
      <alignment horizontal="center" vertical="center"/>
    </xf>
    <xf numFmtId="0" fontId="6" fillId="2" borderId="8" xfId="28" applyFont="1" applyFill="1" applyBorder="1" applyAlignment="1">
      <alignment horizontal="center" vertical="center"/>
    </xf>
    <xf numFmtId="0" fontId="27" fillId="2" borderId="0" xfId="28" applyFill="1"/>
    <xf numFmtId="0" fontId="6" fillId="2" borderId="7" xfId="28" applyFont="1" applyFill="1" applyBorder="1" applyAlignment="1">
      <alignment horizontal="center" vertical="center"/>
    </xf>
    <xf numFmtId="0" fontId="6" fillId="2" borderId="6" xfId="28" applyFont="1" applyFill="1" applyBorder="1" applyAlignment="1">
      <alignment horizontal="center" vertical="center"/>
    </xf>
    <xf numFmtId="0" fontId="39" fillId="2" borderId="7" xfId="28" quotePrefix="1" applyFont="1" applyFill="1" applyBorder="1" applyAlignment="1">
      <alignment vertical="center"/>
    </xf>
    <xf numFmtId="0" fontId="10" fillId="2" borderId="0" xfId="28" applyFont="1" applyFill="1" applyBorder="1" applyAlignment="1">
      <alignment vertical="center"/>
    </xf>
    <xf numFmtId="0" fontId="6" fillId="2" borderId="22" xfId="28" applyFont="1" applyFill="1" applyBorder="1" applyAlignment="1">
      <alignment vertical="center"/>
    </xf>
    <xf numFmtId="0" fontId="17" fillId="2" borderId="2" xfId="16" applyNumberFormat="1" applyFont="1" applyFill="1" applyBorder="1" applyAlignment="1">
      <alignment horizontal="center" vertical="center"/>
    </xf>
    <xf numFmtId="0" fontId="40" fillId="2" borderId="7" xfId="28" applyFont="1" applyFill="1" applyBorder="1" applyAlignment="1">
      <alignment vertical="center"/>
    </xf>
    <xf numFmtId="0" fontId="17" fillId="5" borderId="2" xfId="16" applyNumberFormat="1" applyFont="1" applyFill="1" applyBorder="1" applyAlignment="1">
      <alignment horizontal="center" vertical="center"/>
    </xf>
    <xf numFmtId="0" fontId="39" fillId="2" borderId="7" xfId="28" applyFont="1" applyFill="1" applyBorder="1" applyAlignment="1">
      <alignment vertical="center"/>
    </xf>
    <xf numFmtId="0" fontId="41" fillId="2" borderId="7" xfId="28" applyFont="1" applyFill="1" applyBorder="1" applyAlignment="1">
      <alignment vertical="center"/>
    </xf>
    <xf numFmtId="0" fontId="41" fillId="2" borderId="6" xfId="28" applyFont="1" applyFill="1" applyBorder="1" applyAlignment="1">
      <alignment vertical="center"/>
    </xf>
    <xf numFmtId="0" fontId="6" fillId="2" borderId="11" xfId="28" applyFont="1" applyFill="1" applyBorder="1" applyAlignment="1">
      <alignment vertical="center"/>
    </xf>
    <xf numFmtId="0" fontId="17" fillId="5" borderId="4" xfId="16" applyNumberFormat="1" applyFont="1" applyFill="1" applyBorder="1" applyAlignment="1">
      <alignment horizontal="center" vertical="center"/>
    </xf>
    <xf numFmtId="0" fontId="39" fillId="2" borderId="0" xfId="28" applyFont="1" applyFill="1" applyAlignment="1">
      <alignment vertical="center"/>
    </xf>
    <xf numFmtId="0" fontId="18" fillId="2" borderId="0" xfId="28" applyFont="1" applyFill="1" applyAlignment="1">
      <alignment vertical="center"/>
    </xf>
    <xf numFmtId="0" fontId="6" fillId="2" borderId="0" xfId="28" applyFont="1" applyFill="1" applyAlignment="1">
      <alignment vertical="center"/>
    </xf>
    <xf numFmtId="0" fontId="6" fillId="2" borderId="0" xfId="28" applyFont="1" applyFill="1"/>
    <xf numFmtId="0" fontId="39" fillId="2" borderId="0" xfId="28" applyFont="1" applyFill="1" applyBorder="1" applyAlignment="1"/>
    <xf numFmtId="0" fontId="39" fillId="2" borderId="0" xfId="28" applyFont="1" applyFill="1" applyAlignment="1"/>
    <xf numFmtId="0" fontId="6" fillId="2" borderId="0" xfId="28" applyFont="1" applyFill="1" applyBorder="1" applyAlignment="1">
      <alignment vertical="center"/>
    </xf>
    <xf numFmtId="0" fontId="10" fillId="2" borderId="11" xfId="28" quotePrefix="1" applyFont="1" applyFill="1" applyBorder="1" applyAlignment="1">
      <alignment horizontal="left" vertical="center"/>
    </xf>
    <xf numFmtId="3" fontId="44" fillId="2" borderId="52" xfId="0" applyNumberFormat="1" applyFont="1" applyFill="1" applyBorder="1" applyAlignment="1" applyProtection="1">
      <alignment horizontal="center" vertical="center"/>
      <protection locked="0"/>
    </xf>
    <xf numFmtId="0" fontId="45" fillId="2" borderId="0" xfId="28" applyFont="1" applyFill="1"/>
    <xf numFmtId="0" fontId="46" fillId="2" borderId="2" xfId="28" applyFont="1" applyFill="1" applyBorder="1"/>
    <xf numFmtId="0" fontId="46" fillId="2" borderId="2" xfId="28" applyFont="1" applyFill="1" applyBorder="1" applyAlignment="1">
      <alignment horizontal="center"/>
    </xf>
    <xf numFmtId="3" fontId="47" fillId="4" borderId="0" xfId="28" applyNumberFormat="1" applyFont="1" applyFill="1"/>
    <xf numFmtId="0" fontId="42" fillId="4" borderId="0" xfId="25" applyFont="1" applyFill="1" applyBorder="1" applyAlignment="1">
      <alignment horizontal="center" vertical="center"/>
    </xf>
    <xf numFmtId="0" fontId="27" fillId="4" borderId="0" xfId="27" applyFill="1"/>
    <xf numFmtId="0" fontId="20" fillId="3" borderId="15" xfId="0" quotePrefix="1" applyFont="1" applyFill="1" applyBorder="1" applyAlignment="1">
      <alignment horizontal="center" vertical="center"/>
    </xf>
    <xf numFmtId="0" fontId="0" fillId="2" borderId="53" xfId="0" applyFill="1" applyBorder="1"/>
    <xf numFmtId="0" fontId="1" fillId="2" borderId="12" xfId="0" applyFont="1" applyFill="1" applyBorder="1" applyAlignment="1">
      <alignment vertical="center"/>
    </xf>
    <xf numFmtId="0" fontId="0" fillId="2" borderId="11" xfId="0" applyFill="1" applyBorder="1" applyAlignment="1">
      <alignment horizontal="center" vertical="center"/>
    </xf>
    <xf numFmtId="0" fontId="0" fillId="2" borderId="54" xfId="0" applyFill="1" applyBorder="1"/>
    <xf numFmtId="3" fontId="26" fillId="3" borderId="55" xfId="0" applyNumberFormat="1" applyFont="1" applyFill="1" applyBorder="1" applyAlignment="1" applyProtection="1">
      <alignment horizontal="center" vertical="center"/>
      <protection locked="0"/>
    </xf>
    <xf numFmtId="3" fontId="26" fillId="3" borderId="50" xfId="0" applyNumberFormat="1" applyFont="1" applyFill="1" applyBorder="1" applyAlignment="1" applyProtection="1">
      <alignment horizontal="center" vertical="center"/>
      <protection locked="0"/>
    </xf>
    <xf numFmtId="0" fontId="17" fillId="2" borderId="8" xfId="0" applyFont="1" applyFill="1" applyBorder="1" applyAlignment="1">
      <alignment horizontal="centerContinuous" vertical="center"/>
    </xf>
    <xf numFmtId="3" fontId="24" fillId="2" borderId="48" xfId="0" applyNumberFormat="1" applyFont="1" applyFill="1" applyBorder="1" applyAlignment="1" applyProtection="1">
      <alignment horizontal="center" vertical="center"/>
      <protection locked="0"/>
    </xf>
    <xf numFmtId="0" fontId="8" fillId="4" borderId="7" xfId="0" applyFont="1" applyFill="1" applyBorder="1" applyAlignment="1"/>
    <xf numFmtId="0" fontId="17" fillId="4" borderId="0" xfId="0" applyFont="1" applyFill="1" applyAlignment="1"/>
    <xf numFmtId="0" fontId="17" fillId="4" borderId="0" xfId="0" applyFont="1" applyFill="1" applyBorder="1" applyAlignment="1"/>
    <xf numFmtId="0" fontId="6" fillId="4" borderId="7" xfId="0" applyFont="1" applyFill="1" applyBorder="1" applyAlignment="1"/>
    <xf numFmtId="0" fontId="9" fillId="4" borderId="7" xfId="0" applyFont="1" applyFill="1" applyBorder="1" applyAlignment="1"/>
    <xf numFmtId="3" fontId="17" fillId="4" borderId="0" xfId="0" quotePrefix="1" applyNumberFormat="1" applyFont="1" applyFill="1" applyBorder="1" applyAlignment="1">
      <alignment horizontal="center"/>
    </xf>
    <xf numFmtId="0" fontId="6" fillId="4" borderId="7" xfId="0" quotePrefix="1" applyFont="1" applyFill="1" applyBorder="1" applyAlignment="1"/>
    <xf numFmtId="0" fontId="27" fillId="4" borderId="0" xfId="28" applyFill="1" applyAlignment="1"/>
    <xf numFmtId="0" fontId="57" fillId="0" borderId="58" xfId="29" applyFont="1" applyFill="1" applyBorder="1" applyAlignment="1">
      <alignment wrapText="1"/>
    </xf>
    <xf numFmtId="0" fontId="57" fillId="0" borderId="59" xfId="29" applyFont="1" applyFill="1" applyBorder="1" applyAlignment="1">
      <alignment wrapText="1"/>
    </xf>
    <xf numFmtId="0" fontId="57" fillId="0" borderId="60" xfId="29" applyFont="1" applyFill="1" applyBorder="1" applyAlignment="1">
      <alignment wrapText="1"/>
    </xf>
    <xf numFmtId="0" fontId="57" fillId="0" borderId="61" xfId="29" applyFont="1" applyFill="1" applyBorder="1" applyAlignment="1">
      <alignment wrapText="1"/>
    </xf>
    <xf numFmtId="0" fontId="57" fillId="0" borderId="59" xfId="29" quotePrefix="1" applyFont="1" applyFill="1" applyBorder="1" applyAlignment="1">
      <alignment horizontal="left" wrapText="1"/>
    </xf>
    <xf numFmtId="0" fontId="57" fillId="0" borderId="59" xfId="29" applyFont="1" applyFill="1" applyBorder="1" applyAlignment="1">
      <alignment horizontal="left" wrapText="1"/>
    </xf>
    <xf numFmtId="0" fontId="57" fillId="0" borderId="62" xfId="29" applyFont="1" applyFill="1" applyBorder="1" applyAlignment="1">
      <alignment wrapText="1"/>
    </xf>
    <xf numFmtId="0" fontId="57" fillId="0" borderId="63" xfId="29" applyFont="1" applyFill="1" applyBorder="1" applyAlignment="1">
      <alignment wrapText="1"/>
    </xf>
    <xf numFmtId="0" fontId="50" fillId="4" borderId="64" xfId="0" applyFont="1" applyFill="1" applyBorder="1" applyAlignment="1">
      <alignment horizontal="center" vertical="center"/>
    </xf>
    <xf numFmtId="0" fontId="0" fillId="4" borderId="0" xfId="0" applyFill="1" applyAlignment="1">
      <alignment horizontal="center"/>
    </xf>
    <xf numFmtId="0" fontId="29" fillId="4" borderId="0" xfId="0" applyNumberFormat="1" applyFont="1" applyFill="1" applyBorder="1" applyAlignment="1">
      <alignment horizontal="left" vertical="center" wrapText="1"/>
    </xf>
    <xf numFmtId="0" fontId="0" fillId="4" borderId="64" xfId="0" applyFill="1" applyBorder="1" applyAlignment="1">
      <alignment vertical="center"/>
    </xf>
    <xf numFmtId="0" fontId="29" fillId="4" borderId="0" xfId="0" applyFont="1" applyFill="1" applyAlignment="1">
      <alignment horizontal="center"/>
    </xf>
    <xf numFmtId="0" fontId="60" fillId="4" borderId="0" xfId="0" applyFont="1" applyFill="1" applyAlignment="1">
      <alignment horizontal="right"/>
    </xf>
    <xf numFmtId="0" fontId="49" fillId="4" borderId="0" xfId="0" quotePrefix="1" applyFont="1" applyFill="1" applyBorder="1" applyAlignment="1">
      <alignment horizontal="left" vertical="center" wrapText="1"/>
    </xf>
    <xf numFmtId="0" fontId="49" fillId="4" borderId="0" xfId="0" quotePrefix="1" applyFont="1" applyFill="1" applyAlignment="1">
      <alignment horizontal="center" vertical="center" wrapText="1"/>
    </xf>
    <xf numFmtId="0" fontId="48" fillId="4" borderId="0" xfId="0" applyFont="1" applyFill="1" applyAlignment="1">
      <alignment horizontal="left" vertical="center" wrapText="1"/>
    </xf>
    <xf numFmtId="0" fontId="49" fillId="4" borderId="0" xfId="0" quotePrefix="1" applyFont="1" applyFill="1" applyAlignment="1">
      <alignment horizontal="left" vertical="center" wrapText="1"/>
    </xf>
    <xf numFmtId="0" fontId="49" fillId="4" borderId="0" xfId="0" quotePrefix="1" applyFont="1" applyFill="1" applyBorder="1" applyAlignment="1">
      <alignment vertical="center"/>
    </xf>
    <xf numFmtId="0" fontId="60" fillId="4" borderId="0" xfId="0" applyFont="1" applyFill="1" applyAlignment="1">
      <alignment horizontal="right" vertical="top"/>
    </xf>
    <xf numFmtId="0" fontId="48" fillId="4" borderId="0" xfId="25" applyFont="1" applyFill="1" applyBorder="1"/>
    <xf numFmtId="0" fontId="51" fillId="4" borderId="0" xfId="25" applyFont="1" applyFill="1" applyBorder="1"/>
    <xf numFmtId="0" fontId="50" fillId="4" borderId="0" xfId="25" applyFont="1" applyFill="1" applyBorder="1" applyAlignment="1">
      <alignment horizontal="left"/>
    </xf>
    <xf numFmtId="0" fontId="48" fillId="4" borderId="0" xfId="25" applyFont="1" applyFill="1" applyBorder="1" applyAlignment="1"/>
    <xf numFmtId="0" fontId="49" fillId="4" borderId="0" xfId="25" quotePrefix="1" applyFont="1" applyFill="1" applyBorder="1" applyAlignment="1">
      <alignment horizontal="left" vertical="center"/>
    </xf>
    <xf numFmtId="0" fontId="49" fillId="4" borderId="0" xfId="25" applyFont="1" applyFill="1" applyBorder="1" applyAlignment="1">
      <alignment horizontal="justify" vertical="center"/>
    </xf>
    <xf numFmtId="0" fontId="48" fillId="4" borderId="0" xfId="25" quotePrefix="1" applyFont="1" applyFill="1" applyBorder="1" applyAlignment="1">
      <alignment horizontal="left"/>
    </xf>
    <xf numFmtId="0" fontId="48" fillId="4" borderId="0" xfId="25" applyFont="1" applyFill="1" applyBorder="1" applyAlignment="1">
      <alignment horizontal="justify"/>
    </xf>
    <xf numFmtId="0" fontId="27" fillId="4" borderId="0" xfId="27" applyFill="1" applyBorder="1"/>
    <xf numFmtId="0" fontId="48" fillId="4" borderId="0" xfId="0" quotePrefix="1" applyFont="1" applyFill="1" applyAlignment="1">
      <alignment vertical="center" wrapText="1"/>
    </xf>
    <xf numFmtId="0" fontId="48" fillId="4" borderId="0" xfId="0" applyFont="1" applyFill="1" applyAlignment="1">
      <alignment horizontal="center"/>
    </xf>
    <xf numFmtId="0" fontId="48" fillId="4" borderId="0" xfId="0" applyFont="1" applyFill="1"/>
    <xf numFmtId="0" fontId="48" fillId="4" borderId="0" xfId="0" applyFont="1" applyFill="1" applyAlignment="1">
      <alignment horizontal="left"/>
    </xf>
    <xf numFmtId="0" fontId="64" fillId="4" borderId="0" xfId="28" applyFont="1" applyFill="1" applyBorder="1" applyAlignment="1">
      <alignment horizontal="centerContinuous" vertical="center"/>
    </xf>
    <xf numFmtId="0" fontId="64" fillId="4" borderId="0" xfId="28" applyFont="1" applyFill="1" applyBorder="1" applyAlignment="1">
      <alignment vertical="center"/>
    </xf>
    <xf numFmtId="0" fontId="64" fillId="4" borderId="0" xfId="28" applyFont="1" applyFill="1" applyBorder="1" applyAlignment="1"/>
    <xf numFmtId="0" fontId="65" fillId="4" borderId="0" xfId="0" quotePrefix="1" applyFont="1" applyFill="1" applyBorder="1" applyAlignment="1">
      <alignment horizontal="left" vertical="center"/>
    </xf>
    <xf numFmtId="0" fontId="65" fillId="4" borderId="0" xfId="28" applyFont="1" applyFill="1"/>
    <xf numFmtId="0" fontId="50" fillId="4" borderId="0" xfId="0" applyFont="1" applyFill="1" applyAlignment="1">
      <alignment horizontal="left" vertical="center"/>
    </xf>
    <xf numFmtId="0" fontId="50" fillId="4" borderId="0" xfId="28" applyFont="1" applyFill="1" applyAlignment="1">
      <alignment horizontal="left" vertical="center"/>
    </xf>
    <xf numFmtId="0" fontId="51" fillId="4" borderId="0" xfId="28" applyFont="1" applyFill="1" applyAlignment="1">
      <alignment vertical="center"/>
    </xf>
    <xf numFmtId="0" fontId="50" fillId="4" borderId="0" xfId="28" applyFont="1" applyFill="1" applyBorder="1" applyAlignment="1">
      <alignment vertical="center"/>
    </xf>
    <xf numFmtId="0" fontId="67" fillId="4" borderId="0" xfId="28" applyFont="1" applyFill="1" applyAlignment="1">
      <alignment vertical="center"/>
    </xf>
    <xf numFmtId="0" fontId="27" fillId="4" borderId="0" xfId="28" applyFill="1" applyAlignment="1">
      <alignment vertical="top"/>
    </xf>
    <xf numFmtId="0" fontId="64" fillId="4" borderId="0" xfId="0" applyFont="1" applyFill="1" applyBorder="1" applyAlignment="1">
      <alignment vertical="center"/>
    </xf>
    <xf numFmtId="0" fontId="64" fillId="4" borderId="0" xfId="0" quotePrefix="1" applyFont="1" applyFill="1" applyBorder="1" applyAlignment="1">
      <alignment horizontal="left" wrapText="1"/>
    </xf>
    <xf numFmtId="0" fontId="65" fillId="4" borderId="0" xfId="0" applyFont="1" applyFill="1" applyBorder="1" applyAlignment="1">
      <alignment vertical="center"/>
    </xf>
    <xf numFmtId="0" fontId="64" fillId="4" borderId="0" xfId="0" applyFont="1" applyFill="1" applyBorder="1" applyAlignment="1"/>
    <xf numFmtId="0" fontId="65" fillId="4" borderId="0" xfId="0" applyFont="1" applyFill="1"/>
    <xf numFmtId="0" fontId="64" fillId="4" borderId="0" xfId="0" quotePrefix="1" applyFont="1" applyFill="1" applyBorder="1" applyAlignment="1">
      <alignment horizontal="left" vertical="center"/>
    </xf>
    <xf numFmtId="0" fontId="65" fillId="4" borderId="11" xfId="0" applyFont="1" applyFill="1" applyBorder="1" applyAlignment="1">
      <alignment vertical="center"/>
    </xf>
    <xf numFmtId="0" fontId="65" fillId="4" borderId="0" xfId="0" applyFont="1" applyFill="1" applyAlignment="1">
      <alignment vertical="center"/>
    </xf>
    <xf numFmtId="0" fontId="64" fillId="4" borderId="9" xfId="0" applyFont="1" applyFill="1" applyBorder="1" applyAlignment="1">
      <alignment horizontal="centerContinuous" wrapText="1"/>
    </xf>
    <xf numFmtId="0" fontId="64" fillId="4" borderId="0" xfId="0" quotePrefix="1" applyFont="1" applyFill="1" applyBorder="1" applyAlignment="1">
      <alignment horizontal="left"/>
    </xf>
    <xf numFmtId="0" fontId="64" fillId="4" borderId="19" xfId="0" applyFont="1" applyFill="1" applyBorder="1" applyAlignment="1">
      <alignment horizontal="centerContinuous" vertical="center"/>
    </xf>
    <xf numFmtId="0" fontId="65" fillId="4" borderId="9" xfId="0" applyFont="1" applyFill="1" applyBorder="1" applyAlignment="1">
      <alignment horizontal="centerContinuous" vertical="center"/>
    </xf>
    <xf numFmtId="0" fontId="65" fillId="4" borderId="21" xfId="0" applyFont="1" applyFill="1" applyBorder="1" applyAlignment="1">
      <alignment horizontal="centerContinuous" vertical="center"/>
    </xf>
    <xf numFmtId="0" fontId="64" fillId="4" borderId="20" xfId="0" applyFont="1" applyFill="1" applyBorder="1" applyAlignment="1">
      <alignment horizontal="centerContinuous" vertical="center"/>
    </xf>
    <xf numFmtId="0" fontId="65" fillId="4" borderId="20" xfId="0" applyFont="1" applyFill="1" applyBorder="1" applyAlignment="1">
      <alignment horizontal="centerContinuous" vertical="center"/>
    </xf>
    <xf numFmtId="0" fontId="64" fillId="4" borderId="9" xfId="0" applyFont="1" applyFill="1" applyBorder="1" applyAlignment="1">
      <alignment horizontal="centerContinuous" vertical="center"/>
    </xf>
    <xf numFmtId="0" fontId="64" fillId="4" borderId="13" xfId="0" applyFont="1" applyFill="1" applyBorder="1" applyAlignment="1">
      <alignment horizontal="centerContinuous" vertical="center" wrapText="1"/>
    </xf>
    <xf numFmtId="0" fontId="64" fillId="4" borderId="21" xfId="0" applyFont="1" applyFill="1" applyBorder="1" applyAlignment="1">
      <alignment horizontal="centerContinuous" vertical="center" wrapText="1"/>
    </xf>
    <xf numFmtId="0" fontId="64" fillId="4" borderId="19" xfId="0" applyFont="1" applyFill="1" applyBorder="1" applyAlignment="1">
      <alignment horizontal="centerContinuous" vertical="center" wrapText="1"/>
    </xf>
    <xf numFmtId="0" fontId="65" fillId="4" borderId="19" xfId="28" applyFont="1" applyFill="1" applyBorder="1"/>
    <xf numFmtId="0" fontId="65" fillId="4" borderId="19" xfId="0" applyFont="1" applyFill="1" applyBorder="1" applyAlignment="1">
      <alignment vertical="center"/>
    </xf>
    <xf numFmtId="0" fontId="65" fillId="4" borderId="12" xfId="0" applyFont="1" applyFill="1" applyBorder="1" applyAlignment="1">
      <alignment vertical="center"/>
    </xf>
    <xf numFmtId="0" fontId="6" fillId="4" borderId="19" xfId="0" applyFont="1" applyFill="1" applyBorder="1" applyAlignment="1">
      <alignment vertical="center"/>
    </xf>
    <xf numFmtId="0" fontId="64" fillId="4" borderId="13" xfId="0" applyFont="1" applyFill="1" applyBorder="1" applyAlignment="1">
      <alignment horizontal="center" vertical="center"/>
    </xf>
    <xf numFmtId="0" fontId="64" fillId="4" borderId="19" xfId="0" applyFont="1" applyFill="1" applyBorder="1" applyAlignment="1">
      <alignment horizontal="center" vertical="center"/>
    </xf>
    <xf numFmtId="0" fontId="65" fillId="4" borderId="21" xfId="0" applyFont="1" applyFill="1" applyBorder="1" applyAlignment="1">
      <alignment horizontal="center" vertical="center"/>
    </xf>
    <xf numFmtId="0" fontId="65" fillId="4" borderId="21" xfId="0" applyFont="1" applyFill="1" applyBorder="1" applyAlignment="1">
      <alignment horizontal="centerContinuous" vertical="center" wrapText="1"/>
    </xf>
    <xf numFmtId="0" fontId="0" fillId="0" borderId="0" xfId="0" applyFill="1"/>
    <xf numFmtId="0" fontId="0" fillId="0" borderId="0" xfId="0" applyFill="1" applyAlignment="1">
      <alignment vertical="center"/>
    </xf>
    <xf numFmtId="0" fontId="76" fillId="0" borderId="0" xfId="0" applyFont="1" applyFill="1"/>
    <xf numFmtId="0" fontId="76" fillId="0" borderId="0" xfId="0" applyFont="1" applyFill="1" applyAlignment="1">
      <alignment horizontal="center"/>
    </xf>
    <xf numFmtId="0" fontId="42" fillId="0" borderId="0" xfId="0" applyFont="1" applyFill="1"/>
    <xf numFmtId="0" fontId="76" fillId="0" borderId="0" xfId="0" applyFont="1" applyFill="1" applyAlignment="1">
      <alignment vertical="center"/>
    </xf>
    <xf numFmtId="0" fontId="76" fillId="0" borderId="0" xfId="0" applyFont="1" applyFill="1" applyBorder="1" applyAlignment="1">
      <alignment vertical="center"/>
    </xf>
    <xf numFmtId="0" fontId="42" fillId="0" borderId="0" xfId="0" applyFont="1" applyFill="1" applyAlignment="1">
      <alignment vertical="center"/>
    </xf>
    <xf numFmtId="0" fontId="76" fillId="0" borderId="0" xfId="0" applyFont="1" applyFill="1" applyBorder="1" applyAlignment="1">
      <alignment horizontal="center" vertical="center"/>
    </xf>
    <xf numFmtId="0" fontId="42" fillId="0" borderId="0" xfId="0" applyFont="1" applyFill="1" applyAlignment="1">
      <alignment horizontal="center"/>
    </xf>
    <xf numFmtId="0" fontId="6" fillId="4" borderId="7" xfId="0" quotePrefix="1" applyFont="1" applyFill="1" applyBorder="1" applyAlignment="1">
      <alignment vertical="top"/>
    </xf>
    <xf numFmtId="0" fontId="65" fillId="4" borderId="0" xfId="0" applyFont="1" applyFill="1" applyBorder="1" applyAlignment="1">
      <alignment vertical="top"/>
    </xf>
    <xf numFmtId="3" fontId="17" fillId="4" borderId="0" xfId="0" applyNumberFormat="1" applyFont="1" applyFill="1" applyBorder="1" applyAlignment="1">
      <alignment horizontal="center" vertical="top"/>
    </xf>
    <xf numFmtId="0" fontId="17" fillId="4" borderId="0" xfId="0" applyFont="1" applyFill="1" applyAlignment="1">
      <alignment vertical="top"/>
    </xf>
    <xf numFmtId="0" fontId="6" fillId="4" borderId="7" xfId="0" applyFont="1" applyFill="1" applyBorder="1" applyAlignment="1">
      <alignment vertical="top"/>
    </xf>
    <xf numFmtId="0" fontId="9" fillId="4" borderId="7" xfId="0" applyFont="1" applyFill="1" applyBorder="1" applyAlignment="1">
      <alignment vertical="top"/>
    </xf>
    <xf numFmtId="0" fontId="65" fillId="0" borderId="10" xfId="0" applyFont="1" applyFill="1" applyBorder="1" applyAlignment="1">
      <alignment horizontal="centerContinuous" vertical="center"/>
    </xf>
    <xf numFmtId="0" fontId="48" fillId="4" borderId="13" xfId="25" applyFont="1" applyFill="1" applyBorder="1" applyAlignment="1">
      <alignment horizontal="center" vertical="center" wrapText="1"/>
    </xf>
    <xf numFmtId="0" fontId="49" fillId="4" borderId="13" xfId="0" applyFont="1" applyFill="1" applyBorder="1" applyAlignment="1">
      <alignment horizontal="center" vertical="center"/>
    </xf>
    <xf numFmtId="0" fontId="49" fillId="4" borderId="13" xfId="0" quotePrefix="1" applyFont="1" applyFill="1" applyBorder="1" applyAlignment="1">
      <alignment horizontal="center" vertical="center"/>
    </xf>
    <xf numFmtId="0" fontId="48" fillId="4" borderId="0" xfId="0" applyFont="1" applyFill="1" applyBorder="1" applyAlignment="1">
      <alignment horizontal="left"/>
    </xf>
    <xf numFmtId="0" fontId="85" fillId="4" borderId="0" xfId="0" applyFont="1" applyFill="1" applyBorder="1" applyAlignment="1">
      <alignment horizontal="center" vertical="center"/>
    </xf>
    <xf numFmtId="0" fontId="85" fillId="4" borderId="0" xfId="0" applyFont="1" applyFill="1" applyBorder="1" applyAlignment="1">
      <alignment horizontal="right" vertical="center"/>
    </xf>
    <xf numFmtId="0" fontId="76" fillId="2" borderId="8" xfId="0" applyFont="1" applyFill="1" applyBorder="1" applyAlignment="1">
      <alignment horizontal="center" vertical="center"/>
    </xf>
    <xf numFmtId="0" fontId="76" fillId="2" borderId="18" xfId="0" applyFont="1" applyFill="1" applyBorder="1" applyAlignment="1">
      <alignment horizontal="center" vertical="center" wrapText="1"/>
    </xf>
    <xf numFmtId="0" fontId="76" fillId="2" borderId="18" xfId="0" applyFont="1" applyFill="1" applyBorder="1" applyAlignment="1">
      <alignment horizontal="center" vertical="center"/>
    </xf>
    <xf numFmtId="3" fontId="76" fillId="2" borderId="18" xfId="0" applyNumberFormat="1" applyFont="1" applyFill="1" applyBorder="1" applyAlignment="1">
      <alignment horizontal="center" vertical="center"/>
    </xf>
    <xf numFmtId="0" fontId="76" fillId="2" borderId="2" xfId="0" applyFont="1" applyFill="1" applyBorder="1" applyAlignment="1">
      <alignment horizontal="center" vertical="center"/>
    </xf>
    <xf numFmtId="3" fontId="76" fillId="2" borderId="2" xfId="0" applyNumberFormat="1" applyFont="1" applyFill="1" applyBorder="1" applyAlignment="1">
      <alignment horizontal="center" vertical="center"/>
    </xf>
    <xf numFmtId="0" fontId="76" fillId="2" borderId="4" xfId="0" applyFont="1" applyFill="1" applyBorder="1" applyAlignment="1">
      <alignment horizontal="center" vertical="center"/>
    </xf>
    <xf numFmtId="3" fontId="76" fillId="2" borderId="4" xfId="0" applyNumberFormat="1" applyFont="1" applyFill="1" applyBorder="1" applyAlignment="1">
      <alignment horizontal="center" vertical="center"/>
    </xf>
    <xf numFmtId="0" fontId="29" fillId="4" borderId="0" xfId="27" quotePrefix="1" applyFont="1" applyFill="1" applyBorder="1" applyAlignment="1">
      <alignment horizontal="left" vertical="center"/>
    </xf>
    <xf numFmtId="0" fontId="28" fillId="4" borderId="0" xfId="25" applyFont="1" applyFill="1" applyBorder="1"/>
    <xf numFmtId="0" fontId="49" fillId="4" borderId="0" xfId="27" quotePrefix="1" applyFont="1" applyFill="1" applyBorder="1" applyAlignment="1">
      <alignment horizontal="left" vertical="center"/>
    </xf>
    <xf numFmtId="0" fontId="50" fillId="4" borderId="0" xfId="27" quotePrefix="1" applyFont="1" applyFill="1" applyBorder="1" applyAlignment="1">
      <alignment horizontal="left" vertical="center"/>
    </xf>
    <xf numFmtId="0" fontId="29" fillId="4" borderId="0" xfId="25" applyFont="1" applyFill="1" applyBorder="1" applyAlignment="1"/>
    <xf numFmtId="0" fontId="66" fillId="4" borderId="0" xfId="27" quotePrefix="1" applyFont="1" applyFill="1" applyBorder="1" applyAlignment="1">
      <alignment horizontal="left"/>
    </xf>
    <xf numFmtId="3" fontId="6" fillId="4" borderId="65" xfId="25" applyNumberFormat="1" applyFont="1" applyFill="1" applyBorder="1" applyAlignment="1" applyProtection="1">
      <alignment horizontal="center"/>
      <protection locked="0"/>
    </xf>
    <xf numFmtId="0" fontId="27" fillId="4" borderId="0" xfId="27" applyFill="1" applyAlignment="1"/>
    <xf numFmtId="0" fontId="63" fillId="4" borderId="0" xfId="25" quotePrefix="1" applyFont="1" applyFill="1" applyAlignment="1">
      <alignment horizontal="left"/>
    </xf>
    <xf numFmtId="0" fontId="27" fillId="4" borderId="0" xfId="27" applyFont="1" applyFill="1" applyAlignment="1"/>
    <xf numFmtId="3" fontId="6" fillId="4" borderId="66" xfId="25" applyNumberFormat="1" applyFont="1" applyFill="1" applyBorder="1" applyAlignment="1" applyProtection="1">
      <alignment horizontal="center"/>
      <protection locked="0"/>
    </xf>
    <xf numFmtId="0" fontId="63" fillId="4" borderId="0" xfId="27" quotePrefix="1" applyFont="1" applyFill="1" applyAlignment="1">
      <alignment horizontal="left"/>
    </xf>
    <xf numFmtId="3" fontId="6" fillId="4" borderId="67" xfId="25" applyNumberFormat="1" applyFont="1" applyFill="1" applyBorder="1" applyAlignment="1" applyProtection="1">
      <alignment horizontal="center"/>
      <protection locked="0"/>
    </xf>
    <xf numFmtId="0" fontId="6" fillId="4" borderId="0" xfId="28" applyFont="1" applyFill="1" applyBorder="1" applyAlignment="1">
      <alignment horizontal="center" vertical="center"/>
    </xf>
    <xf numFmtId="0" fontId="111" fillId="0" borderId="0" xfId="0" applyFont="1" applyFill="1"/>
    <xf numFmtId="0" fontId="87" fillId="0" borderId="68" xfId="29" applyFont="1" applyFill="1" applyBorder="1" applyAlignment="1">
      <alignment wrapText="1"/>
    </xf>
    <xf numFmtId="0" fontId="87" fillId="0" borderId="69" xfId="29" applyFont="1" applyFill="1" applyBorder="1" applyAlignment="1">
      <alignment wrapText="1"/>
    </xf>
    <xf numFmtId="0" fontId="48" fillId="0" borderId="0" xfId="26" applyFont="1" applyFill="1"/>
    <xf numFmtId="0" fontId="89" fillId="0" borderId="0" xfId="0" applyFont="1" applyFill="1"/>
    <xf numFmtId="0" fontId="48" fillId="0" borderId="11" xfId="26" applyFont="1" applyFill="1" applyBorder="1"/>
    <xf numFmtId="0" fontId="48" fillId="0" borderId="12" xfId="26" applyFont="1" applyFill="1" applyBorder="1"/>
    <xf numFmtId="0" fontId="65" fillId="4" borderId="0" xfId="0" applyFont="1" applyFill="1" applyBorder="1" applyAlignment="1">
      <alignment horizontal="centerContinuous" vertical="center" wrapText="1"/>
    </xf>
    <xf numFmtId="170" fontId="93" fillId="0" borderId="3" xfId="12"/>
    <xf numFmtId="0" fontId="93" fillId="0" borderId="4" xfId="15">
      <alignment horizontal="center" vertical="center"/>
    </xf>
    <xf numFmtId="171" fontId="93" fillId="20" borderId="2" xfId="23">
      <alignment horizontal="center"/>
    </xf>
    <xf numFmtId="0" fontId="65" fillId="4" borderId="0" xfId="0" applyFont="1" applyFill="1" applyBorder="1" applyAlignment="1">
      <alignment horizontal="centerContinuous" vertical="top" wrapText="1"/>
    </xf>
    <xf numFmtId="0" fontId="6" fillId="4" borderId="7" xfId="0" applyFont="1" applyFill="1" applyBorder="1" applyAlignment="1">
      <alignment horizontal="centerContinuous" vertical="center" wrapText="1"/>
    </xf>
    <xf numFmtId="0" fontId="64" fillId="4" borderId="10" xfId="28" applyFont="1" applyFill="1" applyBorder="1" applyAlignment="1">
      <alignment vertical="center" wrapText="1"/>
    </xf>
    <xf numFmtId="0" fontId="64" fillId="4" borderId="22" xfId="28" applyFont="1" applyFill="1" applyBorder="1" applyAlignment="1">
      <alignment vertical="center" wrapText="1"/>
    </xf>
    <xf numFmtId="0" fontId="64" fillId="4" borderId="12" xfId="28" applyFont="1" applyFill="1" applyBorder="1" applyAlignment="1">
      <alignment vertical="center" wrapText="1"/>
    </xf>
    <xf numFmtId="170" fontId="93" fillId="4" borderId="1" xfId="8" applyFill="1">
      <protection locked="0"/>
    </xf>
    <xf numFmtId="170" fontId="93" fillId="0" borderId="1" xfId="8">
      <protection locked="0"/>
    </xf>
    <xf numFmtId="3" fontId="93" fillId="17" borderId="2" xfId="11" applyNumberFormat="1">
      <alignment vertical="center"/>
    </xf>
    <xf numFmtId="170" fontId="93" fillId="4" borderId="1" xfId="8" quotePrefix="1" applyFill="1">
      <protection locked="0"/>
    </xf>
    <xf numFmtId="0" fontId="65" fillId="4" borderId="12" xfId="0" applyFont="1" applyFill="1" applyBorder="1" applyAlignment="1">
      <alignment horizontal="left" vertical="center"/>
    </xf>
    <xf numFmtId="0" fontId="48" fillId="4" borderId="0" xfId="0" applyFont="1" applyFill="1" applyBorder="1" applyAlignment="1" applyProtection="1">
      <alignment horizontal="right" vertical="center"/>
    </xf>
    <xf numFmtId="0" fontId="29" fillId="4" borderId="13" xfId="0" applyFont="1" applyFill="1" applyBorder="1" applyAlignment="1" applyProtection="1">
      <alignment horizontal="center" vertical="center"/>
    </xf>
    <xf numFmtId="14" fontId="29" fillId="4" borderId="13" xfId="0" applyNumberFormat="1" applyFont="1" applyFill="1" applyBorder="1" applyAlignment="1" applyProtection="1">
      <alignment horizontal="center" vertical="center"/>
    </xf>
    <xf numFmtId="0" fontId="50" fillId="4" borderId="0" xfId="28" applyFont="1" applyFill="1" applyAlignment="1">
      <alignment vertical="center"/>
    </xf>
    <xf numFmtId="0" fontId="42" fillId="4" borderId="21" xfId="0" applyFont="1" applyFill="1" applyBorder="1" applyAlignment="1">
      <alignment vertical="top"/>
    </xf>
    <xf numFmtId="0" fontId="93" fillId="0" borderId="4" xfId="15" applyBorder="1" applyAlignment="1">
      <alignment horizontal="center" vertical="center"/>
    </xf>
    <xf numFmtId="0" fontId="93" fillId="0" borderId="13" xfId="15" applyBorder="1">
      <alignment horizontal="center" vertical="center"/>
    </xf>
    <xf numFmtId="171" fontId="93" fillId="20" borderId="4" xfId="23" applyBorder="1">
      <alignment horizontal="center"/>
    </xf>
    <xf numFmtId="171" fontId="93" fillId="20" borderId="2" xfId="23" applyAlignment="1">
      <alignment horizontal="center"/>
    </xf>
    <xf numFmtId="171" fontId="93" fillId="20" borderId="4" xfId="23" applyBorder="1" applyAlignment="1">
      <alignment horizontal="center"/>
    </xf>
    <xf numFmtId="171" fontId="93" fillId="20" borderId="2" xfId="23" applyBorder="1">
      <alignment horizontal="center"/>
    </xf>
    <xf numFmtId="0" fontId="17" fillId="0" borderId="0" xfId="0" applyFont="1" applyFill="1" applyAlignment="1" applyProtection="1">
      <alignment vertical="center"/>
    </xf>
    <xf numFmtId="0" fontId="6" fillId="4" borderId="0" xfId="0" applyFont="1" applyFill="1" applyBorder="1" applyAlignment="1" applyProtection="1">
      <alignment vertical="center"/>
    </xf>
    <xf numFmtId="0" fontId="65" fillId="4" borderId="0" xfId="0" applyFont="1" applyFill="1" applyBorder="1" applyAlignment="1" applyProtection="1">
      <alignment vertical="center"/>
    </xf>
    <xf numFmtId="0" fontId="17" fillId="4" borderId="0" xfId="0" applyFont="1" applyFill="1" applyAlignment="1" applyProtection="1">
      <alignment vertical="center"/>
    </xf>
    <xf numFmtId="0" fontId="6" fillId="4" borderId="0" xfId="0" applyFont="1" applyFill="1" applyAlignment="1" applyProtection="1">
      <alignment vertical="center"/>
    </xf>
    <xf numFmtId="0" fontId="0" fillId="0" borderId="0" xfId="0" applyFill="1" applyAlignment="1" applyProtection="1">
      <alignment vertical="center"/>
    </xf>
    <xf numFmtId="0" fontId="3" fillId="4" borderId="0" xfId="0" applyFont="1" applyFill="1" applyBorder="1" applyAlignment="1" applyProtection="1">
      <alignment vertical="center"/>
    </xf>
    <xf numFmtId="0" fontId="0" fillId="4" borderId="0" xfId="0" applyFill="1" applyAlignment="1" applyProtection="1">
      <alignment vertical="center"/>
    </xf>
    <xf numFmtId="0" fontId="42" fillId="8" borderId="8" xfId="0" applyFont="1" applyFill="1" applyBorder="1" applyAlignment="1" applyProtection="1">
      <alignment horizontal="left" vertical="center"/>
    </xf>
    <xf numFmtId="1" fontId="42" fillId="8" borderId="10" xfId="0" quotePrefix="1" applyNumberFormat="1" applyFont="1" applyFill="1" applyBorder="1" applyAlignment="1" applyProtection="1">
      <alignment vertical="center"/>
    </xf>
    <xf numFmtId="0" fontId="2" fillId="4" borderId="0" xfId="0" applyFont="1" applyFill="1" applyAlignment="1" applyProtection="1">
      <alignment vertical="center"/>
    </xf>
    <xf numFmtId="0" fontId="69" fillId="2" borderId="19" xfId="0" applyFont="1" applyFill="1" applyBorder="1" applyAlignment="1" applyProtection="1">
      <alignment vertical="center"/>
    </xf>
    <xf numFmtId="0" fontId="69" fillId="2" borderId="21" xfId="0" applyFont="1" applyFill="1" applyBorder="1" applyAlignment="1" applyProtection="1">
      <alignment vertical="center"/>
    </xf>
    <xf numFmtId="0" fontId="69" fillId="0" borderId="0" xfId="0" applyFont="1" applyFill="1" applyBorder="1" applyAlignment="1" applyProtection="1">
      <alignment vertical="center"/>
    </xf>
    <xf numFmtId="0" fontId="42" fillId="8" borderId="6" xfId="0" applyFont="1" applyFill="1" applyBorder="1" applyAlignment="1" applyProtection="1">
      <alignment horizontal="left" vertical="center"/>
    </xf>
    <xf numFmtId="1" fontId="42" fillId="8" borderId="12" xfId="0" quotePrefix="1" applyNumberFormat="1" applyFont="1" applyFill="1" applyBorder="1" applyAlignment="1" applyProtection="1">
      <alignment vertical="center"/>
    </xf>
    <xf numFmtId="0" fontId="69" fillId="2" borderId="19" xfId="28" applyFont="1" applyFill="1" applyBorder="1" applyProtection="1"/>
    <xf numFmtId="0" fontId="69" fillId="2" borderId="20" xfId="28" applyFont="1" applyFill="1" applyBorder="1" applyProtection="1"/>
    <xf numFmtId="0" fontId="72" fillId="2" borderId="20" xfId="28" applyFont="1" applyFill="1" applyBorder="1" applyAlignment="1" applyProtection="1">
      <alignment horizontal="center" vertical="center"/>
    </xf>
    <xf numFmtId="0" fontId="69" fillId="2" borderId="20" xfId="28" applyFont="1" applyFill="1" applyBorder="1" applyAlignment="1" applyProtection="1">
      <alignment horizontal="center" vertical="center"/>
    </xf>
    <xf numFmtId="0" fontId="69" fillId="2" borderId="21" xfId="28" applyFont="1" applyFill="1" applyBorder="1" applyAlignment="1" applyProtection="1">
      <alignment horizontal="center" vertical="center"/>
    </xf>
    <xf numFmtId="0" fontId="80" fillId="0" borderId="0" xfId="28" applyFont="1" applyFill="1" applyProtection="1"/>
    <xf numFmtId="0" fontId="70" fillId="2" borderId="7" xfId="28" applyFont="1" applyFill="1" applyBorder="1" applyAlignment="1" applyProtection="1">
      <alignment horizontal="center" vertical="center"/>
    </xf>
    <xf numFmtId="0" fontId="81" fillId="0" borderId="0" xfId="28" applyFont="1" applyFill="1" applyProtection="1"/>
    <xf numFmtId="0" fontId="82" fillId="2" borderId="8" xfId="28" quotePrefix="1" applyFont="1" applyFill="1" applyBorder="1" applyAlignment="1" applyProtection="1"/>
    <xf numFmtId="0" fontId="72" fillId="2" borderId="10" xfId="28" applyFont="1" applyFill="1" applyBorder="1" applyAlignment="1" applyProtection="1"/>
    <xf numFmtId="1" fontId="76" fillId="2" borderId="18" xfId="0" applyNumberFormat="1" applyFont="1" applyFill="1" applyBorder="1" applyAlignment="1" applyProtection="1">
      <alignment horizontal="center" vertical="center"/>
    </xf>
    <xf numFmtId="0" fontId="27" fillId="4" borderId="0" xfId="28" applyFill="1" applyProtection="1"/>
    <xf numFmtId="0" fontId="69" fillId="2" borderId="22" xfId="0" quotePrefix="1" applyFont="1" applyFill="1" applyBorder="1" applyAlignment="1" applyProtection="1">
      <alignment horizontal="left" vertical="center"/>
    </xf>
    <xf numFmtId="1" fontId="76" fillId="2" borderId="2" xfId="0" applyNumberFormat="1" applyFont="1" applyFill="1" applyBorder="1" applyAlignment="1" applyProtection="1">
      <alignment horizontal="center" vertical="center"/>
    </xf>
    <xf numFmtId="0" fontId="69" fillId="2" borderId="22" xfId="0" quotePrefix="1" applyFont="1" applyFill="1" applyBorder="1" applyAlignment="1" applyProtection="1">
      <alignment vertical="center"/>
    </xf>
    <xf numFmtId="0" fontId="81" fillId="2" borderId="2" xfId="28" applyFont="1" applyFill="1" applyBorder="1" applyProtection="1"/>
    <xf numFmtId="0" fontId="69" fillId="2" borderId="22" xfId="0" quotePrefix="1" applyFont="1" applyFill="1" applyBorder="1" applyAlignment="1" applyProtection="1">
      <alignment vertical="center" wrapText="1"/>
    </xf>
    <xf numFmtId="0" fontId="82" fillId="2" borderId="7" xfId="28" quotePrefix="1" applyFont="1" applyFill="1" applyBorder="1" applyAlignment="1" applyProtection="1"/>
    <xf numFmtId="0" fontId="72" fillId="2" borderId="22" xfId="28" applyFont="1" applyFill="1" applyBorder="1" applyAlignment="1" applyProtection="1"/>
    <xf numFmtId="0" fontId="83" fillId="2" borderId="7" xfId="28" applyFont="1" applyFill="1" applyBorder="1" applyAlignment="1" applyProtection="1">
      <alignment vertical="center"/>
    </xf>
    <xf numFmtId="0" fontId="82" fillId="2" borderId="7" xfId="28" applyFont="1" applyFill="1" applyBorder="1" applyAlignment="1" applyProtection="1">
      <alignment vertical="center"/>
    </xf>
    <xf numFmtId="0" fontId="84" fillId="2" borderId="7" xfId="28" applyFont="1" applyFill="1" applyBorder="1" applyAlignment="1" applyProtection="1">
      <alignment vertical="center"/>
    </xf>
    <xf numFmtId="0" fontId="84" fillId="2" borderId="6" xfId="28" applyFont="1" applyFill="1" applyBorder="1" applyAlignment="1" applyProtection="1">
      <alignment vertical="top"/>
    </xf>
    <xf numFmtId="1" fontId="76" fillId="2" borderId="4" xfId="0" applyNumberFormat="1" applyFont="1" applyFill="1" applyBorder="1" applyAlignment="1" applyProtection="1">
      <alignment horizontal="center" vertical="center"/>
    </xf>
    <xf numFmtId="0" fontId="81" fillId="2" borderId="4" xfId="28" applyFont="1" applyFill="1" applyBorder="1" applyProtection="1"/>
    <xf numFmtId="0" fontId="3" fillId="4" borderId="0" xfId="28" applyFont="1" applyFill="1" applyProtection="1"/>
    <xf numFmtId="0" fontId="65" fillId="4" borderId="0" xfId="28" applyFont="1" applyFill="1" applyProtection="1"/>
    <xf numFmtId="0" fontId="48" fillId="4" borderId="0" xfId="0" applyFont="1" applyFill="1" applyAlignment="1" applyProtection="1">
      <alignment horizontal="right"/>
    </xf>
    <xf numFmtId="0" fontId="48" fillId="4" borderId="0" xfId="0" applyFont="1" applyFill="1" applyProtection="1"/>
    <xf numFmtId="0" fontId="28" fillId="4" borderId="0" xfId="0" applyFont="1" applyFill="1" applyProtection="1"/>
    <xf numFmtId="14" fontId="48" fillId="4" borderId="0" xfId="0" applyNumberFormat="1" applyFont="1" applyFill="1" applyAlignment="1" applyProtection="1">
      <alignment horizontal="left"/>
    </xf>
    <xf numFmtId="0" fontId="0" fillId="4" borderId="0" xfId="0" applyFill="1" applyProtection="1"/>
    <xf numFmtId="0" fontId="0" fillId="4" borderId="0" xfId="0" quotePrefix="1" applyFont="1" applyFill="1" applyProtection="1"/>
    <xf numFmtId="0" fontId="0" fillId="4" borderId="0" xfId="0" applyFont="1" applyFill="1" applyAlignment="1" applyProtection="1">
      <alignment horizontal="left"/>
    </xf>
    <xf numFmtId="168" fontId="65" fillId="0" borderId="2" xfId="19" applyNumberFormat="1" applyFont="1" applyAlignment="1">
      <alignment horizontal="center"/>
    </xf>
    <xf numFmtId="1" fontId="42" fillId="8" borderId="10" xfId="0" applyNumberFormat="1" applyFont="1" applyFill="1" applyBorder="1" applyAlignment="1" applyProtection="1">
      <alignment vertical="center"/>
    </xf>
    <xf numFmtId="0" fontId="70" fillId="2" borderId="8" xfId="0" applyFont="1" applyFill="1" applyBorder="1" applyAlignment="1" applyProtection="1">
      <alignment horizontal="centerContinuous" vertical="center" wrapText="1"/>
    </xf>
    <xf numFmtId="0" fontId="69" fillId="2" borderId="9" xfId="0" applyFont="1" applyFill="1" applyBorder="1" applyAlignment="1" applyProtection="1">
      <alignment horizontal="centerContinuous" vertical="center" wrapText="1"/>
    </xf>
    <xf numFmtId="0" fontId="72" fillId="2" borderId="19" xfId="0" applyFont="1" applyFill="1" applyBorder="1" applyAlignment="1" applyProtection="1">
      <alignment horizontal="centerContinuous" vertical="center"/>
    </xf>
    <xf numFmtId="0" fontId="69" fillId="2" borderId="9" xfId="0" applyFont="1" applyFill="1" applyBorder="1" applyAlignment="1" applyProtection="1">
      <alignment horizontal="centerContinuous" vertical="center"/>
    </xf>
    <xf numFmtId="0" fontId="69" fillId="2" borderId="21" xfId="0" applyFont="1" applyFill="1" applyBorder="1" applyAlignment="1" applyProtection="1">
      <alignment horizontal="centerContinuous" vertical="center"/>
    </xf>
    <xf numFmtId="0" fontId="72" fillId="2" borderId="20" xfId="0" applyFont="1" applyFill="1" applyBorder="1" applyAlignment="1" applyProtection="1">
      <alignment horizontal="centerContinuous" vertical="center"/>
    </xf>
    <xf numFmtId="0" fontId="69" fillId="2" borderId="20" xfId="0" applyFont="1" applyFill="1" applyBorder="1" applyAlignment="1" applyProtection="1">
      <alignment horizontal="centerContinuous" vertical="center"/>
    </xf>
    <xf numFmtId="0" fontId="17" fillId="4" borderId="0" xfId="0" applyFont="1" applyFill="1" applyBorder="1" applyAlignment="1" applyProtection="1">
      <alignment vertical="center"/>
    </xf>
    <xf numFmtId="0" fontId="70" fillId="2" borderId="6" xfId="0" applyFont="1" applyFill="1" applyBorder="1" applyAlignment="1" applyProtection="1">
      <alignment horizontal="centerContinuous" vertical="center" wrapText="1"/>
    </xf>
    <xf numFmtId="0" fontId="69" fillId="2" borderId="11" xfId="0" applyFont="1" applyFill="1" applyBorder="1" applyAlignment="1" applyProtection="1">
      <alignment horizontal="centerContinuous" vertical="top" wrapText="1"/>
    </xf>
    <xf numFmtId="0" fontId="72" fillId="2" borderId="13" xfId="0" applyFont="1" applyFill="1" applyBorder="1" applyAlignment="1" applyProtection="1">
      <alignment horizontal="centerContinuous" vertical="center" wrapText="1"/>
    </xf>
    <xf numFmtId="0" fontId="72" fillId="2" borderId="21" xfId="0" applyFont="1" applyFill="1" applyBorder="1" applyAlignment="1" applyProtection="1">
      <alignment horizontal="centerContinuous" vertical="center" wrapText="1"/>
    </xf>
    <xf numFmtId="0" fontId="72" fillId="2" borderId="19" xfId="0" applyFont="1" applyFill="1" applyBorder="1" applyAlignment="1" applyProtection="1">
      <alignment horizontal="centerContinuous" vertical="center" wrapText="1"/>
    </xf>
    <xf numFmtId="0" fontId="70" fillId="2" borderId="7" xfId="0" applyFont="1" applyFill="1" applyBorder="1" applyAlignment="1" applyProtection="1">
      <alignment vertical="center"/>
    </xf>
    <xf numFmtId="3" fontId="17" fillId="2" borderId="2" xfId="0" applyNumberFormat="1" applyFont="1" applyFill="1" applyBorder="1" applyAlignment="1" applyProtection="1">
      <alignment horizontal="center" vertical="center"/>
    </xf>
    <xf numFmtId="3" fontId="17" fillId="2" borderId="2" xfId="0" quotePrefix="1" applyNumberFormat="1" applyFont="1" applyFill="1" applyBorder="1" applyAlignment="1" applyProtection="1">
      <alignment horizontal="center" vertical="center"/>
    </xf>
    <xf numFmtId="0" fontId="77" fillId="2" borderId="18" xfId="0" applyFont="1" applyFill="1" applyBorder="1" applyAlignment="1" applyProtection="1">
      <alignment vertical="center"/>
    </xf>
    <xf numFmtId="0" fontId="70" fillId="2" borderId="7" xfId="0" quotePrefix="1" applyFont="1" applyFill="1" applyBorder="1" applyAlignment="1" applyProtection="1"/>
    <xf numFmtId="0" fontId="72" fillId="2" borderId="0" xfId="0" quotePrefix="1" applyFont="1" applyFill="1" applyBorder="1" applyAlignment="1" applyProtection="1">
      <alignment horizontal="left"/>
    </xf>
    <xf numFmtId="0" fontId="77" fillId="2" borderId="2" xfId="0" applyFont="1" applyFill="1" applyBorder="1" applyAlignment="1" applyProtection="1">
      <alignment vertical="center"/>
    </xf>
    <xf numFmtId="0" fontId="74" fillId="2" borderId="7" xfId="0" applyFont="1" applyFill="1" applyBorder="1" applyAlignment="1" applyProtection="1">
      <alignment vertical="center"/>
    </xf>
    <xf numFmtId="0" fontId="69" fillId="2" borderId="0" xfId="0" quotePrefix="1" applyFont="1" applyFill="1" applyBorder="1" applyAlignment="1" applyProtection="1">
      <alignment horizontal="left" vertical="center"/>
    </xf>
    <xf numFmtId="0" fontId="17" fillId="4" borderId="0" xfId="0" applyFont="1" applyFill="1" applyAlignment="1" applyProtection="1"/>
    <xf numFmtId="0" fontId="71" fillId="2" borderId="7" xfId="0" applyFont="1" applyFill="1" applyBorder="1" applyAlignment="1" applyProtection="1">
      <alignment vertical="center"/>
    </xf>
    <xf numFmtId="0" fontId="69" fillId="2" borderId="0" xfId="0" applyFont="1" applyFill="1" applyBorder="1" applyAlignment="1" applyProtection="1">
      <alignment vertical="center"/>
    </xf>
    <xf numFmtId="0" fontId="70" fillId="2" borderId="7" xfId="0" applyFont="1" applyFill="1" applyBorder="1" applyAlignment="1" applyProtection="1"/>
    <xf numFmtId="0" fontId="74" fillId="2" borderId="6" xfId="0" applyFont="1" applyFill="1" applyBorder="1" applyAlignment="1" applyProtection="1">
      <alignment vertical="center"/>
    </xf>
    <xf numFmtId="0" fontId="69" fillId="2" borderId="11" xfId="0" applyFont="1" applyFill="1" applyBorder="1" applyAlignment="1" applyProtection="1">
      <alignment vertical="center"/>
    </xf>
    <xf numFmtId="0" fontId="65" fillId="4" borderId="0" xfId="0" applyFont="1" applyFill="1" applyProtection="1"/>
    <xf numFmtId="3" fontId="56" fillId="4" borderId="0" xfId="0" applyNumberFormat="1" applyFont="1" applyFill="1" applyBorder="1" applyAlignment="1" applyProtection="1">
      <alignment horizontal="center" vertical="center"/>
    </xf>
    <xf numFmtId="168" fontId="17" fillId="0" borderId="2" xfId="19" applyNumberFormat="1" applyFont="1" applyAlignment="1">
      <alignment horizontal="center"/>
    </xf>
    <xf numFmtId="3" fontId="6" fillId="0" borderId="2" xfId="19" applyNumberFormat="1" applyFont="1" applyAlignment="1">
      <alignment horizontal="center"/>
    </xf>
    <xf numFmtId="3" fontId="17" fillId="0" borderId="2" xfId="19" applyNumberFormat="1" applyFont="1" applyAlignment="1">
      <alignment horizontal="center"/>
    </xf>
    <xf numFmtId="0" fontId="6" fillId="0" borderId="2" xfId="19" applyNumberFormat="1" applyFont="1" applyAlignment="1">
      <alignment horizontal="center"/>
    </xf>
    <xf numFmtId="0" fontId="10" fillId="0" borderId="2" xfId="19" applyNumberFormat="1" applyFont="1" applyAlignment="1">
      <alignment horizontal="center"/>
    </xf>
    <xf numFmtId="0" fontId="71" fillId="2" borderId="7" xfId="0" applyFont="1" applyFill="1" applyBorder="1" applyAlignment="1" applyProtection="1"/>
    <xf numFmtId="0" fontId="72" fillId="2" borderId="0" xfId="0" applyFont="1" applyFill="1" applyBorder="1" applyAlignment="1" applyProtection="1"/>
    <xf numFmtId="0" fontId="6" fillId="2" borderId="2" xfId="0" applyFont="1" applyFill="1" applyBorder="1" applyAlignment="1" applyProtection="1">
      <alignment horizontal="center" vertical="center"/>
    </xf>
    <xf numFmtId="0" fontId="70" fillId="2" borderId="7" xfId="0" quotePrefix="1" applyFont="1" applyFill="1" applyBorder="1" applyAlignment="1" applyProtection="1">
      <alignment vertical="center"/>
    </xf>
    <xf numFmtId="0" fontId="74" fillId="2" borderId="7" xfId="0" applyFont="1" applyFill="1" applyBorder="1" applyAlignment="1" applyProtection="1"/>
    <xf numFmtId="168" fontId="17" fillId="2" borderId="16" xfId="0" applyNumberFormat="1" applyFont="1" applyFill="1" applyBorder="1" applyAlignment="1" applyProtection="1">
      <alignment horizontal="center" vertical="center"/>
    </xf>
    <xf numFmtId="0" fontId="72" fillId="2" borderId="0" xfId="0" applyFont="1" applyFill="1" applyBorder="1" applyAlignment="1" applyProtection="1">
      <alignment vertical="center"/>
    </xf>
    <xf numFmtId="0" fontId="0" fillId="4" borderId="0" xfId="0" applyFill="1" applyBorder="1" applyProtection="1"/>
    <xf numFmtId="0" fontId="0" fillId="2" borderId="19" xfId="0" applyFill="1" applyBorder="1" applyProtection="1"/>
    <xf numFmtId="0" fontId="69" fillId="2" borderId="20" xfId="0" quotePrefix="1" applyFont="1" applyFill="1" applyBorder="1" applyAlignment="1" applyProtection="1">
      <alignment horizontal="left" vertical="center"/>
    </xf>
    <xf numFmtId="1" fontId="76" fillId="2" borderId="74" xfId="0" applyNumberFormat="1" applyFont="1" applyFill="1" applyBorder="1" applyAlignment="1" applyProtection="1">
      <alignment horizontal="center" vertical="center"/>
    </xf>
    <xf numFmtId="168" fontId="65" fillId="0" borderId="2" xfId="19" applyNumberFormat="1" applyFont="1" applyAlignment="1">
      <alignment horizontal="center" vertical="center"/>
    </xf>
    <xf numFmtId="0" fontId="6" fillId="4" borderId="0" xfId="0" quotePrefix="1" applyFont="1" applyFill="1" applyBorder="1" applyAlignment="1" applyProtection="1">
      <alignment horizontal="left" vertical="center"/>
    </xf>
    <xf numFmtId="0" fontId="18" fillId="4" borderId="0" xfId="0" applyFont="1" applyFill="1" applyBorder="1" applyAlignment="1" applyProtection="1">
      <alignment vertical="center"/>
    </xf>
    <xf numFmtId="0" fontId="70" fillId="2" borderId="19" xfId="0" applyFont="1" applyFill="1" applyBorder="1" applyAlignment="1" applyProtection="1">
      <alignment vertical="center"/>
    </xf>
    <xf numFmtId="0" fontId="69" fillId="2" borderId="13" xfId="0" applyFont="1" applyFill="1" applyBorder="1" applyAlignment="1" applyProtection="1">
      <alignment horizontal="center" vertical="center"/>
    </xf>
    <xf numFmtId="0" fontId="70" fillId="2" borderId="18" xfId="0" applyFont="1" applyFill="1" applyBorder="1" applyAlignment="1" applyProtection="1">
      <alignment vertical="center"/>
    </xf>
    <xf numFmtId="0" fontId="78" fillId="2" borderId="18" xfId="0" applyFont="1" applyFill="1" applyBorder="1" applyAlignment="1" applyProtection="1">
      <alignment vertical="center"/>
    </xf>
    <xf numFmtId="0" fontId="70" fillId="2" borderId="2" xfId="0" applyFont="1" applyFill="1" applyBorder="1" applyAlignment="1" applyProtection="1">
      <alignment vertical="center"/>
    </xf>
    <xf numFmtId="0" fontId="78" fillId="2" borderId="2" xfId="0" applyFont="1" applyFill="1" applyBorder="1" applyAlignment="1" applyProtection="1">
      <alignment vertical="center"/>
    </xf>
    <xf numFmtId="0" fontId="77" fillId="2" borderId="4" xfId="0" applyFont="1" applyFill="1" applyBorder="1" applyAlignment="1" applyProtection="1">
      <alignment vertical="center"/>
    </xf>
    <xf numFmtId="0" fontId="70" fillId="2" borderId="4" xfId="0" applyFont="1" applyFill="1" applyBorder="1" applyAlignment="1" applyProtection="1">
      <alignment vertical="center"/>
    </xf>
    <xf numFmtId="0" fontId="78" fillId="2" borderId="4" xfId="0" applyFont="1" applyFill="1" applyBorder="1" applyAlignment="1" applyProtection="1">
      <alignment vertical="center"/>
    </xf>
    <xf numFmtId="0" fontId="65" fillId="0" borderId="2" xfId="19" applyNumberFormat="1" applyFont="1" applyAlignment="1">
      <alignment horizontal="center"/>
    </xf>
    <xf numFmtId="0" fontId="69" fillId="2" borderId="21" xfId="0" applyFont="1" applyFill="1" applyBorder="1" applyAlignment="1" applyProtection="1">
      <alignment horizontal="centerContinuous" vertical="center" wrapText="1"/>
    </xf>
    <xf numFmtId="0" fontId="72" fillId="2" borderId="0" xfId="0" quotePrefix="1" applyFont="1" applyFill="1" applyBorder="1" applyAlignment="1" applyProtection="1">
      <alignment horizontal="left" wrapText="1"/>
    </xf>
    <xf numFmtId="0" fontId="6" fillId="2" borderId="22" xfId="0" applyFont="1" applyFill="1" applyBorder="1" applyAlignment="1" applyProtection="1">
      <alignment horizontal="center" vertical="center"/>
    </xf>
    <xf numFmtId="3" fontId="55" fillId="2" borderId="18" xfId="0" applyNumberFormat="1" applyFont="1" applyFill="1" applyBorder="1" applyAlignment="1" applyProtection="1">
      <alignment horizontal="center" vertical="center"/>
    </xf>
    <xf numFmtId="3" fontId="17" fillId="2" borderId="22" xfId="0" quotePrefix="1" applyNumberFormat="1" applyFont="1" applyFill="1" applyBorder="1" applyAlignment="1" applyProtection="1">
      <alignment horizontal="center" vertical="center"/>
    </xf>
    <xf numFmtId="3" fontId="17" fillId="4" borderId="0" xfId="0" quotePrefix="1" applyNumberFormat="1" applyFont="1" applyFill="1" applyBorder="1" applyAlignment="1" applyProtection="1">
      <alignment horizontal="center" vertical="center"/>
    </xf>
    <xf numFmtId="3" fontId="17" fillId="4" borderId="0" xfId="0" applyNumberFormat="1" applyFont="1" applyFill="1" applyBorder="1" applyAlignment="1" applyProtection="1">
      <alignment horizontal="center" vertical="center"/>
    </xf>
    <xf numFmtId="0" fontId="69" fillId="2" borderId="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16" fillId="4" borderId="0" xfId="0" applyFont="1" applyFill="1" applyProtection="1"/>
    <xf numFmtId="0" fontId="65" fillId="4" borderId="75" xfId="0" quotePrefix="1" applyFont="1" applyFill="1" applyBorder="1" applyAlignment="1">
      <alignment horizontal="left" vertical="center"/>
    </xf>
    <xf numFmtId="0" fontId="65" fillId="4" borderId="76" xfId="0" applyFont="1" applyFill="1" applyBorder="1" applyAlignment="1">
      <alignment horizontal="left" vertical="center"/>
    </xf>
    <xf numFmtId="0" fontId="65" fillId="4" borderId="76" xfId="0" applyFont="1" applyFill="1" applyBorder="1" applyAlignment="1">
      <alignment vertical="center"/>
    </xf>
    <xf numFmtId="0" fontId="64" fillId="4" borderId="76" xfId="0" quotePrefix="1" applyFont="1" applyFill="1" applyBorder="1" applyAlignment="1">
      <alignment horizontal="left" vertical="center" wrapText="1"/>
    </xf>
    <xf numFmtId="0" fontId="64" fillId="0" borderId="0" xfId="28" applyFont="1" applyFill="1" applyBorder="1" applyAlignment="1"/>
    <xf numFmtId="0" fontId="65" fillId="0" borderId="76" xfId="0" quotePrefix="1" applyFont="1" applyFill="1" applyBorder="1" applyAlignment="1">
      <alignment horizontal="left" vertical="center"/>
    </xf>
    <xf numFmtId="0" fontId="65" fillId="0" borderId="75" xfId="0" quotePrefix="1" applyFont="1" applyFill="1" applyBorder="1" applyAlignment="1">
      <alignment vertical="center"/>
    </xf>
    <xf numFmtId="0" fontId="65" fillId="0" borderId="75" xfId="0" quotePrefix="1" applyFont="1" applyFill="1" applyBorder="1" applyAlignment="1">
      <alignment vertical="center" wrapText="1"/>
    </xf>
    <xf numFmtId="0" fontId="65" fillId="0" borderId="75" xfId="0" quotePrefix="1" applyFont="1" applyFill="1" applyBorder="1" applyAlignment="1">
      <alignment horizontal="left" vertical="center"/>
    </xf>
    <xf numFmtId="0" fontId="69" fillId="2" borderId="0" xfId="0" quotePrefix="1" applyFont="1" applyFill="1" applyBorder="1" applyAlignment="1">
      <alignment horizontal="left" vertical="center"/>
    </xf>
    <xf numFmtId="3" fontId="42" fillId="2" borderId="2" xfId="0" applyNumberFormat="1" applyFont="1" applyFill="1" applyBorder="1" applyAlignment="1" applyProtection="1">
      <alignment horizontal="center" vertical="center"/>
    </xf>
    <xf numFmtId="0" fontId="42" fillId="4" borderId="0" xfId="0" applyFont="1" applyFill="1" applyProtection="1"/>
    <xf numFmtId="0" fontId="42" fillId="4" borderId="0" xfId="0" applyFont="1" applyFill="1" applyAlignment="1" applyProtection="1">
      <alignment vertical="center"/>
    </xf>
    <xf numFmtId="3" fontId="42" fillId="2" borderId="2" xfId="0" quotePrefix="1" applyNumberFormat="1" applyFont="1" applyFill="1" applyBorder="1" applyAlignment="1" applyProtection="1">
      <alignment horizontal="center" vertical="center"/>
    </xf>
    <xf numFmtId="3" fontId="42" fillId="2" borderId="22" xfId="0" quotePrefix="1" applyNumberFormat="1" applyFont="1" applyFill="1" applyBorder="1" applyAlignment="1" applyProtection="1">
      <alignment horizontal="center" vertical="center"/>
    </xf>
    <xf numFmtId="168" fontId="42" fillId="2" borderId="16" xfId="0" applyNumberFormat="1" applyFont="1" applyFill="1" applyBorder="1" applyAlignment="1" applyProtection="1">
      <alignment horizontal="center" vertical="center"/>
    </xf>
    <xf numFmtId="0" fontId="42" fillId="4" borderId="0" xfId="0" applyFont="1" applyFill="1" applyBorder="1" applyAlignment="1" applyProtection="1">
      <alignment vertical="center"/>
    </xf>
    <xf numFmtId="3" fontId="42" fillId="5" borderId="2" xfId="0" applyNumberFormat="1" applyFont="1" applyFill="1" applyBorder="1" applyAlignment="1" applyProtection="1">
      <alignment horizontal="center" vertical="center"/>
    </xf>
    <xf numFmtId="3" fontId="92" fillId="2" borderId="2" xfId="0" applyNumberFormat="1" applyFont="1" applyFill="1" applyBorder="1" applyAlignment="1" applyProtection="1">
      <alignment horizontal="center" vertical="center"/>
    </xf>
    <xf numFmtId="3" fontId="42" fillId="2" borderId="22"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168" fontId="42" fillId="2" borderId="48" xfId="0" applyNumberFormat="1" applyFont="1" applyFill="1" applyBorder="1" applyAlignment="1" applyProtection="1">
      <alignment horizontal="center" vertical="center"/>
    </xf>
    <xf numFmtId="3" fontId="42" fillId="2" borderId="4" xfId="0" quotePrefix="1" applyNumberFormat="1" applyFont="1" applyFill="1" applyBorder="1" applyAlignment="1" applyProtection="1">
      <alignment horizontal="center" vertical="center"/>
    </xf>
    <xf numFmtId="3" fontId="42" fillId="2" borderId="12" xfId="0" quotePrefix="1" applyNumberFormat="1" applyFont="1" applyFill="1" applyBorder="1" applyAlignment="1" applyProtection="1">
      <alignment horizontal="center" vertical="center"/>
    </xf>
    <xf numFmtId="168" fontId="42" fillId="2" borderId="17" xfId="0" applyNumberFormat="1" applyFont="1" applyFill="1" applyBorder="1" applyAlignment="1" applyProtection="1">
      <alignment horizontal="center" vertical="center"/>
    </xf>
    <xf numFmtId="0" fontId="114" fillId="4" borderId="0" xfId="0" applyFont="1" applyFill="1" applyProtection="1"/>
    <xf numFmtId="1" fontId="42" fillId="2" borderId="48" xfId="0" applyNumberFormat="1" applyFont="1" applyFill="1" applyBorder="1" applyAlignment="1" applyProtection="1">
      <alignment horizontal="center" vertical="center"/>
    </xf>
    <xf numFmtId="3" fontId="91" fillId="2" borderId="16" xfId="0" applyNumberFormat="1" applyFont="1" applyFill="1" applyBorder="1" applyAlignment="1" applyProtection="1">
      <alignment horizontal="center" vertical="center"/>
    </xf>
    <xf numFmtId="0" fontId="64" fillId="4" borderId="18" xfId="0" applyFont="1" applyFill="1" applyBorder="1" applyAlignment="1">
      <alignment horizontal="center" wrapText="1"/>
    </xf>
    <xf numFmtId="0" fontId="64" fillId="4" borderId="8" xfId="0" applyFont="1" applyFill="1" applyBorder="1" applyAlignment="1">
      <alignment horizontal="center" wrapText="1"/>
    </xf>
    <xf numFmtId="0" fontId="65" fillId="4" borderId="10" xfId="0" applyFont="1" applyFill="1" applyBorder="1" applyAlignment="1">
      <alignment vertical="center"/>
    </xf>
    <xf numFmtId="0" fontId="64" fillId="4" borderId="11" xfId="0" applyFont="1" applyFill="1" applyBorder="1" applyAlignment="1">
      <alignment horizontal="centerContinuous" vertical="top" wrapText="1"/>
    </xf>
    <xf numFmtId="0" fontId="64" fillId="4" borderId="4" xfId="0" applyFont="1" applyFill="1" applyBorder="1" applyAlignment="1">
      <alignment horizontal="centerContinuous" vertical="top" wrapText="1"/>
    </xf>
    <xf numFmtId="0" fontId="64" fillId="4" borderId="6" xfId="0" applyFont="1" applyFill="1" applyBorder="1" applyAlignment="1">
      <alignment horizontal="centerContinuous" vertical="top" wrapText="1"/>
    </xf>
    <xf numFmtId="0" fontId="48" fillId="0" borderId="0" xfId="26" applyFill="1"/>
    <xf numFmtId="0" fontId="29" fillId="0" borderId="8" xfId="0" applyFont="1" applyFill="1" applyBorder="1"/>
    <xf numFmtId="0" fontId="48" fillId="0" borderId="9" xfId="26" applyFill="1" applyBorder="1"/>
    <xf numFmtId="0" fontId="85" fillId="0" borderId="9" xfId="0" applyFont="1" applyFill="1" applyBorder="1" applyAlignment="1">
      <alignment horizontal="center" vertical="center"/>
    </xf>
    <xf numFmtId="0" fontId="48" fillId="0" borderId="10" xfId="26" applyFill="1" applyBorder="1"/>
    <xf numFmtId="0" fontId="57" fillId="0" borderId="56" xfId="29" applyFont="1" applyFill="1" applyBorder="1" applyAlignment="1">
      <alignment horizontal="center"/>
    </xf>
    <xf numFmtId="0" fontId="57" fillId="0" borderId="57" xfId="29" applyFont="1" applyFill="1" applyBorder="1" applyAlignment="1">
      <alignment horizontal="center"/>
    </xf>
    <xf numFmtId="0" fontId="48" fillId="0" borderId="0" xfId="26" applyFill="1" applyBorder="1"/>
    <xf numFmtId="0" fontId="48" fillId="0" borderId="22" xfId="26" applyFill="1" applyBorder="1"/>
    <xf numFmtId="0" fontId="48" fillId="0" borderId="7" xfId="26" applyFill="1" applyBorder="1"/>
    <xf numFmtId="0" fontId="54" fillId="0" borderId="7" xfId="26" applyFont="1" applyFill="1" applyBorder="1" applyAlignment="1">
      <alignment horizontal="center"/>
    </xf>
    <xf numFmtId="0" fontId="54" fillId="0" borderId="0" xfId="26" applyFont="1" applyFill="1" applyBorder="1" applyAlignment="1">
      <alignment horizontal="center"/>
    </xf>
    <xf numFmtId="0" fontId="54" fillId="0" borderId="22" xfId="26" applyFont="1" applyFill="1" applyBorder="1" applyAlignment="1">
      <alignment horizontal="center"/>
    </xf>
    <xf numFmtId="0" fontId="88" fillId="0" borderId="7" xfId="26" quotePrefix="1" applyFont="1" applyFill="1" applyBorder="1" applyAlignment="1"/>
    <xf numFmtId="0" fontId="112" fillId="0" borderId="0" xfId="0" applyFont="1" applyFill="1" applyAlignment="1">
      <alignment horizontal="right" vertical="center"/>
    </xf>
    <xf numFmtId="0" fontId="88" fillId="0" borderId="22" xfId="26" applyFont="1" applyFill="1" applyBorder="1" applyAlignment="1">
      <alignment horizontal="center"/>
    </xf>
    <xf numFmtId="0" fontId="48" fillId="0" borderId="7" xfId="26" applyFont="1" applyFill="1" applyBorder="1"/>
    <xf numFmtId="0" fontId="48" fillId="0" borderId="0" xfId="26" applyFont="1" applyFill="1" applyBorder="1"/>
    <xf numFmtId="0" fontId="48" fillId="0" borderId="22" xfId="26" applyFont="1" applyFill="1" applyBorder="1"/>
    <xf numFmtId="0" fontId="91" fillId="0" borderId="0" xfId="26" applyFont="1" applyFill="1" applyBorder="1" applyAlignment="1">
      <alignment horizontal="right"/>
    </xf>
    <xf numFmtId="0" fontId="49" fillId="0" borderId="0" xfId="0" quotePrefix="1" applyFont="1" applyFill="1" applyBorder="1" applyAlignment="1"/>
    <xf numFmtId="0" fontId="49" fillId="0" borderId="22" xfId="0" quotePrefix="1" applyFont="1" applyFill="1" applyBorder="1" applyAlignment="1"/>
    <xf numFmtId="0" fontId="48" fillId="0" borderId="6" xfId="26" applyFont="1" applyFill="1" applyBorder="1"/>
    <xf numFmtId="0" fontId="48" fillId="0" borderId="6" xfId="26" applyFill="1" applyBorder="1"/>
    <xf numFmtId="0" fontId="48" fillId="0" borderId="11" xfId="26" applyFill="1" applyBorder="1"/>
    <xf numFmtId="0" fontId="48" fillId="0" borderId="12" xfId="26" applyFill="1" applyBorder="1"/>
    <xf numFmtId="0" fontId="48" fillId="0" borderId="8" xfId="26" applyFill="1" applyBorder="1"/>
    <xf numFmtId="0" fontId="1" fillId="0" borderId="0" xfId="26" quotePrefix="1" applyFont="1" applyFill="1" applyBorder="1" applyAlignment="1">
      <alignment horizontal="left"/>
    </xf>
    <xf numFmtId="0" fontId="58" fillId="0" borderId="0" xfId="0" quotePrefix="1" applyFont="1" applyFill="1" applyBorder="1" applyAlignment="1"/>
    <xf numFmtId="0" fontId="64" fillId="4" borderId="76" xfId="0" applyFont="1" applyFill="1" applyBorder="1" applyAlignment="1">
      <alignment horizontal="left" vertical="center"/>
    </xf>
    <xf numFmtId="0" fontId="64" fillId="4" borderId="76" xfId="0" applyFont="1" applyFill="1" applyBorder="1" applyAlignment="1">
      <alignment vertical="center"/>
    </xf>
    <xf numFmtId="0" fontId="70" fillId="2" borderId="8" xfId="0" applyFont="1" applyFill="1" applyBorder="1" applyAlignment="1">
      <alignment horizontal="centerContinuous" vertical="center" wrapText="1"/>
    </xf>
    <xf numFmtId="0" fontId="72" fillId="2" borderId="9" xfId="0" applyFont="1" applyFill="1" applyBorder="1" applyAlignment="1">
      <alignment horizontal="centerContinuous" wrapText="1"/>
    </xf>
    <xf numFmtId="0" fontId="70" fillId="2" borderId="6" xfId="0" applyFont="1" applyFill="1" applyBorder="1" applyAlignment="1">
      <alignment horizontal="centerContinuous" vertical="center" wrapText="1"/>
    </xf>
    <xf numFmtId="0" fontId="71" fillId="2" borderId="7" xfId="0" applyFont="1" applyFill="1" applyBorder="1" applyAlignment="1"/>
    <xf numFmtId="0" fontId="72" fillId="2" borderId="0" xfId="0" applyFont="1" applyFill="1" applyBorder="1" applyAlignment="1"/>
    <xf numFmtId="0" fontId="6" fillId="2" borderId="2"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70" fillId="2" borderId="2" xfId="0" applyFont="1" applyFill="1" applyBorder="1" applyAlignment="1" applyProtection="1">
      <alignment horizontal="center"/>
      <protection locked="0"/>
    </xf>
    <xf numFmtId="0" fontId="6" fillId="2" borderId="7" xfId="0" applyFont="1" applyFill="1" applyBorder="1" applyAlignment="1" applyProtection="1">
      <alignment horizontal="center" vertical="center"/>
      <protection locked="0"/>
    </xf>
    <xf numFmtId="1" fontId="76" fillId="2" borderId="18" xfId="0" applyNumberFormat="1" applyFont="1" applyFill="1" applyBorder="1" applyAlignment="1" applyProtection="1">
      <alignment horizontal="center" vertical="center"/>
      <protection locked="0"/>
    </xf>
    <xf numFmtId="0" fontId="70" fillId="2" borderId="7" xfId="0" applyFont="1" applyFill="1" applyBorder="1" applyAlignment="1">
      <alignment vertical="center"/>
    </xf>
    <xf numFmtId="3" fontId="17" fillId="2" borderId="16" xfId="0" applyNumberFormat="1" applyFont="1" applyFill="1" applyBorder="1" applyAlignment="1" applyProtection="1">
      <alignment horizontal="center" vertical="center"/>
      <protection locked="0"/>
    </xf>
    <xf numFmtId="3" fontId="77" fillId="9" borderId="2" xfId="0" applyNumberFormat="1" applyFont="1" applyFill="1" applyBorder="1" applyAlignment="1" applyProtection="1">
      <alignment horizontal="center" vertical="center"/>
      <protection locked="0"/>
    </xf>
    <xf numFmtId="3" fontId="17" fillId="2" borderId="7" xfId="0" applyNumberFormat="1" applyFont="1" applyFill="1" applyBorder="1" applyAlignment="1" applyProtection="1">
      <alignment horizontal="center" vertical="center"/>
      <protection locked="0"/>
    </xf>
    <xf numFmtId="3" fontId="17" fillId="2" borderId="2" xfId="0" applyNumberFormat="1" applyFont="1" applyFill="1" applyBorder="1" applyAlignment="1" applyProtection="1">
      <alignment horizontal="center" vertical="center"/>
      <protection locked="0"/>
    </xf>
    <xf numFmtId="1" fontId="76" fillId="2" borderId="2" xfId="0" applyNumberFormat="1" applyFont="1" applyFill="1" applyBorder="1" applyAlignment="1" applyProtection="1">
      <alignment horizontal="center" vertical="center"/>
      <protection locked="0"/>
    </xf>
    <xf numFmtId="0" fontId="70" fillId="2" borderId="7" xfId="0" quotePrefix="1" applyFont="1" applyFill="1" applyBorder="1" applyAlignment="1">
      <alignment vertical="center"/>
    </xf>
    <xf numFmtId="0" fontId="69" fillId="2" borderId="7" xfId="0" quotePrefix="1" applyFont="1" applyFill="1" applyBorder="1" applyAlignment="1">
      <alignment horizontal="left" vertical="center"/>
    </xf>
    <xf numFmtId="1" fontId="76" fillId="2" borderId="48" xfId="0" applyNumberFormat="1" applyFont="1" applyFill="1" applyBorder="1" applyAlignment="1" applyProtection="1">
      <alignment horizontal="center" vertical="center"/>
      <protection locked="0"/>
    </xf>
    <xf numFmtId="0" fontId="69" fillId="2" borderId="0" xfId="0" applyFont="1" applyFill="1" applyBorder="1" applyAlignment="1">
      <alignment vertical="center"/>
    </xf>
    <xf numFmtId="168" fontId="77" fillId="2" borderId="16" xfId="0" applyNumberFormat="1" applyFont="1" applyFill="1" applyBorder="1" applyAlignment="1" applyProtection="1">
      <alignment horizontal="center" vertical="center"/>
      <protection locked="0"/>
    </xf>
    <xf numFmtId="1" fontId="76" fillId="2" borderId="7" xfId="0" applyNumberFormat="1" applyFont="1" applyFill="1" applyBorder="1" applyAlignment="1" applyProtection="1">
      <alignment horizontal="center" vertical="center"/>
      <protection locked="0"/>
    </xf>
    <xf numFmtId="0" fontId="74" fillId="2" borderId="7" xfId="0" applyFont="1" applyFill="1" applyBorder="1" applyAlignment="1"/>
    <xf numFmtId="168" fontId="17" fillId="2" borderId="16" xfId="0" applyNumberFormat="1" applyFont="1" applyFill="1" applyBorder="1" applyAlignment="1" applyProtection="1">
      <alignment horizontal="center" vertical="center"/>
      <protection locked="0"/>
    </xf>
    <xf numFmtId="3" fontId="70" fillId="2" borderId="2" xfId="0" applyNumberFormat="1" applyFont="1" applyFill="1" applyBorder="1" applyAlignment="1" applyProtection="1">
      <alignment horizontal="center"/>
      <protection locked="0"/>
    </xf>
    <xf numFmtId="3" fontId="6" fillId="2" borderId="7"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0" fontId="77" fillId="2" borderId="2" xfId="0" applyFont="1" applyFill="1" applyBorder="1" applyAlignment="1">
      <alignment vertical="center"/>
    </xf>
    <xf numFmtId="0" fontId="74" fillId="2" borderId="7" xfId="0" applyFont="1" applyFill="1" applyBorder="1" applyAlignment="1">
      <alignment vertical="center"/>
    </xf>
    <xf numFmtId="0" fontId="71" fillId="2" borderId="7" xfId="0" applyFont="1" applyFill="1" applyBorder="1" applyAlignment="1">
      <alignment vertical="center"/>
    </xf>
    <xf numFmtId="0" fontId="70" fillId="2" borderId="7" xfId="0" applyFont="1" applyFill="1" applyBorder="1" applyAlignment="1"/>
    <xf numFmtId="3" fontId="77" fillId="2" borderId="2" xfId="0" applyNumberFormat="1" applyFont="1" applyFill="1" applyBorder="1" applyAlignment="1" applyProtection="1">
      <alignment horizontal="center" vertical="center"/>
      <protection locked="0"/>
    </xf>
    <xf numFmtId="3" fontId="79" fillId="2" borderId="16" xfId="0" applyNumberFormat="1" applyFont="1" applyFill="1" applyBorder="1" applyAlignment="1" applyProtection="1">
      <alignment horizontal="center" vertical="center"/>
      <protection locked="0"/>
    </xf>
    <xf numFmtId="3" fontId="17" fillId="2" borderId="71" xfId="0" applyNumberFormat="1" applyFont="1" applyFill="1" applyBorder="1" applyAlignment="1" applyProtection="1">
      <alignment horizontal="center" vertical="center"/>
      <protection locked="0"/>
    </xf>
    <xf numFmtId="0" fontId="74" fillId="2" borderId="6" xfId="0" applyFont="1" applyFill="1" applyBorder="1" applyAlignment="1">
      <alignment vertical="center"/>
    </xf>
    <xf numFmtId="0" fontId="69" fillId="2" borderId="11" xfId="0" applyFont="1" applyFill="1" applyBorder="1" applyAlignment="1">
      <alignment vertical="center"/>
    </xf>
    <xf numFmtId="3" fontId="17" fillId="2" borderId="72" xfId="0" applyNumberFormat="1" applyFont="1" applyFill="1" applyBorder="1" applyAlignment="1" applyProtection="1">
      <alignment horizontal="center" vertical="center"/>
      <protection locked="0"/>
    </xf>
    <xf numFmtId="3" fontId="79" fillId="2" borderId="72" xfId="0" applyNumberFormat="1" applyFont="1" applyFill="1" applyBorder="1" applyAlignment="1" applyProtection="1">
      <alignment horizontal="center" vertical="center"/>
      <protection locked="0"/>
    </xf>
    <xf numFmtId="3" fontId="17" fillId="2" borderId="73" xfId="0" applyNumberFormat="1" applyFont="1" applyFill="1" applyBorder="1" applyAlignment="1" applyProtection="1">
      <alignment horizontal="center" vertical="center"/>
      <protection locked="0"/>
    </xf>
    <xf numFmtId="3" fontId="17" fillId="2" borderId="4" xfId="0" applyNumberFormat="1" applyFont="1" applyFill="1" applyBorder="1" applyAlignment="1" applyProtection="1">
      <alignment horizontal="center" vertical="center"/>
      <protection locked="0"/>
    </xf>
    <xf numFmtId="1" fontId="76" fillId="2" borderId="4" xfId="0" applyNumberFormat="1" applyFont="1" applyFill="1" applyBorder="1" applyAlignment="1" applyProtection="1">
      <alignment horizontal="center" vertical="center"/>
      <protection locked="0"/>
    </xf>
    <xf numFmtId="0" fontId="0" fillId="2" borderId="19" xfId="0" applyFill="1" applyBorder="1"/>
    <xf numFmtId="0" fontId="69" fillId="2" borderId="20" xfId="0" quotePrefix="1" applyFont="1" applyFill="1" applyBorder="1" applyAlignment="1">
      <alignment horizontal="left" vertical="center"/>
    </xf>
    <xf numFmtId="1" fontId="76" fillId="2" borderId="74" xfId="0" applyNumberFormat="1" applyFont="1" applyFill="1" applyBorder="1" applyAlignment="1" applyProtection="1">
      <alignment horizontal="center" vertical="center"/>
      <protection locked="0"/>
    </xf>
    <xf numFmtId="1" fontId="76" fillId="2" borderId="13" xfId="0" applyNumberFormat="1" applyFont="1" applyFill="1" applyBorder="1" applyAlignment="1" applyProtection="1">
      <alignment horizontal="center" vertical="center"/>
      <protection locked="0"/>
    </xf>
    <xf numFmtId="3" fontId="65" fillId="9" borderId="2" xfId="0" applyNumberFormat="1" applyFont="1" applyFill="1" applyBorder="1" applyAlignment="1" applyProtection="1">
      <alignment horizontal="center" vertical="center"/>
      <protection locked="0"/>
    </xf>
    <xf numFmtId="3" fontId="65" fillId="9" borderId="22" xfId="0" applyNumberFormat="1" applyFont="1" applyFill="1" applyBorder="1" applyAlignment="1" applyProtection="1">
      <alignment horizontal="center" vertical="center"/>
      <protection locked="0"/>
    </xf>
    <xf numFmtId="3" fontId="65" fillId="9" borderId="7" xfId="0" applyNumberFormat="1" applyFont="1" applyFill="1" applyBorder="1" applyAlignment="1" applyProtection="1">
      <alignment horizontal="center" vertical="center"/>
      <protection locked="0"/>
    </xf>
    <xf numFmtId="3" fontId="17" fillId="2" borderId="22" xfId="0" applyNumberFormat="1" applyFont="1" applyFill="1" applyBorder="1" applyAlignment="1" applyProtection="1">
      <alignment horizontal="center" vertical="center"/>
      <protection locked="0"/>
    </xf>
    <xf numFmtId="3" fontId="17" fillId="2" borderId="2" xfId="0" quotePrefix="1" applyNumberFormat="1" applyFont="1" applyFill="1" applyBorder="1" applyAlignment="1" applyProtection="1">
      <alignment horizontal="center" vertical="center"/>
      <protection locked="0"/>
    </xf>
    <xf numFmtId="0" fontId="77" fillId="2" borderId="18" xfId="0" applyFont="1" applyFill="1" applyBorder="1" applyAlignment="1">
      <alignment vertical="center"/>
    </xf>
    <xf numFmtId="3" fontId="77" fillId="2" borderId="18" xfId="0" applyNumberFormat="1" applyFont="1" applyFill="1" applyBorder="1" applyAlignment="1" applyProtection="1">
      <alignment horizontal="center" vertical="center"/>
      <protection locked="0"/>
    </xf>
    <xf numFmtId="168" fontId="17" fillId="2" borderId="48" xfId="0" applyNumberFormat="1" applyFont="1" applyFill="1" applyBorder="1" applyAlignment="1" applyProtection="1">
      <alignment horizontal="center"/>
      <protection locked="0"/>
    </xf>
    <xf numFmtId="168" fontId="17" fillId="2" borderId="16" xfId="0" applyNumberFormat="1" applyFont="1" applyFill="1" applyBorder="1" applyAlignment="1" applyProtection="1">
      <alignment horizontal="center"/>
      <protection locked="0"/>
    </xf>
    <xf numFmtId="168" fontId="17" fillId="2" borderId="70" xfId="0" applyNumberFormat="1" applyFont="1" applyFill="1" applyBorder="1" applyAlignment="1" applyProtection="1">
      <alignment horizontal="center"/>
      <protection locked="0"/>
    </xf>
    <xf numFmtId="168" fontId="17" fillId="2" borderId="40" xfId="0" applyNumberFormat="1" applyFont="1" applyFill="1" applyBorder="1" applyAlignment="1" applyProtection="1">
      <alignment horizontal="center"/>
      <protection locked="0"/>
    </xf>
    <xf numFmtId="168" fontId="17" fillId="2" borderId="71" xfId="0" applyNumberFormat="1" applyFont="1" applyFill="1" applyBorder="1" applyAlignment="1" applyProtection="1">
      <alignment horizontal="center"/>
      <protection locked="0"/>
    </xf>
    <xf numFmtId="168" fontId="77" fillId="2" borderId="2" xfId="0" applyNumberFormat="1" applyFont="1" applyFill="1" applyBorder="1" applyAlignment="1" applyProtection="1">
      <alignment horizontal="center"/>
      <protection locked="0"/>
    </xf>
    <xf numFmtId="3" fontId="17" fillId="2" borderId="48" xfId="0" applyNumberFormat="1" applyFont="1" applyFill="1" applyBorder="1" applyAlignment="1" applyProtection="1">
      <alignment horizontal="center" vertical="center"/>
      <protection locked="0"/>
    </xf>
    <xf numFmtId="3" fontId="17" fillId="2" borderId="70" xfId="0" applyNumberFormat="1" applyFont="1" applyFill="1" applyBorder="1" applyAlignment="1" applyProtection="1">
      <alignment horizontal="center" vertical="center"/>
      <protection locked="0"/>
    </xf>
    <xf numFmtId="3" fontId="17" fillId="2" borderId="40" xfId="0" applyNumberFormat="1" applyFont="1" applyFill="1" applyBorder="1" applyAlignment="1" applyProtection="1">
      <alignment horizontal="center" vertical="center"/>
      <protection locked="0"/>
    </xf>
    <xf numFmtId="1" fontId="76" fillId="2" borderId="22" xfId="0" applyNumberFormat="1" applyFont="1" applyFill="1" applyBorder="1" applyAlignment="1" applyProtection="1">
      <alignment horizontal="center" vertical="center"/>
      <protection locked="0"/>
    </xf>
    <xf numFmtId="3" fontId="79" fillId="2" borderId="2" xfId="0" applyNumberFormat="1" applyFont="1" applyFill="1" applyBorder="1" applyAlignment="1" applyProtection="1">
      <alignment horizontal="center" vertical="center"/>
      <protection locked="0"/>
    </xf>
    <xf numFmtId="1" fontId="76" fillId="2" borderId="12" xfId="0" applyNumberFormat="1" applyFont="1" applyFill="1" applyBorder="1" applyAlignment="1" applyProtection="1">
      <alignment horizontal="center" vertical="center"/>
      <protection locked="0"/>
    </xf>
    <xf numFmtId="1" fontId="76" fillId="2" borderId="6" xfId="0" applyNumberFormat="1" applyFont="1" applyFill="1" applyBorder="1" applyAlignment="1" applyProtection="1">
      <alignment horizontal="center" vertical="center"/>
      <protection locked="0"/>
    </xf>
    <xf numFmtId="0" fontId="116" fillId="2" borderId="11" xfId="0" applyFont="1" applyFill="1" applyBorder="1" applyAlignment="1">
      <alignment horizontal="centerContinuous" vertical="center" wrapText="1"/>
    </xf>
    <xf numFmtId="0" fontId="115" fillId="0" borderId="0" xfId="26" applyFont="1" applyFill="1"/>
    <xf numFmtId="0" fontId="54" fillId="0" borderId="7" xfId="26" applyFont="1" applyFill="1" applyBorder="1" applyAlignment="1">
      <alignment horizontal="center"/>
    </xf>
    <xf numFmtId="0" fontId="54" fillId="0" borderId="0" xfId="26" applyFont="1" applyFill="1" applyBorder="1" applyAlignment="1">
      <alignment horizontal="center"/>
    </xf>
    <xf numFmtId="0" fontId="50" fillId="0" borderId="7" xfId="26" applyFont="1" applyFill="1" applyBorder="1" applyAlignment="1">
      <alignment wrapText="1"/>
    </xf>
    <xf numFmtId="0" fontId="50" fillId="0" borderId="0" xfId="26" applyFont="1" applyFill="1" applyBorder="1" applyAlignment="1">
      <alignment wrapText="1"/>
    </xf>
    <xf numFmtId="0" fontId="50" fillId="0" borderId="22" xfId="26" applyFont="1" applyFill="1" applyBorder="1" applyAlignment="1">
      <alignment wrapText="1"/>
    </xf>
    <xf numFmtId="0" fontId="50" fillId="0" borderId="7" xfId="26" applyFont="1" applyFill="1" applyBorder="1" applyAlignment="1">
      <alignment horizontal="center" wrapText="1"/>
    </xf>
    <xf numFmtId="0" fontId="1" fillId="0" borderId="7" xfId="26" applyFont="1" applyFill="1" applyBorder="1" applyAlignment="1"/>
    <xf numFmtId="0" fontId="1" fillId="0" borderId="0" xfId="26" applyFont="1" applyFill="1" applyBorder="1" applyAlignment="1"/>
    <xf numFmtId="0" fontId="54" fillId="0" borderId="0" xfId="26" applyFont="1" applyFill="1" applyBorder="1" applyAlignment="1"/>
    <xf numFmtId="0" fontId="54" fillId="0" borderId="22" xfId="26" applyFont="1" applyFill="1" applyBorder="1" applyAlignment="1"/>
    <xf numFmtId="0" fontId="53" fillId="0" borderId="0" xfId="26" quotePrefix="1" applyFont="1" applyFill="1" applyBorder="1" applyAlignment="1">
      <alignment vertical="center"/>
    </xf>
    <xf numFmtId="0" fontId="53" fillId="0" borderId="22" xfId="26" quotePrefix="1" applyFont="1" applyFill="1" applyBorder="1" applyAlignment="1">
      <alignment vertical="center"/>
    </xf>
    <xf numFmtId="0" fontId="113" fillId="27" borderId="86" xfId="0" applyFont="1" applyFill="1" applyBorder="1" applyAlignment="1">
      <alignment horizontal="center" vertical="center"/>
    </xf>
    <xf numFmtId="14" fontId="113" fillId="27" borderId="86" xfId="0" applyNumberFormat="1" applyFont="1" applyFill="1" applyBorder="1" applyAlignment="1" applyProtection="1">
      <alignment horizontal="center" vertical="center"/>
    </xf>
    <xf numFmtId="0" fontId="27" fillId="4" borderId="0" xfId="0" applyFont="1" applyFill="1" applyBorder="1" applyAlignment="1" applyProtection="1">
      <alignment horizontal="right" vertical="center"/>
    </xf>
    <xf numFmtId="0" fontId="93" fillId="0" borderId="4" xfId="15" applyFill="1">
      <alignment horizontal="center" vertical="center"/>
    </xf>
    <xf numFmtId="0" fontId="42" fillId="8" borderId="9" xfId="0" applyFont="1" applyFill="1" applyBorder="1" applyAlignment="1" applyProtection="1">
      <alignment horizontal="left" vertical="center"/>
    </xf>
    <xf numFmtId="0" fontId="42" fillId="8" borderId="11" xfId="0" applyFont="1" applyFill="1" applyBorder="1" applyAlignment="1" applyProtection="1">
      <alignment horizontal="left" vertical="center"/>
    </xf>
    <xf numFmtId="1" fontId="42" fillId="8" borderId="10" xfId="0" applyNumberFormat="1" applyFont="1" applyFill="1" applyBorder="1" applyAlignment="1" applyProtection="1">
      <alignment horizontal="left" vertical="center" indent="3"/>
    </xf>
    <xf numFmtId="1" fontId="42" fillId="8" borderId="12" xfId="0" quotePrefix="1" applyNumberFormat="1" applyFont="1" applyFill="1" applyBorder="1" applyAlignment="1" applyProtection="1">
      <alignment horizontal="left" vertical="center" indent="3"/>
    </xf>
    <xf numFmtId="0" fontId="64" fillId="0" borderId="13" xfId="0" applyFont="1" applyFill="1" applyBorder="1" applyAlignment="1">
      <alignment horizontal="center" vertical="center"/>
    </xf>
    <xf numFmtId="0" fontId="72" fillId="2" borderId="19" xfId="0" applyFont="1" applyFill="1" applyBorder="1" applyAlignment="1">
      <alignment horizontal="centerContinuous" vertical="center"/>
    </xf>
    <xf numFmtId="0" fontId="69" fillId="2" borderId="20" xfId="0" applyFont="1" applyFill="1" applyBorder="1" applyAlignment="1">
      <alignment horizontal="centerContinuous" vertical="center"/>
    </xf>
    <xf numFmtId="0" fontId="72" fillId="2" borderId="20" xfId="0" applyFont="1" applyFill="1" applyBorder="1" applyAlignment="1">
      <alignment horizontal="centerContinuous" vertical="center"/>
    </xf>
    <xf numFmtId="0" fontId="69" fillId="2" borderId="21" xfId="0" applyFont="1" applyFill="1" applyBorder="1" applyAlignment="1">
      <alignment horizontal="centerContinuous" vertical="center"/>
    </xf>
    <xf numFmtId="0" fontId="72" fillId="2" borderId="18" xfId="0" applyFont="1" applyFill="1" applyBorder="1" applyAlignment="1">
      <alignment horizontal="center" wrapText="1"/>
    </xf>
    <xf numFmtId="0" fontId="72" fillId="2" borderId="8" xfId="0" applyFont="1" applyFill="1" applyBorder="1" applyAlignment="1">
      <alignment horizontal="center" wrapText="1"/>
    </xf>
    <xf numFmtId="0" fontId="72" fillId="2" borderId="13" xfId="0" applyFont="1" applyFill="1" applyBorder="1" applyAlignment="1">
      <alignment horizontal="center" vertical="center"/>
    </xf>
    <xf numFmtId="0" fontId="72" fillId="2" borderId="11" xfId="0" applyFont="1" applyFill="1" applyBorder="1" applyAlignment="1">
      <alignment horizontal="centerContinuous" vertical="top" wrapText="1"/>
    </xf>
    <xf numFmtId="0" fontId="72" fillId="2" borderId="4" xfId="0" applyFont="1" applyFill="1" applyBorder="1" applyAlignment="1">
      <alignment horizontal="centerContinuous" vertical="top" wrapText="1"/>
    </xf>
    <xf numFmtId="0" fontId="72" fillId="2" borderId="6" xfId="0" applyFont="1" applyFill="1" applyBorder="1" applyAlignment="1">
      <alignment horizontal="centerContinuous" vertical="top" wrapText="1"/>
    </xf>
    <xf numFmtId="0" fontId="72" fillId="2" borderId="13" xfId="0" applyFont="1" applyFill="1" applyBorder="1" applyAlignment="1">
      <alignment horizontal="center" vertical="center" wrapText="1"/>
    </xf>
    <xf numFmtId="0" fontId="48" fillId="0" borderId="8" xfId="26" applyFont="1" applyFill="1" applyBorder="1"/>
    <xf numFmtId="0" fontId="48" fillId="0" borderId="9" xfId="26" applyFont="1" applyFill="1" applyBorder="1"/>
    <xf numFmtId="0" fontId="48" fillId="0" borderId="10" xfId="26" applyFont="1" applyFill="1" applyBorder="1"/>
    <xf numFmtId="169" fontId="113" fillId="27" borderId="86" xfId="0" applyNumberFormat="1" applyFont="1" applyFill="1" applyBorder="1" applyAlignment="1" applyProtection="1">
      <alignment horizontal="center" vertical="center"/>
      <protection locked="0"/>
    </xf>
    <xf numFmtId="0" fontId="113" fillId="27" borderId="86" xfId="0" applyFont="1" applyFill="1" applyBorder="1" applyAlignment="1" applyProtection="1">
      <alignment horizontal="center" vertical="center"/>
      <protection locked="0"/>
    </xf>
    <xf numFmtId="0" fontId="48" fillId="4" borderId="19" xfId="0" quotePrefix="1" applyFont="1" applyFill="1" applyBorder="1" applyAlignment="1">
      <alignment vertical="center" wrapText="1"/>
    </xf>
    <xf numFmtId="0" fontId="48" fillId="4" borderId="19" xfId="0" applyFont="1" applyFill="1" applyBorder="1"/>
    <xf numFmtId="0" fontId="49" fillId="4" borderId="19" xfId="0" quotePrefix="1" applyFont="1" applyFill="1" applyBorder="1" applyAlignment="1">
      <alignment horizontal="center" vertical="center" wrapText="1"/>
    </xf>
    <xf numFmtId="0" fontId="0" fillId="4" borderId="21" xfId="0" applyFill="1" applyBorder="1"/>
    <xf numFmtId="0" fontId="0" fillId="26" borderId="21" xfId="0" applyFill="1" applyBorder="1"/>
    <xf numFmtId="0" fontId="0" fillId="28" borderId="0" xfId="0" applyFill="1"/>
    <xf numFmtId="0" fontId="0" fillId="28" borderId="0" xfId="0" applyFill="1" applyAlignment="1">
      <alignment horizontal="center"/>
    </xf>
    <xf numFmtId="0" fontId="0" fillId="28" borderId="0" xfId="0" applyFill="1" applyBorder="1"/>
    <xf numFmtId="0" fontId="50" fillId="4" borderId="0" xfId="0" applyFont="1" applyFill="1" applyBorder="1" applyAlignment="1">
      <alignment horizontal="center" vertical="center"/>
    </xf>
    <xf numFmtId="0" fontId="0" fillId="4" borderId="0" xfId="0" applyFill="1" applyBorder="1" applyAlignment="1">
      <alignment vertical="center"/>
    </xf>
    <xf numFmtId="0" fontId="49" fillId="4" borderId="0" xfId="0" quotePrefix="1" applyFont="1" applyFill="1" applyBorder="1" applyAlignment="1">
      <alignment horizontal="center" vertical="center"/>
    </xf>
    <xf numFmtId="0" fontId="49" fillId="4" borderId="0" xfId="0" applyFont="1" applyFill="1" applyBorder="1" applyAlignment="1">
      <alignment horizontal="center" vertical="center"/>
    </xf>
    <xf numFmtId="0" fontId="48" fillId="4" borderId="0" xfId="0" applyFont="1" applyFill="1" applyBorder="1"/>
    <xf numFmtId="0" fontId="49" fillId="4" borderId="0" xfId="0" quotePrefix="1" applyFont="1" applyFill="1" applyBorder="1" applyAlignment="1">
      <alignment horizontal="justify" vertical="center" wrapText="1"/>
    </xf>
    <xf numFmtId="0" fontId="112" fillId="0" borderId="0" xfId="0" applyFont="1" applyFill="1" applyAlignment="1">
      <alignment horizontal="right"/>
    </xf>
    <xf numFmtId="0" fontId="69" fillId="2" borderId="21" xfId="0" quotePrefix="1" applyFont="1" applyFill="1" applyBorder="1" applyAlignment="1" applyProtection="1">
      <alignment horizontal="left" vertical="center"/>
    </xf>
    <xf numFmtId="1" fontId="76" fillId="2" borderId="13" xfId="0" applyNumberFormat="1" applyFont="1" applyFill="1" applyBorder="1" applyAlignment="1" applyProtection="1">
      <alignment horizontal="center" vertical="center"/>
    </xf>
    <xf numFmtId="0" fontId="69" fillId="2" borderId="12" xfId="0" quotePrefix="1" applyFont="1" applyFill="1" applyBorder="1" applyAlignment="1" applyProtection="1">
      <alignment horizontal="left" vertical="center"/>
    </xf>
    <xf numFmtId="0" fontId="6" fillId="28" borderId="0" xfId="0" applyFont="1" applyFill="1" applyAlignment="1" applyProtection="1">
      <alignment vertical="center"/>
    </xf>
    <xf numFmtId="0" fontId="17" fillId="28" borderId="0" xfId="0" applyFont="1" applyFill="1" applyAlignment="1" applyProtection="1">
      <alignment vertical="center"/>
    </xf>
    <xf numFmtId="0" fontId="17" fillId="28" borderId="0" xfId="0" applyFont="1" applyFill="1" applyBorder="1" applyAlignment="1" applyProtection="1">
      <alignment vertical="center"/>
    </xf>
    <xf numFmtId="0" fontId="6" fillId="28" borderId="0" xfId="0" applyFont="1" applyFill="1" applyBorder="1" applyAlignment="1" applyProtection="1">
      <alignment vertical="center"/>
    </xf>
    <xf numFmtId="0" fontId="2" fillId="28" borderId="0" xfId="0" applyFont="1" applyFill="1" applyAlignment="1" applyProtection="1">
      <alignment vertical="center"/>
    </xf>
    <xf numFmtId="0" fontId="2" fillId="28" borderId="0" xfId="0" applyFont="1" applyFill="1" applyBorder="1" applyAlignment="1" applyProtection="1">
      <alignment vertical="center"/>
    </xf>
    <xf numFmtId="0" fontId="69" fillId="28" borderId="0" xfId="0" applyFont="1" applyFill="1" applyBorder="1" applyAlignment="1" applyProtection="1">
      <alignment vertical="center"/>
    </xf>
    <xf numFmtId="0" fontId="85" fillId="28" borderId="0" xfId="0" quotePrefix="1" applyFont="1" applyFill="1" applyBorder="1" applyAlignment="1" applyProtection="1">
      <alignment vertical="center"/>
    </xf>
    <xf numFmtId="0" fontId="3" fillId="28" borderId="0" xfId="28" applyFont="1" applyFill="1"/>
    <xf numFmtId="0" fontId="51" fillId="28" borderId="0" xfId="28" applyFont="1" applyFill="1" applyAlignment="1">
      <alignment vertical="center"/>
    </xf>
    <xf numFmtId="0" fontId="50" fillId="28" borderId="0" xfId="28" applyFont="1" applyFill="1" applyAlignment="1">
      <alignment horizontal="left" vertical="center"/>
    </xf>
    <xf numFmtId="0" fontId="27" fillId="28" borderId="0" xfId="28" applyFill="1"/>
    <xf numFmtId="0" fontId="27" fillId="28" borderId="0" xfId="28" applyFill="1" applyAlignment="1"/>
    <xf numFmtId="0" fontId="27" fillId="28" borderId="0" xfId="28" applyFill="1" applyAlignment="1">
      <alignment vertical="center"/>
    </xf>
    <xf numFmtId="0" fontId="27" fillId="28" borderId="0" xfId="28" applyFill="1" applyAlignment="1">
      <alignment vertical="top"/>
    </xf>
    <xf numFmtId="0" fontId="65" fillId="28" borderId="0" xfId="28" applyFont="1" applyFill="1"/>
    <xf numFmtId="0" fontId="0" fillId="28" borderId="0" xfId="0" applyFill="1" applyAlignment="1" applyProtection="1">
      <alignment vertical="center"/>
    </xf>
    <xf numFmtId="0" fontId="80" fillId="28" borderId="0" xfId="28" applyFont="1" applyFill="1" applyProtection="1"/>
    <xf numFmtId="0" fontId="81" fillId="28" borderId="0" xfId="28" applyFont="1" applyFill="1" applyProtection="1"/>
    <xf numFmtId="0" fontId="27" fillId="28" borderId="0" xfId="28" applyFill="1" applyProtection="1"/>
    <xf numFmtId="0" fontId="72" fillId="28" borderId="0" xfId="28" applyFont="1" applyFill="1" applyBorder="1" applyAlignment="1" applyProtection="1">
      <alignment vertical="center"/>
    </xf>
    <xf numFmtId="0" fontId="72" fillId="28" borderId="0" xfId="28" applyFont="1" applyFill="1" applyBorder="1" applyAlignment="1" applyProtection="1">
      <alignment vertical="center" wrapText="1"/>
    </xf>
    <xf numFmtId="0" fontId="81" fillId="28" borderId="0" xfId="28" applyFont="1" applyFill="1" applyBorder="1" applyProtection="1"/>
    <xf numFmtId="0" fontId="42" fillId="28" borderId="9" xfId="0" applyFont="1" applyFill="1" applyBorder="1" applyAlignment="1" applyProtection="1">
      <alignment vertical="top"/>
    </xf>
    <xf numFmtId="0" fontId="0" fillId="28" borderId="0" xfId="0" applyFont="1" applyFill="1" applyBorder="1" applyProtection="1"/>
    <xf numFmtId="0" fontId="0" fillId="28" borderId="0" xfId="0" applyFill="1" applyBorder="1" applyProtection="1"/>
    <xf numFmtId="0" fontId="3" fillId="28" borderId="0" xfId="28" applyFont="1" applyFill="1" applyBorder="1"/>
    <xf numFmtId="0" fontId="17" fillId="28" borderId="0" xfId="0" applyFont="1" applyFill="1" applyAlignment="1">
      <alignment vertical="center"/>
    </xf>
    <xf numFmtId="0" fontId="17" fillId="28" borderId="0" xfId="0" applyFont="1" applyFill="1" applyBorder="1" applyAlignment="1">
      <alignment vertical="center"/>
    </xf>
    <xf numFmtId="0" fontId="17" fillId="28" borderId="0" xfId="0" applyFont="1" applyFill="1" applyAlignment="1"/>
    <xf numFmtId="0" fontId="17" fillId="28" borderId="0" xfId="0" applyFont="1" applyFill="1" applyBorder="1" applyAlignment="1"/>
    <xf numFmtId="0" fontId="65" fillId="28" borderId="0" xfId="0" applyFont="1" applyFill="1" applyBorder="1" applyAlignment="1" applyProtection="1">
      <alignment vertical="center"/>
    </xf>
    <xf numFmtId="0" fontId="51" fillId="28" borderId="0" xfId="28" applyFont="1" applyFill="1" applyBorder="1" applyAlignment="1">
      <alignment vertical="center"/>
    </xf>
    <xf numFmtId="3" fontId="56" fillId="28" borderId="0" xfId="0" applyNumberFormat="1" applyFont="1" applyFill="1" applyBorder="1" applyAlignment="1" applyProtection="1">
      <alignment horizontal="center" vertical="center"/>
    </xf>
    <xf numFmtId="168" fontId="17"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horizontal="center" vertical="center"/>
    </xf>
    <xf numFmtId="0" fontId="17" fillId="28" borderId="0" xfId="0" applyFont="1" applyFill="1" applyAlignment="1" applyProtection="1"/>
    <xf numFmtId="0" fontId="0" fillId="28" borderId="0" xfId="0" applyFill="1" applyProtection="1"/>
    <xf numFmtId="0" fontId="72" fillId="28" borderId="0" xfId="28" applyFont="1" applyFill="1" applyBorder="1" applyAlignment="1">
      <alignment vertical="center" wrapText="1"/>
    </xf>
    <xf numFmtId="0" fontId="81" fillId="28" borderId="0" xfId="28" applyFont="1" applyFill="1" applyBorder="1"/>
    <xf numFmtId="0" fontId="54" fillId="0" borderId="7" xfId="26" applyFont="1" applyFill="1" applyBorder="1" applyAlignment="1">
      <alignment horizontal="center" vertical="center"/>
    </xf>
    <xf numFmtId="0" fontId="48" fillId="0" borderId="0" xfId="26" applyFill="1" applyAlignment="1">
      <alignment vertical="center"/>
    </xf>
    <xf numFmtId="0" fontId="57" fillId="0" borderId="58" xfId="29" applyFont="1" applyFill="1" applyBorder="1" applyAlignment="1">
      <alignment vertical="center" wrapText="1"/>
    </xf>
    <xf numFmtId="0" fontId="57" fillId="0" borderId="59" xfId="29" applyFont="1" applyFill="1" applyBorder="1" applyAlignment="1">
      <alignment vertical="center" wrapText="1"/>
    </xf>
    <xf numFmtId="0" fontId="50" fillId="4" borderId="0" xfId="28" applyFont="1" applyFill="1" applyBorder="1" applyAlignment="1"/>
    <xf numFmtId="171" fontId="93" fillId="0" borderId="10" xfId="19" applyNumberFormat="1" applyBorder="1" applyAlignment="1">
      <alignment horizontal="center"/>
    </xf>
    <xf numFmtId="0" fontId="77" fillId="28" borderId="0" xfId="0" applyFont="1" applyFill="1" applyAlignment="1" applyProtection="1">
      <alignment vertical="center"/>
    </xf>
    <xf numFmtId="0" fontId="77" fillId="28" borderId="0" xfId="0" applyFont="1" applyFill="1" applyAlignment="1" applyProtection="1"/>
    <xf numFmtId="0" fontId="77" fillId="28" borderId="0" xfId="0" applyFont="1" applyFill="1" applyBorder="1" applyAlignment="1" applyProtection="1">
      <alignment vertical="center"/>
    </xf>
    <xf numFmtId="0" fontId="6" fillId="28" borderId="7" xfId="28" applyFont="1" applyFill="1" applyBorder="1" applyAlignment="1">
      <alignment horizontal="center" vertical="center"/>
    </xf>
    <xf numFmtId="0" fontId="39" fillId="28" borderId="7" xfId="28" quotePrefix="1" applyFont="1" applyFill="1" applyBorder="1" applyAlignment="1"/>
    <xf numFmtId="0" fontId="40" fillId="28" borderId="7" xfId="28" applyFont="1" applyFill="1" applyBorder="1" applyAlignment="1">
      <alignment vertical="center"/>
    </xf>
    <xf numFmtId="0" fontId="39" fillId="28" borderId="7" xfId="28" applyFont="1" applyFill="1" applyBorder="1" applyAlignment="1">
      <alignment vertical="center"/>
    </xf>
    <xf numFmtId="0" fontId="41" fillId="28" borderId="7" xfId="28" applyFont="1" applyFill="1" applyBorder="1" applyAlignment="1">
      <alignment vertical="center"/>
    </xf>
    <xf numFmtId="0" fontId="41" fillId="28" borderId="7" xfId="28" applyFont="1" applyFill="1" applyBorder="1" applyAlignment="1">
      <alignment vertical="top"/>
    </xf>
    <xf numFmtId="0" fontId="6" fillId="4" borderId="8" xfId="0" applyFont="1" applyFill="1" applyBorder="1" applyAlignment="1">
      <alignment vertical="center"/>
    </xf>
    <xf numFmtId="0" fontId="65" fillId="4" borderId="10" xfId="0" applyFont="1" applyFill="1" applyBorder="1" applyAlignment="1">
      <alignment horizontal="centerContinuous" vertical="top" wrapText="1"/>
    </xf>
    <xf numFmtId="0" fontId="66" fillId="4" borderId="6" xfId="0" quotePrefix="1" applyFont="1" applyFill="1" applyBorder="1" applyAlignment="1">
      <alignment vertical="center" wrapText="1"/>
    </xf>
    <xf numFmtId="0" fontId="65" fillId="4" borderId="76" xfId="0" quotePrefix="1" applyFont="1" applyFill="1" applyBorder="1" applyAlignment="1">
      <alignment horizontal="left" vertical="center"/>
    </xf>
    <xf numFmtId="0" fontId="65" fillId="4" borderId="87" xfId="0" quotePrefix="1" applyFont="1" applyFill="1" applyBorder="1" applyAlignment="1">
      <alignment horizontal="left" vertical="center"/>
    </xf>
    <xf numFmtId="0" fontId="65" fillId="4" borderId="10" xfId="0" applyFont="1" applyFill="1" applyBorder="1" applyAlignment="1">
      <alignment horizontal="centerContinuous" vertical="center" wrapText="1"/>
    </xf>
    <xf numFmtId="0" fontId="27" fillId="0" borderId="0" xfId="26" applyFont="1" applyFill="1" applyBorder="1" applyAlignment="1">
      <alignment horizontal="left"/>
    </xf>
    <xf numFmtId="0" fontId="48" fillId="25" borderId="0" xfId="0" applyFont="1" applyFill="1" applyBorder="1" applyAlignment="1" applyProtection="1">
      <alignment horizontal="left"/>
      <protection locked="0"/>
    </xf>
    <xf numFmtId="0" fontId="89" fillId="0" borderId="0" xfId="0" applyFont="1" applyFill="1" applyAlignment="1">
      <alignment horizontal="left" vertical="center"/>
    </xf>
    <xf numFmtId="0" fontId="48" fillId="0" borderId="0" xfId="0" applyFont="1" applyFill="1" applyBorder="1" applyAlignment="1" applyProtection="1">
      <alignment horizontal="left"/>
      <protection locked="0"/>
    </xf>
    <xf numFmtId="49" fontId="48" fillId="25" borderId="0" xfId="0" applyNumberFormat="1" applyFont="1" applyFill="1" applyBorder="1" applyAlignment="1" applyProtection="1">
      <alignment horizontal="left"/>
      <protection locked="0"/>
    </xf>
    <xf numFmtId="0" fontId="50" fillId="0" borderId="0" xfId="26" applyFont="1" applyFill="1" applyBorder="1" applyAlignment="1">
      <alignment horizontal="left" wrapText="1"/>
    </xf>
    <xf numFmtId="0" fontId="51" fillId="0" borderId="0" xfId="26" applyFont="1" applyFill="1" applyBorder="1" applyAlignment="1">
      <alignment horizontal="left"/>
    </xf>
    <xf numFmtId="0" fontId="117" fillId="0" borderId="7" xfId="26" quotePrefix="1" applyFont="1" applyFill="1" applyBorder="1" applyAlignment="1" applyProtection="1">
      <alignment horizontal="center" vertical="center"/>
    </xf>
    <xf numFmtId="0" fontId="117" fillId="0" borderId="0" xfId="26" quotePrefix="1" applyFont="1" applyFill="1" applyBorder="1" applyAlignment="1" applyProtection="1">
      <alignment horizontal="center" vertical="center"/>
    </xf>
    <xf numFmtId="0" fontId="117" fillId="0" borderId="22" xfId="26" quotePrefix="1" applyFont="1" applyFill="1" applyBorder="1" applyAlignment="1" applyProtection="1">
      <alignment horizontal="center" vertical="center"/>
    </xf>
    <xf numFmtId="0" fontId="27" fillId="0" borderId="0" xfId="0" applyFont="1" applyFill="1" applyAlignment="1">
      <alignment horizontal="left"/>
    </xf>
    <xf numFmtId="0" fontId="59" fillId="7" borderId="19" xfId="0" applyFont="1" applyFill="1" applyBorder="1" applyAlignment="1">
      <alignment horizontal="center" vertical="center"/>
    </xf>
    <xf numFmtId="0" fontId="59" fillId="7" borderId="20" xfId="0" applyFont="1" applyFill="1" applyBorder="1" applyAlignment="1">
      <alignment horizontal="center" vertical="center"/>
    </xf>
    <xf numFmtId="0" fontId="59" fillId="7" borderId="21" xfId="0" applyFont="1" applyFill="1" applyBorder="1" applyAlignment="1">
      <alignment horizontal="center" vertical="center"/>
    </xf>
    <xf numFmtId="0" fontId="50" fillId="4" borderId="64" xfId="0" applyFont="1" applyFill="1" applyBorder="1" applyAlignment="1">
      <alignment horizontal="center" vertical="center"/>
    </xf>
    <xf numFmtId="0" fontId="49" fillId="4" borderId="20" xfId="0" quotePrefix="1" applyFont="1" applyFill="1" applyBorder="1" applyAlignment="1">
      <alignment horizontal="justify" vertical="center" wrapText="1"/>
    </xf>
    <xf numFmtId="0" fontId="48" fillId="4" borderId="20" xfId="0" quotePrefix="1" applyFont="1" applyFill="1" applyBorder="1" applyAlignment="1">
      <alignment horizontal="justify" vertical="center" wrapText="1"/>
    </xf>
    <xf numFmtId="0" fontId="49" fillId="4" borderId="20" xfId="0" applyFont="1" applyFill="1" applyBorder="1" applyAlignment="1">
      <alignment horizontal="justify" vertical="center" wrapText="1"/>
    </xf>
    <xf numFmtId="0" fontId="28" fillId="26" borderId="19" xfId="0" applyNumberFormat="1" applyFont="1" applyFill="1" applyBorder="1" applyAlignment="1">
      <alignment horizontal="justify" vertical="center" wrapText="1"/>
    </xf>
    <xf numFmtId="0" fontId="28" fillId="26" borderId="20" xfId="0" quotePrefix="1" applyNumberFormat="1" applyFont="1" applyFill="1" applyBorder="1" applyAlignment="1">
      <alignment horizontal="justify" vertical="center" wrapText="1"/>
    </xf>
    <xf numFmtId="0" fontId="69" fillId="2" borderId="19" xfId="0" applyFont="1" applyFill="1" applyBorder="1" applyAlignment="1" applyProtection="1">
      <alignment horizontal="left" vertical="center"/>
      <protection locked="0"/>
    </xf>
    <xf numFmtId="0" fontId="69" fillId="2" borderId="21" xfId="0" applyFont="1" applyFill="1" applyBorder="1" applyAlignment="1" applyProtection="1">
      <alignment horizontal="left" vertical="center"/>
      <protection locked="0"/>
    </xf>
    <xf numFmtId="0" fontId="50" fillId="4" borderId="0" xfId="27" quotePrefix="1" applyFont="1" applyFill="1" applyBorder="1" applyAlignment="1">
      <alignment horizontal="center" vertical="center"/>
    </xf>
    <xf numFmtId="0" fontId="50" fillId="4" borderId="0" xfId="27" applyFont="1" applyFill="1" applyBorder="1" applyAlignment="1">
      <alignment horizontal="center" vertical="center"/>
    </xf>
    <xf numFmtId="0" fontId="62" fillId="7" borderId="19" xfId="25" applyFont="1" applyFill="1" applyBorder="1" applyAlignment="1">
      <alignment horizontal="center" vertical="center"/>
    </xf>
    <xf numFmtId="0" fontId="62" fillId="7" borderId="20" xfId="25" applyFont="1" applyFill="1" applyBorder="1" applyAlignment="1">
      <alignment horizontal="center" vertical="center"/>
    </xf>
    <xf numFmtId="0" fontId="62" fillId="7" borderId="21" xfId="25" applyFont="1" applyFill="1" applyBorder="1" applyAlignment="1">
      <alignment horizontal="center" vertical="center"/>
    </xf>
    <xf numFmtId="0" fontId="1" fillId="3" borderId="46" xfId="0" applyFont="1" applyFill="1" applyBorder="1" applyAlignment="1">
      <alignment horizontal="center" vertical="center"/>
    </xf>
    <xf numFmtId="0" fontId="1" fillId="3" borderId="51" xfId="0" applyFont="1" applyFill="1" applyBorder="1" applyAlignment="1">
      <alignment horizontal="center" vertical="center"/>
    </xf>
    <xf numFmtId="0" fontId="1" fillId="3" borderId="24" xfId="0" quotePrefix="1" applyFont="1" applyFill="1" applyBorder="1" applyAlignment="1">
      <alignment horizontal="center" vertical="center"/>
    </xf>
    <xf numFmtId="0" fontId="1" fillId="3" borderId="77" xfId="0" quotePrefix="1" applyFont="1" applyFill="1" applyBorder="1" applyAlignment="1">
      <alignment horizontal="center" vertical="center"/>
    </xf>
    <xf numFmtId="0" fontId="1" fillId="2" borderId="38" xfId="0" applyFont="1" applyFill="1" applyBorder="1" applyAlignment="1">
      <alignment horizontal="center" vertical="center"/>
    </xf>
    <xf numFmtId="0" fontId="65" fillId="4" borderId="11" xfId="0" quotePrefix="1" applyFont="1" applyFill="1" applyBorder="1" applyAlignment="1">
      <alignment horizontal="justify" vertical="center" wrapText="1"/>
    </xf>
    <xf numFmtId="0" fontId="10" fillId="2" borderId="18"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21"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4" xfId="0" applyFont="1" applyFill="1" applyBorder="1" applyAlignment="1">
      <alignment horizontal="center" vertical="center"/>
    </xf>
    <xf numFmtId="0" fontId="65" fillId="4" borderId="10" xfId="0" applyFont="1" applyFill="1" applyBorder="1" applyAlignment="1">
      <alignment horizontal="center" vertical="center" wrapText="1"/>
    </xf>
    <xf numFmtId="0" fontId="65" fillId="4" borderId="12" xfId="0" applyFont="1" applyFill="1" applyBorder="1" applyAlignment="1">
      <alignment horizontal="center" vertical="center" wrapText="1"/>
    </xf>
    <xf numFmtId="0" fontId="66" fillId="4" borderId="11" xfId="0" quotePrefix="1" applyFont="1" applyFill="1" applyBorder="1" applyAlignment="1">
      <alignment horizontal="left" vertical="center" wrapText="1"/>
    </xf>
    <xf numFmtId="0" fontId="72" fillId="2" borderId="19" xfId="0" applyFont="1" applyFill="1" applyBorder="1" applyAlignment="1" applyProtection="1">
      <alignment horizontal="center" vertical="center" wrapText="1"/>
    </xf>
    <xf numFmtId="0" fontId="72" fillId="2" borderId="20" xfId="0" applyFont="1" applyFill="1" applyBorder="1" applyAlignment="1" applyProtection="1">
      <alignment horizontal="center" vertical="center" wrapText="1"/>
    </xf>
    <xf numFmtId="0" fontId="72" fillId="2" borderId="21" xfId="0" applyFont="1" applyFill="1" applyBorder="1" applyAlignment="1" applyProtection="1">
      <alignment horizontal="center" vertical="center" wrapText="1"/>
    </xf>
    <xf numFmtId="0" fontId="64" fillId="4" borderId="8" xfId="28" applyFont="1" applyFill="1" applyBorder="1" applyAlignment="1">
      <alignment horizontal="center" vertical="center" wrapText="1"/>
    </xf>
    <xf numFmtId="0" fontId="64" fillId="4" borderId="7" xfId="28" applyFont="1" applyFill="1" applyBorder="1" applyAlignment="1">
      <alignment horizontal="center" vertical="center" wrapText="1"/>
    </xf>
    <xf numFmtId="0" fontId="64" fillId="4" borderId="6" xfId="28" applyFont="1" applyFill="1" applyBorder="1" applyAlignment="1">
      <alignment horizontal="center" vertical="center" wrapText="1"/>
    </xf>
    <xf numFmtId="0" fontId="86" fillId="2" borderId="18" xfId="28" applyFont="1" applyFill="1" applyBorder="1" applyAlignment="1" applyProtection="1">
      <alignment horizontal="center" vertical="center" wrapText="1"/>
    </xf>
    <xf numFmtId="0" fontId="86" fillId="2" borderId="2" xfId="28" applyFont="1" applyFill="1" applyBorder="1" applyAlignment="1" applyProtection="1">
      <alignment horizontal="center" vertical="center" wrapText="1"/>
    </xf>
    <xf numFmtId="0" fontId="86" fillId="2" borderId="4" xfId="28" applyFont="1" applyFill="1" applyBorder="1" applyAlignment="1" applyProtection="1">
      <alignment horizontal="center" vertical="center" wrapText="1"/>
    </xf>
    <xf numFmtId="0" fontId="64" fillId="4" borderId="19" xfId="28" applyFont="1" applyFill="1" applyBorder="1" applyAlignment="1">
      <alignment horizontal="center" vertical="center"/>
    </xf>
    <xf numFmtId="0" fontId="64" fillId="4" borderId="20" xfId="28" applyFont="1" applyFill="1" applyBorder="1" applyAlignment="1">
      <alignment horizontal="center" vertical="center"/>
    </xf>
    <xf numFmtId="0" fontId="64" fillId="4" borderId="21" xfId="28" applyFont="1" applyFill="1" applyBorder="1" applyAlignment="1">
      <alignment horizontal="center" vertical="center"/>
    </xf>
    <xf numFmtId="0" fontId="72" fillId="2" borderId="8" xfId="28" applyFont="1" applyFill="1" applyBorder="1" applyAlignment="1" applyProtection="1">
      <alignment horizontal="center" vertical="center" wrapText="1"/>
    </xf>
    <xf numFmtId="0" fontId="72" fillId="2" borderId="7" xfId="28" applyFont="1" applyFill="1" applyBorder="1" applyAlignment="1" applyProtection="1">
      <alignment horizontal="center" vertical="center" wrapText="1"/>
    </xf>
    <xf numFmtId="0" fontId="72" fillId="2" borderId="6" xfId="28" applyFont="1" applyFill="1" applyBorder="1" applyAlignment="1" applyProtection="1">
      <alignment horizontal="center" vertical="center" wrapText="1"/>
    </xf>
    <xf numFmtId="0" fontId="66" fillId="4" borderId="11" xfId="28" quotePrefix="1" applyFont="1" applyFill="1" applyBorder="1" applyAlignment="1">
      <alignment horizontal="left" vertical="center" wrapText="1"/>
    </xf>
    <xf numFmtId="0" fontId="72" fillId="2" borderId="19" xfId="28" applyFont="1" applyFill="1" applyBorder="1" applyAlignment="1" applyProtection="1">
      <alignment horizontal="center" vertical="center"/>
    </xf>
    <xf numFmtId="0" fontId="72" fillId="2" borderId="21" xfId="28" applyFont="1" applyFill="1" applyBorder="1" applyAlignment="1" applyProtection="1">
      <alignment horizontal="center" vertical="center"/>
    </xf>
    <xf numFmtId="0" fontId="72" fillId="2" borderId="18" xfId="28" applyFont="1" applyFill="1" applyBorder="1" applyAlignment="1" applyProtection="1">
      <alignment horizontal="center" vertical="center" wrapText="1"/>
    </xf>
    <xf numFmtId="0" fontId="72" fillId="2" borderId="2" xfId="28" applyFont="1" applyFill="1" applyBorder="1" applyAlignment="1" applyProtection="1">
      <alignment horizontal="center" vertical="center" wrapText="1"/>
    </xf>
    <xf numFmtId="0" fontId="72" fillId="2" borderId="4" xfId="28" applyFont="1" applyFill="1" applyBorder="1" applyAlignment="1" applyProtection="1">
      <alignment horizontal="center" vertical="center" wrapText="1"/>
    </xf>
    <xf numFmtId="0" fontId="65" fillId="4" borderId="8" xfId="28" applyFont="1" applyFill="1" applyBorder="1" applyAlignment="1">
      <alignment horizontal="center" vertical="center"/>
    </xf>
    <xf numFmtId="0" fontId="0" fillId="0" borderId="10" xfId="0" applyFont="1" applyBorder="1" applyAlignment="1">
      <alignment horizontal="center" vertical="center"/>
    </xf>
    <xf numFmtId="0" fontId="0" fillId="0" borderId="7" xfId="0" applyFont="1" applyBorder="1" applyAlignment="1">
      <alignment horizontal="center" vertical="center"/>
    </xf>
    <xf numFmtId="0" fontId="0" fillId="0" borderId="22" xfId="0" applyFont="1" applyBorder="1" applyAlignment="1">
      <alignment horizontal="center" vertical="center"/>
    </xf>
    <xf numFmtId="0" fontId="0" fillId="0" borderId="6" xfId="0" applyFont="1" applyBorder="1" applyAlignment="1">
      <alignment horizontal="center" vertical="center"/>
    </xf>
    <xf numFmtId="0" fontId="0" fillId="0" borderId="12" xfId="0" applyFont="1" applyBorder="1" applyAlignment="1">
      <alignment horizontal="center" vertical="center"/>
    </xf>
    <xf numFmtId="0" fontId="65" fillId="4" borderId="21" xfId="28" applyFont="1" applyFill="1" applyBorder="1" applyAlignment="1">
      <alignment horizontal="center" vertical="center"/>
    </xf>
    <xf numFmtId="0" fontId="65" fillId="4" borderId="18" xfId="28" applyFont="1" applyFill="1" applyBorder="1" applyAlignment="1">
      <alignment horizontal="center" vertical="center" wrapText="1"/>
    </xf>
    <xf numFmtId="0" fontId="65" fillId="4" borderId="4" xfId="28" applyFont="1" applyFill="1" applyBorder="1" applyAlignment="1">
      <alignment horizontal="center" vertical="center" wrapText="1"/>
    </xf>
    <xf numFmtId="0" fontId="65" fillId="4" borderId="2" xfId="28" applyFont="1" applyFill="1" applyBorder="1" applyAlignment="1">
      <alignment horizontal="center" vertical="center" wrapText="1"/>
    </xf>
    <xf numFmtId="0" fontId="70" fillId="2" borderId="8" xfId="28" applyFont="1" applyFill="1" applyBorder="1" applyAlignment="1" applyProtection="1">
      <alignment horizontal="center" vertical="center"/>
    </xf>
    <xf numFmtId="0" fontId="70" fillId="2" borderId="9" xfId="28" applyFont="1" applyFill="1" applyBorder="1" applyAlignment="1" applyProtection="1">
      <alignment horizontal="center" vertical="center"/>
    </xf>
    <xf numFmtId="0" fontId="70" fillId="2" borderId="7" xfId="28" applyFont="1" applyFill="1" applyBorder="1" applyAlignment="1" applyProtection="1">
      <alignment horizontal="center" vertical="center"/>
    </xf>
    <xf numFmtId="0" fontId="70" fillId="2" borderId="0" xfId="28" applyFont="1" applyFill="1" applyBorder="1" applyAlignment="1" applyProtection="1">
      <alignment horizontal="center" vertical="center"/>
    </xf>
    <xf numFmtId="0" fontId="70" fillId="2" borderId="6" xfId="28" applyFont="1" applyFill="1" applyBorder="1" applyAlignment="1" applyProtection="1">
      <alignment horizontal="center" vertical="center"/>
    </xf>
    <xf numFmtId="0" fontId="70" fillId="2" borderId="11" xfId="28" applyFont="1" applyFill="1" applyBorder="1" applyAlignment="1" applyProtection="1">
      <alignment horizontal="center" vertical="center"/>
    </xf>
    <xf numFmtId="0" fontId="69" fillId="2" borderId="18" xfId="28" applyFont="1" applyFill="1" applyBorder="1" applyAlignment="1" applyProtection="1">
      <alignment horizontal="center" vertical="center" wrapText="1"/>
    </xf>
    <xf numFmtId="0" fontId="69" fillId="2" borderId="4" xfId="28" applyFont="1" applyFill="1" applyBorder="1" applyAlignment="1" applyProtection="1">
      <alignment horizontal="center" vertical="center" wrapText="1"/>
    </xf>
    <xf numFmtId="0" fontId="69" fillId="2" borderId="2" xfId="28" applyFont="1" applyFill="1" applyBorder="1" applyAlignment="1" applyProtection="1">
      <alignment horizontal="center" vertical="center" wrapText="1"/>
    </xf>
    <xf numFmtId="0" fontId="69" fillId="2" borderId="21" xfId="28" applyFont="1" applyFill="1" applyBorder="1" applyAlignment="1" applyProtection="1">
      <alignment horizontal="center" vertical="center"/>
    </xf>
    <xf numFmtId="0" fontId="6" fillId="2" borderId="9" xfId="28" applyFont="1" applyFill="1" applyBorder="1" applyAlignment="1">
      <alignment horizontal="center" vertical="center"/>
    </xf>
    <xf numFmtId="0" fontId="6" fillId="2" borderId="10" xfId="28" applyFont="1" applyFill="1" applyBorder="1" applyAlignment="1">
      <alignment horizontal="center" vertical="center"/>
    </xf>
    <xf numFmtId="0" fontId="6" fillId="2" borderId="0" xfId="28" applyFont="1" applyFill="1" applyBorder="1" applyAlignment="1">
      <alignment horizontal="center" vertical="center"/>
    </xf>
    <xf numFmtId="0" fontId="6" fillId="2" borderId="22" xfId="28" applyFont="1" applyFill="1" applyBorder="1" applyAlignment="1">
      <alignment horizontal="center" vertical="center"/>
    </xf>
    <xf numFmtId="0" fontId="6" fillId="2" borderId="11" xfId="28" applyFont="1" applyFill="1" applyBorder="1" applyAlignment="1">
      <alignment horizontal="center" vertical="center"/>
    </xf>
    <xf numFmtId="0" fontId="6" fillId="2" borderId="12" xfId="28" applyFont="1" applyFill="1" applyBorder="1" applyAlignment="1">
      <alignment horizontal="center" vertical="center"/>
    </xf>
    <xf numFmtId="0" fontId="10" fillId="2" borderId="19" xfId="28" applyFont="1" applyFill="1" applyBorder="1" applyAlignment="1">
      <alignment horizontal="center" vertical="center"/>
    </xf>
    <xf numFmtId="0" fontId="10" fillId="2" borderId="21" xfId="28" applyFont="1" applyFill="1" applyBorder="1" applyAlignment="1">
      <alignment horizontal="center" vertical="center"/>
    </xf>
    <xf numFmtId="0" fontId="6" fillId="2" borderId="21" xfId="28" applyFont="1" applyFill="1" applyBorder="1" applyAlignment="1">
      <alignment horizontal="center" vertical="center"/>
    </xf>
    <xf numFmtId="0" fontId="6" fillId="2" borderId="2" xfId="28" applyFont="1" applyFill="1" applyBorder="1" applyAlignment="1">
      <alignment horizontal="center" vertical="center" wrapText="1"/>
    </xf>
    <xf numFmtId="0" fontId="6" fillId="2" borderId="4" xfId="28" applyFont="1" applyFill="1" applyBorder="1" applyAlignment="1">
      <alignment horizontal="center" vertical="center" wrapText="1"/>
    </xf>
    <xf numFmtId="0" fontId="6" fillId="2" borderId="18" xfId="28" applyFont="1" applyFill="1" applyBorder="1" applyAlignment="1">
      <alignment horizontal="center" vertical="center" wrapText="1"/>
    </xf>
    <xf numFmtId="0" fontId="10" fillId="2" borderId="8" xfId="28" applyFont="1" applyFill="1" applyBorder="1" applyAlignment="1">
      <alignment horizontal="center" vertical="center" wrapText="1"/>
    </xf>
    <xf numFmtId="0" fontId="10" fillId="2" borderId="7" xfId="28" applyFont="1" applyFill="1" applyBorder="1" applyAlignment="1">
      <alignment horizontal="center" vertical="center" wrapText="1"/>
    </xf>
    <xf numFmtId="0" fontId="10" fillId="2" borderId="6" xfId="28" applyFont="1" applyFill="1" applyBorder="1" applyAlignment="1">
      <alignment horizontal="center" vertical="center" wrapText="1"/>
    </xf>
    <xf numFmtId="0" fontId="10" fillId="2" borderId="18" xfId="28" applyFont="1" applyFill="1" applyBorder="1" applyAlignment="1">
      <alignment horizontal="center" vertical="center" wrapText="1"/>
    </xf>
    <xf numFmtId="0" fontId="10" fillId="2" borderId="2" xfId="28" applyFont="1" applyFill="1" applyBorder="1" applyAlignment="1">
      <alignment horizontal="center" vertical="center" wrapText="1"/>
    </xf>
    <xf numFmtId="0" fontId="10" fillId="2" borderId="4" xfId="28" applyFont="1" applyFill="1" applyBorder="1" applyAlignment="1">
      <alignment horizontal="center" vertical="center" wrapText="1"/>
    </xf>
  </cellXfs>
  <cellStyles count="41">
    <cellStyle name="Accent1" xfId="1" builtinId="29" customBuiltin="1"/>
    <cellStyle name="Accent2" xfId="2" builtinId="33" customBuiltin="1"/>
    <cellStyle name="Accent3" xfId="3" builtinId="37" customBuiltin="1"/>
    <cellStyle name="Accent4" xfId="4" builtinId="41" customBuiltin="1"/>
    <cellStyle name="Accent5" xfId="5" builtinId="45" customBuiltin="1"/>
    <cellStyle name="Accent6" xfId="6" builtinId="49" customBuiltin="1"/>
    <cellStyle name="Bad" xfId="30" builtinId="27" customBuiltin="1"/>
    <cellStyle name="Beobachtung" xfId="8" xr:uid="{00000000-0005-0000-0000-000007000000}"/>
    <cellStyle name="Beobachtung (alpha)" xfId="9" xr:uid="{00000000-0005-0000-0000-000008000000}"/>
    <cellStyle name="Beobachtung (F:Werteliste)" xfId="10" xr:uid="{00000000-0005-0000-0000-000009000000}"/>
    <cellStyle name="Beobachtung (gesperrt)" xfId="11" xr:uid="{00000000-0005-0000-0000-00000A000000}"/>
    <cellStyle name="Beobachtung (Total)" xfId="12" xr:uid="{00000000-0005-0000-0000-00000B000000}"/>
    <cellStyle name="Calculation" xfId="13" builtinId="22" customBuiltin="1"/>
    <cellStyle name="Check Cell" xfId="40" builtinId="23" customBuiltin="1"/>
    <cellStyle name="ColPos" xfId="15" xr:uid="{00000000-0005-0000-0000-00000E000000}"/>
    <cellStyle name="Comma [0]" xfId="17" builtinId="6" customBuiltin="1"/>
    <cellStyle name="Comma_CDS_Triennial_2007_V.2" xfId="16" xr:uid="{00000000-0005-0000-0000-00000F000000}"/>
    <cellStyle name="Currency" xfId="37" builtinId="4" customBuiltin="1"/>
    <cellStyle name="Currency [0]" xfId="38" builtinId="7" customBuiltin="1"/>
    <cellStyle name="EmptyField" xfId="19" xr:uid="{00000000-0005-0000-0000-000012000000}"/>
    <cellStyle name="Explanatory Text" xfId="21" builtinId="53" customBuiltin="1"/>
    <cellStyle name="Followed Hyperlink" xfId="14" builtinId="9" customBuiltin="1"/>
    <cellStyle name="Good" xfId="22"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18" builtinId="20" customBuiltin="1"/>
    <cellStyle name="LinePos" xfId="23" xr:uid="{00000000-0005-0000-0000-000016000000}"/>
    <cellStyle name="Linked Cell" xfId="36" builtinId="24" customBuiltin="1"/>
    <cellStyle name="Neutral" xfId="24" builtinId="28" customBuiltin="1"/>
    <cellStyle name="Normal" xfId="0" builtinId="0" customBuiltin="1"/>
    <cellStyle name="Normal_2007 Turnover_NON_EU_Template_V.1.2" xfId="25" xr:uid="{00000000-0005-0000-0000-000018000000}"/>
    <cellStyle name="Normal_Book2" xfId="26" xr:uid="{00000000-0005-0000-0000-000019000000}"/>
    <cellStyle name="Normal_Book4" xfId="27" xr:uid="{00000000-0005-0000-0000-00001A000000}"/>
    <cellStyle name="Normal_CDS_Triennial_2007_V.2" xfId="28" xr:uid="{00000000-0005-0000-0000-00001B000000}"/>
    <cellStyle name="Normal_Front" xfId="29" xr:uid="{00000000-0005-0000-0000-00001C000000}"/>
    <cellStyle name="Output" xfId="7" builtinId="21" customBuiltin="1"/>
    <cellStyle name="Total" xfId="20" builtinId="25" customBuiltin="1"/>
    <cellStyle name="ValMessage" xfId="35" xr:uid="{00000000-0005-0000-0000-000023000000}"/>
    <cellStyle name="Warning Text" xfId="39" builtinId="11" customBuiltin="1"/>
  </cellStyles>
  <dxfs count="74">
    <dxf>
      <font>
        <b/>
        <i val="0"/>
        <strike val="0"/>
        <condense val="0"/>
        <extend val="0"/>
        <color indexed="10"/>
      </font>
      <fill>
        <patternFill patternType="solid">
          <bgColor indexed="43"/>
        </patternFill>
      </fill>
    </dxf>
    <dxf>
      <fill>
        <patternFill>
          <bgColor indexed="10"/>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ill>
        <patternFill>
          <bgColor indexed="10"/>
        </patternFill>
      </fill>
    </dxf>
    <dxf>
      <fill>
        <patternFill>
          <bgColor indexed="10"/>
        </patternFill>
      </fill>
    </dxf>
    <dxf>
      <font>
        <b/>
        <i val="0"/>
        <strike val="0"/>
        <condense val="0"/>
        <extend val="0"/>
        <color indexed="10"/>
      </font>
      <fill>
        <patternFill patternType="solid">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ill>
        <patternFill>
          <bgColor indexed="10"/>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ill>
        <patternFill>
          <bgColor indexed="10"/>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condense val="0"/>
        <extend val="0"/>
        <color indexed="10"/>
      </font>
      <fill>
        <patternFill patternType="solid">
          <bgColor indexed="43"/>
        </patternFill>
      </fill>
    </dxf>
    <dxf>
      <fill>
        <patternFill>
          <bgColor indexed="10"/>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ont>
        <b/>
        <i val="0"/>
        <strike val="0"/>
        <condense val="0"/>
        <extend val="0"/>
        <color indexed="10"/>
      </font>
      <fill>
        <patternFill patternType="solid">
          <bgColor indexed="43"/>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ont>
        <b/>
        <i val="0"/>
        <condense val="0"/>
        <extend val="0"/>
        <color indexed="10"/>
      </font>
    </dxf>
    <dxf>
      <fill>
        <patternFill>
          <bgColor rgb="FFFFC000"/>
        </patternFill>
      </fill>
    </dxf>
    <dxf>
      <fill>
        <patternFill>
          <bgColor rgb="FFFFC000"/>
        </patternFill>
      </fill>
    </dxf>
    <dxf>
      <font>
        <condense val="0"/>
        <extend val="0"/>
        <color indexed="9"/>
      </font>
    </dxf>
    <dxf>
      <font>
        <b/>
        <i val="0"/>
        <condense val="0"/>
        <extend val="0"/>
        <color indexed="22"/>
      </font>
      <fill>
        <patternFill>
          <bgColor indexed="60"/>
        </patternFill>
      </fill>
    </dxf>
    <dxf>
      <font>
        <b/>
        <i val="0"/>
        <condense val="0"/>
        <extend val="0"/>
        <color indexed="9"/>
      </font>
      <fill>
        <patternFill>
          <bgColor indexed="9"/>
        </patternFill>
      </fill>
    </dxf>
  </dxfs>
  <tableStyles count="0" defaultTableStyle="TableStyleMedium2" defaultPivotStyle="PivotStyleLight16"/>
  <colors>
    <mruColors>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23807</xdr:colOff>
      <xdr:row>1</xdr:row>
      <xdr:rowOff>22412</xdr:rowOff>
    </xdr:from>
    <xdr:to>
      <xdr:col>11</xdr:col>
      <xdr:colOff>102594</xdr:colOff>
      <xdr:row>2</xdr:row>
      <xdr:rowOff>546012</xdr:rowOff>
    </xdr:to>
    <xdr:pic>
      <xdr:nvPicPr>
        <xdr:cNvPr id="4" name="Picture 1">
          <a:extLst>
            <a:ext uri="{FF2B5EF4-FFF2-40B4-BE49-F238E27FC236}">
              <a16:creationId xmlns:a16="http://schemas.microsoft.com/office/drawing/2014/main" id="{00000000-0008-0000-00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854"/>
        <a:stretch/>
      </xdr:blipFill>
      <xdr:spPr bwMode="auto">
        <a:xfrm>
          <a:off x="1770057" y="276412"/>
          <a:ext cx="5817600" cy="77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12700</xdr:colOff>
          <xdr:row>9</xdr:row>
          <xdr:rowOff>38100</xdr:rowOff>
        </xdr:from>
        <xdr:to>
          <xdr:col>4</xdr:col>
          <xdr:colOff>152400</xdr:colOff>
          <xdr:row>11</xdr:row>
          <xdr:rowOff>31750</xdr:rowOff>
        </xdr:to>
        <xdr:sp macro="" textlink="">
          <xdr:nvSpPr>
            <xdr:cNvPr id="12289" name="chkChecking"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IV65536"/>
  <sheetViews>
    <sheetView showGridLines="0" showRowColHeaders="0" tabSelected="1" zoomScale="80" zoomScaleNormal="80" workbookViewId="0">
      <selection activeCell="K8" sqref="K8"/>
    </sheetView>
  </sheetViews>
  <sheetFormatPr defaultColWidth="0" defaultRowHeight="12.5" zeroHeight="1"/>
  <cols>
    <col min="1" max="4" width="1.7265625" style="546" customWidth="1"/>
    <col min="5" max="5" width="14.7265625" style="546" customWidth="1"/>
    <col min="6" max="8" width="1.7265625" style="546" customWidth="1"/>
    <col min="9" max="9" width="35.1796875" style="546" customWidth="1"/>
    <col min="10" max="10" width="24.54296875" style="546" customWidth="1"/>
    <col min="11" max="11" width="20.7265625" style="546" customWidth="1"/>
    <col min="12" max="12" width="13.54296875" style="546" customWidth="1"/>
    <col min="13" max="13" width="1.7265625" style="546" customWidth="1"/>
    <col min="14" max="14" width="3.453125" style="546" customWidth="1"/>
    <col min="15" max="15" width="1.1796875" style="546" customWidth="1"/>
    <col min="16" max="21" width="9.1796875" style="546" customWidth="1"/>
    <col min="22" max="22" width="14.81640625" style="546" hidden="1" customWidth="1"/>
    <col min="23" max="23" width="19.7265625" style="546" hidden="1" customWidth="1"/>
    <col min="24" max="24" width="7" style="546" customWidth="1"/>
    <col min="25" max="255" width="9.1796875" style="546" customWidth="1"/>
    <col min="256" max="256" width="0.81640625" style="546" customWidth="1"/>
    <col min="257" max="16384" width="9.1796875" style="546" hidden="1"/>
  </cols>
  <sheetData>
    <row r="1" spans="2:23" ht="20.149999999999999" customHeight="1" thickBot="1"/>
    <row r="2" spans="2:23" ht="20.25" customHeight="1" thickBot="1">
      <c r="B2" s="547" t="s">
        <v>441</v>
      </c>
      <c r="C2" s="548"/>
      <c r="D2" s="548"/>
      <c r="E2" s="548"/>
      <c r="F2" s="548"/>
      <c r="G2" s="548"/>
      <c r="H2" s="548"/>
      <c r="I2" s="548"/>
      <c r="J2" s="548"/>
      <c r="K2" s="548"/>
      <c r="L2" s="549"/>
      <c r="M2" s="550"/>
      <c r="V2" s="551" t="s">
        <v>163</v>
      </c>
      <c r="W2" s="552" t="s">
        <v>164</v>
      </c>
    </row>
    <row r="3" spans="2:23" ht="60" customHeight="1">
      <c r="B3" s="650"/>
      <c r="C3" s="651"/>
      <c r="D3" s="651"/>
      <c r="E3" s="651"/>
      <c r="F3" s="651"/>
      <c r="G3" s="651"/>
      <c r="H3" s="553"/>
      <c r="I3" s="553"/>
      <c r="J3" s="553"/>
      <c r="K3" s="553"/>
      <c r="L3" s="553"/>
      <c r="M3" s="554"/>
      <c r="V3" s="243"/>
      <c r="W3" s="244" t="s">
        <v>154</v>
      </c>
    </row>
    <row r="4" spans="2:23" ht="48" customHeight="1">
      <c r="B4" s="767" t="s">
        <v>263</v>
      </c>
      <c r="C4" s="768"/>
      <c r="D4" s="768"/>
      <c r="E4" s="768"/>
      <c r="F4" s="768"/>
      <c r="G4" s="768"/>
      <c r="H4" s="768"/>
      <c r="I4" s="768"/>
      <c r="J4" s="768"/>
      <c r="K4" s="768"/>
      <c r="L4" s="768"/>
      <c r="M4" s="769"/>
      <c r="V4" s="245" t="s">
        <v>165</v>
      </c>
      <c r="W4" s="246" t="s">
        <v>166</v>
      </c>
    </row>
    <row r="5" spans="2:23" ht="12" customHeight="1">
      <c r="B5" s="650"/>
      <c r="C5" s="651"/>
      <c r="D5" s="651"/>
      <c r="E5" s="651"/>
      <c r="F5" s="651"/>
      <c r="G5" s="651"/>
      <c r="H5" s="553"/>
      <c r="I5" s="553"/>
      <c r="J5" s="553"/>
      <c r="K5" s="553"/>
      <c r="L5" s="553"/>
      <c r="M5" s="554"/>
      <c r="V5" s="243" t="s">
        <v>167</v>
      </c>
      <c r="W5" s="244" t="s">
        <v>168</v>
      </c>
    </row>
    <row r="6" spans="2:23" ht="20.149999999999999" customHeight="1">
      <c r="B6" s="650"/>
      <c r="C6" s="651"/>
      <c r="D6" s="651"/>
      <c r="E6" s="651"/>
      <c r="F6" s="651"/>
      <c r="G6" s="651"/>
      <c r="H6" s="553"/>
      <c r="I6" s="553"/>
      <c r="J6" s="560" t="s">
        <v>341</v>
      </c>
      <c r="K6" s="656" t="s">
        <v>342</v>
      </c>
      <c r="L6" s="553"/>
      <c r="M6" s="554"/>
      <c r="V6" s="243" t="s">
        <v>169</v>
      </c>
      <c r="W6" s="244" t="s">
        <v>170</v>
      </c>
    </row>
    <row r="7" spans="2:23" ht="20.149999999999999" customHeight="1">
      <c r="B7" s="650"/>
      <c r="C7" s="651"/>
      <c r="D7" s="651"/>
      <c r="E7" s="651"/>
      <c r="F7" s="651"/>
      <c r="G7" s="651"/>
      <c r="H7" s="553"/>
      <c r="I7" s="553"/>
      <c r="J7" s="560" t="s">
        <v>345</v>
      </c>
      <c r="K7" s="656" t="s">
        <v>346</v>
      </c>
      <c r="L7" s="553"/>
      <c r="M7" s="554"/>
      <c r="V7" s="243" t="s">
        <v>171</v>
      </c>
      <c r="W7" s="244" t="s">
        <v>172</v>
      </c>
    </row>
    <row r="8" spans="2:23" ht="20.149999999999999" customHeight="1">
      <c r="B8" s="650"/>
      <c r="C8" s="651"/>
      <c r="D8" s="651"/>
      <c r="E8" s="651"/>
      <c r="F8" s="651"/>
      <c r="G8" s="651"/>
      <c r="H8" s="553"/>
      <c r="I8" s="553"/>
      <c r="J8" s="560" t="s">
        <v>428</v>
      </c>
      <c r="K8" s="679" t="s">
        <v>343</v>
      </c>
      <c r="L8" s="553"/>
      <c r="M8" s="554"/>
      <c r="V8" s="243" t="s">
        <v>173</v>
      </c>
      <c r="W8" s="247" t="s">
        <v>174</v>
      </c>
    </row>
    <row r="9" spans="2:23" ht="20.149999999999999" customHeight="1">
      <c r="B9" s="650"/>
      <c r="C9" s="651"/>
      <c r="D9" s="651"/>
      <c r="E9" s="651"/>
      <c r="F9" s="651"/>
      <c r="G9" s="651"/>
      <c r="H9" s="553"/>
      <c r="I9" s="553"/>
      <c r="J9" s="560" t="s">
        <v>347</v>
      </c>
      <c r="K9" s="657">
        <v>45838</v>
      </c>
      <c r="L9" s="553"/>
      <c r="M9" s="554"/>
      <c r="V9" s="243" t="s">
        <v>175</v>
      </c>
      <c r="W9" s="248" t="s">
        <v>176</v>
      </c>
    </row>
    <row r="10" spans="2:23" ht="20.149999999999999" customHeight="1">
      <c r="B10" s="650"/>
      <c r="C10" s="651"/>
      <c r="D10" s="651"/>
      <c r="E10" s="651"/>
      <c r="F10" s="651"/>
      <c r="G10" s="651"/>
      <c r="H10" s="647"/>
      <c r="I10" s="647"/>
      <c r="J10" s="560" t="s">
        <v>348</v>
      </c>
      <c r="K10" s="680"/>
      <c r="L10" s="647"/>
      <c r="M10" s="648"/>
      <c r="V10" s="243" t="s">
        <v>177</v>
      </c>
      <c r="W10" s="244" t="s">
        <v>178</v>
      </c>
    </row>
    <row r="11" spans="2:23" ht="24" customHeight="1">
      <c r="B11" s="649"/>
      <c r="C11" s="647"/>
      <c r="D11" s="765" t="s">
        <v>429</v>
      </c>
      <c r="E11" s="765"/>
      <c r="F11" s="765"/>
      <c r="G11" s="765"/>
      <c r="H11" s="765"/>
      <c r="I11" s="765"/>
      <c r="J11" s="765"/>
      <c r="K11" s="765"/>
      <c r="L11" s="765"/>
      <c r="M11" s="648"/>
      <c r="V11" s="243" t="s">
        <v>179</v>
      </c>
      <c r="W11" s="244" t="s">
        <v>180</v>
      </c>
    </row>
    <row r="12" spans="2:23" ht="24" customHeight="1">
      <c r="B12" s="646"/>
      <c r="C12" s="647"/>
      <c r="D12" s="765"/>
      <c r="E12" s="765"/>
      <c r="F12" s="765"/>
      <c r="G12" s="765"/>
      <c r="H12" s="765"/>
      <c r="I12" s="765"/>
      <c r="J12" s="765"/>
      <c r="K12" s="765"/>
      <c r="L12" s="765"/>
      <c r="M12" s="648"/>
      <c r="V12" s="243" t="s">
        <v>181</v>
      </c>
      <c r="W12" s="244" t="s">
        <v>182</v>
      </c>
    </row>
    <row r="13" spans="2:23" ht="19" customHeight="1">
      <c r="B13" s="555"/>
      <c r="C13" s="553"/>
      <c r="D13" s="766" t="s">
        <v>442</v>
      </c>
      <c r="E13" s="766"/>
      <c r="F13" s="766"/>
      <c r="G13" s="766"/>
      <c r="H13" s="766"/>
      <c r="I13" s="766"/>
      <c r="J13" s="766"/>
      <c r="K13" s="766"/>
      <c r="L13" s="766"/>
      <c r="M13" s="554"/>
      <c r="V13" s="243" t="s">
        <v>183</v>
      </c>
      <c r="W13" s="244" t="s">
        <v>184</v>
      </c>
    </row>
    <row r="14" spans="2:23" s="740" customFormat="1" ht="15" customHeight="1">
      <c r="B14" s="739"/>
      <c r="C14" s="654"/>
      <c r="D14" s="760" t="s">
        <v>453</v>
      </c>
      <c r="E14" s="760"/>
      <c r="F14" s="760"/>
      <c r="G14" s="760"/>
      <c r="H14" s="760"/>
      <c r="I14" s="654"/>
      <c r="J14" s="654"/>
      <c r="K14" s="654"/>
      <c r="L14" s="654"/>
      <c r="M14" s="655"/>
      <c r="V14" s="741" t="s">
        <v>185</v>
      </c>
      <c r="W14" s="742" t="s">
        <v>186</v>
      </c>
    </row>
    <row r="15" spans="2:23" ht="15" customHeight="1">
      <c r="B15" s="644"/>
      <c r="C15" s="652"/>
      <c r="D15" s="654"/>
      <c r="E15" s="654"/>
      <c r="F15" s="654"/>
      <c r="G15" s="654"/>
      <c r="H15" s="654"/>
      <c r="I15" s="654"/>
      <c r="J15" s="654"/>
      <c r="K15" s="654"/>
      <c r="L15" s="654"/>
      <c r="M15" s="653"/>
      <c r="V15" s="243" t="s">
        <v>187</v>
      </c>
      <c r="W15" s="244" t="s">
        <v>188</v>
      </c>
    </row>
    <row r="16" spans="2:23" ht="15" customHeight="1">
      <c r="B16" s="556"/>
      <c r="C16" s="557"/>
      <c r="D16" s="654"/>
      <c r="E16" s="654"/>
      <c r="F16" s="654"/>
      <c r="G16" s="654"/>
      <c r="H16" s="654"/>
      <c r="I16" s="654"/>
      <c r="J16" s="654"/>
      <c r="K16" s="654"/>
      <c r="L16" s="654"/>
      <c r="M16" s="558"/>
      <c r="V16" s="243"/>
      <c r="W16" s="244"/>
    </row>
    <row r="17" spans="2:23" s="362" customFormat="1" ht="15" customHeight="1">
      <c r="B17" s="559"/>
      <c r="C17" s="645"/>
      <c r="D17" s="654"/>
      <c r="E17" s="654"/>
      <c r="F17" s="654"/>
      <c r="G17" s="654"/>
      <c r="H17" s="654"/>
      <c r="I17" s="654"/>
      <c r="J17" s="654"/>
      <c r="K17" s="654"/>
      <c r="L17" s="654"/>
      <c r="M17" s="561"/>
      <c r="V17" s="360" t="s">
        <v>181</v>
      </c>
      <c r="W17" s="361" t="s">
        <v>182</v>
      </c>
    </row>
    <row r="18" spans="2:23" s="362" customFormat="1" ht="18" customHeight="1">
      <c r="B18" s="562"/>
      <c r="C18" s="563"/>
      <c r="D18" s="654"/>
      <c r="E18" s="563"/>
      <c r="F18" s="762" t="s">
        <v>349</v>
      </c>
      <c r="G18" s="762"/>
      <c r="H18" s="762"/>
      <c r="I18" s="762"/>
      <c r="J18" s="762"/>
      <c r="K18" s="654"/>
      <c r="L18" s="654"/>
      <c r="M18" s="564"/>
      <c r="V18" s="360" t="s">
        <v>183</v>
      </c>
      <c r="W18" s="361" t="s">
        <v>184</v>
      </c>
    </row>
    <row r="19" spans="2:23" s="362" customFormat="1" ht="17.25" customHeight="1">
      <c r="B19" s="562"/>
      <c r="C19" s="563"/>
      <c r="D19" s="770" t="s">
        <v>350</v>
      </c>
      <c r="E19" s="770"/>
      <c r="F19" s="761"/>
      <c r="G19" s="761"/>
      <c r="H19" s="761"/>
      <c r="I19" s="761"/>
      <c r="J19" s="761"/>
      <c r="K19" s="654"/>
      <c r="L19" s="563"/>
      <c r="M19" s="564"/>
      <c r="V19" s="360"/>
      <c r="W19" s="361"/>
    </row>
    <row r="20" spans="2:23" s="362" customFormat="1" ht="17.25" customHeight="1">
      <c r="B20" s="562"/>
      <c r="C20" s="563"/>
      <c r="D20" s="770" t="s">
        <v>351</v>
      </c>
      <c r="E20" s="770"/>
      <c r="F20" s="761"/>
      <c r="G20" s="761"/>
      <c r="H20" s="761"/>
      <c r="I20" s="761"/>
      <c r="J20" s="761"/>
      <c r="K20" s="654"/>
      <c r="L20" s="563"/>
      <c r="M20" s="564"/>
      <c r="V20" s="360"/>
      <c r="W20" s="361"/>
    </row>
    <row r="21" spans="2:23" s="362" customFormat="1" ht="17.25" customHeight="1">
      <c r="B21" s="562"/>
      <c r="C21" s="563"/>
      <c r="D21" s="770" t="s">
        <v>352</v>
      </c>
      <c r="E21" s="770"/>
      <c r="F21" s="764"/>
      <c r="G21" s="764"/>
      <c r="H21" s="764"/>
      <c r="I21" s="764"/>
      <c r="J21" s="764"/>
      <c r="K21" s="654"/>
      <c r="L21" s="563"/>
      <c r="M21" s="564"/>
      <c r="V21" s="360"/>
      <c r="W21" s="361"/>
    </row>
    <row r="22" spans="2:23" s="362" customFormat="1" ht="17.25" customHeight="1">
      <c r="B22" s="562"/>
      <c r="C22" s="563"/>
      <c r="D22" s="770" t="s">
        <v>353</v>
      </c>
      <c r="E22" s="770"/>
      <c r="F22" s="761"/>
      <c r="G22" s="761"/>
      <c r="H22" s="761"/>
      <c r="I22" s="761"/>
      <c r="J22" s="761"/>
      <c r="K22" s="563"/>
      <c r="L22" s="563"/>
      <c r="M22" s="564"/>
      <c r="V22" s="360"/>
      <c r="W22" s="361"/>
    </row>
    <row r="23" spans="2:23" s="362" customFormat="1" ht="17.25" customHeight="1">
      <c r="B23" s="562"/>
      <c r="C23" s="563"/>
      <c r="D23" s="770" t="s">
        <v>344</v>
      </c>
      <c r="E23" s="770"/>
      <c r="F23" s="761"/>
      <c r="G23" s="761"/>
      <c r="H23" s="761"/>
      <c r="I23" s="761"/>
      <c r="J23" s="761"/>
      <c r="K23" s="563"/>
      <c r="L23" s="563"/>
      <c r="M23" s="564"/>
      <c r="V23" s="360"/>
      <c r="W23" s="361"/>
    </row>
    <row r="24" spans="2:23" s="362" customFormat="1" ht="17.25" customHeight="1">
      <c r="B24" s="562"/>
      <c r="C24" s="563"/>
      <c r="D24" s="770" t="s">
        <v>354</v>
      </c>
      <c r="E24" s="770"/>
      <c r="F24" s="761"/>
      <c r="G24" s="761"/>
      <c r="H24" s="761"/>
      <c r="I24" s="761"/>
      <c r="J24" s="761"/>
      <c r="K24" s="563"/>
      <c r="L24" s="563"/>
      <c r="M24" s="564"/>
      <c r="Q24" s="643"/>
      <c r="V24" s="360"/>
      <c r="W24" s="361"/>
    </row>
    <row r="25" spans="2:23" s="362" customFormat="1" ht="17.25" customHeight="1">
      <c r="B25" s="562"/>
      <c r="C25" s="563"/>
      <c r="D25" s="770" t="s">
        <v>355</v>
      </c>
      <c r="E25" s="770"/>
      <c r="F25" s="761"/>
      <c r="G25" s="761"/>
      <c r="H25" s="761"/>
      <c r="I25" s="761"/>
      <c r="J25" s="761"/>
      <c r="K25" s="563"/>
      <c r="L25" s="563"/>
      <c r="M25" s="564"/>
      <c r="V25" s="360"/>
      <c r="W25" s="361"/>
    </row>
    <row r="26" spans="2:23" s="362" customFormat="1" ht="22.5" customHeight="1">
      <c r="B26" s="562"/>
      <c r="C26" s="563"/>
      <c r="D26" s="363"/>
      <c r="E26" s="359"/>
      <c r="F26" s="763"/>
      <c r="G26" s="763"/>
      <c r="H26" s="763"/>
      <c r="I26" s="763"/>
      <c r="J26" s="763"/>
      <c r="K26" s="563"/>
      <c r="L26" s="563"/>
      <c r="M26" s="564"/>
      <c r="V26" s="360"/>
      <c r="W26" s="361"/>
    </row>
    <row r="27" spans="2:23" s="362" customFormat="1" ht="22.5" customHeight="1">
      <c r="B27" s="562"/>
      <c r="C27" s="563"/>
      <c r="D27" s="363"/>
      <c r="E27" s="359"/>
      <c r="K27" s="563"/>
      <c r="L27" s="563"/>
      <c r="M27" s="564"/>
      <c r="V27" s="360"/>
      <c r="W27" s="361"/>
    </row>
    <row r="28" spans="2:23" s="362" customFormat="1" ht="22.5" customHeight="1">
      <c r="B28" s="562"/>
      <c r="C28" s="563"/>
      <c r="D28" s="363"/>
      <c r="E28" s="359"/>
      <c r="K28" s="563"/>
      <c r="L28" s="563"/>
      <c r="M28" s="564"/>
      <c r="V28" s="360"/>
      <c r="W28" s="361"/>
    </row>
    <row r="29" spans="2:23" s="362" customFormat="1" ht="22.5" customHeight="1">
      <c r="B29" s="562"/>
      <c r="C29" s="563"/>
      <c r="D29" s="363"/>
      <c r="E29" s="359"/>
      <c r="K29" s="563"/>
      <c r="L29" s="563"/>
      <c r="M29" s="564"/>
      <c r="V29" s="360"/>
      <c r="W29" s="361"/>
    </row>
    <row r="30" spans="2:23" s="362" customFormat="1" ht="22.5" customHeight="1">
      <c r="B30" s="562"/>
      <c r="C30" s="563"/>
      <c r="D30" s="363"/>
      <c r="E30" s="359"/>
      <c r="K30" s="563"/>
      <c r="L30" s="563"/>
      <c r="M30" s="564"/>
      <c r="V30" s="360"/>
      <c r="W30" s="361"/>
    </row>
    <row r="31" spans="2:23" s="362" customFormat="1" ht="22.5" customHeight="1">
      <c r="B31" s="562"/>
      <c r="C31" s="563"/>
      <c r="D31" s="363"/>
      <c r="E31" s="359"/>
      <c r="K31" s="563"/>
      <c r="L31" s="563"/>
      <c r="M31" s="564"/>
      <c r="V31" s="360"/>
      <c r="W31" s="361"/>
    </row>
    <row r="32" spans="2:23" s="362" customFormat="1" ht="22.5" customHeight="1">
      <c r="B32" s="562"/>
      <c r="C32" s="563"/>
      <c r="D32" s="363"/>
      <c r="E32" s="359"/>
      <c r="K32" s="563"/>
      <c r="L32" s="563"/>
      <c r="M32" s="564"/>
      <c r="V32" s="360"/>
      <c r="W32" s="361"/>
    </row>
    <row r="33" spans="2:23" ht="12.75" customHeight="1">
      <c r="B33" s="556"/>
      <c r="C33" s="557"/>
      <c r="D33" s="557"/>
      <c r="E33" s="557"/>
      <c r="F33" s="557"/>
      <c r="G33" s="557"/>
      <c r="H33" s="557"/>
      <c r="I33" s="557"/>
      <c r="J33" s="557"/>
      <c r="K33" s="557"/>
      <c r="L33" s="557"/>
      <c r="M33" s="558"/>
      <c r="V33" s="243"/>
      <c r="W33" s="244"/>
    </row>
    <row r="34" spans="2:23" s="362" customFormat="1">
      <c r="B34" s="676"/>
      <c r="C34" s="677"/>
      <c r="D34" s="677"/>
      <c r="E34" s="677"/>
      <c r="F34" s="677"/>
      <c r="G34" s="677"/>
      <c r="H34" s="677"/>
      <c r="I34" s="677"/>
      <c r="J34" s="677"/>
      <c r="K34" s="677"/>
      <c r="L34" s="677"/>
      <c r="M34" s="678"/>
      <c r="V34" s="360" t="s">
        <v>264</v>
      </c>
      <c r="W34" s="361" t="s">
        <v>282</v>
      </c>
    </row>
    <row r="35" spans="2:23" s="362" customFormat="1" ht="13">
      <c r="B35" s="562"/>
      <c r="C35" s="563"/>
      <c r="D35" s="760" t="s">
        <v>436</v>
      </c>
      <c r="E35" s="760"/>
      <c r="F35" s="760"/>
      <c r="G35" s="760"/>
      <c r="H35" s="760"/>
      <c r="I35" s="760"/>
      <c r="J35" s="565" t="s">
        <v>356</v>
      </c>
      <c r="K35" s="695" t="str">
        <f>K8&amp;" "&amp;""&amp;K6&amp;" "&amp;DAY(K9)&amp;"."&amp;MONTH(K9)&amp;"."&amp;YEAR(K9)&amp;" "&amp;K10</f>
        <v xml:space="preserve">XXXXXX DDBJ 30.6.2025 </v>
      </c>
      <c r="L35" s="566"/>
      <c r="M35" s="567"/>
      <c r="V35" s="360" t="s">
        <v>185</v>
      </c>
      <c r="W35" s="361" t="s">
        <v>186</v>
      </c>
    </row>
    <row r="36" spans="2:23" s="362" customFormat="1">
      <c r="B36" s="568"/>
      <c r="C36" s="364"/>
      <c r="D36" s="364"/>
      <c r="E36" s="364"/>
      <c r="F36" s="364"/>
      <c r="G36" s="364"/>
      <c r="H36" s="364"/>
      <c r="I36" s="364"/>
      <c r="J36" s="364"/>
      <c r="K36" s="364"/>
      <c r="L36" s="364"/>
      <c r="M36" s="365"/>
      <c r="V36" s="360" t="s">
        <v>187</v>
      </c>
      <c r="W36" s="361" t="s">
        <v>188</v>
      </c>
    </row>
    <row r="37" spans="2:23" ht="18" hidden="1">
      <c r="B37" s="556"/>
      <c r="C37" s="557"/>
      <c r="D37" s="557"/>
      <c r="E37" s="557"/>
      <c r="F37" s="557"/>
      <c r="G37" s="557"/>
      <c r="H37" s="557"/>
      <c r="I37" s="557"/>
      <c r="J37" s="557"/>
      <c r="K37" s="557"/>
      <c r="L37" s="557"/>
      <c r="M37" s="558"/>
      <c r="V37" s="243"/>
      <c r="W37" s="244"/>
    </row>
    <row r="38" spans="2:23" ht="18" hidden="1">
      <c r="B38" s="556"/>
      <c r="C38" s="557"/>
      <c r="D38" s="557"/>
      <c r="E38" s="557"/>
      <c r="F38" s="557"/>
      <c r="G38" s="557"/>
      <c r="H38" s="557"/>
      <c r="I38" s="557"/>
      <c r="J38" s="557"/>
      <c r="K38" s="557"/>
      <c r="L38" s="557"/>
      <c r="M38" s="558"/>
      <c r="V38" s="243"/>
      <c r="W38" s="244"/>
    </row>
    <row r="39" spans="2:23" ht="18" hidden="1">
      <c r="B39" s="556"/>
      <c r="C39" s="557"/>
      <c r="D39" s="557"/>
      <c r="E39" s="557"/>
      <c r="F39" s="557"/>
      <c r="G39" s="557"/>
      <c r="H39" s="557"/>
      <c r="I39" s="557"/>
      <c r="J39" s="557"/>
      <c r="K39" s="557"/>
      <c r="L39" s="557"/>
      <c r="M39" s="558"/>
      <c r="V39" s="243"/>
      <c r="W39" s="244"/>
    </row>
    <row r="40" spans="2:23" hidden="1">
      <c r="B40" s="569"/>
      <c r="C40" s="570"/>
      <c r="D40" s="570"/>
      <c r="E40" s="570"/>
      <c r="F40" s="570"/>
      <c r="G40" s="570"/>
      <c r="H40" s="570"/>
      <c r="I40" s="570"/>
      <c r="J40" s="570"/>
      <c r="K40" s="570"/>
      <c r="L40" s="570"/>
      <c r="M40" s="571"/>
      <c r="V40" s="243" t="s">
        <v>189</v>
      </c>
      <c r="W40" s="244" t="s">
        <v>190</v>
      </c>
    </row>
    <row r="41" spans="2:23" hidden="1">
      <c r="B41" s="572"/>
      <c r="C41" s="548"/>
      <c r="D41" s="548"/>
      <c r="E41" s="548"/>
      <c r="F41" s="548"/>
      <c r="G41" s="548"/>
      <c r="H41" s="548"/>
      <c r="I41" s="548"/>
      <c r="J41" s="548"/>
      <c r="K41" s="548"/>
      <c r="L41" s="548"/>
      <c r="M41" s="550"/>
      <c r="V41" s="243" t="s">
        <v>191</v>
      </c>
      <c r="W41" s="244" t="s">
        <v>192</v>
      </c>
    </row>
    <row r="42" spans="2:23" hidden="1">
      <c r="B42" s="555"/>
      <c r="C42" s="553"/>
      <c r="D42" s="553"/>
      <c r="E42" s="553"/>
      <c r="F42" s="553"/>
      <c r="G42" s="553"/>
      <c r="H42" s="573"/>
      <c r="I42" s="553"/>
      <c r="J42" s="553"/>
      <c r="K42" s="553"/>
      <c r="L42" s="553"/>
      <c r="M42" s="554"/>
      <c r="V42" s="243" t="s">
        <v>193</v>
      </c>
      <c r="W42" s="244" t="s">
        <v>194</v>
      </c>
    </row>
    <row r="43" spans="2:23" ht="13" hidden="1">
      <c r="B43" s="555"/>
      <c r="C43" s="553"/>
      <c r="D43" s="553"/>
      <c r="E43" s="553"/>
      <c r="F43" s="553"/>
      <c r="G43" s="553"/>
      <c r="H43" s="553"/>
      <c r="I43" s="574" t="s">
        <v>197</v>
      </c>
      <c r="J43" s="553"/>
      <c r="K43" s="553"/>
      <c r="L43" s="553"/>
      <c r="M43" s="554"/>
      <c r="V43" s="243" t="s">
        <v>195</v>
      </c>
      <c r="W43" s="244" t="s">
        <v>196</v>
      </c>
    </row>
    <row r="44" spans="2:23" hidden="1">
      <c r="B44" s="569"/>
      <c r="C44" s="570"/>
      <c r="D44" s="570"/>
      <c r="E44" s="570"/>
      <c r="F44" s="570"/>
      <c r="G44" s="570"/>
      <c r="H44" s="570"/>
      <c r="I44" s="570"/>
      <c r="J44" s="570"/>
      <c r="K44" s="570"/>
      <c r="L44" s="570"/>
      <c r="M44" s="571"/>
      <c r="V44" s="243" t="s">
        <v>198</v>
      </c>
      <c r="W44" s="244" t="s">
        <v>199</v>
      </c>
    </row>
    <row r="45" spans="2:23" hidden="1">
      <c r="V45" s="243" t="s">
        <v>200</v>
      </c>
      <c r="W45" s="244" t="s">
        <v>201</v>
      </c>
    </row>
    <row r="46" spans="2:23">
      <c r="V46" s="243" t="s">
        <v>202</v>
      </c>
      <c r="W46" s="244" t="s">
        <v>203</v>
      </c>
    </row>
    <row r="47" spans="2:23" ht="12.75" customHeight="1">
      <c r="V47" s="243" t="s">
        <v>204</v>
      </c>
      <c r="W47" s="244" t="s">
        <v>205</v>
      </c>
    </row>
    <row r="48" spans="2:23" ht="6" customHeight="1">
      <c r="V48" s="243" t="s">
        <v>206</v>
      </c>
      <c r="W48" s="244" t="s">
        <v>207</v>
      </c>
    </row>
    <row r="49" spans="22:23" ht="6.75" customHeight="1">
      <c r="V49" s="243" t="s">
        <v>208</v>
      </c>
      <c r="W49" s="244" t="s">
        <v>209</v>
      </c>
    </row>
    <row r="50" spans="22:23" ht="6" customHeight="1">
      <c r="V50" s="243" t="s">
        <v>210</v>
      </c>
      <c r="W50" s="244" t="s">
        <v>211</v>
      </c>
    </row>
    <row r="51" spans="22:23">
      <c r="V51" s="243" t="s">
        <v>212</v>
      </c>
      <c r="W51" s="244" t="s">
        <v>213</v>
      </c>
    </row>
    <row r="52" spans="22:23">
      <c r="V52" s="243" t="s">
        <v>214</v>
      </c>
      <c r="W52" s="244" t="s">
        <v>215</v>
      </c>
    </row>
    <row r="53" spans="22:23">
      <c r="V53" s="243" t="s">
        <v>216</v>
      </c>
      <c r="W53" s="244" t="s">
        <v>217</v>
      </c>
    </row>
    <row r="54" spans="22:23">
      <c r="V54" s="243" t="s">
        <v>218</v>
      </c>
      <c r="W54" s="244" t="s">
        <v>219</v>
      </c>
    </row>
    <row r="55" spans="22:23">
      <c r="V55" s="243" t="s">
        <v>220</v>
      </c>
      <c r="W55" s="244" t="s">
        <v>221</v>
      </c>
    </row>
    <row r="56" spans="22:23">
      <c r="V56" s="243" t="s">
        <v>222</v>
      </c>
      <c r="W56" s="244" t="s">
        <v>223</v>
      </c>
    </row>
    <row r="57" spans="22:23">
      <c r="V57" s="243" t="s">
        <v>224</v>
      </c>
      <c r="W57" s="244" t="s">
        <v>225</v>
      </c>
    </row>
    <row r="58" spans="22:23">
      <c r="V58" s="243" t="s">
        <v>226</v>
      </c>
      <c r="W58" s="244" t="s">
        <v>227</v>
      </c>
    </row>
    <row r="59" spans="22:23">
      <c r="V59" s="243" t="s">
        <v>228</v>
      </c>
      <c r="W59" s="244" t="s">
        <v>229</v>
      </c>
    </row>
    <row r="60" spans="22:23">
      <c r="V60" s="243" t="s">
        <v>230</v>
      </c>
      <c r="W60" s="244" t="s">
        <v>231</v>
      </c>
    </row>
    <row r="61" spans="22:23">
      <c r="V61" s="243" t="s">
        <v>232</v>
      </c>
      <c r="W61" s="244" t="s">
        <v>233</v>
      </c>
    </row>
    <row r="62" spans="22:23">
      <c r="V62" s="243" t="s">
        <v>234</v>
      </c>
      <c r="W62" s="244" t="s">
        <v>235</v>
      </c>
    </row>
    <row r="63" spans="22:23">
      <c r="V63" s="243" t="s">
        <v>236</v>
      </c>
      <c r="W63" s="244" t="s">
        <v>237</v>
      </c>
    </row>
    <row r="64" spans="22:23">
      <c r="V64" s="243" t="s">
        <v>238</v>
      </c>
      <c r="W64" s="244" t="s">
        <v>239</v>
      </c>
    </row>
    <row r="65" spans="22:23">
      <c r="V65" s="243" t="s">
        <v>240</v>
      </c>
      <c r="W65" s="244" t="s">
        <v>241</v>
      </c>
    </row>
    <row r="66" spans="22:23">
      <c r="V66" s="243" t="s">
        <v>242</v>
      </c>
      <c r="W66" s="244" t="s">
        <v>243</v>
      </c>
    </row>
    <row r="67" spans="22:23">
      <c r="V67" s="243" t="s">
        <v>244</v>
      </c>
      <c r="W67" s="244" t="s">
        <v>245</v>
      </c>
    </row>
    <row r="68" spans="22:23">
      <c r="V68" s="243" t="s">
        <v>246</v>
      </c>
      <c r="W68" s="244" t="s">
        <v>247</v>
      </c>
    </row>
    <row r="69" spans="22:23">
      <c r="V69" s="243" t="s">
        <v>248</v>
      </c>
      <c r="W69" s="244" t="s">
        <v>249</v>
      </c>
    </row>
    <row r="70" spans="22:23">
      <c r="V70" s="243" t="s">
        <v>250</v>
      </c>
      <c r="W70" s="244" t="s">
        <v>251</v>
      </c>
    </row>
    <row r="71" spans="22:23">
      <c r="V71" s="243" t="s">
        <v>252</v>
      </c>
      <c r="W71" s="244" t="s">
        <v>253</v>
      </c>
    </row>
    <row r="72" spans="22:23">
      <c r="V72" s="243" t="s">
        <v>254</v>
      </c>
      <c r="W72" s="244" t="s">
        <v>255</v>
      </c>
    </row>
    <row r="73" spans="22:23">
      <c r="V73" s="243" t="s">
        <v>256</v>
      </c>
      <c r="W73" s="244" t="s">
        <v>257</v>
      </c>
    </row>
    <row r="74" spans="22:23">
      <c r="V74" s="243" t="s">
        <v>258</v>
      </c>
      <c r="W74" s="244" t="s">
        <v>259</v>
      </c>
    </row>
    <row r="75" spans="22:23">
      <c r="V75" s="243" t="s">
        <v>260</v>
      </c>
      <c r="W75" s="244" t="s">
        <v>261</v>
      </c>
    </row>
    <row r="76" spans="22:23">
      <c r="V76" s="243" t="s">
        <v>262</v>
      </c>
      <c r="W76" s="244" t="s">
        <v>263</v>
      </c>
    </row>
    <row r="77" spans="22:23">
      <c r="V77" s="243" t="s">
        <v>264</v>
      </c>
      <c r="W77" s="244" t="s">
        <v>282</v>
      </c>
    </row>
    <row r="78" spans="22:23">
      <c r="V78" s="243" t="s">
        <v>265</v>
      </c>
      <c r="W78" s="244" t="s">
        <v>266</v>
      </c>
    </row>
    <row r="79" spans="22:23">
      <c r="V79" s="243" t="s">
        <v>267</v>
      </c>
      <c r="W79" s="244" t="s">
        <v>268</v>
      </c>
    </row>
    <row r="80" spans="22:23">
      <c r="V80" s="243" t="s">
        <v>269</v>
      </c>
      <c r="W80" s="244" t="s">
        <v>270</v>
      </c>
    </row>
    <row r="81" spans="22:23" ht="13" thickBot="1">
      <c r="V81" s="249" t="s">
        <v>36</v>
      </c>
      <c r="W81" s="250" t="s">
        <v>271</v>
      </c>
    </row>
    <row r="82" spans="22:23"/>
    <row r="83" spans="22:23"/>
    <row r="84" spans="22:23"/>
    <row r="85" spans="22:23"/>
    <row r="86" spans="22:23"/>
    <row r="87" spans="22:23"/>
    <row r="88" spans="22:23"/>
    <row r="89" spans="22:23"/>
    <row r="90" spans="22:23"/>
    <row r="91" spans="22:23"/>
    <row r="92" spans="22:23"/>
    <row r="93" spans="22:23"/>
    <row r="94" spans="22:23"/>
    <row r="95" spans="22:23"/>
    <row r="96" spans="22:2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ht="6.75" customHeight="1"/>
  </sheetData>
  <sheetProtection sheet="1" objects="1" scenarios="1"/>
  <mergeCells count="21">
    <mergeCell ref="D11:L12"/>
    <mergeCell ref="D13:L13"/>
    <mergeCell ref="B4:M4"/>
    <mergeCell ref="F25:J25"/>
    <mergeCell ref="D23:E23"/>
    <mergeCell ref="D24:E24"/>
    <mergeCell ref="D25:E25"/>
    <mergeCell ref="D14:H14"/>
    <mergeCell ref="D19:E19"/>
    <mergeCell ref="D20:E20"/>
    <mergeCell ref="D21:E21"/>
    <mergeCell ref="D22:E22"/>
    <mergeCell ref="D35:I35"/>
    <mergeCell ref="F19:J19"/>
    <mergeCell ref="F20:J20"/>
    <mergeCell ref="F18:J18"/>
    <mergeCell ref="F26:J26"/>
    <mergeCell ref="F21:J21"/>
    <mergeCell ref="F22:J22"/>
    <mergeCell ref="F23:J23"/>
    <mergeCell ref="F24:J24"/>
  </mergeCells>
  <phoneticPr fontId="27" type="noConversion"/>
  <conditionalFormatting sqref="B4">
    <cfRule type="expression" dxfId="73" priority="3" stopIfTrue="1">
      <formula>$B$4=""</formula>
    </cfRule>
    <cfRule type="expression" dxfId="72" priority="4" stopIfTrue="1">
      <formula>$B$4&lt;&gt;"&lt; REPORTING COUNTRY &gt;"</formula>
    </cfRule>
    <cfRule type="expression" dxfId="71" priority="5" stopIfTrue="1">
      <formula>$B$4="&lt; REPORTING COUNTRY &gt;"</formula>
    </cfRule>
  </conditionalFormatting>
  <conditionalFormatting sqref="K8">
    <cfRule type="cellIs" dxfId="70" priority="2" operator="equal">
      <formula>"XXXXXX"</formula>
    </cfRule>
  </conditionalFormatting>
  <conditionalFormatting sqref="K10">
    <cfRule type="cellIs" dxfId="69" priority="1" operator="lessThan">
      <formula>""""""</formula>
    </cfRule>
  </conditionalFormatting>
  <dataValidations disablePrompts="1" count="1">
    <dataValidation type="list" allowBlank="1" showInputMessage="1" showErrorMessage="1" sqref="K10" xr:uid="{00000000-0002-0000-0000-000000000000}">
      <formula1>"Correction,Test"</formula1>
    </dataValidation>
  </dataValidations>
  <pageMargins left="0.74803149606299213" right="0.74803149606299213" top="0.98425196850393704" bottom="0.98425196850393704" header="0.51181102362204722" footer="0.51181102362204722"/>
  <pageSetup paperSize="8" scale="71" orientation="portrait" r:id="rId1"/>
  <headerFooter alignWithMargins="0">
    <oddFooter>&amp;R2025 Triennial Central Bank Survey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outlinePr summaryBelow="0" summaryRight="0"/>
    <pageSetUpPr fitToPage="1"/>
  </sheetPr>
  <dimension ref="B1:IV441"/>
  <sheetViews>
    <sheetView showGridLines="0" showRowColHeaders="0" zoomScale="80" zoomScaleNormal="80" workbookViewId="0">
      <pane xSplit="3" ySplit="8" topLeftCell="D9" activePane="bottomRight" state="frozen"/>
      <selection activeCell="AS38" sqref="AS38"/>
      <selection pane="topRight" activeCell="AS38" sqref="AS38"/>
      <selection pane="bottomLeft" activeCell="AS38" sqref="AS38"/>
      <selection pane="bottomRight" activeCell="D11" sqref="D11"/>
    </sheetView>
  </sheetViews>
  <sheetFormatPr defaultColWidth="0" defaultRowHeight="14"/>
  <cols>
    <col min="1" max="2" width="1.7265625" style="9" customWidth="1"/>
    <col min="3" max="3" width="58" style="291" customWidth="1"/>
    <col min="4" max="14" width="16.54296875" style="9" customWidth="1"/>
    <col min="15" max="15" width="4.7265625" style="9" customWidth="1"/>
    <col min="16" max="16" width="8.81640625" style="76" customWidth="1"/>
    <col min="17" max="18" width="9.1796875" style="686" customWidth="1"/>
    <col min="19" max="255" width="11.453125" style="686" customWidth="1"/>
    <col min="256" max="256" width="1" style="686" customWidth="1"/>
    <col min="257" max="16384" width="0" style="9" hidden="1"/>
  </cols>
  <sheetData>
    <row r="1" spans="2:256" s="178" customFormat="1" ht="20.25" customHeight="1">
      <c r="B1" s="281" t="s">
        <v>338</v>
      </c>
      <c r="C1" s="276"/>
      <c r="D1" s="177"/>
      <c r="E1" s="177"/>
      <c r="F1" s="177"/>
      <c r="G1" s="177"/>
      <c r="H1" s="177"/>
      <c r="I1" s="177"/>
      <c r="J1" s="177"/>
      <c r="M1" s="380" t="s">
        <v>362</v>
      </c>
      <c r="N1" s="381" t="s">
        <v>359</v>
      </c>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7"/>
      <c r="DF1" s="707"/>
      <c r="DG1" s="707"/>
      <c r="DH1" s="707"/>
      <c r="DI1" s="707"/>
      <c r="DJ1" s="707"/>
      <c r="DK1" s="707"/>
      <c r="DL1" s="707"/>
      <c r="DM1" s="707"/>
      <c r="DN1" s="707"/>
      <c r="DO1" s="707"/>
      <c r="DP1" s="707"/>
      <c r="DQ1" s="707"/>
      <c r="DR1" s="707"/>
      <c r="DS1" s="707"/>
      <c r="DT1" s="707"/>
      <c r="DU1" s="707"/>
      <c r="DV1" s="707"/>
      <c r="DW1" s="707"/>
      <c r="DX1" s="707"/>
      <c r="DY1" s="707"/>
      <c r="DZ1" s="707"/>
      <c r="EA1" s="707"/>
      <c r="EB1" s="707"/>
      <c r="EC1" s="707"/>
      <c r="ED1" s="707"/>
      <c r="EE1" s="707"/>
      <c r="EF1" s="707"/>
      <c r="EG1" s="707"/>
      <c r="EH1" s="707"/>
      <c r="EI1" s="707"/>
      <c r="EJ1" s="707"/>
      <c r="EK1" s="707"/>
      <c r="EL1" s="707"/>
      <c r="EM1" s="707"/>
      <c r="EN1" s="707"/>
      <c r="EO1" s="707"/>
      <c r="EP1" s="707"/>
      <c r="EQ1" s="707"/>
      <c r="ER1" s="707"/>
      <c r="ES1" s="707"/>
      <c r="ET1" s="707"/>
      <c r="EU1" s="707"/>
      <c r="EV1" s="707"/>
      <c r="EW1" s="707"/>
      <c r="EX1" s="707"/>
      <c r="EY1" s="707"/>
      <c r="EZ1" s="707"/>
      <c r="FA1" s="707"/>
      <c r="FB1" s="707"/>
      <c r="FC1" s="707"/>
      <c r="FD1" s="707"/>
      <c r="FE1" s="707"/>
      <c r="FF1" s="707"/>
      <c r="FG1" s="707"/>
      <c r="FH1" s="707"/>
      <c r="FI1" s="707"/>
      <c r="FJ1" s="707"/>
      <c r="FK1" s="707"/>
      <c r="FL1" s="707"/>
      <c r="FM1" s="707"/>
      <c r="FN1" s="707"/>
      <c r="FO1" s="707"/>
      <c r="FP1" s="707"/>
      <c r="FQ1" s="707"/>
      <c r="FR1" s="707"/>
      <c r="FS1" s="707"/>
      <c r="FT1" s="707"/>
      <c r="FU1" s="707"/>
      <c r="FV1" s="707"/>
      <c r="FW1" s="707"/>
      <c r="FX1" s="707"/>
      <c r="FY1" s="707"/>
      <c r="FZ1" s="707"/>
      <c r="GA1" s="707"/>
      <c r="GB1" s="707"/>
      <c r="GC1" s="707"/>
      <c r="GD1" s="707"/>
      <c r="GE1" s="707"/>
      <c r="GF1" s="707"/>
      <c r="GG1" s="707"/>
      <c r="GH1" s="707"/>
      <c r="GI1" s="707"/>
      <c r="GJ1" s="707"/>
      <c r="GK1" s="707"/>
      <c r="GL1" s="707"/>
      <c r="GM1" s="707"/>
      <c r="GN1" s="707"/>
      <c r="GO1" s="707"/>
      <c r="GP1" s="707"/>
      <c r="GQ1" s="707"/>
      <c r="GR1" s="707"/>
      <c r="GS1" s="707"/>
      <c r="GT1" s="707"/>
      <c r="GU1" s="707"/>
      <c r="GV1" s="707"/>
      <c r="GW1" s="707"/>
      <c r="GX1" s="707"/>
      <c r="GY1" s="707"/>
      <c r="GZ1" s="707"/>
      <c r="HA1" s="707"/>
      <c r="HB1" s="707"/>
      <c r="HC1" s="707"/>
      <c r="HD1" s="707"/>
      <c r="HE1" s="707"/>
      <c r="HF1" s="707"/>
      <c r="HG1" s="707"/>
      <c r="HH1" s="707"/>
      <c r="HI1" s="707"/>
      <c r="HJ1" s="707"/>
      <c r="HK1" s="707"/>
      <c r="HL1" s="707"/>
      <c r="HM1" s="707"/>
      <c r="HN1" s="707"/>
      <c r="HO1" s="707"/>
      <c r="HP1" s="707"/>
      <c r="HQ1" s="707"/>
      <c r="HR1" s="707"/>
      <c r="HS1" s="707"/>
      <c r="HT1" s="707"/>
      <c r="HU1" s="707"/>
      <c r="HV1" s="707"/>
      <c r="HW1" s="707"/>
      <c r="HX1" s="707"/>
      <c r="HY1" s="707"/>
      <c r="HZ1" s="707"/>
      <c r="IA1" s="707"/>
      <c r="IB1" s="707"/>
      <c r="IC1" s="707"/>
      <c r="ID1" s="707"/>
      <c r="IE1" s="707"/>
      <c r="IF1" s="707"/>
      <c r="IG1" s="707"/>
      <c r="IH1" s="707"/>
      <c r="II1" s="707"/>
      <c r="IJ1" s="707"/>
      <c r="IK1" s="707"/>
      <c r="IL1" s="707"/>
      <c r="IM1" s="707"/>
      <c r="IN1" s="707"/>
      <c r="IO1" s="707"/>
      <c r="IP1" s="707"/>
      <c r="IQ1" s="707"/>
      <c r="IR1" s="707"/>
      <c r="IS1" s="707"/>
      <c r="IT1" s="707"/>
      <c r="IU1" s="707"/>
      <c r="IV1" s="707"/>
    </row>
    <row r="2" spans="2:256" s="283" customFormat="1" ht="20.25" customHeight="1">
      <c r="C2" s="284" t="s">
        <v>306</v>
      </c>
      <c r="D2" s="284"/>
      <c r="E2" s="284"/>
      <c r="F2" s="284"/>
      <c r="G2" s="284"/>
      <c r="H2" s="284"/>
      <c r="I2" s="284"/>
      <c r="J2" s="284"/>
      <c r="K2" s="284"/>
      <c r="L2" s="284"/>
      <c r="M2" s="658" t="s">
        <v>428</v>
      </c>
      <c r="N2" s="381" t="str">
        <f>Front!K8</f>
        <v>XXXXXX</v>
      </c>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708"/>
      <c r="CP2" s="708"/>
      <c r="CQ2" s="708"/>
      <c r="CR2" s="708"/>
      <c r="CS2" s="708"/>
      <c r="CT2" s="708"/>
      <c r="CU2" s="708"/>
      <c r="CV2" s="708"/>
      <c r="CW2" s="708"/>
      <c r="CX2" s="708"/>
      <c r="CY2" s="708"/>
      <c r="CZ2" s="708"/>
      <c r="DA2" s="708"/>
      <c r="DB2" s="708"/>
      <c r="DC2" s="708"/>
      <c r="DD2" s="708"/>
      <c r="DE2" s="708"/>
      <c r="DF2" s="708"/>
      <c r="DG2" s="708"/>
      <c r="DH2" s="708"/>
      <c r="DI2" s="708"/>
      <c r="DJ2" s="708"/>
      <c r="DK2" s="708"/>
      <c r="DL2" s="708"/>
      <c r="DM2" s="708"/>
      <c r="DN2" s="708"/>
      <c r="DO2" s="708"/>
      <c r="DP2" s="708"/>
      <c r="DQ2" s="708"/>
      <c r="DR2" s="708"/>
      <c r="DS2" s="708"/>
      <c r="DT2" s="708"/>
      <c r="DU2" s="708"/>
      <c r="DV2" s="708"/>
      <c r="DW2" s="708"/>
      <c r="DX2" s="708"/>
      <c r="DY2" s="708"/>
      <c r="DZ2" s="708"/>
      <c r="EA2" s="708"/>
      <c r="EB2" s="708"/>
      <c r="EC2" s="708"/>
      <c r="ED2" s="708"/>
      <c r="EE2" s="708"/>
      <c r="EF2" s="708"/>
      <c r="EG2" s="708"/>
      <c r="EH2" s="708"/>
      <c r="EI2" s="708"/>
      <c r="EJ2" s="708"/>
      <c r="EK2" s="708"/>
      <c r="EL2" s="708"/>
      <c r="EM2" s="708"/>
      <c r="EN2" s="708"/>
      <c r="EO2" s="708"/>
      <c r="EP2" s="708"/>
      <c r="EQ2" s="708"/>
      <c r="ER2" s="708"/>
      <c r="ES2" s="708"/>
      <c r="ET2" s="708"/>
      <c r="EU2" s="708"/>
      <c r="EV2" s="708"/>
      <c r="EW2" s="708"/>
      <c r="EX2" s="708"/>
      <c r="EY2" s="708"/>
      <c r="EZ2" s="708"/>
      <c r="FA2" s="708"/>
      <c r="FB2" s="708"/>
      <c r="FC2" s="708"/>
      <c r="FD2" s="708"/>
      <c r="FE2" s="708"/>
      <c r="FF2" s="708"/>
      <c r="FG2" s="708"/>
      <c r="FH2" s="708"/>
      <c r="FI2" s="708"/>
      <c r="FJ2" s="708"/>
      <c r="FK2" s="708"/>
      <c r="FL2" s="708"/>
      <c r="FM2" s="708"/>
      <c r="FN2" s="708"/>
      <c r="FO2" s="708"/>
      <c r="FP2" s="708"/>
      <c r="FQ2" s="708"/>
      <c r="FR2" s="708"/>
      <c r="FS2" s="708"/>
      <c r="FT2" s="708"/>
      <c r="FU2" s="708"/>
      <c r="FV2" s="708"/>
      <c r="FW2" s="708"/>
      <c r="FX2" s="708"/>
      <c r="FY2" s="708"/>
      <c r="FZ2" s="708"/>
      <c r="GA2" s="708"/>
      <c r="GB2" s="708"/>
      <c r="GC2" s="708"/>
      <c r="GD2" s="708"/>
      <c r="GE2" s="708"/>
      <c r="GF2" s="708"/>
      <c r="GG2" s="708"/>
      <c r="GH2" s="708"/>
      <c r="GI2" s="708"/>
      <c r="GJ2" s="708"/>
      <c r="GK2" s="708"/>
      <c r="GL2" s="708"/>
      <c r="GM2" s="708"/>
      <c r="GN2" s="708"/>
      <c r="GO2" s="708"/>
      <c r="GP2" s="708"/>
      <c r="GQ2" s="708"/>
      <c r="GR2" s="708"/>
      <c r="GS2" s="708"/>
      <c r="GT2" s="708"/>
      <c r="GU2" s="708"/>
      <c r="GV2" s="708"/>
      <c r="GW2" s="708"/>
      <c r="GX2" s="708"/>
      <c r="GY2" s="708"/>
      <c r="GZ2" s="708"/>
      <c r="HA2" s="708"/>
      <c r="HB2" s="708"/>
      <c r="HC2" s="708"/>
      <c r="HD2" s="708"/>
      <c r="HE2" s="708"/>
      <c r="HF2" s="708"/>
      <c r="HG2" s="708"/>
      <c r="HH2" s="708"/>
      <c r="HI2" s="708"/>
      <c r="HJ2" s="708"/>
      <c r="HK2" s="708"/>
      <c r="HL2" s="708"/>
      <c r="HM2" s="708"/>
      <c r="HN2" s="708"/>
      <c r="HO2" s="708"/>
      <c r="HP2" s="708"/>
      <c r="HQ2" s="708"/>
      <c r="HR2" s="708"/>
      <c r="HS2" s="708"/>
      <c r="HT2" s="708"/>
      <c r="HU2" s="708"/>
      <c r="HV2" s="708"/>
      <c r="HW2" s="708"/>
      <c r="HX2" s="708"/>
      <c r="HY2" s="708"/>
      <c r="HZ2" s="708"/>
      <c r="IA2" s="708"/>
      <c r="IB2" s="708"/>
      <c r="IC2" s="708"/>
      <c r="ID2" s="708"/>
      <c r="IE2" s="708"/>
      <c r="IF2" s="708"/>
      <c r="IG2" s="708"/>
      <c r="IH2" s="708"/>
      <c r="II2" s="708"/>
      <c r="IJ2" s="708"/>
      <c r="IK2" s="708"/>
      <c r="IL2" s="708"/>
      <c r="IM2" s="708"/>
      <c r="IN2" s="708"/>
      <c r="IO2" s="708"/>
      <c r="IP2" s="708"/>
      <c r="IQ2" s="708"/>
      <c r="IR2" s="708"/>
      <c r="IS2" s="708"/>
      <c r="IT2" s="708"/>
      <c r="IU2" s="708"/>
      <c r="IV2" s="708"/>
    </row>
    <row r="3" spans="2:256" s="283" customFormat="1" ht="20.25" customHeight="1">
      <c r="C3" s="743" t="s">
        <v>63</v>
      </c>
      <c r="D3" s="284"/>
      <c r="E3" s="284"/>
      <c r="F3" s="284"/>
      <c r="G3" s="284"/>
      <c r="H3" s="284"/>
      <c r="I3" s="284"/>
      <c r="J3" s="284"/>
      <c r="K3" s="284"/>
      <c r="L3" s="284"/>
      <c r="M3" s="380" t="s">
        <v>363</v>
      </c>
      <c r="N3" s="382">
        <f>Front!K9</f>
        <v>45838</v>
      </c>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c r="AT3" s="708"/>
      <c r="AU3" s="708"/>
      <c r="AV3" s="708"/>
      <c r="AW3" s="708"/>
      <c r="AX3" s="708"/>
      <c r="AY3" s="708"/>
      <c r="AZ3" s="708"/>
      <c r="BA3" s="708"/>
      <c r="BB3" s="708"/>
      <c r="BC3" s="708"/>
      <c r="BD3" s="708"/>
      <c r="BE3" s="708"/>
      <c r="BF3" s="708"/>
      <c r="BG3" s="708"/>
      <c r="BH3" s="708"/>
      <c r="BI3" s="708"/>
      <c r="BJ3" s="708"/>
      <c r="BK3" s="708"/>
      <c r="BL3" s="708"/>
      <c r="BM3" s="708"/>
      <c r="BN3" s="708"/>
      <c r="BO3" s="708"/>
      <c r="BP3" s="708"/>
      <c r="BQ3" s="708"/>
      <c r="BR3" s="708"/>
      <c r="BS3" s="708"/>
      <c r="BT3" s="708"/>
      <c r="BU3" s="708"/>
      <c r="BV3" s="708"/>
      <c r="BW3" s="708"/>
      <c r="BX3" s="708"/>
      <c r="BY3" s="708"/>
      <c r="BZ3" s="708"/>
      <c r="CA3" s="708"/>
      <c r="CB3" s="708"/>
      <c r="CC3" s="708"/>
      <c r="CD3" s="708"/>
      <c r="CE3" s="708"/>
      <c r="CF3" s="708"/>
      <c r="CG3" s="708"/>
      <c r="CH3" s="708"/>
      <c r="CI3" s="708"/>
      <c r="CJ3" s="708"/>
      <c r="CK3" s="708"/>
      <c r="CL3" s="708"/>
      <c r="CM3" s="708"/>
      <c r="CN3" s="708"/>
      <c r="CO3" s="708"/>
      <c r="CP3" s="708"/>
      <c r="CQ3" s="708"/>
      <c r="CR3" s="708"/>
      <c r="CS3" s="708"/>
      <c r="CT3" s="708"/>
      <c r="CU3" s="708"/>
      <c r="CV3" s="708"/>
      <c r="CW3" s="708"/>
      <c r="CX3" s="708"/>
      <c r="CY3" s="708"/>
      <c r="CZ3" s="708"/>
      <c r="DA3" s="708"/>
      <c r="DB3" s="708"/>
      <c r="DC3" s="708"/>
      <c r="DD3" s="708"/>
      <c r="DE3" s="708"/>
      <c r="DF3" s="708"/>
      <c r="DG3" s="708"/>
      <c r="DH3" s="708"/>
      <c r="DI3" s="708"/>
      <c r="DJ3" s="708"/>
      <c r="DK3" s="708"/>
      <c r="DL3" s="708"/>
      <c r="DM3" s="708"/>
      <c r="DN3" s="708"/>
      <c r="DO3" s="708"/>
      <c r="DP3" s="708"/>
      <c r="DQ3" s="708"/>
      <c r="DR3" s="708"/>
      <c r="DS3" s="708"/>
      <c r="DT3" s="708"/>
      <c r="DU3" s="708"/>
      <c r="DV3" s="708"/>
      <c r="DW3" s="708"/>
      <c r="DX3" s="708"/>
      <c r="DY3" s="708"/>
      <c r="DZ3" s="708"/>
      <c r="EA3" s="708"/>
      <c r="EB3" s="708"/>
      <c r="EC3" s="708"/>
      <c r="ED3" s="708"/>
      <c r="EE3" s="708"/>
      <c r="EF3" s="708"/>
      <c r="EG3" s="708"/>
      <c r="EH3" s="708"/>
      <c r="EI3" s="708"/>
      <c r="EJ3" s="708"/>
      <c r="EK3" s="708"/>
      <c r="EL3" s="708"/>
      <c r="EM3" s="708"/>
      <c r="EN3" s="708"/>
      <c r="EO3" s="708"/>
      <c r="EP3" s="708"/>
      <c r="EQ3" s="708"/>
      <c r="ER3" s="708"/>
      <c r="ES3" s="708"/>
      <c r="ET3" s="708"/>
      <c r="EU3" s="708"/>
      <c r="EV3" s="708"/>
      <c r="EW3" s="708"/>
      <c r="EX3" s="708"/>
      <c r="EY3" s="708"/>
      <c r="EZ3" s="708"/>
      <c r="FA3" s="708"/>
      <c r="FB3" s="708"/>
      <c r="FC3" s="708"/>
      <c r="FD3" s="708"/>
      <c r="FE3" s="708"/>
      <c r="FF3" s="708"/>
      <c r="FG3" s="708"/>
      <c r="FH3" s="708"/>
      <c r="FI3" s="708"/>
      <c r="FJ3" s="708"/>
      <c r="FK3" s="708"/>
      <c r="FL3" s="708"/>
      <c r="FM3" s="708"/>
      <c r="FN3" s="708"/>
      <c r="FO3" s="708"/>
      <c r="FP3" s="708"/>
      <c r="FQ3" s="708"/>
      <c r="FR3" s="708"/>
      <c r="FS3" s="708"/>
      <c r="FT3" s="708"/>
      <c r="FU3" s="708"/>
      <c r="FV3" s="708"/>
      <c r="FW3" s="708"/>
      <c r="FX3" s="708"/>
      <c r="FY3" s="708"/>
      <c r="FZ3" s="708"/>
      <c r="GA3" s="708"/>
      <c r="GB3" s="708"/>
      <c r="GC3" s="708"/>
      <c r="GD3" s="708"/>
      <c r="GE3" s="708"/>
      <c r="GF3" s="708"/>
      <c r="GG3" s="708"/>
      <c r="GH3" s="708"/>
      <c r="GI3" s="708"/>
      <c r="GJ3" s="708"/>
      <c r="GK3" s="708"/>
      <c r="GL3" s="708"/>
      <c r="GM3" s="708"/>
      <c r="GN3" s="708"/>
      <c r="GO3" s="708"/>
      <c r="GP3" s="708"/>
      <c r="GQ3" s="708"/>
      <c r="GR3" s="708"/>
      <c r="GS3" s="708"/>
      <c r="GT3" s="708"/>
      <c r="GU3" s="708"/>
      <c r="GV3" s="708"/>
      <c r="GW3" s="708"/>
      <c r="GX3" s="708"/>
      <c r="GY3" s="708"/>
      <c r="GZ3" s="708"/>
      <c r="HA3" s="708"/>
      <c r="HB3" s="708"/>
      <c r="HC3" s="708"/>
      <c r="HD3" s="708"/>
      <c r="HE3" s="708"/>
      <c r="HF3" s="708"/>
      <c r="HG3" s="708"/>
      <c r="HH3" s="708"/>
      <c r="HI3" s="708"/>
      <c r="HJ3" s="708"/>
      <c r="HK3" s="708"/>
      <c r="HL3" s="708"/>
      <c r="HM3" s="708"/>
      <c r="HN3" s="708"/>
      <c r="HO3" s="708"/>
      <c r="HP3" s="708"/>
      <c r="HQ3" s="708"/>
      <c r="HR3" s="708"/>
      <c r="HS3" s="708"/>
      <c r="HT3" s="708"/>
      <c r="HU3" s="708"/>
      <c r="HV3" s="708"/>
      <c r="HW3" s="708"/>
      <c r="HX3" s="708"/>
      <c r="HY3" s="708"/>
      <c r="HZ3" s="708"/>
      <c r="IA3" s="708"/>
      <c r="IB3" s="708"/>
      <c r="IC3" s="708"/>
      <c r="ID3" s="708"/>
      <c r="IE3" s="708"/>
      <c r="IF3" s="708"/>
      <c r="IG3" s="708"/>
      <c r="IH3" s="708"/>
      <c r="II3" s="708"/>
      <c r="IJ3" s="708"/>
      <c r="IK3" s="708"/>
      <c r="IL3" s="708"/>
      <c r="IM3" s="708"/>
      <c r="IN3" s="708"/>
      <c r="IO3" s="708"/>
      <c r="IP3" s="708"/>
      <c r="IQ3" s="708"/>
      <c r="IR3" s="708"/>
      <c r="IS3" s="708"/>
      <c r="IT3" s="708"/>
      <c r="IU3" s="708"/>
      <c r="IV3" s="708"/>
    </row>
    <row r="4" spans="2:256" s="283" customFormat="1" ht="20.25" customHeight="1">
      <c r="C4" s="284" t="s">
        <v>443</v>
      </c>
      <c r="D4" s="284"/>
      <c r="E4" s="284"/>
      <c r="F4" s="284"/>
      <c r="G4" s="284"/>
      <c r="H4" s="284"/>
      <c r="I4" s="284"/>
      <c r="J4" s="284"/>
      <c r="K4" s="284"/>
      <c r="L4" s="284"/>
      <c r="M4" s="284"/>
      <c r="N4" s="284"/>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c r="CT4" s="708"/>
      <c r="CU4" s="708"/>
      <c r="CV4" s="708"/>
      <c r="CW4" s="708"/>
      <c r="CX4" s="708"/>
      <c r="CY4" s="708"/>
      <c r="CZ4" s="708"/>
      <c r="DA4" s="708"/>
      <c r="DB4" s="708"/>
      <c r="DC4" s="708"/>
      <c r="DD4" s="708"/>
      <c r="DE4" s="708"/>
      <c r="DF4" s="708"/>
      <c r="DG4" s="708"/>
      <c r="DH4" s="708"/>
      <c r="DI4" s="708"/>
      <c r="DJ4" s="708"/>
      <c r="DK4" s="708"/>
      <c r="DL4" s="708"/>
      <c r="DM4" s="708"/>
      <c r="DN4" s="708"/>
      <c r="DO4" s="708"/>
      <c r="DP4" s="708"/>
      <c r="DQ4" s="708"/>
      <c r="DR4" s="708"/>
      <c r="DS4" s="708"/>
      <c r="DT4" s="708"/>
      <c r="DU4" s="708"/>
      <c r="DV4" s="708"/>
      <c r="DW4" s="708"/>
      <c r="DX4" s="708"/>
      <c r="DY4" s="708"/>
      <c r="DZ4" s="708"/>
      <c r="EA4" s="708"/>
      <c r="EB4" s="708"/>
      <c r="EC4" s="708"/>
      <c r="ED4" s="708"/>
      <c r="EE4" s="708"/>
      <c r="EF4" s="708"/>
      <c r="EG4" s="708"/>
      <c r="EH4" s="708"/>
      <c r="EI4" s="708"/>
      <c r="EJ4" s="708"/>
      <c r="EK4" s="708"/>
      <c r="EL4" s="708"/>
      <c r="EM4" s="708"/>
      <c r="EN4" s="708"/>
      <c r="EO4" s="708"/>
      <c r="EP4" s="708"/>
      <c r="EQ4" s="708"/>
      <c r="ER4" s="708"/>
      <c r="ES4" s="708"/>
      <c r="ET4" s="708"/>
      <c r="EU4" s="708"/>
      <c r="EV4" s="708"/>
      <c r="EW4" s="708"/>
      <c r="EX4" s="708"/>
      <c r="EY4" s="708"/>
      <c r="EZ4" s="708"/>
      <c r="FA4" s="708"/>
      <c r="FB4" s="708"/>
      <c r="FC4" s="708"/>
      <c r="FD4" s="708"/>
      <c r="FE4" s="708"/>
      <c r="FF4" s="708"/>
      <c r="FG4" s="708"/>
      <c r="FH4" s="708"/>
      <c r="FI4" s="708"/>
      <c r="FJ4" s="708"/>
      <c r="FK4" s="708"/>
      <c r="FL4" s="708"/>
      <c r="FM4" s="708"/>
      <c r="FN4" s="708"/>
      <c r="FO4" s="708"/>
      <c r="FP4" s="708"/>
      <c r="FQ4" s="708"/>
      <c r="FR4" s="708"/>
      <c r="FS4" s="708"/>
      <c r="FT4" s="708"/>
      <c r="FU4" s="708"/>
      <c r="FV4" s="708"/>
      <c r="FW4" s="708"/>
      <c r="FX4" s="708"/>
      <c r="FY4" s="708"/>
      <c r="FZ4" s="708"/>
      <c r="GA4" s="708"/>
      <c r="GB4" s="708"/>
      <c r="GC4" s="708"/>
      <c r="GD4" s="708"/>
      <c r="GE4" s="708"/>
      <c r="GF4" s="708"/>
      <c r="GG4" s="708"/>
      <c r="GH4" s="708"/>
      <c r="GI4" s="708"/>
      <c r="GJ4" s="708"/>
      <c r="GK4" s="708"/>
      <c r="GL4" s="708"/>
      <c r="GM4" s="708"/>
      <c r="GN4" s="708"/>
      <c r="GO4" s="708"/>
      <c r="GP4" s="708"/>
      <c r="GQ4" s="708"/>
      <c r="GR4" s="708"/>
      <c r="GS4" s="708"/>
      <c r="GT4" s="708"/>
      <c r="GU4" s="708"/>
      <c r="GV4" s="708"/>
      <c r="GW4" s="708"/>
      <c r="GX4" s="708"/>
      <c r="GY4" s="708"/>
      <c r="GZ4" s="708"/>
      <c r="HA4" s="708"/>
      <c r="HB4" s="708"/>
      <c r="HC4" s="708"/>
      <c r="HD4" s="708"/>
      <c r="HE4" s="708"/>
      <c r="HF4" s="708"/>
      <c r="HG4" s="708"/>
      <c r="HH4" s="708"/>
      <c r="HI4" s="708"/>
      <c r="HJ4" s="708"/>
      <c r="HK4" s="708"/>
      <c r="HL4" s="708"/>
      <c r="HM4" s="708"/>
      <c r="HN4" s="708"/>
      <c r="HO4" s="708"/>
      <c r="HP4" s="708"/>
      <c r="HQ4" s="708"/>
      <c r="HR4" s="708"/>
      <c r="HS4" s="708"/>
      <c r="HT4" s="708"/>
      <c r="HU4" s="708"/>
      <c r="HV4" s="708"/>
      <c r="HW4" s="708"/>
      <c r="HX4" s="708"/>
      <c r="HY4" s="708"/>
      <c r="HZ4" s="708"/>
      <c r="IA4" s="708"/>
      <c r="IB4" s="708"/>
      <c r="IC4" s="708"/>
      <c r="ID4" s="708"/>
      <c r="IE4" s="708"/>
      <c r="IF4" s="708"/>
      <c r="IG4" s="708"/>
      <c r="IH4" s="708"/>
      <c r="II4" s="708"/>
      <c r="IJ4" s="708"/>
      <c r="IK4" s="708"/>
      <c r="IL4" s="708"/>
      <c r="IM4" s="708"/>
      <c r="IN4" s="708"/>
      <c r="IO4" s="708"/>
      <c r="IP4" s="708"/>
      <c r="IQ4" s="708"/>
      <c r="IR4" s="708"/>
      <c r="IS4" s="708"/>
      <c r="IT4" s="708"/>
      <c r="IU4" s="708"/>
      <c r="IV4" s="708"/>
    </row>
    <row r="5" spans="2:256" s="283" customFormat="1" ht="20.25" customHeight="1">
      <c r="C5" s="284" t="s">
        <v>6</v>
      </c>
      <c r="D5" s="284"/>
      <c r="E5" s="284"/>
      <c r="F5" s="284"/>
      <c r="G5" s="284"/>
      <c r="H5" s="284"/>
      <c r="I5" s="284"/>
      <c r="J5" s="284"/>
      <c r="K5" s="284"/>
      <c r="L5" s="284"/>
      <c r="M5" s="284"/>
      <c r="N5" s="284"/>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c r="AT5" s="708"/>
      <c r="AU5" s="708"/>
      <c r="AV5" s="708"/>
      <c r="AW5" s="708"/>
      <c r="AX5" s="708"/>
      <c r="AY5" s="708"/>
      <c r="AZ5" s="708"/>
      <c r="BA5" s="708"/>
      <c r="BB5" s="708"/>
      <c r="BC5" s="708"/>
      <c r="BD5" s="708"/>
      <c r="BE5" s="708"/>
      <c r="BF5" s="708"/>
      <c r="BG5" s="708"/>
      <c r="BH5" s="708"/>
      <c r="BI5" s="708"/>
      <c r="BJ5" s="708"/>
      <c r="BK5" s="708"/>
      <c r="BL5" s="708"/>
      <c r="BM5" s="708"/>
      <c r="BN5" s="708"/>
      <c r="BO5" s="708"/>
      <c r="BP5" s="708"/>
      <c r="BQ5" s="708"/>
      <c r="BR5" s="708"/>
      <c r="BS5" s="708"/>
      <c r="BT5" s="708"/>
      <c r="BU5" s="708"/>
      <c r="BV5" s="708"/>
      <c r="BW5" s="708"/>
      <c r="BX5" s="708"/>
      <c r="BY5" s="708"/>
      <c r="BZ5" s="708"/>
      <c r="CA5" s="708"/>
      <c r="CB5" s="708"/>
      <c r="CC5" s="708"/>
      <c r="CD5" s="708"/>
      <c r="CE5" s="708"/>
      <c r="CF5" s="708"/>
      <c r="CG5" s="708"/>
      <c r="CH5" s="708"/>
      <c r="CI5" s="708"/>
      <c r="CJ5" s="708"/>
      <c r="CK5" s="708"/>
      <c r="CL5" s="708"/>
      <c r="CM5" s="708"/>
      <c r="CN5" s="708"/>
      <c r="CO5" s="708"/>
      <c r="CP5" s="708"/>
      <c r="CQ5" s="708"/>
      <c r="CR5" s="708"/>
      <c r="CS5" s="708"/>
      <c r="CT5" s="708"/>
      <c r="CU5" s="708"/>
      <c r="CV5" s="708"/>
      <c r="CW5" s="708"/>
      <c r="CX5" s="708"/>
      <c r="CY5" s="708"/>
      <c r="CZ5" s="708"/>
      <c r="DA5" s="708"/>
      <c r="DB5" s="708"/>
      <c r="DC5" s="708"/>
      <c r="DD5" s="708"/>
      <c r="DE5" s="708"/>
      <c r="DF5" s="708"/>
      <c r="DG5" s="708"/>
      <c r="DH5" s="708"/>
      <c r="DI5" s="708"/>
      <c r="DJ5" s="708"/>
      <c r="DK5" s="708"/>
      <c r="DL5" s="708"/>
      <c r="DM5" s="708"/>
      <c r="DN5" s="708"/>
      <c r="DO5" s="708"/>
      <c r="DP5" s="708"/>
      <c r="DQ5" s="708"/>
      <c r="DR5" s="708"/>
      <c r="DS5" s="708"/>
      <c r="DT5" s="708"/>
      <c r="DU5" s="708"/>
      <c r="DV5" s="708"/>
      <c r="DW5" s="708"/>
      <c r="DX5" s="708"/>
      <c r="DY5" s="708"/>
      <c r="DZ5" s="708"/>
      <c r="EA5" s="708"/>
      <c r="EB5" s="708"/>
      <c r="EC5" s="708"/>
      <c r="ED5" s="708"/>
      <c r="EE5" s="708"/>
      <c r="EF5" s="708"/>
      <c r="EG5" s="708"/>
      <c r="EH5" s="708"/>
      <c r="EI5" s="708"/>
      <c r="EJ5" s="708"/>
      <c r="EK5" s="708"/>
      <c r="EL5" s="708"/>
      <c r="EM5" s="708"/>
      <c r="EN5" s="708"/>
      <c r="EO5" s="708"/>
      <c r="EP5" s="708"/>
      <c r="EQ5" s="708"/>
      <c r="ER5" s="708"/>
      <c r="ES5" s="708"/>
      <c r="ET5" s="708"/>
      <c r="EU5" s="708"/>
      <c r="EV5" s="708"/>
      <c r="EW5" s="708"/>
      <c r="EX5" s="708"/>
      <c r="EY5" s="708"/>
      <c r="EZ5" s="708"/>
      <c r="FA5" s="708"/>
      <c r="FB5" s="708"/>
      <c r="FC5" s="708"/>
      <c r="FD5" s="708"/>
      <c r="FE5" s="708"/>
      <c r="FF5" s="708"/>
      <c r="FG5" s="708"/>
      <c r="FH5" s="708"/>
      <c r="FI5" s="708"/>
      <c r="FJ5" s="708"/>
      <c r="FK5" s="708"/>
      <c r="FL5" s="708"/>
      <c r="FM5" s="708"/>
      <c r="FN5" s="708"/>
      <c r="FO5" s="708"/>
      <c r="FP5" s="708"/>
      <c r="FQ5" s="708"/>
      <c r="FR5" s="708"/>
      <c r="FS5" s="708"/>
      <c r="FT5" s="708"/>
      <c r="FU5" s="708"/>
      <c r="FV5" s="708"/>
      <c r="FW5" s="708"/>
      <c r="FX5" s="708"/>
      <c r="FY5" s="708"/>
      <c r="FZ5" s="708"/>
      <c r="GA5" s="708"/>
      <c r="GB5" s="708"/>
      <c r="GC5" s="708"/>
      <c r="GD5" s="708"/>
      <c r="GE5" s="708"/>
      <c r="GF5" s="708"/>
      <c r="GG5" s="708"/>
      <c r="GH5" s="708"/>
      <c r="GI5" s="708"/>
      <c r="GJ5" s="708"/>
      <c r="GK5" s="708"/>
      <c r="GL5" s="708"/>
      <c r="GM5" s="708"/>
      <c r="GN5" s="708"/>
      <c r="GO5" s="708"/>
      <c r="GP5" s="708"/>
      <c r="GQ5" s="708"/>
      <c r="GR5" s="708"/>
      <c r="GS5" s="708"/>
      <c r="GT5" s="708"/>
      <c r="GU5" s="708"/>
      <c r="GV5" s="708"/>
      <c r="GW5" s="708"/>
      <c r="GX5" s="708"/>
      <c r="GY5" s="708"/>
      <c r="GZ5" s="708"/>
      <c r="HA5" s="708"/>
      <c r="HB5" s="708"/>
      <c r="HC5" s="708"/>
      <c r="HD5" s="708"/>
      <c r="HE5" s="708"/>
      <c r="HF5" s="708"/>
      <c r="HG5" s="708"/>
      <c r="HH5" s="708"/>
      <c r="HI5" s="708"/>
      <c r="HJ5" s="708"/>
      <c r="HK5" s="708"/>
      <c r="HL5" s="708"/>
      <c r="HM5" s="708"/>
      <c r="HN5" s="708"/>
      <c r="HO5" s="708"/>
      <c r="HP5" s="708"/>
      <c r="HQ5" s="708"/>
      <c r="HR5" s="708"/>
      <c r="HS5" s="708"/>
      <c r="HT5" s="708"/>
      <c r="HU5" s="708"/>
      <c r="HV5" s="708"/>
      <c r="HW5" s="708"/>
      <c r="HX5" s="708"/>
      <c r="HY5" s="708"/>
      <c r="HZ5" s="708"/>
      <c r="IA5" s="708"/>
      <c r="IB5" s="708"/>
      <c r="IC5" s="708"/>
      <c r="ID5" s="708"/>
      <c r="IE5" s="708"/>
      <c r="IF5" s="708"/>
      <c r="IG5" s="708"/>
      <c r="IH5" s="708"/>
      <c r="II5" s="708"/>
      <c r="IJ5" s="708"/>
      <c r="IK5" s="708"/>
      <c r="IL5" s="708"/>
      <c r="IM5" s="708"/>
      <c r="IN5" s="708"/>
      <c r="IO5" s="708"/>
      <c r="IP5" s="708"/>
      <c r="IQ5" s="708"/>
      <c r="IR5" s="708"/>
      <c r="IS5" s="708"/>
      <c r="IT5" s="708"/>
      <c r="IU5" s="708"/>
      <c r="IV5" s="708"/>
    </row>
    <row r="6" spans="2:256" s="178" customFormat="1" ht="40" customHeight="1">
      <c r="B6" s="223"/>
      <c r="C6" s="277"/>
      <c r="I6" s="179"/>
      <c r="J6" s="179"/>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c r="IR6" s="707"/>
      <c r="IS6" s="707"/>
      <c r="IT6" s="707"/>
      <c r="IU6" s="707"/>
      <c r="IV6" s="707"/>
    </row>
    <row r="7" spans="2:256" s="1" customFormat="1" ht="28" customHeight="1">
      <c r="B7" s="10"/>
      <c r="C7" s="802" t="s">
        <v>7</v>
      </c>
      <c r="D7" s="297" t="s">
        <v>32</v>
      </c>
      <c r="E7" s="301"/>
      <c r="F7" s="300"/>
      <c r="G7" s="301"/>
      <c r="H7" s="301"/>
      <c r="I7" s="299"/>
      <c r="J7" s="299"/>
      <c r="K7" s="295" t="s">
        <v>33</v>
      </c>
      <c r="L7" s="540" t="s">
        <v>34</v>
      </c>
      <c r="M7" s="540" t="s">
        <v>35</v>
      </c>
      <c r="N7" s="541" t="s">
        <v>34</v>
      </c>
      <c r="O7" s="542"/>
      <c r="P7" s="4"/>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c r="DY7" s="726"/>
      <c r="DZ7" s="726"/>
      <c r="EA7" s="726"/>
      <c r="EB7" s="726"/>
      <c r="EC7" s="726"/>
      <c r="ED7" s="726"/>
      <c r="EE7" s="726"/>
      <c r="EF7" s="726"/>
      <c r="EG7" s="726"/>
      <c r="EH7" s="726"/>
      <c r="EI7" s="726"/>
      <c r="EJ7" s="726"/>
      <c r="EK7" s="726"/>
      <c r="EL7" s="726"/>
      <c r="EM7" s="726"/>
      <c r="EN7" s="726"/>
      <c r="EO7" s="726"/>
      <c r="EP7" s="726"/>
      <c r="EQ7" s="726"/>
      <c r="ER7" s="726"/>
      <c r="ES7" s="726"/>
      <c r="ET7" s="726"/>
      <c r="EU7" s="726"/>
      <c r="EV7" s="726"/>
      <c r="EW7" s="726"/>
      <c r="EX7" s="726"/>
      <c r="EY7" s="726"/>
      <c r="EZ7" s="726"/>
      <c r="FA7" s="726"/>
      <c r="FB7" s="726"/>
      <c r="FC7" s="726"/>
      <c r="FD7" s="726"/>
      <c r="FE7" s="726"/>
      <c r="FF7" s="726"/>
      <c r="FG7" s="726"/>
      <c r="FH7" s="726"/>
      <c r="FI7" s="726"/>
      <c r="FJ7" s="726"/>
      <c r="FK7" s="726"/>
      <c r="FL7" s="726"/>
      <c r="FM7" s="726"/>
      <c r="FN7" s="726"/>
      <c r="FO7" s="726"/>
      <c r="FP7" s="726"/>
      <c r="FQ7" s="726"/>
      <c r="FR7" s="726"/>
      <c r="FS7" s="726"/>
      <c r="FT7" s="726"/>
      <c r="FU7" s="726"/>
      <c r="FV7" s="726"/>
      <c r="FW7" s="726"/>
      <c r="FX7" s="726"/>
      <c r="FY7" s="726"/>
      <c r="FZ7" s="726"/>
      <c r="GA7" s="726"/>
      <c r="GB7" s="726"/>
      <c r="GC7" s="726"/>
      <c r="GD7" s="726"/>
      <c r="GE7" s="726"/>
      <c r="GF7" s="726"/>
      <c r="GG7" s="726"/>
      <c r="GH7" s="726"/>
      <c r="GI7" s="726"/>
      <c r="GJ7" s="726"/>
      <c r="GK7" s="726"/>
      <c r="GL7" s="726"/>
      <c r="GM7" s="726"/>
      <c r="GN7" s="726"/>
      <c r="GO7" s="726"/>
      <c r="GP7" s="726"/>
      <c r="GQ7" s="726"/>
      <c r="GR7" s="726"/>
      <c r="GS7" s="726"/>
      <c r="GT7" s="726"/>
      <c r="GU7" s="726"/>
      <c r="GV7" s="726"/>
      <c r="GW7" s="726"/>
      <c r="GX7" s="726"/>
      <c r="GY7" s="726"/>
      <c r="GZ7" s="726"/>
      <c r="HA7" s="726"/>
      <c r="HB7" s="726"/>
      <c r="HC7" s="726"/>
      <c r="HD7" s="726"/>
      <c r="HE7" s="726"/>
      <c r="HF7" s="726"/>
      <c r="HG7" s="726"/>
      <c r="HH7" s="726"/>
      <c r="HI7" s="726"/>
      <c r="HJ7" s="726"/>
      <c r="HK7" s="726"/>
      <c r="HL7" s="726"/>
      <c r="HM7" s="726"/>
      <c r="HN7" s="726"/>
      <c r="HO7" s="726"/>
      <c r="HP7" s="726"/>
      <c r="HQ7" s="726"/>
      <c r="HR7" s="726"/>
      <c r="HS7" s="726"/>
      <c r="HT7" s="726"/>
      <c r="HU7" s="726"/>
      <c r="HV7" s="726"/>
      <c r="HW7" s="726"/>
      <c r="HX7" s="726"/>
      <c r="HY7" s="726"/>
      <c r="HZ7" s="726"/>
      <c r="IA7" s="726"/>
      <c r="IB7" s="726"/>
      <c r="IC7" s="726"/>
      <c r="ID7" s="726"/>
      <c r="IE7" s="726"/>
      <c r="IF7" s="726"/>
      <c r="IG7" s="726"/>
      <c r="IH7" s="726"/>
      <c r="II7" s="726"/>
      <c r="IJ7" s="726"/>
      <c r="IK7" s="726"/>
      <c r="IL7" s="726"/>
      <c r="IM7" s="726"/>
      <c r="IN7" s="726"/>
      <c r="IO7" s="726"/>
      <c r="IP7" s="726"/>
      <c r="IQ7" s="726"/>
      <c r="IR7" s="726"/>
      <c r="IS7" s="726"/>
      <c r="IT7" s="726"/>
      <c r="IU7" s="726"/>
      <c r="IV7" s="726"/>
    </row>
    <row r="8" spans="2:256" s="1" customFormat="1" ht="58.5" customHeight="1">
      <c r="B8" s="2"/>
      <c r="C8" s="803"/>
      <c r="D8" s="310" t="s">
        <v>36</v>
      </c>
      <c r="E8" s="303" t="s">
        <v>91</v>
      </c>
      <c r="F8" s="303" t="s">
        <v>92</v>
      </c>
      <c r="G8" s="303" t="s">
        <v>127</v>
      </c>
      <c r="H8" s="303" t="s">
        <v>59</v>
      </c>
      <c r="I8" s="303" t="s">
        <v>421</v>
      </c>
      <c r="J8" s="310" t="s">
        <v>37</v>
      </c>
      <c r="K8" s="543" t="s">
        <v>38</v>
      </c>
      <c r="L8" s="544" t="s">
        <v>450</v>
      </c>
      <c r="M8" s="544" t="s">
        <v>449</v>
      </c>
      <c r="N8" s="545" t="s">
        <v>426</v>
      </c>
      <c r="O8" s="308"/>
      <c r="P8" s="4"/>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26"/>
      <c r="CG8" s="726"/>
      <c r="CH8" s="726"/>
      <c r="CI8" s="726"/>
      <c r="CJ8" s="726"/>
      <c r="CK8" s="726"/>
      <c r="CL8" s="726"/>
      <c r="CM8" s="726"/>
      <c r="CN8" s="726"/>
      <c r="CO8" s="726"/>
      <c r="CP8" s="726"/>
      <c r="CQ8" s="726"/>
      <c r="CR8" s="726"/>
      <c r="CS8" s="726"/>
      <c r="CT8" s="726"/>
      <c r="CU8" s="726"/>
      <c r="CV8" s="726"/>
      <c r="CW8" s="726"/>
      <c r="CX8" s="726"/>
      <c r="CY8" s="726"/>
      <c r="CZ8" s="726"/>
      <c r="DA8" s="726"/>
      <c r="DB8" s="726"/>
      <c r="DC8" s="726"/>
      <c r="DD8" s="726"/>
      <c r="DE8" s="726"/>
      <c r="DF8" s="726"/>
      <c r="DG8" s="726"/>
      <c r="DH8" s="726"/>
      <c r="DI8" s="726"/>
      <c r="DJ8" s="726"/>
      <c r="DK8" s="726"/>
      <c r="DL8" s="726"/>
      <c r="DM8" s="726"/>
      <c r="DN8" s="726"/>
      <c r="DO8" s="726"/>
      <c r="DP8" s="726"/>
      <c r="DQ8" s="726"/>
      <c r="DR8" s="726"/>
      <c r="DS8" s="726"/>
      <c r="DT8" s="726"/>
      <c r="DU8" s="726"/>
      <c r="DV8" s="726"/>
      <c r="DW8" s="726"/>
      <c r="DX8" s="726"/>
      <c r="DY8" s="726"/>
      <c r="DZ8" s="726"/>
      <c r="EA8" s="726"/>
      <c r="EB8" s="726"/>
      <c r="EC8" s="726"/>
      <c r="ED8" s="726"/>
      <c r="EE8" s="726"/>
      <c r="EF8" s="726"/>
      <c r="EG8" s="726"/>
      <c r="EH8" s="726"/>
      <c r="EI8" s="726"/>
      <c r="EJ8" s="726"/>
      <c r="EK8" s="726"/>
      <c r="EL8" s="726"/>
      <c r="EM8" s="726"/>
      <c r="EN8" s="726"/>
      <c r="EO8" s="726"/>
      <c r="EP8" s="726"/>
      <c r="EQ8" s="726"/>
      <c r="ER8" s="726"/>
      <c r="ES8" s="726"/>
      <c r="ET8" s="726"/>
      <c r="EU8" s="726"/>
      <c r="EV8" s="726"/>
      <c r="EW8" s="726"/>
      <c r="EX8" s="726"/>
      <c r="EY8" s="726"/>
      <c r="EZ8" s="726"/>
      <c r="FA8" s="726"/>
      <c r="FB8" s="726"/>
      <c r="FC8" s="726"/>
      <c r="FD8" s="726"/>
      <c r="FE8" s="726"/>
      <c r="FF8" s="726"/>
      <c r="FG8" s="726"/>
      <c r="FH8" s="726"/>
      <c r="FI8" s="726"/>
      <c r="FJ8" s="726"/>
      <c r="FK8" s="726"/>
      <c r="FL8" s="726"/>
      <c r="FM8" s="726"/>
      <c r="FN8" s="726"/>
      <c r="FO8" s="726"/>
      <c r="FP8" s="726"/>
      <c r="FQ8" s="726"/>
      <c r="FR8" s="726"/>
      <c r="FS8" s="726"/>
      <c r="FT8" s="726"/>
      <c r="FU8" s="726"/>
      <c r="FV8" s="726"/>
      <c r="FW8" s="726"/>
      <c r="FX8" s="726"/>
      <c r="FY8" s="726"/>
      <c r="FZ8" s="726"/>
      <c r="GA8" s="726"/>
      <c r="GB8" s="726"/>
      <c r="GC8" s="726"/>
      <c r="GD8" s="726"/>
      <c r="GE8" s="726"/>
      <c r="GF8" s="726"/>
      <c r="GG8" s="726"/>
      <c r="GH8" s="726"/>
      <c r="GI8" s="726"/>
      <c r="GJ8" s="726"/>
      <c r="GK8" s="726"/>
      <c r="GL8" s="726"/>
      <c r="GM8" s="726"/>
      <c r="GN8" s="726"/>
      <c r="GO8" s="726"/>
      <c r="GP8" s="726"/>
      <c r="GQ8" s="726"/>
      <c r="GR8" s="726"/>
      <c r="GS8" s="726"/>
      <c r="GT8" s="726"/>
      <c r="GU8" s="726"/>
      <c r="GV8" s="726"/>
      <c r="GW8" s="726"/>
      <c r="GX8" s="726"/>
      <c r="GY8" s="726"/>
      <c r="GZ8" s="726"/>
      <c r="HA8" s="726"/>
      <c r="HB8" s="726"/>
      <c r="HC8" s="726"/>
      <c r="HD8" s="726"/>
      <c r="HE8" s="726"/>
      <c r="HF8" s="726"/>
      <c r="HG8" s="726"/>
      <c r="HH8" s="726"/>
      <c r="HI8" s="726"/>
      <c r="HJ8" s="726"/>
      <c r="HK8" s="726"/>
      <c r="HL8" s="726"/>
      <c r="HM8" s="726"/>
      <c r="HN8" s="726"/>
      <c r="HO8" s="726"/>
      <c r="HP8" s="726"/>
      <c r="HQ8" s="726"/>
      <c r="HR8" s="726"/>
      <c r="HS8" s="726"/>
      <c r="HT8" s="726"/>
      <c r="HU8" s="726"/>
      <c r="HV8" s="726"/>
      <c r="HW8" s="726"/>
      <c r="HX8" s="726"/>
      <c r="HY8" s="726"/>
      <c r="HZ8" s="726"/>
      <c r="IA8" s="726"/>
      <c r="IB8" s="726"/>
      <c r="IC8" s="726"/>
      <c r="ID8" s="726"/>
      <c r="IE8" s="726"/>
      <c r="IF8" s="726"/>
      <c r="IG8" s="726"/>
      <c r="IH8" s="726"/>
      <c r="II8" s="726"/>
      <c r="IJ8" s="726"/>
      <c r="IK8" s="726"/>
      <c r="IL8" s="726"/>
      <c r="IM8" s="726"/>
      <c r="IN8" s="726"/>
      <c r="IO8" s="726"/>
      <c r="IP8" s="726"/>
      <c r="IQ8" s="726"/>
      <c r="IR8" s="726"/>
      <c r="IS8" s="726"/>
      <c r="IT8" s="726"/>
      <c r="IU8" s="726"/>
      <c r="IV8" s="726"/>
    </row>
    <row r="9" spans="2:256" s="1" customFormat="1" ht="28" customHeight="1">
      <c r="B9" s="371"/>
      <c r="C9" s="366"/>
      <c r="D9" s="385" t="s">
        <v>404</v>
      </c>
      <c r="E9" s="385" t="s">
        <v>405</v>
      </c>
      <c r="F9" s="385" t="s">
        <v>406</v>
      </c>
      <c r="G9" s="385" t="s">
        <v>407</v>
      </c>
      <c r="H9" s="385" t="s">
        <v>408</v>
      </c>
      <c r="I9" s="385" t="s">
        <v>409</v>
      </c>
      <c r="J9" s="385" t="s">
        <v>410</v>
      </c>
      <c r="K9" s="385" t="s">
        <v>411</v>
      </c>
      <c r="L9" s="385" t="s">
        <v>412</v>
      </c>
      <c r="M9" s="385" t="s">
        <v>413</v>
      </c>
      <c r="N9" s="385" t="s">
        <v>414</v>
      </c>
      <c r="O9" s="369"/>
      <c r="P9" s="4"/>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726"/>
      <c r="CQ9" s="726"/>
      <c r="CR9" s="726"/>
      <c r="CS9" s="726"/>
      <c r="CT9" s="726"/>
      <c r="CU9" s="726"/>
      <c r="CV9" s="726"/>
      <c r="CW9" s="726"/>
      <c r="CX9" s="726"/>
      <c r="CY9" s="726"/>
      <c r="CZ9" s="726"/>
      <c r="DA9" s="726"/>
      <c r="DB9" s="726"/>
      <c r="DC9" s="726"/>
      <c r="DD9" s="726"/>
      <c r="DE9" s="726"/>
      <c r="DF9" s="726"/>
      <c r="DG9" s="726"/>
      <c r="DH9" s="726"/>
      <c r="DI9" s="726"/>
      <c r="DJ9" s="726"/>
      <c r="DK9" s="726"/>
      <c r="DL9" s="726"/>
      <c r="DM9" s="726"/>
      <c r="DN9" s="726"/>
      <c r="DO9" s="726"/>
      <c r="DP9" s="726"/>
      <c r="DQ9" s="726"/>
      <c r="DR9" s="726"/>
      <c r="DS9" s="726"/>
      <c r="DT9" s="726"/>
      <c r="DU9" s="726"/>
      <c r="DV9" s="726"/>
      <c r="DW9" s="726"/>
      <c r="DX9" s="726"/>
      <c r="DY9" s="726"/>
      <c r="DZ9" s="726"/>
      <c r="EA9" s="726"/>
      <c r="EB9" s="726"/>
      <c r="EC9" s="726"/>
      <c r="ED9" s="726"/>
      <c r="EE9" s="726"/>
      <c r="EF9" s="726"/>
      <c r="EG9" s="726"/>
      <c r="EH9" s="726"/>
      <c r="EI9" s="726"/>
      <c r="EJ9" s="726"/>
      <c r="EK9" s="726"/>
      <c r="EL9" s="726"/>
      <c r="EM9" s="726"/>
      <c r="EN9" s="726"/>
      <c r="EO9" s="726"/>
      <c r="EP9" s="726"/>
      <c r="EQ9" s="726"/>
      <c r="ER9" s="726"/>
      <c r="ES9" s="726"/>
      <c r="ET9" s="726"/>
      <c r="EU9" s="726"/>
      <c r="EV9" s="726"/>
      <c r="EW9" s="726"/>
      <c r="EX9" s="726"/>
      <c r="EY9" s="726"/>
      <c r="EZ9" s="726"/>
      <c r="FA9" s="726"/>
      <c r="FB9" s="726"/>
      <c r="FC9" s="726"/>
      <c r="FD9" s="726"/>
      <c r="FE9" s="726"/>
      <c r="FF9" s="726"/>
      <c r="FG9" s="726"/>
      <c r="FH9" s="726"/>
      <c r="FI9" s="726"/>
      <c r="FJ9" s="726"/>
      <c r="FK9" s="726"/>
      <c r="FL9" s="726"/>
      <c r="FM9" s="726"/>
      <c r="FN9" s="726"/>
      <c r="FO9" s="726"/>
      <c r="FP9" s="726"/>
      <c r="FQ9" s="726"/>
      <c r="FR9" s="726"/>
      <c r="FS9" s="726"/>
      <c r="FT9" s="726"/>
      <c r="FU9" s="726"/>
      <c r="FV9" s="726"/>
      <c r="FW9" s="726"/>
      <c r="FX9" s="726"/>
      <c r="FY9" s="726"/>
      <c r="FZ9" s="726"/>
      <c r="GA9" s="726"/>
      <c r="GB9" s="726"/>
      <c r="GC9" s="726"/>
      <c r="GD9" s="726"/>
      <c r="GE9" s="726"/>
      <c r="GF9" s="726"/>
      <c r="GG9" s="726"/>
      <c r="GH9" s="726"/>
      <c r="GI9" s="726"/>
      <c r="GJ9" s="726"/>
      <c r="GK9" s="726"/>
      <c r="GL9" s="726"/>
      <c r="GM9" s="726"/>
      <c r="GN9" s="726"/>
      <c r="GO9" s="726"/>
      <c r="GP9" s="726"/>
      <c r="GQ9" s="726"/>
      <c r="GR9" s="726"/>
      <c r="GS9" s="726"/>
      <c r="GT9" s="726"/>
      <c r="GU9" s="726"/>
      <c r="GV9" s="726"/>
      <c r="GW9" s="726"/>
      <c r="GX9" s="726"/>
      <c r="GY9" s="726"/>
      <c r="GZ9" s="726"/>
      <c r="HA9" s="726"/>
      <c r="HB9" s="726"/>
      <c r="HC9" s="726"/>
      <c r="HD9" s="726"/>
      <c r="HE9" s="726"/>
      <c r="HF9" s="726"/>
      <c r="HG9" s="726"/>
      <c r="HH9" s="726"/>
      <c r="HI9" s="726"/>
      <c r="HJ9" s="726"/>
      <c r="HK9" s="726"/>
      <c r="HL9" s="726"/>
      <c r="HM9" s="726"/>
      <c r="HN9" s="726"/>
      <c r="HO9" s="726"/>
      <c r="HP9" s="726"/>
      <c r="HQ9" s="726"/>
      <c r="HR9" s="726"/>
      <c r="HS9" s="726"/>
      <c r="HT9" s="726"/>
      <c r="HU9" s="726"/>
      <c r="HV9" s="726"/>
      <c r="HW9" s="726"/>
      <c r="HX9" s="726"/>
      <c r="HY9" s="726"/>
      <c r="HZ9" s="726"/>
      <c r="IA9" s="726"/>
      <c r="IB9" s="726"/>
      <c r="IC9" s="726"/>
      <c r="ID9" s="726"/>
      <c r="IE9" s="726"/>
      <c r="IF9" s="726"/>
      <c r="IG9" s="726"/>
      <c r="IH9" s="726"/>
      <c r="II9" s="726"/>
      <c r="IJ9" s="726"/>
      <c r="IK9" s="726"/>
      <c r="IL9" s="726"/>
      <c r="IM9" s="726"/>
      <c r="IN9" s="726"/>
      <c r="IO9" s="726"/>
      <c r="IP9" s="726"/>
      <c r="IQ9" s="726"/>
      <c r="IR9" s="726"/>
      <c r="IS9" s="726"/>
      <c r="IT9" s="726"/>
      <c r="IU9" s="726"/>
      <c r="IV9" s="726"/>
    </row>
    <row r="10" spans="2:256" s="236" customFormat="1" ht="30" customHeight="1">
      <c r="B10" s="235"/>
      <c r="C10" s="290" t="s">
        <v>41</v>
      </c>
      <c r="D10" s="476"/>
      <c r="E10" s="476"/>
      <c r="F10" s="477"/>
      <c r="G10" s="476"/>
      <c r="H10" s="476"/>
      <c r="I10" s="476"/>
      <c r="J10" s="476"/>
      <c r="K10" s="476"/>
      <c r="L10" s="476"/>
      <c r="M10" s="476"/>
      <c r="N10" s="476"/>
      <c r="O10" s="369"/>
      <c r="P10" s="237"/>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28"/>
      <c r="BQ10" s="728"/>
      <c r="BR10" s="728"/>
      <c r="BS10" s="728"/>
      <c r="BT10" s="728"/>
      <c r="BU10" s="728"/>
      <c r="BV10" s="728"/>
      <c r="BW10" s="728"/>
      <c r="BX10" s="728"/>
      <c r="BY10" s="728"/>
      <c r="BZ10" s="728"/>
      <c r="CA10" s="728"/>
      <c r="CB10" s="728"/>
      <c r="CC10" s="728"/>
      <c r="CD10" s="728"/>
      <c r="CE10" s="728"/>
      <c r="CF10" s="728"/>
      <c r="CG10" s="728"/>
      <c r="CH10" s="728"/>
      <c r="CI10" s="728"/>
      <c r="CJ10" s="728"/>
      <c r="CK10" s="728"/>
      <c r="CL10" s="728"/>
      <c r="CM10" s="728"/>
      <c r="CN10" s="728"/>
      <c r="CO10" s="728"/>
      <c r="CP10" s="728"/>
      <c r="CQ10" s="728"/>
      <c r="CR10" s="728"/>
      <c r="CS10" s="728"/>
      <c r="CT10" s="728"/>
      <c r="CU10" s="728"/>
      <c r="CV10" s="728"/>
      <c r="CW10" s="728"/>
      <c r="CX10" s="728"/>
      <c r="CY10" s="728"/>
      <c r="CZ10" s="728"/>
      <c r="DA10" s="728"/>
      <c r="DB10" s="728"/>
      <c r="DC10" s="728"/>
      <c r="DD10" s="728"/>
      <c r="DE10" s="728"/>
      <c r="DF10" s="728"/>
      <c r="DG10" s="728"/>
      <c r="DH10" s="728"/>
      <c r="DI10" s="728"/>
      <c r="DJ10" s="728"/>
      <c r="DK10" s="728"/>
      <c r="DL10" s="728"/>
      <c r="DM10" s="728"/>
      <c r="DN10" s="728"/>
      <c r="DO10" s="728"/>
      <c r="DP10" s="728"/>
      <c r="DQ10" s="728"/>
      <c r="DR10" s="728"/>
      <c r="DS10" s="728"/>
      <c r="DT10" s="728"/>
      <c r="DU10" s="728"/>
      <c r="DV10" s="728"/>
      <c r="DW10" s="728"/>
      <c r="DX10" s="728"/>
      <c r="DY10" s="728"/>
      <c r="DZ10" s="728"/>
      <c r="EA10" s="728"/>
      <c r="EB10" s="728"/>
      <c r="EC10" s="728"/>
      <c r="ED10" s="728"/>
      <c r="EE10" s="728"/>
      <c r="EF10" s="728"/>
      <c r="EG10" s="728"/>
      <c r="EH10" s="728"/>
      <c r="EI10" s="728"/>
      <c r="EJ10" s="728"/>
      <c r="EK10" s="728"/>
      <c r="EL10" s="728"/>
      <c r="EM10" s="728"/>
      <c r="EN10" s="728"/>
      <c r="EO10" s="728"/>
      <c r="EP10" s="728"/>
      <c r="EQ10" s="728"/>
      <c r="ER10" s="728"/>
      <c r="ES10" s="728"/>
      <c r="ET10" s="728"/>
      <c r="EU10" s="728"/>
      <c r="EV10" s="728"/>
      <c r="EW10" s="728"/>
      <c r="EX10" s="728"/>
      <c r="EY10" s="728"/>
      <c r="EZ10" s="728"/>
      <c r="FA10" s="728"/>
      <c r="FB10" s="728"/>
      <c r="FC10" s="728"/>
      <c r="FD10" s="728"/>
      <c r="FE10" s="728"/>
      <c r="FF10" s="728"/>
      <c r="FG10" s="728"/>
      <c r="FH10" s="728"/>
      <c r="FI10" s="728"/>
      <c r="FJ10" s="728"/>
      <c r="FK10" s="728"/>
      <c r="FL10" s="728"/>
      <c r="FM10" s="728"/>
      <c r="FN10" s="728"/>
      <c r="FO10" s="728"/>
      <c r="FP10" s="728"/>
      <c r="FQ10" s="728"/>
      <c r="FR10" s="728"/>
      <c r="FS10" s="728"/>
      <c r="FT10" s="728"/>
      <c r="FU10" s="728"/>
      <c r="FV10" s="728"/>
      <c r="FW10" s="728"/>
      <c r="FX10" s="728"/>
      <c r="FY10" s="728"/>
      <c r="FZ10" s="728"/>
      <c r="GA10" s="728"/>
      <c r="GB10" s="728"/>
      <c r="GC10" s="728"/>
      <c r="GD10" s="728"/>
      <c r="GE10" s="728"/>
      <c r="GF10" s="728"/>
      <c r="GG10" s="728"/>
      <c r="GH10" s="728"/>
      <c r="GI10" s="728"/>
      <c r="GJ10" s="728"/>
      <c r="GK10" s="728"/>
      <c r="GL10" s="728"/>
      <c r="GM10" s="728"/>
      <c r="GN10" s="728"/>
      <c r="GO10" s="728"/>
      <c r="GP10" s="728"/>
      <c r="GQ10" s="728"/>
      <c r="GR10" s="728"/>
      <c r="GS10" s="728"/>
      <c r="GT10" s="728"/>
      <c r="GU10" s="728"/>
      <c r="GV10" s="728"/>
      <c r="GW10" s="728"/>
      <c r="GX10" s="728"/>
      <c r="GY10" s="728"/>
      <c r="GZ10" s="728"/>
      <c r="HA10" s="728"/>
      <c r="HB10" s="728"/>
      <c r="HC10" s="728"/>
      <c r="HD10" s="728"/>
      <c r="HE10" s="728"/>
      <c r="HF10" s="728"/>
      <c r="HG10" s="728"/>
      <c r="HH10" s="728"/>
      <c r="HI10" s="728"/>
      <c r="HJ10" s="728"/>
      <c r="HK10" s="728"/>
      <c r="HL10" s="728"/>
      <c r="HM10" s="728"/>
      <c r="HN10" s="728"/>
      <c r="HO10" s="728"/>
      <c r="HP10" s="728"/>
      <c r="HQ10" s="728"/>
      <c r="HR10" s="728"/>
      <c r="HS10" s="728"/>
      <c r="HT10" s="728"/>
      <c r="HU10" s="728"/>
      <c r="HV10" s="728"/>
      <c r="HW10" s="728"/>
      <c r="HX10" s="728"/>
      <c r="HY10" s="728"/>
      <c r="HZ10" s="728"/>
      <c r="IA10" s="728"/>
      <c r="IB10" s="728"/>
      <c r="IC10" s="728"/>
      <c r="ID10" s="728"/>
      <c r="IE10" s="728"/>
      <c r="IF10" s="728"/>
      <c r="IG10" s="728"/>
      <c r="IH10" s="728"/>
      <c r="II10" s="728"/>
      <c r="IJ10" s="728"/>
      <c r="IK10" s="728"/>
      <c r="IL10" s="728"/>
      <c r="IM10" s="728"/>
      <c r="IN10" s="728"/>
      <c r="IO10" s="728"/>
      <c r="IP10" s="728"/>
      <c r="IQ10" s="728"/>
      <c r="IR10" s="728"/>
      <c r="IS10" s="728"/>
      <c r="IT10" s="728"/>
      <c r="IU10" s="728"/>
      <c r="IV10" s="728"/>
    </row>
    <row r="11" spans="2:256" s="1" customFormat="1" ht="17.25" customHeight="1" thickBot="1">
      <c r="B11" s="5"/>
      <c r="C11" s="279" t="s">
        <v>109</v>
      </c>
      <c r="D11" s="375"/>
      <c r="E11" s="375"/>
      <c r="F11" s="375"/>
      <c r="G11" s="375"/>
      <c r="H11" s="375"/>
      <c r="I11" s="375"/>
      <c r="J11" s="367">
        <f>+SUM(D11:I11)</f>
        <v>0</v>
      </c>
      <c r="K11" s="377"/>
      <c r="L11" s="377"/>
      <c r="M11" s="375"/>
      <c r="N11" s="375"/>
      <c r="O11" s="388">
        <v>1</v>
      </c>
      <c r="P11" s="4"/>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c r="BM11" s="726"/>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726"/>
      <c r="CQ11" s="726"/>
      <c r="CR11" s="726"/>
      <c r="CS11" s="726"/>
      <c r="CT11" s="726"/>
      <c r="CU11" s="726"/>
      <c r="CV11" s="726"/>
      <c r="CW11" s="726"/>
      <c r="CX11" s="726"/>
      <c r="CY11" s="726"/>
      <c r="CZ11" s="726"/>
      <c r="DA11" s="726"/>
      <c r="DB11" s="726"/>
      <c r="DC11" s="726"/>
      <c r="DD11" s="726"/>
      <c r="DE11" s="726"/>
      <c r="DF11" s="726"/>
      <c r="DG11" s="726"/>
      <c r="DH11" s="726"/>
      <c r="DI11" s="726"/>
      <c r="DJ11" s="726"/>
      <c r="DK11" s="726"/>
      <c r="DL11" s="726"/>
      <c r="DM11" s="726"/>
      <c r="DN11" s="726"/>
      <c r="DO11" s="726"/>
      <c r="DP11" s="726"/>
      <c r="DQ11" s="726"/>
      <c r="DR11" s="726"/>
      <c r="DS11" s="726"/>
      <c r="DT11" s="726"/>
      <c r="DU11" s="726"/>
      <c r="DV11" s="726"/>
      <c r="DW11" s="726"/>
      <c r="DX11" s="726"/>
      <c r="DY11" s="726"/>
      <c r="DZ11" s="726"/>
      <c r="EA11" s="726"/>
      <c r="EB11" s="726"/>
      <c r="EC11" s="726"/>
      <c r="ED11" s="726"/>
      <c r="EE11" s="726"/>
      <c r="EF11" s="726"/>
      <c r="EG11" s="726"/>
      <c r="EH11" s="726"/>
      <c r="EI11" s="726"/>
      <c r="EJ11" s="726"/>
      <c r="EK11" s="726"/>
      <c r="EL11" s="726"/>
      <c r="EM11" s="726"/>
      <c r="EN11" s="726"/>
      <c r="EO11" s="726"/>
      <c r="EP11" s="726"/>
      <c r="EQ11" s="726"/>
      <c r="ER11" s="726"/>
      <c r="ES11" s="726"/>
      <c r="ET11" s="726"/>
      <c r="EU11" s="726"/>
      <c r="EV11" s="726"/>
      <c r="EW11" s="726"/>
      <c r="EX11" s="726"/>
      <c r="EY11" s="726"/>
      <c r="EZ11" s="726"/>
      <c r="FA11" s="726"/>
      <c r="FB11" s="726"/>
      <c r="FC11" s="726"/>
      <c r="FD11" s="726"/>
      <c r="FE11" s="726"/>
      <c r="FF11" s="726"/>
      <c r="FG11" s="726"/>
      <c r="FH11" s="726"/>
      <c r="FI11" s="726"/>
      <c r="FJ11" s="726"/>
      <c r="FK11" s="726"/>
      <c r="FL11" s="726"/>
      <c r="FM11" s="726"/>
      <c r="FN11" s="726"/>
      <c r="FO11" s="726"/>
      <c r="FP11" s="726"/>
      <c r="FQ11" s="726"/>
      <c r="FR11" s="726"/>
      <c r="FS11" s="726"/>
      <c r="FT11" s="726"/>
      <c r="FU11" s="726"/>
      <c r="FV11" s="726"/>
      <c r="FW11" s="726"/>
      <c r="FX11" s="726"/>
      <c r="FY11" s="726"/>
      <c r="FZ11" s="726"/>
      <c r="GA11" s="726"/>
      <c r="GB11" s="726"/>
      <c r="GC11" s="726"/>
      <c r="GD11" s="726"/>
      <c r="GE11" s="726"/>
      <c r="GF11" s="726"/>
      <c r="GG11" s="726"/>
      <c r="GH11" s="726"/>
      <c r="GI11" s="726"/>
      <c r="GJ11" s="726"/>
      <c r="GK11" s="726"/>
      <c r="GL11" s="726"/>
      <c r="GM11" s="726"/>
      <c r="GN11" s="726"/>
      <c r="GO11" s="726"/>
      <c r="GP11" s="726"/>
      <c r="GQ11" s="726"/>
      <c r="GR11" s="726"/>
      <c r="GS11" s="726"/>
      <c r="GT11" s="726"/>
      <c r="GU11" s="726"/>
      <c r="GV11" s="726"/>
      <c r="GW11" s="726"/>
      <c r="GX11" s="726"/>
      <c r="GY11" s="726"/>
      <c r="GZ11" s="726"/>
      <c r="HA11" s="726"/>
      <c r="HB11" s="726"/>
      <c r="HC11" s="726"/>
      <c r="HD11" s="726"/>
      <c r="HE11" s="726"/>
      <c r="HF11" s="726"/>
      <c r="HG11" s="726"/>
      <c r="HH11" s="726"/>
      <c r="HI11" s="726"/>
      <c r="HJ11" s="726"/>
      <c r="HK11" s="726"/>
      <c r="HL11" s="726"/>
      <c r="HM11" s="726"/>
      <c r="HN11" s="726"/>
      <c r="HO11" s="726"/>
      <c r="HP11" s="726"/>
      <c r="HQ11" s="726"/>
      <c r="HR11" s="726"/>
      <c r="HS11" s="726"/>
      <c r="HT11" s="726"/>
      <c r="HU11" s="726"/>
      <c r="HV11" s="726"/>
      <c r="HW11" s="726"/>
      <c r="HX11" s="726"/>
      <c r="HY11" s="726"/>
      <c r="HZ11" s="726"/>
      <c r="IA11" s="726"/>
      <c r="IB11" s="726"/>
      <c r="IC11" s="726"/>
      <c r="ID11" s="726"/>
      <c r="IE11" s="726"/>
      <c r="IF11" s="726"/>
      <c r="IG11" s="726"/>
      <c r="IH11" s="726"/>
      <c r="II11" s="726"/>
      <c r="IJ11" s="726"/>
      <c r="IK11" s="726"/>
      <c r="IL11" s="726"/>
      <c r="IM11" s="726"/>
      <c r="IN11" s="726"/>
      <c r="IO11" s="726"/>
      <c r="IP11" s="726"/>
      <c r="IQ11" s="726"/>
      <c r="IR11" s="726"/>
      <c r="IS11" s="726"/>
      <c r="IT11" s="726"/>
      <c r="IU11" s="726"/>
      <c r="IV11" s="726"/>
    </row>
    <row r="12" spans="2:256" s="1" customFormat="1" ht="17.25" customHeight="1" thickTop="1" thickBot="1">
      <c r="B12" s="6"/>
      <c r="C12" s="512" t="s">
        <v>110</v>
      </c>
      <c r="D12" s="375"/>
      <c r="E12" s="375"/>
      <c r="F12" s="375"/>
      <c r="G12" s="375"/>
      <c r="H12" s="375"/>
      <c r="I12" s="375"/>
      <c r="J12" s="367">
        <f>+SUM(D12:I12)</f>
        <v>0</v>
      </c>
      <c r="K12" s="377"/>
      <c r="L12" s="377"/>
      <c r="M12" s="375"/>
      <c r="N12" s="375"/>
      <c r="O12" s="369">
        <v>2</v>
      </c>
      <c r="P12" s="4"/>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726"/>
      <c r="CQ12" s="726"/>
      <c r="CR12" s="726"/>
      <c r="CS12" s="726"/>
      <c r="CT12" s="726"/>
      <c r="CU12" s="726"/>
      <c r="CV12" s="726"/>
      <c r="CW12" s="726"/>
      <c r="CX12" s="726"/>
      <c r="CY12" s="726"/>
      <c r="CZ12" s="726"/>
      <c r="DA12" s="726"/>
      <c r="DB12" s="726"/>
      <c r="DC12" s="726"/>
      <c r="DD12" s="726"/>
      <c r="DE12" s="726"/>
      <c r="DF12" s="726"/>
      <c r="DG12" s="726"/>
      <c r="DH12" s="726"/>
      <c r="DI12" s="726"/>
      <c r="DJ12" s="726"/>
      <c r="DK12" s="726"/>
      <c r="DL12" s="726"/>
      <c r="DM12" s="726"/>
      <c r="DN12" s="726"/>
      <c r="DO12" s="726"/>
      <c r="DP12" s="726"/>
      <c r="DQ12" s="726"/>
      <c r="DR12" s="726"/>
      <c r="DS12" s="726"/>
      <c r="DT12" s="726"/>
      <c r="DU12" s="726"/>
      <c r="DV12" s="726"/>
      <c r="DW12" s="726"/>
      <c r="DX12" s="726"/>
      <c r="DY12" s="726"/>
      <c r="DZ12" s="726"/>
      <c r="EA12" s="726"/>
      <c r="EB12" s="726"/>
      <c r="EC12" s="726"/>
      <c r="ED12" s="726"/>
      <c r="EE12" s="726"/>
      <c r="EF12" s="726"/>
      <c r="EG12" s="726"/>
      <c r="EH12" s="726"/>
      <c r="EI12" s="726"/>
      <c r="EJ12" s="726"/>
      <c r="EK12" s="726"/>
      <c r="EL12" s="726"/>
      <c r="EM12" s="726"/>
      <c r="EN12" s="726"/>
      <c r="EO12" s="726"/>
      <c r="EP12" s="726"/>
      <c r="EQ12" s="726"/>
      <c r="ER12" s="726"/>
      <c r="ES12" s="726"/>
      <c r="ET12" s="726"/>
      <c r="EU12" s="726"/>
      <c r="EV12" s="726"/>
      <c r="EW12" s="726"/>
      <c r="EX12" s="726"/>
      <c r="EY12" s="726"/>
      <c r="EZ12" s="726"/>
      <c r="FA12" s="726"/>
      <c r="FB12" s="726"/>
      <c r="FC12" s="726"/>
      <c r="FD12" s="726"/>
      <c r="FE12" s="726"/>
      <c r="FF12" s="726"/>
      <c r="FG12" s="726"/>
      <c r="FH12" s="726"/>
      <c r="FI12" s="726"/>
      <c r="FJ12" s="726"/>
      <c r="FK12" s="726"/>
      <c r="FL12" s="726"/>
      <c r="FM12" s="726"/>
      <c r="FN12" s="726"/>
      <c r="FO12" s="726"/>
      <c r="FP12" s="726"/>
      <c r="FQ12" s="726"/>
      <c r="FR12" s="726"/>
      <c r="FS12" s="726"/>
      <c r="FT12" s="726"/>
      <c r="FU12" s="726"/>
      <c r="FV12" s="726"/>
      <c r="FW12" s="726"/>
      <c r="FX12" s="726"/>
      <c r="FY12" s="726"/>
      <c r="FZ12" s="726"/>
      <c r="GA12" s="726"/>
      <c r="GB12" s="726"/>
      <c r="GC12" s="726"/>
      <c r="GD12" s="726"/>
      <c r="GE12" s="726"/>
      <c r="GF12" s="726"/>
      <c r="GG12" s="726"/>
      <c r="GH12" s="726"/>
      <c r="GI12" s="726"/>
      <c r="GJ12" s="726"/>
      <c r="GK12" s="726"/>
      <c r="GL12" s="726"/>
      <c r="GM12" s="726"/>
      <c r="GN12" s="726"/>
      <c r="GO12" s="726"/>
      <c r="GP12" s="726"/>
      <c r="GQ12" s="726"/>
      <c r="GR12" s="726"/>
      <c r="GS12" s="726"/>
      <c r="GT12" s="726"/>
      <c r="GU12" s="726"/>
      <c r="GV12" s="726"/>
      <c r="GW12" s="726"/>
      <c r="GX12" s="726"/>
      <c r="GY12" s="726"/>
      <c r="GZ12" s="726"/>
      <c r="HA12" s="726"/>
      <c r="HB12" s="726"/>
      <c r="HC12" s="726"/>
      <c r="HD12" s="726"/>
      <c r="HE12" s="726"/>
      <c r="HF12" s="726"/>
      <c r="HG12" s="726"/>
      <c r="HH12" s="726"/>
      <c r="HI12" s="726"/>
      <c r="HJ12" s="726"/>
      <c r="HK12" s="726"/>
      <c r="HL12" s="726"/>
      <c r="HM12" s="726"/>
      <c r="HN12" s="726"/>
      <c r="HO12" s="726"/>
      <c r="HP12" s="726"/>
      <c r="HQ12" s="726"/>
      <c r="HR12" s="726"/>
      <c r="HS12" s="726"/>
      <c r="HT12" s="726"/>
      <c r="HU12" s="726"/>
      <c r="HV12" s="726"/>
      <c r="HW12" s="726"/>
      <c r="HX12" s="726"/>
      <c r="HY12" s="726"/>
      <c r="HZ12" s="726"/>
      <c r="IA12" s="726"/>
      <c r="IB12" s="726"/>
      <c r="IC12" s="726"/>
      <c r="ID12" s="726"/>
      <c r="IE12" s="726"/>
      <c r="IF12" s="726"/>
      <c r="IG12" s="726"/>
      <c r="IH12" s="726"/>
      <c r="II12" s="726"/>
      <c r="IJ12" s="726"/>
      <c r="IK12" s="726"/>
      <c r="IL12" s="726"/>
      <c r="IM12" s="726"/>
      <c r="IN12" s="726"/>
      <c r="IO12" s="726"/>
      <c r="IP12" s="726"/>
      <c r="IQ12" s="726"/>
      <c r="IR12" s="726"/>
      <c r="IS12" s="726"/>
      <c r="IT12" s="726"/>
      <c r="IU12" s="726"/>
      <c r="IV12" s="726"/>
    </row>
    <row r="13" spans="2:256" s="1" customFormat="1" ht="17.25" customHeight="1" thickTop="1" thickBot="1">
      <c r="B13" s="6"/>
      <c r="C13" s="512" t="s">
        <v>420</v>
      </c>
      <c r="D13" s="375"/>
      <c r="E13" s="375"/>
      <c r="F13" s="375"/>
      <c r="G13" s="375"/>
      <c r="H13" s="375"/>
      <c r="I13" s="375"/>
      <c r="J13" s="367">
        <f>+SUM(D13:I13)</f>
        <v>0</v>
      </c>
      <c r="K13" s="377"/>
      <c r="L13" s="377"/>
      <c r="M13" s="375"/>
      <c r="N13" s="375"/>
      <c r="O13" s="369">
        <v>17</v>
      </c>
      <c r="P13" s="4"/>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726"/>
      <c r="CQ13" s="726"/>
      <c r="CR13" s="726"/>
      <c r="CS13" s="726"/>
      <c r="CT13" s="726"/>
      <c r="CU13" s="726"/>
      <c r="CV13" s="726"/>
      <c r="CW13" s="726"/>
      <c r="CX13" s="726"/>
      <c r="CY13" s="726"/>
      <c r="CZ13" s="726"/>
      <c r="DA13" s="726"/>
      <c r="DB13" s="726"/>
      <c r="DC13" s="726"/>
      <c r="DD13" s="726"/>
      <c r="DE13" s="726"/>
      <c r="DF13" s="726"/>
      <c r="DG13" s="726"/>
      <c r="DH13" s="726"/>
      <c r="DI13" s="726"/>
      <c r="DJ13" s="726"/>
      <c r="DK13" s="726"/>
      <c r="DL13" s="726"/>
      <c r="DM13" s="726"/>
      <c r="DN13" s="726"/>
      <c r="DO13" s="726"/>
      <c r="DP13" s="726"/>
      <c r="DQ13" s="726"/>
      <c r="DR13" s="726"/>
      <c r="DS13" s="726"/>
      <c r="DT13" s="726"/>
      <c r="DU13" s="726"/>
      <c r="DV13" s="726"/>
      <c r="DW13" s="726"/>
      <c r="DX13" s="726"/>
      <c r="DY13" s="726"/>
      <c r="DZ13" s="726"/>
      <c r="EA13" s="726"/>
      <c r="EB13" s="726"/>
      <c r="EC13" s="726"/>
      <c r="ED13" s="726"/>
      <c r="EE13" s="726"/>
      <c r="EF13" s="726"/>
      <c r="EG13" s="726"/>
      <c r="EH13" s="726"/>
      <c r="EI13" s="726"/>
      <c r="EJ13" s="726"/>
      <c r="EK13" s="726"/>
      <c r="EL13" s="726"/>
      <c r="EM13" s="726"/>
      <c r="EN13" s="726"/>
      <c r="EO13" s="726"/>
      <c r="EP13" s="726"/>
      <c r="EQ13" s="726"/>
      <c r="ER13" s="726"/>
      <c r="ES13" s="726"/>
      <c r="ET13" s="726"/>
      <c r="EU13" s="726"/>
      <c r="EV13" s="726"/>
      <c r="EW13" s="726"/>
      <c r="EX13" s="726"/>
      <c r="EY13" s="726"/>
      <c r="EZ13" s="726"/>
      <c r="FA13" s="726"/>
      <c r="FB13" s="726"/>
      <c r="FC13" s="726"/>
      <c r="FD13" s="726"/>
      <c r="FE13" s="726"/>
      <c r="FF13" s="726"/>
      <c r="FG13" s="726"/>
      <c r="FH13" s="726"/>
      <c r="FI13" s="726"/>
      <c r="FJ13" s="726"/>
      <c r="FK13" s="726"/>
      <c r="FL13" s="726"/>
      <c r="FM13" s="726"/>
      <c r="FN13" s="726"/>
      <c r="FO13" s="726"/>
      <c r="FP13" s="726"/>
      <c r="FQ13" s="726"/>
      <c r="FR13" s="726"/>
      <c r="FS13" s="726"/>
      <c r="FT13" s="726"/>
      <c r="FU13" s="726"/>
      <c r="FV13" s="726"/>
      <c r="FW13" s="726"/>
      <c r="FX13" s="726"/>
      <c r="FY13" s="726"/>
      <c r="FZ13" s="726"/>
      <c r="GA13" s="726"/>
      <c r="GB13" s="726"/>
      <c r="GC13" s="726"/>
      <c r="GD13" s="726"/>
      <c r="GE13" s="726"/>
      <c r="GF13" s="726"/>
      <c r="GG13" s="726"/>
      <c r="GH13" s="726"/>
      <c r="GI13" s="726"/>
      <c r="GJ13" s="726"/>
      <c r="GK13" s="726"/>
      <c r="GL13" s="726"/>
      <c r="GM13" s="726"/>
      <c r="GN13" s="726"/>
      <c r="GO13" s="726"/>
      <c r="GP13" s="726"/>
      <c r="GQ13" s="726"/>
      <c r="GR13" s="726"/>
      <c r="GS13" s="726"/>
      <c r="GT13" s="726"/>
      <c r="GU13" s="726"/>
      <c r="GV13" s="726"/>
      <c r="GW13" s="726"/>
      <c r="GX13" s="726"/>
      <c r="GY13" s="726"/>
      <c r="GZ13" s="726"/>
      <c r="HA13" s="726"/>
      <c r="HB13" s="726"/>
      <c r="HC13" s="726"/>
      <c r="HD13" s="726"/>
      <c r="HE13" s="726"/>
      <c r="HF13" s="726"/>
      <c r="HG13" s="726"/>
      <c r="HH13" s="726"/>
      <c r="HI13" s="726"/>
      <c r="HJ13" s="726"/>
      <c r="HK13" s="726"/>
      <c r="HL13" s="726"/>
      <c r="HM13" s="726"/>
      <c r="HN13" s="726"/>
      <c r="HO13" s="726"/>
      <c r="HP13" s="726"/>
      <c r="HQ13" s="726"/>
      <c r="HR13" s="726"/>
      <c r="HS13" s="726"/>
      <c r="HT13" s="726"/>
      <c r="HU13" s="726"/>
      <c r="HV13" s="726"/>
      <c r="HW13" s="726"/>
      <c r="HX13" s="726"/>
      <c r="HY13" s="726"/>
      <c r="HZ13" s="726"/>
      <c r="IA13" s="726"/>
      <c r="IB13" s="726"/>
      <c r="IC13" s="726"/>
      <c r="ID13" s="726"/>
      <c r="IE13" s="726"/>
      <c r="IF13" s="726"/>
      <c r="IG13" s="726"/>
      <c r="IH13" s="726"/>
      <c r="II13" s="726"/>
      <c r="IJ13" s="726"/>
      <c r="IK13" s="726"/>
      <c r="IL13" s="726"/>
      <c r="IM13" s="726"/>
      <c r="IN13" s="726"/>
      <c r="IO13" s="726"/>
      <c r="IP13" s="726"/>
      <c r="IQ13" s="726"/>
      <c r="IR13" s="726"/>
      <c r="IS13" s="726"/>
      <c r="IT13" s="726"/>
      <c r="IU13" s="726"/>
      <c r="IV13" s="726"/>
    </row>
    <row r="14" spans="2:256" s="1" customFormat="1" ht="17.25" customHeight="1" thickTop="1" thickBot="1">
      <c r="B14" s="6"/>
      <c r="C14" s="512" t="s">
        <v>111</v>
      </c>
      <c r="D14" s="375"/>
      <c r="E14" s="375"/>
      <c r="F14" s="375"/>
      <c r="G14" s="375"/>
      <c r="H14" s="375"/>
      <c r="I14" s="375"/>
      <c r="J14" s="367">
        <f>+SUM(D14:I14)</f>
        <v>0</v>
      </c>
      <c r="K14" s="377"/>
      <c r="L14" s="377"/>
      <c r="M14" s="375"/>
      <c r="N14" s="375"/>
      <c r="O14" s="369">
        <v>3</v>
      </c>
      <c r="P14" s="4"/>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726"/>
      <c r="CQ14" s="726"/>
      <c r="CR14" s="726"/>
      <c r="CS14" s="726"/>
      <c r="CT14" s="726"/>
      <c r="CU14" s="726"/>
      <c r="CV14" s="726"/>
      <c r="CW14" s="726"/>
      <c r="CX14" s="726"/>
      <c r="CY14" s="726"/>
      <c r="CZ14" s="726"/>
      <c r="DA14" s="726"/>
      <c r="DB14" s="726"/>
      <c r="DC14" s="726"/>
      <c r="DD14" s="726"/>
      <c r="DE14" s="726"/>
      <c r="DF14" s="726"/>
      <c r="DG14" s="726"/>
      <c r="DH14" s="726"/>
      <c r="DI14" s="726"/>
      <c r="DJ14" s="726"/>
      <c r="DK14" s="726"/>
      <c r="DL14" s="726"/>
      <c r="DM14" s="726"/>
      <c r="DN14" s="726"/>
      <c r="DO14" s="726"/>
      <c r="DP14" s="726"/>
      <c r="DQ14" s="726"/>
      <c r="DR14" s="726"/>
      <c r="DS14" s="726"/>
      <c r="DT14" s="726"/>
      <c r="DU14" s="726"/>
      <c r="DV14" s="726"/>
      <c r="DW14" s="726"/>
      <c r="DX14" s="726"/>
      <c r="DY14" s="726"/>
      <c r="DZ14" s="726"/>
      <c r="EA14" s="726"/>
      <c r="EB14" s="726"/>
      <c r="EC14" s="726"/>
      <c r="ED14" s="726"/>
      <c r="EE14" s="726"/>
      <c r="EF14" s="726"/>
      <c r="EG14" s="726"/>
      <c r="EH14" s="726"/>
      <c r="EI14" s="726"/>
      <c r="EJ14" s="726"/>
      <c r="EK14" s="726"/>
      <c r="EL14" s="726"/>
      <c r="EM14" s="726"/>
      <c r="EN14" s="726"/>
      <c r="EO14" s="726"/>
      <c r="EP14" s="726"/>
      <c r="EQ14" s="726"/>
      <c r="ER14" s="726"/>
      <c r="ES14" s="726"/>
      <c r="ET14" s="726"/>
      <c r="EU14" s="726"/>
      <c r="EV14" s="726"/>
      <c r="EW14" s="726"/>
      <c r="EX14" s="726"/>
      <c r="EY14" s="726"/>
      <c r="EZ14" s="726"/>
      <c r="FA14" s="726"/>
      <c r="FB14" s="726"/>
      <c r="FC14" s="726"/>
      <c r="FD14" s="726"/>
      <c r="FE14" s="726"/>
      <c r="FF14" s="726"/>
      <c r="FG14" s="726"/>
      <c r="FH14" s="726"/>
      <c r="FI14" s="726"/>
      <c r="FJ14" s="726"/>
      <c r="FK14" s="726"/>
      <c r="FL14" s="726"/>
      <c r="FM14" s="726"/>
      <c r="FN14" s="726"/>
      <c r="FO14" s="726"/>
      <c r="FP14" s="726"/>
      <c r="FQ14" s="726"/>
      <c r="FR14" s="726"/>
      <c r="FS14" s="726"/>
      <c r="FT14" s="726"/>
      <c r="FU14" s="726"/>
      <c r="FV14" s="726"/>
      <c r="FW14" s="726"/>
      <c r="FX14" s="726"/>
      <c r="FY14" s="726"/>
      <c r="FZ14" s="726"/>
      <c r="GA14" s="726"/>
      <c r="GB14" s="726"/>
      <c r="GC14" s="726"/>
      <c r="GD14" s="726"/>
      <c r="GE14" s="726"/>
      <c r="GF14" s="726"/>
      <c r="GG14" s="726"/>
      <c r="GH14" s="726"/>
      <c r="GI14" s="726"/>
      <c r="GJ14" s="726"/>
      <c r="GK14" s="726"/>
      <c r="GL14" s="726"/>
      <c r="GM14" s="726"/>
      <c r="GN14" s="726"/>
      <c r="GO14" s="726"/>
      <c r="GP14" s="726"/>
      <c r="GQ14" s="726"/>
      <c r="GR14" s="726"/>
      <c r="GS14" s="726"/>
      <c r="GT14" s="726"/>
      <c r="GU14" s="726"/>
      <c r="GV14" s="726"/>
      <c r="GW14" s="726"/>
      <c r="GX14" s="726"/>
      <c r="GY14" s="726"/>
      <c r="GZ14" s="726"/>
      <c r="HA14" s="726"/>
      <c r="HB14" s="726"/>
      <c r="HC14" s="726"/>
      <c r="HD14" s="726"/>
      <c r="HE14" s="726"/>
      <c r="HF14" s="726"/>
      <c r="HG14" s="726"/>
      <c r="HH14" s="726"/>
      <c r="HI14" s="726"/>
      <c r="HJ14" s="726"/>
      <c r="HK14" s="726"/>
      <c r="HL14" s="726"/>
      <c r="HM14" s="726"/>
      <c r="HN14" s="726"/>
      <c r="HO14" s="726"/>
      <c r="HP14" s="726"/>
      <c r="HQ14" s="726"/>
      <c r="HR14" s="726"/>
      <c r="HS14" s="726"/>
      <c r="HT14" s="726"/>
      <c r="HU14" s="726"/>
      <c r="HV14" s="726"/>
      <c r="HW14" s="726"/>
      <c r="HX14" s="726"/>
      <c r="HY14" s="726"/>
      <c r="HZ14" s="726"/>
      <c r="IA14" s="726"/>
      <c r="IB14" s="726"/>
      <c r="IC14" s="726"/>
      <c r="ID14" s="726"/>
      <c r="IE14" s="726"/>
      <c r="IF14" s="726"/>
      <c r="IG14" s="726"/>
      <c r="IH14" s="726"/>
      <c r="II14" s="726"/>
      <c r="IJ14" s="726"/>
      <c r="IK14" s="726"/>
      <c r="IL14" s="726"/>
      <c r="IM14" s="726"/>
      <c r="IN14" s="726"/>
      <c r="IO14" s="726"/>
      <c r="IP14" s="726"/>
      <c r="IQ14" s="726"/>
      <c r="IR14" s="726"/>
      <c r="IS14" s="726"/>
      <c r="IT14" s="726"/>
      <c r="IU14" s="726"/>
      <c r="IV14" s="726"/>
    </row>
    <row r="15" spans="2:256" s="1" customFormat="1" ht="17.25" customHeight="1" thickTop="1" thickBot="1">
      <c r="B15" s="6"/>
      <c r="C15" s="289" t="s">
        <v>14</v>
      </c>
      <c r="D15" s="367">
        <f t="shared" ref="D15:I15" si="0">(D11+D12+D14)</f>
        <v>0</v>
      </c>
      <c r="E15" s="367">
        <f t="shared" si="0"/>
        <v>0</v>
      </c>
      <c r="F15" s="367">
        <f t="shared" si="0"/>
        <v>0</v>
      </c>
      <c r="G15" s="367">
        <f t="shared" si="0"/>
        <v>0</v>
      </c>
      <c r="H15" s="367">
        <f t="shared" si="0"/>
        <v>0</v>
      </c>
      <c r="I15" s="367">
        <f t="shared" si="0"/>
        <v>0</v>
      </c>
      <c r="J15" s="367">
        <f>+SUM(D15:I15)</f>
        <v>0</v>
      </c>
      <c r="K15" s="375"/>
      <c r="L15" s="375"/>
      <c r="M15" s="367">
        <f>(M11+M12+M14)</f>
        <v>0</v>
      </c>
      <c r="N15" s="367">
        <f>(N11+N12+N14)</f>
        <v>0</v>
      </c>
      <c r="O15" s="369">
        <v>4</v>
      </c>
      <c r="P15" s="4"/>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6"/>
      <c r="BO15" s="726"/>
      <c r="BP15" s="726"/>
      <c r="BQ15" s="726"/>
      <c r="BR15" s="726"/>
      <c r="BS15" s="726"/>
      <c r="BT15" s="726"/>
      <c r="BU15" s="726"/>
      <c r="BV15" s="726"/>
      <c r="BW15" s="726"/>
      <c r="BX15" s="726"/>
      <c r="BY15" s="726"/>
      <c r="BZ15" s="726"/>
      <c r="CA15" s="726"/>
      <c r="CB15" s="726"/>
      <c r="CC15" s="726"/>
      <c r="CD15" s="726"/>
      <c r="CE15" s="726"/>
      <c r="CF15" s="726"/>
      <c r="CG15" s="726"/>
      <c r="CH15" s="726"/>
      <c r="CI15" s="726"/>
      <c r="CJ15" s="726"/>
      <c r="CK15" s="726"/>
      <c r="CL15" s="726"/>
      <c r="CM15" s="726"/>
      <c r="CN15" s="726"/>
      <c r="CO15" s="726"/>
      <c r="CP15" s="726"/>
      <c r="CQ15" s="726"/>
      <c r="CR15" s="726"/>
      <c r="CS15" s="726"/>
      <c r="CT15" s="726"/>
      <c r="CU15" s="726"/>
      <c r="CV15" s="726"/>
      <c r="CW15" s="726"/>
      <c r="CX15" s="726"/>
      <c r="CY15" s="726"/>
      <c r="CZ15" s="726"/>
      <c r="DA15" s="726"/>
      <c r="DB15" s="726"/>
      <c r="DC15" s="726"/>
      <c r="DD15" s="726"/>
      <c r="DE15" s="726"/>
      <c r="DF15" s="726"/>
      <c r="DG15" s="726"/>
      <c r="DH15" s="726"/>
      <c r="DI15" s="726"/>
      <c r="DJ15" s="726"/>
      <c r="DK15" s="726"/>
      <c r="DL15" s="726"/>
      <c r="DM15" s="726"/>
      <c r="DN15" s="726"/>
      <c r="DO15" s="726"/>
      <c r="DP15" s="726"/>
      <c r="DQ15" s="726"/>
      <c r="DR15" s="726"/>
      <c r="DS15" s="726"/>
      <c r="DT15" s="726"/>
      <c r="DU15" s="726"/>
      <c r="DV15" s="726"/>
      <c r="DW15" s="726"/>
      <c r="DX15" s="726"/>
      <c r="DY15" s="726"/>
      <c r="DZ15" s="726"/>
      <c r="EA15" s="726"/>
      <c r="EB15" s="726"/>
      <c r="EC15" s="726"/>
      <c r="ED15" s="726"/>
      <c r="EE15" s="726"/>
      <c r="EF15" s="726"/>
      <c r="EG15" s="726"/>
      <c r="EH15" s="726"/>
      <c r="EI15" s="726"/>
      <c r="EJ15" s="726"/>
      <c r="EK15" s="726"/>
      <c r="EL15" s="726"/>
      <c r="EM15" s="726"/>
      <c r="EN15" s="726"/>
      <c r="EO15" s="726"/>
      <c r="EP15" s="726"/>
      <c r="EQ15" s="726"/>
      <c r="ER15" s="726"/>
      <c r="ES15" s="726"/>
      <c r="ET15" s="726"/>
      <c r="EU15" s="726"/>
      <c r="EV15" s="726"/>
      <c r="EW15" s="726"/>
      <c r="EX15" s="726"/>
      <c r="EY15" s="726"/>
      <c r="EZ15" s="726"/>
      <c r="FA15" s="726"/>
      <c r="FB15" s="726"/>
      <c r="FC15" s="726"/>
      <c r="FD15" s="726"/>
      <c r="FE15" s="726"/>
      <c r="FF15" s="726"/>
      <c r="FG15" s="726"/>
      <c r="FH15" s="726"/>
      <c r="FI15" s="726"/>
      <c r="FJ15" s="726"/>
      <c r="FK15" s="726"/>
      <c r="FL15" s="726"/>
      <c r="FM15" s="726"/>
      <c r="FN15" s="726"/>
      <c r="FO15" s="726"/>
      <c r="FP15" s="726"/>
      <c r="FQ15" s="726"/>
      <c r="FR15" s="726"/>
      <c r="FS15" s="726"/>
      <c r="FT15" s="726"/>
      <c r="FU15" s="726"/>
      <c r="FV15" s="726"/>
      <c r="FW15" s="726"/>
      <c r="FX15" s="726"/>
      <c r="FY15" s="726"/>
      <c r="FZ15" s="726"/>
      <c r="GA15" s="726"/>
      <c r="GB15" s="726"/>
      <c r="GC15" s="726"/>
      <c r="GD15" s="726"/>
      <c r="GE15" s="726"/>
      <c r="GF15" s="726"/>
      <c r="GG15" s="726"/>
      <c r="GH15" s="726"/>
      <c r="GI15" s="726"/>
      <c r="GJ15" s="726"/>
      <c r="GK15" s="726"/>
      <c r="GL15" s="726"/>
      <c r="GM15" s="726"/>
      <c r="GN15" s="726"/>
      <c r="GO15" s="726"/>
      <c r="GP15" s="726"/>
      <c r="GQ15" s="726"/>
      <c r="GR15" s="726"/>
      <c r="GS15" s="726"/>
      <c r="GT15" s="726"/>
      <c r="GU15" s="726"/>
      <c r="GV15" s="726"/>
      <c r="GW15" s="726"/>
      <c r="GX15" s="726"/>
      <c r="GY15" s="726"/>
      <c r="GZ15" s="726"/>
      <c r="HA15" s="726"/>
      <c r="HB15" s="726"/>
      <c r="HC15" s="726"/>
      <c r="HD15" s="726"/>
      <c r="HE15" s="726"/>
      <c r="HF15" s="726"/>
      <c r="HG15" s="726"/>
      <c r="HH15" s="726"/>
      <c r="HI15" s="726"/>
      <c r="HJ15" s="726"/>
      <c r="HK15" s="726"/>
      <c r="HL15" s="726"/>
      <c r="HM15" s="726"/>
      <c r="HN15" s="726"/>
      <c r="HO15" s="726"/>
      <c r="HP15" s="726"/>
      <c r="HQ15" s="726"/>
      <c r="HR15" s="726"/>
      <c r="HS15" s="726"/>
      <c r="HT15" s="726"/>
      <c r="HU15" s="726"/>
      <c r="HV15" s="726"/>
      <c r="HW15" s="726"/>
      <c r="HX15" s="726"/>
      <c r="HY15" s="726"/>
      <c r="HZ15" s="726"/>
      <c r="IA15" s="726"/>
      <c r="IB15" s="726"/>
      <c r="IC15" s="726"/>
      <c r="ID15" s="726"/>
      <c r="IE15" s="726"/>
      <c r="IF15" s="726"/>
      <c r="IG15" s="726"/>
      <c r="IH15" s="726"/>
      <c r="II15" s="726"/>
      <c r="IJ15" s="726"/>
      <c r="IK15" s="726"/>
      <c r="IL15" s="726"/>
      <c r="IM15" s="726"/>
      <c r="IN15" s="726"/>
      <c r="IO15" s="726"/>
      <c r="IP15" s="726"/>
      <c r="IQ15" s="726"/>
      <c r="IR15" s="726"/>
      <c r="IS15" s="726"/>
      <c r="IT15" s="726"/>
      <c r="IU15" s="726"/>
      <c r="IV15" s="726"/>
    </row>
    <row r="16" spans="2:256" s="236" customFormat="1" ht="30" customHeight="1" thickTop="1">
      <c r="B16" s="239"/>
      <c r="C16" s="290" t="s">
        <v>21</v>
      </c>
      <c r="D16" s="473"/>
      <c r="E16" s="473"/>
      <c r="F16" s="473"/>
      <c r="G16" s="473"/>
      <c r="H16" s="473"/>
      <c r="I16" s="473"/>
      <c r="J16" s="473"/>
      <c r="K16" s="474"/>
      <c r="L16" s="474"/>
      <c r="M16" s="474"/>
      <c r="N16" s="474"/>
      <c r="O16" s="369"/>
      <c r="P16" s="240"/>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28"/>
      <c r="BX16" s="728"/>
      <c r="BY16" s="728"/>
      <c r="BZ16" s="728"/>
      <c r="CA16" s="728"/>
      <c r="CB16" s="728"/>
      <c r="CC16" s="728"/>
      <c r="CD16" s="728"/>
      <c r="CE16" s="728"/>
      <c r="CF16" s="728"/>
      <c r="CG16" s="728"/>
      <c r="CH16" s="728"/>
      <c r="CI16" s="728"/>
      <c r="CJ16" s="728"/>
      <c r="CK16" s="728"/>
      <c r="CL16" s="728"/>
      <c r="CM16" s="728"/>
      <c r="CN16" s="728"/>
      <c r="CO16" s="728"/>
      <c r="CP16" s="728"/>
      <c r="CQ16" s="728"/>
      <c r="CR16" s="728"/>
      <c r="CS16" s="728"/>
      <c r="CT16" s="728"/>
      <c r="CU16" s="728"/>
      <c r="CV16" s="728"/>
      <c r="CW16" s="728"/>
      <c r="CX16" s="728"/>
      <c r="CY16" s="728"/>
      <c r="CZ16" s="728"/>
      <c r="DA16" s="728"/>
      <c r="DB16" s="728"/>
      <c r="DC16" s="728"/>
      <c r="DD16" s="728"/>
      <c r="DE16" s="728"/>
      <c r="DF16" s="728"/>
      <c r="DG16" s="728"/>
      <c r="DH16" s="728"/>
      <c r="DI16" s="728"/>
      <c r="DJ16" s="728"/>
      <c r="DK16" s="728"/>
      <c r="DL16" s="728"/>
      <c r="DM16" s="728"/>
      <c r="DN16" s="728"/>
      <c r="DO16" s="728"/>
      <c r="DP16" s="728"/>
      <c r="DQ16" s="728"/>
      <c r="DR16" s="728"/>
      <c r="DS16" s="728"/>
      <c r="DT16" s="728"/>
      <c r="DU16" s="728"/>
      <c r="DV16" s="728"/>
      <c r="DW16" s="728"/>
      <c r="DX16" s="728"/>
      <c r="DY16" s="728"/>
      <c r="DZ16" s="728"/>
      <c r="EA16" s="728"/>
      <c r="EB16" s="728"/>
      <c r="EC16" s="728"/>
      <c r="ED16" s="728"/>
      <c r="EE16" s="728"/>
      <c r="EF16" s="728"/>
      <c r="EG16" s="728"/>
      <c r="EH16" s="728"/>
      <c r="EI16" s="728"/>
      <c r="EJ16" s="728"/>
      <c r="EK16" s="728"/>
      <c r="EL16" s="728"/>
      <c r="EM16" s="728"/>
      <c r="EN16" s="728"/>
      <c r="EO16" s="728"/>
      <c r="EP16" s="728"/>
      <c r="EQ16" s="728"/>
      <c r="ER16" s="728"/>
      <c r="ES16" s="728"/>
      <c r="ET16" s="728"/>
      <c r="EU16" s="728"/>
      <c r="EV16" s="728"/>
      <c r="EW16" s="728"/>
      <c r="EX16" s="728"/>
      <c r="EY16" s="728"/>
      <c r="EZ16" s="728"/>
      <c r="FA16" s="728"/>
      <c r="FB16" s="728"/>
      <c r="FC16" s="728"/>
      <c r="FD16" s="728"/>
      <c r="FE16" s="728"/>
      <c r="FF16" s="728"/>
      <c r="FG16" s="728"/>
      <c r="FH16" s="728"/>
      <c r="FI16" s="728"/>
      <c r="FJ16" s="728"/>
      <c r="FK16" s="728"/>
      <c r="FL16" s="728"/>
      <c r="FM16" s="728"/>
      <c r="FN16" s="728"/>
      <c r="FO16" s="728"/>
      <c r="FP16" s="728"/>
      <c r="FQ16" s="728"/>
      <c r="FR16" s="728"/>
      <c r="FS16" s="728"/>
      <c r="FT16" s="728"/>
      <c r="FU16" s="728"/>
      <c r="FV16" s="728"/>
      <c r="FW16" s="728"/>
      <c r="FX16" s="728"/>
      <c r="FY16" s="728"/>
      <c r="FZ16" s="728"/>
      <c r="GA16" s="728"/>
      <c r="GB16" s="728"/>
      <c r="GC16" s="728"/>
      <c r="GD16" s="728"/>
      <c r="GE16" s="728"/>
      <c r="GF16" s="728"/>
      <c r="GG16" s="728"/>
      <c r="GH16" s="728"/>
      <c r="GI16" s="728"/>
      <c r="GJ16" s="728"/>
      <c r="GK16" s="728"/>
      <c r="GL16" s="728"/>
      <c r="GM16" s="728"/>
      <c r="GN16" s="728"/>
      <c r="GO16" s="728"/>
      <c r="GP16" s="728"/>
      <c r="GQ16" s="728"/>
      <c r="GR16" s="728"/>
      <c r="GS16" s="728"/>
      <c r="GT16" s="728"/>
      <c r="GU16" s="728"/>
      <c r="GV16" s="728"/>
      <c r="GW16" s="728"/>
      <c r="GX16" s="728"/>
      <c r="GY16" s="728"/>
      <c r="GZ16" s="728"/>
      <c r="HA16" s="728"/>
      <c r="HB16" s="728"/>
      <c r="HC16" s="728"/>
      <c r="HD16" s="728"/>
      <c r="HE16" s="728"/>
      <c r="HF16" s="728"/>
      <c r="HG16" s="728"/>
      <c r="HH16" s="728"/>
      <c r="HI16" s="728"/>
      <c r="HJ16" s="728"/>
      <c r="HK16" s="728"/>
      <c r="HL16" s="728"/>
      <c r="HM16" s="728"/>
      <c r="HN16" s="728"/>
      <c r="HO16" s="728"/>
      <c r="HP16" s="728"/>
      <c r="HQ16" s="728"/>
      <c r="HR16" s="728"/>
      <c r="HS16" s="728"/>
      <c r="HT16" s="728"/>
      <c r="HU16" s="728"/>
      <c r="HV16" s="728"/>
      <c r="HW16" s="728"/>
      <c r="HX16" s="728"/>
      <c r="HY16" s="728"/>
      <c r="HZ16" s="728"/>
      <c r="IA16" s="728"/>
      <c r="IB16" s="728"/>
      <c r="IC16" s="728"/>
      <c r="ID16" s="728"/>
      <c r="IE16" s="728"/>
      <c r="IF16" s="728"/>
      <c r="IG16" s="728"/>
      <c r="IH16" s="728"/>
      <c r="II16" s="728"/>
      <c r="IJ16" s="728"/>
      <c r="IK16" s="728"/>
      <c r="IL16" s="728"/>
      <c r="IM16" s="728"/>
      <c r="IN16" s="728"/>
      <c r="IO16" s="728"/>
      <c r="IP16" s="728"/>
      <c r="IQ16" s="728"/>
      <c r="IR16" s="728"/>
      <c r="IS16" s="728"/>
      <c r="IT16" s="728"/>
      <c r="IU16" s="728"/>
      <c r="IV16" s="728"/>
    </row>
    <row r="17" spans="2:256" s="236" customFormat="1" ht="30" customHeight="1">
      <c r="B17" s="239"/>
      <c r="C17" s="290" t="s">
        <v>15</v>
      </c>
      <c r="D17" s="473"/>
      <c r="E17" s="473"/>
      <c r="F17" s="473"/>
      <c r="G17" s="473"/>
      <c r="H17" s="473"/>
      <c r="I17" s="473"/>
      <c r="J17" s="473"/>
      <c r="K17" s="474"/>
      <c r="L17" s="474"/>
      <c r="M17" s="474"/>
      <c r="N17" s="474"/>
      <c r="O17" s="369"/>
      <c r="P17" s="237"/>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c r="CB17" s="728"/>
      <c r="CC17" s="728"/>
      <c r="CD17" s="728"/>
      <c r="CE17" s="728"/>
      <c r="CF17" s="728"/>
      <c r="CG17" s="728"/>
      <c r="CH17" s="728"/>
      <c r="CI17" s="728"/>
      <c r="CJ17" s="728"/>
      <c r="CK17" s="728"/>
      <c r="CL17" s="728"/>
      <c r="CM17" s="728"/>
      <c r="CN17" s="728"/>
      <c r="CO17" s="728"/>
      <c r="CP17" s="728"/>
      <c r="CQ17" s="728"/>
      <c r="CR17" s="728"/>
      <c r="CS17" s="728"/>
      <c r="CT17" s="728"/>
      <c r="CU17" s="728"/>
      <c r="CV17" s="728"/>
      <c r="CW17" s="728"/>
      <c r="CX17" s="728"/>
      <c r="CY17" s="728"/>
      <c r="CZ17" s="728"/>
      <c r="DA17" s="728"/>
      <c r="DB17" s="728"/>
      <c r="DC17" s="728"/>
      <c r="DD17" s="728"/>
      <c r="DE17" s="728"/>
      <c r="DF17" s="728"/>
      <c r="DG17" s="728"/>
      <c r="DH17" s="728"/>
      <c r="DI17" s="728"/>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728"/>
      <c r="EZ17" s="728"/>
      <c r="FA17" s="728"/>
      <c r="FB17" s="728"/>
      <c r="FC17" s="728"/>
      <c r="FD17" s="728"/>
      <c r="FE17" s="728"/>
      <c r="FF17" s="728"/>
      <c r="FG17" s="728"/>
      <c r="FH17" s="728"/>
      <c r="FI17" s="728"/>
      <c r="FJ17" s="728"/>
      <c r="FK17" s="728"/>
      <c r="FL17" s="728"/>
      <c r="FM17" s="728"/>
      <c r="FN17" s="728"/>
      <c r="FO17" s="728"/>
      <c r="FP17" s="728"/>
      <c r="FQ17" s="728"/>
      <c r="FR17" s="728"/>
      <c r="FS17" s="728"/>
      <c r="FT17" s="728"/>
      <c r="FU17" s="728"/>
      <c r="FV17" s="728"/>
      <c r="FW17" s="728"/>
      <c r="FX17" s="728"/>
      <c r="FY17" s="728"/>
      <c r="FZ17" s="728"/>
      <c r="GA17" s="728"/>
      <c r="GB17" s="728"/>
      <c r="GC17" s="728"/>
      <c r="GD17" s="728"/>
      <c r="GE17" s="728"/>
      <c r="GF17" s="728"/>
      <c r="GG17" s="728"/>
      <c r="GH17" s="728"/>
      <c r="GI17" s="728"/>
      <c r="GJ17" s="728"/>
      <c r="GK17" s="728"/>
      <c r="GL17" s="728"/>
      <c r="GM17" s="728"/>
      <c r="GN17" s="728"/>
      <c r="GO17" s="728"/>
      <c r="GP17" s="728"/>
      <c r="GQ17" s="728"/>
      <c r="GR17" s="728"/>
      <c r="GS17" s="728"/>
      <c r="GT17" s="728"/>
      <c r="GU17" s="728"/>
      <c r="GV17" s="728"/>
      <c r="GW17" s="728"/>
      <c r="GX17" s="728"/>
      <c r="GY17" s="728"/>
      <c r="GZ17" s="728"/>
      <c r="HA17" s="728"/>
      <c r="HB17" s="728"/>
      <c r="HC17" s="728"/>
      <c r="HD17" s="728"/>
      <c r="HE17" s="728"/>
      <c r="HF17" s="728"/>
      <c r="HG17" s="728"/>
      <c r="HH17" s="728"/>
      <c r="HI17" s="728"/>
      <c r="HJ17" s="728"/>
      <c r="HK17" s="728"/>
      <c r="HL17" s="728"/>
      <c r="HM17" s="728"/>
      <c r="HN17" s="728"/>
      <c r="HO17" s="728"/>
      <c r="HP17" s="728"/>
      <c r="HQ17" s="728"/>
      <c r="HR17" s="728"/>
      <c r="HS17" s="728"/>
      <c r="HT17" s="728"/>
      <c r="HU17" s="728"/>
      <c r="HV17" s="728"/>
      <c r="HW17" s="728"/>
      <c r="HX17" s="728"/>
      <c r="HY17" s="728"/>
      <c r="HZ17" s="728"/>
      <c r="IA17" s="728"/>
      <c r="IB17" s="728"/>
      <c r="IC17" s="728"/>
      <c r="ID17" s="728"/>
      <c r="IE17" s="728"/>
      <c r="IF17" s="728"/>
      <c r="IG17" s="728"/>
      <c r="IH17" s="728"/>
      <c r="II17" s="728"/>
      <c r="IJ17" s="728"/>
      <c r="IK17" s="728"/>
      <c r="IL17" s="728"/>
      <c r="IM17" s="728"/>
      <c r="IN17" s="728"/>
      <c r="IO17" s="728"/>
      <c r="IP17" s="728"/>
      <c r="IQ17" s="728"/>
      <c r="IR17" s="728"/>
      <c r="IS17" s="728"/>
      <c r="IT17" s="728"/>
      <c r="IU17" s="728"/>
      <c r="IV17" s="728"/>
    </row>
    <row r="18" spans="2:256" s="1" customFormat="1" ht="17.25" customHeight="1" thickBot="1">
      <c r="B18" s="7"/>
      <c r="C18" s="279" t="s">
        <v>109</v>
      </c>
      <c r="D18" s="375"/>
      <c r="E18" s="375"/>
      <c r="F18" s="375"/>
      <c r="G18" s="375"/>
      <c r="H18" s="375"/>
      <c r="I18" s="375"/>
      <c r="J18" s="367">
        <f>+SUM(D18:I18)</f>
        <v>0</v>
      </c>
      <c r="K18" s="377"/>
      <c r="L18" s="377"/>
      <c r="M18" s="375"/>
      <c r="N18" s="375"/>
      <c r="O18" s="369">
        <v>5</v>
      </c>
      <c r="P18" s="4"/>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6"/>
      <c r="BO18" s="726"/>
      <c r="BP18" s="726"/>
      <c r="BQ18" s="726"/>
      <c r="BR18" s="726"/>
      <c r="BS18" s="726"/>
      <c r="BT18" s="726"/>
      <c r="BU18" s="726"/>
      <c r="BV18" s="726"/>
      <c r="BW18" s="726"/>
      <c r="BX18" s="726"/>
      <c r="BY18" s="726"/>
      <c r="BZ18" s="726"/>
      <c r="CA18" s="726"/>
      <c r="CB18" s="726"/>
      <c r="CC18" s="726"/>
      <c r="CD18" s="726"/>
      <c r="CE18" s="726"/>
      <c r="CF18" s="726"/>
      <c r="CG18" s="726"/>
      <c r="CH18" s="726"/>
      <c r="CI18" s="726"/>
      <c r="CJ18" s="726"/>
      <c r="CK18" s="726"/>
      <c r="CL18" s="726"/>
      <c r="CM18" s="726"/>
      <c r="CN18" s="726"/>
      <c r="CO18" s="726"/>
      <c r="CP18" s="726"/>
      <c r="CQ18" s="726"/>
      <c r="CR18" s="726"/>
      <c r="CS18" s="726"/>
      <c r="CT18" s="726"/>
      <c r="CU18" s="726"/>
      <c r="CV18" s="726"/>
      <c r="CW18" s="726"/>
      <c r="CX18" s="726"/>
      <c r="CY18" s="726"/>
      <c r="CZ18" s="726"/>
      <c r="DA18" s="726"/>
      <c r="DB18" s="726"/>
      <c r="DC18" s="726"/>
      <c r="DD18" s="726"/>
      <c r="DE18" s="726"/>
      <c r="DF18" s="726"/>
      <c r="DG18" s="726"/>
      <c r="DH18" s="726"/>
      <c r="DI18" s="726"/>
      <c r="DJ18" s="726"/>
      <c r="DK18" s="726"/>
      <c r="DL18" s="726"/>
      <c r="DM18" s="726"/>
      <c r="DN18" s="726"/>
      <c r="DO18" s="726"/>
      <c r="DP18" s="726"/>
      <c r="DQ18" s="726"/>
      <c r="DR18" s="726"/>
      <c r="DS18" s="726"/>
      <c r="DT18" s="726"/>
      <c r="DU18" s="726"/>
      <c r="DV18" s="726"/>
      <c r="DW18" s="726"/>
      <c r="DX18" s="726"/>
      <c r="DY18" s="726"/>
      <c r="DZ18" s="726"/>
      <c r="EA18" s="726"/>
      <c r="EB18" s="726"/>
      <c r="EC18" s="726"/>
      <c r="ED18" s="726"/>
      <c r="EE18" s="726"/>
      <c r="EF18" s="726"/>
      <c r="EG18" s="726"/>
      <c r="EH18" s="726"/>
      <c r="EI18" s="726"/>
      <c r="EJ18" s="726"/>
      <c r="EK18" s="726"/>
      <c r="EL18" s="726"/>
      <c r="EM18" s="726"/>
      <c r="EN18" s="726"/>
      <c r="EO18" s="726"/>
      <c r="EP18" s="726"/>
      <c r="EQ18" s="726"/>
      <c r="ER18" s="726"/>
      <c r="ES18" s="726"/>
      <c r="ET18" s="726"/>
      <c r="EU18" s="726"/>
      <c r="EV18" s="726"/>
      <c r="EW18" s="726"/>
      <c r="EX18" s="726"/>
      <c r="EY18" s="726"/>
      <c r="EZ18" s="726"/>
      <c r="FA18" s="726"/>
      <c r="FB18" s="726"/>
      <c r="FC18" s="726"/>
      <c r="FD18" s="726"/>
      <c r="FE18" s="726"/>
      <c r="FF18" s="726"/>
      <c r="FG18" s="726"/>
      <c r="FH18" s="726"/>
      <c r="FI18" s="726"/>
      <c r="FJ18" s="726"/>
      <c r="FK18" s="726"/>
      <c r="FL18" s="726"/>
      <c r="FM18" s="726"/>
      <c r="FN18" s="726"/>
      <c r="FO18" s="726"/>
      <c r="FP18" s="726"/>
      <c r="FQ18" s="726"/>
      <c r="FR18" s="726"/>
      <c r="FS18" s="726"/>
      <c r="FT18" s="726"/>
      <c r="FU18" s="726"/>
      <c r="FV18" s="726"/>
      <c r="FW18" s="726"/>
      <c r="FX18" s="726"/>
      <c r="FY18" s="726"/>
      <c r="FZ18" s="726"/>
      <c r="GA18" s="726"/>
      <c r="GB18" s="726"/>
      <c r="GC18" s="726"/>
      <c r="GD18" s="726"/>
      <c r="GE18" s="726"/>
      <c r="GF18" s="726"/>
      <c r="GG18" s="726"/>
      <c r="GH18" s="726"/>
      <c r="GI18" s="726"/>
      <c r="GJ18" s="726"/>
      <c r="GK18" s="726"/>
      <c r="GL18" s="726"/>
      <c r="GM18" s="726"/>
      <c r="GN18" s="726"/>
      <c r="GO18" s="726"/>
      <c r="GP18" s="726"/>
      <c r="GQ18" s="726"/>
      <c r="GR18" s="726"/>
      <c r="GS18" s="726"/>
      <c r="GT18" s="726"/>
      <c r="GU18" s="726"/>
      <c r="GV18" s="726"/>
      <c r="GW18" s="726"/>
      <c r="GX18" s="726"/>
      <c r="GY18" s="726"/>
      <c r="GZ18" s="726"/>
      <c r="HA18" s="726"/>
      <c r="HB18" s="726"/>
      <c r="HC18" s="726"/>
      <c r="HD18" s="726"/>
      <c r="HE18" s="726"/>
      <c r="HF18" s="726"/>
      <c r="HG18" s="726"/>
      <c r="HH18" s="726"/>
      <c r="HI18" s="726"/>
      <c r="HJ18" s="726"/>
      <c r="HK18" s="726"/>
      <c r="HL18" s="726"/>
      <c r="HM18" s="726"/>
      <c r="HN18" s="726"/>
      <c r="HO18" s="726"/>
      <c r="HP18" s="726"/>
      <c r="HQ18" s="726"/>
      <c r="HR18" s="726"/>
      <c r="HS18" s="726"/>
      <c r="HT18" s="726"/>
      <c r="HU18" s="726"/>
      <c r="HV18" s="726"/>
      <c r="HW18" s="726"/>
      <c r="HX18" s="726"/>
      <c r="HY18" s="726"/>
      <c r="HZ18" s="726"/>
      <c r="IA18" s="726"/>
      <c r="IB18" s="726"/>
      <c r="IC18" s="726"/>
      <c r="ID18" s="726"/>
      <c r="IE18" s="726"/>
      <c r="IF18" s="726"/>
      <c r="IG18" s="726"/>
      <c r="IH18" s="726"/>
      <c r="II18" s="726"/>
      <c r="IJ18" s="726"/>
      <c r="IK18" s="726"/>
      <c r="IL18" s="726"/>
      <c r="IM18" s="726"/>
      <c r="IN18" s="726"/>
      <c r="IO18" s="726"/>
      <c r="IP18" s="726"/>
      <c r="IQ18" s="726"/>
      <c r="IR18" s="726"/>
      <c r="IS18" s="726"/>
      <c r="IT18" s="726"/>
      <c r="IU18" s="726"/>
      <c r="IV18" s="726"/>
    </row>
    <row r="19" spans="2:256" s="1" customFormat="1" ht="17.25" customHeight="1" thickTop="1" thickBot="1">
      <c r="B19" s="5"/>
      <c r="C19" s="512" t="s">
        <v>110</v>
      </c>
      <c r="D19" s="375"/>
      <c r="E19" s="375"/>
      <c r="F19" s="375"/>
      <c r="G19" s="375"/>
      <c r="H19" s="375"/>
      <c r="I19" s="375"/>
      <c r="J19" s="367">
        <f>+SUM(D19:I19)</f>
        <v>0</v>
      </c>
      <c r="K19" s="377"/>
      <c r="L19" s="377"/>
      <c r="M19" s="375"/>
      <c r="N19" s="375"/>
      <c r="O19" s="369">
        <v>6</v>
      </c>
      <c r="P19" s="4"/>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c r="BM19" s="726"/>
      <c r="BN19" s="726"/>
      <c r="BO19" s="726"/>
      <c r="BP19" s="726"/>
      <c r="BQ19" s="726"/>
      <c r="BR19" s="726"/>
      <c r="BS19" s="726"/>
      <c r="BT19" s="726"/>
      <c r="BU19" s="726"/>
      <c r="BV19" s="726"/>
      <c r="BW19" s="726"/>
      <c r="BX19" s="726"/>
      <c r="BY19" s="726"/>
      <c r="BZ19" s="726"/>
      <c r="CA19" s="726"/>
      <c r="CB19" s="726"/>
      <c r="CC19" s="726"/>
      <c r="CD19" s="726"/>
      <c r="CE19" s="726"/>
      <c r="CF19" s="726"/>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c r="DF19" s="726"/>
      <c r="DG19" s="726"/>
      <c r="DH19" s="726"/>
      <c r="DI19" s="726"/>
      <c r="DJ19" s="726"/>
      <c r="DK19" s="726"/>
      <c r="DL19" s="726"/>
      <c r="DM19" s="726"/>
      <c r="DN19" s="726"/>
      <c r="DO19" s="726"/>
      <c r="DP19" s="726"/>
      <c r="DQ19" s="726"/>
      <c r="DR19" s="726"/>
      <c r="DS19" s="726"/>
      <c r="DT19" s="726"/>
      <c r="DU19" s="726"/>
      <c r="DV19" s="726"/>
      <c r="DW19" s="726"/>
      <c r="DX19" s="726"/>
      <c r="DY19" s="726"/>
      <c r="DZ19" s="726"/>
      <c r="EA19" s="726"/>
      <c r="EB19" s="726"/>
      <c r="EC19" s="726"/>
      <c r="ED19" s="726"/>
      <c r="EE19" s="726"/>
      <c r="EF19" s="726"/>
      <c r="EG19" s="726"/>
      <c r="EH19" s="726"/>
      <c r="EI19" s="726"/>
      <c r="EJ19" s="726"/>
      <c r="EK19" s="726"/>
      <c r="EL19" s="726"/>
      <c r="EM19" s="726"/>
      <c r="EN19" s="726"/>
      <c r="EO19" s="726"/>
      <c r="EP19" s="726"/>
      <c r="EQ19" s="726"/>
      <c r="ER19" s="726"/>
      <c r="ES19" s="726"/>
      <c r="ET19" s="726"/>
      <c r="EU19" s="726"/>
      <c r="EV19" s="726"/>
      <c r="EW19" s="726"/>
      <c r="EX19" s="726"/>
      <c r="EY19" s="726"/>
      <c r="EZ19" s="726"/>
      <c r="FA19" s="726"/>
      <c r="FB19" s="726"/>
      <c r="FC19" s="726"/>
      <c r="FD19" s="726"/>
      <c r="FE19" s="726"/>
      <c r="FF19" s="726"/>
      <c r="FG19" s="726"/>
      <c r="FH19" s="726"/>
      <c r="FI19" s="726"/>
      <c r="FJ19" s="726"/>
      <c r="FK19" s="726"/>
      <c r="FL19" s="726"/>
      <c r="FM19" s="726"/>
      <c r="FN19" s="726"/>
      <c r="FO19" s="726"/>
      <c r="FP19" s="726"/>
      <c r="FQ19" s="726"/>
      <c r="FR19" s="726"/>
      <c r="FS19" s="726"/>
      <c r="FT19" s="726"/>
      <c r="FU19" s="726"/>
      <c r="FV19" s="726"/>
      <c r="FW19" s="726"/>
      <c r="FX19" s="726"/>
      <c r="FY19" s="726"/>
      <c r="FZ19" s="726"/>
      <c r="GA19" s="726"/>
      <c r="GB19" s="726"/>
      <c r="GC19" s="726"/>
      <c r="GD19" s="726"/>
      <c r="GE19" s="726"/>
      <c r="GF19" s="726"/>
      <c r="GG19" s="726"/>
      <c r="GH19" s="726"/>
      <c r="GI19" s="726"/>
      <c r="GJ19" s="726"/>
      <c r="GK19" s="726"/>
      <c r="GL19" s="726"/>
      <c r="GM19" s="726"/>
      <c r="GN19" s="726"/>
      <c r="GO19" s="726"/>
      <c r="GP19" s="726"/>
      <c r="GQ19" s="726"/>
      <c r="GR19" s="726"/>
      <c r="GS19" s="726"/>
      <c r="GT19" s="726"/>
      <c r="GU19" s="726"/>
      <c r="GV19" s="726"/>
      <c r="GW19" s="726"/>
      <c r="GX19" s="726"/>
      <c r="GY19" s="726"/>
      <c r="GZ19" s="726"/>
      <c r="HA19" s="726"/>
      <c r="HB19" s="726"/>
      <c r="HC19" s="726"/>
      <c r="HD19" s="726"/>
      <c r="HE19" s="726"/>
      <c r="HF19" s="726"/>
      <c r="HG19" s="726"/>
      <c r="HH19" s="726"/>
      <c r="HI19" s="726"/>
      <c r="HJ19" s="726"/>
      <c r="HK19" s="726"/>
      <c r="HL19" s="726"/>
      <c r="HM19" s="726"/>
      <c r="HN19" s="726"/>
      <c r="HO19" s="726"/>
      <c r="HP19" s="726"/>
      <c r="HQ19" s="726"/>
      <c r="HR19" s="726"/>
      <c r="HS19" s="726"/>
      <c r="HT19" s="726"/>
      <c r="HU19" s="726"/>
      <c r="HV19" s="726"/>
      <c r="HW19" s="726"/>
      <c r="HX19" s="726"/>
      <c r="HY19" s="726"/>
      <c r="HZ19" s="726"/>
      <c r="IA19" s="726"/>
      <c r="IB19" s="726"/>
      <c r="IC19" s="726"/>
      <c r="ID19" s="726"/>
      <c r="IE19" s="726"/>
      <c r="IF19" s="726"/>
      <c r="IG19" s="726"/>
      <c r="IH19" s="726"/>
      <c r="II19" s="726"/>
      <c r="IJ19" s="726"/>
      <c r="IK19" s="726"/>
      <c r="IL19" s="726"/>
      <c r="IM19" s="726"/>
      <c r="IN19" s="726"/>
      <c r="IO19" s="726"/>
      <c r="IP19" s="726"/>
      <c r="IQ19" s="726"/>
      <c r="IR19" s="726"/>
      <c r="IS19" s="726"/>
      <c r="IT19" s="726"/>
      <c r="IU19" s="726"/>
      <c r="IV19" s="726"/>
    </row>
    <row r="20" spans="2:256" s="1" customFormat="1" ht="17.25" customHeight="1" thickTop="1" thickBot="1">
      <c r="B20" s="5"/>
      <c r="C20" s="512" t="s">
        <v>420</v>
      </c>
      <c r="D20" s="375"/>
      <c r="E20" s="375"/>
      <c r="F20" s="375"/>
      <c r="G20" s="375"/>
      <c r="H20" s="375"/>
      <c r="I20" s="375"/>
      <c r="J20" s="367">
        <f>+SUM(D20:I20)</f>
        <v>0</v>
      </c>
      <c r="K20" s="377"/>
      <c r="L20" s="377"/>
      <c r="M20" s="375"/>
      <c r="N20" s="375"/>
      <c r="O20" s="369">
        <v>18</v>
      </c>
      <c r="P20" s="4"/>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6"/>
      <c r="CS20" s="726"/>
      <c r="CT20" s="726"/>
      <c r="CU20" s="726"/>
      <c r="CV20" s="726"/>
      <c r="CW20" s="726"/>
      <c r="CX20" s="726"/>
      <c r="CY20" s="726"/>
      <c r="CZ20" s="726"/>
      <c r="DA20" s="726"/>
      <c r="DB20" s="726"/>
      <c r="DC20" s="726"/>
      <c r="DD20" s="726"/>
      <c r="DE20" s="726"/>
      <c r="DF20" s="726"/>
      <c r="DG20" s="726"/>
      <c r="DH20" s="726"/>
      <c r="DI20" s="726"/>
      <c r="DJ20" s="726"/>
      <c r="DK20" s="726"/>
      <c r="DL20" s="726"/>
      <c r="DM20" s="726"/>
      <c r="DN20" s="726"/>
      <c r="DO20" s="726"/>
      <c r="DP20" s="726"/>
      <c r="DQ20" s="726"/>
      <c r="DR20" s="726"/>
      <c r="DS20" s="726"/>
      <c r="DT20" s="726"/>
      <c r="DU20" s="726"/>
      <c r="DV20" s="726"/>
      <c r="DW20" s="726"/>
      <c r="DX20" s="726"/>
      <c r="DY20" s="726"/>
      <c r="DZ20" s="726"/>
      <c r="EA20" s="726"/>
      <c r="EB20" s="726"/>
      <c r="EC20" s="726"/>
      <c r="ED20" s="726"/>
      <c r="EE20" s="726"/>
      <c r="EF20" s="726"/>
      <c r="EG20" s="726"/>
      <c r="EH20" s="726"/>
      <c r="EI20" s="726"/>
      <c r="EJ20" s="726"/>
      <c r="EK20" s="726"/>
      <c r="EL20" s="726"/>
      <c r="EM20" s="726"/>
      <c r="EN20" s="726"/>
      <c r="EO20" s="726"/>
      <c r="EP20" s="726"/>
      <c r="EQ20" s="726"/>
      <c r="ER20" s="726"/>
      <c r="ES20" s="726"/>
      <c r="ET20" s="726"/>
      <c r="EU20" s="726"/>
      <c r="EV20" s="726"/>
      <c r="EW20" s="726"/>
      <c r="EX20" s="726"/>
      <c r="EY20" s="726"/>
      <c r="EZ20" s="726"/>
      <c r="FA20" s="726"/>
      <c r="FB20" s="726"/>
      <c r="FC20" s="726"/>
      <c r="FD20" s="726"/>
      <c r="FE20" s="726"/>
      <c r="FF20" s="726"/>
      <c r="FG20" s="726"/>
      <c r="FH20" s="726"/>
      <c r="FI20" s="726"/>
      <c r="FJ20" s="726"/>
      <c r="FK20" s="726"/>
      <c r="FL20" s="726"/>
      <c r="FM20" s="726"/>
      <c r="FN20" s="726"/>
      <c r="FO20" s="726"/>
      <c r="FP20" s="726"/>
      <c r="FQ20" s="726"/>
      <c r="FR20" s="726"/>
      <c r="FS20" s="726"/>
      <c r="FT20" s="726"/>
      <c r="FU20" s="726"/>
      <c r="FV20" s="726"/>
      <c r="FW20" s="726"/>
      <c r="FX20" s="726"/>
      <c r="FY20" s="726"/>
      <c r="FZ20" s="726"/>
      <c r="GA20" s="726"/>
      <c r="GB20" s="726"/>
      <c r="GC20" s="726"/>
      <c r="GD20" s="726"/>
      <c r="GE20" s="726"/>
      <c r="GF20" s="726"/>
      <c r="GG20" s="726"/>
      <c r="GH20" s="726"/>
      <c r="GI20" s="726"/>
      <c r="GJ20" s="726"/>
      <c r="GK20" s="726"/>
      <c r="GL20" s="726"/>
      <c r="GM20" s="726"/>
      <c r="GN20" s="726"/>
      <c r="GO20" s="726"/>
      <c r="GP20" s="726"/>
      <c r="GQ20" s="726"/>
      <c r="GR20" s="726"/>
      <c r="GS20" s="726"/>
      <c r="GT20" s="726"/>
      <c r="GU20" s="726"/>
      <c r="GV20" s="726"/>
      <c r="GW20" s="726"/>
      <c r="GX20" s="726"/>
      <c r="GY20" s="726"/>
      <c r="GZ20" s="726"/>
      <c r="HA20" s="726"/>
      <c r="HB20" s="726"/>
      <c r="HC20" s="726"/>
      <c r="HD20" s="726"/>
      <c r="HE20" s="726"/>
      <c r="HF20" s="726"/>
      <c r="HG20" s="726"/>
      <c r="HH20" s="726"/>
      <c r="HI20" s="726"/>
      <c r="HJ20" s="726"/>
      <c r="HK20" s="726"/>
      <c r="HL20" s="726"/>
      <c r="HM20" s="726"/>
      <c r="HN20" s="726"/>
      <c r="HO20" s="726"/>
      <c r="HP20" s="726"/>
      <c r="HQ20" s="726"/>
      <c r="HR20" s="726"/>
      <c r="HS20" s="726"/>
      <c r="HT20" s="726"/>
      <c r="HU20" s="726"/>
      <c r="HV20" s="726"/>
      <c r="HW20" s="726"/>
      <c r="HX20" s="726"/>
      <c r="HY20" s="726"/>
      <c r="HZ20" s="726"/>
      <c r="IA20" s="726"/>
      <c r="IB20" s="726"/>
      <c r="IC20" s="726"/>
      <c r="ID20" s="726"/>
      <c r="IE20" s="726"/>
      <c r="IF20" s="726"/>
      <c r="IG20" s="726"/>
      <c r="IH20" s="726"/>
      <c r="II20" s="726"/>
      <c r="IJ20" s="726"/>
      <c r="IK20" s="726"/>
      <c r="IL20" s="726"/>
      <c r="IM20" s="726"/>
      <c r="IN20" s="726"/>
      <c r="IO20" s="726"/>
      <c r="IP20" s="726"/>
      <c r="IQ20" s="726"/>
      <c r="IR20" s="726"/>
      <c r="IS20" s="726"/>
      <c r="IT20" s="726"/>
      <c r="IU20" s="726"/>
      <c r="IV20" s="726"/>
    </row>
    <row r="21" spans="2:256" s="1" customFormat="1" ht="17.25" customHeight="1" thickTop="1" thickBot="1">
      <c r="B21" s="3"/>
      <c r="C21" s="512" t="s">
        <v>111</v>
      </c>
      <c r="D21" s="375"/>
      <c r="E21" s="375"/>
      <c r="F21" s="375"/>
      <c r="G21" s="375"/>
      <c r="H21" s="375"/>
      <c r="I21" s="375"/>
      <c r="J21" s="367">
        <f>+SUM(D21:I21)</f>
        <v>0</v>
      </c>
      <c r="K21" s="377"/>
      <c r="L21" s="377"/>
      <c r="M21" s="375"/>
      <c r="N21" s="375"/>
      <c r="O21" s="369">
        <v>7</v>
      </c>
      <c r="P21" s="4"/>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c r="BM21" s="726"/>
      <c r="BN21" s="726"/>
      <c r="BO21" s="726"/>
      <c r="BP21" s="726"/>
      <c r="BQ21" s="726"/>
      <c r="BR21" s="726"/>
      <c r="BS21" s="726"/>
      <c r="BT21" s="726"/>
      <c r="BU21" s="726"/>
      <c r="BV21" s="726"/>
      <c r="BW21" s="726"/>
      <c r="BX21" s="726"/>
      <c r="BY21" s="726"/>
      <c r="BZ21" s="726"/>
      <c r="CA21" s="726"/>
      <c r="CB21" s="726"/>
      <c r="CC21" s="726"/>
      <c r="CD21" s="726"/>
      <c r="CE21" s="726"/>
      <c r="CF21" s="726"/>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c r="DF21" s="726"/>
      <c r="DG21" s="726"/>
      <c r="DH21" s="726"/>
      <c r="DI21" s="726"/>
      <c r="DJ21" s="726"/>
      <c r="DK21" s="726"/>
      <c r="DL21" s="726"/>
      <c r="DM21" s="726"/>
      <c r="DN21" s="726"/>
      <c r="DO21" s="726"/>
      <c r="DP21" s="726"/>
      <c r="DQ21" s="726"/>
      <c r="DR21" s="726"/>
      <c r="DS21" s="726"/>
      <c r="DT21" s="726"/>
      <c r="DU21" s="726"/>
      <c r="DV21" s="726"/>
      <c r="DW21" s="726"/>
      <c r="DX21" s="726"/>
      <c r="DY21" s="726"/>
      <c r="DZ21" s="726"/>
      <c r="EA21" s="726"/>
      <c r="EB21" s="726"/>
      <c r="EC21" s="726"/>
      <c r="ED21" s="726"/>
      <c r="EE21" s="726"/>
      <c r="EF21" s="726"/>
      <c r="EG21" s="726"/>
      <c r="EH21" s="726"/>
      <c r="EI21" s="726"/>
      <c r="EJ21" s="726"/>
      <c r="EK21" s="726"/>
      <c r="EL21" s="726"/>
      <c r="EM21" s="726"/>
      <c r="EN21" s="726"/>
      <c r="EO21" s="726"/>
      <c r="EP21" s="726"/>
      <c r="EQ21" s="726"/>
      <c r="ER21" s="726"/>
      <c r="ES21" s="726"/>
      <c r="ET21" s="726"/>
      <c r="EU21" s="726"/>
      <c r="EV21" s="726"/>
      <c r="EW21" s="726"/>
      <c r="EX21" s="726"/>
      <c r="EY21" s="726"/>
      <c r="EZ21" s="726"/>
      <c r="FA21" s="726"/>
      <c r="FB21" s="726"/>
      <c r="FC21" s="726"/>
      <c r="FD21" s="726"/>
      <c r="FE21" s="726"/>
      <c r="FF21" s="726"/>
      <c r="FG21" s="726"/>
      <c r="FH21" s="726"/>
      <c r="FI21" s="726"/>
      <c r="FJ21" s="726"/>
      <c r="FK21" s="726"/>
      <c r="FL21" s="726"/>
      <c r="FM21" s="726"/>
      <c r="FN21" s="726"/>
      <c r="FO21" s="726"/>
      <c r="FP21" s="726"/>
      <c r="FQ21" s="726"/>
      <c r="FR21" s="726"/>
      <c r="FS21" s="726"/>
      <c r="FT21" s="726"/>
      <c r="FU21" s="726"/>
      <c r="FV21" s="726"/>
      <c r="FW21" s="726"/>
      <c r="FX21" s="726"/>
      <c r="FY21" s="726"/>
      <c r="FZ21" s="726"/>
      <c r="GA21" s="726"/>
      <c r="GB21" s="726"/>
      <c r="GC21" s="726"/>
      <c r="GD21" s="726"/>
      <c r="GE21" s="726"/>
      <c r="GF21" s="726"/>
      <c r="GG21" s="726"/>
      <c r="GH21" s="726"/>
      <c r="GI21" s="726"/>
      <c r="GJ21" s="726"/>
      <c r="GK21" s="726"/>
      <c r="GL21" s="726"/>
      <c r="GM21" s="726"/>
      <c r="GN21" s="726"/>
      <c r="GO21" s="726"/>
      <c r="GP21" s="726"/>
      <c r="GQ21" s="726"/>
      <c r="GR21" s="726"/>
      <c r="GS21" s="726"/>
      <c r="GT21" s="726"/>
      <c r="GU21" s="726"/>
      <c r="GV21" s="726"/>
      <c r="GW21" s="726"/>
      <c r="GX21" s="726"/>
      <c r="GY21" s="726"/>
      <c r="GZ21" s="726"/>
      <c r="HA21" s="726"/>
      <c r="HB21" s="726"/>
      <c r="HC21" s="726"/>
      <c r="HD21" s="726"/>
      <c r="HE21" s="726"/>
      <c r="HF21" s="726"/>
      <c r="HG21" s="726"/>
      <c r="HH21" s="726"/>
      <c r="HI21" s="726"/>
      <c r="HJ21" s="726"/>
      <c r="HK21" s="726"/>
      <c r="HL21" s="726"/>
      <c r="HM21" s="726"/>
      <c r="HN21" s="726"/>
      <c r="HO21" s="726"/>
      <c r="HP21" s="726"/>
      <c r="HQ21" s="726"/>
      <c r="HR21" s="726"/>
      <c r="HS21" s="726"/>
      <c r="HT21" s="726"/>
      <c r="HU21" s="726"/>
      <c r="HV21" s="726"/>
      <c r="HW21" s="726"/>
      <c r="HX21" s="726"/>
      <c r="HY21" s="726"/>
      <c r="HZ21" s="726"/>
      <c r="IA21" s="726"/>
      <c r="IB21" s="726"/>
      <c r="IC21" s="726"/>
      <c r="ID21" s="726"/>
      <c r="IE21" s="726"/>
      <c r="IF21" s="726"/>
      <c r="IG21" s="726"/>
      <c r="IH21" s="726"/>
      <c r="II21" s="726"/>
      <c r="IJ21" s="726"/>
      <c r="IK21" s="726"/>
      <c r="IL21" s="726"/>
      <c r="IM21" s="726"/>
      <c r="IN21" s="726"/>
      <c r="IO21" s="726"/>
      <c r="IP21" s="726"/>
      <c r="IQ21" s="726"/>
      <c r="IR21" s="726"/>
      <c r="IS21" s="726"/>
      <c r="IT21" s="726"/>
      <c r="IU21" s="726"/>
      <c r="IV21" s="726"/>
    </row>
    <row r="22" spans="2:256" s="1" customFormat="1" ht="17.25" customHeight="1" thickTop="1" thickBot="1">
      <c r="B22" s="7"/>
      <c r="C22" s="289" t="s">
        <v>14</v>
      </c>
      <c r="D22" s="367">
        <f t="shared" ref="D22:I22" si="1">(D18+D19+D21)</f>
        <v>0</v>
      </c>
      <c r="E22" s="367">
        <f t="shared" si="1"/>
        <v>0</v>
      </c>
      <c r="F22" s="367">
        <f t="shared" si="1"/>
        <v>0</v>
      </c>
      <c r="G22" s="367">
        <f t="shared" si="1"/>
        <v>0</v>
      </c>
      <c r="H22" s="367">
        <f t="shared" si="1"/>
        <v>0</v>
      </c>
      <c r="I22" s="367">
        <f t="shared" si="1"/>
        <v>0</v>
      </c>
      <c r="J22" s="367">
        <f>+SUM(D22:I22)</f>
        <v>0</v>
      </c>
      <c r="K22" s="375"/>
      <c r="L22" s="375"/>
      <c r="M22" s="367">
        <f>(M18+M19+M21)</f>
        <v>0</v>
      </c>
      <c r="N22" s="367">
        <f>(N18+N19+N21)</f>
        <v>0</v>
      </c>
      <c r="O22" s="369">
        <v>8</v>
      </c>
      <c r="P22" s="4"/>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c r="EG22" s="726"/>
      <c r="EH22" s="726"/>
      <c r="EI22" s="726"/>
      <c r="EJ22" s="726"/>
      <c r="EK22" s="726"/>
      <c r="EL22" s="726"/>
      <c r="EM22" s="726"/>
      <c r="EN22" s="726"/>
      <c r="EO22" s="726"/>
      <c r="EP22" s="726"/>
      <c r="EQ22" s="726"/>
      <c r="ER22" s="726"/>
      <c r="ES22" s="726"/>
      <c r="ET22" s="726"/>
      <c r="EU22" s="726"/>
      <c r="EV22" s="726"/>
      <c r="EW22" s="726"/>
      <c r="EX22" s="726"/>
      <c r="EY22" s="726"/>
      <c r="EZ22" s="726"/>
      <c r="FA22" s="726"/>
      <c r="FB22" s="726"/>
      <c r="FC22" s="726"/>
      <c r="FD22" s="726"/>
      <c r="FE22" s="726"/>
      <c r="FF22" s="726"/>
      <c r="FG22" s="726"/>
      <c r="FH22" s="726"/>
      <c r="FI22" s="726"/>
      <c r="FJ22" s="726"/>
      <c r="FK22" s="726"/>
      <c r="FL22" s="726"/>
      <c r="FM22" s="726"/>
      <c r="FN22" s="726"/>
      <c r="FO22" s="726"/>
      <c r="FP22" s="726"/>
      <c r="FQ22" s="726"/>
      <c r="FR22" s="726"/>
      <c r="FS22" s="726"/>
      <c r="FT22" s="726"/>
      <c r="FU22" s="726"/>
      <c r="FV22" s="726"/>
      <c r="FW22" s="726"/>
      <c r="FX22" s="726"/>
      <c r="FY22" s="726"/>
      <c r="FZ22" s="726"/>
      <c r="GA22" s="726"/>
      <c r="GB22" s="726"/>
      <c r="GC22" s="726"/>
      <c r="GD22" s="726"/>
      <c r="GE22" s="726"/>
      <c r="GF22" s="726"/>
      <c r="GG22" s="726"/>
      <c r="GH22" s="726"/>
      <c r="GI22" s="726"/>
      <c r="GJ22" s="726"/>
      <c r="GK22" s="726"/>
      <c r="GL22" s="726"/>
      <c r="GM22" s="726"/>
      <c r="GN22" s="726"/>
      <c r="GO22" s="726"/>
      <c r="GP22" s="726"/>
      <c r="GQ22" s="726"/>
      <c r="GR22" s="726"/>
      <c r="GS22" s="726"/>
      <c r="GT22" s="726"/>
      <c r="GU22" s="726"/>
      <c r="GV22" s="726"/>
      <c r="GW22" s="726"/>
      <c r="GX22" s="726"/>
      <c r="GY22" s="726"/>
      <c r="GZ22" s="726"/>
      <c r="HA22" s="726"/>
      <c r="HB22" s="726"/>
      <c r="HC22" s="726"/>
      <c r="HD22" s="726"/>
      <c r="HE22" s="726"/>
      <c r="HF22" s="726"/>
      <c r="HG22" s="726"/>
      <c r="HH22" s="726"/>
      <c r="HI22" s="726"/>
      <c r="HJ22" s="726"/>
      <c r="HK22" s="726"/>
      <c r="HL22" s="726"/>
      <c r="HM22" s="726"/>
      <c r="HN22" s="726"/>
      <c r="HO22" s="726"/>
      <c r="HP22" s="726"/>
      <c r="HQ22" s="726"/>
      <c r="HR22" s="726"/>
      <c r="HS22" s="726"/>
      <c r="HT22" s="726"/>
      <c r="HU22" s="726"/>
      <c r="HV22" s="726"/>
      <c r="HW22" s="726"/>
      <c r="HX22" s="726"/>
      <c r="HY22" s="726"/>
      <c r="HZ22" s="726"/>
      <c r="IA22" s="726"/>
      <c r="IB22" s="726"/>
      <c r="IC22" s="726"/>
      <c r="ID22" s="726"/>
      <c r="IE22" s="726"/>
      <c r="IF22" s="726"/>
      <c r="IG22" s="726"/>
      <c r="IH22" s="726"/>
      <c r="II22" s="726"/>
      <c r="IJ22" s="726"/>
      <c r="IK22" s="726"/>
      <c r="IL22" s="726"/>
      <c r="IM22" s="726"/>
      <c r="IN22" s="726"/>
      <c r="IO22" s="726"/>
      <c r="IP22" s="726"/>
      <c r="IQ22" s="726"/>
      <c r="IR22" s="726"/>
      <c r="IS22" s="726"/>
      <c r="IT22" s="726"/>
      <c r="IU22" s="726"/>
      <c r="IV22" s="726"/>
    </row>
    <row r="23" spans="2:256" s="236" customFormat="1" ht="30" customHeight="1" thickTop="1">
      <c r="B23" s="238"/>
      <c r="C23" s="290" t="s">
        <v>16</v>
      </c>
      <c r="D23" s="473"/>
      <c r="E23" s="473"/>
      <c r="F23" s="473"/>
      <c r="G23" s="473"/>
      <c r="H23" s="473"/>
      <c r="I23" s="473"/>
      <c r="J23" s="473"/>
      <c r="K23" s="474"/>
      <c r="L23" s="474"/>
      <c r="M23" s="474"/>
      <c r="N23" s="474"/>
      <c r="O23" s="369"/>
      <c r="P23" s="237"/>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28"/>
      <c r="CW23" s="728"/>
      <c r="CX23" s="728"/>
      <c r="CY23" s="728"/>
      <c r="CZ23" s="728"/>
      <c r="DA23" s="728"/>
      <c r="DB23" s="728"/>
      <c r="DC23" s="728"/>
      <c r="DD23" s="728"/>
      <c r="DE23" s="728"/>
      <c r="DF23" s="728"/>
      <c r="DG23" s="728"/>
      <c r="DH23" s="728"/>
      <c r="DI23" s="728"/>
      <c r="DJ23" s="728"/>
      <c r="DK23" s="728"/>
      <c r="DL23" s="728"/>
      <c r="DM23" s="728"/>
      <c r="DN23" s="728"/>
      <c r="DO23" s="728"/>
      <c r="DP23" s="728"/>
      <c r="DQ23" s="728"/>
      <c r="DR23" s="728"/>
      <c r="DS23" s="728"/>
      <c r="DT23" s="728"/>
      <c r="DU23" s="728"/>
      <c r="DV23" s="728"/>
      <c r="DW23" s="728"/>
      <c r="DX23" s="728"/>
      <c r="DY23" s="728"/>
      <c r="DZ23" s="728"/>
      <c r="EA23" s="728"/>
      <c r="EB23" s="728"/>
      <c r="EC23" s="728"/>
      <c r="ED23" s="728"/>
      <c r="EE23" s="728"/>
      <c r="EF23" s="728"/>
      <c r="EG23" s="728"/>
      <c r="EH23" s="728"/>
      <c r="EI23" s="728"/>
      <c r="EJ23" s="728"/>
      <c r="EK23" s="728"/>
      <c r="EL23" s="728"/>
      <c r="EM23" s="728"/>
      <c r="EN23" s="728"/>
      <c r="EO23" s="728"/>
      <c r="EP23" s="728"/>
      <c r="EQ23" s="728"/>
      <c r="ER23" s="728"/>
      <c r="ES23" s="728"/>
      <c r="ET23" s="728"/>
      <c r="EU23" s="728"/>
      <c r="EV23" s="728"/>
      <c r="EW23" s="728"/>
      <c r="EX23" s="728"/>
      <c r="EY23" s="728"/>
      <c r="EZ23" s="728"/>
      <c r="FA23" s="728"/>
      <c r="FB23" s="728"/>
      <c r="FC23" s="728"/>
      <c r="FD23" s="728"/>
      <c r="FE23" s="728"/>
      <c r="FF23" s="728"/>
      <c r="FG23" s="728"/>
      <c r="FH23" s="728"/>
      <c r="FI23" s="728"/>
      <c r="FJ23" s="728"/>
      <c r="FK23" s="728"/>
      <c r="FL23" s="728"/>
      <c r="FM23" s="728"/>
      <c r="FN23" s="728"/>
      <c r="FO23" s="728"/>
      <c r="FP23" s="728"/>
      <c r="FQ23" s="728"/>
      <c r="FR23" s="728"/>
      <c r="FS23" s="728"/>
      <c r="FT23" s="728"/>
      <c r="FU23" s="728"/>
      <c r="FV23" s="728"/>
      <c r="FW23" s="728"/>
      <c r="FX23" s="728"/>
      <c r="FY23" s="728"/>
      <c r="FZ23" s="728"/>
      <c r="GA23" s="728"/>
      <c r="GB23" s="728"/>
      <c r="GC23" s="728"/>
      <c r="GD23" s="728"/>
      <c r="GE23" s="728"/>
      <c r="GF23" s="728"/>
      <c r="GG23" s="728"/>
      <c r="GH23" s="728"/>
      <c r="GI23" s="728"/>
      <c r="GJ23" s="728"/>
      <c r="GK23" s="728"/>
      <c r="GL23" s="728"/>
      <c r="GM23" s="728"/>
      <c r="GN23" s="728"/>
      <c r="GO23" s="728"/>
      <c r="GP23" s="728"/>
      <c r="GQ23" s="728"/>
      <c r="GR23" s="728"/>
      <c r="GS23" s="728"/>
      <c r="GT23" s="728"/>
      <c r="GU23" s="728"/>
      <c r="GV23" s="728"/>
      <c r="GW23" s="728"/>
      <c r="GX23" s="728"/>
      <c r="GY23" s="728"/>
      <c r="GZ23" s="728"/>
      <c r="HA23" s="728"/>
      <c r="HB23" s="728"/>
      <c r="HC23" s="728"/>
      <c r="HD23" s="728"/>
      <c r="HE23" s="728"/>
      <c r="HF23" s="728"/>
      <c r="HG23" s="728"/>
      <c r="HH23" s="728"/>
      <c r="HI23" s="728"/>
      <c r="HJ23" s="728"/>
      <c r="HK23" s="728"/>
      <c r="HL23" s="728"/>
      <c r="HM23" s="728"/>
      <c r="HN23" s="728"/>
      <c r="HO23" s="728"/>
      <c r="HP23" s="728"/>
      <c r="HQ23" s="728"/>
      <c r="HR23" s="728"/>
      <c r="HS23" s="728"/>
      <c r="HT23" s="728"/>
      <c r="HU23" s="728"/>
      <c r="HV23" s="728"/>
      <c r="HW23" s="728"/>
      <c r="HX23" s="728"/>
      <c r="HY23" s="728"/>
      <c r="HZ23" s="728"/>
      <c r="IA23" s="728"/>
      <c r="IB23" s="728"/>
      <c r="IC23" s="728"/>
      <c r="ID23" s="728"/>
      <c r="IE23" s="728"/>
      <c r="IF23" s="728"/>
      <c r="IG23" s="728"/>
      <c r="IH23" s="728"/>
      <c r="II23" s="728"/>
      <c r="IJ23" s="728"/>
      <c r="IK23" s="728"/>
      <c r="IL23" s="728"/>
      <c r="IM23" s="728"/>
      <c r="IN23" s="728"/>
      <c r="IO23" s="728"/>
      <c r="IP23" s="728"/>
      <c r="IQ23" s="728"/>
      <c r="IR23" s="728"/>
      <c r="IS23" s="728"/>
      <c r="IT23" s="728"/>
      <c r="IU23" s="728"/>
      <c r="IV23" s="728"/>
    </row>
    <row r="24" spans="2:256" s="1" customFormat="1" ht="17.25" customHeight="1" thickBot="1">
      <c r="B24" s="5"/>
      <c r="C24" s="279" t="s">
        <v>109</v>
      </c>
      <c r="D24" s="375"/>
      <c r="E24" s="375"/>
      <c r="F24" s="375"/>
      <c r="G24" s="375"/>
      <c r="H24" s="375"/>
      <c r="I24" s="375"/>
      <c r="J24" s="367">
        <f t="shared" ref="J24:J30" si="2">+SUM(D24:I24)</f>
        <v>0</v>
      </c>
      <c r="K24" s="377"/>
      <c r="L24" s="377"/>
      <c r="M24" s="375"/>
      <c r="N24" s="375"/>
      <c r="O24" s="369">
        <v>9</v>
      </c>
      <c r="P24" s="4"/>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726"/>
      <c r="BP24" s="726"/>
      <c r="BQ24" s="726"/>
      <c r="BR24" s="726"/>
      <c r="BS24" s="726"/>
      <c r="BT24" s="726"/>
      <c r="BU24" s="726"/>
      <c r="BV24" s="726"/>
      <c r="BW24" s="726"/>
      <c r="BX24" s="726"/>
      <c r="BY24" s="726"/>
      <c r="BZ24" s="726"/>
      <c r="CA24" s="726"/>
      <c r="CB24" s="726"/>
      <c r="CC24" s="726"/>
      <c r="CD24" s="726"/>
      <c r="CE24" s="726"/>
      <c r="CF24" s="726"/>
      <c r="CG24" s="726"/>
      <c r="CH24" s="726"/>
      <c r="CI24" s="726"/>
      <c r="CJ24" s="726"/>
      <c r="CK24" s="726"/>
      <c r="CL24" s="726"/>
      <c r="CM24" s="726"/>
      <c r="CN24" s="726"/>
      <c r="CO24" s="726"/>
      <c r="CP24" s="726"/>
      <c r="CQ24" s="726"/>
      <c r="CR24" s="726"/>
      <c r="CS24" s="726"/>
      <c r="CT24" s="726"/>
      <c r="CU24" s="726"/>
      <c r="CV24" s="726"/>
      <c r="CW24" s="726"/>
      <c r="CX24" s="726"/>
      <c r="CY24" s="726"/>
      <c r="CZ24" s="726"/>
      <c r="DA24" s="726"/>
      <c r="DB24" s="726"/>
      <c r="DC24" s="726"/>
      <c r="DD24" s="726"/>
      <c r="DE24" s="726"/>
      <c r="DF24" s="726"/>
      <c r="DG24" s="726"/>
      <c r="DH24" s="726"/>
      <c r="DI24" s="726"/>
      <c r="DJ24" s="726"/>
      <c r="DK24" s="726"/>
      <c r="DL24" s="726"/>
      <c r="DM24" s="726"/>
      <c r="DN24" s="726"/>
      <c r="DO24" s="726"/>
      <c r="DP24" s="726"/>
      <c r="DQ24" s="726"/>
      <c r="DR24" s="726"/>
      <c r="DS24" s="726"/>
      <c r="DT24" s="726"/>
      <c r="DU24" s="726"/>
      <c r="DV24" s="726"/>
      <c r="DW24" s="726"/>
      <c r="DX24" s="726"/>
      <c r="DY24" s="726"/>
      <c r="DZ24" s="726"/>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726"/>
      <c r="FA24" s="726"/>
      <c r="FB24" s="726"/>
      <c r="FC24" s="726"/>
      <c r="FD24" s="726"/>
      <c r="FE24" s="726"/>
      <c r="FF24" s="726"/>
      <c r="FG24" s="726"/>
      <c r="FH24" s="726"/>
      <c r="FI24" s="726"/>
      <c r="FJ24" s="726"/>
      <c r="FK24" s="726"/>
      <c r="FL24" s="726"/>
      <c r="FM24" s="726"/>
      <c r="FN24" s="726"/>
      <c r="FO24" s="726"/>
      <c r="FP24" s="726"/>
      <c r="FQ24" s="726"/>
      <c r="FR24" s="726"/>
      <c r="FS24" s="726"/>
      <c r="FT24" s="726"/>
      <c r="FU24" s="726"/>
      <c r="FV24" s="726"/>
      <c r="FW24" s="726"/>
      <c r="FX24" s="726"/>
      <c r="FY24" s="726"/>
      <c r="FZ24" s="726"/>
      <c r="GA24" s="726"/>
      <c r="GB24" s="726"/>
      <c r="GC24" s="726"/>
      <c r="GD24" s="726"/>
      <c r="GE24" s="726"/>
      <c r="GF24" s="726"/>
      <c r="GG24" s="726"/>
      <c r="GH24" s="726"/>
      <c r="GI24" s="726"/>
      <c r="GJ24" s="726"/>
      <c r="GK24" s="726"/>
      <c r="GL24" s="726"/>
      <c r="GM24" s="726"/>
      <c r="GN24" s="726"/>
      <c r="GO24" s="726"/>
      <c r="GP24" s="726"/>
      <c r="GQ24" s="726"/>
      <c r="GR24" s="726"/>
      <c r="GS24" s="726"/>
      <c r="GT24" s="726"/>
      <c r="GU24" s="726"/>
      <c r="GV24" s="726"/>
      <c r="GW24" s="726"/>
      <c r="GX24" s="726"/>
      <c r="GY24" s="726"/>
      <c r="GZ24" s="726"/>
      <c r="HA24" s="726"/>
      <c r="HB24" s="726"/>
      <c r="HC24" s="726"/>
      <c r="HD24" s="726"/>
      <c r="HE24" s="726"/>
      <c r="HF24" s="726"/>
      <c r="HG24" s="726"/>
      <c r="HH24" s="726"/>
      <c r="HI24" s="726"/>
      <c r="HJ24" s="726"/>
      <c r="HK24" s="726"/>
      <c r="HL24" s="726"/>
      <c r="HM24" s="726"/>
      <c r="HN24" s="726"/>
      <c r="HO24" s="726"/>
      <c r="HP24" s="726"/>
      <c r="HQ24" s="726"/>
      <c r="HR24" s="726"/>
      <c r="HS24" s="726"/>
      <c r="HT24" s="726"/>
      <c r="HU24" s="726"/>
      <c r="HV24" s="726"/>
      <c r="HW24" s="726"/>
      <c r="HX24" s="726"/>
      <c r="HY24" s="726"/>
      <c r="HZ24" s="726"/>
      <c r="IA24" s="726"/>
      <c r="IB24" s="726"/>
      <c r="IC24" s="726"/>
      <c r="ID24" s="726"/>
      <c r="IE24" s="726"/>
      <c r="IF24" s="726"/>
      <c r="IG24" s="726"/>
      <c r="IH24" s="726"/>
      <c r="II24" s="726"/>
      <c r="IJ24" s="726"/>
      <c r="IK24" s="726"/>
      <c r="IL24" s="726"/>
      <c r="IM24" s="726"/>
      <c r="IN24" s="726"/>
      <c r="IO24" s="726"/>
      <c r="IP24" s="726"/>
      <c r="IQ24" s="726"/>
      <c r="IR24" s="726"/>
      <c r="IS24" s="726"/>
      <c r="IT24" s="726"/>
      <c r="IU24" s="726"/>
      <c r="IV24" s="726"/>
    </row>
    <row r="25" spans="2:256" s="1" customFormat="1" ht="17.25" customHeight="1" thickTop="1" thickBot="1">
      <c r="B25" s="5"/>
      <c r="C25" s="512" t="s">
        <v>110</v>
      </c>
      <c r="D25" s="375"/>
      <c r="E25" s="375"/>
      <c r="F25" s="375"/>
      <c r="G25" s="375"/>
      <c r="H25" s="375"/>
      <c r="I25" s="375"/>
      <c r="J25" s="367">
        <f t="shared" si="2"/>
        <v>0</v>
      </c>
      <c r="K25" s="377"/>
      <c r="L25" s="377"/>
      <c r="M25" s="375"/>
      <c r="N25" s="375"/>
      <c r="O25" s="369">
        <v>10</v>
      </c>
      <c r="P25" s="4"/>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6"/>
      <c r="BW25" s="726"/>
      <c r="BX25" s="726"/>
      <c r="BY25" s="726"/>
      <c r="BZ25" s="726"/>
      <c r="CA25" s="726"/>
      <c r="CB25" s="726"/>
      <c r="CC25" s="726"/>
      <c r="CD25" s="726"/>
      <c r="CE25" s="726"/>
      <c r="CF25" s="726"/>
      <c r="CG25" s="726"/>
      <c r="CH25" s="726"/>
      <c r="CI25" s="726"/>
      <c r="CJ25" s="726"/>
      <c r="CK25" s="726"/>
      <c r="CL25" s="726"/>
      <c r="CM25" s="726"/>
      <c r="CN25" s="726"/>
      <c r="CO25" s="726"/>
      <c r="CP25" s="726"/>
      <c r="CQ25" s="726"/>
      <c r="CR25" s="726"/>
      <c r="CS25" s="726"/>
      <c r="CT25" s="726"/>
      <c r="CU25" s="726"/>
      <c r="CV25" s="726"/>
      <c r="CW25" s="726"/>
      <c r="CX25" s="726"/>
      <c r="CY25" s="726"/>
      <c r="CZ25" s="726"/>
      <c r="DA25" s="726"/>
      <c r="DB25" s="726"/>
      <c r="DC25" s="726"/>
      <c r="DD25" s="726"/>
      <c r="DE25" s="726"/>
      <c r="DF25" s="726"/>
      <c r="DG25" s="726"/>
      <c r="DH25" s="726"/>
      <c r="DI25" s="726"/>
      <c r="DJ25" s="726"/>
      <c r="DK25" s="726"/>
      <c r="DL25" s="726"/>
      <c r="DM25" s="726"/>
      <c r="DN25" s="726"/>
      <c r="DO25" s="726"/>
      <c r="DP25" s="726"/>
      <c r="DQ25" s="726"/>
      <c r="DR25" s="726"/>
      <c r="DS25" s="726"/>
      <c r="DT25" s="726"/>
      <c r="DU25" s="726"/>
      <c r="DV25" s="726"/>
      <c r="DW25" s="726"/>
      <c r="DX25" s="726"/>
      <c r="DY25" s="726"/>
      <c r="DZ25" s="726"/>
      <c r="EA25" s="726"/>
      <c r="EB25" s="726"/>
      <c r="EC25" s="726"/>
      <c r="ED25" s="726"/>
      <c r="EE25" s="726"/>
      <c r="EF25" s="726"/>
      <c r="EG25" s="726"/>
      <c r="EH25" s="726"/>
      <c r="EI25" s="726"/>
      <c r="EJ25" s="726"/>
      <c r="EK25" s="726"/>
      <c r="EL25" s="726"/>
      <c r="EM25" s="726"/>
      <c r="EN25" s="726"/>
      <c r="EO25" s="726"/>
      <c r="EP25" s="726"/>
      <c r="EQ25" s="726"/>
      <c r="ER25" s="726"/>
      <c r="ES25" s="726"/>
      <c r="ET25" s="726"/>
      <c r="EU25" s="726"/>
      <c r="EV25" s="726"/>
      <c r="EW25" s="726"/>
      <c r="EX25" s="726"/>
      <c r="EY25" s="726"/>
      <c r="EZ25" s="726"/>
      <c r="FA25" s="726"/>
      <c r="FB25" s="726"/>
      <c r="FC25" s="726"/>
      <c r="FD25" s="726"/>
      <c r="FE25" s="726"/>
      <c r="FF25" s="726"/>
      <c r="FG25" s="726"/>
      <c r="FH25" s="726"/>
      <c r="FI25" s="726"/>
      <c r="FJ25" s="726"/>
      <c r="FK25" s="726"/>
      <c r="FL25" s="726"/>
      <c r="FM25" s="726"/>
      <c r="FN25" s="726"/>
      <c r="FO25" s="726"/>
      <c r="FP25" s="726"/>
      <c r="FQ25" s="726"/>
      <c r="FR25" s="726"/>
      <c r="FS25" s="726"/>
      <c r="FT25" s="726"/>
      <c r="FU25" s="726"/>
      <c r="FV25" s="726"/>
      <c r="FW25" s="726"/>
      <c r="FX25" s="726"/>
      <c r="FY25" s="726"/>
      <c r="FZ25" s="726"/>
      <c r="GA25" s="726"/>
      <c r="GB25" s="726"/>
      <c r="GC25" s="726"/>
      <c r="GD25" s="726"/>
      <c r="GE25" s="726"/>
      <c r="GF25" s="726"/>
      <c r="GG25" s="726"/>
      <c r="GH25" s="726"/>
      <c r="GI25" s="726"/>
      <c r="GJ25" s="726"/>
      <c r="GK25" s="726"/>
      <c r="GL25" s="726"/>
      <c r="GM25" s="726"/>
      <c r="GN25" s="726"/>
      <c r="GO25" s="726"/>
      <c r="GP25" s="726"/>
      <c r="GQ25" s="726"/>
      <c r="GR25" s="726"/>
      <c r="GS25" s="726"/>
      <c r="GT25" s="726"/>
      <c r="GU25" s="726"/>
      <c r="GV25" s="726"/>
      <c r="GW25" s="726"/>
      <c r="GX25" s="726"/>
      <c r="GY25" s="726"/>
      <c r="GZ25" s="726"/>
      <c r="HA25" s="726"/>
      <c r="HB25" s="726"/>
      <c r="HC25" s="726"/>
      <c r="HD25" s="726"/>
      <c r="HE25" s="726"/>
      <c r="HF25" s="726"/>
      <c r="HG25" s="726"/>
      <c r="HH25" s="726"/>
      <c r="HI25" s="726"/>
      <c r="HJ25" s="726"/>
      <c r="HK25" s="726"/>
      <c r="HL25" s="726"/>
      <c r="HM25" s="726"/>
      <c r="HN25" s="726"/>
      <c r="HO25" s="726"/>
      <c r="HP25" s="726"/>
      <c r="HQ25" s="726"/>
      <c r="HR25" s="726"/>
      <c r="HS25" s="726"/>
      <c r="HT25" s="726"/>
      <c r="HU25" s="726"/>
      <c r="HV25" s="726"/>
      <c r="HW25" s="726"/>
      <c r="HX25" s="726"/>
      <c r="HY25" s="726"/>
      <c r="HZ25" s="726"/>
      <c r="IA25" s="726"/>
      <c r="IB25" s="726"/>
      <c r="IC25" s="726"/>
      <c r="ID25" s="726"/>
      <c r="IE25" s="726"/>
      <c r="IF25" s="726"/>
      <c r="IG25" s="726"/>
      <c r="IH25" s="726"/>
      <c r="II25" s="726"/>
      <c r="IJ25" s="726"/>
      <c r="IK25" s="726"/>
      <c r="IL25" s="726"/>
      <c r="IM25" s="726"/>
      <c r="IN25" s="726"/>
      <c r="IO25" s="726"/>
      <c r="IP25" s="726"/>
      <c r="IQ25" s="726"/>
      <c r="IR25" s="726"/>
      <c r="IS25" s="726"/>
      <c r="IT25" s="726"/>
      <c r="IU25" s="726"/>
      <c r="IV25" s="726"/>
    </row>
    <row r="26" spans="2:256" s="1" customFormat="1" ht="17.25" customHeight="1" thickTop="1" thickBot="1">
      <c r="B26" s="5"/>
      <c r="C26" s="512" t="s">
        <v>420</v>
      </c>
      <c r="D26" s="375"/>
      <c r="E26" s="375"/>
      <c r="F26" s="375"/>
      <c r="G26" s="375"/>
      <c r="H26" s="375"/>
      <c r="I26" s="375"/>
      <c r="J26" s="367">
        <f t="shared" si="2"/>
        <v>0</v>
      </c>
      <c r="K26" s="377"/>
      <c r="L26" s="377"/>
      <c r="M26" s="375"/>
      <c r="N26" s="375"/>
      <c r="O26" s="369">
        <v>19</v>
      </c>
      <c r="P26" s="4"/>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c r="BM26" s="726"/>
      <c r="BN26" s="726"/>
      <c r="BO26" s="726"/>
      <c r="BP26" s="726"/>
      <c r="BQ26" s="726"/>
      <c r="BR26" s="726"/>
      <c r="BS26" s="726"/>
      <c r="BT26" s="726"/>
      <c r="BU26" s="726"/>
      <c r="BV26" s="726"/>
      <c r="BW26" s="726"/>
      <c r="BX26" s="726"/>
      <c r="BY26" s="726"/>
      <c r="BZ26" s="726"/>
      <c r="CA26" s="726"/>
      <c r="CB26" s="726"/>
      <c r="CC26" s="726"/>
      <c r="CD26" s="726"/>
      <c r="CE26" s="726"/>
      <c r="CF26" s="726"/>
      <c r="CG26" s="726"/>
      <c r="CH26" s="726"/>
      <c r="CI26" s="726"/>
      <c r="CJ26" s="726"/>
      <c r="CK26" s="726"/>
      <c r="CL26" s="726"/>
      <c r="CM26" s="726"/>
      <c r="CN26" s="726"/>
      <c r="CO26" s="726"/>
      <c r="CP26" s="726"/>
      <c r="CQ26" s="726"/>
      <c r="CR26" s="726"/>
      <c r="CS26" s="726"/>
      <c r="CT26" s="726"/>
      <c r="CU26" s="726"/>
      <c r="CV26" s="726"/>
      <c r="CW26" s="726"/>
      <c r="CX26" s="726"/>
      <c r="CY26" s="726"/>
      <c r="CZ26" s="726"/>
      <c r="DA26" s="726"/>
      <c r="DB26" s="726"/>
      <c r="DC26" s="726"/>
      <c r="DD26" s="726"/>
      <c r="DE26" s="726"/>
      <c r="DF26" s="726"/>
      <c r="DG26" s="726"/>
      <c r="DH26" s="726"/>
      <c r="DI26" s="726"/>
      <c r="DJ26" s="726"/>
      <c r="DK26" s="726"/>
      <c r="DL26" s="726"/>
      <c r="DM26" s="726"/>
      <c r="DN26" s="726"/>
      <c r="DO26" s="726"/>
      <c r="DP26" s="726"/>
      <c r="DQ26" s="726"/>
      <c r="DR26" s="726"/>
      <c r="DS26" s="726"/>
      <c r="DT26" s="726"/>
      <c r="DU26" s="726"/>
      <c r="DV26" s="726"/>
      <c r="DW26" s="726"/>
      <c r="DX26" s="726"/>
      <c r="DY26" s="726"/>
      <c r="DZ26" s="726"/>
      <c r="EA26" s="726"/>
      <c r="EB26" s="726"/>
      <c r="EC26" s="726"/>
      <c r="ED26" s="726"/>
      <c r="EE26" s="726"/>
      <c r="EF26" s="726"/>
      <c r="EG26" s="726"/>
      <c r="EH26" s="726"/>
      <c r="EI26" s="726"/>
      <c r="EJ26" s="726"/>
      <c r="EK26" s="726"/>
      <c r="EL26" s="726"/>
      <c r="EM26" s="726"/>
      <c r="EN26" s="726"/>
      <c r="EO26" s="726"/>
      <c r="EP26" s="726"/>
      <c r="EQ26" s="726"/>
      <c r="ER26" s="726"/>
      <c r="ES26" s="726"/>
      <c r="ET26" s="726"/>
      <c r="EU26" s="726"/>
      <c r="EV26" s="726"/>
      <c r="EW26" s="726"/>
      <c r="EX26" s="726"/>
      <c r="EY26" s="726"/>
      <c r="EZ26" s="726"/>
      <c r="FA26" s="726"/>
      <c r="FB26" s="726"/>
      <c r="FC26" s="726"/>
      <c r="FD26" s="726"/>
      <c r="FE26" s="726"/>
      <c r="FF26" s="726"/>
      <c r="FG26" s="726"/>
      <c r="FH26" s="726"/>
      <c r="FI26" s="726"/>
      <c r="FJ26" s="726"/>
      <c r="FK26" s="726"/>
      <c r="FL26" s="726"/>
      <c r="FM26" s="726"/>
      <c r="FN26" s="726"/>
      <c r="FO26" s="726"/>
      <c r="FP26" s="726"/>
      <c r="FQ26" s="726"/>
      <c r="FR26" s="726"/>
      <c r="FS26" s="726"/>
      <c r="FT26" s="726"/>
      <c r="FU26" s="726"/>
      <c r="FV26" s="726"/>
      <c r="FW26" s="726"/>
      <c r="FX26" s="726"/>
      <c r="FY26" s="726"/>
      <c r="FZ26" s="726"/>
      <c r="GA26" s="726"/>
      <c r="GB26" s="726"/>
      <c r="GC26" s="726"/>
      <c r="GD26" s="726"/>
      <c r="GE26" s="726"/>
      <c r="GF26" s="726"/>
      <c r="GG26" s="726"/>
      <c r="GH26" s="726"/>
      <c r="GI26" s="726"/>
      <c r="GJ26" s="726"/>
      <c r="GK26" s="726"/>
      <c r="GL26" s="726"/>
      <c r="GM26" s="726"/>
      <c r="GN26" s="726"/>
      <c r="GO26" s="726"/>
      <c r="GP26" s="726"/>
      <c r="GQ26" s="726"/>
      <c r="GR26" s="726"/>
      <c r="GS26" s="726"/>
      <c r="GT26" s="726"/>
      <c r="GU26" s="726"/>
      <c r="GV26" s="726"/>
      <c r="GW26" s="726"/>
      <c r="GX26" s="726"/>
      <c r="GY26" s="726"/>
      <c r="GZ26" s="726"/>
      <c r="HA26" s="726"/>
      <c r="HB26" s="726"/>
      <c r="HC26" s="726"/>
      <c r="HD26" s="726"/>
      <c r="HE26" s="726"/>
      <c r="HF26" s="726"/>
      <c r="HG26" s="726"/>
      <c r="HH26" s="726"/>
      <c r="HI26" s="726"/>
      <c r="HJ26" s="726"/>
      <c r="HK26" s="726"/>
      <c r="HL26" s="726"/>
      <c r="HM26" s="726"/>
      <c r="HN26" s="726"/>
      <c r="HO26" s="726"/>
      <c r="HP26" s="726"/>
      <c r="HQ26" s="726"/>
      <c r="HR26" s="726"/>
      <c r="HS26" s="726"/>
      <c r="HT26" s="726"/>
      <c r="HU26" s="726"/>
      <c r="HV26" s="726"/>
      <c r="HW26" s="726"/>
      <c r="HX26" s="726"/>
      <c r="HY26" s="726"/>
      <c r="HZ26" s="726"/>
      <c r="IA26" s="726"/>
      <c r="IB26" s="726"/>
      <c r="IC26" s="726"/>
      <c r="ID26" s="726"/>
      <c r="IE26" s="726"/>
      <c r="IF26" s="726"/>
      <c r="IG26" s="726"/>
      <c r="IH26" s="726"/>
      <c r="II26" s="726"/>
      <c r="IJ26" s="726"/>
      <c r="IK26" s="726"/>
      <c r="IL26" s="726"/>
      <c r="IM26" s="726"/>
      <c r="IN26" s="726"/>
      <c r="IO26" s="726"/>
      <c r="IP26" s="726"/>
      <c r="IQ26" s="726"/>
      <c r="IR26" s="726"/>
      <c r="IS26" s="726"/>
      <c r="IT26" s="726"/>
      <c r="IU26" s="726"/>
      <c r="IV26" s="726"/>
    </row>
    <row r="27" spans="2:256" s="1" customFormat="1" ht="17.25" customHeight="1" thickTop="1" thickBot="1">
      <c r="B27" s="3"/>
      <c r="C27" s="512" t="s">
        <v>111</v>
      </c>
      <c r="D27" s="375"/>
      <c r="E27" s="375"/>
      <c r="F27" s="375"/>
      <c r="G27" s="375"/>
      <c r="H27" s="375"/>
      <c r="I27" s="375"/>
      <c r="J27" s="367">
        <f t="shared" si="2"/>
        <v>0</v>
      </c>
      <c r="K27" s="377"/>
      <c r="L27" s="377"/>
      <c r="M27" s="375"/>
      <c r="N27" s="375"/>
      <c r="O27" s="369">
        <v>11</v>
      </c>
      <c r="P27" s="4"/>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726"/>
      <c r="FA27" s="726"/>
      <c r="FB27" s="726"/>
      <c r="FC27" s="726"/>
      <c r="FD27" s="726"/>
      <c r="FE27" s="726"/>
      <c r="FF27" s="726"/>
      <c r="FG27" s="726"/>
      <c r="FH27" s="726"/>
      <c r="FI27" s="726"/>
      <c r="FJ27" s="726"/>
      <c r="FK27" s="726"/>
      <c r="FL27" s="726"/>
      <c r="FM27" s="726"/>
      <c r="FN27" s="726"/>
      <c r="FO27" s="726"/>
      <c r="FP27" s="726"/>
      <c r="FQ27" s="726"/>
      <c r="FR27" s="726"/>
      <c r="FS27" s="726"/>
      <c r="FT27" s="726"/>
      <c r="FU27" s="726"/>
      <c r="FV27" s="726"/>
      <c r="FW27" s="726"/>
      <c r="FX27" s="726"/>
      <c r="FY27" s="726"/>
      <c r="FZ27" s="726"/>
      <c r="GA27" s="726"/>
      <c r="GB27" s="726"/>
      <c r="GC27" s="726"/>
      <c r="GD27" s="726"/>
      <c r="GE27" s="726"/>
      <c r="GF27" s="726"/>
      <c r="GG27" s="726"/>
      <c r="GH27" s="726"/>
      <c r="GI27" s="726"/>
      <c r="GJ27" s="726"/>
      <c r="GK27" s="726"/>
      <c r="GL27" s="726"/>
      <c r="GM27" s="726"/>
      <c r="GN27" s="726"/>
      <c r="GO27" s="726"/>
      <c r="GP27" s="726"/>
      <c r="GQ27" s="726"/>
      <c r="GR27" s="726"/>
      <c r="GS27" s="726"/>
      <c r="GT27" s="726"/>
      <c r="GU27" s="726"/>
      <c r="GV27" s="726"/>
      <c r="GW27" s="726"/>
      <c r="GX27" s="726"/>
      <c r="GY27" s="726"/>
      <c r="GZ27" s="726"/>
      <c r="HA27" s="726"/>
      <c r="HB27" s="726"/>
      <c r="HC27" s="726"/>
      <c r="HD27" s="726"/>
      <c r="HE27" s="726"/>
      <c r="HF27" s="726"/>
      <c r="HG27" s="726"/>
      <c r="HH27" s="726"/>
      <c r="HI27" s="726"/>
      <c r="HJ27" s="726"/>
      <c r="HK27" s="726"/>
      <c r="HL27" s="726"/>
      <c r="HM27" s="726"/>
      <c r="HN27" s="726"/>
      <c r="HO27" s="726"/>
      <c r="HP27" s="726"/>
      <c r="HQ27" s="726"/>
      <c r="HR27" s="726"/>
      <c r="HS27" s="726"/>
      <c r="HT27" s="726"/>
      <c r="HU27" s="726"/>
      <c r="HV27" s="726"/>
      <c r="HW27" s="726"/>
      <c r="HX27" s="726"/>
      <c r="HY27" s="726"/>
      <c r="HZ27" s="726"/>
      <c r="IA27" s="726"/>
      <c r="IB27" s="726"/>
      <c r="IC27" s="726"/>
      <c r="ID27" s="726"/>
      <c r="IE27" s="726"/>
      <c r="IF27" s="726"/>
      <c r="IG27" s="726"/>
      <c r="IH27" s="726"/>
      <c r="II27" s="726"/>
      <c r="IJ27" s="726"/>
      <c r="IK27" s="726"/>
      <c r="IL27" s="726"/>
      <c r="IM27" s="726"/>
      <c r="IN27" s="726"/>
      <c r="IO27" s="726"/>
      <c r="IP27" s="726"/>
      <c r="IQ27" s="726"/>
      <c r="IR27" s="726"/>
      <c r="IS27" s="726"/>
      <c r="IT27" s="726"/>
      <c r="IU27" s="726"/>
      <c r="IV27" s="726"/>
    </row>
    <row r="28" spans="2:256" s="1" customFormat="1" ht="17.25" customHeight="1" thickTop="1" thickBot="1">
      <c r="B28" s="5"/>
      <c r="C28" s="289" t="s">
        <v>14</v>
      </c>
      <c r="D28" s="367">
        <f t="shared" ref="D28:I28" si="3">(D24+D25+D27)</f>
        <v>0</v>
      </c>
      <c r="E28" s="367">
        <f t="shared" si="3"/>
        <v>0</v>
      </c>
      <c r="F28" s="367">
        <f t="shared" si="3"/>
        <v>0</v>
      </c>
      <c r="G28" s="367">
        <f t="shared" si="3"/>
        <v>0</v>
      </c>
      <c r="H28" s="367">
        <f t="shared" si="3"/>
        <v>0</v>
      </c>
      <c r="I28" s="367">
        <f t="shared" si="3"/>
        <v>0</v>
      </c>
      <c r="J28" s="367">
        <f t="shared" si="2"/>
        <v>0</v>
      </c>
      <c r="K28" s="375"/>
      <c r="L28" s="375"/>
      <c r="M28" s="367">
        <f>(M24+M25+M27)</f>
        <v>0</v>
      </c>
      <c r="N28" s="367">
        <f>(N24+N25+N27)</f>
        <v>0</v>
      </c>
      <c r="O28" s="369">
        <v>12</v>
      </c>
      <c r="P28" s="4"/>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c r="BL28" s="726"/>
      <c r="BM28" s="726"/>
      <c r="BN28" s="726"/>
      <c r="BO28" s="726"/>
      <c r="BP28" s="726"/>
      <c r="BQ28" s="726"/>
      <c r="BR28" s="726"/>
      <c r="BS28" s="726"/>
      <c r="BT28" s="726"/>
      <c r="BU28" s="726"/>
      <c r="BV28" s="726"/>
      <c r="BW28" s="726"/>
      <c r="BX28" s="726"/>
      <c r="BY28" s="726"/>
      <c r="BZ28" s="726"/>
      <c r="CA28" s="726"/>
      <c r="CB28" s="726"/>
      <c r="CC28" s="726"/>
      <c r="CD28" s="726"/>
      <c r="CE28" s="726"/>
      <c r="CF28" s="726"/>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c r="DF28" s="726"/>
      <c r="DG28" s="726"/>
      <c r="DH28" s="726"/>
      <c r="DI28" s="726"/>
      <c r="DJ28" s="726"/>
      <c r="DK28" s="726"/>
      <c r="DL28" s="726"/>
      <c r="DM28" s="726"/>
      <c r="DN28" s="726"/>
      <c r="DO28" s="726"/>
      <c r="DP28" s="726"/>
      <c r="DQ28" s="726"/>
      <c r="DR28" s="726"/>
      <c r="DS28" s="726"/>
      <c r="DT28" s="726"/>
      <c r="DU28" s="726"/>
      <c r="DV28" s="726"/>
      <c r="DW28" s="726"/>
      <c r="DX28" s="726"/>
      <c r="DY28" s="726"/>
      <c r="DZ28" s="726"/>
      <c r="EA28" s="726"/>
      <c r="EB28" s="726"/>
      <c r="EC28" s="726"/>
      <c r="ED28" s="726"/>
      <c r="EE28" s="726"/>
      <c r="EF28" s="726"/>
      <c r="EG28" s="726"/>
      <c r="EH28" s="726"/>
      <c r="EI28" s="726"/>
      <c r="EJ28" s="726"/>
      <c r="EK28" s="726"/>
      <c r="EL28" s="726"/>
      <c r="EM28" s="726"/>
      <c r="EN28" s="726"/>
      <c r="EO28" s="726"/>
      <c r="EP28" s="726"/>
      <c r="EQ28" s="726"/>
      <c r="ER28" s="726"/>
      <c r="ES28" s="726"/>
      <c r="ET28" s="726"/>
      <c r="EU28" s="726"/>
      <c r="EV28" s="726"/>
      <c r="EW28" s="726"/>
      <c r="EX28" s="726"/>
      <c r="EY28" s="726"/>
      <c r="EZ28" s="726"/>
      <c r="FA28" s="726"/>
      <c r="FB28" s="726"/>
      <c r="FC28" s="726"/>
      <c r="FD28" s="726"/>
      <c r="FE28" s="726"/>
      <c r="FF28" s="726"/>
      <c r="FG28" s="726"/>
      <c r="FH28" s="726"/>
      <c r="FI28" s="726"/>
      <c r="FJ28" s="726"/>
      <c r="FK28" s="726"/>
      <c r="FL28" s="726"/>
      <c r="FM28" s="726"/>
      <c r="FN28" s="726"/>
      <c r="FO28" s="726"/>
      <c r="FP28" s="726"/>
      <c r="FQ28" s="726"/>
      <c r="FR28" s="726"/>
      <c r="FS28" s="726"/>
      <c r="FT28" s="726"/>
      <c r="FU28" s="726"/>
      <c r="FV28" s="726"/>
      <c r="FW28" s="726"/>
      <c r="FX28" s="726"/>
      <c r="FY28" s="726"/>
      <c r="FZ28" s="726"/>
      <c r="GA28" s="726"/>
      <c r="GB28" s="726"/>
      <c r="GC28" s="726"/>
      <c r="GD28" s="726"/>
      <c r="GE28" s="726"/>
      <c r="GF28" s="726"/>
      <c r="GG28" s="726"/>
      <c r="GH28" s="726"/>
      <c r="GI28" s="726"/>
      <c r="GJ28" s="726"/>
      <c r="GK28" s="726"/>
      <c r="GL28" s="726"/>
      <c r="GM28" s="726"/>
      <c r="GN28" s="726"/>
      <c r="GO28" s="726"/>
      <c r="GP28" s="726"/>
      <c r="GQ28" s="726"/>
      <c r="GR28" s="726"/>
      <c r="GS28" s="726"/>
      <c r="GT28" s="726"/>
      <c r="GU28" s="726"/>
      <c r="GV28" s="726"/>
      <c r="GW28" s="726"/>
      <c r="GX28" s="726"/>
      <c r="GY28" s="726"/>
      <c r="GZ28" s="726"/>
      <c r="HA28" s="726"/>
      <c r="HB28" s="726"/>
      <c r="HC28" s="726"/>
      <c r="HD28" s="726"/>
      <c r="HE28" s="726"/>
      <c r="HF28" s="726"/>
      <c r="HG28" s="726"/>
      <c r="HH28" s="726"/>
      <c r="HI28" s="726"/>
      <c r="HJ28" s="726"/>
      <c r="HK28" s="726"/>
      <c r="HL28" s="726"/>
      <c r="HM28" s="726"/>
      <c r="HN28" s="726"/>
      <c r="HO28" s="726"/>
      <c r="HP28" s="726"/>
      <c r="HQ28" s="726"/>
      <c r="HR28" s="726"/>
      <c r="HS28" s="726"/>
      <c r="HT28" s="726"/>
      <c r="HU28" s="726"/>
      <c r="HV28" s="726"/>
      <c r="HW28" s="726"/>
      <c r="HX28" s="726"/>
      <c r="HY28" s="726"/>
      <c r="HZ28" s="726"/>
      <c r="IA28" s="726"/>
      <c r="IB28" s="726"/>
      <c r="IC28" s="726"/>
      <c r="ID28" s="726"/>
      <c r="IE28" s="726"/>
      <c r="IF28" s="726"/>
      <c r="IG28" s="726"/>
      <c r="IH28" s="726"/>
      <c r="II28" s="726"/>
      <c r="IJ28" s="726"/>
      <c r="IK28" s="726"/>
      <c r="IL28" s="726"/>
      <c r="IM28" s="726"/>
      <c r="IN28" s="726"/>
      <c r="IO28" s="726"/>
      <c r="IP28" s="726"/>
      <c r="IQ28" s="726"/>
      <c r="IR28" s="726"/>
      <c r="IS28" s="726"/>
      <c r="IT28" s="726"/>
      <c r="IU28" s="726"/>
      <c r="IV28" s="726"/>
    </row>
    <row r="29" spans="2:256" s="1" customFormat="1" ht="30" customHeight="1" thickTop="1" thickBot="1">
      <c r="B29" s="5"/>
      <c r="C29" s="289" t="s">
        <v>17</v>
      </c>
      <c r="D29" s="367">
        <f t="shared" ref="D29:I29" si="4">+SUM(D28,D22)</f>
        <v>0</v>
      </c>
      <c r="E29" s="367">
        <f t="shared" si="4"/>
        <v>0</v>
      </c>
      <c r="F29" s="367">
        <f t="shared" si="4"/>
        <v>0</v>
      </c>
      <c r="G29" s="367">
        <f t="shared" si="4"/>
        <v>0</v>
      </c>
      <c r="H29" s="367">
        <f t="shared" si="4"/>
        <v>0</v>
      </c>
      <c r="I29" s="367">
        <f t="shared" si="4"/>
        <v>0</v>
      </c>
      <c r="J29" s="367">
        <f t="shared" si="2"/>
        <v>0</v>
      </c>
      <c r="K29" s="367">
        <f>+SUM(K28,K22)</f>
        <v>0</v>
      </c>
      <c r="L29" s="367">
        <f>+SUM(L28,L22)</f>
        <v>0</v>
      </c>
      <c r="M29" s="367">
        <f>+SUM(M28,M22)</f>
        <v>0</v>
      </c>
      <c r="N29" s="367">
        <f>+SUM(N28,N22)</f>
        <v>0</v>
      </c>
      <c r="O29" s="388">
        <v>13</v>
      </c>
      <c r="P29" s="4"/>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c r="BL29" s="726"/>
      <c r="BM29" s="726"/>
      <c r="BN29" s="726"/>
      <c r="BO29" s="726"/>
      <c r="BP29" s="726"/>
      <c r="BQ29" s="726"/>
      <c r="BR29" s="726"/>
      <c r="BS29" s="726"/>
      <c r="BT29" s="726"/>
      <c r="BU29" s="726"/>
      <c r="BV29" s="726"/>
      <c r="BW29" s="726"/>
      <c r="BX29" s="726"/>
      <c r="BY29" s="726"/>
      <c r="BZ29" s="726"/>
      <c r="CA29" s="726"/>
      <c r="CB29" s="726"/>
      <c r="CC29" s="726"/>
      <c r="CD29" s="726"/>
      <c r="CE29" s="726"/>
      <c r="CF29" s="726"/>
      <c r="CG29" s="726"/>
      <c r="CH29" s="726"/>
      <c r="CI29" s="726"/>
      <c r="CJ29" s="726"/>
      <c r="CK29" s="726"/>
      <c r="CL29" s="726"/>
      <c r="CM29" s="726"/>
      <c r="CN29" s="726"/>
      <c r="CO29" s="726"/>
      <c r="CP29" s="726"/>
      <c r="CQ29" s="726"/>
      <c r="CR29" s="726"/>
      <c r="CS29" s="726"/>
      <c r="CT29" s="726"/>
      <c r="CU29" s="726"/>
      <c r="CV29" s="726"/>
      <c r="CW29" s="726"/>
      <c r="CX29" s="726"/>
      <c r="CY29" s="726"/>
      <c r="CZ29" s="726"/>
      <c r="DA29" s="726"/>
      <c r="DB29" s="726"/>
      <c r="DC29" s="726"/>
      <c r="DD29" s="726"/>
      <c r="DE29" s="726"/>
      <c r="DF29" s="726"/>
      <c r="DG29" s="726"/>
      <c r="DH29" s="726"/>
      <c r="DI29" s="726"/>
      <c r="DJ29" s="726"/>
      <c r="DK29" s="726"/>
      <c r="DL29" s="726"/>
      <c r="DM29" s="726"/>
      <c r="DN29" s="726"/>
      <c r="DO29" s="726"/>
      <c r="DP29" s="726"/>
      <c r="DQ29" s="726"/>
      <c r="DR29" s="726"/>
      <c r="DS29" s="726"/>
      <c r="DT29" s="726"/>
      <c r="DU29" s="726"/>
      <c r="DV29" s="726"/>
      <c r="DW29" s="726"/>
      <c r="DX29" s="726"/>
      <c r="DY29" s="726"/>
      <c r="DZ29" s="726"/>
      <c r="EA29" s="726"/>
      <c r="EB29" s="726"/>
      <c r="EC29" s="726"/>
      <c r="ED29" s="726"/>
      <c r="EE29" s="726"/>
      <c r="EF29" s="726"/>
      <c r="EG29" s="726"/>
      <c r="EH29" s="726"/>
      <c r="EI29" s="726"/>
      <c r="EJ29" s="726"/>
      <c r="EK29" s="726"/>
      <c r="EL29" s="726"/>
      <c r="EM29" s="726"/>
      <c r="EN29" s="726"/>
      <c r="EO29" s="726"/>
      <c r="EP29" s="726"/>
      <c r="EQ29" s="726"/>
      <c r="ER29" s="726"/>
      <c r="ES29" s="726"/>
      <c r="ET29" s="726"/>
      <c r="EU29" s="726"/>
      <c r="EV29" s="726"/>
      <c r="EW29" s="726"/>
      <c r="EX29" s="726"/>
      <c r="EY29" s="726"/>
      <c r="EZ29" s="726"/>
      <c r="FA29" s="726"/>
      <c r="FB29" s="726"/>
      <c r="FC29" s="726"/>
      <c r="FD29" s="726"/>
      <c r="FE29" s="726"/>
      <c r="FF29" s="726"/>
      <c r="FG29" s="726"/>
      <c r="FH29" s="726"/>
      <c r="FI29" s="726"/>
      <c r="FJ29" s="726"/>
      <c r="FK29" s="726"/>
      <c r="FL29" s="726"/>
      <c r="FM29" s="726"/>
      <c r="FN29" s="726"/>
      <c r="FO29" s="726"/>
      <c r="FP29" s="726"/>
      <c r="FQ29" s="726"/>
      <c r="FR29" s="726"/>
      <c r="FS29" s="726"/>
      <c r="FT29" s="726"/>
      <c r="FU29" s="726"/>
      <c r="FV29" s="726"/>
      <c r="FW29" s="726"/>
      <c r="FX29" s="726"/>
      <c r="FY29" s="726"/>
      <c r="FZ29" s="726"/>
      <c r="GA29" s="726"/>
      <c r="GB29" s="726"/>
      <c r="GC29" s="726"/>
      <c r="GD29" s="726"/>
      <c r="GE29" s="726"/>
      <c r="GF29" s="726"/>
      <c r="GG29" s="726"/>
      <c r="GH29" s="726"/>
      <c r="GI29" s="726"/>
      <c r="GJ29" s="726"/>
      <c r="GK29" s="726"/>
      <c r="GL29" s="726"/>
      <c r="GM29" s="726"/>
      <c r="GN29" s="726"/>
      <c r="GO29" s="726"/>
      <c r="GP29" s="726"/>
      <c r="GQ29" s="726"/>
      <c r="GR29" s="726"/>
      <c r="GS29" s="726"/>
      <c r="GT29" s="726"/>
      <c r="GU29" s="726"/>
      <c r="GV29" s="726"/>
      <c r="GW29" s="726"/>
      <c r="GX29" s="726"/>
      <c r="GY29" s="726"/>
      <c r="GZ29" s="726"/>
      <c r="HA29" s="726"/>
      <c r="HB29" s="726"/>
      <c r="HC29" s="726"/>
      <c r="HD29" s="726"/>
      <c r="HE29" s="726"/>
      <c r="HF29" s="726"/>
      <c r="HG29" s="726"/>
      <c r="HH29" s="726"/>
      <c r="HI29" s="726"/>
      <c r="HJ29" s="726"/>
      <c r="HK29" s="726"/>
      <c r="HL29" s="726"/>
      <c r="HM29" s="726"/>
      <c r="HN29" s="726"/>
      <c r="HO29" s="726"/>
      <c r="HP29" s="726"/>
      <c r="HQ29" s="726"/>
      <c r="HR29" s="726"/>
      <c r="HS29" s="726"/>
      <c r="HT29" s="726"/>
      <c r="HU29" s="726"/>
      <c r="HV29" s="726"/>
      <c r="HW29" s="726"/>
      <c r="HX29" s="726"/>
      <c r="HY29" s="726"/>
      <c r="HZ29" s="726"/>
      <c r="IA29" s="726"/>
      <c r="IB29" s="726"/>
      <c r="IC29" s="726"/>
      <c r="ID29" s="726"/>
      <c r="IE29" s="726"/>
      <c r="IF29" s="726"/>
      <c r="IG29" s="726"/>
      <c r="IH29" s="726"/>
      <c r="II29" s="726"/>
      <c r="IJ29" s="726"/>
      <c r="IK29" s="726"/>
      <c r="IL29" s="726"/>
      <c r="IM29" s="726"/>
      <c r="IN29" s="726"/>
      <c r="IO29" s="726"/>
      <c r="IP29" s="726"/>
      <c r="IQ29" s="726"/>
      <c r="IR29" s="726"/>
      <c r="IS29" s="726"/>
      <c r="IT29" s="726"/>
      <c r="IU29" s="726"/>
      <c r="IV29" s="726"/>
    </row>
    <row r="30" spans="2:256" s="1" customFormat="1" ht="30" customHeight="1" thickTop="1" thickBot="1">
      <c r="B30" s="5"/>
      <c r="C30" s="287" t="s">
        <v>22</v>
      </c>
      <c r="D30" s="367">
        <f>+SUM(D28,D22,D15)</f>
        <v>0</v>
      </c>
      <c r="E30" s="367">
        <f t="shared" ref="E30:K30" si="5">+SUM(E28,E22,E15)</f>
        <v>0</v>
      </c>
      <c r="F30" s="367">
        <f t="shared" si="5"/>
        <v>0</v>
      </c>
      <c r="G30" s="367">
        <f t="shared" si="5"/>
        <v>0</v>
      </c>
      <c r="H30" s="367">
        <f t="shared" si="5"/>
        <v>0</v>
      </c>
      <c r="I30" s="367">
        <f t="shared" si="5"/>
        <v>0</v>
      </c>
      <c r="J30" s="367">
        <f t="shared" si="2"/>
        <v>0</v>
      </c>
      <c r="K30" s="367">
        <f t="shared" si="5"/>
        <v>0</v>
      </c>
      <c r="L30" s="367">
        <f>+SUM(L29,L15,)</f>
        <v>0</v>
      </c>
      <c r="M30" s="367">
        <f>+SUM(M29,M15,)</f>
        <v>0</v>
      </c>
      <c r="N30" s="367">
        <f>+SUM(N29,N15,)</f>
        <v>0</v>
      </c>
      <c r="O30" s="388">
        <v>14</v>
      </c>
      <c r="P30" s="4"/>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c r="BL30" s="726"/>
      <c r="BM30" s="726"/>
      <c r="BN30" s="726"/>
      <c r="BO30" s="726"/>
      <c r="BP30" s="726"/>
      <c r="BQ30" s="726"/>
      <c r="BR30" s="726"/>
      <c r="BS30" s="726"/>
      <c r="BT30" s="726"/>
      <c r="BU30" s="726"/>
      <c r="BV30" s="726"/>
      <c r="BW30" s="726"/>
      <c r="BX30" s="726"/>
      <c r="BY30" s="726"/>
      <c r="BZ30" s="726"/>
      <c r="CA30" s="726"/>
      <c r="CB30" s="726"/>
      <c r="CC30" s="726"/>
      <c r="CD30" s="726"/>
      <c r="CE30" s="726"/>
      <c r="CF30" s="726"/>
      <c r="CG30" s="726"/>
      <c r="CH30" s="726"/>
      <c r="CI30" s="726"/>
      <c r="CJ30" s="726"/>
      <c r="CK30" s="726"/>
      <c r="CL30" s="726"/>
      <c r="CM30" s="726"/>
      <c r="CN30" s="726"/>
      <c r="CO30" s="726"/>
      <c r="CP30" s="726"/>
      <c r="CQ30" s="726"/>
      <c r="CR30" s="726"/>
      <c r="CS30" s="726"/>
      <c r="CT30" s="726"/>
      <c r="CU30" s="726"/>
      <c r="CV30" s="726"/>
      <c r="CW30" s="726"/>
      <c r="CX30" s="726"/>
      <c r="CY30" s="726"/>
      <c r="CZ30" s="726"/>
      <c r="DA30" s="726"/>
      <c r="DB30" s="726"/>
      <c r="DC30" s="726"/>
      <c r="DD30" s="726"/>
      <c r="DE30" s="726"/>
      <c r="DF30" s="726"/>
      <c r="DG30" s="726"/>
      <c r="DH30" s="726"/>
      <c r="DI30" s="726"/>
      <c r="DJ30" s="726"/>
      <c r="DK30" s="726"/>
      <c r="DL30" s="726"/>
      <c r="DM30" s="726"/>
      <c r="DN30" s="726"/>
      <c r="DO30" s="726"/>
      <c r="DP30" s="726"/>
      <c r="DQ30" s="726"/>
      <c r="DR30" s="726"/>
      <c r="DS30" s="726"/>
      <c r="DT30" s="726"/>
      <c r="DU30" s="726"/>
      <c r="DV30" s="726"/>
      <c r="DW30" s="726"/>
      <c r="DX30" s="726"/>
      <c r="DY30" s="726"/>
      <c r="DZ30" s="726"/>
      <c r="EA30" s="726"/>
      <c r="EB30" s="726"/>
      <c r="EC30" s="726"/>
      <c r="ED30" s="726"/>
      <c r="EE30" s="726"/>
      <c r="EF30" s="726"/>
      <c r="EG30" s="726"/>
      <c r="EH30" s="726"/>
      <c r="EI30" s="726"/>
      <c r="EJ30" s="726"/>
      <c r="EK30" s="726"/>
      <c r="EL30" s="726"/>
      <c r="EM30" s="726"/>
      <c r="EN30" s="726"/>
      <c r="EO30" s="726"/>
      <c r="EP30" s="726"/>
      <c r="EQ30" s="726"/>
      <c r="ER30" s="726"/>
      <c r="ES30" s="726"/>
      <c r="ET30" s="726"/>
      <c r="EU30" s="726"/>
      <c r="EV30" s="726"/>
      <c r="EW30" s="726"/>
      <c r="EX30" s="726"/>
      <c r="EY30" s="726"/>
      <c r="EZ30" s="726"/>
      <c r="FA30" s="726"/>
      <c r="FB30" s="726"/>
      <c r="FC30" s="726"/>
      <c r="FD30" s="726"/>
      <c r="FE30" s="726"/>
      <c r="FF30" s="726"/>
      <c r="FG30" s="726"/>
      <c r="FH30" s="726"/>
      <c r="FI30" s="726"/>
      <c r="FJ30" s="726"/>
      <c r="FK30" s="726"/>
      <c r="FL30" s="726"/>
      <c r="FM30" s="726"/>
      <c r="FN30" s="726"/>
      <c r="FO30" s="726"/>
      <c r="FP30" s="726"/>
      <c r="FQ30" s="726"/>
      <c r="FR30" s="726"/>
      <c r="FS30" s="726"/>
      <c r="FT30" s="726"/>
      <c r="FU30" s="726"/>
      <c r="FV30" s="726"/>
      <c r="FW30" s="726"/>
      <c r="FX30" s="726"/>
      <c r="FY30" s="726"/>
      <c r="FZ30" s="726"/>
      <c r="GA30" s="726"/>
      <c r="GB30" s="726"/>
      <c r="GC30" s="726"/>
      <c r="GD30" s="726"/>
      <c r="GE30" s="726"/>
      <c r="GF30" s="726"/>
      <c r="GG30" s="726"/>
      <c r="GH30" s="726"/>
      <c r="GI30" s="726"/>
      <c r="GJ30" s="726"/>
      <c r="GK30" s="726"/>
      <c r="GL30" s="726"/>
      <c r="GM30" s="726"/>
      <c r="GN30" s="726"/>
      <c r="GO30" s="726"/>
      <c r="GP30" s="726"/>
      <c r="GQ30" s="726"/>
      <c r="GR30" s="726"/>
      <c r="GS30" s="726"/>
      <c r="GT30" s="726"/>
      <c r="GU30" s="726"/>
      <c r="GV30" s="726"/>
      <c r="GW30" s="726"/>
      <c r="GX30" s="726"/>
      <c r="GY30" s="726"/>
      <c r="GZ30" s="726"/>
      <c r="HA30" s="726"/>
      <c r="HB30" s="726"/>
      <c r="HC30" s="726"/>
      <c r="HD30" s="726"/>
      <c r="HE30" s="726"/>
      <c r="HF30" s="726"/>
      <c r="HG30" s="726"/>
      <c r="HH30" s="726"/>
      <c r="HI30" s="726"/>
      <c r="HJ30" s="726"/>
      <c r="HK30" s="726"/>
      <c r="HL30" s="726"/>
      <c r="HM30" s="726"/>
      <c r="HN30" s="726"/>
      <c r="HO30" s="726"/>
      <c r="HP30" s="726"/>
      <c r="HQ30" s="726"/>
      <c r="HR30" s="726"/>
      <c r="HS30" s="726"/>
      <c r="HT30" s="726"/>
      <c r="HU30" s="726"/>
      <c r="HV30" s="726"/>
      <c r="HW30" s="726"/>
      <c r="HX30" s="726"/>
      <c r="HY30" s="726"/>
      <c r="HZ30" s="726"/>
      <c r="IA30" s="726"/>
      <c r="IB30" s="726"/>
      <c r="IC30" s="726"/>
      <c r="ID30" s="726"/>
      <c r="IE30" s="726"/>
      <c r="IF30" s="726"/>
      <c r="IG30" s="726"/>
      <c r="IH30" s="726"/>
      <c r="II30" s="726"/>
      <c r="IJ30" s="726"/>
      <c r="IK30" s="726"/>
      <c r="IL30" s="726"/>
      <c r="IM30" s="726"/>
      <c r="IN30" s="726"/>
      <c r="IO30" s="726"/>
      <c r="IP30" s="726"/>
      <c r="IQ30" s="726"/>
      <c r="IR30" s="726"/>
      <c r="IS30" s="726"/>
      <c r="IT30" s="726"/>
      <c r="IU30" s="726"/>
      <c r="IV30" s="726"/>
    </row>
    <row r="31" spans="2:256" s="236" customFormat="1" ht="30" customHeight="1" thickTop="1">
      <c r="B31" s="239"/>
      <c r="C31" s="290" t="s">
        <v>27</v>
      </c>
      <c r="D31" s="475"/>
      <c r="E31" s="475"/>
      <c r="F31" s="475"/>
      <c r="G31" s="475"/>
      <c r="H31" s="475"/>
      <c r="I31" s="475"/>
      <c r="J31" s="475"/>
      <c r="K31" s="475"/>
      <c r="L31" s="475"/>
      <c r="M31" s="475"/>
      <c r="N31" s="475"/>
      <c r="O31" s="388"/>
      <c r="P31" s="237"/>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c r="BZ31" s="728"/>
      <c r="CA31" s="728"/>
      <c r="CB31" s="728"/>
      <c r="CC31" s="728"/>
      <c r="CD31" s="728"/>
      <c r="CE31" s="728"/>
      <c r="CF31" s="728"/>
      <c r="CG31" s="728"/>
      <c r="CH31" s="728"/>
      <c r="CI31" s="728"/>
      <c r="CJ31" s="728"/>
      <c r="CK31" s="728"/>
      <c r="CL31" s="728"/>
      <c r="CM31" s="728"/>
      <c r="CN31" s="728"/>
      <c r="CO31" s="728"/>
      <c r="CP31" s="728"/>
      <c r="CQ31" s="728"/>
      <c r="CR31" s="728"/>
      <c r="CS31" s="728"/>
      <c r="CT31" s="728"/>
      <c r="CU31" s="728"/>
      <c r="CV31" s="728"/>
      <c r="CW31" s="728"/>
      <c r="CX31" s="728"/>
      <c r="CY31" s="728"/>
      <c r="CZ31" s="728"/>
      <c r="DA31" s="728"/>
      <c r="DB31" s="728"/>
      <c r="DC31" s="728"/>
      <c r="DD31" s="728"/>
      <c r="DE31" s="728"/>
      <c r="DF31" s="728"/>
      <c r="DG31" s="728"/>
      <c r="DH31" s="728"/>
      <c r="DI31" s="728"/>
      <c r="DJ31" s="728"/>
      <c r="DK31" s="728"/>
      <c r="DL31" s="728"/>
      <c r="DM31" s="728"/>
      <c r="DN31" s="728"/>
      <c r="DO31" s="728"/>
      <c r="DP31" s="728"/>
      <c r="DQ31" s="728"/>
      <c r="DR31" s="728"/>
      <c r="DS31" s="728"/>
      <c r="DT31" s="728"/>
      <c r="DU31" s="728"/>
      <c r="DV31" s="728"/>
      <c r="DW31" s="728"/>
      <c r="DX31" s="728"/>
      <c r="DY31" s="728"/>
      <c r="DZ31" s="728"/>
      <c r="EA31" s="728"/>
      <c r="EB31" s="728"/>
      <c r="EC31" s="728"/>
      <c r="ED31" s="728"/>
      <c r="EE31" s="728"/>
      <c r="EF31" s="728"/>
      <c r="EG31" s="728"/>
      <c r="EH31" s="728"/>
      <c r="EI31" s="728"/>
      <c r="EJ31" s="728"/>
      <c r="EK31" s="728"/>
      <c r="EL31" s="728"/>
      <c r="EM31" s="728"/>
      <c r="EN31" s="728"/>
      <c r="EO31" s="728"/>
      <c r="EP31" s="728"/>
      <c r="EQ31" s="728"/>
      <c r="ER31" s="728"/>
      <c r="ES31" s="728"/>
      <c r="ET31" s="728"/>
      <c r="EU31" s="728"/>
      <c r="EV31" s="728"/>
      <c r="EW31" s="728"/>
      <c r="EX31" s="728"/>
      <c r="EY31" s="728"/>
      <c r="EZ31" s="728"/>
      <c r="FA31" s="728"/>
      <c r="FB31" s="728"/>
      <c r="FC31" s="728"/>
      <c r="FD31" s="728"/>
      <c r="FE31" s="728"/>
      <c r="FF31" s="728"/>
      <c r="FG31" s="728"/>
      <c r="FH31" s="728"/>
      <c r="FI31" s="728"/>
      <c r="FJ31" s="728"/>
      <c r="FK31" s="728"/>
      <c r="FL31" s="728"/>
      <c r="FM31" s="728"/>
      <c r="FN31" s="728"/>
      <c r="FO31" s="728"/>
      <c r="FP31" s="728"/>
      <c r="FQ31" s="728"/>
      <c r="FR31" s="728"/>
      <c r="FS31" s="728"/>
      <c r="FT31" s="728"/>
      <c r="FU31" s="728"/>
      <c r="FV31" s="728"/>
      <c r="FW31" s="728"/>
      <c r="FX31" s="728"/>
      <c r="FY31" s="728"/>
      <c r="FZ31" s="728"/>
      <c r="GA31" s="728"/>
      <c r="GB31" s="728"/>
      <c r="GC31" s="728"/>
      <c r="GD31" s="728"/>
      <c r="GE31" s="728"/>
      <c r="GF31" s="728"/>
      <c r="GG31" s="728"/>
      <c r="GH31" s="728"/>
      <c r="GI31" s="728"/>
      <c r="GJ31" s="728"/>
      <c r="GK31" s="728"/>
      <c r="GL31" s="728"/>
      <c r="GM31" s="728"/>
      <c r="GN31" s="728"/>
      <c r="GO31" s="728"/>
      <c r="GP31" s="728"/>
      <c r="GQ31" s="728"/>
      <c r="GR31" s="728"/>
      <c r="GS31" s="728"/>
      <c r="GT31" s="728"/>
      <c r="GU31" s="728"/>
      <c r="GV31" s="728"/>
      <c r="GW31" s="728"/>
      <c r="GX31" s="728"/>
      <c r="GY31" s="728"/>
      <c r="GZ31" s="728"/>
      <c r="HA31" s="728"/>
      <c r="HB31" s="728"/>
      <c r="HC31" s="728"/>
      <c r="HD31" s="728"/>
      <c r="HE31" s="728"/>
      <c r="HF31" s="728"/>
      <c r="HG31" s="728"/>
      <c r="HH31" s="728"/>
      <c r="HI31" s="728"/>
      <c r="HJ31" s="728"/>
      <c r="HK31" s="728"/>
      <c r="HL31" s="728"/>
      <c r="HM31" s="728"/>
      <c r="HN31" s="728"/>
      <c r="HO31" s="728"/>
      <c r="HP31" s="728"/>
      <c r="HQ31" s="728"/>
      <c r="HR31" s="728"/>
      <c r="HS31" s="728"/>
      <c r="HT31" s="728"/>
      <c r="HU31" s="728"/>
      <c r="HV31" s="728"/>
      <c r="HW31" s="728"/>
      <c r="HX31" s="728"/>
      <c r="HY31" s="728"/>
      <c r="HZ31" s="728"/>
      <c r="IA31" s="728"/>
      <c r="IB31" s="728"/>
      <c r="IC31" s="728"/>
      <c r="ID31" s="728"/>
      <c r="IE31" s="728"/>
      <c r="IF31" s="728"/>
      <c r="IG31" s="728"/>
      <c r="IH31" s="728"/>
      <c r="II31" s="728"/>
      <c r="IJ31" s="728"/>
      <c r="IK31" s="728"/>
      <c r="IL31" s="728"/>
      <c r="IM31" s="728"/>
      <c r="IN31" s="728"/>
      <c r="IO31" s="728"/>
      <c r="IP31" s="728"/>
      <c r="IQ31" s="728"/>
      <c r="IR31" s="728"/>
      <c r="IS31" s="728"/>
      <c r="IT31" s="728"/>
      <c r="IU31" s="728"/>
      <c r="IV31" s="728"/>
    </row>
    <row r="32" spans="2:256" s="1" customFormat="1" ht="18" customHeight="1" thickBot="1">
      <c r="B32" s="7"/>
      <c r="C32" s="514" t="s">
        <v>93</v>
      </c>
      <c r="D32" s="375"/>
      <c r="E32" s="375"/>
      <c r="F32" s="375"/>
      <c r="G32" s="375"/>
      <c r="H32" s="375"/>
      <c r="I32" s="375"/>
      <c r="J32" s="367">
        <f>+SUM(D32:I32)</f>
        <v>0</v>
      </c>
      <c r="K32" s="375"/>
      <c r="L32" s="375"/>
      <c r="M32" s="375"/>
      <c r="N32" s="375"/>
      <c r="O32" s="388">
        <v>15</v>
      </c>
      <c r="P32" s="138"/>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c r="BP32" s="726"/>
      <c r="BQ32" s="726"/>
      <c r="BR32" s="726"/>
      <c r="BS32" s="726"/>
      <c r="BT32" s="726"/>
      <c r="BU32" s="726"/>
      <c r="BV32" s="726"/>
      <c r="BW32" s="726"/>
      <c r="BX32" s="726"/>
      <c r="BY32" s="726"/>
      <c r="BZ32" s="726"/>
      <c r="CA32" s="726"/>
      <c r="CB32" s="726"/>
      <c r="CC32" s="726"/>
      <c r="CD32" s="726"/>
      <c r="CE32" s="726"/>
      <c r="CF32" s="726"/>
      <c r="CG32" s="726"/>
      <c r="CH32" s="726"/>
      <c r="CI32" s="726"/>
      <c r="CJ32" s="726"/>
      <c r="CK32" s="726"/>
      <c r="CL32" s="726"/>
      <c r="CM32" s="726"/>
      <c r="CN32" s="726"/>
      <c r="CO32" s="726"/>
      <c r="CP32" s="726"/>
      <c r="CQ32" s="726"/>
      <c r="CR32" s="726"/>
      <c r="CS32" s="726"/>
      <c r="CT32" s="726"/>
      <c r="CU32" s="726"/>
      <c r="CV32" s="726"/>
      <c r="CW32" s="726"/>
      <c r="CX32" s="726"/>
      <c r="CY32" s="726"/>
      <c r="CZ32" s="726"/>
      <c r="DA32" s="726"/>
      <c r="DB32" s="726"/>
      <c r="DC32" s="726"/>
      <c r="DD32" s="726"/>
      <c r="DE32" s="726"/>
      <c r="DF32" s="726"/>
      <c r="DG32" s="726"/>
      <c r="DH32" s="726"/>
      <c r="DI32" s="726"/>
      <c r="DJ32" s="726"/>
      <c r="DK32" s="726"/>
      <c r="DL32" s="726"/>
      <c r="DM32" s="726"/>
      <c r="DN32" s="726"/>
      <c r="DO32" s="726"/>
      <c r="DP32" s="726"/>
      <c r="DQ32" s="726"/>
      <c r="DR32" s="726"/>
      <c r="DS32" s="726"/>
      <c r="DT32" s="726"/>
      <c r="DU32" s="726"/>
      <c r="DV32" s="726"/>
      <c r="DW32" s="726"/>
      <c r="DX32" s="726"/>
      <c r="DY32" s="726"/>
      <c r="DZ32" s="726"/>
      <c r="EA32" s="726"/>
      <c r="EB32" s="726"/>
      <c r="EC32" s="726"/>
      <c r="ED32" s="726"/>
      <c r="EE32" s="726"/>
      <c r="EF32" s="726"/>
      <c r="EG32" s="726"/>
      <c r="EH32" s="726"/>
      <c r="EI32" s="726"/>
      <c r="EJ32" s="726"/>
      <c r="EK32" s="726"/>
      <c r="EL32" s="726"/>
      <c r="EM32" s="726"/>
      <c r="EN32" s="726"/>
      <c r="EO32" s="726"/>
      <c r="EP32" s="726"/>
      <c r="EQ32" s="726"/>
      <c r="ER32" s="726"/>
      <c r="ES32" s="726"/>
      <c r="ET32" s="726"/>
      <c r="EU32" s="726"/>
      <c r="EV32" s="726"/>
      <c r="EW32" s="726"/>
      <c r="EX32" s="726"/>
      <c r="EY32" s="726"/>
      <c r="EZ32" s="726"/>
      <c r="FA32" s="726"/>
      <c r="FB32" s="726"/>
      <c r="FC32" s="726"/>
      <c r="FD32" s="726"/>
      <c r="FE32" s="726"/>
      <c r="FF32" s="726"/>
      <c r="FG32" s="726"/>
      <c r="FH32" s="726"/>
      <c r="FI32" s="726"/>
      <c r="FJ32" s="726"/>
      <c r="FK32" s="726"/>
      <c r="FL32" s="726"/>
      <c r="FM32" s="726"/>
      <c r="FN32" s="726"/>
      <c r="FO32" s="726"/>
      <c r="FP32" s="726"/>
      <c r="FQ32" s="726"/>
      <c r="FR32" s="726"/>
      <c r="FS32" s="726"/>
      <c r="FT32" s="726"/>
      <c r="FU32" s="726"/>
      <c r="FV32" s="726"/>
      <c r="FW32" s="726"/>
      <c r="FX32" s="726"/>
      <c r="FY32" s="726"/>
      <c r="FZ32" s="726"/>
      <c r="GA32" s="726"/>
      <c r="GB32" s="726"/>
      <c r="GC32" s="726"/>
      <c r="GD32" s="726"/>
      <c r="GE32" s="726"/>
      <c r="GF32" s="726"/>
      <c r="GG32" s="726"/>
      <c r="GH32" s="726"/>
      <c r="GI32" s="726"/>
      <c r="GJ32" s="726"/>
      <c r="GK32" s="726"/>
      <c r="GL32" s="726"/>
      <c r="GM32" s="726"/>
      <c r="GN32" s="726"/>
      <c r="GO32" s="726"/>
      <c r="GP32" s="726"/>
      <c r="GQ32" s="726"/>
      <c r="GR32" s="726"/>
      <c r="GS32" s="726"/>
      <c r="GT32" s="726"/>
      <c r="GU32" s="726"/>
      <c r="GV32" s="726"/>
      <c r="GW32" s="726"/>
      <c r="GX32" s="726"/>
      <c r="GY32" s="726"/>
      <c r="GZ32" s="726"/>
      <c r="HA32" s="726"/>
      <c r="HB32" s="726"/>
      <c r="HC32" s="726"/>
      <c r="HD32" s="726"/>
      <c r="HE32" s="726"/>
      <c r="HF32" s="726"/>
      <c r="HG32" s="726"/>
      <c r="HH32" s="726"/>
      <c r="HI32" s="726"/>
      <c r="HJ32" s="726"/>
      <c r="HK32" s="726"/>
      <c r="HL32" s="726"/>
      <c r="HM32" s="726"/>
      <c r="HN32" s="726"/>
      <c r="HO32" s="726"/>
      <c r="HP32" s="726"/>
      <c r="HQ32" s="726"/>
      <c r="HR32" s="726"/>
      <c r="HS32" s="726"/>
      <c r="HT32" s="726"/>
      <c r="HU32" s="726"/>
      <c r="HV32" s="726"/>
      <c r="HW32" s="726"/>
      <c r="HX32" s="726"/>
      <c r="HY32" s="726"/>
      <c r="HZ32" s="726"/>
      <c r="IA32" s="726"/>
      <c r="IB32" s="726"/>
      <c r="IC32" s="726"/>
      <c r="ID32" s="726"/>
      <c r="IE32" s="726"/>
      <c r="IF32" s="726"/>
      <c r="IG32" s="726"/>
      <c r="IH32" s="726"/>
      <c r="II32" s="726"/>
      <c r="IJ32" s="726"/>
      <c r="IK32" s="726"/>
      <c r="IL32" s="726"/>
      <c r="IM32" s="726"/>
      <c r="IN32" s="726"/>
      <c r="IO32" s="726"/>
      <c r="IP32" s="726"/>
      <c r="IQ32" s="726"/>
      <c r="IR32" s="726"/>
      <c r="IS32" s="726"/>
      <c r="IT32" s="726"/>
      <c r="IU32" s="726"/>
      <c r="IV32" s="726"/>
    </row>
    <row r="33" spans="2:256" s="1" customFormat="1" ht="18" customHeight="1" thickTop="1" thickBot="1">
      <c r="B33" s="7"/>
      <c r="C33" s="308" t="s">
        <v>94</v>
      </c>
      <c r="D33" s="376"/>
      <c r="E33" s="376"/>
      <c r="F33" s="376"/>
      <c r="G33" s="376"/>
      <c r="H33" s="376"/>
      <c r="I33" s="376"/>
      <c r="J33" s="367">
        <f>+SUM(D33:I33)</f>
        <v>0</v>
      </c>
      <c r="K33" s="376"/>
      <c r="L33" s="376"/>
      <c r="M33" s="376"/>
      <c r="N33" s="376"/>
      <c r="O33" s="389">
        <v>16</v>
      </c>
      <c r="P33" s="4"/>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c r="BP33" s="726"/>
      <c r="BQ33" s="726"/>
      <c r="BR33" s="726"/>
      <c r="BS33" s="726"/>
      <c r="BT33" s="726"/>
      <c r="BU33" s="726"/>
      <c r="BV33" s="726"/>
      <c r="BW33" s="726"/>
      <c r="BX33" s="726"/>
      <c r="BY33" s="726"/>
      <c r="BZ33" s="726"/>
      <c r="CA33" s="726"/>
      <c r="CB33" s="726"/>
      <c r="CC33" s="726"/>
      <c r="CD33" s="726"/>
      <c r="CE33" s="726"/>
      <c r="CF33" s="726"/>
      <c r="CG33" s="726"/>
      <c r="CH33" s="726"/>
      <c r="CI33" s="726"/>
      <c r="CJ33" s="726"/>
      <c r="CK33" s="726"/>
      <c r="CL33" s="726"/>
      <c r="CM33" s="726"/>
      <c r="CN33" s="726"/>
      <c r="CO33" s="726"/>
      <c r="CP33" s="726"/>
      <c r="CQ33" s="726"/>
      <c r="CR33" s="726"/>
      <c r="CS33" s="726"/>
      <c r="CT33" s="726"/>
      <c r="CU33" s="726"/>
      <c r="CV33" s="726"/>
      <c r="CW33" s="726"/>
      <c r="CX33" s="726"/>
      <c r="CY33" s="726"/>
      <c r="CZ33" s="726"/>
      <c r="DA33" s="726"/>
      <c r="DB33" s="726"/>
      <c r="DC33" s="726"/>
      <c r="DD33" s="726"/>
      <c r="DE33" s="726"/>
      <c r="DF33" s="726"/>
      <c r="DG33" s="726"/>
      <c r="DH33" s="726"/>
      <c r="DI33" s="726"/>
      <c r="DJ33" s="726"/>
      <c r="DK33" s="726"/>
      <c r="DL33" s="726"/>
      <c r="DM33" s="726"/>
      <c r="DN33" s="726"/>
      <c r="DO33" s="726"/>
      <c r="DP33" s="726"/>
      <c r="DQ33" s="726"/>
      <c r="DR33" s="726"/>
      <c r="DS33" s="726"/>
      <c r="DT33" s="726"/>
      <c r="DU33" s="726"/>
      <c r="DV33" s="726"/>
      <c r="DW33" s="726"/>
      <c r="DX33" s="726"/>
      <c r="DY33" s="726"/>
      <c r="DZ33" s="726"/>
      <c r="EA33" s="726"/>
      <c r="EB33" s="726"/>
      <c r="EC33" s="726"/>
      <c r="ED33" s="726"/>
      <c r="EE33" s="726"/>
      <c r="EF33" s="726"/>
      <c r="EG33" s="726"/>
      <c r="EH33" s="726"/>
      <c r="EI33" s="726"/>
      <c r="EJ33" s="726"/>
      <c r="EK33" s="726"/>
      <c r="EL33" s="726"/>
      <c r="EM33" s="726"/>
      <c r="EN33" s="726"/>
      <c r="EO33" s="726"/>
      <c r="EP33" s="726"/>
      <c r="EQ33" s="726"/>
      <c r="ER33" s="726"/>
      <c r="ES33" s="726"/>
      <c r="ET33" s="726"/>
      <c r="EU33" s="726"/>
      <c r="EV33" s="726"/>
      <c r="EW33" s="726"/>
      <c r="EX33" s="726"/>
      <c r="EY33" s="726"/>
      <c r="EZ33" s="726"/>
      <c r="FA33" s="726"/>
      <c r="FB33" s="726"/>
      <c r="FC33" s="726"/>
      <c r="FD33" s="726"/>
      <c r="FE33" s="726"/>
      <c r="FF33" s="726"/>
      <c r="FG33" s="726"/>
      <c r="FH33" s="726"/>
      <c r="FI33" s="726"/>
      <c r="FJ33" s="726"/>
      <c r="FK33" s="726"/>
      <c r="FL33" s="726"/>
      <c r="FM33" s="726"/>
      <c r="FN33" s="726"/>
      <c r="FO33" s="726"/>
      <c r="FP33" s="726"/>
      <c r="FQ33" s="726"/>
      <c r="FR33" s="726"/>
      <c r="FS33" s="726"/>
      <c r="FT33" s="726"/>
      <c r="FU33" s="726"/>
      <c r="FV33" s="726"/>
      <c r="FW33" s="726"/>
      <c r="FX33" s="726"/>
      <c r="FY33" s="726"/>
      <c r="FZ33" s="726"/>
      <c r="GA33" s="726"/>
      <c r="GB33" s="726"/>
      <c r="GC33" s="726"/>
      <c r="GD33" s="726"/>
      <c r="GE33" s="726"/>
      <c r="GF33" s="726"/>
      <c r="GG33" s="726"/>
      <c r="GH33" s="726"/>
      <c r="GI33" s="726"/>
      <c r="GJ33" s="726"/>
      <c r="GK33" s="726"/>
      <c r="GL33" s="726"/>
      <c r="GM33" s="726"/>
      <c r="GN33" s="726"/>
      <c r="GO33" s="726"/>
      <c r="GP33" s="726"/>
      <c r="GQ33" s="726"/>
      <c r="GR33" s="726"/>
      <c r="GS33" s="726"/>
      <c r="GT33" s="726"/>
      <c r="GU33" s="726"/>
      <c r="GV33" s="726"/>
      <c r="GW33" s="726"/>
      <c r="GX33" s="726"/>
      <c r="GY33" s="726"/>
      <c r="GZ33" s="726"/>
      <c r="HA33" s="726"/>
      <c r="HB33" s="726"/>
      <c r="HC33" s="726"/>
      <c r="HD33" s="726"/>
      <c r="HE33" s="726"/>
      <c r="HF33" s="726"/>
      <c r="HG33" s="726"/>
      <c r="HH33" s="726"/>
      <c r="HI33" s="726"/>
      <c r="HJ33" s="726"/>
      <c r="HK33" s="726"/>
      <c r="HL33" s="726"/>
      <c r="HM33" s="726"/>
      <c r="HN33" s="726"/>
      <c r="HO33" s="726"/>
      <c r="HP33" s="726"/>
      <c r="HQ33" s="726"/>
      <c r="HR33" s="726"/>
      <c r="HS33" s="726"/>
      <c r="HT33" s="726"/>
      <c r="HU33" s="726"/>
      <c r="HV33" s="726"/>
      <c r="HW33" s="726"/>
      <c r="HX33" s="726"/>
      <c r="HY33" s="726"/>
      <c r="HZ33" s="726"/>
      <c r="IA33" s="726"/>
      <c r="IB33" s="726"/>
      <c r="IC33" s="726"/>
      <c r="ID33" s="726"/>
      <c r="IE33" s="726"/>
      <c r="IF33" s="726"/>
      <c r="IG33" s="726"/>
      <c r="IH33" s="726"/>
      <c r="II33" s="726"/>
      <c r="IJ33" s="726"/>
      <c r="IK33" s="726"/>
      <c r="IL33" s="726"/>
      <c r="IM33" s="726"/>
      <c r="IN33" s="726"/>
      <c r="IO33" s="726"/>
      <c r="IP33" s="726"/>
      <c r="IQ33" s="726"/>
      <c r="IR33" s="726"/>
      <c r="IS33" s="726"/>
      <c r="IT33" s="726"/>
      <c r="IU33" s="726"/>
      <c r="IV33" s="726"/>
    </row>
    <row r="34" spans="2:256" s="1" customFormat="1" ht="75" customHeight="1" thickTop="1">
      <c r="B34" s="756"/>
      <c r="C34" s="804" t="s">
        <v>440</v>
      </c>
      <c r="D34" s="804"/>
      <c r="E34" s="804"/>
      <c r="F34" s="804"/>
      <c r="G34" s="804"/>
      <c r="H34" s="804"/>
      <c r="I34" s="804"/>
      <c r="J34" s="804"/>
      <c r="K34" s="804"/>
      <c r="L34" s="804"/>
      <c r="M34" s="804"/>
      <c r="N34" s="804"/>
      <c r="O34" s="384" t="s">
        <v>365</v>
      </c>
      <c r="P34" s="4"/>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6"/>
      <c r="BN34" s="726"/>
      <c r="BO34" s="726"/>
      <c r="BP34" s="726"/>
      <c r="BQ34" s="726"/>
      <c r="BR34" s="726"/>
      <c r="BS34" s="726"/>
      <c r="BT34" s="726"/>
      <c r="BU34" s="726"/>
      <c r="BV34" s="726"/>
      <c r="BW34" s="726"/>
      <c r="BX34" s="726"/>
      <c r="BY34" s="726"/>
      <c r="BZ34" s="726"/>
      <c r="CA34" s="726"/>
      <c r="CB34" s="726"/>
      <c r="CC34" s="726"/>
      <c r="CD34" s="726"/>
      <c r="CE34" s="726"/>
      <c r="CF34" s="726"/>
      <c r="CG34" s="726"/>
      <c r="CH34" s="726"/>
      <c r="CI34" s="726"/>
      <c r="CJ34" s="726"/>
      <c r="CK34" s="726"/>
      <c r="CL34" s="726"/>
      <c r="CM34" s="726"/>
      <c r="CN34" s="726"/>
      <c r="CO34" s="726"/>
      <c r="CP34" s="726"/>
      <c r="CQ34" s="726"/>
      <c r="CR34" s="726"/>
      <c r="CS34" s="726"/>
      <c r="CT34" s="726"/>
      <c r="CU34" s="726"/>
      <c r="CV34" s="726"/>
      <c r="CW34" s="726"/>
      <c r="CX34" s="726"/>
      <c r="CY34" s="726"/>
      <c r="CZ34" s="726"/>
      <c r="DA34" s="726"/>
      <c r="DB34" s="726"/>
      <c r="DC34" s="726"/>
      <c r="DD34" s="726"/>
      <c r="DE34" s="726"/>
      <c r="DF34" s="726"/>
      <c r="DG34" s="726"/>
      <c r="DH34" s="726"/>
      <c r="DI34" s="726"/>
      <c r="DJ34" s="726"/>
      <c r="DK34" s="726"/>
      <c r="DL34" s="726"/>
      <c r="DM34" s="726"/>
      <c r="DN34" s="726"/>
      <c r="DO34" s="726"/>
      <c r="DP34" s="726"/>
      <c r="DQ34" s="726"/>
      <c r="DR34" s="726"/>
      <c r="DS34" s="726"/>
      <c r="DT34" s="726"/>
      <c r="DU34" s="726"/>
      <c r="DV34" s="726"/>
      <c r="DW34" s="726"/>
      <c r="DX34" s="726"/>
      <c r="DY34" s="726"/>
      <c r="DZ34" s="726"/>
      <c r="EA34" s="726"/>
      <c r="EB34" s="726"/>
      <c r="EC34" s="726"/>
      <c r="ED34" s="726"/>
      <c r="EE34" s="726"/>
      <c r="EF34" s="726"/>
      <c r="EG34" s="726"/>
      <c r="EH34" s="726"/>
      <c r="EI34" s="726"/>
      <c r="EJ34" s="726"/>
      <c r="EK34" s="726"/>
      <c r="EL34" s="726"/>
      <c r="EM34" s="726"/>
      <c r="EN34" s="726"/>
      <c r="EO34" s="726"/>
      <c r="EP34" s="726"/>
      <c r="EQ34" s="726"/>
      <c r="ER34" s="726"/>
      <c r="ES34" s="726"/>
      <c r="ET34" s="726"/>
      <c r="EU34" s="726"/>
      <c r="EV34" s="726"/>
      <c r="EW34" s="726"/>
      <c r="EX34" s="726"/>
      <c r="EY34" s="726"/>
      <c r="EZ34" s="726"/>
      <c r="FA34" s="726"/>
      <c r="FB34" s="726"/>
      <c r="FC34" s="726"/>
      <c r="FD34" s="726"/>
      <c r="FE34" s="726"/>
      <c r="FF34" s="726"/>
      <c r="FG34" s="726"/>
      <c r="FH34" s="726"/>
      <c r="FI34" s="726"/>
      <c r="FJ34" s="726"/>
      <c r="FK34" s="726"/>
      <c r="FL34" s="726"/>
      <c r="FM34" s="726"/>
      <c r="FN34" s="726"/>
      <c r="FO34" s="726"/>
      <c r="FP34" s="726"/>
      <c r="FQ34" s="726"/>
      <c r="FR34" s="726"/>
      <c r="FS34" s="726"/>
      <c r="FT34" s="726"/>
      <c r="FU34" s="726"/>
      <c r="FV34" s="726"/>
      <c r="FW34" s="726"/>
      <c r="FX34" s="726"/>
      <c r="FY34" s="726"/>
      <c r="FZ34" s="726"/>
      <c r="GA34" s="726"/>
      <c r="GB34" s="726"/>
      <c r="GC34" s="726"/>
      <c r="GD34" s="726"/>
      <c r="GE34" s="726"/>
      <c r="GF34" s="726"/>
      <c r="GG34" s="726"/>
      <c r="GH34" s="726"/>
      <c r="GI34" s="726"/>
      <c r="GJ34" s="726"/>
      <c r="GK34" s="726"/>
      <c r="GL34" s="726"/>
      <c r="GM34" s="726"/>
      <c r="GN34" s="726"/>
      <c r="GO34" s="726"/>
      <c r="GP34" s="726"/>
      <c r="GQ34" s="726"/>
      <c r="GR34" s="726"/>
      <c r="GS34" s="726"/>
      <c r="GT34" s="726"/>
      <c r="GU34" s="726"/>
      <c r="GV34" s="726"/>
      <c r="GW34" s="726"/>
      <c r="GX34" s="726"/>
      <c r="GY34" s="726"/>
      <c r="GZ34" s="726"/>
      <c r="HA34" s="726"/>
      <c r="HB34" s="726"/>
      <c r="HC34" s="726"/>
      <c r="HD34" s="726"/>
      <c r="HE34" s="726"/>
      <c r="HF34" s="726"/>
      <c r="HG34" s="726"/>
      <c r="HH34" s="726"/>
      <c r="HI34" s="726"/>
      <c r="HJ34" s="726"/>
      <c r="HK34" s="726"/>
      <c r="HL34" s="726"/>
      <c r="HM34" s="726"/>
      <c r="HN34" s="726"/>
      <c r="HO34" s="726"/>
      <c r="HP34" s="726"/>
      <c r="HQ34" s="726"/>
      <c r="HR34" s="726"/>
      <c r="HS34" s="726"/>
      <c r="HT34" s="726"/>
      <c r="HU34" s="726"/>
      <c r="HV34" s="726"/>
      <c r="HW34" s="726"/>
      <c r="HX34" s="726"/>
      <c r="HY34" s="726"/>
      <c r="HZ34" s="726"/>
      <c r="IA34" s="726"/>
      <c r="IB34" s="726"/>
      <c r="IC34" s="726"/>
      <c r="ID34" s="726"/>
      <c r="IE34" s="726"/>
      <c r="IF34" s="726"/>
      <c r="IG34" s="726"/>
      <c r="IH34" s="726"/>
      <c r="II34" s="726"/>
      <c r="IJ34" s="726"/>
      <c r="IK34" s="726"/>
      <c r="IL34" s="726"/>
      <c r="IM34" s="726"/>
      <c r="IN34" s="726"/>
      <c r="IO34" s="726"/>
      <c r="IP34" s="726"/>
      <c r="IQ34" s="726"/>
      <c r="IR34" s="726"/>
      <c r="IS34" s="726"/>
      <c r="IT34" s="726"/>
      <c r="IU34" s="726"/>
      <c r="IV34" s="726"/>
    </row>
    <row r="35" spans="2:256" s="394" customFormat="1" ht="18" customHeight="1">
      <c r="B35" s="392"/>
      <c r="C35" s="393"/>
      <c r="E35" s="395"/>
      <c r="F35" s="395"/>
      <c r="G35" s="395"/>
      <c r="H35" s="395"/>
      <c r="I35" s="395"/>
      <c r="J35" s="395"/>
      <c r="K35" s="395"/>
      <c r="L35" s="395"/>
      <c r="M35" s="395"/>
      <c r="P35" s="45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c r="AT35" s="700"/>
      <c r="AU35" s="700"/>
      <c r="AV35" s="700"/>
      <c r="AW35" s="700"/>
      <c r="AX35" s="700"/>
      <c r="AY35" s="700"/>
      <c r="AZ35" s="700"/>
      <c r="BA35" s="700"/>
      <c r="BB35" s="700"/>
      <c r="BC35" s="700"/>
      <c r="BD35" s="700"/>
      <c r="BE35" s="700"/>
      <c r="BF35" s="700"/>
      <c r="BG35" s="700"/>
      <c r="BH35" s="700"/>
      <c r="BI35" s="700"/>
      <c r="BJ35" s="700"/>
      <c r="BK35" s="700"/>
      <c r="BL35" s="700"/>
      <c r="BM35" s="700"/>
      <c r="BN35" s="700"/>
      <c r="BO35" s="700"/>
      <c r="BP35" s="700"/>
      <c r="BQ35" s="700"/>
      <c r="BR35" s="700"/>
      <c r="BS35" s="700"/>
      <c r="BT35" s="700"/>
      <c r="BU35" s="700"/>
      <c r="BV35" s="700"/>
      <c r="BW35" s="700"/>
      <c r="BX35" s="700"/>
      <c r="BY35" s="700"/>
      <c r="BZ35" s="700"/>
      <c r="CA35" s="700"/>
      <c r="CB35" s="700"/>
      <c r="CC35" s="700"/>
      <c r="CD35" s="700"/>
      <c r="CE35" s="700"/>
      <c r="CF35" s="700"/>
      <c r="CG35" s="700"/>
      <c r="CH35" s="700"/>
      <c r="CI35" s="700"/>
      <c r="CJ35" s="700"/>
      <c r="CK35" s="700"/>
      <c r="CL35" s="700"/>
      <c r="CM35" s="700"/>
      <c r="CN35" s="700"/>
      <c r="CO35" s="700"/>
      <c r="CP35" s="700"/>
      <c r="CQ35" s="700"/>
      <c r="CR35" s="700"/>
      <c r="CS35" s="700"/>
      <c r="CT35" s="700"/>
      <c r="CU35" s="700"/>
      <c r="CV35" s="700"/>
      <c r="CW35" s="700"/>
      <c r="CX35" s="700"/>
      <c r="CY35" s="700"/>
      <c r="CZ35" s="700"/>
      <c r="DA35" s="700"/>
      <c r="DB35" s="700"/>
      <c r="DC35" s="700"/>
      <c r="DD35" s="700"/>
      <c r="DE35" s="700"/>
      <c r="DF35" s="700"/>
      <c r="DG35" s="700"/>
      <c r="DH35" s="700"/>
      <c r="DI35" s="700"/>
      <c r="DJ35" s="700"/>
      <c r="DK35" s="700"/>
      <c r="DL35" s="700"/>
      <c r="DM35" s="700"/>
      <c r="DN35" s="700"/>
      <c r="DO35" s="700"/>
      <c r="DP35" s="700"/>
      <c r="DQ35" s="700"/>
      <c r="DR35" s="700"/>
      <c r="DS35" s="700"/>
      <c r="DT35" s="700"/>
      <c r="DU35" s="700"/>
      <c r="DV35" s="700"/>
      <c r="DW35" s="700"/>
      <c r="DX35" s="700"/>
      <c r="DY35" s="700"/>
      <c r="DZ35" s="700"/>
      <c r="EA35" s="700"/>
      <c r="EB35" s="700"/>
      <c r="EC35" s="700"/>
      <c r="ED35" s="700"/>
      <c r="EE35" s="700"/>
      <c r="EF35" s="700"/>
      <c r="EG35" s="700"/>
      <c r="EH35" s="700"/>
      <c r="EI35" s="700"/>
      <c r="EJ35" s="700"/>
      <c r="EK35" s="700"/>
      <c r="EL35" s="700"/>
      <c r="EM35" s="700"/>
      <c r="EN35" s="700"/>
      <c r="EO35" s="700"/>
      <c r="EP35" s="700"/>
      <c r="EQ35" s="700"/>
      <c r="ER35" s="700"/>
      <c r="ES35" s="700"/>
      <c r="ET35" s="700"/>
      <c r="EU35" s="700"/>
      <c r="EV35" s="700"/>
      <c r="EW35" s="700"/>
      <c r="EX35" s="700"/>
      <c r="EY35" s="700"/>
      <c r="EZ35" s="700"/>
      <c r="FA35" s="700"/>
      <c r="FB35" s="700"/>
      <c r="FC35" s="700"/>
      <c r="FD35" s="700"/>
      <c r="FE35" s="700"/>
      <c r="FF35" s="700"/>
      <c r="FG35" s="700"/>
      <c r="FH35" s="700"/>
      <c r="FI35" s="700"/>
      <c r="FJ35" s="700"/>
      <c r="FK35" s="700"/>
      <c r="FL35" s="700"/>
      <c r="FM35" s="700"/>
      <c r="FN35" s="700"/>
      <c r="FO35" s="700"/>
      <c r="FP35" s="700"/>
      <c r="FQ35" s="700"/>
      <c r="FR35" s="700"/>
      <c r="FS35" s="700"/>
      <c r="FT35" s="700"/>
      <c r="FU35" s="700"/>
      <c r="FV35" s="700"/>
      <c r="FW35" s="700"/>
      <c r="FX35" s="700"/>
      <c r="FY35" s="700"/>
      <c r="FZ35" s="700"/>
      <c r="GA35" s="700"/>
      <c r="GB35" s="700"/>
      <c r="GC35" s="700"/>
      <c r="GD35" s="700"/>
      <c r="GE35" s="700"/>
      <c r="GF35" s="700"/>
      <c r="GG35" s="700"/>
      <c r="GH35" s="700"/>
      <c r="GI35" s="700"/>
      <c r="GJ35" s="700"/>
      <c r="GK35" s="700"/>
      <c r="GL35" s="700"/>
      <c r="GM35" s="700"/>
      <c r="GN35" s="700"/>
      <c r="GO35" s="700"/>
      <c r="GP35" s="700"/>
      <c r="GQ35" s="700"/>
      <c r="GR35" s="700"/>
      <c r="GS35" s="700"/>
      <c r="GT35" s="700"/>
      <c r="GU35" s="700"/>
      <c r="GV35" s="700"/>
      <c r="GW35" s="700"/>
      <c r="GX35" s="700"/>
      <c r="GY35" s="700"/>
      <c r="GZ35" s="700"/>
      <c r="HA35" s="700"/>
      <c r="HB35" s="700"/>
      <c r="HC35" s="700"/>
      <c r="HD35" s="700"/>
      <c r="HE35" s="700"/>
      <c r="HF35" s="700"/>
      <c r="HG35" s="700"/>
      <c r="HH35" s="700"/>
      <c r="HI35" s="700"/>
      <c r="HJ35" s="700"/>
      <c r="HK35" s="700"/>
      <c r="HL35" s="700"/>
      <c r="HM35" s="700"/>
      <c r="HN35" s="700"/>
      <c r="HO35" s="700"/>
      <c r="HP35" s="700"/>
      <c r="HQ35" s="700"/>
      <c r="HR35" s="700"/>
      <c r="HS35" s="700"/>
      <c r="HT35" s="700"/>
      <c r="HU35" s="700"/>
      <c r="HV35" s="700"/>
      <c r="HW35" s="700"/>
      <c r="HX35" s="700"/>
      <c r="HY35" s="700"/>
      <c r="HZ35" s="700"/>
      <c r="IA35" s="700"/>
      <c r="IB35" s="700"/>
      <c r="IC35" s="700"/>
      <c r="ID35" s="700"/>
      <c r="IE35" s="700"/>
      <c r="IF35" s="700"/>
      <c r="IG35" s="700"/>
      <c r="IH35" s="700"/>
      <c r="II35" s="700"/>
      <c r="IJ35" s="700"/>
      <c r="IK35" s="700"/>
      <c r="IL35" s="700"/>
      <c r="IM35" s="700"/>
      <c r="IN35" s="700"/>
      <c r="IO35" s="700"/>
      <c r="IP35" s="700"/>
      <c r="IQ35" s="700"/>
      <c r="IR35" s="700"/>
      <c r="IS35" s="700"/>
      <c r="IT35" s="700"/>
      <c r="IU35" s="700"/>
      <c r="IV35" s="700"/>
    </row>
    <row r="36" spans="2:256" s="394" customFormat="1" ht="18" customHeight="1">
      <c r="B36" s="392"/>
      <c r="C36" s="393"/>
      <c r="E36" s="395"/>
      <c r="F36" s="395"/>
      <c r="G36" s="699"/>
      <c r="H36" s="699"/>
      <c r="I36" s="699"/>
      <c r="J36" s="699"/>
      <c r="K36" s="699"/>
      <c r="L36" s="699"/>
      <c r="M36" s="699"/>
      <c r="N36" s="699"/>
      <c r="O36" s="395"/>
      <c r="P36" s="395"/>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700"/>
      <c r="AT36" s="700"/>
      <c r="AU36" s="700"/>
      <c r="AV36" s="700"/>
      <c r="AW36" s="700"/>
      <c r="AX36" s="700"/>
      <c r="AY36" s="700"/>
      <c r="AZ36" s="700"/>
      <c r="BA36" s="700"/>
      <c r="BB36" s="700"/>
      <c r="BC36" s="700"/>
      <c r="BD36" s="700"/>
      <c r="BE36" s="700"/>
      <c r="BF36" s="700"/>
      <c r="BG36" s="700"/>
      <c r="BH36" s="700"/>
      <c r="BI36" s="700"/>
      <c r="BJ36" s="700"/>
      <c r="BK36" s="700"/>
      <c r="BL36" s="700"/>
      <c r="BM36" s="700"/>
      <c r="BN36" s="700"/>
      <c r="BO36" s="700"/>
      <c r="BP36" s="700"/>
      <c r="BQ36" s="700"/>
      <c r="BR36" s="700"/>
      <c r="BS36" s="700"/>
      <c r="BT36" s="700"/>
      <c r="BU36" s="700"/>
      <c r="BV36" s="700"/>
      <c r="BW36" s="700"/>
      <c r="BX36" s="700"/>
      <c r="BY36" s="700"/>
      <c r="BZ36" s="700"/>
      <c r="CA36" s="700"/>
      <c r="CB36" s="700"/>
      <c r="CC36" s="700"/>
      <c r="CD36" s="700"/>
      <c r="CE36" s="700"/>
      <c r="CF36" s="700"/>
      <c r="CG36" s="700"/>
      <c r="CH36" s="700"/>
      <c r="CI36" s="700"/>
      <c r="CJ36" s="700"/>
      <c r="CK36" s="700"/>
      <c r="CL36" s="700"/>
      <c r="CM36" s="700"/>
      <c r="CN36" s="700"/>
      <c r="CO36" s="700"/>
      <c r="CP36" s="700"/>
      <c r="CQ36" s="700"/>
      <c r="CR36" s="700"/>
      <c r="CS36" s="700"/>
      <c r="CT36" s="700"/>
      <c r="CU36" s="700"/>
      <c r="CV36" s="700"/>
      <c r="CW36" s="700"/>
      <c r="CX36" s="700"/>
      <c r="CY36" s="700"/>
      <c r="CZ36" s="700"/>
      <c r="DA36" s="700"/>
      <c r="DB36" s="700"/>
      <c r="DC36" s="700"/>
      <c r="DD36" s="700"/>
      <c r="DE36" s="700"/>
      <c r="DF36" s="700"/>
      <c r="DG36" s="700"/>
      <c r="DH36" s="700"/>
      <c r="DI36" s="700"/>
      <c r="DJ36" s="700"/>
      <c r="DK36" s="700"/>
      <c r="DL36" s="700"/>
      <c r="DM36" s="700"/>
      <c r="DN36" s="700"/>
      <c r="DO36" s="700"/>
      <c r="DP36" s="700"/>
      <c r="DQ36" s="700"/>
      <c r="DR36" s="700"/>
      <c r="DS36" s="700"/>
      <c r="DT36" s="700"/>
      <c r="DU36" s="700"/>
      <c r="DV36" s="700"/>
      <c r="DW36" s="700"/>
      <c r="DX36" s="700"/>
      <c r="DY36" s="700"/>
      <c r="DZ36" s="700"/>
      <c r="EA36" s="700"/>
      <c r="EB36" s="700"/>
      <c r="EC36" s="700"/>
      <c r="ED36" s="700"/>
      <c r="EE36" s="700"/>
      <c r="EF36" s="700"/>
      <c r="EG36" s="700"/>
      <c r="EH36" s="700"/>
      <c r="EI36" s="700"/>
      <c r="EJ36" s="700"/>
      <c r="EK36" s="700"/>
      <c r="EL36" s="700"/>
      <c r="EM36" s="700"/>
      <c r="EN36" s="700"/>
      <c r="EO36" s="700"/>
      <c r="EP36" s="700"/>
      <c r="EQ36" s="700"/>
      <c r="ER36" s="700"/>
      <c r="ES36" s="700"/>
      <c r="ET36" s="700"/>
      <c r="EU36" s="700"/>
      <c r="EV36" s="700"/>
      <c r="EW36" s="700"/>
      <c r="EX36" s="700"/>
      <c r="EY36" s="700"/>
      <c r="EZ36" s="700"/>
      <c r="FA36" s="700"/>
      <c r="FB36" s="700"/>
      <c r="FC36" s="700"/>
      <c r="FD36" s="700"/>
      <c r="FE36" s="700"/>
      <c r="FF36" s="700"/>
      <c r="FG36" s="700"/>
      <c r="FH36" s="700"/>
      <c r="FI36" s="700"/>
      <c r="FJ36" s="700"/>
      <c r="FK36" s="700"/>
      <c r="FL36" s="700"/>
      <c r="FM36" s="700"/>
      <c r="FN36" s="700"/>
      <c r="FO36" s="700"/>
      <c r="FP36" s="700"/>
      <c r="FQ36" s="700"/>
      <c r="FR36" s="700"/>
      <c r="FS36" s="700"/>
      <c r="FT36" s="700"/>
      <c r="FU36" s="700"/>
      <c r="FV36" s="700"/>
      <c r="FW36" s="700"/>
      <c r="FX36" s="700"/>
      <c r="FY36" s="700"/>
      <c r="FZ36" s="700"/>
      <c r="GA36" s="700"/>
      <c r="GB36" s="700"/>
      <c r="GC36" s="700"/>
      <c r="GD36" s="700"/>
      <c r="GE36" s="700"/>
      <c r="GF36" s="700"/>
      <c r="GG36" s="700"/>
      <c r="GH36" s="700"/>
      <c r="GI36" s="700"/>
      <c r="GJ36" s="700"/>
      <c r="GK36" s="700"/>
      <c r="GL36" s="700"/>
      <c r="GM36" s="700"/>
      <c r="GN36" s="700"/>
      <c r="GO36" s="700"/>
      <c r="GP36" s="700"/>
      <c r="GQ36" s="700"/>
      <c r="GR36" s="700"/>
      <c r="GS36" s="700"/>
      <c r="GT36" s="700"/>
      <c r="GU36" s="700"/>
      <c r="GV36" s="700"/>
      <c r="GW36" s="700"/>
      <c r="GX36" s="700"/>
      <c r="GY36" s="700"/>
      <c r="GZ36" s="700"/>
      <c r="HA36" s="700"/>
      <c r="HB36" s="700"/>
      <c r="HC36" s="700"/>
      <c r="HD36" s="700"/>
      <c r="HE36" s="700"/>
      <c r="HF36" s="700"/>
      <c r="HG36" s="700"/>
      <c r="HH36" s="700"/>
      <c r="HI36" s="700"/>
      <c r="HJ36" s="700"/>
      <c r="HK36" s="700"/>
      <c r="HL36" s="700"/>
      <c r="HM36" s="700"/>
      <c r="HN36" s="700"/>
      <c r="HO36" s="700"/>
      <c r="HP36" s="700"/>
      <c r="HQ36" s="700"/>
      <c r="HR36" s="700"/>
      <c r="HS36" s="700"/>
      <c r="HT36" s="700"/>
      <c r="HU36" s="700"/>
      <c r="HV36" s="700"/>
      <c r="HW36" s="700"/>
      <c r="HX36" s="700"/>
      <c r="HY36" s="700"/>
      <c r="HZ36" s="700"/>
      <c r="IA36" s="700"/>
      <c r="IB36" s="700"/>
      <c r="IC36" s="700"/>
      <c r="ID36" s="700"/>
      <c r="IE36" s="700"/>
      <c r="IF36" s="700"/>
      <c r="IG36" s="700"/>
      <c r="IH36" s="700"/>
      <c r="II36" s="700"/>
      <c r="IJ36" s="700"/>
      <c r="IK36" s="700"/>
      <c r="IL36" s="700"/>
      <c r="IM36" s="700"/>
      <c r="IN36" s="700"/>
      <c r="IO36" s="700"/>
      <c r="IP36" s="700"/>
      <c r="IQ36" s="700"/>
      <c r="IR36" s="700"/>
      <c r="IS36" s="700"/>
      <c r="IT36" s="700"/>
      <c r="IU36" s="700"/>
      <c r="IV36" s="700"/>
    </row>
    <row r="37" spans="2:256" s="398" customFormat="1" ht="18" customHeight="1">
      <c r="B37" s="397"/>
      <c r="C37" s="393"/>
      <c r="E37" s="399" t="s">
        <v>317</v>
      </c>
      <c r="F37" s="442">
        <f>MAX(D43:P68)</f>
        <v>0</v>
      </c>
      <c r="G37" s="703"/>
      <c r="H37" s="703"/>
      <c r="I37" s="703"/>
      <c r="J37" s="703"/>
      <c r="K37" s="703"/>
      <c r="L37" s="703"/>
      <c r="M37" s="703"/>
      <c r="N37" s="703"/>
      <c r="O37" s="401"/>
      <c r="P37" s="401"/>
      <c r="Q37" s="703"/>
      <c r="R37" s="703"/>
      <c r="S37" s="703"/>
      <c r="T37" s="703"/>
      <c r="U37" s="703"/>
      <c r="V37" s="703"/>
      <c r="W37" s="703"/>
      <c r="X37" s="703"/>
      <c r="Y37" s="703"/>
      <c r="Z37" s="703"/>
      <c r="AA37" s="703"/>
      <c r="AB37" s="703"/>
      <c r="AC37" s="703"/>
      <c r="AD37" s="703"/>
      <c r="AE37" s="703"/>
      <c r="AF37" s="703"/>
      <c r="AG37" s="703"/>
      <c r="AH37" s="703"/>
      <c r="AI37" s="703"/>
      <c r="AJ37" s="703"/>
      <c r="AK37" s="703"/>
      <c r="AL37" s="703"/>
      <c r="AM37" s="703"/>
      <c r="AN37" s="703"/>
      <c r="AO37" s="703"/>
      <c r="AP37" s="703"/>
      <c r="AQ37" s="703"/>
      <c r="AR37" s="703"/>
      <c r="AS37" s="715"/>
      <c r="AT37" s="715"/>
      <c r="AU37" s="715"/>
      <c r="AV37" s="715"/>
      <c r="AW37" s="715"/>
      <c r="AX37" s="715"/>
      <c r="AY37" s="715"/>
      <c r="AZ37" s="715"/>
      <c r="BA37" s="715"/>
      <c r="BB37" s="715"/>
      <c r="BC37" s="715"/>
      <c r="BD37" s="715"/>
      <c r="BE37" s="715"/>
      <c r="BF37" s="715"/>
      <c r="BG37" s="715"/>
      <c r="BH37" s="715"/>
      <c r="BI37" s="715"/>
      <c r="BJ37" s="715"/>
      <c r="BK37" s="715"/>
      <c r="BL37" s="715"/>
      <c r="BM37" s="715"/>
      <c r="BN37" s="715"/>
      <c r="BO37" s="715"/>
      <c r="BP37" s="715"/>
      <c r="BQ37" s="715"/>
      <c r="BR37" s="715"/>
      <c r="BS37" s="715"/>
      <c r="BT37" s="715"/>
      <c r="BU37" s="715"/>
      <c r="BV37" s="715"/>
      <c r="BW37" s="715"/>
      <c r="BX37" s="715"/>
      <c r="BY37" s="715"/>
      <c r="BZ37" s="715"/>
      <c r="CA37" s="715"/>
      <c r="CB37" s="715"/>
      <c r="CC37" s="715"/>
      <c r="CD37" s="715"/>
      <c r="CE37" s="715"/>
      <c r="CF37" s="715"/>
      <c r="CG37" s="715"/>
      <c r="CH37" s="715"/>
      <c r="CI37" s="715"/>
      <c r="CJ37" s="715"/>
      <c r="CK37" s="715"/>
      <c r="CL37" s="715"/>
      <c r="CM37" s="715"/>
      <c r="CN37" s="715"/>
      <c r="CO37" s="715"/>
      <c r="CP37" s="715"/>
      <c r="CQ37" s="715"/>
      <c r="CR37" s="715"/>
      <c r="CS37" s="715"/>
      <c r="CT37" s="715"/>
      <c r="CU37" s="715"/>
      <c r="CV37" s="715"/>
      <c r="CW37" s="715"/>
      <c r="CX37" s="715"/>
      <c r="CY37" s="715"/>
      <c r="CZ37" s="715"/>
      <c r="DA37" s="715"/>
      <c r="DB37" s="715"/>
      <c r="DC37" s="715"/>
      <c r="DD37" s="715"/>
      <c r="DE37" s="715"/>
      <c r="DF37" s="715"/>
      <c r="DG37" s="715"/>
      <c r="DH37" s="715"/>
      <c r="DI37" s="715"/>
      <c r="DJ37" s="715"/>
      <c r="DK37" s="715"/>
      <c r="DL37" s="715"/>
      <c r="DM37" s="715"/>
      <c r="DN37" s="715"/>
      <c r="DO37" s="715"/>
      <c r="DP37" s="715"/>
      <c r="DQ37" s="715"/>
      <c r="DR37" s="715"/>
      <c r="DS37" s="715"/>
      <c r="DT37" s="715"/>
      <c r="DU37" s="715"/>
      <c r="DV37" s="715"/>
      <c r="DW37" s="715"/>
      <c r="DX37" s="715"/>
      <c r="DY37" s="715"/>
      <c r="DZ37" s="715"/>
      <c r="EA37" s="715"/>
      <c r="EB37" s="715"/>
      <c r="EC37" s="715"/>
      <c r="ED37" s="715"/>
      <c r="EE37" s="715"/>
      <c r="EF37" s="715"/>
      <c r="EG37" s="715"/>
      <c r="EH37" s="715"/>
      <c r="EI37" s="715"/>
      <c r="EJ37" s="715"/>
      <c r="EK37" s="715"/>
      <c r="EL37" s="715"/>
      <c r="EM37" s="715"/>
      <c r="EN37" s="715"/>
      <c r="EO37" s="715"/>
      <c r="EP37" s="715"/>
      <c r="EQ37" s="715"/>
      <c r="ER37" s="715"/>
      <c r="ES37" s="715"/>
      <c r="ET37" s="715"/>
      <c r="EU37" s="715"/>
      <c r="EV37" s="715"/>
      <c r="EW37" s="715"/>
      <c r="EX37" s="715"/>
      <c r="EY37" s="715"/>
      <c r="EZ37" s="715"/>
      <c r="FA37" s="715"/>
      <c r="FB37" s="715"/>
      <c r="FC37" s="715"/>
      <c r="FD37" s="715"/>
      <c r="FE37" s="715"/>
      <c r="FF37" s="715"/>
      <c r="FG37" s="715"/>
      <c r="FH37" s="715"/>
      <c r="FI37" s="715"/>
      <c r="FJ37" s="715"/>
      <c r="FK37" s="715"/>
      <c r="FL37" s="715"/>
      <c r="FM37" s="715"/>
      <c r="FN37" s="715"/>
      <c r="FO37" s="715"/>
      <c r="FP37" s="715"/>
      <c r="FQ37" s="715"/>
      <c r="FR37" s="715"/>
      <c r="FS37" s="715"/>
      <c r="FT37" s="715"/>
      <c r="FU37" s="715"/>
      <c r="FV37" s="715"/>
      <c r="FW37" s="715"/>
      <c r="FX37" s="715"/>
      <c r="FY37" s="715"/>
      <c r="FZ37" s="715"/>
      <c r="GA37" s="715"/>
      <c r="GB37" s="715"/>
      <c r="GC37" s="715"/>
      <c r="GD37" s="715"/>
      <c r="GE37" s="715"/>
      <c r="GF37" s="715"/>
      <c r="GG37" s="715"/>
      <c r="GH37" s="715"/>
      <c r="GI37" s="715"/>
      <c r="GJ37" s="715"/>
      <c r="GK37" s="715"/>
      <c r="GL37" s="715"/>
      <c r="GM37" s="715"/>
      <c r="GN37" s="715"/>
      <c r="GO37" s="715"/>
      <c r="GP37" s="715"/>
      <c r="GQ37" s="715"/>
      <c r="GR37" s="715"/>
      <c r="GS37" s="715"/>
      <c r="GT37" s="715"/>
      <c r="GU37" s="715"/>
      <c r="GV37" s="715"/>
      <c r="GW37" s="715"/>
      <c r="GX37" s="715"/>
      <c r="GY37" s="715"/>
      <c r="GZ37" s="715"/>
      <c r="HA37" s="715"/>
      <c r="HB37" s="715"/>
      <c r="HC37" s="715"/>
      <c r="HD37" s="715"/>
      <c r="HE37" s="715"/>
      <c r="HF37" s="715"/>
      <c r="HG37" s="715"/>
      <c r="HH37" s="715"/>
      <c r="HI37" s="715"/>
      <c r="HJ37" s="715"/>
      <c r="HK37" s="715"/>
      <c r="HL37" s="715"/>
      <c r="HM37" s="715"/>
      <c r="HN37" s="715"/>
      <c r="HO37" s="715"/>
      <c r="HP37" s="715"/>
      <c r="HQ37" s="715"/>
      <c r="HR37" s="715"/>
      <c r="HS37" s="715"/>
      <c r="HT37" s="715"/>
      <c r="HU37" s="715"/>
      <c r="HV37" s="715"/>
      <c r="HW37" s="715"/>
      <c r="HX37" s="715"/>
      <c r="HY37" s="715"/>
      <c r="HZ37" s="715"/>
      <c r="IA37" s="715"/>
      <c r="IB37" s="715"/>
      <c r="IC37" s="715"/>
      <c r="ID37" s="715"/>
      <c r="IE37" s="715"/>
      <c r="IF37" s="715"/>
      <c r="IG37" s="715"/>
      <c r="IH37" s="715"/>
      <c r="II37" s="715"/>
      <c r="IJ37" s="715"/>
      <c r="IK37" s="715"/>
      <c r="IL37" s="715"/>
      <c r="IM37" s="715"/>
      <c r="IN37" s="715"/>
      <c r="IO37" s="715"/>
      <c r="IP37" s="715"/>
      <c r="IQ37" s="715"/>
      <c r="IR37" s="715"/>
      <c r="IS37" s="715"/>
      <c r="IT37" s="715"/>
      <c r="IU37" s="715"/>
      <c r="IV37" s="715"/>
    </row>
    <row r="38" spans="2:256" s="398" customFormat="1" ht="18" customHeight="1">
      <c r="B38" s="402" t="s">
        <v>312</v>
      </c>
      <c r="C38" s="403"/>
      <c r="D38" s="404"/>
      <c r="E38" s="405" t="s">
        <v>318</v>
      </c>
      <c r="F38" s="406">
        <f>MIN(D43:P68)</f>
        <v>0</v>
      </c>
      <c r="G38" s="705"/>
      <c r="H38" s="705"/>
      <c r="I38" s="705"/>
      <c r="J38" s="705"/>
      <c r="K38" s="705"/>
      <c r="L38" s="705"/>
      <c r="M38" s="705"/>
      <c r="N38" s="703"/>
      <c r="O38" s="401"/>
      <c r="P38" s="401"/>
      <c r="Q38" s="703"/>
      <c r="R38" s="703"/>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703"/>
      <c r="AP38" s="703"/>
      <c r="AQ38" s="703"/>
      <c r="AR38" s="703"/>
      <c r="AS38" s="715"/>
      <c r="AT38" s="715"/>
      <c r="AU38" s="715"/>
      <c r="AV38" s="715"/>
      <c r="AW38" s="715"/>
      <c r="AX38" s="715"/>
      <c r="AY38" s="715"/>
      <c r="AZ38" s="715"/>
      <c r="BA38" s="715"/>
      <c r="BB38" s="715"/>
      <c r="BC38" s="715"/>
      <c r="BD38" s="715"/>
      <c r="BE38" s="715"/>
      <c r="BF38" s="715"/>
      <c r="BG38" s="715"/>
      <c r="BH38" s="715"/>
      <c r="BI38" s="715"/>
      <c r="BJ38" s="715"/>
      <c r="BK38" s="715"/>
      <c r="BL38" s="715"/>
      <c r="BM38" s="715"/>
      <c r="BN38" s="715"/>
      <c r="BO38" s="715"/>
      <c r="BP38" s="715"/>
      <c r="BQ38" s="715"/>
      <c r="BR38" s="715"/>
      <c r="BS38" s="715"/>
      <c r="BT38" s="715"/>
      <c r="BU38" s="715"/>
      <c r="BV38" s="715"/>
      <c r="BW38" s="715"/>
      <c r="BX38" s="715"/>
      <c r="BY38" s="715"/>
      <c r="BZ38" s="715"/>
      <c r="CA38" s="715"/>
      <c r="CB38" s="715"/>
      <c r="CC38" s="715"/>
      <c r="CD38" s="715"/>
      <c r="CE38" s="715"/>
      <c r="CF38" s="715"/>
      <c r="CG38" s="715"/>
      <c r="CH38" s="715"/>
      <c r="CI38" s="715"/>
      <c r="CJ38" s="715"/>
      <c r="CK38" s="715"/>
      <c r="CL38" s="715"/>
      <c r="CM38" s="715"/>
      <c r="CN38" s="715"/>
      <c r="CO38" s="715"/>
      <c r="CP38" s="715"/>
      <c r="CQ38" s="715"/>
      <c r="CR38" s="715"/>
      <c r="CS38" s="715"/>
      <c r="CT38" s="715"/>
      <c r="CU38" s="715"/>
      <c r="CV38" s="715"/>
      <c r="CW38" s="715"/>
      <c r="CX38" s="715"/>
      <c r="CY38" s="715"/>
      <c r="CZ38" s="715"/>
      <c r="DA38" s="715"/>
      <c r="DB38" s="715"/>
      <c r="DC38" s="715"/>
      <c r="DD38" s="715"/>
      <c r="DE38" s="715"/>
      <c r="DF38" s="715"/>
      <c r="DG38" s="715"/>
      <c r="DH38" s="715"/>
      <c r="DI38" s="715"/>
      <c r="DJ38" s="715"/>
      <c r="DK38" s="715"/>
      <c r="DL38" s="715"/>
      <c r="DM38" s="715"/>
      <c r="DN38" s="715"/>
      <c r="DO38" s="715"/>
      <c r="DP38" s="715"/>
      <c r="DQ38" s="715"/>
      <c r="DR38" s="715"/>
      <c r="DS38" s="715"/>
      <c r="DT38" s="715"/>
      <c r="DU38" s="715"/>
      <c r="DV38" s="715"/>
      <c r="DW38" s="715"/>
      <c r="DX38" s="715"/>
      <c r="DY38" s="715"/>
      <c r="DZ38" s="715"/>
      <c r="EA38" s="715"/>
      <c r="EB38" s="715"/>
      <c r="EC38" s="715"/>
      <c r="ED38" s="715"/>
      <c r="EE38" s="715"/>
      <c r="EF38" s="715"/>
      <c r="EG38" s="715"/>
      <c r="EH38" s="715"/>
      <c r="EI38" s="715"/>
      <c r="EJ38" s="715"/>
      <c r="EK38" s="715"/>
      <c r="EL38" s="715"/>
      <c r="EM38" s="715"/>
      <c r="EN38" s="715"/>
      <c r="EO38" s="715"/>
      <c r="EP38" s="715"/>
      <c r="EQ38" s="715"/>
      <c r="ER38" s="715"/>
      <c r="ES38" s="715"/>
      <c r="ET38" s="715"/>
      <c r="EU38" s="715"/>
      <c r="EV38" s="715"/>
      <c r="EW38" s="715"/>
      <c r="EX38" s="715"/>
      <c r="EY38" s="715"/>
      <c r="EZ38" s="715"/>
      <c r="FA38" s="715"/>
      <c r="FB38" s="715"/>
      <c r="FC38" s="715"/>
      <c r="FD38" s="715"/>
      <c r="FE38" s="715"/>
      <c r="FF38" s="715"/>
      <c r="FG38" s="715"/>
      <c r="FH38" s="715"/>
      <c r="FI38" s="715"/>
      <c r="FJ38" s="715"/>
      <c r="FK38" s="715"/>
      <c r="FL38" s="715"/>
      <c r="FM38" s="715"/>
      <c r="FN38" s="715"/>
      <c r="FO38" s="715"/>
      <c r="FP38" s="715"/>
      <c r="FQ38" s="715"/>
      <c r="FR38" s="715"/>
      <c r="FS38" s="715"/>
      <c r="FT38" s="715"/>
      <c r="FU38" s="715"/>
      <c r="FV38" s="715"/>
      <c r="FW38" s="715"/>
      <c r="FX38" s="715"/>
      <c r="FY38" s="715"/>
      <c r="FZ38" s="715"/>
      <c r="GA38" s="715"/>
      <c r="GB38" s="715"/>
      <c r="GC38" s="715"/>
      <c r="GD38" s="715"/>
      <c r="GE38" s="715"/>
      <c r="GF38" s="715"/>
      <c r="GG38" s="715"/>
      <c r="GH38" s="715"/>
      <c r="GI38" s="715"/>
      <c r="GJ38" s="715"/>
      <c r="GK38" s="715"/>
      <c r="GL38" s="715"/>
      <c r="GM38" s="715"/>
      <c r="GN38" s="715"/>
      <c r="GO38" s="715"/>
      <c r="GP38" s="715"/>
      <c r="GQ38" s="715"/>
      <c r="GR38" s="715"/>
      <c r="GS38" s="715"/>
      <c r="GT38" s="715"/>
      <c r="GU38" s="715"/>
      <c r="GV38" s="715"/>
      <c r="GW38" s="715"/>
      <c r="GX38" s="715"/>
      <c r="GY38" s="715"/>
      <c r="GZ38" s="715"/>
      <c r="HA38" s="715"/>
      <c r="HB38" s="715"/>
      <c r="HC38" s="715"/>
      <c r="HD38" s="715"/>
      <c r="HE38" s="715"/>
      <c r="HF38" s="715"/>
      <c r="HG38" s="715"/>
      <c r="HH38" s="715"/>
      <c r="HI38" s="715"/>
      <c r="HJ38" s="715"/>
      <c r="HK38" s="715"/>
      <c r="HL38" s="715"/>
      <c r="HM38" s="715"/>
      <c r="HN38" s="715"/>
      <c r="HO38" s="715"/>
      <c r="HP38" s="715"/>
      <c r="HQ38" s="715"/>
      <c r="HR38" s="715"/>
      <c r="HS38" s="715"/>
      <c r="HT38" s="715"/>
      <c r="HU38" s="715"/>
      <c r="HV38" s="715"/>
      <c r="HW38" s="715"/>
      <c r="HX38" s="715"/>
      <c r="HY38" s="715"/>
      <c r="HZ38" s="715"/>
      <c r="IA38" s="715"/>
      <c r="IB38" s="715"/>
      <c r="IC38" s="715"/>
      <c r="ID38" s="715"/>
      <c r="IE38" s="715"/>
      <c r="IF38" s="715"/>
      <c r="IG38" s="715"/>
      <c r="IH38" s="715"/>
      <c r="II38" s="715"/>
      <c r="IJ38" s="715"/>
      <c r="IK38" s="715"/>
      <c r="IL38" s="715"/>
      <c r="IM38" s="715"/>
      <c r="IN38" s="715"/>
      <c r="IO38" s="715"/>
      <c r="IP38" s="715"/>
      <c r="IQ38" s="715"/>
      <c r="IR38" s="715"/>
      <c r="IS38" s="715"/>
      <c r="IT38" s="715"/>
      <c r="IU38" s="715"/>
      <c r="IV38" s="715"/>
    </row>
    <row r="39" spans="2:256" s="398" customFormat="1" ht="18" customHeight="1">
      <c r="B39" s="397"/>
      <c r="C39" s="393"/>
      <c r="E39" s="401"/>
      <c r="F39" s="401"/>
      <c r="G39" s="401"/>
      <c r="H39" s="401"/>
      <c r="I39" s="401"/>
      <c r="J39" s="401"/>
      <c r="K39" s="401"/>
      <c r="L39" s="401"/>
      <c r="M39" s="401"/>
      <c r="N39" s="401"/>
      <c r="O39" s="401"/>
      <c r="P39" s="401"/>
      <c r="Q39" s="703"/>
      <c r="R39" s="703"/>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703"/>
      <c r="AP39" s="703"/>
      <c r="AQ39" s="703"/>
      <c r="AR39" s="703"/>
      <c r="AS39" s="715"/>
      <c r="AT39" s="715"/>
      <c r="AU39" s="715"/>
      <c r="AV39" s="715"/>
      <c r="AW39" s="715"/>
      <c r="AX39" s="715"/>
      <c r="AY39" s="715"/>
      <c r="AZ39" s="715"/>
      <c r="BA39" s="715"/>
      <c r="BB39" s="715"/>
      <c r="BC39" s="715"/>
      <c r="BD39" s="715"/>
      <c r="BE39" s="715"/>
      <c r="BF39" s="715"/>
      <c r="BG39" s="715"/>
      <c r="BH39" s="715"/>
      <c r="BI39" s="715"/>
      <c r="BJ39" s="715"/>
      <c r="BK39" s="715"/>
      <c r="BL39" s="715"/>
      <c r="BM39" s="715"/>
      <c r="BN39" s="715"/>
      <c r="BO39" s="715"/>
      <c r="BP39" s="715"/>
      <c r="BQ39" s="715"/>
      <c r="BR39" s="715"/>
      <c r="BS39" s="715"/>
      <c r="BT39" s="715"/>
      <c r="BU39" s="715"/>
      <c r="BV39" s="715"/>
      <c r="BW39" s="715"/>
      <c r="BX39" s="715"/>
      <c r="BY39" s="715"/>
      <c r="BZ39" s="715"/>
      <c r="CA39" s="715"/>
      <c r="CB39" s="715"/>
      <c r="CC39" s="715"/>
      <c r="CD39" s="715"/>
      <c r="CE39" s="715"/>
      <c r="CF39" s="715"/>
      <c r="CG39" s="715"/>
      <c r="CH39" s="715"/>
      <c r="CI39" s="715"/>
      <c r="CJ39" s="715"/>
      <c r="CK39" s="715"/>
      <c r="CL39" s="715"/>
      <c r="CM39" s="715"/>
      <c r="CN39" s="715"/>
      <c r="CO39" s="715"/>
      <c r="CP39" s="715"/>
      <c r="CQ39" s="715"/>
      <c r="CR39" s="715"/>
      <c r="CS39" s="715"/>
      <c r="CT39" s="715"/>
      <c r="CU39" s="715"/>
      <c r="CV39" s="715"/>
      <c r="CW39" s="715"/>
      <c r="CX39" s="715"/>
      <c r="CY39" s="715"/>
      <c r="CZ39" s="715"/>
      <c r="DA39" s="715"/>
      <c r="DB39" s="715"/>
      <c r="DC39" s="715"/>
      <c r="DD39" s="715"/>
      <c r="DE39" s="715"/>
      <c r="DF39" s="715"/>
      <c r="DG39" s="715"/>
      <c r="DH39" s="715"/>
      <c r="DI39" s="715"/>
      <c r="DJ39" s="715"/>
      <c r="DK39" s="715"/>
      <c r="DL39" s="715"/>
      <c r="DM39" s="715"/>
      <c r="DN39" s="715"/>
      <c r="DO39" s="715"/>
      <c r="DP39" s="715"/>
      <c r="DQ39" s="715"/>
      <c r="DR39" s="715"/>
      <c r="DS39" s="715"/>
      <c r="DT39" s="715"/>
      <c r="DU39" s="715"/>
      <c r="DV39" s="715"/>
      <c r="DW39" s="715"/>
      <c r="DX39" s="715"/>
      <c r="DY39" s="715"/>
      <c r="DZ39" s="715"/>
      <c r="EA39" s="715"/>
      <c r="EB39" s="715"/>
      <c r="EC39" s="715"/>
      <c r="ED39" s="715"/>
      <c r="EE39" s="715"/>
      <c r="EF39" s="715"/>
      <c r="EG39" s="715"/>
      <c r="EH39" s="715"/>
      <c r="EI39" s="715"/>
      <c r="EJ39" s="715"/>
      <c r="EK39" s="715"/>
      <c r="EL39" s="715"/>
      <c r="EM39" s="715"/>
      <c r="EN39" s="715"/>
      <c r="EO39" s="715"/>
      <c r="EP39" s="715"/>
      <c r="EQ39" s="715"/>
      <c r="ER39" s="715"/>
      <c r="ES39" s="715"/>
      <c r="ET39" s="715"/>
      <c r="EU39" s="715"/>
      <c r="EV39" s="715"/>
      <c r="EW39" s="715"/>
      <c r="EX39" s="715"/>
      <c r="EY39" s="715"/>
      <c r="EZ39" s="715"/>
      <c r="FA39" s="715"/>
      <c r="FB39" s="715"/>
      <c r="FC39" s="715"/>
      <c r="FD39" s="715"/>
      <c r="FE39" s="715"/>
      <c r="FF39" s="715"/>
      <c r="FG39" s="715"/>
      <c r="FH39" s="715"/>
      <c r="FI39" s="715"/>
      <c r="FJ39" s="715"/>
      <c r="FK39" s="715"/>
      <c r="FL39" s="715"/>
      <c r="FM39" s="715"/>
      <c r="FN39" s="715"/>
      <c r="FO39" s="715"/>
      <c r="FP39" s="715"/>
      <c r="FQ39" s="715"/>
      <c r="FR39" s="715"/>
      <c r="FS39" s="715"/>
      <c r="FT39" s="715"/>
      <c r="FU39" s="715"/>
      <c r="FV39" s="715"/>
      <c r="FW39" s="715"/>
      <c r="FX39" s="715"/>
      <c r="FY39" s="715"/>
      <c r="FZ39" s="715"/>
      <c r="GA39" s="715"/>
      <c r="GB39" s="715"/>
      <c r="GC39" s="715"/>
      <c r="GD39" s="715"/>
      <c r="GE39" s="715"/>
      <c r="GF39" s="715"/>
      <c r="GG39" s="715"/>
      <c r="GH39" s="715"/>
      <c r="GI39" s="715"/>
      <c r="GJ39" s="715"/>
      <c r="GK39" s="715"/>
      <c r="GL39" s="715"/>
      <c r="GM39" s="715"/>
      <c r="GN39" s="715"/>
      <c r="GO39" s="715"/>
      <c r="GP39" s="715"/>
      <c r="GQ39" s="715"/>
      <c r="GR39" s="715"/>
      <c r="GS39" s="715"/>
      <c r="GT39" s="715"/>
      <c r="GU39" s="715"/>
      <c r="GV39" s="715"/>
      <c r="GW39" s="715"/>
      <c r="GX39" s="715"/>
      <c r="GY39" s="715"/>
      <c r="GZ39" s="715"/>
      <c r="HA39" s="715"/>
      <c r="HB39" s="715"/>
      <c r="HC39" s="715"/>
      <c r="HD39" s="715"/>
      <c r="HE39" s="715"/>
      <c r="HF39" s="715"/>
      <c r="HG39" s="715"/>
      <c r="HH39" s="715"/>
      <c r="HI39" s="715"/>
      <c r="HJ39" s="715"/>
      <c r="HK39" s="715"/>
      <c r="HL39" s="715"/>
      <c r="HM39" s="715"/>
      <c r="HN39" s="715"/>
      <c r="HO39" s="715"/>
      <c r="HP39" s="715"/>
      <c r="HQ39" s="715"/>
      <c r="HR39" s="715"/>
      <c r="HS39" s="715"/>
      <c r="HT39" s="715"/>
      <c r="HU39" s="715"/>
      <c r="HV39" s="715"/>
      <c r="HW39" s="715"/>
      <c r="HX39" s="715"/>
      <c r="HY39" s="715"/>
      <c r="HZ39" s="715"/>
      <c r="IA39" s="715"/>
      <c r="IB39" s="715"/>
      <c r="IC39" s="715"/>
      <c r="ID39" s="715"/>
      <c r="IE39" s="715"/>
      <c r="IF39" s="715"/>
      <c r="IG39" s="715"/>
      <c r="IH39" s="715"/>
      <c r="II39" s="715"/>
      <c r="IJ39" s="715"/>
      <c r="IK39" s="715"/>
      <c r="IL39" s="715"/>
      <c r="IM39" s="715"/>
      <c r="IN39" s="715"/>
      <c r="IO39" s="715"/>
      <c r="IP39" s="715"/>
      <c r="IQ39" s="715"/>
      <c r="IR39" s="715"/>
      <c r="IS39" s="715"/>
      <c r="IT39" s="715"/>
      <c r="IU39" s="715"/>
      <c r="IV39" s="715"/>
    </row>
    <row r="40" spans="2:256" s="398" customFormat="1" ht="18" customHeight="1">
      <c r="B40" s="397"/>
      <c r="C40" s="393"/>
      <c r="E40" s="401"/>
      <c r="F40" s="401"/>
      <c r="G40" s="401"/>
      <c r="H40" s="401"/>
      <c r="I40" s="401"/>
      <c r="J40" s="401"/>
      <c r="K40" s="401"/>
      <c r="L40" s="401"/>
      <c r="M40" s="401"/>
      <c r="N40" s="401"/>
      <c r="O40" s="401"/>
      <c r="P40" s="401"/>
      <c r="Q40" s="703"/>
      <c r="R40" s="703"/>
      <c r="S40" s="703"/>
      <c r="T40" s="703"/>
      <c r="U40" s="703"/>
      <c r="V40" s="703"/>
      <c r="W40" s="703"/>
      <c r="X40" s="703"/>
      <c r="Y40" s="703"/>
      <c r="Z40" s="703"/>
      <c r="AA40" s="703"/>
      <c r="AB40" s="703"/>
      <c r="AC40" s="703"/>
      <c r="AD40" s="703"/>
      <c r="AE40" s="703"/>
      <c r="AF40" s="703"/>
      <c r="AG40" s="703"/>
      <c r="AH40" s="703"/>
      <c r="AI40" s="703"/>
      <c r="AJ40" s="703"/>
      <c r="AK40" s="703"/>
      <c r="AL40" s="703"/>
      <c r="AM40" s="703"/>
      <c r="AN40" s="703"/>
      <c r="AO40" s="703"/>
      <c r="AP40" s="703"/>
      <c r="AQ40" s="703"/>
      <c r="AR40" s="703"/>
      <c r="AS40" s="715"/>
      <c r="AT40" s="715"/>
      <c r="AU40" s="715"/>
      <c r="AV40" s="715"/>
      <c r="AW40" s="715"/>
      <c r="AX40" s="715"/>
      <c r="AY40" s="715"/>
      <c r="AZ40" s="715"/>
      <c r="BA40" s="715"/>
      <c r="BB40" s="715"/>
      <c r="BC40" s="715"/>
      <c r="BD40" s="715"/>
      <c r="BE40" s="715"/>
      <c r="BF40" s="715"/>
      <c r="BG40" s="715"/>
      <c r="BH40" s="715"/>
      <c r="BI40" s="715"/>
      <c r="BJ40" s="715"/>
      <c r="BK40" s="715"/>
      <c r="BL40" s="715"/>
      <c r="BM40" s="715"/>
      <c r="BN40" s="715"/>
      <c r="BO40" s="715"/>
      <c r="BP40" s="715"/>
      <c r="BQ40" s="715"/>
      <c r="BR40" s="715"/>
      <c r="BS40" s="715"/>
      <c r="BT40" s="715"/>
      <c r="BU40" s="715"/>
      <c r="BV40" s="715"/>
      <c r="BW40" s="715"/>
      <c r="BX40" s="715"/>
      <c r="BY40" s="715"/>
      <c r="BZ40" s="715"/>
      <c r="CA40" s="715"/>
      <c r="CB40" s="715"/>
      <c r="CC40" s="715"/>
      <c r="CD40" s="715"/>
      <c r="CE40" s="715"/>
      <c r="CF40" s="715"/>
      <c r="CG40" s="715"/>
      <c r="CH40" s="715"/>
      <c r="CI40" s="715"/>
      <c r="CJ40" s="715"/>
      <c r="CK40" s="715"/>
      <c r="CL40" s="715"/>
      <c r="CM40" s="715"/>
      <c r="CN40" s="715"/>
      <c r="CO40" s="715"/>
      <c r="CP40" s="715"/>
      <c r="CQ40" s="715"/>
      <c r="CR40" s="715"/>
      <c r="CS40" s="715"/>
      <c r="CT40" s="715"/>
      <c r="CU40" s="715"/>
      <c r="CV40" s="715"/>
      <c r="CW40" s="715"/>
      <c r="CX40" s="715"/>
      <c r="CY40" s="715"/>
      <c r="CZ40" s="715"/>
      <c r="DA40" s="715"/>
      <c r="DB40" s="715"/>
      <c r="DC40" s="715"/>
      <c r="DD40" s="715"/>
      <c r="DE40" s="715"/>
      <c r="DF40" s="715"/>
      <c r="DG40" s="715"/>
      <c r="DH40" s="715"/>
      <c r="DI40" s="715"/>
      <c r="DJ40" s="715"/>
      <c r="DK40" s="715"/>
      <c r="DL40" s="715"/>
      <c r="DM40" s="715"/>
      <c r="DN40" s="715"/>
      <c r="DO40" s="715"/>
      <c r="DP40" s="715"/>
      <c r="DQ40" s="715"/>
      <c r="DR40" s="715"/>
      <c r="DS40" s="715"/>
      <c r="DT40" s="715"/>
      <c r="DU40" s="715"/>
      <c r="DV40" s="715"/>
      <c r="DW40" s="715"/>
      <c r="DX40" s="715"/>
      <c r="DY40" s="715"/>
      <c r="DZ40" s="715"/>
      <c r="EA40" s="715"/>
      <c r="EB40" s="715"/>
      <c r="EC40" s="715"/>
      <c r="ED40" s="715"/>
      <c r="EE40" s="715"/>
      <c r="EF40" s="715"/>
      <c r="EG40" s="715"/>
      <c r="EH40" s="715"/>
      <c r="EI40" s="715"/>
      <c r="EJ40" s="715"/>
      <c r="EK40" s="715"/>
      <c r="EL40" s="715"/>
      <c r="EM40" s="715"/>
      <c r="EN40" s="715"/>
      <c r="EO40" s="715"/>
      <c r="EP40" s="715"/>
      <c r="EQ40" s="715"/>
      <c r="ER40" s="715"/>
      <c r="ES40" s="715"/>
      <c r="ET40" s="715"/>
      <c r="EU40" s="715"/>
      <c r="EV40" s="715"/>
      <c r="EW40" s="715"/>
      <c r="EX40" s="715"/>
      <c r="EY40" s="715"/>
      <c r="EZ40" s="715"/>
      <c r="FA40" s="715"/>
      <c r="FB40" s="715"/>
      <c r="FC40" s="715"/>
      <c r="FD40" s="715"/>
      <c r="FE40" s="715"/>
      <c r="FF40" s="715"/>
      <c r="FG40" s="715"/>
      <c r="FH40" s="715"/>
      <c r="FI40" s="715"/>
      <c r="FJ40" s="715"/>
      <c r="FK40" s="715"/>
      <c r="FL40" s="715"/>
      <c r="FM40" s="715"/>
      <c r="FN40" s="715"/>
      <c r="FO40" s="715"/>
      <c r="FP40" s="715"/>
      <c r="FQ40" s="715"/>
      <c r="FR40" s="715"/>
      <c r="FS40" s="715"/>
      <c r="FT40" s="715"/>
      <c r="FU40" s="715"/>
      <c r="FV40" s="715"/>
      <c r="FW40" s="715"/>
      <c r="FX40" s="715"/>
      <c r="FY40" s="715"/>
      <c r="FZ40" s="715"/>
      <c r="GA40" s="715"/>
      <c r="GB40" s="715"/>
      <c r="GC40" s="715"/>
      <c r="GD40" s="715"/>
      <c r="GE40" s="715"/>
      <c r="GF40" s="715"/>
      <c r="GG40" s="715"/>
      <c r="GH40" s="715"/>
      <c r="GI40" s="715"/>
      <c r="GJ40" s="715"/>
      <c r="GK40" s="715"/>
      <c r="GL40" s="715"/>
      <c r="GM40" s="715"/>
      <c r="GN40" s="715"/>
      <c r="GO40" s="715"/>
      <c r="GP40" s="715"/>
      <c r="GQ40" s="715"/>
      <c r="GR40" s="715"/>
      <c r="GS40" s="715"/>
      <c r="GT40" s="715"/>
      <c r="GU40" s="715"/>
      <c r="GV40" s="715"/>
      <c r="GW40" s="715"/>
      <c r="GX40" s="715"/>
      <c r="GY40" s="715"/>
      <c r="GZ40" s="715"/>
      <c r="HA40" s="715"/>
      <c r="HB40" s="715"/>
      <c r="HC40" s="715"/>
      <c r="HD40" s="715"/>
      <c r="HE40" s="715"/>
      <c r="HF40" s="715"/>
      <c r="HG40" s="715"/>
      <c r="HH40" s="715"/>
      <c r="HI40" s="715"/>
      <c r="HJ40" s="715"/>
      <c r="HK40" s="715"/>
      <c r="HL40" s="715"/>
      <c r="HM40" s="715"/>
      <c r="HN40" s="715"/>
      <c r="HO40" s="715"/>
      <c r="HP40" s="715"/>
      <c r="HQ40" s="715"/>
      <c r="HR40" s="715"/>
      <c r="HS40" s="715"/>
      <c r="HT40" s="715"/>
      <c r="HU40" s="715"/>
      <c r="HV40" s="715"/>
      <c r="HW40" s="715"/>
      <c r="HX40" s="715"/>
      <c r="HY40" s="715"/>
      <c r="HZ40" s="715"/>
      <c r="IA40" s="715"/>
      <c r="IB40" s="715"/>
      <c r="IC40" s="715"/>
      <c r="ID40" s="715"/>
      <c r="IE40" s="715"/>
      <c r="IF40" s="715"/>
      <c r="IG40" s="715"/>
      <c r="IH40" s="715"/>
      <c r="II40" s="715"/>
      <c r="IJ40" s="715"/>
      <c r="IK40" s="715"/>
      <c r="IL40" s="715"/>
      <c r="IM40" s="715"/>
      <c r="IN40" s="715"/>
      <c r="IO40" s="715"/>
      <c r="IP40" s="715"/>
      <c r="IQ40" s="715"/>
      <c r="IR40" s="715"/>
      <c r="IS40" s="715"/>
      <c r="IT40" s="715"/>
      <c r="IU40" s="715"/>
      <c r="IV40" s="715"/>
    </row>
    <row r="41" spans="2:256" s="394" customFormat="1" ht="28" customHeight="1">
      <c r="B41" s="577"/>
      <c r="C41" s="578" t="s">
        <v>7</v>
      </c>
      <c r="D41" s="665" t="s">
        <v>32</v>
      </c>
      <c r="E41" s="666"/>
      <c r="F41" s="667"/>
      <c r="G41" s="666"/>
      <c r="H41" s="666"/>
      <c r="I41" s="668"/>
      <c r="J41" s="668"/>
      <c r="K41" s="578" t="s">
        <v>33</v>
      </c>
      <c r="L41" s="669" t="s">
        <v>34</v>
      </c>
      <c r="M41" s="670" t="s">
        <v>35</v>
      </c>
      <c r="N41" s="669" t="s">
        <v>34</v>
      </c>
      <c r="O41" s="737"/>
      <c r="P41" s="800" t="str">
        <f>+J8</f>
        <v>Total</v>
      </c>
      <c r="Q41" s="700"/>
      <c r="R41" s="700"/>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0"/>
      <c r="DB41" s="700"/>
      <c r="DC41" s="700"/>
      <c r="DD41" s="700"/>
      <c r="DE41" s="700"/>
      <c r="DF41" s="700"/>
      <c r="DG41" s="700"/>
      <c r="DH41" s="700"/>
      <c r="DI41" s="700"/>
      <c r="DJ41" s="700"/>
      <c r="DK41" s="700"/>
      <c r="DL41" s="700"/>
      <c r="DM41" s="700"/>
      <c r="DN41" s="700"/>
      <c r="DO41" s="700"/>
      <c r="DP41" s="700"/>
      <c r="DQ41" s="700"/>
      <c r="DR41" s="700"/>
      <c r="DS41" s="700"/>
      <c r="DT41" s="700"/>
      <c r="DU41" s="700"/>
      <c r="DV41" s="700"/>
      <c r="DW41" s="700"/>
      <c r="DX41" s="700"/>
      <c r="DY41" s="700"/>
      <c r="DZ41" s="700"/>
      <c r="EA41" s="700"/>
      <c r="EB41" s="700"/>
      <c r="EC41" s="700"/>
      <c r="ED41" s="700"/>
      <c r="EE41" s="700"/>
      <c r="EF41" s="700"/>
      <c r="EG41" s="700"/>
      <c r="EH41" s="700"/>
      <c r="EI41" s="700"/>
      <c r="EJ41" s="700"/>
      <c r="EK41" s="700"/>
      <c r="EL41" s="700"/>
      <c r="EM41" s="700"/>
      <c r="EN41" s="700"/>
      <c r="EO41" s="700"/>
      <c r="EP41" s="700"/>
      <c r="EQ41" s="700"/>
      <c r="ER41" s="700"/>
      <c r="ES41" s="700"/>
      <c r="ET41" s="700"/>
      <c r="EU41" s="700"/>
      <c r="EV41" s="700"/>
      <c r="EW41" s="700"/>
      <c r="EX41" s="700"/>
      <c r="EY41" s="700"/>
      <c r="EZ41" s="700"/>
      <c r="FA41" s="700"/>
      <c r="FB41" s="700"/>
      <c r="FC41" s="700"/>
      <c r="FD41" s="700"/>
      <c r="FE41" s="700"/>
      <c r="FF41" s="700"/>
      <c r="FG41" s="700"/>
      <c r="FH41" s="700"/>
      <c r="FI41" s="700"/>
      <c r="FJ41" s="700"/>
      <c r="FK41" s="700"/>
      <c r="FL41" s="700"/>
      <c r="FM41" s="700"/>
      <c r="FN41" s="700"/>
      <c r="FO41" s="700"/>
      <c r="FP41" s="700"/>
      <c r="FQ41" s="700"/>
      <c r="FR41" s="700"/>
      <c r="FS41" s="700"/>
      <c r="FT41" s="700"/>
      <c r="FU41" s="700"/>
      <c r="FV41" s="700"/>
      <c r="FW41" s="700"/>
      <c r="FX41" s="700"/>
      <c r="FY41" s="700"/>
      <c r="FZ41" s="700"/>
      <c r="GA41" s="700"/>
      <c r="GB41" s="700"/>
      <c r="GC41" s="700"/>
      <c r="GD41" s="700"/>
      <c r="GE41" s="700"/>
      <c r="GF41" s="700"/>
      <c r="GG41" s="700"/>
      <c r="GH41" s="700"/>
      <c r="GI41" s="700"/>
      <c r="GJ41" s="700"/>
      <c r="GK41" s="700"/>
      <c r="GL41" s="700"/>
      <c r="GM41" s="700"/>
      <c r="GN41" s="700"/>
      <c r="GO41" s="700"/>
      <c r="GP41" s="700"/>
      <c r="GQ41" s="700"/>
      <c r="GR41" s="700"/>
      <c r="GS41" s="700"/>
      <c r="GT41" s="700"/>
      <c r="GU41" s="700"/>
      <c r="GV41" s="700"/>
      <c r="GW41" s="700"/>
      <c r="GX41" s="700"/>
      <c r="GY41" s="700"/>
      <c r="GZ41" s="700"/>
      <c r="HA41" s="700"/>
      <c r="HB41" s="700"/>
      <c r="HC41" s="700"/>
      <c r="HD41" s="700"/>
      <c r="HE41" s="700"/>
      <c r="HF41" s="700"/>
      <c r="HG41" s="700"/>
      <c r="HH41" s="700"/>
      <c r="HI41" s="700"/>
      <c r="HJ41" s="700"/>
      <c r="HK41" s="700"/>
      <c r="HL41" s="700"/>
      <c r="HM41" s="700"/>
      <c r="HN41" s="700"/>
      <c r="HO41" s="700"/>
      <c r="HP41" s="700"/>
      <c r="HQ41" s="700"/>
      <c r="HR41" s="700"/>
      <c r="HS41" s="700"/>
      <c r="HT41" s="700"/>
      <c r="HU41" s="700"/>
      <c r="HV41" s="700"/>
      <c r="HW41" s="700"/>
      <c r="HX41" s="700"/>
      <c r="HY41" s="700"/>
      <c r="HZ41" s="700"/>
      <c r="IA41" s="700"/>
      <c r="IB41" s="700"/>
      <c r="IC41" s="700"/>
      <c r="ID41" s="700"/>
      <c r="IE41" s="700"/>
      <c r="IF41" s="700"/>
      <c r="IG41" s="700"/>
      <c r="IH41" s="700"/>
      <c r="II41" s="700"/>
      <c r="IJ41" s="700"/>
      <c r="IK41" s="700"/>
      <c r="IL41" s="700"/>
      <c r="IM41" s="700"/>
      <c r="IN41" s="700"/>
      <c r="IO41" s="700"/>
      <c r="IP41" s="700"/>
      <c r="IQ41" s="700"/>
      <c r="IR41" s="700"/>
      <c r="IS41" s="700"/>
      <c r="IT41" s="700"/>
      <c r="IU41" s="700"/>
      <c r="IV41" s="700"/>
    </row>
    <row r="42" spans="2:256" s="394" customFormat="1" ht="58.5" customHeight="1">
      <c r="B42" s="579"/>
      <c r="C42" s="642"/>
      <c r="D42" s="671" t="str">
        <f>+D8</f>
        <v>US</v>
      </c>
      <c r="E42" s="671" t="str">
        <f t="shared" ref="E42:J42" si="6">+E8</f>
        <v>Japanese</v>
      </c>
      <c r="F42" s="671" t="str">
        <f t="shared" si="6"/>
        <v>European ²</v>
      </c>
      <c r="G42" s="675" t="str">
        <f t="shared" si="6"/>
        <v>Latin American</v>
      </c>
      <c r="H42" s="675" t="str">
        <f t="shared" si="6"/>
        <v>Other Asian ³</v>
      </c>
      <c r="I42" s="671" t="s">
        <v>452</v>
      </c>
      <c r="J42" s="671" t="str">
        <f t="shared" si="6"/>
        <v>Total</v>
      </c>
      <c r="K42" s="672" t="s">
        <v>38</v>
      </c>
      <c r="L42" s="673" t="s">
        <v>450</v>
      </c>
      <c r="M42" s="674" t="s">
        <v>451</v>
      </c>
      <c r="N42" s="673" t="s">
        <v>435</v>
      </c>
      <c r="O42" s="737"/>
      <c r="P42" s="801"/>
      <c r="Q42" s="700"/>
      <c r="R42" s="700"/>
      <c r="S42" s="700"/>
      <c r="T42" s="700"/>
      <c r="U42" s="700"/>
      <c r="V42" s="700"/>
      <c r="W42" s="700"/>
      <c r="X42" s="700"/>
      <c r="Y42" s="700"/>
      <c r="Z42" s="700"/>
      <c r="AA42" s="700"/>
      <c r="AB42" s="700"/>
      <c r="AC42" s="700"/>
      <c r="AD42" s="700"/>
      <c r="AE42" s="700"/>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0"/>
      <c r="BQ42" s="700"/>
      <c r="BR42" s="700"/>
      <c r="BS42" s="700"/>
      <c r="BT42" s="700"/>
      <c r="BU42" s="700"/>
      <c r="BV42" s="700"/>
      <c r="BW42" s="700"/>
      <c r="BX42" s="700"/>
      <c r="BY42" s="700"/>
      <c r="BZ42" s="700"/>
      <c r="CA42" s="700"/>
      <c r="CB42" s="700"/>
      <c r="CC42" s="700"/>
      <c r="CD42" s="700"/>
      <c r="CE42" s="700"/>
      <c r="CF42" s="700"/>
      <c r="CG42" s="700"/>
      <c r="CH42" s="700"/>
      <c r="CI42" s="700"/>
      <c r="CJ42" s="700"/>
      <c r="CK42" s="700"/>
      <c r="CL42" s="700"/>
      <c r="CM42" s="700"/>
      <c r="CN42" s="700"/>
      <c r="CO42" s="700"/>
      <c r="CP42" s="700"/>
      <c r="CQ42" s="700"/>
      <c r="CR42" s="700"/>
      <c r="CS42" s="700"/>
      <c r="CT42" s="700"/>
      <c r="CU42" s="700"/>
      <c r="CV42" s="700"/>
      <c r="CW42" s="700"/>
      <c r="CX42" s="700"/>
      <c r="CY42" s="700"/>
      <c r="CZ42" s="700"/>
      <c r="DA42" s="700"/>
      <c r="DB42" s="700"/>
      <c r="DC42" s="700"/>
      <c r="DD42" s="700"/>
      <c r="DE42" s="700"/>
      <c r="DF42" s="700"/>
      <c r="DG42" s="700"/>
      <c r="DH42" s="700"/>
      <c r="DI42" s="700"/>
      <c r="DJ42" s="700"/>
      <c r="DK42" s="700"/>
      <c r="DL42" s="700"/>
      <c r="DM42" s="700"/>
      <c r="DN42" s="700"/>
      <c r="DO42" s="700"/>
      <c r="DP42" s="700"/>
      <c r="DQ42" s="700"/>
      <c r="DR42" s="700"/>
      <c r="DS42" s="700"/>
      <c r="DT42" s="700"/>
      <c r="DU42" s="700"/>
      <c r="DV42" s="700"/>
      <c r="DW42" s="700"/>
      <c r="DX42" s="700"/>
      <c r="DY42" s="700"/>
      <c r="DZ42" s="700"/>
      <c r="EA42" s="700"/>
      <c r="EB42" s="700"/>
      <c r="EC42" s="700"/>
      <c r="ED42" s="700"/>
      <c r="EE42" s="700"/>
      <c r="EF42" s="700"/>
      <c r="EG42" s="700"/>
      <c r="EH42" s="700"/>
      <c r="EI42" s="700"/>
      <c r="EJ42" s="700"/>
      <c r="EK42" s="700"/>
      <c r="EL42" s="700"/>
      <c r="EM42" s="700"/>
      <c r="EN42" s="700"/>
      <c r="EO42" s="700"/>
      <c r="EP42" s="700"/>
      <c r="EQ42" s="700"/>
      <c r="ER42" s="700"/>
      <c r="ES42" s="700"/>
      <c r="ET42" s="700"/>
      <c r="EU42" s="700"/>
      <c r="EV42" s="700"/>
      <c r="EW42" s="700"/>
      <c r="EX42" s="700"/>
      <c r="EY42" s="700"/>
      <c r="EZ42" s="700"/>
      <c r="FA42" s="700"/>
      <c r="FB42" s="700"/>
      <c r="FC42" s="700"/>
      <c r="FD42" s="700"/>
      <c r="FE42" s="700"/>
      <c r="FF42" s="700"/>
      <c r="FG42" s="700"/>
      <c r="FH42" s="700"/>
      <c r="FI42" s="700"/>
      <c r="FJ42" s="700"/>
      <c r="FK42" s="700"/>
      <c r="FL42" s="700"/>
      <c r="FM42" s="700"/>
      <c r="FN42" s="700"/>
      <c r="FO42" s="700"/>
      <c r="FP42" s="700"/>
      <c r="FQ42" s="700"/>
      <c r="FR42" s="700"/>
      <c r="FS42" s="700"/>
      <c r="FT42" s="700"/>
      <c r="FU42" s="700"/>
      <c r="FV42" s="700"/>
      <c r="FW42" s="700"/>
      <c r="FX42" s="700"/>
      <c r="FY42" s="700"/>
      <c r="FZ42" s="700"/>
      <c r="GA42" s="700"/>
      <c r="GB42" s="700"/>
      <c r="GC42" s="700"/>
      <c r="GD42" s="700"/>
      <c r="GE42" s="700"/>
      <c r="GF42" s="700"/>
      <c r="GG42" s="700"/>
      <c r="GH42" s="700"/>
      <c r="GI42" s="700"/>
      <c r="GJ42" s="700"/>
      <c r="GK42" s="700"/>
      <c r="GL42" s="700"/>
      <c r="GM42" s="700"/>
      <c r="GN42" s="700"/>
      <c r="GO42" s="700"/>
      <c r="GP42" s="700"/>
      <c r="GQ42" s="700"/>
      <c r="GR42" s="700"/>
      <c r="GS42" s="700"/>
      <c r="GT42" s="700"/>
      <c r="GU42" s="700"/>
      <c r="GV42" s="700"/>
      <c r="GW42" s="700"/>
      <c r="GX42" s="700"/>
      <c r="GY42" s="700"/>
      <c r="GZ42" s="700"/>
      <c r="HA42" s="700"/>
      <c r="HB42" s="700"/>
      <c r="HC42" s="700"/>
      <c r="HD42" s="700"/>
      <c r="HE42" s="700"/>
      <c r="HF42" s="700"/>
      <c r="HG42" s="700"/>
      <c r="HH42" s="700"/>
      <c r="HI42" s="700"/>
      <c r="HJ42" s="700"/>
      <c r="HK42" s="700"/>
      <c r="HL42" s="700"/>
      <c r="HM42" s="700"/>
      <c r="HN42" s="700"/>
      <c r="HO42" s="700"/>
      <c r="HP42" s="700"/>
      <c r="HQ42" s="700"/>
      <c r="HR42" s="700"/>
      <c r="HS42" s="700"/>
      <c r="HT42" s="700"/>
      <c r="HU42" s="700"/>
      <c r="HV42" s="700"/>
      <c r="HW42" s="700"/>
      <c r="HX42" s="700"/>
      <c r="HY42" s="700"/>
      <c r="HZ42" s="700"/>
      <c r="IA42" s="700"/>
      <c r="IB42" s="700"/>
      <c r="IC42" s="700"/>
      <c r="ID42" s="700"/>
      <c r="IE42" s="700"/>
      <c r="IF42" s="700"/>
      <c r="IG42" s="700"/>
      <c r="IH42" s="700"/>
      <c r="II42" s="700"/>
      <c r="IJ42" s="700"/>
      <c r="IK42" s="700"/>
      <c r="IL42" s="700"/>
      <c r="IM42" s="700"/>
      <c r="IN42" s="700"/>
      <c r="IO42" s="700"/>
      <c r="IP42" s="700"/>
      <c r="IQ42" s="700"/>
      <c r="IR42" s="700"/>
      <c r="IS42" s="700"/>
      <c r="IT42" s="700"/>
      <c r="IU42" s="700"/>
      <c r="IV42" s="700"/>
    </row>
    <row r="43" spans="2:256" s="394" customFormat="1" ht="18" customHeight="1">
      <c r="B43" s="580"/>
      <c r="C43" s="581" t="s">
        <v>41</v>
      </c>
      <c r="D43" s="582"/>
      <c r="E43" s="582"/>
      <c r="F43" s="583"/>
      <c r="G43" s="582"/>
      <c r="H43" s="582"/>
      <c r="I43" s="582"/>
      <c r="J43" s="582"/>
      <c r="K43" s="584"/>
      <c r="L43" s="584"/>
      <c r="M43" s="585"/>
      <c r="N43" s="582"/>
      <c r="O43" s="737"/>
      <c r="P43" s="586"/>
      <c r="Q43" s="700"/>
      <c r="R43" s="700"/>
      <c r="S43" s="700"/>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700"/>
      <c r="BN43" s="700"/>
      <c r="BO43" s="700"/>
      <c r="BP43" s="700"/>
      <c r="BQ43" s="700"/>
      <c r="BR43" s="700"/>
      <c r="BS43" s="700"/>
      <c r="BT43" s="700"/>
      <c r="BU43" s="700"/>
      <c r="BV43" s="700"/>
      <c r="BW43" s="700"/>
      <c r="BX43" s="700"/>
      <c r="BY43" s="700"/>
      <c r="BZ43" s="700"/>
      <c r="CA43" s="700"/>
      <c r="CB43" s="700"/>
      <c r="CC43" s="700"/>
      <c r="CD43" s="700"/>
      <c r="CE43" s="700"/>
      <c r="CF43" s="700"/>
      <c r="CG43" s="700"/>
      <c r="CH43" s="700"/>
      <c r="CI43" s="700"/>
      <c r="CJ43" s="700"/>
      <c r="CK43" s="700"/>
      <c r="CL43" s="700"/>
      <c r="CM43" s="700"/>
      <c r="CN43" s="700"/>
      <c r="CO43" s="700"/>
      <c r="CP43" s="700"/>
      <c r="CQ43" s="700"/>
      <c r="CR43" s="700"/>
      <c r="CS43" s="700"/>
      <c r="CT43" s="700"/>
      <c r="CU43" s="700"/>
      <c r="CV43" s="700"/>
      <c r="CW43" s="700"/>
      <c r="CX43" s="700"/>
      <c r="CY43" s="700"/>
      <c r="CZ43" s="700"/>
      <c r="DA43" s="700"/>
      <c r="DB43" s="700"/>
      <c r="DC43" s="700"/>
      <c r="DD43" s="700"/>
      <c r="DE43" s="700"/>
      <c r="DF43" s="700"/>
      <c r="DG43" s="700"/>
      <c r="DH43" s="700"/>
      <c r="DI43" s="700"/>
      <c r="DJ43" s="700"/>
      <c r="DK43" s="700"/>
      <c r="DL43" s="700"/>
      <c r="DM43" s="700"/>
      <c r="DN43" s="700"/>
      <c r="DO43" s="700"/>
      <c r="DP43" s="700"/>
      <c r="DQ43" s="700"/>
      <c r="DR43" s="700"/>
      <c r="DS43" s="700"/>
      <c r="DT43" s="700"/>
      <c r="DU43" s="700"/>
      <c r="DV43" s="700"/>
      <c r="DW43" s="700"/>
      <c r="DX43" s="700"/>
      <c r="DY43" s="700"/>
      <c r="DZ43" s="700"/>
      <c r="EA43" s="700"/>
      <c r="EB43" s="700"/>
      <c r="EC43" s="700"/>
      <c r="ED43" s="700"/>
      <c r="EE43" s="700"/>
      <c r="EF43" s="700"/>
      <c r="EG43" s="700"/>
      <c r="EH43" s="700"/>
      <c r="EI43" s="700"/>
      <c r="EJ43" s="700"/>
      <c r="EK43" s="700"/>
      <c r="EL43" s="700"/>
      <c r="EM43" s="700"/>
      <c r="EN43" s="700"/>
      <c r="EO43" s="700"/>
      <c r="EP43" s="700"/>
      <c r="EQ43" s="700"/>
      <c r="ER43" s="700"/>
      <c r="ES43" s="700"/>
      <c r="ET43" s="700"/>
      <c r="EU43" s="700"/>
      <c r="EV43" s="700"/>
      <c r="EW43" s="700"/>
      <c r="EX43" s="700"/>
      <c r="EY43" s="700"/>
      <c r="EZ43" s="700"/>
      <c r="FA43" s="700"/>
      <c r="FB43" s="700"/>
      <c r="FC43" s="700"/>
      <c r="FD43" s="700"/>
      <c r="FE43" s="700"/>
      <c r="FF43" s="700"/>
      <c r="FG43" s="700"/>
      <c r="FH43" s="700"/>
      <c r="FI43" s="700"/>
      <c r="FJ43" s="700"/>
      <c r="FK43" s="700"/>
      <c r="FL43" s="700"/>
      <c r="FM43" s="700"/>
      <c r="FN43" s="700"/>
      <c r="FO43" s="700"/>
      <c r="FP43" s="700"/>
      <c r="FQ43" s="700"/>
      <c r="FR43" s="700"/>
      <c r="FS43" s="700"/>
      <c r="FT43" s="700"/>
      <c r="FU43" s="700"/>
      <c r="FV43" s="700"/>
      <c r="FW43" s="700"/>
      <c r="FX43" s="700"/>
      <c r="FY43" s="700"/>
      <c r="FZ43" s="700"/>
      <c r="GA43" s="700"/>
      <c r="GB43" s="700"/>
      <c r="GC43" s="700"/>
      <c r="GD43" s="700"/>
      <c r="GE43" s="700"/>
      <c r="GF43" s="700"/>
      <c r="GG43" s="700"/>
      <c r="GH43" s="700"/>
      <c r="GI43" s="700"/>
      <c r="GJ43" s="700"/>
      <c r="GK43" s="700"/>
      <c r="GL43" s="700"/>
      <c r="GM43" s="700"/>
      <c r="GN43" s="700"/>
      <c r="GO43" s="700"/>
      <c r="GP43" s="700"/>
      <c r="GQ43" s="700"/>
      <c r="GR43" s="700"/>
      <c r="GS43" s="700"/>
      <c r="GT43" s="700"/>
      <c r="GU43" s="700"/>
      <c r="GV43" s="700"/>
      <c r="GW43" s="700"/>
      <c r="GX43" s="700"/>
      <c r="GY43" s="700"/>
      <c r="GZ43" s="700"/>
      <c r="HA43" s="700"/>
      <c r="HB43" s="700"/>
      <c r="HC43" s="700"/>
      <c r="HD43" s="700"/>
      <c r="HE43" s="700"/>
      <c r="HF43" s="700"/>
      <c r="HG43" s="700"/>
      <c r="HH43" s="700"/>
      <c r="HI43" s="700"/>
      <c r="HJ43" s="700"/>
      <c r="HK43" s="700"/>
      <c r="HL43" s="700"/>
      <c r="HM43" s="700"/>
      <c r="HN43" s="700"/>
      <c r="HO43" s="700"/>
      <c r="HP43" s="700"/>
      <c r="HQ43" s="700"/>
      <c r="HR43" s="700"/>
      <c r="HS43" s="700"/>
      <c r="HT43" s="700"/>
      <c r="HU43" s="700"/>
      <c r="HV43" s="700"/>
      <c r="HW43" s="700"/>
      <c r="HX43" s="700"/>
      <c r="HY43" s="700"/>
      <c r="HZ43" s="700"/>
      <c r="IA43" s="700"/>
      <c r="IB43" s="700"/>
      <c r="IC43" s="700"/>
      <c r="ID43" s="700"/>
      <c r="IE43" s="700"/>
      <c r="IF43" s="700"/>
      <c r="IG43" s="700"/>
      <c r="IH43" s="700"/>
      <c r="II43" s="700"/>
      <c r="IJ43" s="700"/>
      <c r="IK43" s="700"/>
      <c r="IL43" s="700"/>
      <c r="IM43" s="700"/>
      <c r="IN43" s="700"/>
      <c r="IO43" s="700"/>
      <c r="IP43" s="700"/>
      <c r="IQ43" s="700"/>
      <c r="IR43" s="700"/>
      <c r="IS43" s="700"/>
      <c r="IT43" s="700"/>
      <c r="IU43" s="700"/>
      <c r="IV43" s="700"/>
    </row>
    <row r="44" spans="2:256" s="394" customFormat="1" ht="18" customHeight="1">
      <c r="B44" s="587"/>
      <c r="C44" s="521" t="s">
        <v>109</v>
      </c>
      <c r="D44" s="588"/>
      <c r="E44" s="588"/>
      <c r="F44" s="588"/>
      <c r="G44" s="588"/>
      <c r="H44" s="588"/>
      <c r="I44" s="588"/>
      <c r="J44" s="588"/>
      <c r="K44" s="589"/>
      <c r="L44" s="589"/>
      <c r="M44" s="590"/>
      <c r="N44" s="591"/>
      <c r="O44" s="738"/>
      <c r="P44" s="592">
        <f>J11-SUM(D11:I11)</f>
        <v>0</v>
      </c>
      <c r="Q44" s="700"/>
      <c r="R44" s="700"/>
      <c r="S44" s="700"/>
      <c r="T44" s="700"/>
      <c r="U44" s="700"/>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700"/>
      <c r="BN44" s="700"/>
      <c r="BO44" s="700"/>
      <c r="BP44" s="700"/>
      <c r="BQ44" s="700"/>
      <c r="BR44" s="700"/>
      <c r="BS44" s="700"/>
      <c r="BT44" s="700"/>
      <c r="BU44" s="700"/>
      <c r="BV44" s="700"/>
      <c r="BW44" s="700"/>
      <c r="BX44" s="700"/>
      <c r="BY44" s="700"/>
      <c r="BZ44" s="700"/>
      <c r="CA44" s="700"/>
      <c r="CB44" s="700"/>
      <c r="CC44" s="700"/>
      <c r="CD44" s="700"/>
      <c r="CE44" s="700"/>
      <c r="CF44" s="700"/>
      <c r="CG44" s="700"/>
      <c r="CH44" s="700"/>
      <c r="CI44" s="700"/>
      <c r="CJ44" s="700"/>
      <c r="CK44" s="700"/>
      <c r="CL44" s="700"/>
      <c r="CM44" s="700"/>
      <c r="CN44" s="700"/>
      <c r="CO44" s="700"/>
      <c r="CP44" s="700"/>
      <c r="CQ44" s="700"/>
      <c r="CR44" s="700"/>
      <c r="CS44" s="700"/>
      <c r="CT44" s="700"/>
      <c r="CU44" s="700"/>
      <c r="CV44" s="700"/>
      <c r="CW44" s="700"/>
      <c r="CX44" s="700"/>
      <c r="CY44" s="700"/>
      <c r="CZ44" s="700"/>
      <c r="DA44" s="700"/>
      <c r="DB44" s="700"/>
      <c r="DC44" s="700"/>
      <c r="DD44" s="700"/>
      <c r="DE44" s="700"/>
      <c r="DF44" s="700"/>
      <c r="DG44" s="700"/>
      <c r="DH44" s="700"/>
      <c r="DI44" s="700"/>
      <c r="DJ44" s="700"/>
      <c r="DK44" s="700"/>
      <c r="DL44" s="700"/>
      <c r="DM44" s="700"/>
      <c r="DN44" s="700"/>
      <c r="DO44" s="700"/>
      <c r="DP44" s="700"/>
      <c r="DQ44" s="700"/>
      <c r="DR44" s="700"/>
      <c r="DS44" s="700"/>
      <c r="DT44" s="700"/>
      <c r="DU44" s="700"/>
      <c r="DV44" s="700"/>
      <c r="DW44" s="700"/>
      <c r="DX44" s="700"/>
      <c r="DY44" s="700"/>
      <c r="DZ44" s="700"/>
      <c r="EA44" s="700"/>
      <c r="EB44" s="700"/>
      <c r="EC44" s="700"/>
      <c r="ED44" s="700"/>
      <c r="EE44" s="700"/>
      <c r="EF44" s="700"/>
      <c r="EG44" s="700"/>
      <c r="EH44" s="700"/>
      <c r="EI44" s="700"/>
      <c r="EJ44" s="700"/>
      <c r="EK44" s="700"/>
      <c r="EL44" s="700"/>
      <c r="EM44" s="700"/>
      <c r="EN44" s="700"/>
      <c r="EO44" s="700"/>
      <c r="EP44" s="700"/>
      <c r="EQ44" s="700"/>
      <c r="ER44" s="700"/>
      <c r="ES44" s="700"/>
      <c r="ET44" s="700"/>
      <c r="EU44" s="700"/>
      <c r="EV44" s="700"/>
      <c r="EW44" s="700"/>
      <c r="EX44" s="700"/>
      <c r="EY44" s="700"/>
      <c r="EZ44" s="700"/>
      <c r="FA44" s="700"/>
      <c r="FB44" s="700"/>
      <c r="FC44" s="700"/>
      <c r="FD44" s="700"/>
      <c r="FE44" s="700"/>
      <c r="FF44" s="700"/>
      <c r="FG44" s="700"/>
      <c r="FH44" s="700"/>
      <c r="FI44" s="700"/>
      <c r="FJ44" s="700"/>
      <c r="FK44" s="700"/>
      <c r="FL44" s="700"/>
      <c r="FM44" s="700"/>
      <c r="FN44" s="700"/>
      <c r="FO44" s="700"/>
      <c r="FP44" s="700"/>
      <c r="FQ44" s="700"/>
      <c r="FR44" s="700"/>
      <c r="FS44" s="700"/>
      <c r="FT44" s="700"/>
      <c r="FU44" s="700"/>
      <c r="FV44" s="700"/>
      <c r="FW44" s="700"/>
      <c r="FX44" s="700"/>
      <c r="FY44" s="700"/>
      <c r="FZ44" s="700"/>
      <c r="GA44" s="700"/>
      <c r="GB44" s="700"/>
      <c r="GC44" s="700"/>
      <c r="GD44" s="700"/>
      <c r="GE44" s="700"/>
      <c r="GF44" s="700"/>
      <c r="GG44" s="700"/>
      <c r="GH44" s="700"/>
      <c r="GI44" s="700"/>
      <c r="GJ44" s="700"/>
      <c r="GK44" s="700"/>
      <c r="GL44" s="700"/>
      <c r="GM44" s="700"/>
      <c r="GN44" s="700"/>
      <c r="GO44" s="700"/>
      <c r="GP44" s="700"/>
      <c r="GQ44" s="700"/>
      <c r="GR44" s="700"/>
      <c r="GS44" s="700"/>
      <c r="GT44" s="700"/>
      <c r="GU44" s="700"/>
      <c r="GV44" s="700"/>
      <c r="GW44" s="700"/>
      <c r="GX44" s="700"/>
      <c r="GY44" s="700"/>
      <c r="GZ44" s="700"/>
      <c r="HA44" s="700"/>
      <c r="HB44" s="700"/>
      <c r="HC44" s="700"/>
      <c r="HD44" s="700"/>
      <c r="HE44" s="700"/>
      <c r="HF44" s="700"/>
      <c r="HG44" s="700"/>
      <c r="HH44" s="700"/>
      <c r="HI44" s="700"/>
      <c r="HJ44" s="700"/>
      <c r="HK44" s="700"/>
      <c r="HL44" s="700"/>
      <c r="HM44" s="700"/>
      <c r="HN44" s="700"/>
      <c r="HO44" s="700"/>
      <c r="HP44" s="700"/>
      <c r="HQ44" s="700"/>
      <c r="HR44" s="700"/>
      <c r="HS44" s="700"/>
      <c r="HT44" s="700"/>
      <c r="HU44" s="700"/>
      <c r="HV44" s="700"/>
      <c r="HW44" s="700"/>
      <c r="HX44" s="700"/>
      <c r="HY44" s="700"/>
      <c r="HZ44" s="700"/>
      <c r="IA44" s="700"/>
      <c r="IB44" s="700"/>
      <c r="IC44" s="700"/>
      <c r="ID44" s="700"/>
      <c r="IE44" s="700"/>
      <c r="IF44" s="700"/>
      <c r="IG44" s="700"/>
      <c r="IH44" s="700"/>
      <c r="II44" s="700"/>
      <c r="IJ44" s="700"/>
      <c r="IK44" s="700"/>
      <c r="IL44" s="700"/>
      <c r="IM44" s="700"/>
      <c r="IN44" s="700"/>
      <c r="IO44" s="700"/>
      <c r="IP44" s="700"/>
      <c r="IQ44" s="700"/>
      <c r="IR44" s="700"/>
      <c r="IS44" s="700"/>
      <c r="IT44" s="700"/>
      <c r="IU44" s="700"/>
      <c r="IV44" s="700"/>
    </row>
    <row r="45" spans="2:256" s="394" customFormat="1" ht="18" customHeight="1">
      <c r="B45" s="593"/>
      <c r="C45" s="521" t="s">
        <v>110</v>
      </c>
      <c r="D45" s="588"/>
      <c r="E45" s="588"/>
      <c r="F45" s="588"/>
      <c r="G45" s="588"/>
      <c r="H45" s="588"/>
      <c r="I45" s="588"/>
      <c r="J45" s="588"/>
      <c r="K45" s="589"/>
      <c r="L45" s="589"/>
      <c r="M45" s="590"/>
      <c r="N45" s="591"/>
      <c r="O45" s="738"/>
      <c r="P45" s="592">
        <f>J12-SUM(D12:I12)</f>
        <v>0</v>
      </c>
      <c r="Q45" s="700"/>
      <c r="R45" s="700"/>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row>
    <row r="46" spans="2:256" s="394" customFormat="1" ht="18" customHeight="1">
      <c r="B46" s="594" t="s">
        <v>427</v>
      </c>
      <c r="C46" s="521"/>
      <c r="D46" s="595">
        <f>+IF(OR(SUM(D13)&gt;0),IF(OR(D12=0,D12=""),111,IF((D12&lt;D13),111,0)),0)</f>
        <v>0</v>
      </c>
      <c r="E46" s="595">
        <f t="shared" ref="E46:J46" si="7">+IF(OR(SUM(E13)&gt;0),IF(OR(E12=0,E12=""),111,IF((E12&lt;E13),111,0)),0)</f>
        <v>0</v>
      </c>
      <c r="F46" s="595">
        <f t="shared" si="7"/>
        <v>0</v>
      </c>
      <c r="G46" s="595">
        <f t="shared" si="7"/>
        <v>0</v>
      </c>
      <c r="H46" s="595">
        <f t="shared" si="7"/>
        <v>0</v>
      </c>
      <c r="I46" s="595">
        <f t="shared" si="7"/>
        <v>0</v>
      </c>
      <c r="J46" s="595">
        <f t="shared" si="7"/>
        <v>0</v>
      </c>
      <c r="K46" s="589"/>
      <c r="L46" s="589"/>
      <c r="M46" s="595">
        <f>+IF(OR(SUM(M13)&gt;0),IF(OR(M12=0,M12=""),111,IF((M12&lt;M13),111,0)),0)</f>
        <v>0</v>
      </c>
      <c r="N46" s="595">
        <f>+IF(OR(SUM(N13)&gt;0),IF(OR(N12=0,N12=""),111,IF((N12&lt;N13),111,0)),0)</f>
        <v>0</v>
      </c>
      <c r="O46" s="738"/>
      <c r="P46" s="592">
        <f>J13-SUM(D13:I13)</f>
        <v>0</v>
      </c>
      <c r="Q46" s="700"/>
      <c r="R46" s="700"/>
      <c r="S46" s="700"/>
      <c r="T46" s="700"/>
      <c r="U46" s="700"/>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700"/>
      <c r="CH46" s="700"/>
      <c r="CI46" s="700"/>
      <c r="CJ46" s="700"/>
      <c r="CK46" s="700"/>
      <c r="CL46" s="700"/>
      <c r="CM46" s="700"/>
      <c r="CN46" s="700"/>
      <c r="CO46" s="700"/>
      <c r="CP46" s="700"/>
      <c r="CQ46" s="700"/>
      <c r="CR46" s="700"/>
      <c r="CS46" s="700"/>
      <c r="CT46" s="700"/>
      <c r="CU46" s="700"/>
      <c r="CV46" s="700"/>
      <c r="CW46" s="700"/>
      <c r="CX46" s="700"/>
      <c r="CY46" s="700"/>
      <c r="CZ46" s="700"/>
      <c r="DA46" s="700"/>
      <c r="DB46" s="700"/>
      <c r="DC46" s="700"/>
      <c r="DD46" s="700"/>
      <c r="DE46" s="700"/>
      <c r="DF46" s="700"/>
      <c r="DG46" s="700"/>
      <c r="DH46" s="700"/>
      <c r="DI46" s="700"/>
      <c r="DJ46" s="700"/>
      <c r="DK46" s="700"/>
      <c r="DL46" s="700"/>
      <c r="DM46" s="700"/>
      <c r="DN46" s="700"/>
      <c r="DO46" s="700"/>
      <c r="DP46" s="700"/>
      <c r="DQ46" s="700"/>
      <c r="DR46" s="700"/>
      <c r="DS46" s="700"/>
      <c r="DT46" s="700"/>
      <c r="DU46" s="700"/>
      <c r="DV46" s="700"/>
      <c r="DW46" s="700"/>
      <c r="DX46" s="700"/>
      <c r="DY46" s="700"/>
      <c r="DZ46" s="700"/>
      <c r="EA46" s="700"/>
      <c r="EB46" s="700"/>
      <c r="EC46" s="700"/>
      <c r="ED46" s="700"/>
      <c r="EE46" s="700"/>
      <c r="EF46" s="700"/>
      <c r="EG46" s="700"/>
      <c r="EH46" s="700"/>
      <c r="EI46" s="700"/>
      <c r="EJ46" s="700"/>
      <c r="EK46" s="700"/>
      <c r="EL46" s="700"/>
      <c r="EM46" s="700"/>
      <c r="EN46" s="700"/>
      <c r="EO46" s="700"/>
      <c r="EP46" s="700"/>
      <c r="EQ46" s="700"/>
      <c r="ER46" s="700"/>
      <c r="ES46" s="700"/>
      <c r="ET46" s="700"/>
      <c r="EU46" s="700"/>
      <c r="EV46" s="700"/>
      <c r="EW46" s="700"/>
      <c r="EX46" s="700"/>
      <c r="EY46" s="700"/>
      <c r="EZ46" s="700"/>
      <c r="FA46" s="700"/>
      <c r="FB46" s="700"/>
      <c r="FC46" s="700"/>
      <c r="FD46" s="700"/>
      <c r="FE46" s="700"/>
      <c r="FF46" s="700"/>
      <c r="FG46" s="700"/>
      <c r="FH46" s="700"/>
      <c r="FI46" s="700"/>
      <c r="FJ46" s="700"/>
      <c r="FK46" s="700"/>
      <c r="FL46" s="700"/>
      <c r="FM46" s="700"/>
      <c r="FN46" s="700"/>
      <c r="FO46" s="700"/>
      <c r="FP46" s="700"/>
      <c r="FQ46" s="700"/>
      <c r="FR46" s="700"/>
      <c r="FS46" s="700"/>
      <c r="FT46" s="700"/>
      <c r="FU46" s="700"/>
      <c r="FV46" s="700"/>
      <c r="FW46" s="700"/>
      <c r="FX46" s="700"/>
      <c r="FY46" s="700"/>
      <c r="FZ46" s="700"/>
      <c r="GA46" s="700"/>
      <c r="GB46" s="700"/>
      <c r="GC46" s="700"/>
      <c r="GD46" s="700"/>
      <c r="GE46" s="700"/>
      <c r="GF46" s="700"/>
      <c r="GG46" s="700"/>
      <c r="GH46" s="700"/>
      <c r="GI46" s="700"/>
      <c r="GJ46" s="700"/>
      <c r="GK46" s="700"/>
      <c r="GL46" s="700"/>
      <c r="GM46" s="700"/>
      <c r="GN46" s="700"/>
      <c r="GO46" s="700"/>
      <c r="GP46" s="700"/>
      <c r="GQ46" s="700"/>
      <c r="GR46" s="700"/>
      <c r="GS46" s="700"/>
      <c r="GT46" s="700"/>
      <c r="GU46" s="700"/>
      <c r="GV46" s="700"/>
      <c r="GW46" s="700"/>
      <c r="GX46" s="700"/>
      <c r="GY46" s="700"/>
      <c r="GZ46" s="700"/>
      <c r="HA46" s="700"/>
      <c r="HB46" s="700"/>
      <c r="HC46" s="700"/>
      <c r="HD46" s="700"/>
      <c r="HE46" s="700"/>
      <c r="HF46" s="700"/>
      <c r="HG46" s="700"/>
      <c r="HH46" s="700"/>
      <c r="HI46" s="700"/>
      <c r="HJ46" s="700"/>
      <c r="HK46" s="700"/>
      <c r="HL46" s="700"/>
      <c r="HM46" s="700"/>
      <c r="HN46" s="700"/>
      <c r="HO46" s="700"/>
      <c r="HP46" s="700"/>
      <c r="HQ46" s="700"/>
      <c r="HR46" s="700"/>
      <c r="HS46" s="700"/>
      <c r="HT46" s="700"/>
      <c r="HU46" s="700"/>
      <c r="HV46" s="700"/>
      <c r="HW46" s="700"/>
      <c r="HX46" s="700"/>
      <c r="HY46" s="700"/>
      <c r="HZ46" s="700"/>
      <c r="IA46" s="700"/>
      <c r="IB46" s="700"/>
      <c r="IC46" s="700"/>
      <c r="ID46" s="700"/>
      <c r="IE46" s="700"/>
      <c r="IF46" s="700"/>
      <c r="IG46" s="700"/>
      <c r="IH46" s="700"/>
      <c r="II46" s="700"/>
      <c r="IJ46" s="700"/>
      <c r="IK46" s="700"/>
      <c r="IL46" s="700"/>
      <c r="IM46" s="700"/>
      <c r="IN46" s="700"/>
      <c r="IO46" s="700"/>
      <c r="IP46" s="700"/>
      <c r="IQ46" s="700"/>
      <c r="IR46" s="700"/>
      <c r="IS46" s="700"/>
      <c r="IT46" s="700"/>
      <c r="IU46" s="700"/>
      <c r="IV46" s="700"/>
    </row>
    <row r="47" spans="2:256" s="394" customFormat="1" ht="18" customHeight="1">
      <c r="B47" s="593"/>
      <c r="C47" s="521" t="s">
        <v>111</v>
      </c>
      <c r="D47" s="588"/>
      <c r="E47" s="588"/>
      <c r="F47" s="588"/>
      <c r="G47" s="588"/>
      <c r="H47" s="588"/>
      <c r="I47" s="588"/>
      <c r="J47" s="588"/>
      <c r="K47" s="589"/>
      <c r="L47" s="589"/>
      <c r="M47" s="590"/>
      <c r="N47" s="591"/>
      <c r="O47" s="738"/>
      <c r="P47" s="592">
        <f>J14-SUM(D14:I14)</f>
        <v>0</v>
      </c>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0"/>
      <c r="CO47" s="700"/>
      <c r="CP47" s="700"/>
      <c r="CQ47" s="700"/>
      <c r="CR47" s="700"/>
      <c r="CS47" s="700"/>
      <c r="CT47" s="700"/>
      <c r="CU47" s="700"/>
      <c r="CV47" s="700"/>
      <c r="CW47" s="700"/>
      <c r="CX47" s="700"/>
      <c r="CY47" s="700"/>
      <c r="CZ47" s="700"/>
      <c r="DA47" s="700"/>
      <c r="DB47" s="700"/>
      <c r="DC47" s="700"/>
      <c r="DD47" s="700"/>
      <c r="DE47" s="700"/>
      <c r="DF47" s="700"/>
      <c r="DG47" s="700"/>
      <c r="DH47" s="700"/>
      <c r="DI47" s="700"/>
      <c r="DJ47" s="700"/>
      <c r="DK47" s="700"/>
      <c r="DL47" s="700"/>
      <c r="DM47" s="700"/>
      <c r="DN47" s="700"/>
      <c r="DO47" s="700"/>
      <c r="DP47" s="700"/>
      <c r="DQ47" s="700"/>
      <c r="DR47" s="700"/>
      <c r="DS47" s="700"/>
      <c r="DT47" s="700"/>
      <c r="DU47" s="700"/>
      <c r="DV47" s="700"/>
      <c r="DW47" s="700"/>
      <c r="DX47" s="700"/>
      <c r="DY47" s="700"/>
      <c r="DZ47" s="700"/>
      <c r="EA47" s="700"/>
      <c r="EB47" s="700"/>
      <c r="EC47" s="700"/>
      <c r="ED47" s="700"/>
      <c r="EE47" s="700"/>
      <c r="EF47" s="700"/>
      <c r="EG47" s="700"/>
      <c r="EH47" s="700"/>
      <c r="EI47" s="700"/>
      <c r="EJ47" s="700"/>
      <c r="EK47" s="700"/>
      <c r="EL47" s="700"/>
      <c r="EM47" s="700"/>
      <c r="EN47" s="700"/>
      <c r="EO47" s="700"/>
      <c r="EP47" s="700"/>
      <c r="EQ47" s="700"/>
      <c r="ER47" s="700"/>
      <c r="ES47" s="700"/>
      <c r="ET47" s="700"/>
      <c r="EU47" s="700"/>
      <c r="EV47" s="700"/>
      <c r="EW47" s="700"/>
      <c r="EX47" s="700"/>
      <c r="EY47" s="700"/>
      <c r="EZ47" s="700"/>
      <c r="FA47" s="700"/>
      <c r="FB47" s="700"/>
      <c r="FC47" s="700"/>
      <c r="FD47" s="700"/>
      <c r="FE47" s="700"/>
      <c r="FF47" s="700"/>
      <c r="FG47" s="700"/>
      <c r="FH47" s="700"/>
      <c r="FI47" s="700"/>
      <c r="FJ47" s="700"/>
      <c r="FK47" s="700"/>
      <c r="FL47" s="700"/>
      <c r="FM47" s="700"/>
      <c r="FN47" s="700"/>
      <c r="FO47" s="700"/>
      <c r="FP47" s="700"/>
      <c r="FQ47" s="700"/>
      <c r="FR47" s="700"/>
      <c r="FS47" s="700"/>
      <c r="FT47" s="700"/>
      <c r="FU47" s="700"/>
      <c r="FV47" s="700"/>
      <c r="FW47" s="700"/>
      <c r="FX47" s="700"/>
      <c r="FY47" s="700"/>
      <c r="FZ47" s="700"/>
      <c r="GA47" s="700"/>
      <c r="GB47" s="700"/>
      <c r="GC47" s="700"/>
      <c r="GD47" s="700"/>
      <c r="GE47" s="700"/>
      <c r="GF47" s="700"/>
      <c r="GG47" s="700"/>
      <c r="GH47" s="700"/>
      <c r="GI47" s="700"/>
      <c r="GJ47" s="700"/>
      <c r="GK47" s="700"/>
      <c r="GL47" s="700"/>
      <c r="GM47" s="700"/>
      <c r="GN47" s="700"/>
      <c r="GO47" s="700"/>
      <c r="GP47" s="700"/>
      <c r="GQ47" s="700"/>
      <c r="GR47" s="700"/>
      <c r="GS47" s="700"/>
      <c r="GT47" s="700"/>
      <c r="GU47" s="700"/>
      <c r="GV47" s="700"/>
      <c r="GW47" s="700"/>
      <c r="GX47" s="700"/>
      <c r="GY47" s="700"/>
      <c r="GZ47" s="700"/>
      <c r="HA47" s="700"/>
      <c r="HB47" s="700"/>
      <c r="HC47" s="700"/>
      <c r="HD47" s="700"/>
      <c r="HE47" s="700"/>
      <c r="HF47" s="700"/>
      <c r="HG47" s="700"/>
      <c r="HH47" s="700"/>
      <c r="HI47" s="700"/>
      <c r="HJ47" s="700"/>
      <c r="HK47" s="700"/>
      <c r="HL47" s="700"/>
      <c r="HM47" s="700"/>
      <c r="HN47" s="700"/>
      <c r="HO47" s="700"/>
      <c r="HP47" s="700"/>
      <c r="HQ47" s="700"/>
      <c r="HR47" s="700"/>
      <c r="HS47" s="700"/>
      <c r="HT47" s="700"/>
      <c r="HU47" s="700"/>
      <c r="HV47" s="700"/>
      <c r="HW47" s="700"/>
      <c r="HX47" s="700"/>
      <c r="HY47" s="700"/>
      <c r="HZ47" s="700"/>
      <c r="IA47" s="700"/>
      <c r="IB47" s="700"/>
      <c r="IC47" s="700"/>
      <c r="ID47" s="700"/>
      <c r="IE47" s="700"/>
      <c r="IF47" s="700"/>
      <c r="IG47" s="700"/>
      <c r="IH47" s="700"/>
      <c r="II47" s="700"/>
      <c r="IJ47" s="700"/>
      <c r="IK47" s="700"/>
      <c r="IL47" s="700"/>
      <c r="IM47" s="700"/>
      <c r="IN47" s="700"/>
      <c r="IO47" s="700"/>
      <c r="IP47" s="700"/>
      <c r="IQ47" s="700"/>
      <c r="IR47" s="700"/>
      <c r="IS47" s="700"/>
      <c r="IT47" s="700"/>
      <c r="IU47" s="700"/>
      <c r="IV47" s="700"/>
    </row>
    <row r="48" spans="2:256" s="394" customFormat="1" ht="18" customHeight="1">
      <c r="B48" s="593"/>
      <c r="C48" s="596" t="s">
        <v>14</v>
      </c>
      <c r="D48" s="592">
        <f>+D15-D11-D12-D14</f>
        <v>0</v>
      </c>
      <c r="E48" s="592">
        <f t="shared" ref="E48:J48" si="8">+E15-E11-E12-E14</f>
        <v>0</v>
      </c>
      <c r="F48" s="592">
        <f t="shared" si="8"/>
        <v>0</v>
      </c>
      <c r="G48" s="592">
        <f t="shared" si="8"/>
        <v>0</v>
      </c>
      <c r="H48" s="592">
        <f t="shared" si="8"/>
        <v>0</v>
      </c>
      <c r="I48" s="592">
        <f t="shared" si="8"/>
        <v>0</v>
      </c>
      <c r="J48" s="592">
        <f t="shared" si="8"/>
        <v>0</v>
      </c>
      <c r="K48" s="597"/>
      <c r="L48" s="597"/>
      <c r="M48" s="598">
        <f>+M15-M11-M12-M14</f>
        <v>0</v>
      </c>
      <c r="N48" s="592">
        <f>+N15-N11-N12-N14</f>
        <v>0</v>
      </c>
      <c r="O48" s="738"/>
      <c r="P48" s="592">
        <f>J15-SUM(D15:I15)</f>
        <v>0</v>
      </c>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700"/>
      <c r="BL48" s="700"/>
      <c r="BM48" s="700"/>
      <c r="BN48" s="700"/>
      <c r="BO48" s="700"/>
      <c r="BP48" s="700"/>
      <c r="BQ48" s="700"/>
      <c r="BR48" s="700"/>
      <c r="BS48" s="700"/>
      <c r="BT48" s="700"/>
      <c r="BU48" s="700"/>
      <c r="BV48" s="700"/>
      <c r="BW48" s="700"/>
      <c r="BX48" s="700"/>
      <c r="BY48" s="700"/>
      <c r="BZ48" s="700"/>
      <c r="CA48" s="700"/>
      <c r="CB48" s="700"/>
      <c r="CC48" s="700"/>
      <c r="CD48" s="700"/>
      <c r="CE48" s="700"/>
      <c r="CF48" s="700"/>
      <c r="CG48" s="700"/>
      <c r="CH48" s="700"/>
      <c r="CI48" s="700"/>
      <c r="CJ48" s="700"/>
      <c r="CK48" s="700"/>
      <c r="CL48" s="700"/>
      <c r="CM48" s="700"/>
      <c r="CN48" s="700"/>
      <c r="CO48" s="700"/>
      <c r="CP48" s="700"/>
      <c r="CQ48" s="700"/>
      <c r="CR48" s="700"/>
      <c r="CS48" s="700"/>
      <c r="CT48" s="700"/>
      <c r="CU48" s="700"/>
      <c r="CV48" s="700"/>
      <c r="CW48" s="700"/>
      <c r="CX48" s="700"/>
      <c r="CY48" s="700"/>
      <c r="CZ48" s="700"/>
      <c r="DA48" s="700"/>
      <c r="DB48" s="700"/>
      <c r="DC48" s="700"/>
      <c r="DD48" s="700"/>
      <c r="DE48" s="700"/>
      <c r="DF48" s="700"/>
      <c r="DG48" s="700"/>
      <c r="DH48" s="700"/>
      <c r="DI48" s="700"/>
      <c r="DJ48" s="700"/>
      <c r="DK48" s="700"/>
      <c r="DL48" s="700"/>
      <c r="DM48" s="700"/>
      <c r="DN48" s="700"/>
      <c r="DO48" s="700"/>
      <c r="DP48" s="700"/>
      <c r="DQ48" s="700"/>
      <c r="DR48" s="700"/>
      <c r="DS48" s="700"/>
      <c r="DT48" s="700"/>
      <c r="DU48" s="700"/>
      <c r="DV48" s="700"/>
      <c r="DW48" s="700"/>
      <c r="DX48" s="700"/>
      <c r="DY48" s="700"/>
      <c r="DZ48" s="700"/>
      <c r="EA48" s="700"/>
      <c r="EB48" s="700"/>
      <c r="EC48" s="700"/>
      <c r="ED48" s="700"/>
      <c r="EE48" s="700"/>
      <c r="EF48" s="700"/>
      <c r="EG48" s="700"/>
      <c r="EH48" s="700"/>
      <c r="EI48" s="700"/>
      <c r="EJ48" s="700"/>
      <c r="EK48" s="700"/>
      <c r="EL48" s="700"/>
      <c r="EM48" s="700"/>
      <c r="EN48" s="700"/>
      <c r="EO48" s="700"/>
      <c r="EP48" s="700"/>
      <c r="EQ48" s="700"/>
      <c r="ER48" s="700"/>
      <c r="ES48" s="700"/>
      <c r="ET48" s="700"/>
      <c r="EU48" s="700"/>
      <c r="EV48" s="700"/>
      <c r="EW48" s="700"/>
      <c r="EX48" s="700"/>
      <c r="EY48" s="700"/>
      <c r="EZ48" s="700"/>
      <c r="FA48" s="700"/>
      <c r="FB48" s="700"/>
      <c r="FC48" s="700"/>
      <c r="FD48" s="700"/>
      <c r="FE48" s="700"/>
      <c r="FF48" s="700"/>
      <c r="FG48" s="700"/>
      <c r="FH48" s="700"/>
      <c r="FI48" s="700"/>
      <c r="FJ48" s="700"/>
      <c r="FK48" s="700"/>
      <c r="FL48" s="700"/>
      <c r="FM48" s="700"/>
      <c r="FN48" s="700"/>
      <c r="FO48" s="700"/>
      <c r="FP48" s="700"/>
      <c r="FQ48" s="700"/>
      <c r="FR48" s="700"/>
      <c r="FS48" s="700"/>
      <c r="FT48" s="700"/>
      <c r="FU48" s="700"/>
      <c r="FV48" s="700"/>
      <c r="FW48" s="700"/>
      <c r="FX48" s="700"/>
      <c r="FY48" s="700"/>
      <c r="FZ48" s="700"/>
      <c r="GA48" s="700"/>
      <c r="GB48" s="700"/>
      <c r="GC48" s="700"/>
      <c r="GD48" s="700"/>
      <c r="GE48" s="700"/>
      <c r="GF48" s="700"/>
      <c r="GG48" s="700"/>
      <c r="GH48" s="700"/>
      <c r="GI48" s="700"/>
      <c r="GJ48" s="700"/>
      <c r="GK48" s="700"/>
      <c r="GL48" s="700"/>
      <c r="GM48" s="700"/>
      <c r="GN48" s="700"/>
      <c r="GO48" s="700"/>
      <c r="GP48" s="700"/>
      <c r="GQ48" s="700"/>
      <c r="GR48" s="700"/>
      <c r="GS48" s="700"/>
      <c r="GT48" s="700"/>
      <c r="GU48" s="700"/>
      <c r="GV48" s="700"/>
      <c r="GW48" s="700"/>
      <c r="GX48" s="700"/>
      <c r="GY48" s="700"/>
      <c r="GZ48" s="700"/>
      <c r="HA48" s="700"/>
      <c r="HB48" s="700"/>
      <c r="HC48" s="700"/>
      <c r="HD48" s="700"/>
      <c r="HE48" s="700"/>
      <c r="HF48" s="700"/>
      <c r="HG48" s="700"/>
      <c r="HH48" s="700"/>
      <c r="HI48" s="700"/>
      <c r="HJ48" s="700"/>
      <c r="HK48" s="700"/>
      <c r="HL48" s="700"/>
      <c r="HM48" s="700"/>
      <c r="HN48" s="700"/>
      <c r="HO48" s="700"/>
      <c r="HP48" s="700"/>
      <c r="HQ48" s="700"/>
      <c r="HR48" s="700"/>
      <c r="HS48" s="700"/>
      <c r="HT48" s="700"/>
      <c r="HU48" s="700"/>
      <c r="HV48" s="700"/>
      <c r="HW48" s="700"/>
      <c r="HX48" s="700"/>
      <c r="HY48" s="700"/>
      <c r="HZ48" s="700"/>
      <c r="IA48" s="700"/>
      <c r="IB48" s="700"/>
      <c r="IC48" s="700"/>
      <c r="ID48" s="700"/>
      <c r="IE48" s="700"/>
      <c r="IF48" s="700"/>
      <c r="IG48" s="700"/>
      <c r="IH48" s="700"/>
      <c r="II48" s="700"/>
      <c r="IJ48" s="700"/>
      <c r="IK48" s="700"/>
      <c r="IL48" s="700"/>
      <c r="IM48" s="700"/>
      <c r="IN48" s="700"/>
      <c r="IO48" s="700"/>
      <c r="IP48" s="700"/>
      <c r="IQ48" s="700"/>
      <c r="IR48" s="700"/>
      <c r="IS48" s="700"/>
      <c r="IT48" s="700"/>
      <c r="IU48" s="700"/>
      <c r="IV48" s="700"/>
    </row>
    <row r="49" spans="2:256" s="394" customFormat="1" ht="18" customHeight="1">
      <c r="B49" s="599"/>
      <c r="C49" s="581" t="s">
        <v>21</v>
      </c>
      <c r="D49" s="588"/>
      <c r="E49" s="600"/>
      <c r="F49" s="600"/>
      <c r="G49" s="600"/>
      <c r="H49" s="600"/>
      <c r="I49" s="600"/>
      <c r="J49" s="600"/>
      <c r="K49" s="601"/>
      <c r="L49" s="601"/>
      <c r="M49" s="602"/>
      <c r="N49" s="603"/>
      <c r="O49" s="738"/>
      <c r="P49" s="604"/>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C49" s="700"/>
      <c r="ED49" s="700"/>
      <c r="EE49" s="700"/>
      <c r="EF49" s="700"/>
      <c r="EG49" s="700"/>
      <c r="EH49" s="700"/>
      <c r="EI49" s="700"/>
      <c r="EJ49" s="700"/>
      <c r="EK49" s="700"/>
      <c r="EL49" s="700"/>
      <c r="EM49" s="700"/>
      <c r="EN49" s="700"/>
      <c r="EO49" s="700"/>
      <c r="EP49" s="700"/>
      <c r="EQ49" s="700"/>
      <c r="ER49" s="700"/>
      <c r="ES49" s="700"/>
      <c r="ET49" s="700"/>
      <c r="EU49" s="700"/>
      <c r="EV49" s="700"/>
      <c r="EW49" s="700"/>
      <c r="EX49" s="700"/>
      <c r="EY49" s="700"/>
      <c r="EZ49" s="700"/>
      <c r="FA49" s="700"/>
      <c r="FB49" s="700"/>
      <c r="FC49" s="700"/>
      <c r="FD49" s="700"/>
      <c r="FE49" s="700"/>
      <c r="FF49" s="700"/>
      <c r="FG49" s="700"/>
      <c r="FH49" s="700"/>
      <c r="FI49" s="700"/>
      <c r="FJ49" s="700"/>
      <c r="FK49" s="700"/>
      <c r="FL49" s="700"/>
      <c r="FM49" s="700"/>
      <c r="FN49" s="700"/>
      <c r="FO49" s="700"/>
      <c r="FP49" s="700"/>
      <c r="FQ49" s="700"/>
      <c r="FR49" s="700"/>
      <c r="FS49" s="700"/>
      <c r="FT49" s="700"/>
      <c r="FU49" s="700"/>
      <c r="FV49" s="700"/>
      <c r="FW49" s="700"/>
      <c r="FX49" s="700"/>
      <c r="FY49" s="700"/>
      <c r="FZ49" s="700"/>
      <c r="GA49" s="700"/>
      <c r="GB49" s="700"/>
      <c r="GC49" s="700"/>
      <c r="GD49" s="700"/>
      <c r="GE49" s="700"/>
      <c r="GF49" s="700"/>
      <c r="GG49" s="700"/>
      <c r="GH49" s="700"/>
      <c r="GI49" s="700"/>
      <c r="GJ49" s="700"/>
      <c r="GK49" s="700"/>
      <c r="GL49" s="700"/>
      <c r="GM49" s="700"/>
      <c r="GN49" s="700"/>
      <c r="GO49" s="700"/>
      <c r="GP49" s="700"/>
      <c r="GQ49" s="700"/>
      <c r="GR49" s="700"/>
      <c r="GS49" s="700"/>
      <c r="GT49" s="700"/>
      <c r="GU49" s="700"/>
      <c r="GV49" s="700"/>
      <c r="GW49" s="700"/>
      <c r="GX49" s="700"/>
      <c r="GY49" s="700"/>
      <c r="GZ49" s="700"/>
      <c r="HA49" s="700"/>
      <c r="HB49" s="700"/>
      <c r="HC49" s="700"/>
      <c r="HD49" s="700"/>
      <c r="HE49" s="700"/>
      <c r="HF49" s="700"/>
      <c r="HG49" s="700"/>
      <c r="HH49" s="700"/>
      <c r="HI49" s="700"/>
      <c r="HJ49" s="700"/>
      <c r="HK49" s="700"/>
      <c r="HL49" s="700"/>
      <c r="HM49" s="700"/>
      <c r="HN49" s="700"/>
      <c r="HO49" s="700"/>
      <c r="HP49" s="700"/>
      <c r="HQ49" s="700"/>
      <c r="HR49" s="700"/>
      <c r="HS49" s="700"/>
      <c r="HT49" s="700"/>
      <c r="HU49" s="700"/>
      <c r="HV49" s="700"/>
      <c r="HW49" s="700"/>
      <c r="HX49" s="700"/>
      <c r="HY49" s="700"/>
      <c r="HZ49" s="700"/>
      <c r="IA49" s="700"/>
      <c r="IB49" s="700"/>
      <c r="IC49" s="700"/>
      <c r="ID49" s="700"/>
      <c r="IE49" s="700"/>
      <c r="IF49" s="700"/>
      <c r="IG49" s="700"/>
      <c r="IH49" s="700"/>
      <c r="II49" s="700"/>
      <c r="IJ49" s="700"/>
      <c r="IK49" s="700"/>
      <c r="IL49" s="700"/>
      <c r="IM49" s="700"/>
      <c r="IN49" s="700"/>
      <c r="IO49" s="700"/>
      <c r="IP49" s="700"/>
      <c r="IQ49" s="700"/>
      <c r="IR49" s="700"/>
      <c r="IS49" s="700"/>
      <c r="IT49" s="700"/>
      <c r="IU49" s="700"/>
      <c r="IV49" s="700"/>
    </row>
    <row r="50" spans="2:256" s="394" customFormat="1" ht="18" customHeight="1">
      <c r="B50" s="599"/>
      <c r="C50" s="581" t="s">
        <v>15</v>
      </c>
      <c r="D50" s="600"/>
      <c r="E50" s="600"/>
      <c r="F50" s="600"/>
      <c r="G50" s="600"/>
      <c r="H50" s="600"/>
      <c r="I50" s="600"/>
      <c r="J50" s="600"/>
      <c r="K50" s="601"/>
      <c r="L50" s="601"/>
      <c r="M50" s="602"/>
      <c r="N50" s="603"/>
      <c r="O50" s="738"/>
      <c r="P50" s="604"/>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C50" s="700"/>
      <c r="ED50" s="700"/>
      <c r="EE50" s="700"/>
      <c r="EF50" s="700"/>
      <c r="EG50" s="700"/>
      <c r="EH50" s="700"/>
      <c r="EI50" s="700"/>
      <c r="EJ50" s="700"/>
      <c r="EK50" s="700"/>
      <c r="EL50" s="700"/>
      <c r="EM50" s="700"/>
      <c r="EN50" s="700"/>
      <c r="EO50" s="700"/>
      <c r="EP50" s="700"/>
      <c r="EQ50" s="700"/>
      <c r="ER50" s="700"/>
      <c r="ES50" s="700"/>
      <c r="ET50" s="700"/>
      <c r="EU50" s="700"/>
      <c r="EV50" s="700"/>
      <c r="EW50" s="700"/>
      <c r="EX50" s="700"/>
      <c r="EY50" s="700"/>
      <c r="EZ50" s="700"/>
      <c r="FA50" s="700"/>
      <c r="FB50" s="700"/>
      <c r="FC50" s="700"/>
      <c r="FD50" s="700"/>
      <c r="FE50" s="700"/>
      <c r="FF50" s="700"/>
      <c r="FG50" s="700"/>
      <c r="FH50" s="700"/>
      <c r="FI50" s="700"/>
      <c r="FJ50" s="700"/>
      <c r="FK50" s="700"/>
      <c r="FL50" s="700"/>
      <c r="FM50" s="700"/>
      <c r="FN50" s="700"/>
      <c r="FO50" s="700"/>
      <c r="FP50" s="700"/>
      <c r="FQ50" s="700"/>
      <c r="FR50" s="700"/>
      <c r="FS50" s="700"/>
      <c r="FT50" s="700"/>
      <c r="FU50" s="700"/>
      <c r="FV50" s="700"/>
      <c r="FW50" s="700"/>
      <c r="FX50" s="700"/>
      <c r="FY50" s="700"/>
      <c r="FZ50" s="700"/>
      <c r="GA50" s="700"/>
      <c r="GB50" s="700"/>
      <c r="GC50" s="700"/>
      <c r="GD50" s="700"/>
      <c r="GE50" s="700"/>
      <c r="GF50" s="700"/>
      <c r="GG50" s="700"/>
      <c r="GH50" s="700"/>
      <c r="GI50" s="700"/>
      <c r="GJ50" s="700"/>
      <c r="GK50" s="700"/>
      <c r="GL50" s="700"/>
      <c r="GM50" s="700"/>
      <c r="GN50" s="700"/>
      <c r="GO50" s="700"/>
      <c r="GP50" s="700"/>
      <c r="GQ50" s="700"/>
      <c r="GR50" s="700"/>
      <c r="GS50" s="700"/>
      <c r="GT50" s="700"/>
      <c r="GU50" s="700"/>
      <c r="GV50" s="700"/>
      <c r="GW50" s="700"/>
      <c r="GX50" s="700"/>
      <c r="GY50" s="700"/>
      <c r="GZ50" s="700"/>
      <c r="HA50" s="700"/>
      <c r="HB50" s="700"/>
      <c r="HC50" s="700"/>
      <c r="HD50" s="700"/>
      <c r="HE50" s="700"/>
      <c r="HF50" s="700"/>
      <c r="HG50" s="700"/>
      <c r="HH50" s="700"/>
      <c r="HI50" s="700"/>
      <c r="HJ50" s="700"/>
      <c r="HK50" s="700"/>
      <c r="HL50" s="700"/>
      <c r="HM50" s="700"/>
      <c r="HN50" s="700"/>
      <c r="HO50" s="700"/>
      <c r="HP50" s="700"/>
      <c r="HQ50" s="700"/>
      <c r="HR50" s="700"/>
      <c r="HS50" s="700"/>
      <c r="HT50" s="700"/>
      <c r="HU50" s="700"/>
      <c r="HV50" s="700"/>
      <c r="HW50" s="700"/>
      <c r="HX50" s="700"/>
      <c r="HY50" s="700"/>
      <c r="HZ50" s="700"/>
      <c r="IA50" s="700"/>
      <c r="IB50" s="700"/>
      <c r="IC50" s="700"/>
      <c r="ID50" s="700"/>
      <c r="IE50" s="700"/>
      <c r="IF50" s="700"/>
      <c r="IG50" s="700"/>
      <c r="IH50" s="700"/>
      <c r="II50" s="700"/>
      <c r="IJ50" s="700"/>
      <c r="IK50" s="700"/>
      <c r="IL50" s="700"/>
      <c r="IM50" s="700"/>
      <c r="IN50" s="700"/>
      <c r="IO50" s="700"/>
      <c r="IP50" s="700"/>
      <c r="IQ50" s="700"/>
      <c r="IR50" s="700"/>
      <c r="IS50" s="700"/>
      <c r="IT50" s="700"/>
      <c r="IU50" s="700"/>
      <c r="IV50" s="700"/>
    </row>
    <row r="51" spans="2:256" s="394" customFormat="1" ht="18" customHeight="1">
      <c r="B51" s="605"/>
      <c r="C51" s="521" t="s">
        <v>109</v>
      </c>
      <c r="D51" s="588"/>
      <c r="E51" s="588"/>
      <c r="F51" s="588"/>
      <c r="G51" s="588"/>
      <c r="H51" s="588"/>
      <c r="I51" s="588"/>
      <c r="J51" s="588"/>
      <c r="K51" s="589"/>
      <c r="L51" s="589"/>
      <c r="M51" s="590"/>
      <c r="N51" s="591"/>
      <c r="O51" s="738"/>
      <c r="P51" s="592">
        <f>J18-SUM(D18:I18)</f>
        <v>0</v>
      </c>
      <c r="Q51" s="700"/>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0"/>
      <c r="AX51" s="700"/>
      <c r="AY51" s="700"/>
      <c r="AZ51" s="700"/>
      <c r="BA51" s="700"/>
      <c r="BB51" s="700"/>
      <c r="BC51" s="700"/>
      <c r="BD51" s="700"/>
      <c r="BE51" s="700"/>
      <c r="BF51" s="700"/>
      <c r="BG51" s="700"/>
      <c r="BH51" s="700"/>
      <c r="BI51" s="700"/>
      <c r="BJ51" s="700"/>
      <c r="BK51" s="700"/>
      <c r="BL51" s="700"/>
      <c r="BM51" s="700"/>
      <c r="BN51" s="700"/>
      <c r="BO51" s="700"/>
      <c r="BP51" s="700"/>
      <c r="BQ51" s="700"/>
      <c r="BR51" s="700"/>
      <c r="BS51" s="700"/>
      <c r="BT51" s="700"/>
      <c r="BU51" s="700"/>
      <c r="BV51" s="700"/>
      <c r="BW51" s="700"/>
      <c r="BX51" s="700"/>
      <c r="BY51" s="700"/>
      <c r="BZ51" s="700"/>
      <c r="CA51" s="700"/>
      <c r="CB51" s="700"/>
      <c r="CC51" s="700"/>
      <c r="CD51" s="700"/>
      <c r="CE51" s="700"/>
      <c r="CF51" s="700"/>
      <c r="CG51" s="700"/>
      <c r="CH51" s="700"/>
      <c r="CI51" s="700"/>
      <c r="CJ51" s="700"/>
      <c r="CK51" s="700"/>
      <c r="CL51" s="700"/>
      <c r="CM51" s="700"/>
      <c r="CN51" s="700"/>
      <c r="CO51" s="700"/>
      <c r="CP51" s="700"/>
      <c r="CQ51" s="700"/>
      <c r="CR51" s="700"/>
      <c r="CS51" s="700"/>
      <c r="CT51" s="700"/>
      <c r="CU51" s="700"/>
      <c r="CV51" s="700"/>
      <c r="CW51" s="700"/>
      <c r="CX51" s="700"/>
      <c r="CY51" s="700"/>
      <c r="CZ51" s="700"/>
      <c r="DA51" s="700"/>
      <c r="DB51" s="700"/>
      <c r="DC51" s="700"/>
      <c r="DD51" s="700"/>
      <c r="DE51" s="700"/>
      <c r="DF51" s="700"/>
      <c r="DG51" s="700"/>
      <c r="DH51" s="700"/>
      <c r="DI51" s="700"/>
      <c r="DJ51" s="700"/>
      <c r="DK51" s="700"/>
      <c r="DL51" s="700"/>
      <c r="DM51" s="700"/>
      <c r="DN51" s="700"/>
      <c r="DO51" s="700"/>
      <c r="DP51" s="700"/>
      <c r="DQ51" s="700"/>
      <c r="DR51" s="700"/>
      <c r="DS51" s="700"/>
      <c r="DT51" s="700"/>
      <c r="DU51" s="700"/>
      <c r="DV51" s="700"/>
      <c r="DW51" s="700"/>
      <c r="DX51" s="700"/>
      <c r="DY51" s="700"/>
      <c r="DZ51" s="700"/>
      <c r="EA51" s="700"/>
      <c r="EB51" s="700"/>
      <c r="EC51" s="700"/>
      <c r="ED51" s="700"/>
      <c r="EE51" s="700"/>
      <c r="EF51" s="700"/>
      <c r="EG51" s="700"/>
      <c r="EH51" s="700"/>
      <c r="EI51" s="700"/>
      <c r="EJ51" s="700"/>
      <c r="EK51" s="700"/>
      <c r="EL51" s="700"/>
      <c r="EM51" s="700"/>
      <c r="EN51" s="700"/>
      <c r="EO51" s="700"/>
      <c r="EP51" s="700"/>
      <c r="EQ51" s="700"/>
      <c r="ER51" s="700"/>
      <c r="ES51" s="700"/>
      <c r="ET51" s="700"/>
      <c r="EU51" s="700"/>
      <c r="EV51" s="700"/>
      <c r="EW51" s="700"/>
      <c r="EX51" s="700"/>
      <c r="EY51" s="700"/>
      <c r="EZ51" s="700"/>
      <c r="FA51" s="700"/>
      <c r="FB51" s="700"/>
      <c r="FC51" s="700"/>
      <c r="FD51" s="700"/>
      <c r="FE51" s="700"/>
      <c r="FF51" s="700"/>
      <c r="FG51" s="700"/>
      <c r="FH51" s="700"/>
      <c r="FI51" s="700"/>
      <c r="FJ51" s="700"/>
      <c r="FK51" s="700"/>
      <c r="FL51" s="700"/>
      <c r="FM51" s="700"/>
      <c r="FN51" s="700"/>
      <c r="FO51" s="700"/>
      <c r="FP51" s="700"/>
      <c r="FQ51" s="700"/>
      <c r="FR51" s="700"/>
      <c r="FS51" s="700"/>
      <c r="FT51" s="700"/>
      <c r="FU51" s="700"/>
      <c r="FV51" s="700"/>
      <c r="FW51" s="700"/>
      <c r="FX51" s="700"/>
      <c r="FY51" s="700"/>
      <c r="FZ51" s="700"/>
      <c r="GA51" s="700"/>
      <c r="GB51" s="700"/>
      <c r="GC51" s="700"/>
      <c r="GD51" s="700"/>
      <c r="GE51" s="700"/>
      <c r="GF51" s="700"/>
      <c r="GG51" s="700"/>
      <c r="GH51" s="700"/>
      <c r="GI51" s="700"/>
      <c r="GJ51" s="700"/>
      <c r="GK51" s="700"/>
      <c r="GL51" s="700"/>
      <c r="GM51" s="700"/>
      <c r="GN51" s="700"/>
      <c r="GO51" s="700"/>
      <c r="GP51" s="700"/>
      <c r="GQ51" s="700"/>
      <c r="GR51" s="700"/>
      <c r="GS51" s="700"/>
      <c r="GT51" s="700"/>
      <c r="GU51" s="700"/>
      <c r="GV51" s="700"/>
      <c r="GW51" s="700"/>
      <c r="GX51" s="700"/>
      <c r="GY51" s="700"/>
      <c r="GZ51" s="700"/>
      <c r="HA51" s="700"/>
      <c r="HB51" s="700"/>
      <c r="HC51" s="700"/>
      <c r="HD51" s="700"/>
      <c r="HE51" s="700"/>
      <c r="HF51" s="700"/>
      <c r="HG51" s="700"/>
      <c r="HH51" s="700"/>
      <c r="HI51" s="700"/>
      <c r="HJ51" s="700"/>
      <c r="HK51" s="700"/>
      <c r="HL51" s="700"/>
      <c r="HM51" s="700"/>
      <c r="HN51" s="700"/>
      <c r="HO51" s="700"/>
      <c r="HP51" s="700"/>
      <c r="HQ51" s="700"/>
      <c r="HR51" s="700"/>
      <c r="HS51" s="700"/>
      <c r="HT51" s="700"/>
      <c r="HU51" s="700"/>
      <c r="HV51" s="700"/>
      <c r="HW51" s="700"/>
      <c r="HX51" s="700"/>
      <c r="HY51" s="700"/>
      <c r="HZ51" s="700"/>
      <c r="IA51" s="700"/>
      <c r="IB51" s="700"/>
      <c r="IC51" s="700"/>
      <c r="ID51" s="700"/>
      <c r="IE51" s="700"/>
      <c r="IF51" s="700"/>
      <c r="IG51" s="700"/>
      <c r="IH51" s="700"/>
      <c r="II51" s="700"/>
      <c r="IJ51" s="700"/>
      <c r="IK51" s="700"/>
      <c r="IL51" s="700"/>
      <c r="IM51" s="700"/>
      <c r="IN51" s="700"/>
      <c r="IO51" s="700"/>
      <c r="IP51" s="700"/>
      <c r="IQ51" s="700"/>
      <c r="IR51" s="700"/>
      <c r="IS51" s="700"/>
      <c r="IT51" s="700"/>
      <c r="IU51" s="700"/>
      <c r="IV51" s="700"/>
    </row>
    <row r="52" spans="2:256" s="394" customFormat="1" ht="18" customHeight="1">
      <c r="B52" s="587"/>
      <c r="C52" s="521" t="s">
        <v>110</v>
      </c>
      <c r="D52" s="588"/>
      <c r="E52" s="588"/>
      <c r="F52" s="588"/>
      <c r="G52" s="588"/>
      <c r="H52" s="588"/>
      <c r="I52" s="588"/>
      <c r="J52" s="588"/>
      <c r="K52" s="589"/>
      <c r="L52" s="589"/>
      <c r="M52" s="590"/>
      <c r="N52" s="591"/>
      <c r="O52" s="738"/>
      <c r="P52" s="592">
        <f>J19-SUM(D19:I19)</f>
        <v>0</v>
      </c>
      <c r="Q52" s="700"/>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c r="CA52" s="700"/>
      <c r="CB52" s="700"/>
      <c r="CC52" s="700"/>
      <c r="CD52" s="700"/>
      <c r="CE52" s="700"/>
      <c r="CF52" s="700"/>
      <c r="CG52" s="700"/>
      <c r="CH52" s="700"/>
      <c r="CI52" s="700"/>
      <c r="CJ52" s="700"/>
      <c r="CK52" s="700"/>
      <c r="CL52" s="700"/>
      <c r="CM52" s="700"/>
      <c r="CN52" s="700"/>
      <c r="CO52" s="700"/>
      <c r="CP52" s="700"/>
      <c r="CQ52" s="700"/>
      <c r="CR52" s="700"/>
      <c r="CS52" s="700"/>
      <c r="CT52" s="700"/>
      <c r="CU52" s="700"/>
      <c r="CV52" s="700"/>
      <c r="CW52" s="700"/>
      <c r="CX52" s="700"/>
      <c r="CY52" s="700"/>
      <c r="CZ52" s="700"/>
      <c r="DA52" s="700"/>
      <c r="DB52" s="700"/>
      <c r="DC52" s="700"/>
      <c r="DD52" s="700"/>
      <c r="DE52" s="700"/>
      <c r="DF52" s="700"/>
      <c r="DG52" s="700"/>
      <c r="DH52" s="700"/>
      <c r="DI52" s="700"/>
      <c r="DJ52" s="700"/>
      <c r="DK52" s="700"/>
      <c r="DL52" s="700"/>
      <c r="DM52" s="700"/>
      <c r="DN52" s="700"/>
      <c r="DO52" s="700"/>
      <c r="DP52" s="700"/>
      <c r="DQ52" s="700"/>
      <c r="DR52" s="700"/>
      <c r="DS52" s="700"/>
      <c r="DT52" s="700"/>
      <c r="DU52" s="700"/>
      <c r="DV52" s="700"/>
      <c r="DW52" s="700"/>
      <c r="DX52" s="700"/>
      <c r="DY52" s="700"/>
      <c r="DZ52" s="700"/>
      <c r="EA52" s="700"/>
      <c r="EB52" s="700"/>
      <c r="EC52" s="700"/>
      <c r="ED52" s="700"/>
      <c r="EE52" s="700"/>
      <c r="EF52" s="700"/>
      <c r="EG52" s="700"/>
      <c r="EH52" s="700"/>
      <c r="EI52" s="700"/>
      <c r="EJ52" s="700"/>
      <c r="EK52" s="700"/>
      <c r="EL52" s="700"/>
      <c r="EM52" s="700"/>
      <c r="EN52" s="700"/>
      <c r="EO52" s="700"/>
      <c r="EP52" s="700"/>
      <c r="EQ52" s="700"/>
      <c r="ER52" s="700"/>
      <c r="ES52" s="700"/>
      <c r="ET52" s="700"/>
      <c r="EU52" s="700"/>
      <c r="EV52" s="700"/>
      <c r="EW52" s="700"/>
      <c r="EX52" s="700"/>
      <c r="EY52" s="700"/>
      <c r="EZ52" s="700"/>
      <c r="FA52" s="700"/>
      <c r="FB52" s="700"/>
      <c r="FC52" s="700"/>
      <c r="FD52" s="700"/>
      <c r="FE52" s="700"/>
      <c r="FF52" s="700"/>
      <c r="FG52" s="700"/>
      <c r="FH52" s="700"/>
      <c r="FI52" s="700"/>
      <c r="FJ52" s="700"/>
      <c r="FK52" s="700"/>
      <c r="FL52" s="700"/>
      <c r="FM52" s="700"/>
      <c r="FN52" s="700"/>
      <c r="FO52" s="700"/>
      <c r="FP52" s="700"/>
      <c r="FQ52" s="700"/>
      <c r="FR52" s="700"/>
      <c r="FS52" s="700"/>
      <c r="FT52" s="700"/>
      <c r="FU52" s="700"/>
      <c r="FV52" s="700"/>
      <c r="FW52" s="700"/>
      <c r="FX52" s="700"/>
      <c r="FY52" s="700"/>
      <c r="FZ52" s="700"/>
      <c r="GA52" s="700"/>
      <c r="GB52" s="700"/>
      <c r="GC52" s="700"/>
      <c r="GD52" s="700"/>
      <c r="GE52" s="700"/>
      <c r="GF52" s="700"/>
      <c r="GG52" s="700"/>
      <c r="GH52" s="700"/>
      <c r="GI52" s="700"/>
      <c r="GJ52" s="700"/>
      <c r="GK52" s="700"/>
      <c r="GL52" s="700"/>
      <c r="GM52" s="700"/>
      <c r="GN52" s="700"/>
      <c r="GO52" s="700"/>
      <c r="GP52" s="700"/>
      <c r="GQ52" s="700"/>
      <c r="GR52" s="700"/>
      <c r="GS52" s="700"/>
      <c r="GT52" s="700"/>
      <c r="GU52" s="700"/>
      <c r="GV52" s="700"/>
      <c r="GW52" s="700"/>
      <c r="GX52" s="700"/>
      <c r="GY52" s="700"/>
      <c r="GZ52" s="700"/>
      <c r="HA52" s="700"/>
      <c r="HB52" s="700"/>
      <c r="HC52" s="700"/>
      <c r="HD52" s="700"/>
      <c r="HE52" s="700"/>
      <c r="HF52" s="700"/>
      <c r="HG52" s="700"/>
      <c r="HH52" s="700"/>
      <c r="HI52" s="700"/>
      <c r="HJ52" s="700"/>
      <c r="HK52" s="700"/>
      <c r="HL52" s="700"/>
      <c r="HM52" s="700"/>
      <c r="HN52" s="700"/>
      <c r="HO52" s="700"/>
      <c r="HP52" s="700"/>
      <c r="HQ52" s="700"/>
      <c r="HR52" s="700"/>
      <c r="HS52" s="700"/>
      <c r="HT52" s="700"/>
      <c r="HU52" s="700"/>
      <c r="HV52" s="700"/>
      <c r="HW52" s="700"/>
      <c r="HX52" s="700"/>
      <c r="HY52" s="700"/>
      <c r="HZ52" s="700"/>
      <c r="IA52" s="700"/>
      <c r="IB52" s="700"/>
      <c r="IC52" s="700"/>
      <c r="ID52" s="700"/>
      <c r="IE52" s="700"/>
      <c r="IF52" s="700"/>
      <c r="IG52" s="700"/>
      <c r="IH52" s="700"/>
      <c r="II52" s="700"/>
      <c r="IJ52" s="700"/>
      <c r="IK52" s="700"/>
      <c r="IL52" s="700"/>
      <c r="IM52" s="700"/>
      <c r="IN52" s="700"/>
      <c r="IO52" s="700"/>
      <c r="IP52" s="700"/>
      <c r="IQ52" s="700"/>
      <c r="IR52" s="700"/>
      <c r="IS52" s="700"/>
      <c r="IT52" s="700"/>
      <c r="IU52" s="700"/>
      <c r="IV52" s="700"/>
    </row>
    <row r="53" spans="2:256" s="394" customFormat="1" ht="18" customHeight="1">
      <c r="B53" s="594" t="s">
        <v>427</v>
      </c>
      <c r="C53" s="521"/>
      <c r="D53" s="595">
        <f>+IF(OR(SUM(D20)&gt;0),IF(OR(D19=0,D19=""),111,IF((D19&lt;D20),111,0)),0)</f>
        <v>0</v>
      </c>
      <c r="E53" s="595">
        <f t="shared" ref="E53:J53" si="9">+IF(OR(SUM(E20)&gt;0),IF(OR(E19=0,E19=""),111,IF((E19&lt;E20),111,0)),0)</f>
        <v>0</v>
      </c>
      <c r="F53" s="595">
        <f t="shared" si="9"/>
        <v>0</v>
      </c>
      <c r="G53" s="595">
        <f t="shared" si="9"/>
        <v>0</v>
      </c>
      <c r="H53" s="595">
        <f t="shared" si="9"/>
        <v>0</v>
      </c>
      <c r="I53" s="595">
        <f t="shared" si="9"/>
        <v>0</v>
      </c>
      <c r="J53" s="595">
        <f t="shared" si="9"/>
        <v>0</v>
      </c>
      <c r="K53" s="589"/>
      <c r="L53" s="589"/>
      <c r="M53" s="595">
        <f>+IF(OR(SUM(M20)&gt;0),IF(OR(M19=0,M19=""),111,IF((M19&lt;M20),111,0)),0)</f>
        <v>0</v>
      </c>
      <c r="N53" s="595">
        <f>+IF(OR(SUM(N20)&gt;0),IF(OR(N19=0,N19=""),111,IF((N19&lt;N20),111,0)),0)</f>
        <v>0</v>
      </c>
      <c r="O53" s="738"/>
      <c r="P53" s="592">
        <f>J20-SUM(D20:I20)</f>
        <v>0</v>
      </c>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c r="CA53" s="700"/>
      <c r="CB53" s="700"/>
      <c r="CC53" s="700"/>
      <c r="CD53" s="700"/>
      <c r="CE53" s="700"/>
      <c r="CF53" s="700"/>
      <c r="CG53" s="700"/>
      <c r="CH53" s="700"/>
      <c r="CI53" s="700"/>
      <c r="CJ53" s="700"/>
      <c r="CK53" s="700"/>
      <c r="CL53" s="700"/>
      <c r="CM53" s="700"/>
      <c r="CN53" s="700"/>
      <c r="CO53" s="700"/>
      <c r="CP53" s="700"/>
      <c r="CQ53" s="700"/>
      <c r="CR53" s="700"/>
      <c r="CS53" s="700"/>
      <c r="CT53" s="700"/>
      <c r="CU53" s="700"/>
      <c r="CV53" s="700"/>
      <c r="CW53" s="700"/>
      <c r="CX53" s="700"/>
      <c r="CY53" s="700"/>
      <c r="CZ53" s="700"/>
      <c r="DA53" s="700"/>
      <c r="DB53" s="700"/>
      <c r="DC53" s="700"/>
      <c r="DD53" s="700"/>
      <c r="DE53" s="700"/>
      <c r="DF53" s="700"/>
      <c r="DG53" s="700"/>
      <c r="DH53" s="700"/>
      <c r="DI53" s="700"/>
      <c r="DJ53" s="700"/>
      <c r="DK53" s="700"/>
      <c r="DL53" s="700"/>
      <c r="DM53" s="700"/>
      <c r="DN53" s="700"/>
      <c r="DO53" s="700"/>
      <c r="DP53" s="700"/>
      <c r="DQ53" s="700"/>
      <c r="DR53" s="700"/>
      <c r="DS53" s="700"/>
      <c r="DT53" s="700"/>
      <c r="DU53" s="700"/>
      <c r="DV53" s="700"/>
      <c r="DW53" s="700"/>
      <c r="DX53" s="700"/>
      <c r="DY53" s="700"/>
      <c r="DZ53" s="700"/>
      <c r="EA53" s="700"/>
      <c r="EB53" s="700"/>
      <c r="EC53" s="700"/>
      <c r="ED53" s="700"/>
      <c r="EE53" s="700"/>
      <c r="EF53" s="700"/>
      <c r="EG53" s="700"/>
      <c r="EH53" s="700"/>
      <c r="EI53" s="700"/>
      <c r="EJ53" s="700"/>
      <c r="EK53" s="700"/>
      <c r="EL53" s="700"/>
      <c r="EM53" s="700"/>
      <c r="EN53" s="700"/>
      <c r="EO53" s="700"/>
      <c r="EP53" s="700"/>
      <c r="EQ53" s="700"/>
      <c r="ER53" s="700"/>
      <c r="ES53" s="700"/>
      <c r="ET53" s="700"/>
      <c r="EU53" s="700"/>
      <c r="EV53" s="700"/>
      <c r="EW53" s="700"/>
      <c r="EX53" s="700"/>
      <c r="EY53" s="700"/>
      <c r="EZ53" s="700"/>
      <c r="FA53" s="700"/>
      <c r="FB53" s="700"/>
      <c r="FC53" s="700"/>
      <c r="FD53" s="700"/>
      <c r="FE53" s="700"/>
      <c r="FF53" s="700"/>
      <c r="FG53" s="700"/>
      <c r="FH53" s="700"/>
      <c r="FI53" s="700"/>
      <c r="FJ53" s="700"/>
      <c r="FK53" s="700"/>
      <c r="FL53" s="700"/>
      <c r="FM53" s="700"/>
      <c r="FN53" s="700"/>
      <c r="FO53" s="700"/>
      <c r="FP53" s="700"/>
      <c r="FQ53" s="700"/>
      <c r="FR53" s="700"/>
      <c r="FS53" s="700"/>
      <c r="FT53" s="700"/>
      <c r="FU53" s="700"/>
      <c r="FV53" s="700"/>
      <c r="FW53" s="700"/>
      <c r="FX53" s="700"/>
      <c r="FY53" s="700"/>
      <c r="FZ53" s="700"/>
      <c r="GA53" s="700"/>
      <c r="GB53" s="700"/>
      <c r="GC53" s="700"/>
      <c r="GD53" s="700"/>
      <c r="GE53" s="700"/>
      <c r="GF53" s="700"/>
      <c r="GG53" s="700"/>
      <c r="GH53" s="700"/>
      <c r="GI53" s="700"/>
      <c r="GJ53" s="700"/>
      <c r="GK53" s="700"/>
      <c r="GL53" s="700"/>
      <c r="GM53" s="700"/>
      <c r="GN53" s="700"/>
      <c r="GO53" s="700"/>
      <c r="GP53" s="700"/>
      <c r="GQ53" s="700"/>
      <c r="GR53" s="700"/>
      <c r="GS53" s="700"/>
      <c r="GT53" s="700"/>
      <c r="GU53" s="700"/>
      <c r="GV53" s="700"/>
      <c r="GW53" s="700"/>
      <c r="GX53" s="700"/>
      <c r="GY53" s="700"/>
      <c r="GZ53" s="700"/>
      <c r="HA53" s="700"/>
      <c r="HB53" s="700"/>
      <c r="HC53" s="700"/>
      <c r="HD53" s="700"/>
      <c r="HE53" s="700"/>
      <c r="HF53" s="700"/>
      <c r="HG53" s="700"/>
      <c r="HH53" s="700"/>
      <c r="HI53" s="700"/>
      <c r="HJ53" s="700"/>
      <c r="HK53" s="700"/>
      <c r="HL53" s="700"/>
      <c r="HM53" s="700"/>
      <c r="HN53" s="700"/>
      <c r="HO53" s="700"/>
      <c r="HP53" s="700"/>
      <c r="HQ53" s="700"/>
      <c r="HR53" s="700"/>
      <c r="HS53" s="700"/>
      <c r="HT53" s="700"/>
      <c r="HU53" s="700"/>
      <c r="HV53" s="700"/>
      <c r="HW53" s="700"/>
      <c r="HX53" s="700"/>
      <c r="HY53" s="700"/>
      <c r="HZ53" s="700"/>
      <c r="IA53" s="700"/>
      <c r="IB53" s="700"/>
      <c r="IC53" s="700"/>
      <c r="ID53" s="700"/>
      <c r="IE53" s="700"/>
      <c r="IF53" s="700"/>
      <c r="IG53" s="700"/>
      <c r="IH53" s="700"/>
      <c r="II53" s="700"/>
      <c r="IJ53" s="700"/>
      <c r="IK53" s="700"/>
      <c r="IL53" s="700"/>
      <c r="IM53" s="700"/>
      <c r="IN53" s="700"/>
      <c r="IO53" s="700"/>
      <c r="IP53" s="700"/>
      <c r="IQ53" s="700"/>
      <c r="IR53" s="700"/>
      <c r="IS53" s="700"/>
      <c r="IT53" s="700"/>
      <c r="IU53" s="700"/>
      <c r="IV53" s="700"/>
    </row>
    <row r="54" spans="2:256" s="394" customFormat="1" ht="18" customHeight="1">
      <c r="B54" s="606"/>
      <c r="C54" s="521" t="s">
        <v>111</v>
      </c>
      <c r="D54" s="588"/>
      <c r="E54" s="588"/>
      <c r="F54" s="588"/>
      <c r="G54" s="588"/>
      <c r="H54" s="588"/>
      <c r="I54" s="588"/>
      <c r="J54" s="588"/>
      <c r="K54" s="589"/>
      <c r="L54" s="589"/>
      <c r="M54" s="595"/>
      <c r="N54" s="595"/>
      <c r="O54" s="738"/>
      <c r="P54" s="592">
        <f>J21-SUM(D21:I21)</f>
        <v>0</v>
      </c>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700"/>
      <c r="AZ54" s="700"/>
      <c r="BA54" s="700"/>
      <c r="BB54" s="700"/>
      <c r="BC54" s="700"/>
      <c r="BD54" s="700"/>
      <c r="BE54" s="700"/>
      <c r="BF54" s="700"/>
      <c r="BG54" s="700"/>
      <c r="BH54" s="700"/>
      <c r="BI54" s="700"/>
      <c r="BJ54" s="700"/>
      <c r="BK54" s="700"/>
      <c r="BL54" s="700"/>
      <c r="BM54" s="700"/>
      <c r="BN54" s="700"/>
      <c r="BO54" s="700"/>
      <c r="BP54" s="700"/>
      <c r="BQ54" s="700"/>
      <c r="BR54" s="700"/>
      <c r="BS54" s="700"/>
      <c r="BT54" s="700"/>
      <c r="BU54" s="700"/>
      <c r="BV54" s="700"/>
      <c r="BW54" s="700"/>
      <c r="BX54" s="700"/>
      <c r="BY54" s="700"/>
      <c r="BZ54" s="700"/>
      <c r="CA54" s="700"/>
      <c r="CB54" s="700"/>
      <c r="CC54" s="700"/>
      <c r="CD54" s="700"/>
      <c r="CE54" s="700"/>
      <c r="CF54" s="700"/>
      <c r="CG54" s="700"/>
      <c r="CH54" s="700"/>
      <c r="CI54" s="700"/>
      <c r="CJ54" s="700"/>
      <c r="CK54" s="700"/>
      <c r="CL54" s="700"/>
      <c r="CM54" s="700"/>
      <c r="CN54" s="700"/>
      <c r="CO54" s="700"/>
      <c r="CP54" s="700"/>
      <c r="CQ54" s="700"/>
      <c r="CR54" s="700"/>
      <c r="CS54" s="700"/>
      <c r="CT54" s="700"/>
      <c r="CU54" s="700"/>
      <c r="CV54" s="700"/>
      <c r="CW54" s="700"/>
      <c r="CX54" s="700"/>
      <c r="CY54" s="700"/>
      <c r="CZ54" s="700"/>
      <c r="DA54" s="700"/>
      <c r="DB54" s="700"/>
      <c r="DC54" s="700"/>
      <c r="DD54" s="700"/>
      <c r="DE54" s="700"/>
      <c r="DF54" s="700"/>
      <c r="DG54" s="700"/>
      <c r="DH54" s="700"/>
      <c r="DI54" s="700"/>
      <c r="DJ54" s="700"/>
      <c r="DK54" s="700"/>
      <c r="DL54" s="700"/>
      <c r="DM54" s="700"/>
      <c r="DN54" s="700"/>
      <c r="DO54" s="700"/>
      <c r="DP54" s="700"/>
      <c r="DQ54" s="700"/>
      <c r="DR54" s="700"/>
      <c r="DS54" s="700"/>
      <c r="DT54" s="700"/>
      <c r="DU54" s="700"/>
      <c r="DV54" s="700"/>
      <c r="DW54" s="700"/>
      <c r="DX54" s="700"/>
      <c r="DY54" s="700"/>
      <c r="DZ54" s="700"/>
      <c r="EA54" s="700"/>
      <c r="EB54" s="700"/>
      <c r="EC54" s="700"/>
      <c r="ED54" s="700"/>
      <c r="EE54" s="700"/>
      <c r="EF54" s="700"/>
      <c r="EG54" s="700"/>
      <c r="EH54" s="700"/>
      <c r="EI54" s="700"/>
      <c r="EJ54" s="700"/>
      <c r="EK54" s="700"/>
      <c r="EL54" s="700"/>
      <c r="EM54" s="700"/>
      <c r="EN54" s="700"/>
      <c r="EO54" s="700"/>
      <c r="EP54" s="700"/>
      <c r="EQ54" s="700"/>
      <c r="ER54" s="700"/>
      <c r="ES54" s="700"/>
      <c r="ET54" s="700"/>
      <c r="EU54" s="700"/>
      <c r="EV54" s="700"/>
      <c r="EW54" s="700"/>
      <c r="EX54" s="700"/>
      <c r="EY54" s="700"/>
      <c r="EZ54" s="700"/>
      <c r="FA54" s="700"/>
      <c r="FB54" s="700"/>
      <c r="FC54" s="700"/>
      <c r="FD54" s="700"/>
      <c r="FE54" s="700"/>
      <c r="FF54" s="700"/>
      <c r="FG54" s="700"/>
      <c r="FH54" s="700"/>
      <c r="FI54" s="700"/>
      <c r="FJ54" s="700"/>
      <c r="FK54" s="700"/>
      <c r="FL54" s="700"/>
      <c r="FM54" s="700"/>
      <c r="FN54" s="700"/>
      <c r="FO54" s="700"/>
      <c r="FP54" s="700"/>
      <c r="FQ54" s="700"/>
      <c r="FR54" s="700"/>
      <c r="FS54" s="700"/>
      <c r="FT54" s="700"/>
      <c r="FU54" s="700"/>
      <c r="FV54" s="700"/>
      <c r="FW54" s="700"/>
      <c r="FX54" s="700"/>
      <c r="FY54" s="700"/>
      <c r="FZ54" s="700"/>
      <c r="GA54" s="700"/>
      <c r="GB54" s="700"/>
      <c r="GC54" s="700"/>
      <c r="GD54" s="700"/>
      <c r="GE54" s="700"/>
      <c r="GF54" s="700"/>
      <c r="GG54" s="700"/>
      <c r="GH54" s="700"/>
      <c r="GI54" s="700"/>
      <c r="GJ54" s="700"/>
      <c r="GK54" s="700"/>
      <c r="GL54" s="700"/>
      <c r="GM54" s="700"/>
      <c r="GN54" s="700"/>
      <c r="GO54" s="700"/>
      <c r="GP54" s="700"/>
      <c r="GQ54" s="700"/>
      <c r="GR54" s="700"/>
      <c r="GS54" s="700"/>
      <c r="GT54" s="700"/>
      <c r="GU54" s="700"/>
      <c r="GV54" s="700"/>
      <c r="GW54" s="700"/>
      <c r="GX54" s="700"/>
      <c r="GY54" s="700"/>
      <c r="GZ54" s="700"/>
      <c r="HA54" s="700"/>
      <c r="HB54" s="700"/>
      <c r="HC54" s="700"/>
      <c r="HD54" s="700"/>
      <c r="HE54" s="700"/>
      <c r="HF54" s="700"/>
      <c r="HG54" s="700"/>
      <c r="HH54" s="700"/>
      <c r="HI54" s="700"/>
      <c r="HJ54" s="700"/>
      <c r="HK54" s="700"/>
      <c r="HL54" s="700"/>
      <c r="HM54" s="700"/>
      <c r="HN54" s="700"/>
      <c r="HO54" s="700"/>
      <c r="HP54" s="700"/>
      <c r="HQ54" s="700"/>
      <c r="HR54" s="700"/>
      <c r="HS54" s="700"/>
      <c r="HT54" s="700"/>
      <c r="HU54" s="700"/>
      <c r="HV54" s="700"/>
      <c r="HW54" s="700"/>
      <c r="HX54" s="700"/>
      <c r="HY54" s="700"/>
      <c r="HZ54" s="700"/>
      <c r="IA54" s="700"/>
      <c r="IB54" s="700"/>
      <c r="IC54" s="700"/>
      <c r="ID54" s="700"/>
      <c r="IE54" s="700"/>
      <c r="IF54" s="700"/>
      <c r="IG54" s="700"/>
      <c r="IH54" s="700"/>
      <c r="II54" s="700"/>
      <c r="IJ54" s="700"/>
      <c r="IK54" s="700"/>
      <c r="IL54" s="700"/>
      <c r="IM54" s="700"/>
      <c r="IN54" s="700"/>
      <c r="IO54" s="700"/>
      <c r="IP54" s="700"/>
      <c r="IQ54" s="700"/>
      <c r="IR54" s="700"/>
      <c r="IS54" s="700"/>
      <c r="IT54" s="700"/>
      <c r="IU54" s="700"/>
      <c r="IV54" s="700"/>
    </row>
    <row r="55" spans="2:256" s="394" customFormat="1" ht="18" customHeight="1">
      <c r="B55" s="605"/>
      <c r="C55" s="596" t="s">
        <v>14</v>
      </c>
      <c r="D55" s="592">
        <f>+D22-D18-D19-D21</f>
        <v>0</v>
      </c>
      <c r="E55" s="592">
        <f t="shared" ref="E55:J55" si="10">+E22-E18-E19-E21</f>
        <v>0</v>
      </c>
      <c r="F55" s="592">
        <f t="shared" si="10"/>
        <v>0</v>
      </c>
      <c r="G55" s="592">
        <f t="shared" si="10"/>
        <v>0</v>
      </c>
      <c r="H55" s="592">
        <f t="shared" si="10"/>
        <v>0</v>
      </c>
      <c r="I55" s="592">
        <f t="shared" si="10"/>
        <v>0</v>
      </c>
      <c r="J55" s="592">
        <f t="shared" si="10"/>
        <v>0</v>
      </c>
      <c r="K55" s="597"/>
      <c r="L55" s="597"/>
      <c r="M55" s="598">
        <f>+M22-M18-M19-M21</f>
        <v>0</v>
      </c>
      <c r="N55" s="592">
        <f>+N22-N18-N19-N21</f>
        <v>0</v>
      </c>
      <c r="O55" s="738"/>
      <c r="P55" s="592">
        <f>J22-SUM(D22:I22)</f>
        <v>0</v>
      </c>
      <c r="Q55" s="700"/>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700"/>
      <c r="AZ55" s="700"/>
      <c r="BA55" s="700"/>
      <c r="BB55" s="700"/>
      <c r="BC55" s="700"/>
      <c r="BD55" s="700"/>
      <c r="BE55" s="700"/>
      <c r="BF55" s="700"/>
      <c r="BG55" s="700"/>
      <c r="BH55" s="700"/>
      <c r="BI55" s="700"/>
      <c r="BJ55" s="700"/>
      <c r="BK55" s="700"/>
      <c r="BL55" s="700"/>
      <c r="BM55" s="700"/>
      <c r="BN55" s="700"/>
      <c r="BO55" s="700"/>
      <c r="BP55" s="700"/>
      <c r="BQ55" s="700"/>
      <c r="BR55" s="700"/>
      <c r="BS55" s="700"/>
      <c r="BT55" s="700"/>
      <c r="BU55" s="700"/>
      <c r="BV55" s="700"/>
      <c r="BW55" s="700"/>
      <c r="BX55" s="700"/>
      <c r="BY55" s="700"/>
      <c r="BZ55" s="700"/>
      <c r="CA55" s="700"/>
      <c r="CB55" s="700"/>
      <c r="CC55" s="700"/>
      <c r="CD55" s="700"/>
      <c r="CE55" s="700"/>
      <c r="CF55" s="700"/>
      <c r="CG55" s="700"/>
      <c r="CH55" s="700"/>
      <c r="CI55" s="700"/>
      <c r="CJ55" s="700"/>
      <c r="CK55" s="700"/>
      <c r="CL55" s="700"/>
      <c r="CM55" s="700"/>
      <c r="CN55" s="700"/>
      <c r="CO55" s="700"/>
      <c r="CP55" s="700"/>
      <c r="CQ55" s="700"/>
      <c r="CR55" s="700"/>
      <c r="CS55" s="700"/>
      <c r="CT55" s="700"/>
      <c r="CU55" s="700"/>
      <c r="CV55" s="700"/>
      <c r="CW55" s="700"/>
      <c r="CX55" s="700"/>
      <c r="CY55" s="700"/>
      <c r="CZ55" s="700"/>
      <c r="DA55" s="700"/>
      <c r="DB55" s="700"/>
      <c r="DC55" s="700"/>
      <c r="DD55" s="700"/>
      <c r="DE55" s="700"/>
      <c r="DF55" s="700"/>
      <c r="DG55" s="700"/>
      <c r="DH55" s="700"/>
      <c r="DI55" s="700"/>
      <c r="DJ55" s="700"/>
      <c r="DK55" s="700"/>
      <c r="DL55" s="700"/>
      <c r="DM55" s="700"/>
      <c r="DN55" s="700"/>
      <c r="DO55" s="700"/>
      <c r="DP55" s="700"/>
      <c r="DQ55" s="700"/>
      <c r="DR55" s="700"/>
      <c r="DS55" s="700"/>
      <c r="DT55" s="700"/>
      <c r="DU55" s="700"/>
      <c r="DV55" s="700"/>
      <c r="DW55" s="700"/>
      <c r="DX55" s="700"/>
      <c r="DY55" s="700"/>
      <c r="DZ55" s="700"/>
      <c r="EA55" s="700"/>
      <c r="EB55" s="700"/>
      <c r="EC55" s="700"/>
      <c r="ED55" s="700"/>
      <c r="EE55" s="700"/>
      <c r="EF55" s="700"/>
      <c r="EG55" s="700"/>
      <c r="EH55" s="700"/>
      <c r="EI55" s="700"/>
      <c r="EJ55" s="700"/>
      <c r="EK55" s="700"/>
      <c r="EL55" s="700"/>
      <c r="EM55" s="700"/>
      <c r="EN55" s="700"/>
      <c r="EO55" s="700"/>
      <c r="EP55" s="700"/>
      <c r="EQ55" s="700"/>
      <c r="ER55" s="700"/>
      <c r="ES55" s="700"/>
      <c r="ET55" s="700"/>
      <c r="EU55" s="700"/>
      <c r="EV55" s="700"/>
      <c r="EW55" s="700"/>
      <c r="EX55" s="700"/>
      <c r="EY55" s="700"/>
      <c r="EZ55" s="700"/>
      <c r="FA55" s="700"/>
      <c r="FB55" s="700"/>
      <c r="FC55" s="700"/>
      <c r="FD55" s="700"/>
      <c r="FE55" s="700"/>
      <c r="FF55" s="700"/>
      <c r="FG55" s="700"/>
      <c r="FH55" s="700"/>
      <c r="FI55" s="700"/>
      <c r="FJ55" s="700"/>
      <c r="FK55" s="700"/>
      <c r="FL55" s="700"/>
      <c r="FM55" s="700"/>
      <c r="FN55" s="700"/>
      <c r="FO55" s="700"/>
      <c r="FP55" s="700"/>
      <c r="FQ55" s="700"/>
      <c r="FR55" s="700"/>
      <c r="FS55" s="700"/>
      <c r="FT55" s="700"/>
      <c r="FU55" s="700"/>
      <c r="FV55" s="700"/>
      <c r="FW55" s="700"/>
      <c r="FX55" s="700"/>
      <c r="FY55" s="700"/>
      <c r="FZ55" s="700"/>
      <c r="GA55" s="700"/>
      <c r="GB55" s="700"/>
      <c r="GC55" s="700"/>
      <c r="GD55" s="700"/>
      <c r="GE55" s="700"/>
      <c r="GF55" s="700"/>
      <c r="GG55" s="700"/>
      <c r="GH55" s="700"/>
      <c r="GI55" s="700"/>
      <c r="GJ55" s="700"/>
      <c r="GK55" s="700"/>
      <c r="GL55" s="700"/>
      <c r="GM55" s="700"/>
      <c r="GN55" s="700"/>
      <c r="GO55" s="700"/>
      <c r="GP55" s="700"/>
      <c r="GQ55" s="700"/>
      <c r="GR55" s="700"/>
      <c r="GS55" s="700"/>
      <c r="GT55" s="700"/>
      <c r="GU55" s="700"/>
      <c r="GV55" s="700"/>
      <c r="GW55" s="700"/>
      <c r="GX55" s="700"/>
      <c r="GY55" s="700"/>
      <c r="GZ55" s="700"/>
      <c r="HA55" s="700"/>
      <c r="HB55" s="700"/>
      <c r="HC55" s="700"/>
      <c r="HD55" s="700"/>
      <c r="HE55" s="700"/>
      <c r="HF55" s="700"/>
      <c r="HG55" s="700"/>
      <c r="HH55" s="700"/>
      <c r="HI55" s="700"/>
      <c r="HJ55" s="700"/>
      <c r="HK55" s="700"/>
      <c r="HL55" s="700"/>
      <c r="HM55" s="700"/>
      <c r="HN55" s="700"/>
      <c r="HO55" s="700"/>
      <c r="HP55" s="700"/>
      <c r="HQ55" s="700"/>
      <c r="HR55" s="700"/>
      <c r="HS55" s="700"/>
      <c r="HT55" s="700"/>
      <c r="HU55" s="700"/>
      <c r="HV55" s="700"/>
      <c r="HW55" s="700"/>
      <c r="HX55" s="700"/>
      <c r="HY55" s="700"/>
      <c r="HZ55" s="700"/>
      <c r="IA55" s="700"/>
      <c r="IB55" s="700"/>
      <c r="IC55" s="700"/>
      <c r="ID55" s="700"/>
      <c r="IE55" s="700"/>
      <c r="IF55" s="700"/>
      <c r="IG55" s="700"/>
      <c r="IH55" s="700"/>
      <c r="II55" s="700"/>
      <c r="IJ55" s="700"/>
      <c r="IK55" s="700"/>
      <c r="IL55" s="700"/>
      <c r="IM55" s="700"/>
      <c r="IN55" s="700"/>
      <c r="IO55" s="700"/>
      <c r="IP55" s="700"/>
      <c r="IQ55" s="700"/>
      <c r="IR55" s="700"/>
      <c r="IS55" s="700"/>
      <c r="IT55" s="700"/>
      <c r="IU55" s="700"/>
      <c r="IV55" s="700"/>
    </row>
    <row r="56" spans="2:256" s="394" customFormat="1" ht="18" customHeight="1">
      <c r="B56" s="607"/>
      <c r="C56" s="581" t="s">
        <v>16</v>
      </c>
      <c r="D56" s="600"/>
      <c r="E56" s="600"/>
      <c r="F56" s="600"/>
      <c r="G56" s="600"/>
      <c r="H56" s="600"/>
      <c r="I56" s="600"/>
      <c r="J56" s="600"/>
      <c r="K56" s="601"/>
      <c r="L56" s="601"/>
      <c r="M56" s="602"/>
      <c r="N56" s="603"/>
      <c r="O56" s="738"/>
      <c r="P56" s="604"/>
      <c r="Q56" s="700"/>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700"/>
      <c r="AZ56" s="700"/>
      <c r="BA56" s="700"/>
      <c r="BB56" s="700"/>
      <c r="BC56" s="700"/>
      <c r="BD56" s="700"/>
      <c r="BE56" s="700"/>
      <c r="BF56" s="700"/>
      <c r="BG56" s="700"/>
      <c r="BH56" s="700"/>
      <c r="BI56" s="700"/>
      <c r="BJ56" s="700"/>
      <c r="BK56" s="700"/>
      <c r="BL56" s="700"/>
      <c r="BM56" s="700"/>
      <c r="BN56" s="700"/>
      <c r="BO56" s="700"/>
      <c r="BP56" s="700"/>
      <c r="BQ56" s="700"/>
      <c r="BR56" s="700"/>
      <c r="BS56" s="700"/>
      <c r="BT56" s="700"/>
      <c r="BU56" s="700"/>
      <c r="BV56" s="700"/>
      <c r="BW56" s="700"/>
      <c r="BX56" s="700"/>
      <c r="BY56" s="700"/>
      <c r="BZ56" s="700"/>
      <c r="CA56" s="700"/>
      <c r="CB56" s="700"/>
      <c r="CC56" s="700"/>
      <c r="CD56" s="700"/>
      <c r="CE56" s="700"/>
      <c r="CF56" s="700"/>
      <c r="CG56" s="700"/>
      <c r="CH56" s="700"/>
      <c r="CI56" s="700"/>
      <c r="CJ56" s="700"/>
      <c r="CK56" s="700"/>
      <c r="CL56" s="700"/>
      <c r="CM56" s="700"/>
      <c r="CN56" s="700"/>
      <c r="CO56" s="700"/>
      <c r="CP56" s="700"/>
      <c r="CQ56" s="700"/>
      <c r="CR56" s="700"/>
      <c r="CS56" s="700"/>
      <c r="CT56" s="700"/>
      <c r="CU56" s="700"/>
      <c r="CV56" s="700"/>
      <c r="CW56" s="700"/>
      <c r="CX56" s="700"/>
      <c r="CY56" s="700"/>
      <c r="CZ56" s="700"/>
      <c r="DA56" s="700"/>
      <c r="DB56" s="700"/>
      <c r="DC56" s="700"/>
      <c r="DD56" s="700"/>
      <c r="DE56" s="700"/>
      <c r="DF56" s="700"/>
      <c r="DG56" s="700"/>
      <c r="DH56" s="700"/>
      <c r="DI56" s="700"/>
      <c r="DJ56" s="700"/>
      <c r="DK56" s="700"/>
      <c r="DL56" s="700"/>
      <c r="DM56" s="700"/>
      <c r="DN56" s="700"/>
      <c r="DO56" s="700"/>
      <c r="DP56" s="700"/>
      <c r="DQ56" s="700"/>
      <c r="DR56" s="700"/>
      <c r="DS56" s="700"/>
      <c r="DT56" s="700"/>
      <c r="DU56" s="700"/>
      <c r="DV56" s="700"/>
      <c r="DW56" s="700"/>
      <c r="DX56" s="700"/>
      <c r="DY56" s="700"/>
      <c r="DZ56" s="700"/>
      <c r="EA56" s="700"/>
      <c r="EB56" s="700"/>
      <c r="EC56" s="700"/>
      <c r="ED56" s="700"/>
      <c r="EE56" s="700"/>
      <c r="EF56" s="700"/>
      <c r="EG56" s="700"/>
      <c r="EH56" s="700"/>
      <c r="EI56" s="700"/>
      <c r="EJ56" s="700"/>
      <c r="EK56" s="700"/>
      <c r="EL56" s="700"/>
      <c r="EM56" s="700"/>
      <c r="EN56" s="700"/>
      <c r="EO56" s="700"/>
      <c r="EP56" s="700"/>
      <c r="EQ56" s="700"/>
      <c r="ER56" s="700"/>
      <c r="ES56" s="700"/>
      <c r="ET56" s="700"/>
      <c r="EU56" s="700"/>
      <c r="EV56" s="700"/>
      <c r="EW56" s="700"/>
      <c r="EX56" s="700"/>
      <c r="EY56" s="700"/>
      <c r="EZ56" s="700"/>
      <c r="FA56" s="700"/>
      <c r="FB56" s="700"/>
      <c r="FC56" s="700"/>
      <c r="FD56" s="700"/>
      <c r="FE56" s="700"/>
      <c r="FF56" s="700"/>
      <c r="FG56" s="700"/>
      <c r="FH56" s="700"/>
      <c r="FI56" s="700"/>
      <c r="FJ56" s="700"/>
      <c r="FK56" s="700"/>
      <c r="FL56" s="700"/>
      <c r="FM56" s="700"/>
      <c r="FN56" s="700"/>
      <c r="FO56" s="700"/>
      <c r="FP56" s="700"/>
      <c r="FQ56" s="700"/>
      <c r="FR56" s="700"/>
      <c r="FS56" s="700"/>
      <c r="FT56" s="700"/>
      <c r="FU56" s="700"/>
      <c r="FV56" s="700"/>
      <c r="FW56" s="700"/>
      <c r="FX56" s="700"/>
      <c r="FY56" s="700"/>
      <c r="FZ56" s="700"/>
      <c r="GA56" s="700"/>
      <c r="GB56" s="700"/>
      <c r="GC56" s="700"/>
      <c r="GD56" s="700"/>
      <c r="GE56" s="700"/>
      <c r="GF56" s="700"/>
      <c r="GG56" s="700"/>
      <c r="GH56" s="700"/>
      <c r="GI56" s="700"/>
      <c r="GJ56" s="700"/>
      <c r="GK56" s="700"/>
      <c r="GL56" s="700"/>
      <c r="GM56" s="700"/>
      <c r="GN56" s="700"/>
      <c r="GO56" s="700"/>
      <c r="GP56" s="700"/>
      <c r="GQ56" s="700"/>
      <c r="GR56" s="700"/>
      <c r="GS56" s="700"/>
      <c r="GT56" s="700"/>
      <c r="GU56" s="700"/>
      <c r="GV56" s="700"/>
      <c r="GW56" s="700"/>
      <c r="GX56" s="700"/>
      <c r="GY56" s="700"/>
      <c r="GZ56" s="700"/>
      <c r="HA56" s="700"/>
      <c r="HB56" s="700"/>
      <c r="HC56" s="700"/>
      <c r="HD56" s="700"/>
      <c r="HE56" s="700"/>
      <c r="HF56" s="700"/>
      <c r="HG56" s="700"/>
      <c r="HH56" s="700"/>
      <c r="HI56" s="700"/>
      <c r="HJ56" s="700"/>
      <c r="HK56" s="700"/>
      <c r="HL56" s="700"/>
      <c r="HM56" s="700"/>
      <c r="HN56" s="700"/>
      <c r="HO56" s="700"/>
      <c r="HP56" s="700"/>
      <c r="HQ56" s="700"/>
      <c r="HR56" s="700"/>
      <c r="HS56" s="700"/>
      <c r="HT56" s="700"/>
      <c r="HU56" s="700"/>
      <c r="HV56" s="700"/>
      <c r="HW56" s="700"/>
      <c r="HX56" s="700"/>
      <c r="HY56" s="700"/>
      <c r="HZ56" s="700"/>
      <c r="IA56" s="700"/>
      <c r="IB56" s="700"/>
      <c r="IC56" s="700"/>
      <c r="ID56" s="700"/>
      <c r="IE56" s="700"/>
      <c r="IF56" s="700"/>
      <c r="IG56" s="700"/>
      <c r="IH56" s="700"/>
      <c r="II56" s="700"/>
      <c r="IJ56" s="700"/>
      <c r="IK56" s="700"/>
      <c r="IL56" s="700"/>
      <c r="IM56" s="700"/>
      <c r="IN56" s="700"/>
      <c r="IO56" s="700"/>
      <c r="IP56" s="700"/>
      <c r="IQ56" s="700"/>
      <c r="IR56" s="700"/>
      <c r="IS56" s="700"/>
      <c r="IT56" s="700"/>
      <c r="IU56" s="700"/>
      <c r="IV56" s="700"/>
    </row>
    <row r="57" spans="2:256" s="394" customFormat="1" ht="18" customHeight="1">
      <c r="B57" s="587"/>
      <c r="C57" s="521" t="s">
        <v>109</v>
      </c>
      <c r="D57" s="588"/>
      <c r="E57" s="588"/>
      <c r="F57" s="588"/>
      <c r="G57" s="588"/>
      <c r="H57" s="588"/>
      <c r="I57" s="588"/>
      <c r="J57" s="588"/>
      <c r="K57" s="589"/>
      <c r="L57" s="589"/>
      <c r="M57" s="590"/>
      <c r="N57" s="591"/>
      <c r="O57" s="738"/>
      <c r="P57" s="592">
        <f>J24-SUM(D24:I24)</f>
        <v>0</v>
      </c>
      <c r="Q57" s="700"/>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700"/>
      <c r="AZ57" s="700"/>
      <c r="BA57" s="700"/>
      <c r="BB57" s="700"/>
      <c r="BC57" s="700"/>
      <c r="BD57" s="700"/>
      <c r="BE57" s="700"/>
      <c r="BF57" s="700"/>
      <c r="BG57" s="700"/>
      <c r="BH57" s="700"/>
      <c r="BI57" s="700"/>
      <c r="BJ57" s="700"/>
      <c r="BK57" s="700"/>
      <c r="BL57" s="700"/>
      <c r="BM57" s="700"/>
      <c r="BN57" s="700"/>
      <c r="BO57" s="700"/>
      <c r="BP57" s="700"/>
      <c r="BQ57" s="700"/>
      <c r="BR57" s="700"/>
      <c r="BS57" s="700"/>
      <c r="BT57" s="700"/>
      <c r="BU57" s="700"/>
      <c r="BV57" s="700"/>
      <c r="BW57" s="700"/>
      <c r="BX57" s="700"/>
      <c r="BY57" s="700"/>
      <c r="BZ57" s="700"/>
      <c r="CA57" s="700"/>
      <c r="CB57" s="700"/>
      <c r="CC57" s="700"/>
      <c r="CD57" s="700"/>
      <c r="CE57" s="700"/>
      <c r="CF57" s="700"/>
      <c r="CG57" s="700"/>
      <c r="CH57" s="700"/>
      <c r="CI57" s="700"/>
      <c r="CJ57" s="700"/>
      <c r="CK57" s="700"/>
      <c r="CL57" s="700"/>
      <c r="CM57" s="700"/>
      <c r="CN57" s="700"/>
      <c r="CO57" s="700"/>
      <c r="CP57" s="700"/>
      <c r="CQ57" s="700"/>
      <c r="CR57" s="700"/>
      <c r="CS57" s="700"/>
      <c r="CT57" s="700"/>
      <c r="CU57" s="700"/>
      <c r="CV57" s="700"/>
      <c r="CW57" s="700"/>
      <c r="CX57" s="700"/>
      <c r="CY57" s="700"/>
      <c r="CZ57" s="700"/>
      <c r="DA57" s="700"/>
      <c r="DB57" s="700"/>
      <c r="DC57" s="700"/>
      <c r="DD57" s="700"/>
      <c r="DE57" s="700"/>
      <c r="DF57" s="700"/>
      <c r="DG57" s="700"/>
      <c r="DH57" s="700"/>
      <c r="DI57" s="700"/>
      <c r="DJ57" s="700"/>
      <c r="DK57" s="700"/>
      <c r="DL57" s="700"/>
      <c r="DM57" s="700"/>
      <c r="DN57" s="700"/>
      <c r="DO57" s="700"/>
      <c r="DP57" s="700"/>
      <c r="DQ57" s="700"/>
      <c r="DR57" s="700"/>
      <c r="DS57" s="700"/>
      <c r="DT57" s="700"/>
      <c r="DU57" s="700"/>
      <c r="DV57" s="700"/>
      <c r="DW57" s="700"/>
      <c r="DX57" s="700"/>
      <c r="DY57" s="700"/>
      <c r="DZ57" s="700"/>
      <c r="EA57" s="700"/>
      <c r="EB57" s="700"/>
      <c r="EC57" s="700"/>
      <c r="ED57" s="700"/>
      <c r="EE57" s="700"/>
      <c r="EF57" s="700"/>
      <c r="EG57" s="700"/>
      <c r="EH57" s="700"/>
      <c r="EI57" s="700"/>
      <c r="EJ57" s="700"/>
      <c r="EK57" s="700"/>
      <c r="EL57" s="700"/>
      <c r="EM57" s="700"/>
      <c r="EN57" s="700"/>
      <c r="EO57" s="700"/>
      <c r="EP57" s="700"/>
      <c r="EQ57" s="700"/>
      <c r="ER57" s="700"/>
      <c r="ES57" s="700"/>
      <c r="ET57" s="700"/>
      <c r="EU57" s="700"/>
      <c r="EV57" s="700"/>
      <c r="EW57" s="700"/>
      <c r="EX57" s="700"/>
      <c r="EY57" s="700"/>
      <c r="EZ57" s="700"/>
      <c r="FA57" s="700"/>
      <c r="FB57" s="700"/>
      <c r="FC57" s="700"/>
      <c r="FD57" s="700"/>
      <c r="FE57" s="700"/>
      <c r="FF57" s="700"/>
      <c r="FG57" s="700"/>
      <c r="FH57" s="700"/>
      <c r="FI57" s="700"/>
      <c r="FJ57" s="700"/>
      <c r="FK57" s="700"/>
      <c r="FL57" s="700"/>
      <c r="FM57" s="700"/>
      <c r="FN57" s="700"/>
      <c r="FO57" s="700"/>
      <c r="FP57" s="700"/>
      <c r="FQ57" s="700"/>
      <c r="FR57" s="700"/>
      <c r="FS57" s="700"/>
      <c r="FT57" s="700"/>
      <c r="FU57" s="700"/>
      <c r="FV57" s="700"/>
      <c r="FW57" s="700"/>
      <c r="FX57" s="700"/>
      <c r="FY57" s="700"/>
      <c r="FZ57" s="700"/>
      <c r="GA57" s="700"/>
      <c r="GB57" s="700"/>
      <c r="GC57" s="700"/>
      <c r="GD57" s="700"/>
      <c r="GE57" s="700"/>
      <c r="GF57" s="700"/>
      <c r="GG57" s="700"/>
      <c r="GH57" s="700"/>
      <c r="GI57" s="700"/>
      <c r="GJ57" s="700"/>
      <c r="GK57" s="700"/>
      <c r="GL57" s="700"/>
      <c r="GM57" s="700"/>
      <c r="GN57" s="700"/>
      <c r="GO57" s="700"/>
      <c r="GP57" s="700"/>
      <c r="GQ57" s="700"/>
      <c r="GR57" s="700"/>
      <c r="GS57" s="700"/>
      <c r="GT57" s="700"/>
      <c r="GU57" s="700"/>
      <c r="GV57" s="700"/>
      <c r="GW57" s="700"/>
      <c r="GX57" s="700"/>
      <c r="GY57" s="700"/>
      <c r="GZ57" s="700"/>
      <c r="HA57" s="700"/>
      <c r="HB57" s="700"/>
      <c r="HC57" s="700"/>
      <c r="HD57" s="700"/>
      <c r="HE57" s="700"/>
      <c r="HF57" s="700"/>
      <c r="HG57" s="700"/>
      <c r="HH57" s="700"/>
      <c r="HI57" s="700"/>
      <c r="HJ57" s="700"/>
      <c r="HK57" s="700"/>
      <c r="HL57" s="700"/>
      <c r="HM57" s="700"/>
      <c r="HN57" s="700"/>
      <c r="HO57" s="700"/>
      <c r="HP57" s="700"/>
      <c r="HQ57" s="700"/>
      <c r="HR57" s="700"/>
      <c r="HS57" s="700"/>
      <c r="HT57" s="700"/>
      <c r="HU57" s="700"/>
      <c r="HV57" s="700"/>
      <c r="HW57" s="700"/>
      <c r="HX57" s="700"/>
      <c r="HY57" s="700"/>
      <c r="HZ57" s="700"/>
      <c r="IA57" s="700"/>
      <c r="IB57" s="700"/>
      <c r="IC57" s="700"/>
      <c r="ID57" s="700"/>
      <c r="IE57" s="700"/>
      <c r="IF57" s="700"/>
      <c r="IG57" s="700"/>
      <c r="IH57" s="700"/>
      <c r="II57" s="700"/>
      <c r="IJ57" s="700"/>
      <c r="IK57" s="700"/>
      <c r="IL57" s="700"/>
      <c r="IM57" s="700"/>
      <c r="IN57" s="700"/>
      <c r="IO57" s="700"/>
      <c r="IP57" s="700"/>
      <c r="IQ57" s="700"/>
      <c r="IR57" s="700"/>
      <c r="IS57" s="700"/>
      <c r="IT57" s="700"/>
      <c r="IU57" s="700"/>
      <c r="IV57" s="700"/>
    </row>
    <row r="58" spans="2:256" s="394" customFormat="1" ht="18" customHeight="1">
      <c r="B58" s="587"/>
      <c r="C58" s="521" t="s">
        <v>110</v>
      </c>
      <c r="D58" s="588"/>
      <c r="E58" s="588"/>
      <c r="F58" s="588"/>
      <c r="G58" s="588"/>
      <c r="H58" s="588"/>
      <c r="I58" s="588"/>
      <c r="J58" s="588"/>
      <c r="K58" s="589"/>
      <c r="L58" s="589"/>
      <c r="M58" s="590"/>
      <c r="N58" s="591"/>
      <c r="O58" s="738"/>
      <c r="P58" s="592">
        <f>J25-SUM(D25:I25)</f>
        <v>0</v>
      </c>
      <c r="Q58" s="700"/>
      <c r="R58" s="700"/>
      <c r="S58" s="700"/>
      <c r="T58" s="700"/>
      <c r="U58" s="700"/>
      <c r="V58" s="700"/>
      <c r="W58" s="700"/>
      <c r="X58" s="700"/>
      <c r="Y58" s="700"/>
      <c r="Z58" s="700"/>
      <c r="AA58" s="700"/>
      <c r="AB58" s="700"/>
      <c r="AC58" s="700"/>
      <c r="AD58" s="700"/>
      <c r="AE58" s="700"/>
      <c r="AF58" s="700"/>
      <c r="AG58" s="700"/>
      <c r="AH58" s="700"/>
      <c r="AI58" s="700"/>
      <c r="AJ58" s="700"/>
      <c r="AK58" s="700"/>
      <c r="AL58" s="700"/>
      <c r="AM58" s="700"/>
      <c r="AN58" s="700"/>
      <c r="AO58" s="700"/>
      <c r="AP58" s="700"/>
      <c r="AQ58" s="700"/>
      <c r="AR58" s="700"/>
      <c r="AS58" s="700"/>
      <c r="AT58" s="700"/>
      <c r="AU58" s="700"/>
      <c r="AV58" s="700"/>
      <c r="AW58" s="700"/>
      <c r="AX58" s="700"/>
      <c r="AY58" s="700"/>
      <c r="AZ58" s="700"/>
      <c r="BA58" s="700"/>
      <c r="BB58" s="700"/>
      <c r="BC58" s="700"/>
      <c r="BD58" s="700"/>
      <c r="BE58" s="700"/>
      <c r="BF58" s="700"/>
      <c r="BG58" s="700"/>
      <c r="BH58" s="700"/>
      <c r="BI58" s="700"/>
      <c r="BJ58" s="700"/>
      <c r="BK58" s="700"/>
      <c r="BL58" s="700"/>
      <c r="BM58" s="700"/>
      <c r="BN58" s="700"/>
      <c r="BO58" s="700"/>
      <c r="BP58" s="700"/>
      <c r="BQ58" s="700"/>
      <c r="BR58" s="700"/>
      <c r="BS58" s="700"/>
      <c r="BT58" s="700"/>
      <c r="BU58" s="700"/>
      <c r="BV58" s="700"/>
      <c r="BW58" s="700"/>
      <c r="BX58" s="700"/>
      <c r="BY58" s="700"/>
      <c r="BZ58" s="700"/>
      <c r="CA58" s="700"/>
      <c r="CB58" s="700"/>
      <c r="CC58" s="700"/>
      <c r="CD58" s="700"/>
      <c r="CE58" s="700"/>
      <c r="CF58" s="700"/>
      <c r="CG58" s="700"/>
      <c r="CH58" s="700"/>
      <c r="CI58" s="700"/>
      <c r="CJ58" s="700"/>
      <c r="CK58" s="700"/>
      <c r="CL58" s="700"/>
      <c r="CM58" s="700"/>
      <c r="CN58" s="700"/>
      <c r="CO58" s="700"/>
      <c r="CP58" s="700"/>
      <c r="CQ58" s="700"/>
      <c r="CR58" s="700"/>
      <c r="CS58" s="700"/>
      <c r="CT58" s="700"/>
      <c r="CU58" s="700"/>
      <c r="CV58" s="700"/>
      <c r="CW58" s="700"/>
      <c r="CX58" s="700"/>
      <c r="CY58" s="700"/>
      <c r="CZ58" s="700"/>
      <c r="DA58" s="700"/>
      <c r="DB58" s="700"/>
      <c r="DC58" s="700"/>
      <c r="DD58" s="700"/>
      <c r="DE58" s="700"/>
      <c r="DF58" s="700"/>
      <c r="DG58" s="700"/>
      <c r="DH58" s="700"/>
      <c r="DI58" s="700"/>
      <c r="DJ58" s="700"/>
      <c r="DK58" s="700"/>
      <c r="DL58" s="700"/>
      <c r="DM58" s="700"/>
      <c r="DN58" s="700"/>
      <c r="DO58" s="700"/>
      <c r="DP58" s="700"/>
      <c r="DQ58" s="700"/>
      <c r="DR58" s="700"/>
      <c r="DS58" s="700"/>
      <c r="DT58" s="700"/>
      <c r="DU58" s="700"/>
      <c r="DV58" s="700"/>
      <c r="DW58" s="700"/>
      <c r="DX58" s="700"/>
      <c r="DY58" s="700"/>
      <c r="DZ58" s="700"/>
      <c r="EA58" s="700"/>
      <c r="EB58" s="700"/>
      <c r="EC58" s="700"/>
      <c r="ED58" s="700"/>
      <c r="EE58" s="700"/>
      <c r="EF58" s="700"/>
      <c r="EG58" s="700"/>
      <c r="EH58" s="700"/>
      <c r="EI58" s="700"/>
      <c r="EJ58" s="700"/>
      <c r="EK58" s="700"/>
      <c r="EL58" s="700"/>
      <c r="EM58" s="700"/>
      <c r="EN58" s="700"/>
      <c r="EO58" s="700"/>
      <c r="EP58" s="700"/>
      <c r="EQ58" s="700"/>
      <c r="ER58" s="700"/>
      <c r="ES58" s="700"/>
      <c r="ET58" s="700"/>
      <c r="EU58" s="700"/>
      <c r="EV58" s="700"/>
      <c r="EW58" s="700"/>
      <c r="EX58" s="700"/>
      <c r="EY58" s="700"/>
      <c r="EZ58" s="700"/>
      <c r="FA58" s="700"/>
      <c r="FB58" s="700"/>
      <c r="FC58" s="700"/>
      <c r="FD58" s="700"/>
      <c r="FE58" s="700"/>
      <c r="FF58" s="700"/>
      <c r="FG58" s="700"/>
      <c r="FH58" s="700"/>
      <c r="FI58" s="700"/>
      <c r="FJ58" s="700"/>
      <c r="FK58" s="700"/>
      <c r="FL58" s="700"/>
      <c r="FM58" s="700"/>
      <c r="FN58" s="700"/>
      <c r="FO58" s="700"/>
      <c r="FP58" s="700"/>
      <c r="FQ58" s="700"/>
      <c r="FR58" s="700"/>
      <c r="FS58" s="700"/>
      <c r="FT58" s="700"/>
      <c r="FU58" s="700"/>
      <c r="FV58" s="700"/>
      <c r="FW58" s="700"/>
      <c r="FX58" s="700"/>
      <c r="FY58" s="700"/>
      <c r="FZ58" s="700"/>
      <c r="GA58" s="700"/>
      <c r="GB58" s="700"/>
      <c r="GC58" s="700"/>
      <c r="GD58" s="700"/>
      <c r="GE58" s="700"/>
      <c r="GF58" s="700"/>
      <c r="GG58" s="700"/>
      <c r="GH58" s="700"/>
      <c r="GI58" s="700"/>
      <c r="GJ58" s="700"/>
      <c r="GK58" s="700"/>
      <c r="GL58" s="700"/>
      <c r="GM58" s="700"/>
      <c r="GN58" s="700"/>
      <c r="GO58" s="700"/>
      <c r="GP58" s="700"/>
      <c r="GQ58" s="700"/>
      <c r="GR58" s="700"/>
      <c r="GS58" s="700"/>
      <c r="GT58" s="700"/>
      <c r="GU58" s="700"/>
      <c r="GV58" s="700"/>
      <c r="GW58" s="700"/>
      <c r="GX58" s="700"/>
      <c r="GY58" s="700"/>
      <c r="GZ58" s="700"/>
      <c r="HA58" s="700"/>
      <c r="HB58" s="700"/>
      <c r="HC58" s="700"/>
      <c r="HD58" s="700"/>
      <c r="HE58" s="700"/>
      <c r="HF58" s="700"/>
      <c r="HG58" s="700"/>
      <c r="HH58" s="700"/>
      <c r="HI58" s="700"/>
      <c r="HJ58" s="700"/>
      <c r="HK58" s="700"/>
      <c r="HL58" s="700"/>
      <c r="HM58" s="700"/>
      <c r="HN58" s="700"/>
      <c r="HO58" s="700"/>
      <c r="HP58" s="700"/>
      <c r="HQ58" s="700"/>
      <c r="HR58" s="700"/>
      <c r="HS58" s="700"/>
      <c r="HT58" s="700"/>
      <c r="HU58" s="700"/>
      <c r="HV58" s="700"/>
      <c r="HW58" s="700"/>
      <c r="HX58" s="700"/>
      <c r="HY58" s="700"/>
      <c r="HZ58" s="700"/>
      <c r="IA58" s="700"/>
      <c r="IB58" s="700"/>
      <c r="IC58" s="700"/>
      <c r="ID58" s="700"/>
      <c r="IE58" s="700"/>
      <c r="IF58" s="700"/>
      <c r="IG58" s="700"/>
      <c r="IH58" s="700"/>
      <c r="II58" s="700"/>
      <c r="IJ58" s="700"/>
      <c r="IK58" s="700"/>
      <c r="IL58" s="700"/>
      <c r="IM58" s="700"/>
      <c r="IN58" s="700"/>
      <c r="IO58" s="700"/>
      <c r="IP58" s="700"/>
      <c r="IQ58" s="700"/>
      <c r="IR58" s="700"/>
      <c r="IS58" s="700"/>
      <c r="IT58" s="700"/>
      <c r="IU58" s="700"/>
      <c r="IV58" s="700"/>
    </row>
    <row r="59" spans="2:256" s="394" customFormat="1" ht="18" customHeight="1">
      <c r="B59" s="594" t="s">
        <v>427</v>
      </c>
      <c r="C59" s="521"/>
      <c r="D59" s="595">
        <f>+IF(OR(SUM(D26)&gt;0),IF(OR(D25=0,D25=""),111,IF((D25&lt;D26),111,0)),0)</f>
        <v>0</v>
      </c>
      <c r="E59" s="595">
        <f t="shared" ref="E59:J59" si="11">+IF(OR(SUM(E26)&gt;0),IF(OR(E25=0,E25=""),111,IF((E25&lt;E26),111,0)),0)</f>
        <v>0</v>
      </c>
      <c r="F59" s="595">
        <f t="shared" si="11"/>
        <v>0</v>
      </c>
      <c r="G59" s="595">
        <f t="shared" si="11"/>
        <v>0</v>
      </c>
      <c r="H59" s="595">
        <f t="shared" si="11"/>
        <v>0</v>
      </c>
      <c r="I59" s="595">
        <f t="shared" si="11"/>
        <v>0</v>
      </c>
      <c r="J59" s="595">
        <f t="shared" si="11"/>
        <v>0</v>
      </c>
      <c r="K59" s="589"/>
      <c r="L59" s="589"/>
      <c r="M59" s="595">
        <f>+IF(OR(SUM(M26)&gt;0),IF(OR(M25=0,M25=""),111,IF((M25&lt;M26),111,0)),0)</f>
        <v>0</v>
      </c>
      <c r="N59" s="595">
        <f>+IF(OR(SUM(N26)&gt;0),IF(OR(N25=0,N25=""),111,IF((N25&lt;N26),111,0)),0)</f>
        <v>0</v>
      </c>
      <c r="O59" s="738"/>
      <c r="P59" s="592">
        <f>J26-SUM(D26:I26)</f>
        <v>0</v>
      </c>
      <c r="Q59" s="700"/>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700"/>
      <c r="AZ59" s="700"/>
      <c r="BA59" s="700"/>
      <c r="BB59" s="700"/>
      <c r="BC59" s="700"/>
      <c r="BD59" s="700"/>
      <c r="BE59" s="700"/>
      <c r="BF59" s="700"/>
      <c r="BG59" s="700"/>
      <c r="BH59" s="700"/>
      <c r="BI59" s="700"/>
      <c r="BJ59" s="700"/>
      <c r="BK59" s="700"/>
      <c r="BL59" s="700"/>
      <c r="BM59" s="700"/>
      <c r="BN59" s="700"/>
      <c r="BO59" s="700"/>
      <c r="BP59" s="700"/>
      <c r="BQ59" s="700"/>
      <c r="BR59" s="700"/>
      <c r="BS59" s="700"/>
      <c r="BT59" s="700"/>
      <c r="BU59" s="700"/>
      <c r="BV59" s="700"/>
      <c r="BW59" s="700"/>
      <c r="BX59" s="700"/>
      <c r="BY59" s="700"/>
      <c r="BZ59" s="700"/>
      <c r="CA59" s="700"/>
      <c r="CB59" s="700"/>
      <c r="CC59" s="700"/>
      <c r="CD59" s="700"/>
      <c r="CE59" s="700"/>
      <c r="CF59" s="700"/>
      <c r="CG59" s="700"/>
      <c r="CH59" s="700"/>
      <c r="CI59" s="700"/>
      <c r="CJ59" s="700"/>
      <c r="CK59" s="700"/>
      <c r="CL59" s="700"/>
      <c r="CM59" s="700"/>
      <c r="CN59" s="700"/>
      <c r="CO59" s="700"/>
      <c r="CP59" s="700"/>
      <c r="CQ59" s="700"/>
      <c r="CR59" s="700"/>
      <c r="CS59" s="700"/>
      <c r="CT59" s="700"/>
      <c r="CU59" s="700"/>
      <c r="CV59" s="700"/>
      <c r="CW59" s="700"/>
      <c r="CX59" s="700"/>
      <c r="CY59" s="700"/>
      <c r="CZ59" s="700"/>
      <c r="DA59" s="700"/>
      <c r="DB59" s="700"/>
      <c r="DC59" s="700"/>
      <c r="DD59" s="700"/>
      <c r="DE59" s="700"/>
      <c r="DF59" s="700"/>
      <c r="DG59" s="700"/>
      <c r="DH59" s="700"/>
      <c r="DI59" s="700"/>
      <c r="DJ59" s="700"/>
      <c r="DK59" s="700"/>
      <c r="DL59" s="700"/>
      <c r="DM59" s="700"/>
      <c r="DN59" s="700"/>
      <c r="DO59" s="700"/>
      <c r="DP59" s="700"/>
      <c r="DQ59" s="700"/>
      <c r="DR59" s="700"/>
      <c r="DS59" s="700"/>
      <c r="DT59" s="700"/>
      <c r="DU59" s="700"/>
      <c r="DV59" s="700"/>
      <c r="DW59" s="700"/>
      <c r="DX59" s="700"/>
      <c r="DY59" s="700"/>
      <c r="DZ59" s="700"/>
      <c r="EA59" s="700"/>
      <c r="EB59" s="700"/>
      <c r="EC59" s="700"/>
      <c r="ED59" s="700"/>
      <c r="EE59" s="700"/>
      <c r="EF59" s="700"/>
      <c r="EG59" s="700"/>
      <c r="EH59" s="700"/>
      <c r="EI59" s="700"/>
      <c r="EJ59" s="700"/>
      <c r="EK59" s="700"/>
      <c r="EL59" s="700"/>
      <c r="EM59" s="700"/>
      <c r="EN59" s="700"/>
      <c r="EO59" s="700"/>
      <c r="EP59" s="700"/>
      <c r="EQ59" s="700"/>
      <c r="ER59" s="700"/>
      <c r="ES59" s="700"/>
      <c r="ET59" s="700"/>
      <c r="EU59" s="700"/>
      <c r="EV59" s="700"/>
      <c r="EW59" s="700"/>
      <c r="EX59" s="700"/>
      <c r="EY59" s="700"/>
      <c r="EZ59" s="700"/>
      <c r="FA59" s="700"/>
      <c r="FB59" s="700"/>
      <c r="FC59" s="700"/>
      <c r="FD59" s="700"/>
      <c r="FE59" s="700"/>
      <c r="FF59" s="700"/>
      <c r="FG59" s="700"/>
      <c r="FH59" s="700"/>
      <c r="FI59" s="700"/>
      <c r="FJ59" s="700"/>
      <c r="FK59" s="700"/>
      <c r="FL59" s="700"/>
      <c r="FM59" s="700"/>
      <c r="FN59" s="700"/>
      <c r="FO59" s="700"/>
      <c r="FP59" s="700"/>
      <c r="FQ59" s="700"/>
      <c r="FR59" s="700"/>
      <c r="FS59" s="700"/>
      <c r="FT59" s="700"/>
      <c r="FU59" s="700"/>
      <c r="FV59" s="700"/>
      <c r="FW59" s="700"/>
      <c r="FX59" s="700"/>
      <c r="FY59" s="700"/>
      <c r="FZ59" s="700"/>
      <c r="GA59" s="700"/>
      <c r="GB59" s="700"/>
      <c r="GC59" s="700"/>
      <c r="GD59" s="700"/>
      <c r="GE59" s="700"/>
      <c r="GF59" s="700"/>
      <c r="GG59" s="700"/>
      <c r="GH59" s="700"/>
      <c r="GI59" s="700"/>
      <c r="GJ59" s="700"/>
      <c r="GK59" s="700"/>
      <c r="GL59" s="700"/>
      <c r="GM59" s="700"/>
      <c r="GN59" s="700"/>
      <c r="GO59" s="700"/>
      <c r="GP59" s="700"/>
      <c r="GQ59" s="700"/>
      <c r="GR59" s="700"/>
      <c r="GS59" s="700"/>
      <c r="GT59" s="700"/>
      <c r="GU59" s="700"/>
      <c r="GV59" s="700"/>
      <c r="GW59" s="700"/>
      <c r="GX59" s="700"/>
      <c r="GY59" s="700"/>
      <c r="GZ59" s="700"/>
      <c r="HA59" s="700"/>
      <c r="HB59" s="700"/>
      <c r="HC59" s="700"/>
      <c r="HD59" s="700"/>
      <c r="HE59" s="700"/>
      <c r="HF59" s="700"/>
      <c r="HG59" s="700"/>
      <c r="HH59" s="700"/>
      <c r="HI59" s="700"/>
      <c r="HJ59" s="700"/>
      <c r="HK59" s="700"/>
      <c r="HL59" s="700"/>
      <c r="HM59" s="700"/>
      <c r="HN59" s="700"/>
      <c r="HO59" s="700"/>
      <c r="HP59" s="700"/>
      <c r="HQ59" s="700"/>
      <c r="HR59" s="700"/>
      <c r="HS59" s="700"/>
      <c r="HT59" s="700"/>
      <c r="HU59" s="700"/>
      <c r="HV59" s="700"/>
      <c r="HW59" s="700"/>
      <c r="HX59" s="700"/>
      <c r="HY59" s="700"/>
      <c r="HZ59" s="700"/>
      <c r="IA59" s="700"/>
      <c r="IB59" s="700"/>
      <c r="IC59" s="700"/>
      <c r="ID59" s="700"/>
      <c r="IE59" s="700"/>
      <c r="IF59" s="700"/>
      <c r="IG59" s="700"/>
      <c r="IH59" s="700"/>
      <c r="II59" s="700"/>
      <c r="IJ59" s="700"/>
      <c r="IK59" s="700"/>
      <c r="IL59" s="700"/>
      <c r="IM59" s="700"/>
      <c r="IN59" s="700"/>
      <c r="IO59" s="700"/>
      <c r="IP59" s="700"/>
      <c r="IQ59" s="700"/>
      <c r="IR59" s="700"/>
      <c r="IS59" s="700"/>
      <c r="IT59" s="700"/>
      <c r="IU59" s="700"/>
      <c r="IV59" s="700"/>
    </row>
    <row r="60" spans="2:256" s="394" customFormat="1" ht="18" customHeight="1">
      <c r="B60" s="606"/>
      <c r="C60" s="521" t="s">
        <v>111</v>
      </c>
      <c r="D60" s="588"/>
      <c r="E60" s="588"/>
      <c r="F60" s="588"/>
      <c r="G60" s="588"/>
      <c r="H60" s="588"/>
      <c r="I60" s="588"/>
      <c r="J60" s="588"/>
      <c r="K60" s="589"/>
      <c r="L60" s="589"/>
      <c r="M60" s="590"/>
      <c r="N60" s="591"/>
      <c r="O60" s="738"/>
      <c r="P60" s="592">
        <f t="shared" ref="P60:P66" si="12">J27-SUM(D27:I27)</f>
        <v>0</v>
      </c>
      <c r="Q60" s="700"/>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700"/>
      <c r="AZ60" s="700"/>
      <c r="BA60" s="700"/>
      <c r="BB60" s="700"/>
      <c r="BC60" s="700"/>
      <c r="BD60" s="700"/>
      <c r="BE60" s="700"/>
      <c r="BF60" s="700"/>
      <c r="BG60" s="700"/>
      <c r="BH60" s="700"/>
      <c r="BI60" s="700"/>
      <c r="BJ60" s="700"/>
      <c r="BK60" s="700"/>
      <c r="BL60" s="700"/>
      <c r="BM60" s="700"/>
      <c r="BN60" s="700"/>
      <c r="BO60" s="700"/>
      <c r="BP60" s="700"/>
      <c r="BQ60" s="700"/>
      <c r="BR60" s="700"/>
      <c r="BS60" s="700"/>
      <c r="BT60" s="700"/>
      <c r="BU60" s="700"/>
      <c r="BV60" s="700"/>
      <c r="BW60" s="700"/>
      <c r="BX60" s="700"/>
      <c r="BY60" s="700"/>
      <c r="BZ60" s="700"/>
      <c r="CA60" s="700"/>
      <c r="CB60" s="700"/>
      <c r="CC60" s="700"/>
      <c r="CD60" s="700"/>
      <c r="CE60" s="700"/>
      <c r="CF60" s="700"/>
      <c r="CG60" s="700"/>
      <c r="CH60" s="700"/>
      <c r="CI60" s="700"/>
      <c r="CJ60" s="700"/>
      <c r="CK60" s="700"/>
      <c r="CL60" s="700"/>
      <c r="CM60" s="700"/>
      <c r="CN60" s="700"/>
      <c r="CO60" s="700"/>
      <c r="CP60" s="700"/>
      <c r="CQ60" s="700"/>
      <c r="CR60" s="700"/>
      <c r="CS60" s="700"/>
      <c r="CT60" s="700"/>
      <c r="CU60" s="700"/>
      <c r="CV60" s="700"/>
      <c r="CW60" s="700"/>
      <c r="CX60" s="700"/>
      <c r="CY60" s="700"/>
      <c r="CZ60" s="700"/>
      <c r="DA60" s="700"/>
      <c r="DB60" s="700"/>
      <c r="DC60" s="700"/>
      <c r="DD60" s="700"/>
      <c r="DE60" s="700"/>
      <c r="DF60" s="700"/>
      <c r="DG60" s="700"/>
      <c r="DH60" s="700"/>
      <c r="DI60" s="700"/>
      <c r="DJ60" s="700"/>
      <c r="DK60" s="700"/>
      <c r="DL60" s="700"/>
      <c r="DM60" s="700"/>
      <c r="DN60" s="700"/>
      <c r="DO60" s="700"/>
      <c r="DP60" s="700"/>
      <c r="DQ60" s="700"/>
      <c r="DR60" s="700"/>
      <c r="DS60" s="700"/>
      <c r="DT60" s="700"/>
      <c r="DU60" s="700"/>
      <c r="DV60" s="700"/>
      <c r="DW60" s="700"/>
      <c r="DX60" s="700"/>
      <c r="DY60" s="700"/>
      <c r="DZ60" s="700"/>
      <c r="EA60" s="700"/>
      <c r="EB60" s="700"/>
      <c r="EC60" s="700"/>
      <c r="ED60" s="700"/>
      <c r="EE60" s="700"/>
      <c r="EF60" s="700"/>
      <c r="EG60" s="700"/>
      <c r="EH60" s="700"/>
      <c r="EI60" s="700"/>
      <c r="EJ60" s="700"/>
      <c r="EK60" s="700"/>
      <c r="EL60" s="700"/>
      <c r="EM60" s="700"/>
      <c r="EN60" s="700"/>
      <c r="EO60" s="700"/>
      <c r="EP60" s="700"/>
      <c r="EQ60" s="700"/>
      <c r="ER60" s="700"/>
      <c r="ES60" s="700"/>
      <c r="ET60" s="700"/>
      <c r="EU60" s="700"/>
      <c r="EV60" s="700"/>
      <c r="EW60" s="700"/>
      <c r="EX60" s="700"/>
      <c r="EY60" s="700"/>
      <c r="EZ60" s="700"/>
      <c r="FA60" s="700"/>
      <c r="FB60" s="700"/>
      <c r="FC60" s="700"/>
      <c r="FD60" s="700"/>
      <c r="FE60" s="700"/>
      <c r="FF60" s="700"/>
      <c r="FG60" s="700"/>
      <c r="FH60" s="700"/>
      <c r="FI60" s="700"/>
      <c r="FJ60" s="700"/>
      <c r="FK60" s="700"/>
      <c r="FL60" s="700"/>
      <c r="FM60" s="700"/>
      <c r="FN60" s="700"/>
      <c r="FO60" s="700"/>
      <c r="FP60" s="700"/>
      <c r="FQ60" s="700"/>
      <c r="FR60" s="700"/>
      <c r="FS60" s="700"/>
      <c r="FT60" s="700"/>
      <c r="FU60" s="700"/>
      <c r="FV60" s="700"/>
      <c r="FW60" s="700"/>
      <c r="FX60" s="700"/>
      <c r="FY60" s="700"/>
      <c r="FZ60" s="700"/>
      <c r="GA60" s="700"/>
      <c r="GB60" s="700"/>
      <c r="GC60" s="700"/>
      <c r="GD60" s="700"/>
      <c r="GE60" s="700"/>
      <c r="GF60" s="700"/>
      <c r="GG60" s="700"/>
      <c r="GH60" s="700"/>
      <c r="GI60" s="700"/>
      <c r="GJ60" s="700"/>
      <c r="GK60" s="700"/>
      <c r="GL60" s="700"/>
      <c r="GM60" s="700"/>
      <c r="GN60" s="700"/>
      <c r="GO60" s="700"/>
      <c r="GP60" s="700"/>
      <c r="GQ60" s="700"/>
      <c r="GR60" s="700"/>
      <c r="GS60" s="700"/>
      <c r="GT60" s="700"/>
      <c r="GU60" s="700"/>
      <c r="GV60" s="700"/>
      <c r="GW60" s="700"/>
      <c r="GX60" s="700"/>
      <c r="GY60" s="700"/>
      <c r="GZ60" s="700"/>
      <c r="HA60" s="700"/>
      <c r="HB60" s="700"/>
      <c r="HC60" s="700"/>
      <c r="HD60" s="700"/>
      <c r="HE60" s="700"/>
      <c r="HF60" s="700"/>
      <c r="HG60" s="700"/>
      <c r="HH60" s="700"/>
      <c r="HI60" s="700"/>
      <c r="HJ60" s="700"/>
      <c r="HK60" s="700"/>
      <c r="HL60" s="700"/>
      <c r="HM60" s="700"/>
      <c r="HN60" s="700"/>
      <c r="HO60" s="700"/>
      <c r="HP60" s="700"/>
      <c r="HQ60" s="700"/>
      <c r="HR60" s="700"/>
      <c r="HS60" s="700"/>
      <c r="HT60" s="700"/>
      <c r="HU60" s="700"/>
      <c r="HV60" s="700"/>
      <c r="HW60" s="700"/>
      <c r="HX60" s="700"/>
      <c r="HY60" s="700"/>
      <c r="HZ60" s="700"/>
      <c r="IA60" s="700"/>
      <c r="IB60" s="700"/>
      <c r="IC60" s="700"/>
      <c r="ID60" s="700"/>
      <c r="IE60" s="700"/>
      <c r="IF60" s="700"/>
      <c r="IG60" s="700"/>
      <c r="IH60" s="700"/>
      <c r="II60" s="700"/>
      <c r="IJ60" s="700"/>
      <c r="IK60" s="700"/>
      <c r="IL60" s="700"/>
      <c r="IM60" s="700"/>
      <c r="IN60" s="700"/>
      <c r="IO60" s="700"/>
      <c r="IP60" s="700"/>
      <c r="IQ60" s="700"/>
      <c r="IR60" s="700"/>
      <c r="IS60" s="700"/>
      <c r="IT60" s="700"/>
      <c r="IU60" s="700"/>
      <c r="IV60" s="700"/>
    </row>
    <row r="61" spans="2:256" s="394" customFormat="1" ht="18" customHeight="1">
      <c r="B61" s="587"/>
      <c r="C61" s="596" t="s">
        <v>14</v>
      </c>
      <c r="D61" s="592">
        <f>+D28-D24-D25-D27</f>
        <v>0</v>
      </c>
      <c r="E61" s="592">
        <f t="shared" ref="E61:J61" si="13">+E28-E24-E25-E27</f>
        <v>0</v>
      </c>
      <c r="F61" s="592">
        <f t="shared" si="13"/>
        <v>0</v>
      </c>
      <c r="G61" s="592">
        <f t="shared" si="13"/>
        <v>0</v>
      </c>
      <c r="H61" s="592">
        <f t="shared" si="13"/>
        <v>0</v>
      </c>
      <c r="I61" s="592">
        <f t="shared" si="13"/>
        <v>0</v>
      </c>
      <c r="J61" s="592">
        <f t="shared" si="13"/>
        <v>0</v>
      </c>
      <c r="K61" s="597"/>
      <c r="L61" s="597"/>
      <c r="M61" s="598">
        <f>+M28-M24-M25-M27</f>
        <v>0</v>
      </c>
      <c r="N61" s="592">
        <f>+N28-N24-N25-N27</f>
        <v>0</v>
      </c>
      <c r="O61" s="738"/>
      <c r="P61" s="592">
        <f t="shared" si="12"/>
        <v>0</v>
      </c>
      <c r="Q61" s="700"/>
      <c r="R61" s="700"/>
      <c r="S61" s="700"/>
      <c r="T61" s="700"/>
      <c r="U61" s="700"/>
      <c r="V61" s="700"/>
      <c r="W61" s="700"/>
      <c r="X61" s="700"/>
      <c r="Y61" s="700"/>
      <c r="Z61" s="700"/>
      <c r="AA61" s="700"/>
      <c r="AB61" s="700"/>
      <c r="AC61" s="700"/>
      <c r="AD61" s="700"/>
      <c r="AE61" s="700"/>
      <c r="AF61" s="700"/>
      <c r="AG61" s="700"/>
      <c r="AH61" s="700"/>
      <c r="AI61" s="700"/>
      <c r="AJ61" s="700"/>
      <c r="AK61" s="700"/>
      <c r="AL61" s="700"/>
      <c r="AM61" s="700"/>
      <c r="AN61" s="700"/>
      <c r="AO61" s="700"/>
      <c r="AP61" s="700"/>
      <c r="AQ61" s="700"/>
      <c r="AR61" s="700"/>
      <c r="AS61" s="700"/>
      <c r="AT61" s="700"/>
      <c r="AU61" s="700"/>
      <c r="AV61" s="700"/>
      <c r="AW61" s="700"/>
      <c r="AX61" s="700"/>
      <c r="AY61" s="700"/>
      <c r="AZ61" s="700"/>
      <c r="BA61" s="700"/>
      <c r="BB61" s="700"/>
      <c r="BC61" s="700"/>
      <c r="BD61" s="700"/>
      <c r="BE61" s="700"/>
      <c r="BF61" s="700"/>
      <c r="BG61" s="700"/>
      <c r="BH61" s="700"/>
      <c r="BI61" s="700"/>
      <c r="BJ61" s="700"/>
      <c r="BK61" s="700"/>
      <c r="BL61" s="700"/>
      <c r="BM61" s="700"/>
      <c r="BN61" s="700"/>
      <c r="BO61" s="700"/>
      <c r="BP61" s="700"/>
      <c r="BQ61" s="700"/>
      <c r="BR61" s="700"/>
      <c r="BS61" s="700"/>
      <c r="BT61" s="700"/>
      <c r="BU61" s="700"/>
      <c r="BV61" s="700"/>
      <c r="BW61" s="700"/>
      <c r="BX61" s="700"/>
      <c r="BY61" s="700"/>
      <c r="BZ61" s="700"/>
      <c r="CA61" s="700"/>
      <c r="CB61" s="700"/>
      <c r="CC61" s="700"/>
      <c r="CD61" s="700"/>
      <c r="CE61" s="700"/>
      <c r="CF61" s="700"/>
      <c r="CG61" s="700"/>
      <c r="CH61" s="700"/>
      <c r="CI61" s="700"/>
      <c r="CJ61" s="700"/>
      <c r="CK61" s="700"/>
      <c r="CL61" s="700"/>
      <c r="CM61" s="700"/>
      <c r="CN61" s="700"/>
      <c r="CO61" s="700"/>
      <c r="CP61" s="700"/>
      <c r="CQ61" s="700"/>
      <c r="CR61" s="700"/>
      <c r="CS61" s="700"/>
      <c r="CT61" s="700"/>
      <c r="CU61" s="700"/>
      <c r="CV61" s="700"/>
      <c r="CW61" s="700"/>
      <c r="CX61" s="700"/>
      <c r="CY61" s="700"/>
      <c r="CZ61" s="700"/>
      <c r="DA61" s="700"/>
      <c r="DB61" s="700"/>
      <c r="DC61" s="700"/>
      <c r="DD61" s="700"/>
      <c r="DE61" s="700"/>
      <c r="DF61" s="700"/>
      <c r="DG61" s="700"/>
      <c r="DH61" s="700"/>
      <c r="DI61" s="700"/>
      <c r="DJ61" s="700"/>
      <c r="DK61" s="700"/>
      <c r="DL61" s="700"/>
      <c r="DM61" s="700"/>
      <c r="DN61" s="700"/>
      <c r="DO61" s="700"/>
      <c r="DP61" s="700"/>
      <c r="DQ61" s="700"/>
      <c r="DR61" s="700"/>
      <c r="DS61" s="700"/>
      <c r="DT61" s="700"/>
      <c r="DU61" s="700"/>
      <c r="DV61" s="700"/>
      <c r="DW61" s="700"/>
      <c r="DX61" s="700"/>
      <c r="DY61" s="700"/>
      <c r="DZ61" s="700"/>
      <c r="EA61" s="700"/>
      <c r="EB61" s="700"/>
      <c r="EC61" s="700"/>
      <c r="ED61" s="700"/>
      <c r="EE61" s="700"/>
      <c r="EF61" s="700"/>
      <c r="EG61" s="700"/>
      <c r="EH61" s="700"/>
      <c r="EI61" s="700"/>
      <c r="EJ61" s="700"/>
      <c r="EK61" s="700"/>
      <c r="EL61" s="700"/>
      <c r="EM61" s="700"/>
      <c r="EN61" s="700"/>
      <c r="EO61" s="700"/>
      <c r="EP61" s="700"/>
      <c r="EQ61" s="700"/>
      <c r="ER61" s="700"/>
      <c r="ES61" s="700"/>
      <c r="ET61" s="700"/>
      <c r="EU61" s="700"/>
      <c r="EV61" s="700"/>
      <c r="EW61" s="700"/>
      <c r="EX61" s="700"/>
      <c r="EY61" s="700"/>
      <c r="EZ61" s="700"/>
      <c r="FA61" s="700"/>
      <c r="FB61" s="700"/>
      <c r="FC61" s="700"/>
      <c r="FD61" s="700"/>
      <c r="FE61" s="700"/>
      <c r="FF61" s="700"/>
      <c r="FG61" s="700"/>
      <c r="FH61" s="700"/>
      <c r="FI61" s="700"/>
      <c r="FJ61" s="700"/>
      <c r="FK61" s="700"/>
      <c r="FL61" s="700"/>
      <c r="FM61" s="700"/>
      <c r="FN61" s="700"/>
      <c r="FO61" s="700"/>
      <c r="FP61" s="700"/>
      <c r="FQ61" s="700"/>
      <c r="FR61" s="700"/>
      <c r="FS61" s="700"/>
      <c r="FT61" s="700"/>
      <c r="FU61" s="700"/>
      <c r="FV61" s="700"/>
      <c r="FW61" s="700"/>
      <c r="FX61" s="700"/>
      <c r="FY61" s="700"/>
      <c r="FZ61" s="700"/>
      <c r="GA61" s="700"/>
      <c r="GB61" s="700"/>
      <c r="GC61" s="700"/>
      <c r="GD61" s="700"/>
      <c r="GE61" s="700"/>
      <c r="GF61" s="700"/>
      <c r="GG61" s="700"/>
      <c r="GH61" s="700"/>
      <c r="GI61" s="700"/>
      <c r="GJ61" s="700"/>
      <c r="GK61" s="700"/>
      <c r="GL61" s="700"/>
      <c r="GM61" s="700"/>
      <c r="GN61" s="700"/>
      <c r="GO61" s="700"/>
      <c r="GP61" s="700"/>
      <c r="GQ61" s="700"/>
      <c r="GR61" s="700"/>
      <c r="GS61" s="700"/>
      <c r="GT61" s="700"/>
      <c r="GU61" s="700"/>
      <c r="GV61" s="700"/>
      <c r="GW61" s="700"/>
      <c r="GX61" s="700"/>
      <c r="GY61" s="700"/>
      <c r="GZ61" s="700"/>
      <c r="HA61" s="700"/>
      <c r="HB61" s="700"/>
      <c r="HC61" s="700"/>
      <c r="HD61" s="700"/>
      <c r="HE61" s="700"/>
      <c r="HF61" s="700"/>
      <c r="HG61" s="700"/>
      <c r="HH61" s="700"/>
      <c r="HI61" s="700"/>
      <c r="HJ61" s="700"/>
      <c r="HK61" s="700"/>
      <c r="HL61" s="700"/>
      <c r="HM61" s="700"/>
      <c r="HN61" s="700"/>
      <c r="HO61" s="700"/>
      <c r="HP61" s="700"/>
      <c r="HQ61" s="700"/>
      <c r="HR61" s="700"/>
      <c r="HS61" s="700"/>
      <c r="HT61" s="700"/>
      <c r="HU61" s="700"/>
      <c r="HV61" s="700"/>
      <c r="HW61" s="700"/>
      <c r="HX61" s="700"/>
      <c r="HY61" s="700"/>
      <c r="HZ61" s="700"/>
      <c r="IA61" s="700"/>
      <c r="IB61" s="700"/>
      <c r="IC61" s="700"/>
      <c r="ID61" s="700"/>
      <c r="IE61" s="700"/>
      <c r="IF61" s="700"/>
      <c r="IG61" s="700"/>
      <c r="IH61" s="700"/>
      <c r="II61" s="700"/>
      <c r="IJ61" s="700"/>
      <c r="IK61" s="700"/>
      <c r="IL61" s="700"/>
      <c r="IM61" s="700"/>
      <c r="IN61" s="700"/>
      <c r="IO61" s="700"/>
      <c r="IP61" s="700"/>
      <c r="IQ61" s="700"/>
      <c r="IR61" s="700"/>
      <c r="IS61" s="700"/>
      <c r="IT61" s="700"/>
      <c r="IU61" s="700"/>
      <c r="IV61" s="700"/>
    </row>
    <row r="62" spans="2:256" s="394" customFormat="1" ht="18" customHeight="1">
      <c r="B62" s="587"/>
      <c r="C62" s="596" t="s">
        <v>17</v>
      </c>
      <c r="D62" s="592">
        <f>D29-SUM(D28,D22)</f>
        <v>0</v>
      </c>
      <c r="E62" s="592">
        <f t="shared" ref="E62:N62" si="14">E29-SUM(E28,E22)</f>
        <v>0</v>
      </c>
      <c r="F62" s="592">
        <f t="shared" si="14"/>
        <v>0</v>
      </c>
      <c r="G62" s="592">
        <f t="shared" si="14"/>
        <v>0</v>
      </c>
      <c r="H62" s="592">
        <f t="shared" si="14"/>
        <v>0</v>
      </c>
      <c r="I62" s="592">
        <f t="shared" si="14"/>
        <v>0</v>
      </c>
      <c r="J62" s="592">
        <f t="shared" si="14"/>
        <v>0</v>
      </c>
      <c r="K62" s="592">
        <f t="shared" si="14"/>
        <v>0</v>
      </c>
      <c r="L62" s="592">
        <f t="shared" si="14"/>
        <v>0</v>
      </c>
      <c r="M62" s="598">
        <f t="shared" si="14"/>
        <v>0</v>
      </c>
      <c r="N62" s="592">
        <f t="shared" si="14"/>
        <v>0</v>
      </c>
      <c r="O62" s="738"/>
      <c r="P62" s="592">
        <f t="shared" si="12"/>
        <v>0</v>
      </c>
      <c r="Q62" s="700"/>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700"/>
      <c r="AZ62" s="700"/>
      <c r="BA62" s="700"/>
      <c r="BB62" s="700"/>
      <c r="BC62" s="700"/>
      <c r="BD62" s="700"/>
      <c r="BE62" s="700"/>
      <c r="BF62" s="700"/>
      <c r="BG62" s="700"/>
      <c r="BH62" s="700"/>
      <c r="BI62" s="700"/>
      <c r="BJ62" s="700"/>
      <c r="BK62" s="700"/>
      <c r="BL62" s="700"/>
      <c r="BM62" s="700"/>
      <c r="BN62" s="700"/>
      <c r="BO62" s="700"/>
      <c r="BP62" s="700"/>
      <c r="BQ62" s="700"/>
      <c r="BR62" s="700"/>
      <c r="BS62" s="700"/>
      <c r="BT62" s="700"/>
      <c r="BU62" s="700"/>
      <c r="BV62" s="700"/>
      <c r="BW62" s="700"/>
      <c r="BX62" s="700"/>
      <c r="BY62" s="700"/>
      <c r="BZ62" s="700"/>
      <c r="CA62" s="700"/>
      <c r="CB62" s="700"/>
      <c r="CC62" s="700"/>
      <c r="CD62" s="700"/>
      <c r="CE62" s="700"/>
      <c r="CF62" s="700"/>
      <c r="CG62" s="700"/>
      <c r="CH62" s="700"/>
      <c r="CI62" s="700"/>
      <c r="CJ62" s="700"/>
      <c r="CK62" s="700"/>
      <c r="CL62" s="700"/>
      <c r="CM62" s="700"/>
      <c r="CN62" s="700"/>
      <c r="CO62" s="700"/>
      <c r="CP62" s="700"/>
      <c r="CQ62" s="700"/>
      <c r="CR62" s="700"/>
      <c r="CS62" s="700"/>
      <c r="CT62" s="700"/>
      <c r="CU62" s="700"/>
      <c r="CV62" s="700"/>
      <c r="CW62" s="700"/>
      <c r="CX62" s="700"/>
      <c r="CY62" s="700"/>
      <c r="CZ62" s="700"/>
      <c r="DA62" s="700"/>
      <c r="DB62" s="700"/>
      <c r="DC62" s="700"/>
      <c r="DD62" s="700"/>
      <c r="DE62" s="700"/>
      <c r="DF62" s="700"/>
      <c r="DG62" s="700"/>
      <c r="DH62" s="700"/>
      <c r="DI62" s="700"/>
      <c r="DJ62" s="700"/>
      <c r="DK62" s="700"/>
      <c r="DL62" s="700"/>
      <c r="DM62" s="700"/>
      <c r="DN62" s="700"/>
      <c r="DO62" s="700"/>
      <c r="DP62" s="700"/>
      <c r="DQ62" s="700"/>
      <c r="DR62" s="700"/>
      <c r="DS62" s="700"/>
      <c r="DT62" s="700"/>
      <c r="DU62" s="700"/>
      <c r="DV62" s="700"/>
      <c r="DW62" s="700"/>
      <c r="DX62" s="700"/>
      <c r="DY62" s="700"/>
      <c r="DZ62" s="700"/>
      <c r="EA62" s="700"/>
      <c r="EB62" s="700"/>
      <c r="EC62" s="700"/>
      <c r="ED62" s="700"/>
      <c r="EE62" s="700"/>
      <c r="EF62" s="700"/>
      <c r="EG62" s="700"/>
      <c r="EH62" s="700"/>
      <c r="EI62" s="700"/>
      <c r="EJ62" s="700"/>
      <c r="EK62" s="700"/>
      <c r="EL62" s="700"/>
      <c r="EM62" s="700"/>
      <c r="EN62" s="700"/>
      <c r="EO62" s="700"/>
      <c r="EP62" s="700"/>
      <c r="EQ62" s="700"/>
      <c r="ER62" s="700"/>
      <c r="ES62" s="700"/>
      <c r="ET62" s="700"/>
      <c r="EU62" s="700"/>
      <c r="EV62" s="700"/>
      <c r="EW62" s="700"/>
      <c r="EX62" s="700"/>
      <c r="EY62" s="700"/>
      <c r="EZ62" s="700"/>
      <c r="FA62" s="700"/>
      <c r="FB62" s="700"/>
      <c r="FC62" s="700"/>
      <c r="FD62" s="700"/>
      <c r="FE62" s="700"/>
      <c r="FF62" s="700"/>
      <c r="FG62" s="700"/>
      <c r="FH62" s="700"/>
      <c r="FI62" s="700"/>
      <c r="FJ62" s="700"/>
      <c r="FK62" s="700"/>
      <c r="FL62" s="700"/>
      <c r="FM62" s="700"/>
      <c r="FN62" s="700"/>
      <c r="FO62" s="700"/>
      <c r="FP62" s="700"/>
      <c r="FQ62" s="700"/>
      <c r="FR62" s="700"/>
      <c r="FS62" s="700"/>
      <c r="FT62" s="700"/>
      <c r="FU62" s="700"/>
      <c r="FV62" s="700"/>
      <c r="FW62" s="700"/>
      <c r="FX62" s="700"/>
      <c r="FY62" s="700"/>
      <c r="FZ62" s="700"/>
      <c r="GA62" s="700"/>
      <c r="GB62" s="700"/>
      <c r="GC62" s="700"/>
      <c r="GD62" s="700"/>
      <c r="GE62" s="700"/>
      <c r="GF62" s="700"/>
      <c r="GG62" s="700"/>
      <c r="GH62" s="700"/>
      <c r="GI62" s="700"/>
      <c r="GJ62" s="700"/>
      <c r="GK62" s="700"/>
      <c r="GL62" s="700"/>
      <c r="GM62" s="700"/>
      <c r="GN62" s="700"/>
      <c r="GO62" s="700"/>
      <c r="GP62" s="700"/>
      <c r="GQ62" s="700"/>
      <c r="GR62" s="700"/>
      <c r="GS62" s="700"/>
      <c r="GT62" s="700"/>
      <c r="GU62" s="700"/>
      <c r="GV62" s="700"/>
      <c r="GW62" s="700"/>
      <c r="GX62" s="700"/>
      <c r="GY62" s="700"/>
      <c r="GZ62" s="700"/>
      <c r="HA62" s="700"/>
      <c r="HB62" s="700"/>
      <c r="HC62" s="700"/>
      <c r="HD62" s="700"/>
      <c r="HE62" s="700"/>
      <c r="HF62" s="700"/>
      <c r="HG62" s="700"/>
      <c r="HH62" s="700"/>
      <c r="HI62" s="700"/>
      <c r="HJ62" s="700"/>
      <c r="HK62" s="700"/>
      <c r="HL62" s="700"/>
      <c r="HM62" s="700"/>
      <c r="HN62" s="700"/>
      <c r="HO62" s="700"/>
      <c r="HP62" s="700"/>
      <c r="HQ62" s="700"/>
      <c r="HR62" s="700"/>
      <c r="HS62" s="700"/>
      <c r="HT62" s="700"/>
      <c r="HU62" s="700"/>
      <c r="HV62" s="700"/>
      <c r="HW62" s="700"/>
      <c r="HX62" s="700"/>
      <c r="HY62" s="700"/>
      <c r="HZ62" s="700"/>
      <c r="IA62" s="700"/>
      <c r="IB62" s="700"/>
      <c r="IC62" s="700"/>
      <c r="ID62" s="700"/>
      <c r="IE62" s="700"/>
      <c r="IF62" s="700"/>
      <c r="IG62" s="700"/>
      <c r="IH62" s="700"/>
      <c r="II62" s="700"/>
      <c r="IJ62" s="700"/>
      <c r="IK62" s="700"/>
      <c r="IL62" s="700"/>
      <c r="IM62" s="700"/>
      <c r="IN62" s="700"/>
      <c r="IO62" s="700"/>
      <c r="IP62" s="700"/>
      <c r="IQ62" s="700"/>
      <c r="IR62" s="700"/>
      <c r="IS62" s="700"/>
      <c r="IT62" s="700"/>
      <c r="IU62" s="700"/>
      <c r="IV62" s="700"/>
    </row>
    <row r="63" spans="2:256" s="394" customFormat="1" ht="18" customHeight="1">
      <c r="B63" s="587"/>
      <c r="C63" s="581" t="s">
        <v>22</v>
      </c>
      <c r="D63" s="592">
        <f>D30-SUM(,D15,D22,D28)</f>
        <v>0</v>
      </c>
      <c r="E63" s="592">
        <f t="shared" ref="E63:N63" si="15">E30-SUM(,E15,E22,E28)</f>
        <v>0</v>
      </c>
      <c r="F63" s="592">
        <f t="shared" si="15"/>
        <v>0</v>
      </c>
      <c r="G63" s="592">
        <f t="shared" si="15"/>
        <v>0</v>
      </c>
      <c r="H63" s="592">
        <f t="shared" si="15"/>
        <v>0</v>
      </c>
      <c r="I63" s="592">
        <f t="shared" si="15"/>
        <v>0</v>
      </c>
      <c r="J63" s="592">
        <f t="shared" si="15"/>
        <v>0</v>
      </c>
      <c r="K63" s="592">
        <f t="shared" si="15"/>
        <v>0</v>
      </c>
      <c r="L63" s="592">
        <f t="shared" si="15"/>
        <v>0</v>
      </c>
      <c r="M63" s="598">
        <f t="shared" si="15"/>
        <v>0</v>
      </c>
      <c r="N63" s="592">
        <f t="shared" si="15"/>
        <v>0</v>
      </c>
      <c r="O63" s="738"/>
      <c r="P63" s="592">
        <f t="shared" si="12"/>
        <v>0</v>
      </c>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700"/>
      <c r="AZ63" s="700"/>
      <c r="BA63" s="700"/>
      <c r="BB63" s="700"/>
      <c r="BC63" s="700"/>
      <c r="BD63" s="700"/>
      <c r="BE63" s="700"/>
      <c r="BF63" s="700"/>
      <c r="BG63" s="700"/>
      <c r="BH63" s="700"/>
      <c r="BI63" s="700"/>
      <c r="BJ63" s="700"/>
      <c r="BK63" s="700"/>
      <c r="BL63" s="700"/>
      <c r="BM63" s="700"/>
      <c r="BN63" s="700"/>
      <c r="BO63" s="700"/>
      <c r="BP63" s="700"/>
      <c r="BQ63" s="700"/>
      <c r="BR63" s="700"/>
      <c r="BS63" s="700"/>
      <c r="BT63" s="700"/>
      <c r="BU63" s="700"/>
      <c r="BV63" s="700"/>
      <c r="BW63" s="700"/>
      <c r="BX63" s="700"/>
      <c r="BY63" s="700"/>
      <c r="BZ63" s="700"/>
      <c r="CA63" s="700"/>
      <c r="CB63" s="700"/>
      <c r="CC63" s="700"/>
      <c r="CD63" s="700"/>
      <c r="CE63" s="700"/>
      <c r="CF63" s="700"/>
      <c r="CG63" s="700"/>
      <c r="CH63" s="700"/>
      <c r="CI63" s="700"/>
      <c r="CJ63" s="700"/>
      <c r="CK63" s="700"/>
      <c r="CL63" s="700"/>
      <c r="CM63" s="700"/>
      <c r="CN63" s="700"/>
      <c r="CO63" s="700"/>
      <c r="CP63" s="700"/>
      <c r="CQ63" s="700"/>
      <c r="CR63" s="700"/>
      <c r="CS63" s="700"/>
      <c r="CT63" s="700"/>
      <c r="CU63" s="700"/>
      <c r="CV63" s="700"/>
      <c r="CW63" s="700"/>
      <c r="CX63" s="700"/>
      <c r="CY63" s="700"/>
      <c r="CZ63" s="700"/>
      <c r="DA63" s="700"/>
      <c r="DB63" s="700"/>
      <c r="DC63" s="700"/>
      <c r="DD63" s="700"/>
      <c r="DE63" s="700"/>
      <c r="DF63" s="700"/>
      <c r="DG63" s="700"/>
      <c r="DH63" s="700"/>
      <c r="DI63" s="700"/>
      <c r="DJ63" s="700"/>
      <c r="DK63" s="700"/>
      <c r="DL63" s="700"/>
      <c r="DM63" s="700"/>
      <c r="DN63" s="700"/>
      <c r="DO63" s="700"/>
      <c r="DP63" s="700"/>
      <c r="DQ63" s="700"/>
      <c r="DR63" s="700"/>
      <c r="DS63" s="700"/>
      <c r="DT63" s="700"/>
      <c r="DU63" s="700"/>
      <c r="DV63" s="700"/>
      <c r="DW63" s="700"/>
      <c r="DX63" s="700"/>
      <c r="DY63" s="700"/>
      <c r="DZ63" s="700"/>
      <c r="EA63" s="700"/>
      <c r="EB63" s="700"/>
      <c r="EC63" s="700"/>
      <c r="ED63" s="700"/>
      <c r="EE63" s="700"/>
      <c r="EF63" s="700"/>
      <c r="EG63" s="700"/>
      <c r="EH63" s="700"/>
      <c r="EI63" s="700"/>
      <c r="EJ63" s="700"/>
      <c r="EK63" s="700"/>
      <c r="EL63" s="700"/>
      <c r="EM63" s="700"/>
      <c r="EN63" s="700"/>
      <c r="EO63" s="700"/>
      <c r="EP63" s="700"/>
      <c r="EQ63" s="700"/>
      <c r="ER63" s="700"/>
      <c r="ES63" s="700"/>
      <c r="ET63" s="700"/>
      <c r="EU63" s="700"/>
      <c r="EV63" s="700"/>
      <c r="EW63" s="700"/>
      <c r="EX63" s="700"/>
      <c r="EY63" s="700"/>
      <c r="EZ63" s="700"/>
      <c r="FA63" s="700"/>
      <c r="FB63" s="700"/>
      <c r="FC63" s="700"/>
      <c r="FD63" s="700"/>
      <c r="FE63" s="700"/>
      <c r="FF63" s="700"/>
      <c r="FG63" s="700"/>
      <c r="FH63" s="700"/>
      <c r="FI63" s="700"/>
      <c r="FJ63" s="700"/>
      <c r="FK63" s="700"/>
      <c r="FL63" s="700"/>
      <c r="FM63" s="700"/>
      <c r="FN63" s="700"/>
      <c r="FO63" s="700"/>
      <c r="FP63" s="700"/>
      <c r="FQ63" s="700"/>
      <c r="FR63" s="700"/>
      <c r="FS63" s="700"/>
      <c r="FT63" s="700"/>
      <c r="FU63" s="700"/>
      <c r="FV63" s="700"/>
      <c r="FW63" s="700"/>
      <c r="FX63" s="700"/>
      <c r="FY63" s="700"/>
      <c r="FZ63" s="700"/>
      <c r="GA63" s="700"/>
      <c r="GB63" s="700"/>
      <c r="GC63" s="700"/>
      <c r="GD63" s="700"/>
      <c r="GE63" s="700"/>
      <c r="GF63" s="700"/>
      <c r="GG63" s="700"/>
      <c r="GH63" s="700"/>
      <c r="GI63" s="700"/>
      <c r="GJ63" s="700"/>
      <c r="GK63" s="700"/>
      <c r="GL63" s="700"/>
      <c r="GM63" s="700"/>
      <c r="GN63" s="700"/>
      <c r="GO63" s="700"/>
      <c r="GP63" s="700"/>
      <c r="GQ63" s="700"/>
      <c r="GR63" s="700"/>
      <c r="GS63" s="700"/>
      <c r="GT63" s="700"/>
      <c r="GU63" s="700"/>
      <c r="GV63" s="700"/>
      <c r="GW63" s="700"/>
      <c r="GX63" s="700"/>
      <c r="GY63" s="700"/>
      <c r="GZ63" s="700"/>
      <c r="HA63" s="700"/>
      <c r="HB63" s="700"/>
      <c r="HC63" s="700"/>
      <c r="HD63" s="700"/>
      <c r="HE63" s="700"/>
      <c r="HF63" s="700"/>
      <c r="HG63" s="700"/>
      <c r="HH63" s="700"/>
      <c r="HI63" s="700"/>
      <c r="HJ63" s="700"/>
      <c r="HK63" s="700"/>
      <c r="HL63" s="700"/>
      <c r="HM63" s="700"/>
      <c r="HN63" s="700"/>
      <c r="HO63" s="700"/>
      <c r="HP63" s="700"/>
      <c r="HQ63" s="700"/>
      <c r="HR63" s="700"/>
      <c r="HS63" s="700"/>
      <c r="HT63" s="700"/>
      <c r="HU63" s="700"/>
      <c r="HV63" s="700"/>
      <c r="HW63" s="700"/>
      <c r="HX63" s="700"/>
      <c r="HY63" s="700"/>
      <c r="HZ63" s="700"/>
      <c r="IA63" s="700"/>
      <c r="IB63" s="700"/>
      <c r="IC63" s="700"/>
      <c r="ID63" s="700"/>
      <c r="IE63" s="700"/>
      <c r="IF63" s="700"/>
      <c r="IG63" s="700"/>
      <c r="IH63" s="700"/>
      <c r="II63" s="700"/>
      <c r="IJ63" s="700"/>
      <c r="IK63" s="700"/>
      <c r="IL63" s="700"/>
      <c r="IM63" s="700"/>
      <c r="IN63" s="700"/>
      <c r="IO63" s="700"/>
      <c r="IP63" s="700"/>
      <c r="IQ63" s="700"/>
      <c r="IR63" s="700"/>
      <c r="IS63" s="700"/>
      <c r="IT63" s="700"/>
      <c r="IU63" s="700"/>
      <c r="IV63" s="700"/>
    </row>
    <row r="64" spans="2:256" s="394" customFormat="1" ht="18" customHeight="1">
      <c r="B64" s="599"/>
      <c r="C64" s="581" t="s">
        <v>27</v>
      </c>
      <c r="D64" s="591"/>
      <c r="E64" s="591"/>
      <c r="F64" s="591"/>
      <c r="G64" s="591"/>
      <c r="H64" s="591"/>
      <c r="I64" s="591"/>
      <c r="J64" s="591"/>
      <c r="K64" s="608"/>
      <c r="L64" s="591"/>
      <c r="M64" s="590"/>
      <c r="N64" s="591"/>
      <c r="O64" s="738"/>
      <c r="P64" s="604"/>
      <c r="Q64" s="700"/>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700"/>
      <c r="AZ64" s="700"/>
      <c r="BA64" s="700"/>
      <c r="BB64" s="700"/>
      <c r="BC64" s="700"/>
      <c r="BD64" s="700"/>
      <c r="BE64" s="700"/>
      <c r="BF64" s="700"/>
      <c r="BG64" s="700"/>
      <c r="BH64" s="700"/>
      <c r="BI64" s="700"/>
      <c r="BJ64" s="700"/>
      <c r="BK64" s="700"/>
      <c r="BL64" s="700"/>
      <c r="BM64" s="700"/>
      <c r="BN64" s="700"/>
      <c r="BO64" s="700"/>
      <c r="BP64" s="700"/>
      <c r="BQ64" s="700"/>
      <c r="BR64" s="700"/>
      <c r="BS64" s="700"/>
      <c r="BT64" s="700"/>
      <c r="BU64" s="700"/>
      <c r="BV64" s="700"/>
      <c r="BW64" s="700"/>
      <c r="BX64" s="700"/>
      <c r="BY64" s="700"/>
      <c r="BZ64" s="700"/>
      <c r="CA64" s="700"/>
      <c r="CB64" s="700"/>
      <c r="CC64" s="700"/>
      <c r="CD64" s="700"/>
      <c r="CE64" s="700"/>
      <c r="CF64" s="700"/>
      <c r="CG64" s="700"/>
      <c r="CH64" s="700"/>
      <c r="CI64" s="700"/>
      <c r="CJ64" s="700"/>
      <c r="CK64" s="700"/>
      <c r="CL64" s="700"/>
      <c r="CM64" s="700"/>
      <c r="CN64" s="700"/>
      <c r="CO64" s="700"/>
      <c r="CP64" s="700"/>
      <c r="CQ64" s="700"/>
      <c r="CR64" s="700"/>
      <c r="CS64" s="700"/>
      <c r="CT64" s="700"/>
      <c r="CU64" s="700"/>
      <c r="CV64" s="700"/>
      <c r="CW64" s="700"/>
      <c r="CX64" s="700"/>
      <c r="CY64" s="700"/>
      <c r="CZ64" s="700"/>
      <c r="DA64" s="700"/>
      <c r="DB64" s="700"/>
      <c r="DC64" s="700"/>
      <c r="DD64" s="700"/>
      <c r="DE64" s="700"/>
      <c r="DF64" s="700"/>
      <c r="DG64" s="700"/>
      <c r="DH64" s="700"/>
      <c r="DI64" s="700"/>
      <c r="DJ64" s="700"/>
      <c r="DK64" s="700"/>
      <c r="DL64" s="700"/>
      <c r="DM64" s="700"/>
      <c r="DN64" s="700"/>
      <c r="DO64" s="700"/>
      <c r="DP64" s="700"/>
      <c r="DQ64" s="700"/>
      <c r="DR64" s="700"/>
      <c r="DS64" s="700"/>
      <c r="DT64" s="700"/>
      <c r="DU64" s="700"/>
      <c r="DV64" s="700"/>
      <c r="DW64" s="700"/>
      <c r="DX64" s="700"/>
      <c r="DY64" s="700"/>
      <c r="DZ64" s="700"/>
      <c r="EA64" s="700"/>
      <c r="EB64" s="700"/>
      <c r="EC64" s="700"/>
      <c r="ED64" s="700"/>
      <c r="EE64" s="700"/>
      <c r="EF64" s="700"/>
      <c r="EG64" s="700"/>
      <c r="EH64" s="700"/>
      <c r="EI64" s="700"/>
      <c r="EJ64" s="700"/>
      <c r="EK64" s="700"/>
      <c r="EL64" s="700"/>
      <c r="EM64" s="700"/>
      <c r="EN64" s="700"/>
      <c r="EO64" s="700"/>
      <c r="EP64" s="700"/>
      <c r="EQ64" s="700"/>
      <c r="ER64" s="700"/>
      <c r="ES64" s="700"/>
      <c r="ET64" s="700"/>
      <c r="EU64" s="700"/>
      <c r="EV64" s="700"/>
      <c r="EW64" s="700"/>
      <c r="EX64" s="700"/>
      <c r="EY64" s="700"/>
      <c r="EZ64" s="700"/>
      <c r="FA64" s="700"/>
      <c r="FB64" s="700"/>
      <c r="FC64" s="700"/>
      <c r="FD64" s="700"/>
      <c r="FE64" s="700"/>
      <c r="FF64" s="700"/>
      <c r="FG64" s="700"/>
      <c r="FH64" s="700"/>
      <c r="FI64" s="700"/>
      <c r="FJ64" s="700"/>
      <c r="FK64" s="700"/>
      <c r="FL64" s="700"/>
      <c r="FM64" s="700"/>
      <c r="FN64" s="700"/>
      <c r="FO64" s="700"/>
      <c r="FP64" s="700"/>
      <c r="FQ64" s="700"/>
      <c r="FR64" s="700"/>
      <c r="FS64" s="700"/>
      <c r="FT64" s="700"/>
      <c r="FU64" s="700"/>
      <c r="FV64" s="700"/>
      <c r="FW64" s="700"/>
      <c r="FX64" s="700"/>
      <c r="FY64" s="700"/>
      <c r="FZ64" s="700"/>
      <c r="GA64" s="700"/>
      <c r="GB64" s="700"/>
      <c r="GC64" s="700"/>
      <c r="GD64" s="700"/>
      <c r="GE64" s="700"/>
      <c r="GF64" s="700"/>
      <c r="GG64" s="700"/>
      <c r="GH64" s="700"/>
      <c r="GI64" s="700"/>
      <c r="GJ64" s="700"/>
      <c r="GK64" s="700"/>
      <c r="GL64" s="700"/>
      <c r="GM64" s="700"/>
      <c r="GN64" s="700"/>
      <c r="GO64" s="700"/>
      <c r="GP64" s="700"/>
      <c r="GQ64" s="700"/>
      <c r="GR64" s="700"/>
      <c r="GS64" s="700"/>
      <c r="GT64" s="700"/>
      <c r="GU64" s="700"/>
      <c r="GV64" s="700"/>
      <c r="GW64" s="700"/>
      <c r="GX64" s="700"/>
      <c r="GY64" s="700"/>
      <c r="GZ64" s="700"/>
      <c r="HA64" s="700"/>
      <c r="HB64" s="700"/>
      <c r="HC64" s="700"/>
      <c r="HD64" s="700"/>
      <c r="HE64" s="700"/>
      <c r="HF64" s="700"/>
      <c r="HG64" s="700"/>
      <c r="HH64" s="700"/>
      <c r="HI64" s="700"/>
      <c r="HJ64" s="700"/>
      <c r="HK64" s="700"/>
      <c r="HL64" s="700"/>
      <c r="HM64" s="700"/>
      <c r="HN64" s="700"/>
      <c r="HO64" s="700"/>
      <c r="HP64" s="700"/>
      <c r="HQ64" s="700"/>
      <c r="HR64" s="700"/>
      <c r="HS64" s="700"/>
      <c r="HT64" s="700"/>
      <c r="HU64" s="700"/>
      <c r="HV64" s="700"/>
      <c r="HW64" s="700"/>
      <c r="HX64" s="700"/>
      <c r="HY64" s="700"/>
      <c r="HZ64" s="700"/>
      <c r="IA64" s="700"/>
      <c r="IB64" s="700"/>
      <c r="IC64" s="700"/>
      <c r="ID64" s="700"/>
      <c r="IE64" s="700"/>
      <c r="IF64" s="700"/>
      <c r="IG64" s="700"/>
      <c r="IH64" s="700"/>
      <c r="II64" s="700"/>
      <c r="IJ64" s="700"/>
      <c r="IK64" s="700"/>
      <c r="IL64" s="700"/>
      <c r="IM64" s="700"/>
      <c r="IN64" s="700"/>
      <c r="IO64" s="700"/>
      <c r="IP64" s="700"/>
      <c r="IQ64" s="700"/>
      <c r="IR64" s="700"/>
      <c r="IS64" s="700"/>
      <c r="IT64" s="700"/>
      <c r="IU64" s="700"/>
      <c r="IV64" s="700"/>
    </row>
    <row r="65" spans="2:256" s="394" customFormat="1" ht="18" customHeight="1">
      <c r="B65" s="605"/>
      <c r="C65" s="596" t="s">
        <v>93</v>
      </c>
      <c r="D65" s="588"/>
      <c r="E65" s="588"/>
      <c r="F65" s="588"/>
      <c r="G65" s="588"/>
      <c r="H65" s="588"/>
      <c r="I65" s="588"/>
      <c r="J65" s="588"/>
      <c r="K65" s="609"/>
      <c r="L65" s="588"/>
      <c r="M65" s="610"/>
      <c r="N65" s="591"/>
      <c r="O65" s="738"/>
      <c r="P65" s="592">
        <f t="shared" si="12"/>
        <v>0</v>
      </c>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00"/>
      <c r="AZ65" s="700"/>
      <c r="BA65" s="700"/>
      <c r="BB65" s="700"/>
      <c r="BC65" s="700"/>
      <c r="BD65" s="700"/>
      <c r="BE65" s="700"/>
      <c r="BF65" s="700"/>
      <c r="BG65" s="700"/>
      <c r="BH65" s="700"/>
      <c r="BI65" s="700"/>
      <c r="BJ65" s="700"/>
      <c r="BK65" s="700"/>
      <c r="BL65" s="700"/>
      <c r="BM65" s="700"/>
      <c r="BN65" s="700"/>
      <c r="BO65" s="700"/>
      <c r="BP65" s="700"/>
      <c r="BQ65" s="700"/>
      <c r="BR65" s="700"/>
      <c r="BS65" s="700"/>
      <c r="BT65" s="700"/>
      <c r="BU65" s="700"/>
      <c r="BV65" s="700"/>
      <c r="BW65" s="700"/>
      <c r="BX65" s="700"/>
      <c r="BY65" s="700"/>
      <c r="BZ65" s="700"/>
      <c r="CA65" s="700"/>
      <c r="CB65" s="700"/>
      <c r="CC65" s="700"/>
      <c r="CD65" s="700"/>
      <c r="CE65" s="700"/>
      <c r="CF65" s="700"/>
      <c r="CG65" s="700"/>
      <c r="CH65" s="700"/>
      <c r="CI65" s="700"/>
      <c r="CJ65" s="700"/>
      <c r="CK65" s="700"/>
      <c r="CL65" s="700"/>
      <c r="CM65" s="700"/>
      <c r="CN65" s="700"/>
      <c r="CO65" s="700"/>
      <c r="CP65" s="700"/>
      <c r="CQ65" s="700"/>
      <c r="CR65" s="700"/>
      <c r="CS65" s="700"/>
      <c r="CT65" s="700"/>
      <c r="CU65" s="700"/>
      <c r="CV65" s="700"/>
      <c r="CW65" s="700"/>
      <c r="CX65" s="700"/>
      <c r="CY65" s="700"/>
      <c r="CZ65" s="700"/>
      <c r="DA65" s="700"/>
      <c r="DB65" s="700"/>
      <c r="DC65" s="700"/>
      <c r="DD65" s="700"/>
      <c r="DE65" s="700"/>
      <c r="DF65" s="700"/>
      <c r="DG65" s="700"/>
      <c r="DH65" s="700"/>
      <c r="DI65" s="700"/>
      <c r="DJ65" s="700"/>
      <c r="DK65" s="700"/>
      <c r="DL65" s="700"/>
      <c r="DM65" s="700"/>
      <c r="DN65" s="700"/>
      <c r="DO65" s="700"/>
      <c r="DP65" s="700"/>
      <c r="DQ65" s="700"/>
      <c r="DR65" s="700"/>
      <c r="DS65" s="700"/>
      <c r="DT65" s="700"/>
      <c r="DU65" s="700"/>
      <c r="DV65" s="700"/>
      <c r="DW65" s="700"/>
      <c r="DX65" s="700"/>
      <c r="DY65" s="700"/>
      <c r="DZ65" s="700"/>
      <c r="EA65" s="700"/>
      <c r="EB65" s="700"/>
      <c r="EC65" s="700"/>
      <c r="ED65" s="700"/>
      <c r="EE65" s="700"/>
      <c r="EF65" s="700"/>
      <c r="EG65" s="700"/>
      <c r="EH65" s="700"/>
      <c r="EI65" s="700"/>
      <c r="EJ65" s="700"/>
      <c r="EK65" s="700"/>
      <c r="EL65" s="700"/>
      <c r="EM65" s="700"/>
      <c r="EN65" s="700"/>
      <c r="EO65" s="700"/>
      <c r="EP65" s="700"/>
      <c r="EQ65" s="700"/>
      <c r="ER65" s="700"/>
      <c r="ES65" s="700"/>
      <c r="ET65" s="700"/>
      <c r="EU65" s="700"/>
      <c r="EV65" s="700"/>
      <c r="EW65" s="700"/>
      <c r="EX65" s="700"/>
      <c r="EY65" s="700"/>
      <c r="EZ65" s="700"/>
      <c r="FA65" s="700"/>
      <c r="FB65" s="700"/>
      <c r="FC65" s="700"/>
      <c r="FD65" s="700"/>
      <c r="FE65" s="700"/>
      <c r="FF65" s="700"/>
      <c r="FG65" s="700"/>
      <c r="FH65" s="700"/>
      <c r="FI65" s="700"/>
      <c r="FJ65" s="700"/>
      <c r="FK65" s="700"/>
      <c r="FL65" s="700"/>
      <c r="FM65" s="700"/>
      <c r="FN65" s="700"/>
      <c r="FO65" s="700"/>
      <c r="FP65" s="700"/>
      <c r="FQ65" s="700"/>
      <c r="FR65" s="700"/>
      <c r="FS65" s="700"/>
      <c r="FT65" s="700"/>
      <c r="FU65" s="700"/>
      <c r="FV65" s="700"/>
      <c r="FW65" s="700"/>
      <c r="FX65" s="700"/>
      <c r="FY65" s="700"/>
      <c r="FZ65" s="700"/>
      <c r="GA65" s="700"/>
      <c r="GB65" s="700"/>
      <c r="GC65" s="700"/>
      <c r="GD65" s="700"/>
      <c r="GE65" s="700"/>
      <c r="GF65" s="700"/>
      <c r="GG65" s="700"/>
      <c r="GH65" s="700"/>
      <c r="GI65" s="700"/>
      <c r="GJ65" s="700"/>
      <c r="GK65" s="700"/>
      <c r="GL65" s="700"/>
      <c r="GM65" s="700"/>
      <c r="GN65" s="700"/>
      <c r="GO65" s="700"/>
      <c r="GP65" s="700"/>
      <c r="GQ65" s="700"/>
      <c r="GR65" s="700"/>
      <c r="GS65" s="700"/>
      <c r="GT65" s="700"/>
      <c r="GU65" s="700"/>
      <c r="GV65" s="700"/>
      <c r="GW65" s="700"/>
      <c r="GX65" s="700"/>
      <c r="GY65" s="700"/>
      <c r="GZ65" s="700"/>
      <c r="HA65" s="700"/>
      <c r="HB65" s="700"/>
      <c r="HC65" s="700"/>
      <c r="HD65" s="700"/>
      <c r="HE65" s="700"/>
      <c r="HF65" s="700"/>
      <c r="HG65" s="700"/>
      <c r="HH65" s="700"/>
      <c r="HI65" s="700"/>
      <c r="HJ65" s="700"/>
      <c r="HK65" s="700"/>
      <c r="HL65" s="700"/>
      <c r="HM65" s="700"/>
      <c r="HN65" s="700"/>
      <c r="HO65" s="700"/>
      <c r="HP65" s="700"/>
      <c r="HQ65" s="700"/>
      <c r="HR65" s="700"/>
      <c r="HS65" s="700"/>
      <c r="HT65" s="700"/>
      <c r="HU65" s="700"/>
      <c r="HV65" s="700"/>
      <c r="HW65" s="700"/>
      <c r="HX65" s="700"/>
      <c r="HY65" s="700"/>
      <c r="HZ65" s="700"/>
      <c r="IA65" s="700"/>
      <c r="IB65" s="700"/>
      <c r="IC65" s="700"/>
      <c r="ID65" s="700"/>
      <c r="IE65" s="700"/>
      <c r="IF65" s="700"/>
      <c r="IG65" s="700"/>
      <c r="IH65" s="700"/>
      <c r="II65" s="700"/>
      <c r="IJ65" s="700"/>
      <c r="IK65" s="700"/>
      <c r="IL65" s="700"/>
      <c r="IM65" s="700"/>
      <c r="IN65" s="700"/>
      <c r="IO65" s="700"/>
      <c r="IP65" s="700"/>
      <c r="IQ65" s="700"/>
      <c r="IR65" s="700"/>
      <c r="IS65" s="700"/>
      <c r="IT65" s="700"/>
      <c r="IU65" s="700"/>
      <c r="IV65" s="700"/>
    </row>
    <row r="66" spans="2:256" s="394" customFormat="1" ht="18" customHeight="1">
      <c r="B66" s="611"/>
      <c r="C66" s="612" t="s">
        <v>94</v>
      </c>
      <c r="D66" s="613"/>
      <c r="E66" s="613"/>
      <c r="F66" s="613"/>
      <c r="G66" s="613"/>
      <c r="H66" s="613"/>
      <c r="I66" s="613"/>
      <c r="J66" s="613"/>
      <c r="K66" s="614"/>
      <c r="L66" s="613"/>
      <c r="M66" s="615"/>
      <c r="N66" s="616"/>
      <c r="O66" s="738"/>
      <c r="P66" s="617">
        <f t="shared" si="12"/>
        <v>0</v>
      </c>
      <c r="Q66" s="700"/>
      <c r="R66" s="700"/>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700"/>
      <c r="AP66" s="700"/>
      <c r="AQ66" s="700"/>
      <c r="AR66" s="700"/>
      <c r="AS66" s="700"/>
      <c r="AT66" s="700"/>
      <c r="AU66" s="700"/>
      <c r="AV66" s="700"/>
      <c r="AW66" s="700"/>
      <c r="AX66" s="700"/>
      <c r="AY66" s="700"/>
      <c r="AZ66" s="700"/>
      <c r="BA66" s="700"/>
      <c r="BB66" s="700"/>
      <c r="BC66" s="700"/>
      <c r="BD66" s="700"/>
      <c r="BE66" s="700"/>
      <c r="BF66" s="700"/>
      <c r="BG66" s="700"/>
      <c r="BH66" s="700"/>
      <c r="BI66" s="700"/>
      <c r="BJ66" s="700"/>
      <c r="BK66" s="700"/>
      <c r="BL66" s="700"/>
      <c r="BM66" s="700"/>
      <c r="BN66" s="700"/>
      <c r="BO66" s="700"/>
      <c r="BP66" s="700"/>
      <c r="BQ66" s="700"/>
      <c r="BR66" s="700"/>
      <c r="BS66" s="700"/>
      <c r="BT66" s="700"/>
      <c r="BU66" s="700"/>
      <c r="BV66" s="700"/>
      <c r="BW66" s="700"/>
      <c r="BX66" s="700"/>
      <c r="BY66" s="700"/>
      <c r="BZ66" s="700"/>
      <c r="CA66" s="700"/>
      <c r="CB66" s="700"/>
      <c r="CC66" s="700"/>
      <c r="CD66" s="700"/>
      <c r="CE66" s="700"/>
      <c r="CF66" s="700"/>
      <c r="CG66" s="700"/>
      <c r="CH66" s="700"/>
      <c r="CI66" s="700"/>
      <c r="CJ66" s="700"/>
      <c r="CK66" s="700"/>
      <c r="CL66" s="700"/>
      <c r="CM66" s="700"/>
      <c r="CN66" s="700"/>
      <c r="CO66" s="700"/>
      <c r="CP66" s="700"/>
      <c r="CQ66" s="700"/>
      <c r="CR66" s="700"/>
      <c r="CS66" s="700"/>
      <c r="CT66" s="700"/>
      <c r="CU66" s="700"/>
      <c r="CV66" s="700"/>
      <c r="CW66" s="700"/>
      <c r="CX66" s="700"/>
      <c r="CY66" s="700"/>
      <c r="CZ66" s="700"/>
      <c r="DA66" s="700"/>
      <c r="DB66" s="700"/>
      <c r="DC66" s="700"/>
      <c r="DD66" s="700"/>
      <c r="DE66" s="700"/>
      <c r="DF66" s="700"/>
      <c r="DG66" s="700"/>
      <c r="DH66" s="700"/>
      <c r="DI66" s="700"/>
      <c r="DJ66" s="700"/>
      <c r="DK66" s="700"/>
      <c r="DL66" s="700"/>
      <c r="DM66" s="700"/>
      <c r="DN66" s="700"/>
      <c r="DO66" s="700"/>
      <c r="DP66" s="700"/>
      <c r="DQ66" s="700"/>
      <c r="DR66" s="700"/>
      <c r="DS66" s="700"/>
      <c r="DT66" s="700"/>
      <c r="DU66" s="700"/>
      <c r="DV66" s="700"/>
      <c r="DW66" s="700"/>
      <c r="DX66" s="700"/>
      <c r="DY66" s="700"/>
      <c r="DZ66" s="700"/>
      <c r="EA66" s="700"/>
      <c r="EB66" s="700"/>
      <c r="EC66" s="700"/>
      <c r="ED66" s="700"/>
      <c r="EE66" s="700"/>
      <c r="EF66" s="700"/>
      <c r="EG66" s="700"/>
      <c r="EH66" s="700"/>
      <c r="EI66" s="700"/>
      <c r="EJ66" s="700"/>
      <c r="EK66" s="700"/>
      <c r="EL66" s="700"/>
      <c r="EM66" s="700"/>
      <c r="EN66" s="700"/>
      <c r="EO66" s="700"/>
      <c r="EP66" s="700"/>
      <c r="EQ66" s="700"/>
      <c r="ER66" s="700"/>
      <c r="ES66" s="700"/>
      <c r="ET66" s="700"/>
      <c r="EU66" s="700"/>
      <c r="EV66" s="700"/>
      <c r="EW66" s="700"/>
      <c r="EX66" s="700"/>
      <c r="EY66" s="700"/>
      <c r="EZ66" s="700"/>
      <c r="FA66" s="700"/>
      <c r="FB66" s="700"/>
      <c r="FC66" s="700"/>
      <c r="FD66" s="700"/>
      <c r="FE66" s="700"/>
      <c r="FF66" s="700"/>
      <c r="FG66" s="700"/>
      <c r="FH66" s="700"/>
      <c r="FI66" s="700"/>
      <c r="FJ66" s="700"/>
      <c r="FK66" s="700"/>
      <c r="FL66" s="700"/>
      <c r="FM66" s="700"/>
      <c r="FN66" s="700"/>
      <c r="FO66" s="700"/>
      <c r="FP66" s="700"/>
      <c r="FQ66" s="700"/>
      <c r="FR66" s="700"/>
      <c r="FS66" s="700"/>
      <c r="FT66" s="700"/>
      <c r="FU66" s="700"/>
      <c r="FV66" s="700"/>
      <c r="FW66" s="700"/>
      <c r="FX66" s="700"/>
      <c r="FY66" s="700"/>
      <c r="FZ66" s="700"/>
      <c r="GA66" s="700"/>
      <c r="GB66" s="700"/>
      <c r="GC66" s="700"/>
      <c r="GD66" s="700"/>
      <c r="GE66" s="700"/>
      <c r="GF66" s="700"/>
      <c r="GG66" s="700"/>
      <c r="GH66" s="700"/>
      <c r="GI66" s="700"/>
      <c r="GJ66" s="700"/>
      <c r="GK66" s="700"/>
      <c r="GL66" s="700"/>
      <c r="GM66" s="700"/>
      <c r="GN66" s="700"/>
      <c r="GO66" s="700"/>
      <c r="GP66" s="700"/>
      <c r="GQ66" s="700"/>
      <c r="GR66" s="700"/>
      <c r="GS66" s="700"/>
      <c r="GT66" s="700"/>
      <c r="GU66" s="700"/>
      <c r="GV66" s="700"/>
      <c r="GW66" s="700"/>
      <c r="GX66" s="700"/>
      <c r="GY66" s="700"/>
      <c r="GZ66" s="700"/>
      <c r="HA66" s="700"/>
      <c r="HB66" s="700"/>
      <c r="HC66" s="700"/>
      <c r="HD66" s="700"/>
      <c r="HE66" s="700"/>
      <c r="HF66" s="700"/>
      <c r="HG66" s="700"/>
      <c r="HH66" s="700"/>
      <c r="HI66" s="700"/>
      <c r="HJ66" s="700"/>
      <c r="HK66" s="700"/>
      <c r="HL66" s="700"/>
      <c r="HM66" s="700"/>
      <c r="HN66" s="700"/>
      <c r="HO66" s="700"/>
      <c r="HP66" s="700"/>
      <c r="HQ66" s="700"/>
      <c r="HR66" s="700"/>
      <c r="HS66" s="700"/>
      <c r="HT66" s="700"/>
      <c r="HU66" s="700"/>
      <c r="HV66" s="700"/>
      <c r="HW66" s="700"/>
      <c r="HX66" s="700"/>
      <c r="HY66" s="700"/>
      <c r="HZ66" s="700"/>
      <c r="IA66" s="700"/>
      <c r="IB66" s="700"/>
      <c r="IC66" s="700"/>
      <c r="ID66" s="700"/>
      <c r="IE66" s="700"/>
      <c r="IF66" s="700"/>
      <c r="IG66" s="700"/>
      <c r="IH66" s="700"/>
      <c r="II66" s="700"/>
      <c r="IJ66" s="700"/>
      <c r="IK66" s="700"/>
      <c r="IL66" s="700"/>
      <c r="IM66" s="700"/>
      <c r="IN66" s="700"/>
      <c r="IO66" s="700"/>
      <c r="IP66" s="700"/>
      <c r="IQ66" s="700"/>
      <c r="IR66" s="700"/>
      <c r="IS66" s="700"/>
      <c r="IT66" s="700"/>
      <c r="IU66" s="700"/>
      <c r="IV66" s="700"/>
    </row>
    <row r="67" spans="2:256" s="438" customFormat="1">
      <c r="B67" s="9"/>
      <c r="C67" s="291"/>
      <c r="D67" s="9"/>
      <c r="E67" s="9"/>
      <c r="F67" s="9"/>
      <c r="G67" s="9"/>
      <c r="H67" s="9"/>
      <c r="I67" s="9"/>
      <c r="J67" s="9"/>
      <c r="K67" s="9"/>
      <c r="L67" s="9"/>
      <c r="M67" s="9"/>
      <c r="N67" s="9"/>
      <c r="O67" s="738"/>
      <c r="P67" s="7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736"/>
      <c r="AP67" s="736"/>
      <c r="AQ67" s="736"/>
      <c r="AR67" s="736"/>
      <c r="AS67" s="736"/>
      <c r="AT67" s="736"/>
      <c r="AU67" s="736"/>
      <c r="AV67" s="736"/>
      <c r="AW67" s="736"/>
      <c r="AX67" s="736"/>
      <c r="AY67" s="736"/>
      <c r="AZ67" s="736"/>
      <c r="BA67" s="736"/>
      <c r="BB67" s="736"/>
      <c r="BC67" s="736"/>
      <c r="BD67" s="736"/>
      <c r="BE67" s="736"/>
      <c r="BF67" s="736"/>
      <c r="BG67" s="736"/>
      <c r="BH67" s="736"/>
      <c r="BI67" s="736"/>
      <c r="BJ67" s="736"/>
      <c r="BK67" s="736"/>
      <c r="BL67" s="736"/>
      <c r="BM67" s="736"/>
      <c r="BN67" s="736"/>
      <c r="BO67" s="736"/>
      <c r="BP67" s="736"/>
      <c r="BQ67" s="736"/>
      <c r="BR67" s="736"/>
      <c r="BS67" s="736"/>
      <c r="BT67" s="736"/>
      <c r="BU67" s="736"/>
      <c r="BV67" s="736"/>
      <c r="BW67" s="736"/>
      <c r="BX67" s="736"/>
      <c r="BY67" s="736"/>
      <c r="BZ67" s="736"/>
      <c r="CA67" s="736"/>
      <c r="CB67" s="736"/>
      <c r="CC67" s="736"/>
      <c r="CD67" s="736"/>
      <c r="CE67" s="736"/>
      <c r="CF67" s="736"/>
      <c r="CG67" s="736"/>
      <c r="CH67" s="736"/>
      <c r="CI67" s="736"/>
      <c r="CJ67" s="736"/>
      <c r="CK67" s="736"/>
      <c r="CL67" s="736"/>
      <c r="CM67" s="736"/>
      <c r="CN67" s="736"/>
      <c r="CO67" s="736"/>
      <c r="CP67" s="736"/>
      <c r="CQ67" s="736"/>
      <c r="CR67" s="736"/>
      <c r="CS67" s="736"/>
      <c r="CT67" s="736"/>
      <c r="CU67" s="736"/>
      <c r="CV67" s="736"/>
      <c r="CW67" s="736"/>
      <c r="CX67" s="736"/>
      <c r="CY67" s="736"/>
      <c r="CZ67" s="736"/>
      <c r="DA67" s="736"/>
      <c r="DB67" s="736"/>
      <c r="DC67" s="736"/>
      <c r="DD67" s="736"/>
      <c r="DE67" s="736"/>
      <c r="DF67" s="736"/>
      <c r="DG67" s="736"/>
      <c r="DH67" s="736"/>
      <c r="DI67" s="736"/>
      <c r="DJ67" s="736"/>
      <c r="DK67" s="736"/>
      <c r="DL67" s="736"/>
      <c r="DM67" s="736"/>
      <c r="DN67" s="736"/>
      <c r="DO67" s="736"/>
      <c r="DP67" s="736"/>
      <c r="DQ67" s="736"/>
      <c r="DR67" s="736"/>
      <c r="DS67" s="736"/>
      <c r="DT67" s="736"/>
      <c r="DU67" s="736"/>
      <c r="DV67" s="736"/>
      <c r="DW67" s="736"/>
      <c r="DX67" s="736"/>
      <c r="DY67" s="736"/>
      <c r="DZ67" s="736"/>
      <c r="EA67" s="736"/>
      <c r="EB67" s="736"/>
      <c r="EC67" s="736"/>
      <c r="ED67" s="736"/>
      <c r="EE67" s="736"/>
      <c r="EF67" s="736"/>
      <c r="EG67" s="736"/>
      <c r="EH67" s="736"/>
      <c r="EI67" s="736"/>
      <c r="EJ67" s="736"/>
      <c r="EK67" s="736"/>
      <c r="EL67" s="736"/>
      <c r="EM67" s="736"/>
      <c r="EN67" s="736"/>
      <c r="EO67" s="736"/>
      <c r="EP67" s="736"/>
      <c r="EQ67" s="736"/>
      <c r="ER67" s="736"/>
      <c r="ES67" s="736"/>
      <c r="ET67" s="736"/>
      <c r="EU67" s="736"/>
      <c r="EV67" s="736"/>
      <c r="EW67" s="736"/>
      <c r="EX67" s="736"/>
      <c r="EY67" s="736"/>
      <c r="EZ67" s="736"/>
      <c r="FA67" s="736"/>
      <c r="FB67" s="736"/>
      <c r="FC67" s="736"/>
      <c r="FD67" s="736"/>
      <c r="FE67" s="736"/>
      <c r="FF67" s="736"/>
      <c r="FG67" s="736"/>
      <c r="FH67" s="736"/>
      <c r="FI67" s="736"/>
      <c r="FJ67" s="736"/>
      <c r="FK67" s="736"/>
      <c r="FL67" s="736"/>
      <c r="FM67" s="736"/>
      <c r="FN67" s="736"/>
      <c r="FO67" s="736"/>
      <c r="FP67" s="736"/>
      <c r="FQ67" s="736"/>
      <c r="FR67" s="736"/>
      <c r="FS67" s="736"/>
      <c r="FT67" s="736"/>
      <c r="FU67" s="736"/>
      <c r="FV67" s="736"/>
      <c r="FW67" s="736"/>
      <c r="FX67" s="736"/>
      <c r="FY67" s="736"/>
      <c r="FZ67" s="736"/>
      <c r="GA67" s="736"/>
      <c r="GB67" s="736"/>
      <c r="GC67" s="736"/>
      <c r="GD67" s="736"/>
      <c r="GE67" s="736"/>
      <c r="GF67" s="736"/>
      <c r="GG67" s="736"/>
      <c r="GH67" s="736"/>
      <c r="GI67" s="736"/>
      <c r="GJ67" s="736"/>
      <c r="GK67" s="736"/>
      <c r="GL67" s="736"/>
      <c r="GM67" s="736"/>
      <c r="GN67" s="736"/>
      <c r="GO67" s="736"/>
      <c r="GP67" s="736"/>
      <c r="GQ67" s="736"/>
      <c r="GR67" s="736"/>
      <c r="GS67" s="736"/>
      <c r="GT67" s="736"/>
      <c r="GU67" s="736"/>
      <c r="GV67" s="736"/>
      <c r="GW67" s="736"/>
      <c r="GX67" s="736"/>
      <c r="GY67" s="736"/>
      <c r="GZ67" s="736"/>
      <c r="HA67" s="736"/>
      <c r="HB67" s="736"/>
      <c r="HC67" s="736"/>
      <c r="HD67" s="736"/>
      <c r="HE67" s="736"/>
      <c r="HF67" s="736"/>
      <c r="HG67" s="736"/>
      <c r="HH67" s="736"/>
      <c r="HI67" s="736"/>
      <c r="HJ67" s="736"/>
      <c r="HK67" s="736"/>
      <c r="HL67" s="736"/>
      <c r="HM67" s="736"/>
      <c r="HN67" s="736"/>
      <c r="HO67" s="736"/>
      <c r="HP67" s="736"/>
      <c r="HQ67" s="736"/>
      <c r="HR67" s="736"/>
      <c r="HS67" s="736"/>
      <c r="HT67" s="736"/>
      <c r="HU67" s="736"/>
      <c r="HV67" s="736"/>
      <c r="HW67" s="736"/>
      <c r="HX67" s="736"/>
      <c r="HY67" s="736"/>
      <c r="HZ67" s="736"/>
      <c r="IA67" s="736"/>
      <c r="IB67" s="736"/>
      <c r="IC67" s="736"/>
      <c r="ID67" s="736"/>
      <c r="IE67" s="736"/>
      <c r="IF67" s="736"/>
      <c r="IG67" s="736"/>
      <c r="IH67" s="736"/>
      <c r="II67" s="736"/>
      <c r="IJ67" s="736"/>
      <c r="IK67" s="736"/>
      <c r="IL67" s="736"/>
      <c r="IM67" s="736"/>
      <c r="IN67" s="736"/>
      <c r="IO67" s="736"/>
      <c r="IP67" s="736"/>
      <c r="IQ67" s="736"/>
      <c r="IR67" s="736"/>
      <c r="IS67" s="736"/>
      <c r="IT67" s="736"/>
      <c r="IU67" s="736"/>
      <c r="IV67" s="736"/>
    </row>
    <row r="68" spans="2:256" s="438" customFormat="1" ht="18" customHeight="1">
      <c r="B68" s="618"/>
      <c r="C68" s="619" t="s">
        <v>333</v>
      </c>
      <c r="D68" s="620">
        <f>IF(SUM(D32:D33)&lt;SUM(D30),0,SUM(D30)-SUM(D32:D33))</f>
        <v>0</v>
      </c>
      <c r="E68" s="620">
        <f t="shared" ref="E68:N68" si="16">IF(SUM(E32:E33)&lt;SUM(E30),0,SUM(E30)-SUM(E32:E33))</f>
        <v>0</v>
      </c>
      <c r="F68" s="620">
        <f t="shared" si="16"/>
        <v>0</v>
      </c>
      <c r="G68" s="620">
        <f t="shared" si="16"/>
        <v>0</v>
      </c>
      <c r="H68" s="620">
        <f t="shared" si="16"/>
        <v>0</v>
      </c>
      <c r="I68" s="620">
        <f t="shared" si="16"/>
        <v>0</v>
      </c>
      <c r="J68" s="620">
        <f t="shared" si="16"/>
        <v>0</v>
      </c>
      <c r="K68" s="620">
        <f t="shared" si="16"/>
        <v>0</v>
      </c>
      <c r="L68" s="620">
        <f t="shared" si="16"/>
        <v>0</v>
      </c>
      <c r="M68" s="620">
        <f t="shared" si="16"/>
        <v>0</v>
      </c>
      <c r="N68" s="621">
        <f t="shared" si="16"/>
        <v>0</v>
      </c>
      <c r="O68" s="738"/>
      <c r="P68" s="7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736"/>
      <c r="AP68" s="736"/>
      <c r="AQ68" s="736"/>
      <c r="AR68" s="736"/>
      <c r="AS68" s="736"/>
      <c r="AT68" s="736"/>
      <c r="AU68" s="736"/>
      <c r="AV68" s="736"/>
      <c r="AW68" s="736"/>
      <c r="AX68" s="736"/>
      <c r="AY68" s="736"/>
      <c r="AZ68" s="736"/>
      <c r="BA68" s="736"/>
      <c r="BB68" s="736"/>
      <c r="BC68" s="736"/>
      <c r="BD68" s="736"/>
      <c r="BE68" s="736"/>
      <c r="BF68" s="736"/>
      <c r="BG68" s="736"/>
      <c r="BH68" s="736"/>
      <c r="BI68" s="736"/>
      <c r="BJ68" s="736"/>
      <c r="BK68" s="736"/>
      <c r="BL68" s="736"/>
      <c r="BM68" s="736"/>
      <c r="BN68" s="736"/>
      <c r="BO68" s="736"/>
      <c r="BP68" s="736"/>
      <c r="BQ68" s="736"/>
      <c r="BR68" s="736"/>
      <c r="BS68" s="736"/>
      <c r="BT68" s="736"/>
      <c r="BU68" s="736"/>
      <c r="BV68" s="736"/>
      <c r="BW68" s="736"/>
      <c r="BX68" s="736"/>
      <c r="BY68" s="736"/>
      <c r="BZ68" s="736"/>
      <c r="CA68" s="736"/>
      <c r="CB68" s="736"/>
      <c r="CC68" s="736"/>
      <c r="CD68" s="736"/>
      <c r="CE68" s="736"/>
      <c r="CF68" s="736"/>
      <c r="CG68" s="736"/>
      <c r="CH68" s="736"/>
      <c r="CI68" s="736"/>
      <c r="CJ68" s="736"/>
      <c r="CK68" s="736"/>
      <c r="CL68" s="736"/>
      <c r="CM68" s="736"/>
      <c r="CN68" s="736"/>
      <c r="CO68" s="736"/>
      <c r="CP68" s="736"/>
      <c r="CQ68" s="736"/>
      <c r="CR68" s="736"/>
      <c r="CS68" s="736"/>
      <c r="CT68" s="736"/>
      <c r="CU68" s="736"/>
      <c r="CV68" s="736"/>
      <c r="CW68" s="736"/>
      <c r="CX68" s="736"/>
      <c r="CY68" s="736"/>
      <c r="CZ68" s="736"/>
      <c r="DA68" s="736"/>
      <c r="DB68" s="736"/>
      <c r="DC68" s="736"/>
      <c r="DD68" s="736"/>
      <c r="DE68" s="736"/>
      <c r="DF68" s="736"/>
      <c r="DG68" s="736"/>
      <c r="DH68" s="736"/>
      <c r="DI68" s="736"/>
      <c r="DJ68" s="736"/>
      <c r="DK68" s="736"/>
      <c r="DL68" s="736"/>
      <c r="DM68" s="736"/>
      <c r="DN68" s="736"/>
      <c r="DO68" s="736"/>
      <c r="DP68" s="736"/>
      <c r="DQ68" s="736"/>
      <c r="DR68" s="736"/>
      <c r="DS68" s="736"/>
      <c r="DT68" s="736"/>
      <c r="DU68" s="736"/>
      <c r="DV68" s="736"/>
      <c r="DW68" s="736"/>
      <c r="DX68" s="736"/>
      <c r="DY68" s="736"/>
      <c r="DZ68" s="736"/>
      <c r="EA68" s="736"/>
      <c r="EB68" s="736"/>
      <c r="EC68" s="736"/>
      <c r="ED68" s="736"/>
      <c r="EE68" s="736"/>
      <c r="EF68" s="736"/>
      <c r="EG68" s="736"/>
      <c r="EH68" s="736"/>
      <c r="EI68" s="736"/>
      <c r="EJ68" s="736"/>
      <c r="EK68" s="736"/>
      <c r="EL68" s="736"/>
      <c r="EM68" s="736"/>
      <c r="EN68" s="736"/>
      <c r="EO68" s="736"/>
      <c r="EP68" s="736"/>
      <c r="EQ68" s="736"/>
      <c r="ER68" s="736"/>
      <c r="ES68" s="736"/>
      <c r="ET68" s="736"/>
      <c r="EU68" s="736"/>
      <c r="EV68" s="736"/>
      <c r="EW68" s="736"/>
      <c r="EX68" s="736"/>
      <c r="EY68" s="736"/>
      <c r="EZ68" s="736"/>
      <c r="FA68" s="736"/>
      <c r="FB68" s="736"/>
      <c r="FC68" s="736"/>
      <c r="FD68" s="736"/>
      <c r="FE68" s="736"/>
      <c r="FF68" s="736"/>
      <c r="FG68" s="736"/>
      <c r="FH68" s="736"/>
      <c r="FI68" s="736"/>
      <c r="FJ68" s="736"/>
      <c r="FK68" s="736"/>
      <c r="FL68" s="736"/>
      <c r="FM68" s="736"/>
      <c r="FN68" s="736"/>
      <c r="FO68" s="736"/>
      <c r="FP68" s="736"/>
      <c r="FQ68" s="736"/>
      <c r="FR68" s="736"/>
      <c r="FS68" s="736"/>
      <c r="FT68" s="736"/>
      <c r="FU68" s="736"/>
      <c r="FV68" s="736"/>
      <c r="FW68" s="736"/>
      <c r="FX68" s="736"/>
      <c r="FY68" s="736"/>
      <c r="FZ68" s="736"/>
      <c r="GA68" s="736"/>
      <c r="GB68" s="736"/>
      <c r="GC68" s="736"/>
      <c r="GD68" s="736"/>
      <c r="GE68" s="736"/>
      <c r="GF68" s="736"/>
      <c r="GG68" s="736"/>
      <c r="GH68" s="736"/>
      <c r="GI68" s="736"/>
      <c r="GJ68" s="736"/>
      <c r="GK68" s="736"/>
      <c r="GL68" s="736"/>
      <c r="GM68" s="736"/>
      <c r="GN68" s="736"/>
      <c r="GO68" s="736"/>
      <c r="GP68" s="736"/>
      <c r="GQ68" s="736"/>
      <c r="GR68" s="736"/>
      <c r="GS68" s="736"/>
      <c r="GT68" s="736"/>
      <c r="GU68" s="736"/>
      <c r="GV68" s="736"/>
      <c r="GW68" s="736"/>
      <c r="GX68" s="736"/>
      <c r="GY68" s="736"/>
      <c r="GZ68" s="736"/>
      <c r="HA68" s="736"/>
      <c r="HB68" s="736"/>
      <c r="HC68" s="736"/>
      <c r="HD68" s="736"/>
      <c r="HE68" s="736"/>
      <c r="HF68" s="736"/>
      <c r="HG68" s="736"/>
      <c r="HH68" s="736"/>
      <c r="HI68" s="736"/>
      <c r="HJ68" s="736"/>
      <c r="HK68" s="736"/>
      <c r="HL68" s="736"/>
      <c r="HM68" s="736"/>
      <c r="HN68" s="736"/>
      <c r="HO68" s="736"/>
      <c r="HP68" s="736"/>
      <c r="HQ68" s="736"/>
      <c r="HR68" s="736"/>
      <c r="HS68" s="736"/>
      <c r="HT68" s="736"/>
      <c r="HU68" s="736"/>
      <c r="HV68" s="736"/>
      <c r="HW68" s="736"/>
      <c r="HX68" s="736"/>
      <c r="HY68" s="736"/>
      <c r="HZ68" s="736"/>
      <c r="IA68" s="736"/>
      <c r="IB68" s="736"/>
      <c r="IC68" s="736"/>
      <c r="ID68" s="736"/>
      <c r="IE68" s="736"/>
      <c r="IF68" s="736"/>
      <c r="IG68" s="736"/>
      <c r="IH68" s="736"/>
      <c r="II68" s="736"/>
      <c r="IJ68" s="736"/>
      <c r="IK68" s="736"/>
      <c r="IL68" s="736"/>
      <c r="IM68" s="736"/>
      <c r="IN68" s="736"/>
      <c r="IO68" s="736"/>
      <c r="IP68" s="736"/>
      <c r="IQ68" s="736"/>
      <c r="IR68" s="736"/>
      <c r="IS68" s="736"/>
      <c r="IT68" s="736"/>
      <c r="IU68" s="736"/>
      <c r="IV68" s="736"/>
    </row>
    <row r="69" spans="2:256" s="438" customFormat="1">
      <c r="C69" s="471"/>
      <c r="O69" s="721"/>
      <c r="P69" s="485"/>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S69" s="736"/>
      <c r="BT69" s="736"/>
      <c r="BU69" s="736"/>
      <c r="BV69" s="736"/>
      <c r="BW69" s="736"/>
      <c r="BX69" s="736"/>
      <c r="BY69" s="736"/>
      <c r="BZ69" s="736"/>
      <c r="CA69" s="736"/>
      <c r="CB69" s="736"/>
      <c r="CC69" s="736"/>
      <c r="CD69" s="736"/>
      <c r="CE69" s="736"/>
      <c r="CF69" s="736"/>
      <c r="CG69" s="736"/>
      <c r="CH69" s="736"/>
      <c r="CI69" s="736"/>
      <c r="CJ69" s="736"/>
      <c r="CK69" s="736"/>
      <c r="CL69" s="736"/>
      <c r="CM69" s="736"/>
      <c r="CN69" s="736"/>
      <c r="CO69" s="736"/>
      <c r="CP69" s="736"/>
      <c r="CQ69" s="736"/>
      <c r="CR69" s="736"/>
      <c r="CS69" s="736"/>
      <c r="CT69" s="736"/>
      <c r="CU69" s="736"/>
      <c r="CV69" s="736"/>
      <c r="CW69" s="736"/>
      <c r="CX69" s="736"/>
      <c r="CY69" s="736"/>
      <c r="CZ69" s="736"/>
      <c r="DA69" s="736"/>
      <c r="DB69" s="736"/>
      <c r="DC69" s="736"/>
      <c r="DD69" s="736"/>
      <c r="DE69" s="736"/>
      <c r="DF69" s="736"/>
      <c r="DG69" s="736"/>
      <c r="DH69" s="736"/>
      <c r="DI69" s="736"/>
      <c r="DJ69" s="736"/>
      <c r="DK69" s="736"/>
      <c r="DL69" s="736"/>
      <c r="DM69" s="736"/>
      <c r="DN69" s="736"/>
      <c r="DO69" s="736"/>
      <c r="DP69" s="736"/>
      <c r="DQ69" s="736"/>
      <c r="DR69" s="736"/>
      <c r="DS69" s="736"/>
      <c r="DT69" s="736"/>
      <c r="DU69" s="736"/>
      <c r="DV69" s="736"/>
      <c r="DW69" s="736"/>
      <c r="DX69" s="736"/>
      <c r="DY69" s="736"/>
      <c r="DZ69" s="736"/>
      <c r="EA69" s="736"/>
      <c r="EB69" s="736"/>
      <c r="EC69" s="736"/>
      <c r="ED69" s="736"/>
      <c r="EE69" s="736"/>
      <c r="EF69" s="736"/>
      <c r="EG69" s="736"/>
      <c r="EH69" s="736"/>
      <c r="EI69" s="736"/>
      <c r="EJ69" s="736"/>
      <c r="EK69" s="736"/>
      <c r="EL69" s="736"/>
      <c r="EM69" s="736"/>
      <c r="EN69" s="736"/>
      <c r="EO69" s="736"/>
      <c r="EP69" s="736"/>
      <c r="EQ69" s="736"/>
      <c r="ER69" s="736"/>
      <c r="ES69" s="736"/>
      <c r="ET69" s="736"/>
      <c r="EU69" s="736"/>
      <c r="EV69" s="736"/>
      <c r="EW69" s="736"/>
      <c r="EX69" s="736"/>
      <c r="EY69" s="736"/>
      <c r="EZ69" s="736"/>
      <c r="FA69" s="736"/>
      <c r="FB69" s="736"/>
      <c r="FC69" s="736"/>
      <c r="FD69" s="736"/>
      <c r="FE69" s="736"/>
      <c r="FF69" s="736"/>
      <c r="FG69" s="736"/>
      <c r="FH69" s="736"/>
      <c r="FI69" s="736"/>
      <c r="FJ69" s="736"/>
      <c r="FK69" s="736"/>
      <c r="FL69" s="736"/>
      <c r="FM69" s="736"/>
      <c r="FN69" s="736"/>
      <c r="FO69" s="736"/>
      <c r="FP69" s="736"/>
      <c r="FQ69" s="736"/>
      <c r="FR69" s="736"/>
      <c r="FS69" s="736"/>
      <c r="FT69" s="736"/>
      <c r="FU69" s="736"/>
      <c r="FV69" s="736"/>
      <c r="FW69" s="736"/>
      <c r="FX69" s="736"/>
      <c r="FY69" s="736"/>
      <c r="FZ69" s="736"/>
      <c r="GA69" s="736"/>
      <c r="GB69" s="736"/>
      <c r="GC69" s="736"/>
      <c r="GD69" s="736"/>
      <c r="GE69" s="736"/>
      <c r="GF69" s="736"/>
      <c r="GG69" s="736"/>
      <c r="GH69" s="736"/>
      <c r="GI69" s="736"/>
      <c r="GJ69" s="736"/>
      <c r="GK69" s="736"/>
      <c r="GL69" s="736"/>
      <c r="GM69" s="736"/>
      <c r="GN69" s="736"/>
      <c r="GO69" s="736"/>
      <c r="GP69" s="736"/>
      <c r="GQ69" s="736"/>
      <c r="GR69" s="736"/>
      <c r="GS69" s="736"/>
      <c r="GT69" s="736"/>
      <c r="GU69" s="736"/>
      <c r="GV69" s="736"/>
      <c r="GW69" s="736"/>
      <c r="GX69" s="736"/>
      <c r="GY69" s="736"/>
      <c r="GZ69" s="736"/>
      <c r="HA69" s="736"/>
      <c r="HB69" s="736"/>
      <c r="HC69" s="736"/>
      <c r="HD69" s="736"/>
      <c r="HE69" s="736"/>
      <c r="HF69" s="736"/>
      <c r="HG69" s="736"/>
      <c r="HH69" s="736"/>
      <c r="HI69" s="736"/>
      <c r="HJ69" s="736"/>
      <c r="HK69" s="736"/>
      <c r="HL69" s="736"/>
      <c r="HM69" s="736"/>
      <c r="HN69" s="736"/>
      <c r="HO69" s="736"/>
      <c r="HP69" s="736"/>
      <c r="HQ69" s="736"/>
      <c r="HR69" s="736"/>
      <c r="HS69" s="736"/>
      <c r="HT69" s="736"/>
      <c r="HU69" s="736"/>
      <c r="HV69" s="736"/>
      <c r="HW69" s="736"/>
      <c r="HX69" s="736"/>
      <c r="HY69" s="736"/>
      <c r="HZ69" s="736"/>
      <c r="IA69" s="736"/>
      <c r="IB69" s="736"/>
      <c r="IC69" s="736"/>
      <c r="ID69" s="736"/>
      <c r="IE69" s="736"/>
      <c r="IF69" s="736"/>
      <c r="IG69" s="736"/>
      <c r="IH69" s="736"/>
      <c r="II69" s="736"/>
      <c r="IJ69" s="736"/>
      <c r="IK69" s="736"/>
      <c r="IL69" s="736"/>
      <c r="IM69" s="736"/>
      <c r="IN69" s="736"/>
      <c r="IO69" s="736"/>
      <c r="IP69" s="736"/>
      <c r="IQ69" s="736"/>
      <c r="IR69" s="736"/>
      <c r="IS69" s="736"/>
      <c r="IT69" s="736"/>
      <c r="IU69" s="736"/>
      <c r="IV69" s="736"/>
    </row>
    <row r="70" spans="2:256" s="438" customFormat="1">
      <c r="C70" s="471"/>
      <c r="O70" s="721"/>
      <c r="P70" s="485"/>
      <c r="Q70" s="736"/>
      <c r="R70" s="736"/>
      <c r="S70" s="736"/>
      <c r="T70" s="736"/>
      <c r="U70" s="736"/>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S70" s="736"/>
      <c r="BT70" s="736"/>
      <c r="BU70" s="736"/>
      <c r="BV70" s="736"/>
      <c r="BW70" s="736"/>
      <c r="BX70" s="736"/>
      <c r="BY70" s="736"/>
      <c r="BZ70" s="736"/>
      <c r="CA70" s="736"/>
      <c r="CB70" s="736"/>
      <c r="CC70" s="736"/>
      <c r="CD70" s="736"/>
      <c r="CE70" s="736"/>
      <c r="CF70" s="736"/>
      <c r="CG70" s="736"/>
      <c r="CH70" s="736"/>
      <c r="CI70" s="736"/>
      <c r="CJ70" s="736"/>
      <c r="CK70" s="736"/>
      <c r="CL70" s="736"/>
      <c r="CM70" s="736"/>
      <c r="CN70" s="736"/>
      <c r="CO70" s="736"/>
      <c r="CP70" s="736"/>
      <c r="CQ70" s="736"/>
      <c r="CR70" s="736"/>
      <c r="CS70" s="736"/>
      <c r="CT70" s="736"/>
      <c r="CU70" s="736"/>
      <c r="CV70" s="736"/>
      <c r="CW70" s="736"/>
      <c r="CX70" s="736"/>
      <c r="CY70" s="736"/>
      <c r="CZ70" s="736"/>
      <c r="DA70" s="736"/>
      <c r="DB70" s="736"/>
      <c r="DC70" s="736"/>
      <c r="DD70" s="736"/>
      <c r="DE70" s="736"/>
      <c r="DF70" s="736"/>
      <c r="DG70" s="736"/>
      <c r="DH70" s="736"/>
      <c r="DI70" s="736"/>
      <c r="DJ70" s="736"/>
      <c r="DK70" s="736"/>
      <c r="DL70" s="736"/>
      <c r="DM70" s="736"/>
      <c r="DN70" s="736"/>
      <c r="DO70" s="736"/>
      <c r="DP70" s="736"/>
      <c r="DQ70" s="736"/>
      <c r="DR70" s="736"/>
      <c r="DS70" s="736"/>
      <c r="DT70" s="736"/>
      <c r="DU70" s="736"/>
      <c r="DV70" s="736"/>
      <c r="DW70" s="736"/>
      <c r="DX70" s="736"/>
      <c r="DY70" s="736"/>
      <c r="DZ70" s="736"/>
      <c r="EA70" s="736"/>
      <c r="EB70" s="736"/>
      <c r="EC70" s="736"/>
      <c r="ED70" s="736"/>
      <c r="EE70" s="736"/>
      <c r="EF70" s="736"/>
      <c r="EG70" s="736"/>
      <c r="EH70" s="736"/>
      <c r="EI70" s="736"/>
      <c r="EJ70" s="736"/>
      <c r="EK70" s="736"/>
      <c r="EL70" s="736"/>
      <c r="EM70" s="736"/>
      <c r="EN70" s="736"/>
      <c r="EO70" s="736"/>
      <c r="EP70" s="736"/>
      <c r="EQ70" s="736"/>
      <c r="ER70" s="736"/>
      <c r="ES70" s="736"/>
      <c r="ET70" s="736"/>
      <c r="EU70" s="736"/>
      <c r="EV70" s="736"/>
      <c r="EW70" s="736"/>
      <c r="EX70" s="736"/>
      <c r="EY70" s="736"/>
      <c r="EZ70" s="736"/>
      <c r="FA70" s="736"/>
      <c r="FB70" s="736"/>
      <c r="FC70" s="736"/>
      <c r="FD70" s="736"/>
      <c r="FE70" s="736"/>
      <c r="FF70" s="736"/>
      <c r="FG70" s="736"/>
      <c r="FH70" s="736"/>
      <c r="FI70" s="736"/>
      <c r="FJ70" s="736"/>
      <c r="FK70" s="736"/>
      <c r="FL70" s="736"/>
      <c r="FM70" s="736"/>
      <c r="FN70" s="736"/>
      <c r="FO70" s="736"/>
      <c r="FP70" s="736"/>
      <c r="FQ70" s="736"/>
      <c r="FR70" s="736"/>
      <c r="FS70" s="736"/>
      <c r="FT70" s="736"/>
      <c r="FU70" s="736"/>
      <c r="FV70" s="736"/>
      <c r="FW70" s="736"/>
      <c r="FX70" s="736"/>
      <c r="FY70" s="736"/>
      <c r="FZ70" s="736"/>
      <c r="GA70" s="736"/>
      <c r="GB70" s="736"/>
      <c r="GC70" s="736"/>
      <c r="GD70" s="736"/>
      <c r="GE70" s="736"/>
      <c r="GF70" s="736"/>
      <c r="GG70" s="736"/>
      <c r="GH70" s="736"/>
      <c r="GI70" s="736"/>
      <c r="GJ70" s="736"/>
      <c r="GK70" s="736"/>
      <c r="GL70" s="736"/>
      <c r="GM70" s="736"/>
      <c r="GN70" s="736"/>
      <c r="GO70" s="736"/>
      <c r="GP70" s="736"/>
      <c r="GQ70" s="736"/>
      <c r="GR70" s="736"/>
      <c r="GS70" s="736"/>
      <c r="GT70" s="736"/>
      <c r="GU70" s="736"/>
      <c r="GV70" s="736"/>
      <c r="GW70" s="736"/>
      <c r="GX70" s="736"/>
      <c r="GY70" s="736"/>
      <c r="GZ70" s="736"/>
      <c r="HA70" s="736"/>
      <c r="HB70" s="736"/>
      <c r="HC70" s="736"/>
      <c r="HD70" s="736"/>
      <c r="HE70" s="736"/>
      <c r="HF70" s="736"/>
      <c r="HG70" s="736"/>
      <c r="HH70" s="736"/>
      <c r="HI70" s="736"/>
      <c r="HJ70" s="736"/>
      <c r="HK70" s="736"/>
      <c r="HL70" s="736"/>
      <c r="HM70" s="736"/>
      <c r="HN70" s="736"/>
      <c r="HO70" s="736"/>
      <c r="HP70" s="736"/>
      <c r="HQ70" s="736"/>
      <c r="HR70" s="736"/>
      <c r="HS70" s="736"/>
      <c r="HT70" s="736"/>
      <c r="HU70" s="736"/>
      <c r="HV70" s="736"/>
      <c r="HW70" s="736"/>
      <c r="HX70" s="736"/>
      <c r="HY70" s="736"/>
      <c r="HZ70" s="736"/>
      <c r="IA70" s="736"/>
      <c r="IB70" s="736"/>
      <c r="IC70" s="736"/>
      <c r="ID70" s="736"/>
      <c r="IE70" s="736"/>
      <c r="IF70" s="736"/>
      <c r="IG70" s="736"/>
      <c r="IH70" s="736"/>
      <c r="II70" s="736"/>
      <c r="IJ70" s="736"/>
      <c r="IK70" s="736"/>
      <c r="IL70" s="736"/>
      <c r="IM70" s="736"/>
      <c r="IN70" s="736"/>
      <c r="IO70" s="736"/>
      <c r="IP70" s="736"/>
      <c r="IQ70" s="736"/>
      <c r="IR70" s="736"/>
      <c r="IS70" s="736"/>
      <c r="IT70" s="736"/>
      <c r="IU70" s="736"/>
      <c r="IV70" s="736"/>
    </row>
    <row r="71" spans="2:256" s="438" customFormat="1">
      <c r="C71" s="471"/>
      <c r="O71" s="721"/>
      <c r="P71" s="485"/>
      <c r="Q71" s="736"/>
      <c r="R71" s="736"/>
      <c r="S71" s="736"/>
      <c r="T71" s="736"/>
      <c r="U71" s="736"/>
      <c r="V71" s="736"/>
      <c r="W71" s="736"/>
      <c r="X71" s="736"/>
      <c r="Y71" s="736"/>
      <c r="Z71" s="736"/>
      <c r="AA71" s="736"/>
      <c r="AB71" s="736"/>
      <c r="AC71" s="736"/>
      <c r="AD71" s="736"/>
      <c r="AE71" s="736"/>
      <c r="AF71" s="736"/>
      <c r="AG71" s="736"/>
      <c r="AH71" s="736"/>
      <c r="AI71" s="736"/>
      <c r="AJ71" s="736"/>
      <c r="AK71" s="736"/>
      <c r="AL71" s="736"/>
      <c r="AM71" s="736"/>
      <c r="AN71" s="736"/>
      <c r="AO71" s="736"/>
      <c r="AP71" s="736"/>
      <c r="AQ71" s="736"/>
      <c r="AR71" s="736"/>
      <c r="AS71" s="736"/>
      <c r="AT71" s="736"/>
      <c r="AU71" s="736"/>
      <c r="AV71" s="736"/>
      <c r="AW71" s="736"/>
      <c r="AX71" s="736"/>
      <c r="AY71" s="736"/>
      <c r="AZ71" s="736"/>
      <c r="BA71" s="736"/>
      <c r="BB71" s="736"/>
      <c r="BC71" s="736"/>
      <c r="BD71" s="736"/>
      <c r="BE71" s="736"/>
      <c r="BF71" s="736"/>
      <c r="BG71" s="736"/>
      <c r="BH71" s="736"/>
      <c r="BI71" s="736"/>
      <c r="BJ71" s="736"/>
      <c r="BK71" s="736"/>
      <c r="BL71" s="736"/>
      <c r="BM71" s="736"/>
      <c r="BN71" s="736"/>
      <c r="BO71" s="736"/>
      <c r="BP71" s="736"/>
      <c r="BQ71" s="736"/>
      <c r="BR71" s="736"/>
      <c r="BS71" s="736"/>
      <c r="BT71" s="736"/>
      <c r="BU71" s="736"/>
      <c r="BV71" s="736"/>
      <c r="BW71" s="736"/>
      <c r="BX71" s="736"/>
      <c r="BY71" s="736"/>
      <c r="BZ71" s="736"/>
      <c r="CA71" s="736"/>
      <c r="CB71" s="736"/>
      <c r="CC71" s="736"/>
      <c r="CD71" s="736"/>
      <c r="CE71" s="736"/>
      <c r="CF71" s="736"/>
      <c r="CG71" s="736"/>
      <c r="CH71" s="736"/>
      <c r="CI71" s="736"/>
      <c r="CJ71" s="736"/>
      <c r="CK71" s="736"/>
      <c r="CL71" s="736"/>
      <c r="CM71" s="736"/>
      <c r="CN71" s="736"/>
      <c r="CO71" s="736"/>
      <c r="CP71" s="736"/>
      <c r="CQ71" s="736"/>
      <c r="CR71" s="736"/>
      <c r="CS71" s="736"/>
      <c r="CT71" s="736"/>
      <c r="CU71" s="736"/>
      <c r="CV71" s="736"/>
      <c r="CW71" s="736"/>
      <c r="CX71" s="736"/>
      <c r="CY71" s="736"/>
      <c r="CZ71" s="736"/>
      <c r="DA71" s="736"/>
      <c r="DB71" s="736"/>
      <c r="DC71" s="736"/>
      <c r="DD71" s="736"/>
      <c r="DE71" s="736"/>
      <c r="DF71" s="736"/>
      <c r="DG71" s="736"/>
      <c r="DH71" s="736"/>
      <c r="DI71" s="736"/>
      <c r="DJ71" s="736"/>
      <c r="DK71" s="736"/>
      <c r="DL71" s="736"/>
      <c r="DM71" s="736"/>
      <c r="DN71" s="736"/>
      <c r="DO71" s="736"/>
      <c r="DP71" s="736"/>
      <c r="DQ71" s="736"/>
      <c r="DR71" s="736"/>
      <c r="DS71" s="736"/>
      <c r="DT71" s="736"/>
      <c r="DU71" s="736"/>
      <c r="DV71" s="736"/>
      <c r="DW71" s="736"/>
      <c r="DX71" s="736"/>
      <c r="DY71" s="736"/>
      <c r="DZ71" s="736"/>
      <c r="EA71" s="736"/>
      <c r="EB71" s="736"/>
      <c r="EC71" s="736"/>
      <c r="ED71" s="736"/>
      <c r="EE71" s="736"/>
      <c r="EF71" s="736"/>
      <c r="EG71" s="736"/>
      <c r="EH71" s="736"/>
      <c r="EI71" s="736"/>
      <c r="EJ71" s="736"/>
      <c r="EK71" s="736"/>
      <c r="EL71" s="736"/>
      <c r="EM71" s="736"/>
      <c r="EN71" s="736"/>
      <c r="EO71" s="736"/>
      <c r="EP71" s="736"/>
      <c r="EQ71" s="736"/>
      <c r="ER71" s="736"/>
      <c r="ES71" s="736"/>
      <c r="ET71" s="736"/>
      <c r="EU71" s="736"/>
      <c r="EV71" s="736"/>
      <c r="EW71" s="736"/>
      <c r="EX71" s="736"/>
      <c r="EY71" s="736"/>
      <c r="EZ71" s="736"/>
      <c r="FA71" s="736"/>
      <c r="FB71" s="736"/>
      <c r="FC71" s="736"/>
      <c r="FD71" s="736"/>
      <c r="FE71" s="736"/>
      <c r="FF71" s="736"/>
      <c r="FG71" s="736"/>
      <c r="FH71" s="736"/>
      <c r="FI71" s="736"/>
      <c r="FJ71" s="736"/>
      <c r="FK71" s="736"/>
      <c r="FL71" s="736"/>
      <c r="FM71" s="736"/>
      <c r="FN71" s="736"/>
      <c r="FO71" s="736"/>
      <c r="FP71" s="736"/>
      <c r="FQ71" s="736"/>
      <c r="FR71" s="736"/>
      <c r="FS71" s="736"/>
      <c r="FT71" s="736"/>
      <c r="FU71" s="736"/>
      <c r="FV71" s="736"/>
      <c r="FW71" s="736"/>
      <c r="FX71" s="736"/>
      <c r="FY71" s="736"/>
      <c r="FZ71" s="736"/>
      <c r="GA71" s="736"/>
      <c r="GB71" s="736"/>
      <c r="GC71" s="736"/>
      <c r="GD71" s="736"/>
      <c r="GE71" s="736"/>
      <c r="GF71" s="736"/>
      <c r="GG71" s="736"/>
      <c r="GH71" s="736"/>
      <c r="GI71" s="736"/>
      <c r="GJ71" s="736"/>
      <c r="GK71" s="736"/>
      <c r="GL71" s="736"/>
      <c r="GM71" s="736"/>
      <c r="GN71" s="736"/>
      <c r="GO71" s="736"/>
      <c r="GP71" s="736"/>
      <c r="GQ71" s="736"/>
      <c r="GR71" s="736"/>
      <c r="GS71" s="736"/>
      <c r="GT71" s="736"/>
      <c r="GU71" s="736"/>
      <c r="GV71" s="736"/>
      <c r="GW71" s="736"/>
      <c r="GX71" s="736"/>
      <c r="GY71" s="736"/>
      <c r="GZ71" s="736"/>
      <c r="HA71" s="736"/>
      <c r="HB71" s="736"/>
      <c r="HC71" s="736"/>
      <c r="HD71" s="736"/>
      <c r="HE71" s="736"/>
      <c r="HF71" s="736"/>
      <c r="HG71" s="736"/>
      <c r="HH71" s="736"/>
      <c r="HI71" s="736"/>
      <c r="HJ71" s="736"/>
      <c r="HK71" s="736"/>
      <c r="HL71" s="736"/>
      <c r="HM71" s="736"/>
      <c r="HN71" s="736"/>
      <c r="HO71" s="736"/>
      <c r="HP71" s="736"/>
      <c r="HQ71" s="736"/>
      <c r="HR71" s="736"/>
      <c r="HS71" s="736"/>
      <c r="HT71" s="736"/>
      <c r="HU71" s="736"/>
      <c r="HV71" s="736"/>
      <c r="HW71" s="736"/>
      <c r="HX71" s="736"/>
      <c r="HY71" s="736"/>
      <c r="HZ71" s="736"/>
      <c r="IA71" s="736"/>
      <c r="IB71" s="736"/>
      <c r="IC71" s="736"/>
      <c r="ID71" s="736"/>
      <c r="IE71" s="736"/>
      <c r="IF71" s="736"/>
      <c r="IG71" s="736"/>
      <c r="IH71" s="736"/>
      <c r="II71" s="736"/>
      <c r="IJ71" s="736"/>
      <c r="IK71" s="736"/>
      <c r="IL71" s="736"/>
      <c r="IM71" s="736"/>
      <c r="IN71" s="736"/>
      <c r="IO71" s="736"/>
      <c r="IP71" s="736"/>
      <c r="IQ71" s="736"/>
      <c r="IR71" s="736"/>
      <c r="IS71" s="736"/>
      <c r="IT71" s="736"/>
      <c r="IU71" s="736"/>
      <c r="IV71" s="736"/>
    </row>
    <row r="72" spans="2:256" s="438" customFormat="1">
      <c r="C72" s="471"/>
      <c r="O72" s="721"/>
      <c r="P72" s="485"/>
      <c r="Q72" s="736"/>
      <c r="R72" s="736"/>
      <c r="S72" s="736"/>
      <c r="T72" s="736"/>
      <c r="U72" s="736"/>
      <c r="V72" s="736"/>
      <c r="W72" s="736"/>
      <c r="X72" s="736"/>
      <c r="Y72" s="736"/>
      <c r="Z72" s="736"/>
      <c r="AA72" s="736"/>
      <c r="AB72" s="736"/>
      <c r="AC72" s="736"/>
      <c r="AD72" s="736"/>
      <c r="AE72" s="736"/>
      <c r="AF72" s="736"/>
      <c r="AG72" s="736"/>
      <c r="AH72" s="736"/>
      <c r="AI72" s="736"/>
      <c r="AJ72" s="736"/>
      <c r="AK72" s="736"/>
      <c r="AL72" s="736"/>
      <c r="AM72" s="736"/>
      <c r="AN72" s="736"/>
      <c r="AO72" s="736"/>
      <c r="AP72" s="736"/>
      <c r="AQ72" s="736"/>
      <c r="AR72" s="736"/>
      <c r="AS72" s="736"/>
      <c r="AT72" s="736"/>
      <c r="AU72" s="736"/>
      <c r="AV72" s="736"/>
      <c r="AW72" s="736"/>
      <c r="AX72" s="736"/>
      <c r="AY72" s="736"/>
      <c r="AZ72" s="736"/>
      <c r="BA72" s="736"/>
      <c r="BB72" s="736"/>
      <c r="BC72" s="736"/>
      <c r="BD72" s="736"/>
      <c r="BE72" s="736"/>
      <c r="BF72" s="736"/>
      <c r="BG72" s="736"/>
      <c r="BH72" s="736"/>
      <c r="BI72" s="736"/>
      <c r="BJ72" s="736"/>
      <c r="BK72" s="736"/>
      <c r="BL72" s="736"/>
      <c r="BM72" s="736"/>
      <c r="BN72" s="736"/>
      <c r="BO72" s="736"/>
      <c r="BP72" s="736"/>
      <c r="BQ72" s="736"/>
      <c r="BR72" s="736"/>
      <c r="BS72" s="736"/>
      <c r="BT72" s="736"/>
      <c r="BU72" s="736"/>
      <c r="BV72" s="736"/>
      <c r="BW72" s="736"/>
      <c r="BX72" s="736"/>
      <c r="BY72" s="736"/>
      <c r="BZ72" s="736"/>
      <c r="CA72" s="736"/>
      <c r="CB72" s="736"/>
      <c r="CC72" s="736"/>
      <c r="CD72" s="736"/>
      <c r="CE72" s="736"/>
      <c r="CF72" s="736"/>
      <c r="CG72" s="736"/>
      <c r="CH72" s="736"/>
      <c r="CI72" s="736"/>
      <c r="CJ72" s="736"/>
      <c r="CK72" s="736"/>
      <c r="CL72" s="736"/>
      <c r="CM72" s="736"/>
      <c r="CN72" s="736"/>
      <c r="CO72" s="736"/>
      <c r="CP72" s="736"/>
      <c r="CQ72" s="736"/>
      <c r="CR72" s="736"/>
      <c r="CS72" s="736"/>
      <c r="CT72" s="736"/>
      <c r="CU72" s="736"/>
      <c r="CV72" s="736"/>
      <c r="CW72" s="736"/>
      <c r="CX72" s="736"/>
      <c r="CY72" s="736"/>
      <c r="CZ72" s="736"/>
      <c r="DA72" s="736"/>
      <c r="DB72" s="736"/>
      <c r="DC72" s="736"/>
      <c r="DD72" s="736"/>
      <c r="DE72" s="736"/>
      <c r="DF72" s="736"/>
      <c r="DG72" s="736"/>
      <c r="DH72" s="736"/>
      <c r="DI72" s="736"/>
      <c r="DJ72" s="736"/>
      <c r="DK72" s="736"/>
      <c r="DL72" s="736"/>
      <c r="DM72" s="736"/>
      <c r="DN72" s="736"/>
      <c r="DO72" s="736"/>
      <c r="DP72" s="736"/>
      <c r="DQ72" s="736"/>
      <c r="DR72" s="736"/>
      <c r="DS72" s="736"/>
      <c r="DT72" s="736"/>
      <c r="DU72" s="736"/>
      <c r="DV72" s="736"/>
      <c r="DW72" s="736"/>
      <c r="DX72" s="736"/>
      <c r="DY72" s="736"/>
      <c r="DZ72" s="736"/>
      <c r="EA72" s="736"/>
      <c r="EB72" s="736"/>
      <c r="EC72" s="736"/>
      <c r="ED72" s="736"/>
      <c r="EE72" s="736"/>
      <c r="EF72" s="736"/>
      <c r="EG72" s="736"/>
      <c r="EH72" s="736"/>
      <c r="EI72" s="736"/>
      <c r="EJ72" s="736"/>
      <c r="EK72" s="736"/>
      <c r="EL72" s="736"/>
      <c r="EM72" s="736"/>
      <c r="EN72" s="736"/>
      <c r="EO72" s="736"/>
      <c r="EP72" s="736"/>
      <c r="EQ72" s="736"/>
      <c r="ER72" s="736"/>
      <c r="ES72" s="736"/>
      <c r="ET72" s="736"/>
      <c r="EU72" s="736"/>
      <c r="EV72" s="736"/>
      <c r="EW72" s="736"/>
      <c r="EX72" s="736"/>
      <c r="EY72" s="736"/>
      <c r="EZ72" s="736"/>
      <c r="FA72" s="736"/>
      <c r="FB72" s="736"/>
      <c r="FC72" s="736"/>
      <c r="FD72" s="736"/>
      <c r="FE72" s="736"/>
      <c r="FF72" s="736"/>
      <c r="FG72" s="736"/>
      <c r="FH72" s="736"/>
      <c r="FI72" s="736"/>
      <c r="FJ72" s="736"/>
      <c r="FK72" s="736"/>
      <c r="FL72" s="736"/>
      <c r="FM72" s="736"/>
      <c r="FN72" s="736"/>
      <c r="FO72" s="736"/>
      <c r="FP72" s="736"/>
      <c r="FQ72" s="736"/>
      <c r="FR72" s="736"/>
      <c r="FS72" s="736"/>
      <c r="FT72" s="736"/>
      <c r="FU72" s="736"/>
      <c r="FV72" s="736"/>
      <c r="FW72" s="736"/>
      <c r="FX72" s="736"/>
      <c r="FY72" s="736"/>
      <c r="FZ72" s="736"/>
      <c r="GA72" s="736"/>
      <c r="GB72" s="736"/>
      <c r="GC72" s="736"/>
      <c r="GD72" s="736"/>
      <c r="GE72" s="736"/>
      <c r="GF72" s="736"/>
      <c r="GG72" s="736"/>
      <c r="GH72" s="736"/>
      <c r="GI72" s="736"/>
      <c r="GJ72" s="736"/>
      <c r="GK72" s="736"/>
      <c r="GL72" s="736"/>
      <c r="GM72" s="736"/>
      <c r="GN72" s="736"/>
      <c r="GO72" s="736"/>
      <c r="GP72" s="736"/>
      <c r="GQ72" s="736"/>
      <c r="GR72" s="736"/>
      <c r="GS72" s="736"/>
      <c r="GT72" s="736"/>
      <c r="GU72" s="736"/>
      <c r="GV72" s="736"/>
      <c r="GW72" s="736"/>
      <c r="GX72" s="736"/>
      <c r="GY72" s="736"/>
      <c r="GZ72" s="736"/>
      <c r="HA72" s="736"/>
      <c r="HB72" s="736"/>
      <c r="HC72" s="736"/>
      <c r="HD72" s="736"/>
      <c r="HE72" s="736"/>
      <c r="HF72" s="736"/>
      <c r="HG72" s="736"/>
      <c r="HH72" s="736"/>
      <c r="HI72" s="736"/>
      <c r="HJ72" s="736"/>
      <c r="HK72" s="736"/>
      <c r="HL72" s="736"/>
      <c r="HM72" s="736"/>
      <c r="HN72" s="736"/>
      <c r="HO72" s="736"/>
      <c r="HP72" s="736"/>
      <c r="HQ72" s="736"/>
      <c r="HR72" s="736"/>
      <c r="HS72" s="736"/>
      <c r="HT72" s="736"/>
      <c r="HU72" s="736"/>
      <c r="HV72" s="736"/>
      <c r="HW72" s="736"/>
      <c r="HX72" s="736"/>
      <c r="HY72" s="736"/>
      <c r="HZ72" s="736"/>
      <c r="IA72" s="736"/>
      <c r="IB72" s="736"/>
      <c r="IC72" s="736"/>
      <c r="ID72" s="736"/>
      <c r="IE72" s="736"/>
      <c r="IF72" s="736"/>
      <c r="IG72" s="736"/>
      <c r="IH72" s="736"/>
      <c r="II72" s="736"/>
      <c r="IJ72" s="736"/>
      <c r="IK72" s="736"/>
      <c r="IL72" s="736"/>
      <c r="IM72" s="736"/>
      <c r="IN72" s="736"/>
      <c r="IO72" s="736"/>
      <c r="IP72" s="736"/>
      <c r="IQ72" s="736"/>
      <c r="IR72" s="736"/>
      <c r="IS72" s="736"/>
      <c r="IT72" s="736"/>
      <c r="IU72" s="736"/>
      <c r="IV72" s="736"/>
    </row>
    <row r="73" spans="2:256" s="438" customFormat="1">
      <c r="C73" s="471"/>
      <c r="O73" s="721"/>
      <c r="P73" s="485"/>
      <c r="Q73" s="736"/>
      <c r="R73" s="736"/>
      <c r="S73" s="736"/>
      <c r="T73" s="736"/>
      <c r="U73" s="736"/>
      <c r="V73" s="736"/>
      <c r="W73" s="736"/>
      <c r="X73" s="736"/>
      <c r="Y73" s="736"/>
      <c r="Z73" s="736"/>
      <c r="AA73" s="736"/>
      <c r="AB73" s="736"/>
      <c r="AC73" s="736"/>
      <c r="AD73" s="736"/>
      <c r="AE73" s="736"/>
      <c r="AF73" s="736"/>
      <c r="AG73" s="736"/>
      <c r="AH73" s="736"/>
      <c r="AI73" s="736"/>
      <c r="AJ73" s="736"/>
      <c r="AK73" s="736"/>
      <c r="AL73" s="736"/>
      <c r="AM73" s="736"/>
      <c r="AN73" s="736"/>
      <c r="AO73" s="736"/>
      <c r="AP73" s="736"/>
      <c r="AQ73" s="736"/>
      <c r="AR73" s="736"/>
      <c r="AS73" s="736"/>
      <c r="AT73" s="736"/>
      <c r="AU73" s="736"/>
      <c r="AV73" s="736"/>
      <c r="AW73" s="736"/>
      <c r="AX73" s="736"/>
      <c r="AY73" s="736"/>
      <c r="AZ73" s="736"/>
      <c r="BA73" s="736"/>
      <c r="BB73" s="736"/>
      <c r="BC73" s="736"/>
      <c r="BD73" s="736"/>
      <c r="BE73" s="736"/>
      <c r="BF73" s="736"/>
      <c r="BG73" s="736"/>
      <c r="BH73" s="736"/>
      <c r="BI73" s="736"/>
      <c r="BJ73" s="736"/>
      <c r="BK73" s="736"/>
      <c r="BL73" s="736"/>
      <c r="BM73" s="736"/>
      <c r="BN73" s="736"/>
      <c r="BO73" s="736"/>
      <c r="BP73" s="736"/>
      <c r="BQ73" s="736"/>
      <c r="BR73" s="736"/>
      <c r="BS73" s="736"/>
      <c r="BT73" s="736"/>
      <c r="BU73" s="736"/>
      <c r="BV73" s="736"/>
      <c r="BW73" s="736"/>
      <c r="BX73" s="736"/>
      <c r="BY73" s="736"/>
      <c r="BZ73" s="736"/>
      <c r="CA73" s="736"/>
      <c r="CB73" s="736"/>
      <c r="CC73" s="736"/>
      <c r="CD73" s="736"/>
      <c r="CE73" s="736"/>
      <c r="CF73" s="736"/>
      <c r="CG73" s="736"/>
      <c r="CH73" s="736"/>
      <c r="CI73" s="736"/>
      <c r="CJ73" s="736"/>
      <c r="CK73" s="736"/>
      <c r="CL73" s="736"/>
      <c r="CM73" s="736"/>
      <c r="CN73" s="736"/>
      <c r="CO73" s="736"/>
      <c r="CP73" s="736"/>
      <c r="CQ73" s="736"/>
      <c r="CR73" s="736"/>
      <c r="CS73" s="736"/>
      <c r="CT73" s="736"/>
      <c r="CU73" s="736"/>
      <c r="CV73" s="736"/>
      <c r="CW73" s="736"/>
      <c r="CX73" s="736"/>
      <c r="CY73" s="736"/>
      <c r="CZ73" s="736"/>
      <c r="DA73" s="736"/>
      <c r="DB73" s="736"/>
      <c r="DC73" s="736"/>
      <c r="DD73" s="736"/>
      <c r="DE73" s="736"/>
      <c r="DF73" s="736"/>
      <c r="DG73" s="736"/>
      <c r="DH73" s="736"/>
      <c r="DI73" s="736"/>
      <c r="DJ73" s="736"/>
      <c r="DK73" s="736"/>
      <c r="DL73" s="736"/>
      <c r="DM73" s="736"/>
      <c r="DN73" s="736"/>
      <c r="DO73" s="736"/>
      <c r="DP73" s="736"/>
      <c r="DQ73" s="736"/>
      <c r="DR73" s="736"/>
      <c r="DS73" s="736"/>
      <c r="DT73" s="736"/>
      <c r="DU73" s="736"/>
      <c r="DV73" s="736"/>
      <c r="DW73" s="736"/>
      <c r="DX73" s="736"/>
      <c r="DY73" s="736"/>
      <c r="DZ73" s="736"/>
      <c r="EA73" s="736"/>
      <c r="EB73" s="736"/>
      <c r="EC73" s="736"/>
      <c r="ED73" s="736"/>
      <c r="EE73" s="736"/>
      <c r="EF73" s="736"/>
      <c r="EG73" s="736"/>
      <c r="EH73" s="736"/>
      <c r="EI73" s="736"/>
      <c r="EJ73" s="736"/>
      <c r="EK73" s="736"/>
      <c r="EL73" s="736"/>
      <c r="EM73" s="736"/>
      <c r="EN73" s="736"/>
      <c r="EO73" s="736"/>
      <c r="EP73" s="736"/>
      <c r="EQ73" s="736"/>
      <c r="ER73" s="736"/>
      <c r="ES73" s="736"/>
      <c r="ET73" s="736"/>
      <c r="EU73" s="736"/>
      <c r="EV73" s="736"/>
      <c r="EW73" s="736"/>
      <c r="EX73" s="736"/>
      <c r="EY73" s="736"/>
      <c r="EZ73" s="736"/>
      <c r="FA73" s="736"/>
      <c r="FB73" s="736"/>
      <c r="FC73" s="736"/>
      <c r="FD73" s="736"/>
      <c r="FE73" s="736"/>
      <c r="FF73" s="736"/>
      <c r="FG73" s="736"/>
      <c r="FH73" s="736"/>
      <c r="FI73" s="736"/>
      <c r="FJ73" s="736"/>
      <c r="FK73" s="736"/>
      <c r="FL73" s="736"/>
      <c r="FM73" s="736"/>
      <c r="FN73" s="736"/>
      <c r="FO73" s="736"/>
      <c r="FP73" s="736"/>
      <c r="FQ73" s="736"/>
      <c r="FR73" s="736"/>
      <c r="FS73" s="736"/>
      <c r="FT73" s="736"/>
      <c r="FU73" s="736"/>
      <c r="FV73" s="736"/>
      <c r="FW73" s="736"/>
      <c r="FX73" s="736"/>
      <c r="FY73" s="736"/>
      <c r="FZ73" s="736"/>
      <c r="GA73" s="736"/>
      <c r="GB73" s="736"/>
      <c r="GC73" s="736"/>
      <c r="GD73" s="736"/>
      <c r="GE73" s="736"/>
      <c r="GF73" s="736"/>
      <c r="GG73" s="736"/>
      <c r="GH73" s="736"/>
      <c r="GI73" s="736"/>
      <c r="GJ73" s="736"/>
      <c r="GK73" s="736"/>
      <c r="GL73" s="736"/>
      <c r="GM73" s="736"/>
      <c r="GN73" s="736"/>
      <c r="GO73" s="736"/>
      <c r="GP73" s="736"/>
      <c r="GQ73" s="736"/>
      <c r="GR73" s="736"/>
      <c r="GS73" s="736"/>
      <c r="GT73" s="736"/>
      <c r="GU73" s="736"/>
      <c r="GV73" s="736"/>
      <c r="GW73" s="736"/>
      <c r="GX73" s="736"/>
      <c r="GY73" s="736"/>
      <c r="GZ73" s="736"/>
      <c r="HA73" s="736"/>
      <c r="HB73" s="736"/>
      <c r="HC73" s="736"/>
      <c r="HD73" s="736"/>
      <c r="HE73" s="736"/>
      <c r="HF73" s="736"/>
      <c r="HG73" s="736"/>
      <c r="HH73" s="736"/>
      <c r="HI73" s="736"/>
      <c r="HJ73" s="736"/>
      <c r="HK73" s="736"/>
      <c r="HL73" s="736"/>
      <c r="HM73" s="736"/>
      <c r="HN73" s="736"/>
      <c r="HO73" s="736"/>
      <c r="HP73" s="736"/>
      <c r="HQ73" s="736"/>
      <c r="HR73" s="736"/>
      <c r="HS73" s="736"/>
      <c r="HT73" s="736"/>
      <c r="HU73" s="736"/>
      <c r="HV73" s="736"/>
      <c r="HW73" s="736"/>
      <c r="HX73" s="736"/>
      <c r="HY73" s="736"/>
      <c r="HZ73" s="736"/>
      <c r="IA73" s="736"/>
      <c r="IB73" s="736"/>
      <c r="IC73" s="736"/>
      <c r="ID73" s="736"/>
      <c r="IE73" s="736"/>
      <c r="IF73" s="736"/>
      <c r="IG73" s="736"/>
      <c r="IH73" s="736"/>
      <c r="II73" s="736"/>
      <c r="IJ73" s="736"/>
      <c r="IK73" s="736"/>
      <c r="IL73" s="736"/>
      <c r="IM73" s="736"/>
      <c r="IN73" s="736"/>
      <c r="IO73" s="736"/>
      <c r="IP73" s="736"/>
      <c r="IQ73" s="736"/>
      <c r="IR73" s="736"/>
      <c r="IS73" s="736"/>
      <c r="IT73" s="736"/>
      <c r="IU73" s="736"/>
      <c r="IV73" s="736"/>
    </row>
    <row r="74" spans="2:256" s="438" customFormat="1">
      <c r="C74" s="471"/>
      <c r="O74" s="721"/>
      <c r="P74" s="485"/>
      <c r="Q74" s="736"/>
      <c r="R74" s="736"/>
      <c r="S74" s="736"/>
      <c r="T74" s="736"/>
      <c r="U74" s="736"/>
      <c r="V74" s="736"/>
      <c r="W74" s="736"/>
      <c r="X74" s="736"/>
      <c r="Y74" s="736"/>
      <c r="Z74" s="736"/>
      <c r="AA74" s="736"/>
      <c r="AB74" s="736"/>
      <c r="AC74" s="736"/>
      <c r="AD74" s="736"/>
      <c r="AE74" s="736"/>
      <c r="AF74" s="736"/>
      <c r="AG74" s="736"/>
      <c r="AH74" s="736"/>
      <c r="AI74" s="736"/>
      <c r="AJ74" s="736"/>
      <c r="AK74" s="736"/>
      <c r="AL74" s="736"/>
      <c r="AM74" s="736"/>
      <c r="AN74" s="736"/>
      <c r="AO74" s="736"/>
      <c r="AP74" s="736"/>
      <c r="AQ74" s="736"/>
      <c r="AR74" s="736"/>
      <c r="AS74" s="736"/>
      <c r="AT74" s="736"/>
      <c r="AU74" s="736"/>
      <c r="AV74" s="736"/>
      <c r="AW74" s="736"/>
      <c r="AX74" s="736"/>
      <c r="AY74" s="736"/>
      <c r="AZ74" s="736"/>
      <c r="BA74" s="736"/>
      <c r="BB74" s="736"/>
      <c r="BC74" s="736"/>
      <c r="BD74" s="736"/>
      <c r="BE74" s="736"/>
      <c r="BF74" s="736"/>
      <c r="BG74" s="736"/>
      <c r="BH74" s="736"/>
      <c r="BI74" s="736"/>
      <c r="BJ74" s="736"/>
      <c r="BK74" s="736"/>
      <c r="BL74" s="736"/>
      <c r="BM74" s="736"/>
      <c r="BN74" s="736"/>
      <c r="BO74" s="736"/>
      <c r="BP74" s="736"/>
      <c r="BQ74" s="736"/>
      <c r="BR74" s="736"/>
      <c r="BS74" s="736"/>
      <c r="BT74" s="736"/>
      <c r="BU74" s="736"/>
      <c r="BV74" s="736"/>
      <c r="BW74" s="736"/>
      <c r="BX74" s="736"/>
      <c r="BY74" s="736"/>
      <c r="BZ74" s="736"/>
      <c r="CA74" s="736"/>
      <c r="CB74" s="736"/>
      <c r="CC74" s="736"/>
      <c r="CD74" s="736"/>
      <c r="CE74" s="736"/>
      <c r="CF74" s="736"/>
      <c r="CG74" s="736"/>
      <c r="CH74" s="736"/>
      <c r="CI74" s="736"/>
      <c r="CJ74" s="736"/>
      <c r="CK74" s="736"/>
      <c r="CL74" s="736"/>
      <c r="CM74" s="736"/>
      <c r="CN74" s="736"/>
      <c r="CO74" s="736"/>
      <c r="CP74" s="736"/>
      <c r="CQ74" s="736"/>
      <c r="CR74" s="736"/>
      <c r="CS74" s="736"/>
      <c r="CT74" s="736"/>
      <c r="CU74" s="736"/>
      <c r="CV74" s="736"/>
      <c r="CW74" s="736"/>
      <c r="CX74" s="736"/>
      <c r="CY74" s="736"/>
      <c r="CZ74" s="736"/>
      <c r="DA74" s="736"/>
      <c r="DB74" s="736"/>
      <c r="DC74" s="736"/>
      <c r="DD74" s="736"/>
      <c r="DE74" s="736"/>
      <c r="DF74" s="736"/>
      <c r="DG74" s="736"/>
      <c r="DH74" s="736"/>
      <c r="DI74" s="736"/>
      <c r="DJ74" s="736"/>
      <c r="DK74" s="736"/>
      <c r="DL74" s="736"/>
      <c r="DM74" s="736"/>
      <c r="DN74" s="736"/>
      <c r="DO74" s="736"/>
      <c r="DP74" s="736"/>
      <c r="DQ74" s="736"/>
      <c r="DR74" s="736"/>
      <c r="DS74" s="736"/>
      <c r="DT74" s="736"/>
      <c r="DU74" s="736"/>
      <c r="DV74" s="736"/>
      <c r="DW74" s="736"/>
      <c r="DX74" s="736"/>
      <c r="DY74" s="736"/>
      <c r="DZ74" s="736"/>
      <c r="EA74" s="736"/>
      <c r="EB74" s="736"/>
      <c r="EC74" s="736"/>
      <c r="ED74" s="736"/>
      <c r="EE74" s="736"/>
      <c r="EF74" s="736"/>
      <c r="EG74" s="736"/>
      <c r="EH74" s="736"/>
      <c r="EI74" s="736"/>
      <c r="EJ74" s="736"/>
      <c r="EK74" s="736"/>
      <c r="EL74" s="736"/>
      <c r="EM74" s="736"/>
      <c r="EN74" s="736"/>
      <c r="EO74" s="736"/>
      <c r="EP74" s="736"/>
      <c r="EQ74" s="736"/>
      <c r="ER74" s="736"/>
      <c r="ES74" s="736"/>
      <c r="ET74" s="736"/>
      <c r="EU74" s="736"/>
      <c r="EV74" s="736"/>
      <c r="EW74" s="736"/>
      <c r="EX74" s="736"/>
      <c r="EY74" s="736"/>
      <c r="EZ74" s="736"/>
      <c r="FA74" s="736"/>
      <c r="FB74" s="736"/>
      <c r="FC74" s="736"/>
      <c r="FD74" s="736"/>
      <c r="FE74" s="736"/>
      <c r="FF74" s="736"/>
      <c r="FG74" s="736"/>
      <c r="FH74" s="736"/>
      <c r="FI74" s="736"/>
      <c r="FJ74" s="736"/>
      <c r="FK74" s="736"/>
      <c r="FL74" s="736"/>
      <c r="FM74" s="736"/>
      <c r="FN74" s="736"/>
      <c r="FO74" s="736"/>
      <c r="FP74" s="736"/>
      <c r="FQ74" s="736"/>
      <c r="FR74" s="736"/>
      <c r="FS74" s="736"/>
      <c r="FT74" s="736"/>
      <c r="FU74" s="736"/>
      <c r="FV74" s="736"/>
      <c r="FW74" s="736"/>
      <c r="FX74" s="736"/>
      <c r="FY74" s="736"/>
      <c r="FZ74" s="736"/>
      <c r="GA74" s="736"/>
      <c r="GB74" s="736"/>
      <c r="GC74" s="736"/>
      <c r="GD74" s="736"/>
      <c r="GE74" s="736"/>
      <c r="GF74" s="736"/>
      <c r="GG74" s="736"/>
      <c r="GH74" s="736"/>
      <c r="GI74" s="736"/>
      <c r="GJ74" s="736"/>
      <c r="GK74" s="736"/>
      <c r="GL74" s="736"/>
      <c r="GM74" s="736"/>
      <c r="GN74" s="736"/>
      <c r="GO74" s="736"/>
      <c r="GP74" s="736"/>
      <c r="GQ74" s="736"/>
      <c r="GR74" s="736"/>
      <c r="GS74" s="736"/>
      <c r="GT74" s="736"/>
      <c r="GU74" s="736"/>
      <c r="GV74" s="736"/>
      <c r="GW74" s="736"/>
      <c r="GX74" s="736"/>
      <c r="GY74" s="736"/>
      <c r="GZ74" s="736"/>
      <c r="HA74" s="736"/>
      <c r="HB74" s="736"/>
      <c r="HC74" s="736"/>
      <c r="HD74" s="736"/>
      <c r="HE74" s="736"/>
      <c r="HF74" s="736"/>
      <c r="HG74" s="736"/>
      <c r="HH74" s="736"/>
      <c r="HI74" s="736"/>
      <c r="HJ74" s="736"/>
      <c r="HK74" s="736"/>
      <c r="HL74" s="736"/>
      <c r="HM74" s="736"/>
      <c r="HN74" s="736"/>
      <c r="HO74" s="736"/>
      <c r="HP74" s="736"/>
      <c r="HQ74" s="736"/>
      <c r="HR74" s="736"/>
      <c r="HS74" s="736"/>
      <c r="HT74" s="736"/>
      <c r="HU74" s="736"/>
      <c r="HV74" s="736"/>
      <c r="HW74" s="736"/>
      <c r="HX74" s="736"/>
      <c r="HY74" s="736"/>
      <c r="HZ74" s="736"/>
      <c r="IA74" s="736"/>
      <c r="IB74" s="736"/>
      <c r="IC74" s="736"/>
      <c r="ID74" s="736"/>
      <c r="IE74" s="736"/>
      <c r="IF74" s="736"/>
      <c r="IG74" s="736"/>
      <c r="IH74" s="736"/>
      <c r="II74" s="736"/>
      <c r="IJ74" s="736"/>
      <c r="IK74" s="736"/>
      <c r="IL74" s="736"/>
      <c r="IM74" s="736"/>
      <c r="IN74" s="736"/>
      <c r="IO74" s="736"/>
      <c r="IP74" s="736"/>
      <c r="IQ74" s="736"/>
      <c r="IR74" s="736"/>
      <c r="IS74" s="736"/>
      <c r="IT74" s="736"/>
      <c r="IU74" s="736"/>
      <c r="IV74" s="736"/>
    </row>
    <row r="75" spans="2:256" s="438" customFormat="1">
      <c r="C75" s="471"/>
      <c r="O75" s="721"/>
      <c r="P75" s="485"/>
      <c r="Q75" s="736"/>
      <c r="R75" s="736"/>
      <c r="S75" s="736"/>
      <c r="T75" s="736"/>
      <c r="U75" s="736"/>
      <c r="V75" s="736"/>
      <c r="W75" s="736"/>
      <c r="X75" s="736"/>
      <c r="Y75" s="736"/>
      <c r="Z75" s="736"/>
      <c r="AA75" s="736"/>
      <c r="AB75" s="736"/>
      <c r="AC75" s="736"/>
      <c r="AD75" s="736"/>
      <c r="AE75" s="736"/>
      <c r="AF75" s="736"/>
      <c r="AG75" s="736"/>
      <c r="AH75" s="736"/>
      <c r="AI75" s="736"/>
      <c r="AJ75" s="736"/>
      <c r="AK75" s="736"/>
      <c r="AL75" s="736"/>
      <c r="AM75" s="736"/>
      <c r="AN75" s="736"/>
      <c r="AO75" s="736"/>
      <c r="AP75" s="736"/>
      <c r="AQ75" s="736"/>
      <c r="AR75" s="736"/>
      <c r="AS75" s="736"/>
      <c r="AT75" s="736"/>
      <c r="AU75" s="736"/>
      <c r="AV75" s="736"/>
      <c r="AW75" s="736"/>
      <c r="AX75" s="736"/>
      <c r="AY75" s="736"/>
      <c r="AZ75" s="736"/>
      <c r="BA75" s="736"/>
      <c r="BB75" s="736"/>
      <c r="BC75" s="736"/>
      <c r="BD75" s="736"/>
      <c r="BE75" s="736"/>
      <c r="BF75" s="736"/>
      <c r="BG75" s="736"/>
      <c r="BH75" s="736"/>
      <c r="BI75" s="736"/>
      <c r="BJ75" s="736"/>
      <c r="BK75" s="736"/>
      <c r="BL75" s="736"/>
      <c r="BM75" s="736"/>
      <c r="BN75" s="736"/>
      <c r="BO75" s="736"/>
      <c r="BP75" s="736"/>
      <c r="BQ75" s="736"/>
      <c r="BR75" s="736"/>
      <c r="BS75" s="736"/>
      <c r="BT75" s="736"/>
      <c r="BU75" s="736"/>
      <c r="BV75" s="736"/>
      <c r="BW75" s="736"/>
      <c r="BX75" s="736"/>
      <c r="BY75" s="736"/>
      <c r="BZ75" s="736"/>
      <c r="CA75" s="736"/>
      <c r="CB75" s="736"/>
      <c r="CC75" s="736"/>
      <c r="CD75" s="736"/>
      <c r="CE75" s="736"/>
      <c r="CF75" s="736"/>
      <c r="CG75" s="736"/>
      <c r="CH75" s="736"/>
      <c r="CI75" s="736"/>
      <c r="CJ75" s="736"/>
      <c r="CK75" s="736"/>
      <c r="CL75" s="736"/>
      <c r="CM75" s="736"/>
      <c r="CN75" s="736"/>
      <c r="CO75" s="736"/>
      <c r="CP75" s="736"/>
      <c r="CQ75" s="736"/>
      <c r="CR75" s="736"/>
      <c r="CS75" s="736"/>
      <c r="CT75" s="736"/>
      <c r="CU75" s="736"/>
      <c r="CV75" s="736"/>
      <c r="CW75" s="736"/>
      <c r="CX75" s="736"/>
      <c r="CY75" s="736"/>
      <c r="CZ75" s="736"/>
      <c r="DA75" s="736"/>
      <c r="DB75" s="736"/>
      <c r="DC75" s="736"/>
      <c r="DD75" s="736"/>
      <c r="DE75" s="736"/>
      <c r="DF75" s="736"/>
      <c r="DG75" s="736"/>
      <c r="DH75" s="736"/>
      <c r="DI75" s="736"/>
      <c r="DJ75" s="736"/>
      <c r="DK75" s="736"/>
      <c r="DL75" s="736"/>
      <c r="DM75" s="736"/>
      <c r="DN75" s="736"/>
      <c r="DO75" s="736"/>
      <c r="DP75" s="736"/>
      <c r="DQ75" s="736"/>
      <c r="DR75" s="736"/>
      <c r="DS75" s="736"/>
      <c r="DT75" s="736"/>
      <c r="DU75" s="736"/>
      <c r="DV75" s="736"/>
      <c r="DW75" s="736"/>
      <c r="DX75" s="736"/>
      <c r="DY75" s="736"/>
      <c r="DZ75" s="736"/>
      <c r="EA75" s="736"/>
      <c r="EB75" s="736"/>
      <c r="EC75" s="736"/>
      <c r="ED75" s="736"/>
      <c r="EE75" s="736"/>
      <c r="EF75" s="736"/>
      <c r="EG75" s="736"/>
      <c r="EH75" s="736"/>
      <c r="EI75" s="736"/>
      <c r="EJ75" s="736"/>
      <c r="EK75" s="736"/>
      <c r="EL75" s="736"/>
      <c r="EM75" s="736"/>
      <c r="EN75" s="736"/>
      <c r="EO75" s="736"/>
      <c r="EP75" s="736"/>
      <c r="EQ75" s="736"/>
      <c r="ER75" s="736"/>
      <c r="ES75" s="736"/>
      <c r="ET75" s="736"/>
      <c r="EU75" s="736"/>
      <c r="EV75" s="736"/>
      <c r="EW75" s="736"/>
      <c r="EX75" s="736"/>
      <c r="EY75" s="736"/>
      <c r="EZ75" s="736"/>
      <c r="FA75" s="736"/>
      <c r="FB75" s="736"/>
      <c r="FC75" s="736"/>
      <c r="FD75" s="736"/>
      <c r="FE75" s="736"/>
      <c r="FF75" s="736"/>
      <c r="FG75" s="736"/>
      <c r="FH75" s="736"/>
      <c r="FI75" s="736"/>
      <c r="FJ75" s="736"/>
      <c r="FK75" s="736"/>
      <c r="FL75" s="736"/>
      <c r="FM75" s="736"/>
      <c r="FN75" s="736"/>
      <c r="FO75" s="736"/>
      <c r="FP75" s="736"/>
      <c r="FQ75" s="736"/>
      <c r="FR75" s="736"/>
      <c r="FS75" s="736"/>
      <c r="FT75" s="736"/>
      <c r="FU75" s="736"/>
      <c r="FV75" s="736"/>
      <c r="FW75" s="736"/>
      <c r="FX75" s="736"/>
      <c r="FY75" s="736"/>
      <c r="FZ75" s="736"/>
      <c r="GA75" s="736"/>
      <c r="GB75" s="736"/>
      <c r="GC75" s="736"/>
      <c r="GD75" s="736"/>
      <c r="GE75" s="736"/>
      <c r="GF75" s="736"/>
      <c r="GG75" s="736"/>
      <c r="GH75" s="736"/>
      <c r="GI75" s="736"/>
      <c r="GJ75" s="736"/>
      <c r="GK75" s="736"/>
      <c r="GL75" s="736"/>
      <c r="GM75" s="736"/>
      <c r="GN75" s="736"/>
      <c r="GO75" s="736"/>
      <c r="GP75" s="736"/>
      <c r="GQ75" s="736"/>
      <c r="GR75" s="736"/>
      <c r="GS75" s="736"/>
      <c r="GT75" s="736"/>
      <c r="GU75" s="736"/>
      <c r="GV75" s="736"/>
      <c r="GW75" s="736"/>
      <c r="GX75" s="736"/>
      <c r="GY75" s="736"/>
      <c r="GZ75" s="736"/>
      <c r="HA75" s="736"/>
      <c r="HB75" s="736"/>
      <c r="HC75" s="736"/>
      <c r="HD75" s="736"/>
      <c r="HE75" s="736"/>
      <c r="HF75" s="736"/>
      <c r="HG75" s="736"/>
      <c r="HH75" s="736"/>
      <c r="HI75" s="736"/>
      <c r="HJ75" s="736"/>
      <c r="HK75" s="736"/>
      <c r="HL75" s="736"/>
      <c r="HM75" s="736"/>
      <c r="HN75" s="736"/>
      <c r="HO75" s="736"/>
      <c r="HP75" s="736"/>
      <c r="HQ75" s="736"/>
      <c r="HR75" s="736"/>
      <c r="HS75" s="736"/>
      <c r="HT75" s="736"/>
      <c r="HU75" s="736"/>
      <c r="HV75" s="736"/>
      <c r="HW75" s="736"/>
      <c r="HX75" s="736"/>
      <c r="HY75" s="736"/>
      <c r="HZ75" s="736"/>
      <c r="IA75" s="736"/>
      <c r="IB75" s="736"/>
      <c r="IC75" s="736"/>
      <c r="ID75" s="736"/>
      <c r="IE75" s="736"/>
      <c r="IF75" s="736"/>
      <c r="IG75" s="736"/>
      <c r="IH75" s="736"/>
      <c r="II75" s="736"/>
      <c r="IJ75" s="736"/>
      <c r="IK75" s="736"/>
      <c r="IL75" s="736"/>
      <c r="IM75" s="736"/>
      <c r="IN75" s="736"/>
      <c r="IO75" s="736"/>
      <c r="IP75" s="736"/>
      <c r="IQ75" s="736"/>
      <c r="IR75" s="736"/>
      <c r="IS75" s="736"/>
      <c r="IT75" s="736"/>
      <c r="IU75" s="736"/>
      <c r="IV75" s="736"/>
    </row>
    <row r="76" spans="2:256" s="438" customFormat="1">
      <c r="C76" s="471"/>
      <c r="O76" s="736"/>
      <c r="P76" s="485"/>
      <c r="Q76" s="736"/>
      <c r="R76" s="736"/>
      <c r="S76" s="736"/>
      <c r="T76" s="736"/>
      <c r="U76" s="736"/>
      <c r="V76" s="736"/>
      <c r="W76" s="736"/>
      <c r="X76" s="736"/>
      <c r="Y76" s="736"/>
      <c r="Z76" s="736"/>
      <c r="AA76" s="736"/>
      <c r="AB76" s="736"/>
      <c r="AC76" s="736"/>
      <c r="AD76" s="736"/>
      <c r="AE76" s="736"/>
      <c r="AF76" s="736"/>
      <c r="AG76" s="736"/>
      <c r="AH76" s="736"/>
      <c r="AI76" s="736"/>
      <c r="AJ76" s="736"/>
      <c r="AK76" s="736"/>
      <c r="AL76" s="736"/>
      <c r="AM76" s="736"/>
      <c r="AN76" s="736"/>
      <c r="AO76" s="736"/>
      <c r="AP76" s="736"/>
      <c r="AQ76" s="736"/>
      <c r="AR76" s="736"/>
      <c r="AS76" s="736"/>
      <c r="AT76" s="736"/>
      <c r="AU76" s="736"/>
      <c r="AV76" s="736"/>
      <c r="AW76" s="736"/>
      <c r="AX76" s="736"/>
      <c r="AY76" s="736"/>
      <c r="AZ76" s="736"/>
      <c r="BA76" s="736"/>
      <c r="BB76" s="736"/>
      <c r="BC76" s="736"/>
      <c r="BD76" s="736"/>
      <c r="BE76" s="736"/>
      <c r="BF76" s="736"/>
      <c r="BG76" s="736"/>
      <c r="BH76" s="736"/>
      <c r="BI76" s="736"/>
      <c r="BJ76" s="736"/>
      <c r="BK76" s="736"/>
      <c r="BL76" s="736"/>
      <c r="BM76" s="736"/>
      <c r="BN76" s="736"/>
      <c r="BO76" s="736"/>
      <c r="BP76" s="736"/>
      <c r="BQ76" s="736"/>
      <c r="BR76" s="736"/>
      <c r="BS76" s="736"/>
      <c r="BT76" s="736"/>
      <c r="BU76" s="736"/>
      <c r="BV76" s="736"/>
      <c r="BW76" s="736"/>
      <c r="BX76" s="736"/>
      <c r="BY76" s="736"/>
      <c r="BZ76" s="736"/>
      <c r="CA76" s="736"/>
      <c r="CB76" s="736"/>
      <c r="CC76" s="736"/>
      <c r="CD76" s="736"/>
      <c r="CE76" s="736"/>
      <c r="CF76" s="736"/>
      <c r="CG76" s="736"/>
      <c r="CH76" s="736"/>
      <c r="CI76" s="736"/>
      <c r="CJ76" s="736"/>
      <c r="CK76" s="736"/>
      <c r="CL76" s="736"/>
      <c r="CM76" s="736"/>
      <c r="CN76" s="736"/>
      <c r="CO76" s="736"/>
      <c r="CP76" s="736"/>
      <c r="CQ76" s="736"/>
      <c r="CR76" s="736"/>
      <c r="CS76" s="736"/>
      <c r="CT76" s="736"/>
      <c r="CU76" s="736"/>
      <c r="CV76" s="736"/>
      <c r="CW76" s="736"/>
      <c r="CX76" s="736"/>
      <c r="CY76" s="736"/>
      <c r="CZ76" s="736"/>
      <c r="DA76" s="736"/>
      <c r="DB76" s="736"/>
      <c r="DC76" s="736"/>
      <c r="DD76" s="736"/>
      <c r="DE76" s="736"/>
      <c r="DF76" s="736"/>
      <c r="DG76" s="736"/>
      <c r="DH76" s="736"/>
      <c r="DI76" s="736"/>
      <c r="DJ76" s="736"/>
      <c r="DK76" s="736"/>
      <c r="DL76" s="736"/>
      <c r="DM76" s="736"/>
      <c r="DN76" s="736"/>
      <c r="DO76" s="736"/>
      <c r="DP76" s="736"/>
      <c r="DQ76" s="736"/>
      <c r="DR76" s="736"/>
      <c r="DS76" s="736"/>
      <c r="DT76" s="736"/>
      <c r="DU76" s="736"/>
      <c r="DV76" s="736"/>
      <c r="DW76" s="736"/>
      <c r="DX76" s="736"/>
      <c r="DY76" s="736"/>
      <c r="DZ76" s="736"/>
      <c r="EA76" s="736"/>
      <c r="EB76" s="736"/>
      <c r="EC76" s="736"/>
      <c r="ED76" s="736"/>
      <c r="EE76" s="736"/>
      <c r="EF76" s="736"/>
      <c r="EG76" s="736"/>
      <c r="EH76" s="736"/>
      <c r="EI76" s="736"/>
      <c r="EJ76" s="736"/>
      <c r="EK76" s="736"/>
      <c r="EL76" s="736"/>
      <c r="EM76" s="736"/>
      <c r="EN76" s="736"/>
      <c r="EO76" s="736"/>
      <c r="EP76" s="736"/>
      <c r="EQ76" s="736"/>
      <c r="ER76" s="736"/>
      <c r="ES76" s="736"/>
      <c r="ET76" s="736"/>
      <c r="EU76" s="736"/>
      <c r="EV76" s="736"/>
      <c r="EW76" s="736"/>
      <c r="EX76" s="736"/>
      <c r="EY76" s="736"/>
      <c r="EZ76" s="736"/>
      <c r="FA76" s="736"/>
      <c r="FB76" s="736"/>
      <c r="FC76" s="736"/>
      <c r="FD76" s="736"/>
      <c r="FE76" s="736"/>
      <c r="FF76" s="736"/>
      <c r="FG76" s="736"/>
      <c r="FH76" s="736"/>
      <c r="FI76" s="736"/>
      <c r="FJ76" s="736"/>
      <c r="FK76" s="736"/>
      <c r="FL76" s="736"/>
      <c r="FM76" s="736"/>
      <c r="FN76" s="736"/>
      <c r="FO76" s="736"/>
      <c r="FP76" s="736"/>
      <c r="FQ76" s="736"/>
      <c r="FR76" s="736"/>
      <c r="FS76" s="736"/>
      <c r="FT76" s="736"/>
      <c r="FU76" s="736"/>
      <c r="FV76" s="736"/>
      <c r="FW76" s="736"/>
      <c r="FX76" s="736"/>
      <c r="FY76" s="736"/>
      <c r="FZ76" s="736"/>
      <c r="GA76" s="736"/>
      <c r="GB76" s="736"/>
      <c r="GC76" s="736"/>
      <c r="GD76" s="736"/>
      <c r="GE76" s="736"/>
      <c r="GF76" s="736"/>
      <c r="GG76" s="736"/>
      <c r="GH76" s="736"/>
      <c r="GI76" s="736"/>
      <c r="GJ76" s="736"/>
      <c r="GK76" s="736"/>
      <c r="GL76" s="736"/>
      <c r="GM76" s="736"/>
      <c r="GN76" s="736"/>
      <c r="GO76" s="736"/>
      <c r="GP76" s="736"/>
      <c r="GQ76" s="736"/>
      <c r="GR76" s="736"/>
      <c r="GS76" s="736"/>
      <c r="GT76" s="736"/>
      <c r="GU76" s="736"/>
      <c r="GV76" s="736"/>
      <c r="GW76" s="736"/>
      <c r="GX76" s="736"/>
      <c r="GY76" s="736"/>
      <c r="GZ76" s="736"/>
      <c r="HA76" s="736"/>
      <c r="HB76" s="736"/>
      <c r="HC76" s="736"/>
      <c r="HD76" s="736"/>
      <c r="HE76" s="736"/>
      <c r="HF76" s="736"/>
      <c r="HG76" s="736"/>
      <c r="HH76" s="736"/>
      <c r="HI76" s="736"/>
      <c r="HJ76" s="736"/>
      <c r="HK76" s="736"/>
      <c r="HL76" s="736"/>
      <c r="HM76" s="736"/>
      <c r="HN76" s="736"/>
      <c r="HO76" s="736"/>
      <c r="HP76" s="736"/>
      <c r="HQ76" s="736"/>
      <c r="HR76" s="736"/>
      <c r="HS76" s="736"/>
      <c r="HT76" s="736"/>
      <c r="HU76" s="736"/>
      <c r="HV76" s="736"/>
      <c r="HW76" s="736"/>
      <c r="HX76" s="736"/>
      <c r="HY76" s="736"/>
      <c r="HZ76" s="736"/>
      <c r="IA76" s="736"/>
      <c r="IB76" s="736"/>
      <c r="IC76" s="736"/>
      <c r="ID76" s="736"/>
      <c r="IE76" s="736"/>
      <c r="IF76" s="736"/>
      <c r="IG76" s="736"/>
      <c r="IH76" s="736"/>
      <c r="II76" s="736"/>
      <c r="IJ76" s="736"/>
      <c r="IK76" s="736"/>
      <c r="IL76" s="736"/>
      <c r="IM76" s="736"/>
      <c r="IN76" s="736"/>
      <c r="IO76" s="736"/>
      <c r="IP76" s="736"/>
      <c r="IQ76" s="736"/>
      <c r="IR76" s="736"/>
      <c r="IS76" s="736"/>
      <c r="IT76" s="736"/>
      <c r="IU76" s="736"/>
      <c r="IV76" s="736"/>
    </row>
    <row r="77" spans="2:256" s="438" customFormat="1">
      <c r="C77" s="471"/>
      <c r="O77" s="736"/>
      <c r="P77" s="485"/>
      <c r="Q77" s="736"/>
      <c r="R77" s="736"/>
      <c r="S77" s="736"/>
      <c r="T77" s="736"/>
      <c r="U77" s="736"/>
      <c r="V77" s="736"/>
      <c r="W77" s="736"/>
      <c r="X77" s="736"/>
      <c r="Y77" s="736"/>
      <c r="Z77" s="736"/>
      <c r="AA77" s="736"/>
      <c r="AB77" s="736"/>
      <c r="AC77" s="736"/>
      <c r="AD77" s="736"/>
      <c r="AE77" s="736"/>
      <c r="AF77" s="736"/>
      <c r="AG77" s="736"/>
      <c r="AH77" s="736"/>
      <c r="AI77" s="736"/>
      <c r="AJ77" s="736"/>
      <c r="AK77" s="736"/>
      <c r="AL77" s="736"/>
      <c r="AM77" s="736"/>
      <c r="AN77" s="736"/>
      <c r="AO77" s="736"/>
      <c r="AP77" s="736"/>
      <c r="AQ77" s="736"/>
      <c r="AR77" s="736"/>
      <c r="AS77" s="736"/>
      <c r="AT77" s="736"/>
      <c r="AU77" s="736"/>
      <c r="AV77" s="736"/>
      <c r="AW77" s="736"/>
      <c r="AX77" s="736"/>
      <c r="AY77" s="736"/>
      <c r="AZ77" s="736"/>
      <c r="BA77" s="736"/>
      <c r="BB77" s="736"/>
      <c r="BC77" s="736"/>
      <c r="BD77" s="736"/>
      <c r="BE77" s="736"/>
      <c r="BF77" s="736"/>
      <c r="BG77" s="736"/>
      <c r="BH77" s="736"/>
      <c r="BI77" s="736"/>
      <c r="BJ77" s="736"/>
      <c r="BK77" s="736"/>
      <c r="BL77" s="736"/>
      <c r="BM77" s="736"/>
      <c r="BN77" s="736"/>
      <c r="BO77" s="736"/>
      <c r="BP77" s="736"/>
      <c r="BQ77" s="736"/>
      <c r="BR77" s="736"/>
      <c r="BS77" s="736"/>
      <c r="BT77" s="736"/>
      <c r="BU77" s="736"/>
      <c r="BV77" s="736"/>
      <c r="BW77" s="736"/>
      <c r="BX77" s="736"/>
      <c r="BY77" s="736"/>
      <c r="BZ77" s="736"/>
      <c r="CA77" s="736"/>
      <c r="CB77" s="736"/>
      <c r="CC77" s="736"/>
      <c r="CD77" s="736"/>
      <c r="CE77" s="736"/>
      <c r="CF77" s="736"/>
      <c r="CG77" s="736"/>
      <c r="CH77" s="736"/>
      <c r="CI77" s="736"/>
      <c r="CJ77" s="736"/>
      <c r="CK77" s="736"/>
      <c r="CL77" s="736"/>
      <c r="CM77" s="736"/>
      <c r="CN77" s="736"/>
      <c r="CO77" s="736"/>
      <c r="CP77" s="736"/>
      <c r="CQ77" s="736"/>
      <c r="CR77" s="736"/>
      <c r="CS77" s="736"/>
      <c r="CT77" s="736"/>
      <c r="CU77" s="736"/>
      <c r="CV77" s="736"/>
      <c r="CW77" s="736"/>
      <c r="CX77" s="736"/>
      <c r="CY77" s="736"/>
      <c r="CZ77" s="736"/>
      <c r="DA77" s="736"/>
      <c r="DB77" s="736"/>
      <c r="DC77" s="736"/>
      <c r="DD77" s="736"/>
      <c r="DE77" s="736"/>
      <c r="DF77" s="736"/>
      <c r="DG77" s="736"/>
      <c r="DH77" s="736"/>
      <c r="DI77" s="736"/>
      <c r="DJ77" s="736"/>
      <c r="DK77" s="736"/>
      <c r="DL77" s="736"/>
      <c r="DM77" s="736"/>
      <c r="DN77" s="736"/>
      <c r="DO77" s="736"/>
      <c r="DP77" s="736"/>
      <c r="DQ77" s="736"/>
      <c r="DR77" s="736"/>
      <c r="DS77" s="736"/>
      <c r="DT77" s="736"/>
      <c r="DU77" s="736"/>
      <c r="DV77" s="736"/>
      <c r="DW77" s="736"/>
      <c r="DX77" s="736"/>
      <c r="DY77" s="736"/>
      <c r="DZ77" s="736"/>
      <c r="EA77" s="736"/>
      <c r="EB77" s="736"/>
      <c r="EC77" s="736"/>
      <c r="ED77" s="736"/>
      <c r="EE77" s="736"/>
      <c r="EF77" s="736"/>
      <c r="EG77" s="736"/>
      <c r="EH77" s="736"/>
      <c r="EI77" s="736"/>
      <c r="EJ77" s="736"/>
      <c r="EK77" s="736"/>
      <c r="EL77" s="736"/>
      <c r="EM77" s="736"/>
      <c r="EN77" s="736"/>
      <c r="EO77" s="736"/>
      <c r="EP77" s="736"/>
      <c r="EQ77" s="736"/>
      <c r="ER77" s="736"/>
      <c r="ES77" s="736"/>
      <c r="ET77" s="736"/>
      <c r="EU77" s="736"/>
      <c r="EV77" s="736"/>
      <c r="EW77" s="736"/>
      <c r="EX77" s="736"/>
      <c r="EY77" s="736"/>
      <c r="EZ77" s="736"/>
      <c r="FA77" s="736"/>
      <c r="FB77" s="736"/>
      <c r="FC77" s="736"/>
      <c r="FD77" s="736"/>
      <c r="FE77" s="736"/>
      <c r="FF77" s="736"/>
      <c r="FG77" s="736"/>
      <c r="FH77" s="736"/>
      <c r="FI77" s="736"/>
      <c r="FJ77" s="736"/>
      <c r="FK77" s="736"/>
      <c r="FL77" s="736"/>
      <c r="FM77" s="736"/>
      <c r="FN77" s="736"/>
      <c r="FO77" s="736"/>
      <c r="FP77" s="736"/>
      <c r="FQ77" s="736"/>
      <c r="FR77" s="736"/>
      <c r="FS77" s="736"/>
      <c r="FT77" s="736"/>
      <c r="FU77" s="736"/>
      <c r="FV77" s="736"/>
      <c r="FW77" s="736"/>
      <c r="FX77" s="736"/>
      <c r="FY77" s="736"/>
      <c r="FZ77" s="736"/>
      <c r="GA77" s="736"/>
      <c r="GB77" s="736"/>
      <c r="GC77" s="736"/>
      <c r="GD77" s="736"/>
      <c r="GE77" s="736"/>
      <c r="GF77" s="736"/>
      <c r="GG77" s="736"/>
      <c r="GH77" s="736"/>
      <c r="GI77" s="736"/>
      <c r="GJ77" s="736"/>
      <c r="GK77" s="736"/>
      <c r="GL77" s="736"/>
      <c r="GM77" s="736"/>
      <c r="GN77" s="736"/>
      <c r="GO77" s="736"/>
      <c r="GP77" s="736"/>
      <c r="GQ77" s="736"/>
      <c r="GR77" s="736"/>
      <c r="GS77" s="736"/>
      <c r="GT77" s="736"/>
      <c r="GU77" s="736"/>
      <c r="GV77" s="736"/>
      <c r="GW77" s="736"/>
      <c r="GX77" s="736"/>
      <c r="GY77" s="736"/>
      <c r="GZ77" s="736"/>
      <c r="HA77" s="736"/>
      <c r="HB77" s="736"/>
      <c r="HC77" s="736"/>
      <c r="HD77" s="736"/>
      <c r="HE77" s="736"/>
      <c r="HF77" s="736"/>
      <c r="HG77" s="736"/>
      <c r="HH77" s="736"/>
      <c r="HI77" s="736"/>
      <c r="HJ77" s="736"/>
      <c r="HK77" s="736"/>
      <c r="HL77" s="736"/>
      <c r="HM77" s="736"/>
      <c r="HN77" s="736"/>
      <c r="HO77" s="736"/>
      <c r="HP77" s="736"/>
      <c r="HQ77" s="736"/>
      <c r="HR77" s="736"/>
      <c r="HS77" s="736"/>
      <c r="HT77" s="736"/>
      <c r="HU77" s="736"/>
      <c r="HV77" s="736"/>
      <c r="HW77" s="736"/>
      <c r="HX77" s="736"/>
      <c r="HY77" s="736"/>
      <c r="HZ77" s="736"/>
      <c r="IA77" s="736"/>
      <c r="IB77" s="736"/>
      <c r="IC77" s="736"/>
      <c r="ID77" s="736"/>
      <c r="IE77" s="736"/>
      <c r="IF77" s="736"/>
      <c r="IG77" s="736"/>
      <c r="IH77" s="736"/>
      <c r="II77" s="736"/>
      <c r="IJ77" s="736"/>
      <c r="IK77" s="736"/>
      <c r="IL77" s="736"/>
      <c r="IM77" s="736"/>
      <c r="IN77" s="736"/>
      <c r="IO77" s="736"/>
      <c r="IP77" s="736"/>
      <c r="IQ77" s="736"/>
      <c r="IR77" s="736"/>
      <c r="IS77" s="736"/>
      <c r="IT77" s="736"/>
      <c r="IU77" s="736"/>
      <c r="IV77" s="736"/>
    </row>
    <row r="78" spans="2:256" s="438" customFormat="1">
      <c r="C78" s="471"/>
      <c r="O78" s="736"/>
      <c r="P78" s="485"/>
      <c r="Q78" s="736"/>
      <c r="R78" s="736"/>
      <c r="S78" s="736"/>
      <c r="T78" s="736"/>
      <c r="U78" s="736"/>
      <c r="V78" s="736"/>
      <c r="W78" s="736"/>
      <c r="X78" s="736"/>
      <c r="Y78" s="736"/>
      <c r="Z78" s="736"/>
      <c r="AA78" s="736"/>
      <c r="AB78" s="736"/>
      <c r="AC78" s="736"/>
      <c r="AD78" s="736"/>
      <c r="AE78" s="736"/>
      <c r="AF78" s="736"/>
      <c r="AG78" s="736"/>
      <c r="AH78" s="736"/>
      <c r="AI78" s="736"/>
      <c r="AJ78" s="736"/>
      <c r="AK78" s="736"/>
      <c r="AL78" s="736"/>
      <c r="AM78" s="736"/>
      <c r="AN78" s="736"/>
      <c r="AO78" s="736"/>
      <c r="AP78" s="736"/>
      <c r="AQ78" s="736"/>
      <c r="AR78" s="736"/>
      <c r="AS78" s="736"/>
      <c r="AT78" s="736"/>
      <c r="AU78" s="736"/>
      <c r="AV78" s="736"/>
      <c r="AW78" s="736"/>
      <c r="AX78" s="736"/>
      <c r="AY78" s="736"/>
      <c r="AZ78" s="736"/>
      <c r="BA78" s="736"/>
      <c r="BB78" s="736"/>
      <c r="BC78" s="736"/>
      <c r="BD78" s="736"/>
      <c r="BE78" s="736"/>
      <c r="BF78" s="736"/>
      <c r="BG78" s="736"/>
      <c r="BH78" s="736"/>
      <c r="BI78" s="736"/>
      <c r="BJ78" s="736"/>
      <c r="BK78" s="736"/>
      <c r="BL78" s="736"/>
      <c r="BM78" s="736"/>
      <c r="BN78" s="736"/>
      <c r="BO78" s="736"/>
      <c r="BP78" s="736"/>
      <c r="BQ78" s="736"/>
      <c r="BR78" s="736"/>
      <c r="BS78" s="736"/>
      <c r="BT78" s="736"/>
      <c r="BU78" s="736"/>
      <c r="BV78" s="736"/>
      <c r="BW78" s="736"/>
      <c r="BX78" s="736"/>
      <c r="BY78" s="736"/>
      <c r="BZ78" s="736"/>
      <c r="CA78" s="736"/>
      <c r="CB78" s="736"/>
      <c r="CC78" s="736"/>
      <c r="CD78" s="736"/>
      <c r="CE78" s="736"/>
      <c r="CF78" s="736"/>
      <c r="CG78" s="736"/>
      <c r="CH78" s="736"/>
      <c r="CI78" s="736"/>
      <c r="CJ78" s="736"/>
      <c r="CK78" s="736"/>
      <c r="CL78" s="736"/>
      <c r="CM78" s="736"/>
      <c r="CN78" s="736"/>
      <c r="CO78" s="736"/>
      <c r="CP78" s="736"/>
      <c r="CQ78" s="736"/>
      <c r="CR78" s="736"/>
      <c r="CS78" s="736"/>
      <c r="CT78" s="736"/>
      <c r="CU78" s="736"/>
      <c r="CV78" s="736"/>
      <c r="CW78" s="736"/>
      <c r="CX78" s="736"/>
      <c r="CY78" s="736"/>
      <c r="CZ78" s="736"/>
      <c r="DA78" s="736"/>
      <c r="DB78" s="736"/>
      <c r="DC78" s="736"/>
      <c r="DD78" s="736"/>
      <c r="DE78" s="736"/>
      <c r="DF78" s="736"/>
      <c r="DG78" s="736"/>
      <c r="DH78" s="736"/>
      <c r="DI78" s="736"/>
      <c r="DJ78" s="736"/>
      <c r="DK78" s="736"/>
      <c r="DL78" s="736"/>
      <c r="DM78" s="736"/>
      <c r="DN78" s="736"/>
      <c r="DO78" s="736"/>
      <c r="DP78" s="736"/>
      <c r="DQ78" s="736"/>
      <c r="DR78" s="736"/>
      <c r="DS78" s="736"/>
      <c r="DT78" s="736"/>
      <c r="DU78" s="736"/>
      <c r="DV78" s="736"/>
      <c r="DW78" s="736"/>
      <c r="DX78" s="736"/>
      <c r="DY78" s="736"/>
      <c r="DZ78" s="736"/>
      <c r="EA78" s="736"/>
      <c r="EB78" s="736"/>
      <c r="EC78" s="736"/>
      <c r="ED78" s="736"/>
      <c r="EE78" s="736"/>
      <c r="EF78" s="736"/>
      <c r="EG78" s="736"/>
      <c r="EH78" s="736"/>
      <c r="EI78" s="736"/>
      <c r="EJ78" s="736"/>
      <c r="EK78" s="736"/>
      <c r="EL78" s="736"/>
      <c r="EM78" s="736"/>
      <c r="EN78" s="736"/>
      <c r="EO78" s="736"/>
      <c r="EP78" s="736"/>
      <c r="EQ78" s="736"/>
      <c r="ER78" s="736"/>
      <c r="ES78" s="736"/>
      <c r="ET78" s="736"/>
      <c r="EU78" s="736"/>
      <c r="EV78" s="736"/>
      <c r="EW78" s="736"/>
      <c r="EX78" s="736"/>
      <c r="EY78" s="736"/>
      <c r="EZ78" s="736"/>
      <c r="FA78" s="736"/>
      <c r="FB78" s="736"/>
      <c r="FC78" s="736"/>
      <c r="FD78" s="736"/>
      <c r="FE78" s="736"/>
      <c r="FF78" s="736"/>
      <c r="FG78" s="736"/>
      <c r="FH78" s="736"/>
      <c r="FI78" s="736"/>
      <c r="FJ78" s="736"/>
      <c r="FK78" s="736"/>
      <c r="FL78" s="736"/>
      <c r="FM78" s="736"/>
      <c r="FN78" s="736"/>
      <c r="FO78" s="736"/>
      <c r="FP78" s="736"/>
      <c r="FQ78" s="736"/>
      <c r="FR78" s="736"/>
      <c r="FS78" s="736"/>
      <c r="FT78" s="736"/>
      <c r="FU78" s="736"/>
      <c r="FV78" s="736"/>
      <c r="FW78" s="736"/>
      <c r="FX78" s="736"/>
      <c r="FY78" s="736"/>
      <c r="FZ78" s="736"/>
      <c r="GA78" s="736"/>
      <c r="GB78" s="736"/>
      <c r="GC78" s="736"/>
      <c r="GD78" s="736"/>
      <c r="GE78" s="736"/>
      <c r="GF78" s="736"/>
      <c r="GG78" s="736"/>
      <c r="GH78" s="736"/>
      <c r="GI78" s="736"/>
      <c r="GJ78" s="736"/>
      <c r="GK78" s="736"/>
      <c r="GL78" s="736"/>
      <c r="GM78" s="736"/>
      <c r="GN78" s="736"/>
      <c r="GO78" s="736"/>
      <c r="GP78" s="736"/>
      <c r="GQ78" s="736"/>
      <c r="GR78" s="736"/>
      <c r="GS78" s="736"/>
      <c r="GT78" s="736"/>
      <c r="GU78" s="736"/>
      <c r="GV78" s="736"/>
      <c r="GW78" s="736"/>
      <c r="GX78" s="736"/>
      <c r="GY78" s="736"/>
      <c r="GZ78" s="736"/>
      <c r="HA78" s="736"/>
      <c r="HB78" s="736"/>
      <c r="HC78" s="736"/>
      <c r="HD78" s="736"/>
      <c r="HE78" s="736"/>
      <c r="HF78" s="736"/>
      <c r="HG78" s="736"/>
      <c r="HH78" s="736"/>
      <c r="HI78" s="736"/>
      <c r="HJ78" s="736"/>
      <c r="HK78" s="736"/>
      <c r="HL78" s="736"/>
      <c r="HM78" s="736"/>
      <c r="HN78" s="736"/>
      <c r="HO78" s="736"/>
      <c r="HP78" s="736"/>
      <c r="HQ78" s="736"/>
      <c r="HR78" s="736"/>
      <c r="HS78" s="736"/>
      <c r="HT78" s="736"/>
      <c r="HU78" s="736"/>
      <c r="HV78" s="736"/>
      <c r="HW78" s="736"/>
      <c r="HX78" s="736"/>
      <c r="HY78" s="736"/>
      <c r="HZ78" s="736"/>
      <c r="IA78" s="736"/>
      <c r="IB78" s="736"/>
      <c r="IC78" s="736"/>
      <c r="ID78" s="736"/>
      <c r="IE78" s="736"/>
      <c r="IF78" s="736"/>
      <c r="IG78" s="736"/>
      <c r="IH78" s="736"/>
      <c r="II78" s="736"/>
      <c r="IJ78" s="736"/>
      <c r="IK78" s="736"/>
      <c r="IL78" s="736"/>
      <c r="IM78" s="736"/>
      <c r="IN78" s="736"/>
      <c r="IO78" s="736"/>
      <c r="IP78" s="736"/>
      <c r="IQ78" s="736"/>
      <c r="IR78" s="736"/>
      <c r="IS78" s="736"/>
      <c r="IT78" s="736"/>
      <c r="IU78" s="736"/>
      <c r="IV78" s="736"/>
    </row>
    <row r="79" spans="2:256" s="438" customFormat="1">
      <c r="C79" s="471"/>
      <c r="O79" s="736"/>
      <c r="P79" s="485"/>
      <c r="Q79" s="736"/>
      <c r="R79" s="736"/>
      <c r="S79" s="736"/>
      <c r="T79" s="736"/>
      <c r="U79" s="736"/>
      <c r="V79" s="736"/>
      <c r="W79" s="736"/>
      <c r="X79" s="736"/>
      <c r="Y79" s="736"/>
      <c r="Z79" s="736"/>
      <c r="AA79" s="736"/>
      <c r="AB79" s="736"/>
      <c r="AC79" s="736"/>
      <c r="AD79" s="736"/>
      <c r="AE79" s="736"/>
      <c r="AF79" s="736"/>
      <c r="AG79" s="736"/>
      <c r="AH79" s="736"/>
      <c r="AI79" s="736"/>
      <c r="AJ79" s="736"/>
      <c r="AK79" s="736"/>
      <c r="AL79" s="736"/>
      <c r="AM79" s="736"/>
      <c r="AN79" s="736"/>
      <c r="AO79" s="736"/>
      <c r="AP79" s="736"/>
      <c r="AQ79" s="736"/>
      <c r="AR79" s="736"/>
      <c r="AS79" s="736"/>
      <c r="AT79" s="736"/>
      <c r="AU79" s="736"/>
      <c r="AV79" s="736"/>
      <c r="AW79" s="736"/>
      <c r="AX79" s="736"/>
      <c r="AY79" s="736"/>
      <c r="AZ79" s="736"/>
      <c r="BA79" s="736"/>
      <c r="BB79" s="736"/>
      <c r="BC79" s="736"/>
      <c r="BD79" s="736"/>
      <c r="BE79" s="736"/>
      <c r="BF79" s="736"/>
      <c r="BG79" s="736"/>
      <c r="BH79" s="736"/>
      <c r="BI79" s="736"/>
      <c r="BJ79" s="736"/>
      <c r="BK79" s="736"/>
      <c r="BL79" s="736"/>
      <c r="BM79" s="736"/>
      <c r="BN79" s="736"/>
      <c r="BO79" s="736"/>
      <c r="BP79" s="736"/>
      <c r="BQ79" s="736"/>
      <c r="BR79" s="736"/>
      <c r="BS79" s="736"/>
      <c r="BT79" s="736"/>
      <c r="BU79" s="736"/>
      <c r="BV79" s="736"/>
      <c r="BW79" s="736"/>
      <c r="BX79" s="736"/>
      <c r="BY79" s="736"/>
      <c r="BZ79" s="736"/>
      <c r="CA79" s="736"/>
      <c r="CB79" s="736"/>
      <c r="CC79" s="736"/>
      <c r="CD79" s="736"/>
      <c r="CE79" s="736"/>
      <c r="CF79" s="736"/>
      <c r="CG79" s="736"/>
      <c r="CH79" s="736"/>
      <c r="CI79" s="736"/>
      <c r="CJ79" s="736"/>
      <c r="CK79" s="736"/>
      <c r="CL79" s="736"/>
      <c r="CM79" s="736"/>
      <c r="CN79" s="736"/>
      <c r="CO79" s="736"/>
      <c r="CP79" s="736"/>
      <c r="CQ79" s="736"/>
      <c r="CR79" s="736"/>
      <c r="CS79" s="736"/>
      <c r="CT79" s="736"/>
      <c r="CU79" s="736"/>
      <c r="CV79" s="736"/>
      <c r="CW79" s="736"/>
      <c r="CX79" s="736"/>
      <c r="CY79" s="736"/>
      <c r="CZ79" s="736"/>
      <c r="DA79" s="736"/>
      <c r="DB79" s="736"/>
      <c r="DC79" s="736"/>
      <c r="DD79" s="736"/>
      <c r="DE79" s="736"/>
      <c r="DF79" s="736"/>
      <c r="DG79" s="736"/>
      <c r="DH79" s="736"/>
      <c r="DI79" s="736"/>
      <c r="DJ79" s="736"/>
      <c r="DK79" s="736"/>
      <c r="DL79" s="736"/>
      <c r="DM79" s="736"/>
      <c r="DN79" s="736"/>
      <c r="DO79" s="736"/>
      <c r="DP79" s="736"/>
      <c r="DQ79" s="736"/>
      <c r="DR79" s="736"/>
      <c r="DS79" s="736"/>
      <c r="DT79" s="736"/>
      <c r="DU79" s="736"/>
      <c r="DV79" s="736"/>
      <c r="DW79" s="736"/>
      <c r="DX79" s="736"/>
      <c r="DY79" s="736"/>
      <c r="DZ79" s="736"/>
      <c r="EA79" s="736"/>
      <c r="EB79" s="736"/>
      <c r="EC79" s="736"/>
      <c r="ED79" s="736"/>
      <c r="EE79" s="736"/>
      <c r="EF79" s="736"/>
      <c r="EG79" s="736"/>
      <c r="EH79" s="736"/>
      <c r="EI79" s="736"/>
      <c r="EJ79" s="736"/>
      <c r="EK79" s="736"/>
      <c r="EL79" s="736"/>
      <c r="EM79" s="736"/>
      <c r="EN79" s="736"/>
      <c r="EO79" s="736"/>
      <c r="EP79" s="736"/>
      <c r="EQ79" s="736"/>
      <c r="ER79" s="736"/>
      <c r="ES79" s="736"/>
      <c r="ET79" s="736"/>
      <c r="EU79" s="736"/>
      <c r="EV79" s="736"/>
      <c r="EW79" s="736"/>
      <c r="EX79" s="736"/>
      <c r="EY79" s="736"/>
      <c r="EZ79" s="736"/>
      <c r="FA79" s="736"/>
      <c r="FB79" s="736"/>
      <c r="FC79" s="736"/>
      <c r="FD79" s="736"/>
      <c r="FE79" s="736"/>
      <c r="FF79" s="736"/>
      <c r="FG79" s="736"/>
      <c r="FH79" s="736"/>
      <c r="FI79" s="736"/>
      <c r="FJ79" s="736"/>
      <c r="FK79" s="736"/>
      <c r="FL79" s="736"/>
      <c r="FM79" s="736"/>
      <c r="FN79" s="736"/>
      <c r="FO79" s="736"/>
      <c r="FP79" s="736"/>
      <c r="FQ79" s="736"/>
      <c r="FR79" s="736"/>
      <c r="FS79" s="736"/>
      <c r="FT79" s="736"/>
      <c r="FU79" s="736"/>
      <c r="FV79" s="736"/>
      <c r="FW79" s="736"/>
      <c r="FX79" s="736"/>
      <c r="FY79" s="736"/>
      <c r="FZ79" s="736"/>
      <c r="GA79" s="736"/>
      <c r="GB79" s="736"/>
      <c r="GC79" s="736"/>
      <c r="GD79" s="736"/>
      <c r="GE79" s="736"/>
      <c r="GF79" s="736"/>
      <c r="GG79" s="736"/>
      <c r="GH79" s="736"/>
      <c r="GI79" s="736"/>
      <c r="GJ79" s="736"/>
      <c r="GK79" s="736"/>
      <c r="GL79" s="736"/>
      <c r="GM79" s="736"/>
      <c r="GN79" s="736"/>
      <c r="GO79" s="736"/>
      <c r="GP79" s="736"/>
      <c r="GQ79" s="736"/>
      <c r="GR79" s="736"/>
      <c r="GS79" s="736"/>
      <c r="GT79" s="736"/>
      <c r="GU79" s="736"/>
      <c r="GV79" s="736"/>
      <c r="GW79" s="736"/>
      <c r="GX79" s="736"/>
      <c r="GY79" s="736"/>
      <c r="GZ79" s="736"/>
      <c r="HA79" s="736"/>
      <c r="HB79" s="736"/>
      <c r="HC79" s="736"/>
      <c r="HD79" s="736"/>
      <c r="HE79" s="736"/>
      <c r="HF79" s="736"/>
      <c r="HG79" s="736"/>
      <c r="HH79" s="736"/>
      <c r="HI79" s="736"/>
      <c r="HJ79" s="736"/>
      <c r="HK79" s="736"/>
      <c r="HL79" s="736"/>
      <c r="HM79" s="736"/>
      <c r="HN79" s="736"/>
      <c r="HO79" s="736"/>
      <c r="HP79" s="736"/>
      <c r="HQ79" s="736"/>
      <c r="HR79" s="736"/>
      <c r="HS79" s="736"/>
      <c r="HT79" s="736"/>
      <c r="HU79" s="736"/>
      <c r="HV79" s="736"/>
      <c r="HW79" s="736"/>
      <c r="HX79" s="736"/>
      <c r="HY79" s="736"/>
      <c r="HZ79" s="736"/>
      <c r="IA79" s="736"/>
      <c r="IB79" s="736"/>
      <c r="IC79" s="736"/>
      <c r="ID79" s="736"/>
      <c r="IE79" s="736"/>
      <c r="IF79" s="736"/>
      <c r="IG79" s="736"/>
      <c r="IH79" s="736"/>
      <c r="II79" s="736"/>
      <c r="IJ79" s="736"/>
      <c r="IK79" s="736"/>
      <c r="IL79" s="736"/>
      <c r="IM79" s="736"/>
      <c r="IN79" s="736"/>
      <c r="IO79" s="736"/>
      <c r="IP79" s="736"/>
      <c r="IQ79" s="736"/>
      <c r="IR79" s="736"/>
      <c r="IS79" s="736"/>
      <c r="IT79" s="736"/>
      <c r="IU79" s="736"/>
      <c r="IV79" s="736"/>
    </row>
    <row r="80" spans="2:256" s="438" customFormat="1">
      <c r="C80" s="471"/>
      <c r="O80" s="736"/>
      <c r="P80" s="485"/>
      <c r="Q80" s="736"/>
      <c r="R80" s="736"/>
      <c r="S80" s="736"/>
      <c r="T80" s="736"/>
      <c r="U80" s="736"/>
      <c r="V80" s="736"/>
      <c r="W80" s="736"/>
      <c r="X80" s="736"/>
      <c r="Y80" s="736"/>
      <c r="Z80" s="736"/>
      <c r="AA80" s="736"/>
      <c r="AB80" s="736"/>
      <c r="AC80" s="736"/>
      <c r="AD80" s="736"/>
      <c r="AE80" s="736"/>
      <c r="AF80" s="736"/>
      <c r="AG80" s="736"/>
      <c r="AH80" s="736"/>
      <c r="AI80" s="736"/>
      <c r="AJ80" s="736"/>
      <c r="AK80" s="736"/>
      <c r="AL80" s="736"/>
      <c r="AM80" s="736"/>
      <c r="AN80" s="736"/>
      <c r="AO80" s="736"/>
      <c r="AP80" s="736"/>
      <c r="AQ80" s="736"/>
      <c r="AR80" s="736"/>
      <c r="AS80" s="736"/>
      <c r="AT80" s="736"/>
      <c r="AU80" s="736"/>
      <c r="AV80" s="736"/>
      <c r="AW80" s="736"/>
      <c r="AX80" s="736"/>
      <c r="AY80" s="736"/>
      <c r="AZ80" s="736"/>
      <c r="BA80" s="736"/>
      <c r="BB80" s="736"/>
      <c r="BC80" s="736"/>
      <c r="BD80" s="736"/>
      <c r="BE80" s="736"/>
      <c r="BF80" s="736"/>
      <c r="BG80" s="736"/>
      <c r="BH80" s="736"/>
      <c r="BI80" s="736"/>
      <c r="BJ80" s="736"/>
      <c r="BK80" s="736"/>
      <c r="BL80" s="736"/>
      <c r="BM80" s="736"/>
      <c r="BN80" s="736"/>
      <c r="BO80" s="736"/>
      <c r="BP80" s="736"/>
      <c r="BQ80" s="736"/>
      <c r="BR80" s="736"/>
      <c r="BS80" s="736"/>
      <c r="BT80" s="736"/>
      <c r="BU80" s="736"/>
      <c r="BV80" s="736"/>
      <c r="BW80" s="736"/>
      <c r="BX80" s="736"/>
      <c r="BY80" s="736"/>
      <c r="BZ80" s="736"/>
      <c r="CA80" s="736"/>
      <c r="CB80" s="736"/>
      <c r="CC80" s="736"/>
      <c r="CD80" s="736"/>
      <c r="CE80" s="736"/>
      <c r="CF80" s="736"/>
      <c r="CG80" s="736"/>
      <c r="CH80" s="736"/>
      <c r="CI80" s="736"/>
      <c r="CJ80" s="736"/>
      <c r="CK80" s="736"/>
      <c r="CL80" s="736"/>
      <c r="CM80" s="736"/>
      <c r="CN80" s="736"/>
      <c r="CO80" s="736"/>
      <c r="CP80" s="736"/>
      <c r="CQ80" s="736"/>
      <c r="CR80" s="736"/>
      <c r="CS80" s="736"/>
      <c r="CT80" s="736"/>
      <c r="CU80" s="736"/>
      <c r="CV80" s="736"/>
      <c r="CW80" s="736"/>
      <c r="CX80" s="736"/>
      <c r="CY80" s="736"/>
      <c r="CZ80" s="736"/>
      <c r="DA80" s="736"/>
      <c r="DB80" s="736"/>
      <c r="DC80" s="736"/>
      <c r="DD80" s="736"/>
      <c r="DE80" s="736"/>
      <c r="DF80" s="736"/>
      <c r="DG80" s="736"/>
      <c r="DH80" s="736"/>
      <c r="DI80" s="736"/>
      <c r="DJ80" s="736"/>
      <c r="DK80" s="736"/>
      <c r="DL80" s="736"/>
      <c r="DM80" s="736"/>
      <c r="DN80" s="736"/>
      <c r="DO80" s="736"/>
      <c r="DP80" s="736"/>
      <c r="DQ80" s="736"/>
      <c r="DR80" s="736"/>
      <c r="DS80" s="736"/>
      <c r="DT80" s="736"/>
      <c r="DU80" s="736"/>
      <c r="DV80" s="736"/>
      <c r="DW80" s="736"/>
      <c r="DX80" s="736"/>
      <c r="DY80" s="736"/>
      <c r="DZ80" s="736"/>
      <c r="EA80" s="736"/>
      <c r="EB80" s="736"/>
      <c r="EC80" s="736"/>
      <c r="ED80" s="736"/>
      <c r="EE80" s="736"/>
      <c r="EF80" s="736"/>
      <c r="EG80" s="736"/>
      <c r="EH80" s="736"/>
      <c r="EI80" s="736"/>
      <c r="EJ80" s="736"/>
      <c r="EK80" s="736"/>
      <c r="EL80" s="736"/>
      <c r="EM80" s="736"/>
      <c r="EN80" s="736"/>
      <c r="EO80" s="736"/>
      <c r="EP80" s="736"/>
      <c r="EQ80" s="736"/>
      <c r="ER80" s="736"/>
      <c r="ES80" s="736"/>
      <c r="ET80" s="736"/>
      <c r="EU80" s="736"/>
      <c r="EV80" s="736"/>
      <c r="EW80" s="736"/>
      <c r="EX80" s="736"/>
      <c r="EY80" s="736"/>
      <c r="EZ80" s="736"/>
      <c r="FA80" s="736"/>
      <c r="FB80" s="736"/>
      <c r="FC80" s="736"/>
      <c r="FD80" s="736"/>
      <c r="FE80" s="736"/>
      <c r="FF80" s="736"/>
      <c r="FG80" s="736"/>
      <c r="FH80" s="736"/>
      <c r="FI80" s="736"/>
      <c r="FJ80" s="736"/>
      <c r="FK80" s="736"/>
      <c r="FL80" s="736"/>
      <c r="FM80" s="736"/>
      <c r="FN80" s="736"/>
      <c r="FO80" s="736"/>
      <c r="FP80" s="736"/>
      <c r="FQ80" s="736"/>
      <c r="FR80" s="736"/>
      <c r="FS80" s="736"/>
      <c r="FT80" s="736"/>
      <c r="FU80" s="736"/>
      <c r="FV80" s="736"/>
      <c r="FW80" s="736"/>
      <c r="FX80" s="736"/>
      <c r="FY80" s="736"/>
      <c r="FZ80" s="736"/>
      <c r="GA80" s="736"/>
      <c r="GB80" s="736"/>
      <c r="GC80" s="736"/>
      <c r="GD80" s="736"/>
      <c r="GE80" s="736"/>
      <c r="GF80" s="736"/>
      <c r="GG80" s="736"/>
      <c r="GH80" s="736"/>
      <c r="GI80" s="736"/>
      <c r="GJ80" s="736"/>
      <c r="GK80" s="736"/>
      <c r="GL80" s="736"/>
      <c r="GM80" s="736"/>
      <c r="GN80" s="736"/>
      <c r="GO80" s="736"/>
      <c r="GP80" s="736"/>
      <c r="GQ80" s="736"/>
      <c r="GR80" s="736"/>
      <c r="GS80" s="736"/>
      <c r="GT80" s="736"/>
      <c r="GU80" s="736"/>
      <c r="GV80" s="736"/>
      <c r="GW80" s="736"/>
      <c r="GX80" s="736"/>
      <c r="GY80" s="736"/>
      <c r="GZ80" s="736"/>
      <c r="HA80" s="736"/>
      <c r="HB80" s="736"/>
      <c r="HC80" s="736"/>
      <c r="HD80" s="736"/>
      <c r="HE80" s="736"/>
      <c r="HF80" s="736"/>
      <c r="HG80" s="736"/>
      <c r="HH80" s="736"/>
      <c r="HI80" s="736"/>
      <c r="HJ80" s="736"/>
      <c r="HK80" s="736"/>
      <c r="HL80" s="736"/>
      <c r="HM80" s="736"/>
      <c r="HN80" s="736"/>
      <c r="HO80" s="736"/>
      <c r="HP80" s="736"/>
      <c r="HQ80" s="736"/>
      <c r="HR80" s="736"/>
      <c r="HS80" s="736"/>
      <c r="HT80" s="736"/>
      <c r="HU80" s="736"/>
      <c r="HV80" s="736"/>
      <c r="HW80" s="736"/>
      <c r="HX80" s="736"/>
      <c r="HY80" s="736"/>
      <c r="HZ80" s="736"/>
      <c r="IA80" s="736"/>
      <c r="IB80" s="736"/>
      <c r="IC80" s="736"/>
      <c r="ID80" s="736"/>
      <c r="IE80" s="736"/>
      <c r="IF80" s="736"/>
      <c r="IG80" s="736"/>
      <c r="IH80" s="736"/>
      <c r="II80" s="736"/>
      <c r="IJ80" s="736"/>
      <c r="IK80" s="736"/>
      <c r="IL80" s="736"/>
      <c r="IM80" s="736"/>
      <c r="IN80" s="736"/>
      <c r="IO80" s="736"/>
      <c r="IP80" s="736"/>
      <c r="IQ80" s="736"/>
      <c r="IR80" s="736"/>
      <c r="IS80" s="736"/>
      <c r="IT80" s="736"/>
      <c r="IU80" s="736"/>
      <c r="IV80" s="736"/>
    </row>
    <row r="81" spans="3:256" s="438" customFormat="1">
      <c r="C81" s="471"/>
      <c r="O81" s="736"/>
      <c r="P81" s="485"/>
      <c r="Q81" s="736"/>
      <c r="R81" s="736"/>
      <c r="S81" s="736"/>
      <c r="T81" s="736"/>
      <c r="U81" s="736"/>
      <c r="V81" s="736"/>
      <c r="W81" s="736"/>
      <c r="X81" s="736"/>
      <c r="Y81" s="736"/>
      <c r="Z81" s="736"/>
      <c r="AA81" s="736"/>
      <c r="AB81" s="736"/>
      <c r="AC81" s="736"/>
      <c r="AD81" s="736"/>
      <c r="AE81" s="736"/>
      <c r="AF81" s="736"/>
      <c r="AG81" s="736"/>
      <c r="AH81" s="736"/>
      <c r="AI81" s="736"/>
      <c r="AJ81" s="736"/>
      <c r="AK81" s="736"/>
      <c r="AL81" s="736"/>
      <c r="AM81" s="736"/>
      <c r="AN81" s="736"/>
      <c r="AO81" s="736"/>
      <c r="AP81" s="736"/>
      <c r="AQ81" s="736"/>
      <c r="AR81" s="736"/>
      <c r="AS81" s="736"/>
      <c r="AT81" s="736"/>
      <c r="AU81" s="736"/>
      <c r="AV81" s="736"/>
      <c r="AW81" s="736"/>
      <c r="AX81" s="736"/>
      <c r="AY81" s="736"/>
      <c r="AZ81" s="736"/>
      <c r="BA81" s="736"/>
      <c r="BB81" s="736"/>
      <c r="BC81" s="736"/>
      <c r="BD81" s="736"/>
      <c r="BE81" s="736"/>
      <c r="BF81" s="736"/>
      <c r="BG81" s="736"/>
      <c r="BH81" s="736"/>
      <c r="BI81" s="736"/>
      <c r="BJ81" s="736"/>
      <c r="BK81" s="736"/>
      <c r="BL81" s="736"/>
      <c r="BM81" s="736"/>
      <c r="BN81" s="736"/>
      <c r="BO81" s="736"/>
      <c r="BP81" s="736"/>
      <c r="BQ81" s="736"/>
      <c r="BR81" s="736"/>
      <c r="BS81" s="736"/>
      <c r="BT81" s="736"/>
      <c r="BU81" s="736"/>
      <c r="BV81" s="736"/>
      <c r="BW81" s="736"/>
      <c r="BX81" s="736"/>
      <c r="BY81" s="736"/>
      <c r="BZ81" s="736"/>
      <c r="CA81" s="736"/>
      <c r="CB81" s="736"/>
      <c r="CC81" s="736"/>
      <c r="CD81" s="736"/>
      <c r="CE81" s="736"/>
      <c r="CF81" s="736"/>
      <c r="CG81" s="736"/>
      <c r="CH81" s="736"/>
      <c r="CI81" s="736"/>
      <c r="CJ81" s="736"/>
      <c r="CK81" s="736"/>
      <c r="CL81" s="736"/>
      <c r="CM81" s="736"/>
      <c r="CN81" s="736"/>
      <c r="CO81" s="736"/>
      <c r="CP81" s="736"/>
      <c r="CQ81" s="736"/>
      <c r="CR81" s="736"/>
      <c r="CS81" s="736"/>
      <c r="CT81" s="736"/>
      <c r="CU81" s="736"/>
      <c r="CV81" s="736"/>
      <c r="CW81" s="736"/>
      <c r="CX81" s="736"/>
      <c r="CY81" s="736"/>
      <c r="CZ81" s="736"/>
      <c r="DA81" s="736"/>
      <c r="DB81" s="736"/>
      <c r="DC81" s="736"/>
      <c r="DD81" s="736"/>
      <c r="DE81" s="736"/>
      <c r="DF81" s="736"/>
      <c r="DG81" s="736"/>
      <c r="DH81" s="736"/>
      <c r="DI81" s="736"/>
      <c r="DJ81" s="736"/>
      <c r="DK81" s="736"/>
      <c r="DL81" s="736"/>
      <c r="DM81" s="736"/>
      <c r="DN81" s="736"/>
      <c r="DO81" s="736"/>
      <c r="DP81" s="736"/>
      <c r="DQ81" s="736"/>
      <c r="DR81" s="736"/>
      <c r="DS81" s="736"/>
      <c r="DT81" s="736"/>
      <c r="DU81" s="736"/>
      <c r="DV81" s="736"/>
      <c r="DW81" s="736"/>
      <c r="DX81" s="736"/>
      <c r="DY81" s="736"/>
      <c r="DZ81" s="736"/>
      <c r="EA81" s="736"/>
      <c r="EB81" s="736"/>
      <c r="EC81" s="736"/>
      <c r="ED81" s="736"/>
      <c r="EE81" s="736"/>
      <c r="EF81" s="736"/>
      <c r="EG81" s="736"/>
      <c r="EH81" s="736"/>
      <c r="EI81" s="736"/>
      <c r="EJ81" s="736"/>
      <c r="EK81" s="736"/>
      <c r="EL81" s="736"/>
      <c r="EM81" s="736"/>
      <c r="EN81" s="736"/>
      <c r="EO81" s="736"/>
      <c r="EP81" s="736"/>
      <c r="EQ81" s="736"/>
      <c r="ER81" s="736"/>
      <c r="ES81" s="736"/>
      <c r="ET81" s="736"/>
      <c r="EU81" s="736"/>
      <c r="EV81" s="736"/>
      <c r="EW81" s="736"/>
      <c r="EX81" s="736"/>
      <c r="EY81" s="736"/>
      <c r="EZ81" s="736"/>
      <c r="FA81" s="736"/>
      <c r="FB81" s="736"/>
      <c r="FC81" s="736"/>
      <c r="FD81" s="736"/>
      <c r="FE81" s="736"/>
      <c r="FF81" s="736"/>
      <c r="FG81" s="736"/>
      <c r="FH81" s="736"/>
      <c r="FI81" s="736"/>
      <c r="FJ81" s="736"/>
      <c r="FK81" s="736"/>
      <c r="FL81" s="736"/>
      <c r="FM81" s="736"/>
      <c r="FN81" s="736"/>
      <c r="FO81" s="736"/>
      <c r="FP81" s="736"/>
      <c r="FQ81" s="736"/>
      <c r="FR81" s="736"/>
      <c r="FS81" s="736"/>
      <c r="FT81" s="736"/>
      <c r="FU81" s="736"/>
      <c r="FV81" s="736"/>
      <c r="FW81" s="736"/>
      <c r="FX81" s="736"/>
      <c r="FY81" s="736"/>
      <c r="FZ81" s="736"/>
      <c r="GA81" s="736"/>
      <c r="GB81" s="736"/>
      <c r="GC81" s="736"/>
      <c r="GD81" s="736"/>
      <c r="GE81" s="736"/>
      <c r="GF81" s="736"/>
      <c r="GG81" s="736"/>
      <c r="GH81" s="736"/>
      <c r="GI81" s="736"/>
      <c r="GJ81" s="736"/>
      <c r="GK81" s="736"/>
      <c r="GL81" s="736"/>
      <c r="GM81" s="736"/>
      <c r="GN81" s="736"/>
      <c r="GO81" s="736"/>
      <c r="GP81" s="736"/>
      <c r="GQ81" s="736"/>
      <c r="GR81" s="736"/>
      <c r="GS81" s="736"/>
      <c r="GT81" s="736"/>
      <c r="GU81" s="736"/>
      <c r="GV81" s="736"/>
      <c r="GW81" s="736"/>
      <c r="GX81" s="736"/>
      <c r="GY81" s="736"/>
      <c r="GZ81" s="736"/>
      <c r="HA81" s="736"/>
      <c r="HB81" s="736"/>
      <c r="HC81" s="736"/>
      <c r="HD81" s="736"/>
      <c r="HE81" s="736"/>
      <c r="HF81" s="736"/>
      <c r="HG81" s="736"/>
      <c r="HH81" s="736"/>
      <c r="HI81" s="736"/>
      <c r="HJ81" s="736"/>
      <c r="HK81" s="736"/>
      <c r="HL81" s="736"/>
      <c r="HM81" s="736"/>
      <c r="HN81" s="736"/>
      <c r="HO81" s="736"/>
      <c r="HP81" s="736"/>
      <c r="HQ81" s="736"/>
      <c r="HR81" s="736"/>
      <c r="HS81" s="736"/>
      <c r="HT81" s="736"/>
      <c r="HU81" s="736"/>
      <c r="HV81" s="736"/>
      <c r="HW81" s="736"/>
      <c r="HX81" s="736"/>
      <c r="HY81" s="736"/>
      <c r="HZ81" s="736"/>
      <c r="IA81" s="736"/>
      <c r="IB81" s="736"/>
      <c r="IC81" s="736"/>
      <c r="ID81" s="736"/>
      <c r="IE81" s="736"/>
      <c r="IF81" s="736"/>
      <c r="IG81" s="736"/>
      <c r="IH81" s="736"/>
      <c r="II81" s="736"/>
      <c r="IJ81" s="736"/>
      <c r="IK81" s="736"/>
      <c r="IL81" s="736"/>
      <c r="IM81" s="736"/>
      <c r="IN81" s="736"/>
      <c r="IO81" s="736"/>
      <c r="IP81" s="736"/>
      <c r="IQ81" s="736"/>
      <c r="IR81" s="736"/>
      <c r="IS81" s="736"/>
      <c r="IT81" s="736"/>
      <c r="IU81" s="736"/>
      <c r="IV81" s="736"/>
    </row>
    <row r="82" spans="3:256" s="438" customFormat="1">
      <c r="C82" s="471"/>
      <c r="O82" s="736"/>
      <c r="P82" s="485"/>
      <c r="Q82" s="736"/>
      <c r="R82" s="736"/>
      <c r="S82" s="736"/>
      <c r="T82" s="736"/>
      <c r="U82" s="736"/>
      <c r="V82" s="736"/>
      <c r="W82" s="736"/>
      <c r="X82" s="736"/>
      <c r="Y82" s="736"/>
      <c r="Z82" s="736"/>
      <c r="AA82" s="736"/>
      <c r="AB82" s="736"/>
      <c r="AC82" s="736"/>
      <c r="AD82" s="736"/>
      <c r="AE82" s="736"/>
      <c r="AF82" s="736"/>
      <c r="AG82" s="736"/>
      <c r="AH82" s="736"/>
      <c r="AI82" s="736"/>
      <c r="AJ82" s="736"/>
      <c r="AK82" s="736"/>
      <c r="AL82" s="736"/>
      <c r="AM82" s="736"/>
      <c r="AN82" s="736"/>
      <c r="AO82" s="736"/>
      <c r="AP82" s="736"/>
      <c r="AQ82" s="736"/>
      <c r="AR82" s="736"/>
      <c r="AS82" s="736"/>
      <c r="AT82" s="736"/>
      <c r="AU82" s="736"/>
      <c r="AV82" s="736"/>
      <c r="AW82" s="736"/>
      <c r="AX82" s="736"/>
      <c r="AY82" s="736"/>
      <c r="AZ82" s="736"/>
      <c r="BA82" s="736"/>
      <c r="BB82" s="736"/>
      <c r="BC82" s="736"/>
      <c r="BD82" s="736"/>
      <c r="BE82" s="736"/>
      <c r="BF82" s="736"/>
      <c r="BG82" s="736"/>
      <c r="BH82" s="736"/>
      <c r="BI82" s="736"/>
      <c r="BJ82" s="736"/>
      <c r="BK82" s="736"/>
      <c r="BL82" s="736"/>
      <c r="BM82" s="736"/>
      <c r="BN82" s="736"/>
      <c r="BO82" s="736"/>
      <c r="BP82" s="736"/>
      <c r="BQ82" s="736"/>
      <c r="BR82" s="736"/>
      <c r="BS82" s="736"/>
      <c r="BT82" s="736"/>
      <c r="BU82" s="736"/>
      <c r="BV82" s="736"/>
      <c r="BW82" s="736"/>
      <c r="BX82" s="736"/>
      <c r="BY82" s="736"/>
      <c r="BZ82" s="736"/>
      <c r="CA82" s="736"/>
      <c r="CB82" s="736"/>
      <c r="CC82" s="736"/>
      <c r="CD82" s="736"/>
      <c r="CE82" s="736"/>
      <c r="CF82" s="736"/>
      <c r="CG82" s="736"/>
      <c r="CH82" s="736"/>
      <c r="CI82" s="736"/>
      <c r="CJ82" s="736"/>
      <c r="CK82" s="736"/>
      <c r="CL82" s="736"/>
      <c r="CM82" s="736"/>
      <c r="CN82" s="736"/>
      <c r="CO82" s="736"/>
      <c r="CP82" s="736"/>
      <c r="CQ82" s="736"/>
      <c r="CR82" s="736"/>
      <c r="CS82" s="736"/>
      <c r="CT82" s="736"/>
      <c r="CU82" s="736"/>
      <c r="CV82" s="736"/>
      <c r="CW82" s="736"/>
      <c r="CX82" s="736"/>
      <c r="CY82" s="736"/>
      <c r="CZ82" s="736"/>
      <c r="DA82" s="736"/>
      <c r="DB82" s="736"/>
      <c r="DC82" s="736"/>
      <c r="DD82" s="736"/>
      <c r="DE82" s="736"/>
      <c r="DF82" s="736"/>
      <c r="DG82" s="736"/>
      <c r="DH82" s="736"/>
      <c r="DI82" s="736"/>
      <c r="DJ82" s="736"/>
      <c r="DK82" s="736"/>
      <c r="DL82" s="736"/>
      <c r="DM82" s="736"/>
      <c r="DN82" s="736"/>
      <c r="DO82" s="736"/>
      <c r="DP82" s="736"/>
      <c r="DQ82" s="736"/>
      <c r="DR82" s="736"/>
      <c r="DS82" s="736"/>
      <c r="DT82" s="736"/>
      <c r="DU82" s="736"/>
      <c r="DV82" s="736"/>
      <c r="DW82" s="736"/>
      <c r="DX82" s="736"/>
      <c r="DY82" s="736"/>
      <c r="DZ82" s="736"/>
      <c r="EA82" s="736"/>
      <c r="EB82" s="736"/>
      <c r="EC82" s="736"/>
      <c r="ED82" s="736"/>
      <c r="EE82" s="736"/>
      <c r="EF82" s="736"/>
      <c r="EG82" s="736"/>
      <c r="EH82" s="736"/>
      <c r="EI82" s="736"/>
      <c r="EJ82" s="736"/>
      <c r="EK82" s="736"/>
      <c r="EL82" s="736"/>
      <c r="EM82" s="736"/>
      <c r="EN82" s="736"/>
      <c r="EO82" s="736"/>
      <c r="EP82" s="736"/>
      <c r="EQ82" s="736"/>
      <c r="ER82" s="736"/>
      <c r="ES82" s="736"/>
      <c r="ET82" s="736"/>
      <c r="EU82" s="736"/>
      <c r="EV82" s="736"/>
      <c r="EW82" s="736"/>
      <c r="EX82" s="736"/>
      <c r="EY82" s="736"/>
      <c r="EZ82" s="736"/>
      <c r="FA82" s="736"/>
      <c r="FB82" s="736"/>
      <c r="FC82" s="736"/>
      <c r="FD82" s="736"/>
      <c r="FE82" s="736"/>
      <c r="FF82" s="736"/>
      <c r="FG82" s="736"/>
      <c r="FH82" s="736"/>
      <c r="FI82" s="736"/>
      <c r="FJ82" s="736"/>
      <c r="FK82" s="736"/>
      <c r="FL82" s="736"/>
      <c r="FM82" s="736"/>
      <c r="FN82" s="736"/>
      <c r="FO82" s="736"/>
      <c r="FP82" s="736"/>
      <c r="FQ82" s="736"/>
      <c r="FR82" s="736"/>
      <c r="FS82" s="736"/>
      <c r="FT82" s="736"/>
      <c r="FU82" s="736"/>
      <c r="FV82" s="736"/>
      <c r="FW82" s="736"/>
      <c r="FX82" s="736"/>
      <c r="FY82" s="736"/>
      <c r="FZ82" s="736"/>
      <c r="GA82" s="736"/>
      <c r="GB82" s="736"/>
      <c r="GC82" s="736"/>
      <c r="GD82" s="736"/>
      <c r="GE82" s="736"/>
      <c r="GF82" s="736"/>
      <c r="GG82" s="736"/>
      <c r="GH82" s="736"/>
      <c r="GI82" s="736"/>
      <c r="GJ82" s="736"/>
      <c r="GK82" s="736"/>
      <c r="GL82" s="736"/>
      <c r="GM82" s="736"/>
      <c r="GN82" s="736"/>
      <c r="GO82" s="736"/>
      <c r="GP82" s="736"/>
      <c r="GQ82" s="736"/>
      <c r="GR82" s="736"/>
      <c r="GS82" s="736"/>
      <c r="GT82" s="736"/>
      <c r="GU82" s="736"/>
      <c r="GV82" s="736"/>
      <c r="GW82" s="736"/>
      <c r="GX82" s="736"/>
      <c r="GY82" s="736"/>
      <c r="GZ82" s="736"/>
      <c r="HA82" s="736"/>
      <c r="HB82" s="736"/>
      <c r="HC82" s="736"/>
      <c r="HD82" s="736"/>
      <c r="HE82" s="736"/>
      <c r="HF82" s="736"/>
      <c r="HG82" s="736"/>
      <c r="HH82" s="736"/>
      <c r="HI82" s="736"/>
      <c r="HJ82" s="736"/>
      <c r="HK82" s="736"/>
      <c r="HL82" s="736"/>
      <c r="HM82" s="736"/>
      <c r="HN82" s="736"/>
      <c r="HO82" s="736"/>
      <c r="HP82" s="736"/>
      <c r="HQ82" s="736"/>
      <c r="HR82" s="736"/>
      <c r="HS82" s="736"/>
      <c r="HT82" s="736"/>
      <c r="HU82" s="736"/>
      <c r="HV82" s="736"/>
      <c r="HW82" s="736"/>
      <c r="HX82" s="736"/>
      <c r="HY82" s="736"/>
      <c r="HZ82" s="736"/>
      <c r="IA82" s="736"/>
      <c r="IB82" s="736"/>
      <c r="IC82" s="736"/>
      <c r="ID82" s="736"/>
      <c r="IE82" s="736"/>
      <c r="IF82" s="736"/>
      <c r="IG82" s="736"/>
      <c r="IH82" s="736"/>
      <c r="II82" s="736"/>
      <c r="IJ82" s="736"/>
      <c r="IK82" s="736"/>
      <c r="IL82" s="736"/>
      <c r="IM82" s="736"/>
      <c r="IN82" s="736"/>
      <c r="IO82" s="736"/>
      <c r="IP82" s="736"/>
      <c r="IQ82" s="736"/>
      <c r="IR82" s="736"/>
      <c r="IS82" s="736"/>
      <c r="IT82" s="736"/>
      <c r="IU82" s="736"/>
      <c r="IV82" s="736"/>
    </row>
    <row r="83" spans="3:256" s="438" customFormat="1">
      <c r="C83" s="471"/>
      <c r="O83" s="736"/>
      <c r="P83" s="485"/>
      <c r="Q83" s="736"/>
      <c r="R83" s="736"/>
      <c r="S83" s="736"/>
      <c r="T83" s="736"/>
      <c r="U83" s="736"/>
      <c r="V83" s="736"/>
      <c r="W83" s="736"/>
      <c r="X83" s="736"/>
      <c r="Y83" s="736"/>
      <c r="Z83" s="736"/>
      <c r="AA83" s="736"/>
      <c r="AB83" s="736"/>
      <c r="AC83" s="736"/>
      <c r="AD83" s="736"/>
      <c r="AE83" s="736"/>
      <c r="AF83" s="736"/>
      <c r="AG83" s="736"/>
      <c r="AH83" s="736"/>
      <c r="AI83" s="736"/>
      <c r="AJ83" s="736"/>
      <c r="AK83" s="736"/>
      <c r="AL83" s="736"/>
      <c r="AM83" s="736"/>
      <c r="AN83" s="736"/>
      <c r="AO83" s="736"/>
      <c r="AP83" s="736"/>
      <c r="AQ83" s="736"/>
      <c r="AR83" s="736"/>
      <c r="AS83" s="736"/>
      <c r="AT83" s="736"/>
      <c r="AU83" s="736"/>
      <c r="AV83" s="736"/>
      <c r="AW83" s="736"/>
      <c r="AX83" s="736"/>
      <c r="AY83" s="736"/>
      <c r="AZ83" s="736"/>
      <c r="BA83" s="736"/>
      <c r="BB83" s="736"/>
      <c r="BC83" s="736"/>
      <c r="BD83" s="736"/>
      <c r="BE83" s="736"/>
      <c r="BF83" s="736"/>
      <c r="BG83" s="736"/>
      <c r="BH83" s="736"/>
      <c r="BI83" s="736"/>
      <c r="BJ83" s="736"/>
      <c r="BK83" s="736"/>
      <c r="BL83" s="736"/>
      <c r="BM83" s="736"/>
      <c r="BN83" s="736"/>
      <c r="BO83" s="736"/>
      <c r="BP83" s="736"/>
      <c r="BQ83" s="736"/>
      <c r="BR83" s="736"/>
      <c r="BS83" s="736"/>
      <c r="BT83" s="736"/>
      <c r="BU83" s="736"/>
      <c r="BV83" s="736"/>
      <c r="BW83" s="736"/>
      <c r="BX83" s="736"/>
      <c r="BY83" s="736"/>
      <c r="BZ83" s="736"/>
      <c r="CA83" s="736"/>
      <c r="CB83" s="736"/>
      <c r="CC83" s="736"/>
      <c r="CD83" s="736"/>
      <c r="CE83" s="736"/>
      <c r="CF83" s="736"/>
      <c r="CG83" s="736"/>
      <c r="CH83" s="736"/>
      <c r="CI83" s="736"/>
      <c r="CJ83" s="736"/>
      <c r="CK83" s="736"/>
      <c r="CL83" s="736"/>
      <c r="CM83" s="736"/>
      <c r="CN83" s="736"/>
      <c r="CO83" s="736"/>
      <c r="CP83" s="736"/>
      <c r="CQ83" s="736"/>
      <c r="CR83" s="736"/>
      <c r="CS83" s="736"/>
      <c r="CT83" s="736"/>
      <c r="CU83" s="736"/>
      <c r="CV83" s="736"/>
      <c r="CW83" s="736"/>
      <c r="CX83" s="736"/>
      <c r="CY83" s="736"/>
      <c r="CZ83" s="736"/>
      <c r="DA83" s="736"/>
      <c r="DB83" s="736"/>
      <c r="DC83" s="736"/>
      <c r="DD83" s="736"/>
      <c r="DE83" s="736"/>
      <c r="DF83" s="736"/>
      <c r="DG83" s="736"/>
      <c r="DH83" s="736"/>
      <c r="DI83" s="736"/>
      <c r="DJ83" s="736"/>
      <c r="DK83" s="736"/>
      <c r="DL83" s="736"/>
      <c r="DM83" s="736"/>
      <c r="DN83" s="736"/>
      <c r="DO83" s="736"/>
      <c r="DP83" s="736"/>
      <c r="DQ83" s="736"/>
      <c r="DR83" s="736"/>
      <c r="DS83" s="736"/>
      <c r="DT83" s="736"/>
      <c r="DU83" s="736"/>
      <c r="DV83" s="736"/>
      <c r="DW83" s="736"/>
      <c r="DX83" s="736"/>
      <c r="DY83" s="736"/>
      <c r="DZ83" s="736"/>
      <c r="EA83" s="736"/>
      <c r="EB83" s="736"/>
      <c r="EC83" s="736"/>
      <c r="ED83" s="736"/>
      <c r="EE83" s="736"/>
      <c r="EF83" s="736"/>
      <c r="EG83" s="736"/>
      <c r="EH83" s="736"/>
      <c r="EI83" s="736"/>
      <c r="EJ83" s="736"/>
      <c r="EK83" s="736"/>
      <c r="EL83" s="736"/>
      <c r="EM83" s="736"/>
      <c r="EN83" s="736"/>
      <c r="EO83" s="736"/>
      <c r="EP83" s="736"/>
      <c r="EQ83" s="736"/>
      <c r="ER83" s="736"/>
      <c r="ES83" s="736"/>
      <c r="ET83" s="736"/>
      <c r="EU83" s="736"/>
      <c r="EV83" s="736"/>
      <c r="EW83" s="736"/>
      <c r="EX83" s="736"/>
      <c r="EY83" s="736"/>
      <c r="EZ83" s="736"/>
      <c r="FA83" s="736"/>
      <c r="FB83" s="736"/>
      <c r="FC83" s="736"/>
      <c r="FD83" s="736"/>
      <c r="FE83" s="736"/>
      <c r="FF83" s="736"/>
      <c r="FG83" s="736"/>
      <c r="FH83" s="736"/>
      <c r="FI83" s="736"/>
      <c r="FJ83" s="736"/>
      <c r="FK83" s="736"/>
      <c r="FL83" s="736"/>
      <c r="FM83" s="736"/>
      <c r="FN83" s="736"/>
      <c r="FO83" s="736"/>
      <c r="FP83" s="736"/>
      <c r="FQ83" s="736"/>
      <c r="FR83" s="736"/>
      <c r="FS83" s="736"/>
      <c r="FT83" s="736"/>
      <c r="FU83" s="736"/>
      <c r="FV83" s="736"/>
      <c r="FW83" s="736"/>
      <c r="FX83" s="736"/>
      <c r="FY83" s="736"/>
      <c r="FZ83" s="736"/>
      <c r="GA83" s="736"/>
      <c r="GB83" s="736"/>
      <c r="GC83" s="736"/>
      <c r="GD83" s="736"/>
      <c r="GE83" s="736"/>
      <c r="GF83" s="736"/>
      <c r="GG83" s="736"/>
      <c r="GH83" s="736"/>
      <c r="GI83" s="736"/>
      <c r="GJ83" s="736"/>
      <c r="GK83" s="736"/>
      <c r="GL83" s="736"/>
      <c r="GM83" s="736"/>
      <c r="GN83" s="736"/>
      <c r="GO83" s="736"/>
      <c r="GP83" s="736"/>
      <c r="GQ83" s="736"/>
      <c r="GR83" s="736"/>
      <c r="GS83" s="736"/>
      <c r="GT83" s="736"/>
      <c r="GU83" s="736"/>
      <c r="GV83" s="736"/>
      <c r="GW83" s="736"/>
      <c r="GX83" s="736"/>
      <c r="GY83" s="736"/>
      <c r="GZ83" s="736"/>
      <c r="HA83" s="736"/>
      <c r="HB83" s="736"/>
      <c r="HC83" s="736"/>
      <c r="HD83" s="736"/>
      <c r="HE83" s="736"/>
      <c r="HF83" s="736"/>
      <c r="HG83" s="736"/>
      <c r="HH83" s="736"/>
      <c r="HI83" s="736"/>
      <c r="HJ83" s="736"/>
      <c r="HK83" s="736"/>
      <c r="HL83" s="736"/>
      <c r="HM83" s="736"/>
      <c r="HN83" s="736"/>
      <c r="HO83" s="736"/>
      <c r="HP83" s="736"/>
      <c r="HQ83" s="736"/>
      <c r="HR83" s="736"/>
      <c r="HS83" s="736"/>
      <c r="HT83" s="736"/>
      <c r="HU83" s="736"/>
      <c r="HV83" s="736"/>
      <c r="HW83" s="736"/>
      <c r="HX83" s="736"/>
      <c r="HY83" s="736"/>
      <c r="HZ83" s="736"/>
      <c r="IA83" s="736"/>
      <c r="IB83" s="736"/>
      <c r="IC83" s="736"/>
      <c r="ID83" s="736"/>
      <c r="IE83" s="736"/>
      <c r="IF83" s="736"/>
      <c r="IG83" s="736"/>
      <c r="IH83" s="736"/>
      <c r="II83" s="736"/>
      <c r="IJ83" s="736"/>
      <c r="IK83" s="736"/>
      <c r="IL83" s="736"/>
      <c r="IM83" s="736"/>
      <c r="IN83" s="736"/>
      <c r="IO83" s="736"/>
      <c r="IP83" s="736"/>
      <c r="IQ83" s="736"/>
      <c r="IR83" s="736"/>
      <c r="IS83" s="736"/>
      <c r="IT83" s="736"/>
      <c r="IU83" s="736"/>
      <c r="IV83" s="736"/>
    </row>
    <row r="84" spans="3:256" s="438" customFormat="1">
      <c r="C84" s="471"/>
      <c r="O84" s="736"/>
      <c r="P84" s="485"/>
      <c r="Q84" s="736"/>
      <c r="R84" s="736"/>
      <c r="S84" s="736"/>
      <c r="T84" s="736"/>
      <c r="U84" s="736"/>
      <c r="V84" s="736"/>
      <c r="W84" s="736"/>
      <c r="X84" s="736"/>
      <c r="Y84" s="736"/>
      <c r="Z84" s="736"/>
      <c r="AA84" s="736"/>
      <c r="AB84" s="736"/>
      <c r="AC84" s="736"/>
      <c r="AD84" s="736"/>
      <c r="AE84" s="736"/>
      <c r="AF84" s="736"/>
      <c r="AG84" s="736"/>
      <c r="AH84" s="736"/>
      <c r="AI84" s="736"/>
      <c r="AJ84" s="736"/>
      <c r="AK84" s="736"/>
      <c r="AL84" s="736"/>
      <c r="AM84" s="736"/>
      <c r="AN84" s="736"/>
      <c r="AO84" s="736"/>
      <c r="AP84" s="736"/>
      <c r="AQ84" s="736"/>
      <c r="AR84" s="736"/>
      <c r="AS84" s="736"/>
      <c r="AT84" s="736"/>
      <c r="AU84" s="736"/>
      <c r="AV84" s="736"/>
      <c r="AW84" s="736"/>
      <c r="AX84" s="736"/>
      <c r="AY84" s="736"/>
      <c r="AZ84" s="736"/>
      <c r="BA84" s="736"/>
      <c r="BB84" s="736"/>
      <c r="BC84" s="736"/>
      <c r="BD84" s="736"/>
      <c r="BE84" s="736"/>
      <c r="BF84" s="736"/>
      <c r="BG84" s="736"/>
      <c r="BH84" s="736"/>
      <c r="BI84" s="736"/>
      <c r="BJ84" s="736"/>
      <c r="BK84" s="736"/>
      <c r="BL84" s="736"/>
      <c r="BM84" s="736"/>
      <c r="BN84" s="736"/>
      <c r="BO84" s="736"/>
      <c r="BP84" s="736"/>
      <c r="BQ84" s="736"/>
      <c r="BR84" s="736"/>
      <c r="BS84" s="736"/>
      <c r="BT84" s="736"/>
      <c r="BU84" s="736"/>
      <c r="BV84" s="736"/>
      <c r="BW84" s="736"/>
      <c r="BX84" s="736"/>
      <c r="BY84" s="736"/>
      <c r="BZ84" s="736"/>
      <c r="CA84" s="736"/>
      <c r="CB84" s="736"/>
      <c r="CC84" s="736"/>
      <c r="CD84" s="736"/>
      <c r="CE84" s="736"/>
      <c r="CF84" s="736"/>
      <c r="CG84" s="736"/>
      <c r="CH84" s="736"/>
      <c r="CI84" s="736"/>
      <c r="CJ84" s="736"/>
      <c r="CK84" s="736"/>
      <c r="CL84" s="736"/>
      <c r="CM84" s="736"/>
      <c r="CN84" s="736"/>
      <c r="CO84" s="736"/>
      <c r="CP84" s="736"/>
      <c r="CQ84" s="736"/>
      <c r="CR84" s="736"/>
      <c r="CS84" s="736"/>
      <c r="CT84" s="736"/>
      <c r="CU84" s="736"/>
      <c r="CV84" s="736"/>
      <c r="CW84" s="736"/>
      <c r="CX84" s="736"/>
      <c r="CY84" s="736"/>
      <c r="CZ84" s="736"/>
      <c r="DA84" s="736"/>
      <c r="DB84" s="736"/>
      <c r="DC84" s="736"/>
      <c r="DD84" s="736"/>
      <c r="DE84" s="736"/>
      <c r="DF84" s="736"/>
      <c r="DG84" s="736"/>
      <c r="DH84" s="736"/>
      <c r="DI84" s="736"/>
      <c r="DJ84" s="736"/>
      <c r="DK84" s="736"/>
      <c r="DL84" s="736"/>
      <c r="DM84" s="736"/>
      <c r="DN84" s="736"/>
      <c r="DO84" s="736"/>
      <c r="DP84" s="736"/>
      <c r="DQ84" s="736"/>
      <c r="DR84" s="736"/>
      <c r="DS84" s="736"/>
      <c r="DT84" s="736"/>
      <c r="DU84" s="736"/>
      <c r="DV84" s="736"/>
      <c r="DW84" s="736"/>
      <c r="DX84" s="736"/>
      <c r="DY84" s="736"/>
      <c r="DZ84" s="736"/>
      <c r="EA84" s="736"/>
      <c r="EB84" s="736"/>
      <c r="EC84" s="736"/>
      <c r="ED84" s="736"/>
      <c r="EE84" s="736"/>
      <c r="EF84" s="736"/>
      <c r="EG84" s="736"/>
      <c r="EH84" s="736"/>
      <c r="EI84" s="736"/>
      <c r="EJ84" s="736"/>
      <c r="EK84" s="736"/>
      <c r="EL84" s="736"/>
      <c r="EM84" s="736"/>
      <c r="EN84" s="736"/>
      <c r="EO84" s="736"/>
      <c r="EP84" s="736"/>
      <c r="EQ84" s="736"/>
      <c r="ER84" s="736"/>
      <c r="ES84" s="736"/>
      <c r="ET84" s="736"/>
      <c r="EU84" s="736"/>
      <c r="EV84" s="736"/>
      <c r="EW84" s="736"/>
      <c r="EX84" s="736"/>
      <c r="EY84" s="736"/>
      <c r="EZ84" s="736"/>
      <c r="FA84" s="736"/>
      <c r="FB84" s="736"/>
      <c r="FC84" s="736"/>
      <c r="FD84" s="736"/>
      <c r="FE84" s="736"/>
      <c r="FF84" s="736"/>
      <c r="FG84" s="736"/>
      <c r="FH84" s="736"/>
      <c r="FI84" s="736"/>
      <c r="FJ84" s="736"/>
      <c r="FK84" s="736"/>
      <c r="FL84" s="736"/>
      <c r="FM84" s="736"/>
      <c r="FN84" s="736"/>
      <c r="FO84" s="736"/>
      <c r="FP84" s="736"/>
      <c r="FQ84" s="736"/>
      <c r="FR84" s="736"/>
      <c r="FS84" s="736"/>
      <c r="FT84" s="736"/>
      <c r="FU84" s="736"/>
      <c r="FV84" s="736"/>
      <c r="FW84" s="736"/>
      <c r="FX84" s="736"/>
      <c r="FY84" s="736"/>
      <c r="FZ84" s="736"/>
      <c r="GA84" s="736"/>
      <c r="GB84" s="736"/>
      <c r="GC84" s="736"/>
      <c r="GD84" s="736"/>
      <c r="GE84" s="736"/>
      <c r="GF84" s="736"/>
      <c r="GG84" s="736"/>
      <c r="GH84" s="736"/>
      <c r="GI84" s="736"/>
      <c r="GJ84" s="736"/>
      <c r="GK84" s="736"/>
      <c r="GL84" s="736"/>
      <c r="GM84" s="736"/>
      <c r="GN84" s="736"/>
      <c r="GO84" s="736"/>
      <c r="GP84" s="736"/>
      <c r="GQ84" s="736"/>
      <c r="GR84" s="736"/>
      <c r="GS84" s="736"/>
      <c r="GT84" s="736"/>
      <c r="GU84" s="736"/>
      <c r="GV84" s="736"/>
      <c r="GW84" s="736"/>
      <c r="GX84" s="736"/>
      <c r="GY84" s="736"/>
      <c r="GZ84" s="736"/>
      <c r="HA84" s="736"/>
      <c r="HB84" s="736"/>
      <c r="HC84" s="736"/>
      <c r="HD84" s="736"/>
      <c r="HE84" s="736"/>
      <c r="HF84" s="736"/>
      <c r="HG84" s="736"/>
      <c r="HH84" s="736"/>
      <c r="HI84" s="736"/>
      <c r="HJ84" s="736"/>
      <c r="HK84" s="736"/>
      <c r="HL84" s="736"/>
      <c r="HM84" s="736"/>
      <c r="HN84" s="736"/>
      <c r="HO84" s="736"/>
      <c r="HP84" s="736"/>
      <c r="HQ84" s="736"/>
      <c r="HR84" s="736"/>
      <c r="HS84" s="736"/>
      <c r="HT84" s="736"/>
      <c r="HU84" s="736"/>
      <c r="HV84" s="736"/>
      <c r="HW84" s="736"/>
      <c r="HX84" s="736"/>
      <c r="HY84" s="736"/>
      <c r="HZ84" s="736"/>
      <c r="IA84" s="736"/>
      <c r="IB84" s="736"/>
      <c r="IC84" s="736"/>
      <c r="ID84" s="736"/>
      <c r="IE84" s="736"/>
      <c r="IF84" s="736"/>
      <c r="IG84" s="736"/>
      <c r="IH84" s="736"/>
      <c r="II84" s="736"/>
      <c r="IJ84" s="736"/>
      <c r="IK84" s="736"/>
      <c r="IL84" s="736"/>
      <c r="IM84" s="736"/>
      <c r="IN84" s="736"/>
      <c r="IO84" s="736"/>
      <c r="IP84" s="736"/>
      <c r="IQ84" s="736"/>
      <c r="IR84" s="736"/>
      <c r="IS84" s="736"/>
      <c r="IT84" s="736"/>
      <c r="IU84" s="736"/>
      <c r="IV84" s="736"/>
    </row>
    <row r="85" spans="3:256" s="438" customFormat="1">
      <c r="C85" s="471"/>
      <c r="O85" s="736"/>
      <c r="P85" s="485"/>
      <c r="Q85" s="736"/>
      <c r="R85" s="736"/>
      <c r="S85" s="736"/>
      <c r="T85" s="736"/>
      <c r="U85" s="736"/>
      <c r="V85" s="736"/>
      <c r="W85" s="736"/>
      <c r="X85" s="736"/>
      <c r="Y85" s="736"/>
      <c r="Z85" s="736"/>
      <c r="AA85" s="736"/>
      <c r="AB85" s="736"/>
      <c r="AC85" s="736"/>
      <c r="AD85" s="736"/>
      <c r="AE85" s="736"/>
      <c r="AF85" s="736"/>
      <c r="AG85" s="736"/>
      <c r="AH85" s="736"/>
      <c r="AI85" s="736"/>
      <c r="AJ85" s="736"/>
      <c r="AK85" s="736"/>
      <c r="AL85" s="736"/>
      <c r="AM85" s="736"/>
      <c r="AN85" s="736"/>
      <c r="AO85" s="736"/>
      <c r="AP85" s="736"/>
      <c r="AQ85" s="736"/>
      <c r="AR85" s="736"/>
      <c r="AS85" s="736"/>
      <c r="AT85" s="736"/>
      <c r="AU85" s="736"/>
      <c r="AV85" s="736"/>
      <c r="AW85" s="736"/>
      <c r="AX85" s="736"/>
      <c r="AY85" s="736"/>
      <c r="AZ85" s="736"/>
      <c r="BA85" s="736"/>
      <c r="BB85" s="736"/>
      <c r="BC85" s="736"/>
      <c r="BD85" s="736"/>
      <c r="BE85" s="736"/>
      <c r="BF85" s="736"/>
      <c r="BG85" s="736"/>
      <c r="BH85" s="736"/>
      <c r="BI85" s="736"/>
      <c r="BJ85" s="736"/>
      <c r="BK85" s="736"/>
      <c r="BL85" s="736"/>
      <c r="BM85" s="736"/>
      <c r="BN85" s="736"/>
      <c r="BO85" s="736"/>
      <c r="BP85" s="736"/>
      <c r="BQ85" s="736"/>
      <c r="BR85" s="736"/>
      <c r="BS85" s="736"/>
      <c r="BT85" s="736"/>
      <c r="BU85" s="736"/>
      <c r="BV85" s="736"/>
      <c r="BW85" s="736"/>
      <c r="BX85" s="736"/>
      <c r="BY85" s="736"/>
      <c r="BZ85" s="736"/>
      <c r="CA85" s="736"/>
      <c r="CB85" s="736"/>
      <c r="CC85" s="736"/>
      <c r="CD85" s="736"/>
      <c r="CE85" s="736"/>
      <c r="CF85" s="736"/>
      <c r="CG85" s="736"/>
      <c r="CH85" s="736"/>
      <c r="CI85" s="736"/>
      <c r="CJ85" s="736"/>
      <c r="CK85" s="736"/>
      <c r="CL85" s="736"/>
      <c r="CM85" s="736"/>
      <c r="CN85" s="736"/>
      <c r="CO85" s="736"/>
      <c r="CP85" s="736"/>
      <c r="CQ85" s="736"/>
      <c r="CR85" s="736"/>
      <c r="CS85" s="736"/>
      <c r="CT85" s="736"/>
      <c r="CU85" s="736"/>
      <c r="CV85" s="736"/>
      <c r="CW85" s="736"/>
      <c r="CX85" s="736"/>
      <c r="CY85" s="736"/>
      <c r="CZ85" s="736"/>
      <c r="DA85" s="736"/>
      <c r="DB85" s="736"/>
      <c r="DC85" s="736"/>
      <c r="DD85" s="736"/>
      <c r="DE85" s="736"/>
      <c r="DF85" s="736"/>
      <c r="DG85" s="736"/>
      <c r="DH85" s="736"/>
      <c r="DI85" s="736"/>
      <c r="DJ85" s="736"/>
      <c r="DK85" s="736"/>
      <c r="DL85" s="736"/>
      <c r="DM85" s="736"/>
      <c r="DN85" s="736"/>
      <c r="DO85" s="736"/>
      <c r="DP85" s="736"/>
      <c r="DQ85" s="736"/>
      <c r="DR85" s="736"/>
      <c r="DS85" s="736"/>
      <c r="DT85" s="736"/>
      <c r="DU85" s="736"/>
      <c r="DV85" s="736"/>
      <c r="DW85" s="736"/>
      <c r="DX85" s="736"/>
      <c r="DY85" s="736"/>
      <c r="DZ85" s="736"/>
      <c r="EA85" s="736"/>
      <c r="EB85" s="736"/>
      <c r="EC85" s="736"/>
      <c r="ED85" s="736"/>
      <c r="EE85" s="736"/>
      <c r="EF85" s="736"/>
      <c r="EG85" s="736"/>
      <c r="EH85" s="736"/>
      <c r="EI85" s="736"/>
      <c r="EJ85" s="736"/>
      <c r="EK85" s="736"/>
      <c r="EL85" s="736"/>
      <c r="EM85" s="736"/>
      <c r="EN85" s="736"/>
      <c r="EO85" s="736"/>
      <c r="EP85" s="736"/>
      <c r="EQ85" s="736"/>
      <c r="ER85" s="736"/>
      <c r="ES85" s="736"/>
      <c r="ET85" s="736"/>
      <c r="EU85" s="736"/>
      <c r="EV85" s="736"/>
      <c r="EW85" s="736"/>
      <c r="EX85" s="736"/>
      <c r="EY85" s="736"/>
      <c r="EZ85" s="736"/>
      <c r="FA85" s="736"/>
      <c r="FB85" s="736"/>
      <c r="FC85" s="736"/>
      <c r="FD85" s="736"/>
      <c r="FE85" s="736"/>
      <c r="FF85" s="736"/>
      <c r="FG85" s="736"/>
      <c r="FH85" s="736"/>
      <c r="FI85" s="736"/>
      <c r="FJ85" s="736"/>
      <c r="FK85" s="736"/>
      <c r="FL85" s="736"/>
      <c r="FM85" s="736"/>
      <c r="FN85" s="736"/>
      <c r="FO85" s="736"/>
      <c r="FP85" s="736"/>
      <c r="FQ85" s="736"/>
      <c r="FR85" s="736"/>
      <c r="FS85" s="736"/>
      <c r="FT85" s="736"/>
      <c r="FU85" s="736"/>
      <c r="FV85" s="736"/>
      <c r="FW85" s="736"/>
      <c r="FX85" s="736"/>
      <c r="FY85" s="736"/>
      <c r="FZ85" s="736"/>
      <c r="GA85" s="736"/>
      <c r="GB85" s="736"/>
      <c r="GC85" s="736"/>
      <c r="GD85" s="736"/>
      <c r="GE85" s="736"/>
      <c r="GF85" s="736"/>
      <c r="GG85" s="736"/>
      <c r="GH85" s="736"/>
      <c r="GI85" s="736"/>
      <c r="GJ85" s="736"/>
      <c r="GK85" s="736"/>
      <c r="GL85" s="736"/>
      <c r="GM85" s="736"/>
      <c r="GN85" s="736"/>
      <c r="GO85" s="736"/>
      <c r="GP85" s="736"/>
      <c r="GQ85" s="736"/>
      <c r="GR85" s="736"/>
      <c r="GS85" s="736"/>
      <c r="GT85" s="736"/>
      <c r="GU85" s="736"/>
      <c r="GV85" s="736"/>
      <c r="GW85" s="736"/>
      <c r="GX85" s="736"/>
      <c r="GY85" s="736"/>
      <c r="GZ85" s="736"/>
      <c r="HA85" s="736"/>
      <c r="HB85" s="736"/>
      <c r="HC85" s="736"/>
      <c r="HD85" s="736"/>
      <c r="HE85" s="736"/>
      <c r="HF85" s="736"/>
      <c r="HG85" s="736"/>
      <c r="HH85" s="736"/>
      <c r="HI85" s="736"/>
      <c r="HJ85" s="736"/>
      <c r="HK85" s="736"/>
      <c r="HL85" s="736"/>
      <c r="HM85" s="736"/>
      <c r="HN85" s="736"/>
      <c r="HO85" s="736"/>
      <c r="HP85" s="736"/>
      <c r="HQ85" s="736"/>
      <c r="HR85" s="736"/>
      <c r="HS85" s="736"/>
      <c r="HT85" s="736"/>
      <c r="HU85" s="736"/>
      <c r="HV85" s="736"/>
      <c r="HW85" s="736"/>
      <c r="HX85" s="736"/>
      <c r="HY85" s="736"/>
      <c r="HZ85" s="736"/>
      <c r="IA85" s="736"/>
      <c r="IB85" s="736"/>
      <c r="IC85" s="736"/>
      <c r="ID85" s="736"/>
      <c r="IE85" s="736"/>
      <c r="IF85" s="736"/>
      <c r="IG85" s="736"/>
      <c r="IH85" s="736"/>
      <c r="II85" s="736"/>
      <c r="IJ85" s="736"/>
      <c r="IK85" s="736"/>
      <c r="IL85" s="736"/>
      <c r="IM85" s="736"/>
      <c r="IN85" s="736"/>
      <c r="IO85" s="736"/>
      <c r="IP85" s="736"/>
      <c r="IQ85" s="736"/>
      <c r="IR85" s="736"/>
      <c r="IS85" s="736"/>
      <c r="IT85" s="736"/>
      <c r="IU85" s="736"/>
      <c r="IV85" s="736"/>
    </row>
    <row r="86" spans="3:256" s="438" customFormat="1">
      <c r="C86" s="471"/>
      <c r="P86" s="485"/>
      <c r="Q86" s="736"/>
      <c r="R86" s="736"/>
      <c r="S86" s="736"/>
      <c r="T86" s="736"/>
      <c r="U86" s="736"/>
      <c r="V86" s="736"/>
      <c r="W86" s="736"/>
      <c r="X86" s="736"/>
      <c r="Y86" s="736"/>
      <c r="Z86" s="736"/>
      <c r="AA86" s="736"/>
      <c r="AB86" s="736"/>
      <c r="AC86" s="736"/>
      <c r="AD86" s="736"/>
      <c r="AE86" s="736"/>
      <c r="AF86" s="736"/>
      <c r="AG86" s="736"/>
      <c r="AH86" s="736"/>
      <c r="AI86" s="736"/>
      <c r="AJ86" s="736"/>
      <c r="AK86" s="736"/>
      <c r="AL86" s="736"/>
      <c r="AM86" s="736"/>
      <c r="AN86" s="736"/>
      <c r="AO86" s="736"/>
      <c r="AP86" s="736"/>
      <c r="AQ86" s="736"/>
      <c r="AR86" s="736"/>
      <c r="AS86" s="736"/>
      <c r="AT86" s="736"/>
      <c r="AU86" s="736"/>
      <c r="AV86" s="736"/>
      <c r="AW86" s="736"/>
      <c r="AX86" s="736"/>
      <c r="AY86" s="736"/>
      <c r="AZ86" s="736"/>
      <c r="BA86" s="736"/>
      <c r="BB86" s="736"/>
      <c r="BC86" s="736"/>
      <c r="BD86" s="736"/>
      <c r="BE86" s="736"/>
      <c r="BF86" s="736"/>
      <c r="BG86" s="736"/>
      <c r="BH86" s="736"/>
      <c r="BI86" s="736"/>
      <c r="BJ86" s="736"/>
      <c r="BK86" s="736"/>
      <c r="BL86" s="736"/>
      <c r="BM86" s="736"/>
      <c r="BN86" s="736"/>
      <c r="BO86" s="736"/>
      <c r="BP86" s="736"/>
      <c r="BQ86" s="736"/>
      <c r="BR86" s="736"/>
      <c r="BS86" s="736"/>
      <c r="BT86" s="736"/>
      <c r="BU86" s="736"/>
      <c r="BV86" s="736"/>
      <c r="BW86" s="736"/>
      <c r="BX86" s="736"/>
      <c r="BY86" s="736"/>
      <c r="BZ86" s="736"/>
      <c r="CA86" s="736"/>
      <c r="CB86" s="736"/>
      <c r="CC86" s="736"/>
      <c r="CD86" s="736"/>
      <c r="CE86" s="736"/>
      <c r="CF86" s="736"/>
      <c r="CG86" s="736"/>
      <c r="CH86" s="736"/>
      <c r="CI86" s="736"/>
      <c r="CJ86" s="736"/>
      <c r="CK86" s="736"/>
      <c r="CL86" s="736"/>
      <c r="CM86" s="736"/>
      <c r="CN86" s="736"/>
      <c r="CO86" s="736"/>
      <c r="CP86" s="736"/>
      <c r="CQ86" s="736"/>
      <c r="CR86" s="736"/>
      <c r="CS86" s="736"/>
      <c r="CT86" s="736"/>
      <c r="CU86" s="736"/>
      <c r="CV86" s="736"/>
      <c r="CW86" s="736"/>
      <c r="CX86" s="736"/>
      <c r="CY86" s="736"/>
      <c r="CZ86" s="736"/>
      <c r="DA86" s="736"/>
      <c r="DB86" s="736"/>
      <c r="DC86" s="736"/>
      <c r="DD86" s="736"/>
      <c r="DE86" s="736"/>
      <c r="DF86" s="736"/>
      <c r="DG86" s="736"/>
      <c r="DH86" s="736"/>
      <c r="DI86" s="736"/>
      <c r="DJ86" s="736"/>
      <c r="DK86" s="736"/>
      <c r="DL86" s="736"/>
      <c r="DM86" s="736"/>
      <c r="DN86" s="736"/>
      <c r="DO86" s="736"/>
      <c r="DP86" s="736"/>
      <c r="DQ86" s="736"/>
      <c r="DR86" s="736"/>
      <c r="DS86" s="736"/>
      <c r="DT86" s="736"/>
      <c r="DU86" s="736"/>
      <c r="DV86" s="736"/>
      <c r="DW86" s="736"/>
      <c r="DX86" s="736"/>
      <c r="DY86" s="736"/>
      <c r="DZ86" s="736"/>
      <c r="EA86" s="736"/>
      <c r="EB86" s="736"/>
      <c r="EC86" s="736"/>
      <c r="ED86" s="736"/>
      <c r="EE86" s="736"/>
      <c r="EF86" s="736"/>
      <c r="EG86" s="736"/>
      <c r="EH86" s="736"/>
      <c r="EI86" s="736"/>
      <c r="EJ86" s="736"/>
      <c r="EK86" s="736"/>
      <c r="EL86" s="736"/>
      <c r="EM86" s="736"/>
      <c r="EN86" s="736"/>
      <c r="EO86" s="736"/>
      <c r="EP86" s="736"/>
      <c r="EQ86" s="736"/>
      <c r="ER86" s="736"/>
      <c r="ES86" s="736"/>
      <c r="ET86" s="736"/>
      <c r="EU86" s="736"/>
      <c r="EV86" s="736"/>
      <c r="EW86" s="736"/>
      <c r="EX86" s="736"/>
      <c r="EY86" s="736"/>
      <c r="EZ86" s="736"/>
      <c r="FA86" s="736"/>
      <c r="FB86" s="736"/>
      <c r="FC86" s="736"/>
      <c r="FD86" s="736"/>
      <c r="FE86" s="736"/>
      <c r="FF86" s="736"/>
      <c r="FG86" s="736"/>
      <c r="FH86" s="736"/>
      <c r="FI86" s="736"/>
      <c r="FJ86" s="736"/>
      <c r="FK86" s="736"/>
      <c r="FL86" s="736"/>
      <c r="FM86" s="736"/>
      <c r="FN86" s="736"/>
      <c r="FO86" s="736"/>
      <c r="FP86" s="736"/>
      <c r="FQ86" s="736"/>
      <c r="FR86" s="736"/>
      <c r="FS86" s="736"/>
      <c r="FT86" s="736"/>
      <c r="FU86" s="736"/>
      <c r="FV86" s="736"/>
      <c r="FW86" s="736"/>
      <c r="FX86" s="736"/>
      <c r="FY86" s="736"/>
      <c r="FZ86" s="736"/>
      <c r="GA86" s="736"/>
      <c r="GB86" s="736"/>
      <c r="GC86" s="736"/>
      <c r="GD86" s="736"/>
      <c r="GE86" s="736"/>
      <c r="GF86" s="736"/>
      <c r="GG86" s="736"/>
      <c r="GH86" s="736"/>
      <c r="GI86" s="736"/>
      <c r="GJ86" s="736"/>
      <c r="GK86" s="736"/>
      <c r="GL86" s="736"/>
      <c r="GM86" s="736"/>
      <c r="GN86" s="736"/>
      <c r="GO86" s="736"/>
      <c r="GP86" s="736"/>
      <c r="GQ86" s="736"/>
      <c r="GR86" s="736"/>
      <c r="GS86" s="736"/>
      <c r="GT86" s="736"/>
      <c r="GU86" s="736"/>
      <c r="GV86" s="736"/>
      <c r="GW86" s="736"/>
      <c r="GX86" s="736"/>
      <c r="GY86" s="736"/>
      <c r="GZ86" s="736"/>
      <c r="HA86" s="736"/>
      <c r="HB86" s="736"/>
      <c r="HC86" s="736"/>
      <c r="HD86" s="736"/>
      <c r="HE86" s="736"/>
      <c r="HF86" s="736"/>
      <c r="HG86" s="736"/>
      <c r="HH86" s="736"/>
      <c r="HI86" s="736"/>
      <c r="HJ86" s="736"/>
      <c r="HK86" s="736"/>
      <c r="HL86" s="736"/>
      <c r="HM86" s="736"/>
      <c r="HN86" s="736"/>
      <c r="HO86" s="736"/>
      <c r="HP86" s="736"/>
      <c r="HQ86" s="736"/>
      <c r="HR86" s="736"/>
      <c r="HS86" s="736"/>
      <c r="HT86" s="736"/>
      <c r="HU86" s="736"/>
      <c r="HV86" s="736"/>
      <c r="HW86" s="736"/>
      <c r="HX86" s="736"/>
      <c r="HY86" s="736"/>
      <c r="HZ86" s="736"/>
      <c r="IA86" s="736"/>
      <c r="IB86" s="736"/>
      <c r="IC86" s="736"/>
      <c r="ID86" s="736"/>
      <c r="IE86" s="736"/>
      <c r="IF86" s="736"/>
      <c r="IG86" s="736"/>
      <c r="IH86" s="736"/>
      <c r="II86" s="736"/>
      <c r="IJ86" s="736"/>
      <c r="IK86" s="736"/>
      <c r="IL86" s="736"/>
      <c r="IM86" s="736"/>
      <c r="IN86" s="736"/>
      <c r="IO86" s="736"/>
      <c r="IP86" s="736"/>
      <c r="IQ86" s="736"/>
      <c r="IR86" s="736"/>
      <c r="IS86" s="736"/>
      <c r="IT86" s="736"/>
      <c r="IU86" s="736"/>
      <c r="IV86" s="736"/>
    </row>
    <row r="87" spans="3:256" s="438" customFormat="1">
      <c r="C87" s="471"/>
      <c r="P87" s="485"/>
      <c r="Q87" s="736"/>
      <c r="R87" s="736"/>
      <c r="S87" s="736"/>
      <c r="T87" s="736"/>
      <c r="U87" s="736"/>
      <c r="V87" s="736"/>
      <c r="W87" s="736"/>
      <c r="X87" s="736"/>
      <c r="Y87" s="736"/>
      <c r="Z87" s="736"/>
      <c r="AA87" s="736"/>
      <c r="AB87" s="736"/>
      <c r="AC87" s="736"/>
      <c r="AD87" s="736"/>
      <c r="AE87" s="736"/>
      <c r="AF87" s="736"/>
      <c r="AG87" s="736"/>
      <c r="AH87" s="736"/>
      <c r="AI87" s="736"/>
      <c r="AJ87" s="736"/>
      <c r="AK87" s="736"/>
      <c r="AL87" s="736"/>
      <c r="AM87" s="736"/>
      <c r="AN87" s="736"/>
      <c r="AO87" s="736"/>
      <c r="AP87" s="736"/>
      <c r="AQ87" s="736"/>
      <c r="AR87" s="736"/>
      <c r="AS87" s="736"/>
      <c r="AT87" s="736"/>
      <c r="AU87" s="736"/>
      <c r="AV87" s="736"/>
      <c r="AW87" s="736"/>
      <c r="AX87" s="736"/>
      <c r="AY87" s="736"/>
      <c r="AZ87" s="736"/>
      <c r="BA87" s="736"/>
      <c r="BB87" s="736"/>
      <c r="BC87" s="736"/>
      <c r="BD87" s="736"/>
      <c r="BE87" s="736"/>
      <c r="BF87" s="736"/>
      <c r="BG87" s="736"/>
      <c r="BH87" s="736"/>
      <c r="BI87" s="736"/>
      <c r="BJ87" s="736"/>
      <c r="BK87" s="736"/>
      <c r="BL87" s="736"/>
      <c r="BM87" s="736"/>
      <c r="BN87" s="736"/>
      <c r="BO87" s="736"/>
      <c r="BP87" s="736"/>
      <c r="BQ87" s="736"/>
      <c r="BR87" s="736"/>
      <c r="BS87" s="736"/>
      <c r="BT87" s="736"/>
      <c r="BU87" s="736"/>
      <c r="BV87" s="736"/>
      <c r="BW87" s="736"/>
      <c r="BX87" s="736"/>
      <c r="BY87" s="736"/>
      <c r="BZ87" s="736"/>
      <c r="CA87" s="736"/>
      <c r="CB87" s="736"/>
      <c r="CC87" s="736"/>
      <c r="CD87" s="736"/>
      <c r="CE87" s="736"/>
      <c r="CF87" s="736"/>
      <c r="CG87" s="736"/>
      <c r="CH87" s="736"/>
      <c r="CI87" s="736"/>
      <c r="CJ87" s="736"/>
      <c r="CK87" s="736"/>
      <c r="CL87" s="736"/>
      <c r="CM87" s="736"/>
      <c r="CN87" s="736"/>
      <c r="CO87" s="736"/>
      <c r="CP87" s="736"/>
      <c r="CQ87" s="736"/>
      <c r="CR87" s="736"/>
      <c r="CS87" s="736"/>
      <c r="CT87" s="736"/>
      <c r="CU87" s="736"/>
      <c r="CV87" s="736"/>
      <c r="CW87" s="736"/>
      <c r="CX87" s="736"/>
      <c r="CY87" s="736"/>
      <c r="CZ87" s="736"/>
      <c r="DA87" s="736"/>
      <c r="DB87" s="736"/>
      <c r="DC87" s="736"/>
      <c r="DD87" s="736"/>
      <c r="DE87" s="736"/>
      <c r="DF87" s="736"/>
      <c r="DG87" s="736"/>
      <c r="DH87" s="736"/>
      <c r="DI87" s="736"/>
      <c r="DJ87" s="736"/>
      <c r="DK87" s="736"/>
      <c r="DL87" s="736"/>
      <c r="DM87" s="736"/>
      <c r="DN87" s="736"/>
      <c r="DO87" s="736"/>
      <c r="DP87" s="736"/>
      <c r="DQ87" s="736"/>
      <c r="DR87" s="736"/>
      <c r="DS87" s="736"/>
      <c r="DT87" s="736"/>
      <c r="DU87" s="736"/>
      <c r="DV87" s="736"/>
      <c r="DW87" s="736"/>
      <c r="DX87" s="736"/>
      <c r="DY87" s="736"/>
      <c r="DZ87" s="736"/>
      <c r="EA87" s="736"/>
      <c r="EB87" s="736"/>
      <c r="EC87" s="736"/>
      <c r="ED87" s="736"/>
      <c r="EE87" s="736"/>
      <c r="EF87" s="736"/>
      <c r="EG87" s="736"/>
      <c r="EH87" s="736"/>
      <c r="EI87" s="736"/>
      <c r="EJ87" s="736"/>
      <c r="EK87" s="736"/>
      <c r="EL87" s="736"/>
      <c r="EM87" s="736"/>
      <c r="EN87" s="736"/>
      <c r="EO87" s="736"/>
      <c r="EP87" s="736"/>
      <c r="EQ87" s="736"/>
      <c r="ER87" s="736"/>
      <c r="ES87" s="736"/>
      <c r="ET87" s="736"/>
      <c r="EU87" s="736"/>
      <c r="EV87" s="736"/>
      <c r="EW87" s="736"/>
      <c r="EX87" s="736"/>
      <c r="EY87" s="736"/>
      <c r="EZ87" s="736"/>
      <c r="FA87" s="736"/>
      <c r="FB87" s="736"/>
      <c r="FC87" s="736"/>
      <c r="FD87" s="736"/>
      <c r="FE87" s="736"/>
      <c r="FF87" s="736"/>
      <c r="FG87" s="736"/>
      <c r="FH87" s="736"/>
      <c r="FI87" s="736"/>
      <c r="FJ87" s="736"/>
      <c r="FK87" s="736"/>
      <c r="FL87" s="736"/>
      <c r="FM87" s="736"/>
      <c r="FN87" s="736"/>
      <c r="FO87" s="736"/>
      <c r="FP87" s="736"/>
      <c r="FQ87" s="736"/>
      <c r="FR87" s="736"/>
      <c r="FS87" s="736"/>
      <c r="FT87" s="736"/>
      <c r="FU87" s="736"/>
      <c r="FV87" s="736"/>
      <c r="FW87" s="736"/>
      <c r="FX87" s="736"/>
      <c r="FY87" s="736"/>
      <c r="FZ87" s="736"/>
      <c r="GA87" s="736"/>
      <c r="GB87" s="736"/>
      <c r="GC87" s="736"/>
      <c r="GD87" s="736"/>
      <c r="GE87" s="736"/>
      <c r="GF87" s="736"/>
      <c r="GG87" s="736"/>
      <c r="GH87" s="736"/>
      <c r="GI87" s="736"/>
      <c r="GJ87" s="736"/>
      <c r="GK87" s="736"/>
      <c r="GL87" s="736"/>
      <c r="GM87" s="736"/>
      <c r="GN87" s="736"/>
      <c r="GO87" s="736"/>
      <c r="GP87" s="736"/>
      <c r="GQ87" s="736"/>
      <c r="GR87" s="736"/>
      <c r="GS87" s="736"/>
      <c r="GT87" s="736"/>
      <c r="GU87" s="736"/>
      <c r="GV87" s="736"/>
      <c r="GW87" s="736"/>
      <c r="GX87" s="736"/>
      <c r="GY87" s="736"/>
      <c r="GZ87" s="736"/>
      <c r="HA87" s="736"/>
      <c r="HB87" s="736"/>
      <c r="HC87" s="736"/>
      <c r="HD87" s="736"/>
      <c r="HE87" s="736"/>
      <c r="HF87" s="736"/>
      <c r="HG87" s="736"/>
      <c r="HH87" s="736"/>
      <c r="HI87" s="736"/>
      <c r="HJ87" s="736"/>
      <c r="HK87" s="736"/>
      <c r="HL87" s="736"/>
      <c r="HM87" s="736"/>
      <c r="HN87" s="736"/>
      <c r="HO87" s="736"/>
      <c r="HP87" s="736"/>
      <c r="HQ87" s="736"/>
      <c r="HR87" s="736"/>
      <c r="HS87" s="736"/>
      <c r="HT87" s="736"/>
      <c r="HU87" s="736"/>
      <c r="HV87" s="736"/>
      <c r="HW87" s="736"/>
      <c r="HX87" s="736"/>
      <c r="HY87" s="736"/>
      <c r="HZ87" s="736"/>
      <c r="IA87" s="736"/>
      <c r="IB87" s="736"/>
      <c r="IC87" s="736"/>
      <c r="ID87" s="736"/>
      <c r="IE87" s="736"/>
      <c r="IF87" s="736"/>
      <c r="IG87" s="736"/>
      <c r="IH87" s="736"/>
      <c r="II87" s="736"/>
      <c r="IJ87" s="736"/>
      <c r="IK87" s="736"/>
      <c r="IL87" s="736"/>
      <c r="IM87" s="736"/>
      <c r="IN87" s="736"/>
      <c r="IO87" s="736"/>
      <c r="IP87" s="736"/>
      <c r="IQ87" s="736"/>
      <c r="IR87" s="736"/>
      <c r="IS87" s="736"/>
      <c r="IT87" s="736"/>
      <c r="IU87" s="736"/>
      <c r="IV87" s="736"/>
    </row>
    <row r="88" spans="3:256" s="438" customFormat="1">
      <c r="C88" s="471"/>
      <c r="P88" s="485"/>
      <c r="Q88" s="736"/>
      <c r="R88" s="736"/>
      <c r="S88" s="736"/>
      <c r="T88" s="736"/>
      <c r="U88" s="736"/>
      <c r="V88" s="736"/>
      <c r="W88" s="736"/>
      <c r="X88" s="736"/>
      <c r="Y88" s="736"/>
      <c r="Z88" s="736"/>
      <c r="AA88" s="736"/>
      <c r="AB88" s="736"/>
      <c r="AC88" s="736"/>
      <c r="AD88" s="736"/>
      <c r="AE88" s="736"/>
      <c r="AF88" s="736"/>
      <c r="AG88" s="736"/>
      <c r="AH88" s="736"/>
      <c r="AI88" s="736"/>
      <c r="AJ88" s="736"/>
      <c r="AK88" s="736"/>
      <c r="AL88" s="736"/>
      <c r="AM88" s="736"/>
      <c r="AN88" s="736"/>
      <c r="AO88" s="736"/>
      <c r="AP88" s="736"/>
      <c r="AQ88" s="736"/>
      <c r="AR88" s="736"/>
      <c r="AS88" s="736"/>
      <c r="AT88" s="736"/>
      <c r="AU88" s="736"/>
      <c r="AV88" s="736"/>
      <c r="AW88" s="736"/>
      <c r="AX88" s="736"/>
      <c r="AY88" s="736"/>
      <c r="AZ88" s="736"/>
      <c r="BA88" s="736"/>
      <c r="BB88" s="736"/>
      <c r="BC88" s="736"/>
      <c r="BD88" s="736"/>
      <c r="BE88" s="736"/>
      <c r="BF88" s="736"/>
      <c r="BG88" s="736"/>
      <c r="BH88" s="736"/>
      <c r="BI88" s="736"/>
      <c r="BJ88" s="736"/>
      <c r="BK88" s="736"/>
      <c r="BL88" s="736"/>
      <c r="BM88" s="736"/>
      <c r="BN88" s="736"/>
      <c r="BO88" s="736"/>
      <c r="BP88" s="736"/>
      <c r="BQ88" s="736"/>
      <c r="BR88" s="736"/>
      <c r="BS88" s="736"/>
      <c r="BT88" s="736"/>
      <c r="BU88" s="736"/>
      <c r="BV88" s="736"/>
      <c r="BW88" s="736"/>
      <c r="BX88" s="736"/>
      <c r="BY88" s="736"/>
      <c r="BZ88" s="736"/>
      <c r="CA88" s="736"/>
      <c r="CB88" s="736"/>
      <c r="CC88" s="736"/>
      <c r="CD88" s="736"/>
      <c r="CE88" s="736"/>
      <c r="CF88" s="736"/>
      <c r="CG88" s="736"/>
      <c r="CH88" s="736"/>
      <c r="CI88" s="736"/>
      <c r="CJ88" s="736"/>
      <c r="CK88" s="736"/>
      <c r="CL88" s="736"/>
      <c r="CM88" s="736"/>
      <c r="CN88" s="736"/>
      <c r="CO88" s="736"/>
      <c r="CP88" s="736"/>
      <c r="CQ88" s="736"/>
      <c r="CR88" s="736"/>
      <c r="CS88" s="736"/>
      <c r="CT88" s="736"/>
      <c r="CU88" s="736"/>
      <c r="CV88" s="736"/>
      <c r="CW88" s="736"/>
      <c r="CX88" s="736"/>
      <c r="CY88" s="736"/>
      <c r="CZ88" s="736"/>
      <c r="DA88" s="736"/>
      <c r="DB88" s="736"/>
      <c r="DC88" s="736"/>
      <c r="DD88" s="736"/>
      <c r="DE88" s="736"/>
      <c r="DF88" s="736"/>
      <c r="DG88" s="736"/>
      <c r="DH88" s="736"/>
      <c r="DI88" s="736"/>
      <c r="DJ88" s="736"/>
      <c r="DK88" s="736"/>
      <c r="DL88" s="736"/>
      <c r="DM88" s="736"/>
      <c r="DN88" s="736"/>
      <c r="DO88" s="736"/>
      <c r="DP88" s="736"/>
      <c r="DQ88" s="736"/>
      <c r="DR88" s="736"/>
      <c r="DS88" s="736"/>
      <c r="DT88" s="736"/>
      <c r="DU88" s="736"/>
      <c r="DV88" s="736"/>
      <c r="DW88" s="736"/>
      <c r="DX88" s="736"/>
      <c r="DY88" s="736"/>
      <c r="DZ88" s="736"/>
      <c r="EA88" s="736"/>
      <c r="EB88" s="736"/>
      <c r="EC88" s="736"/>
      <c r="ED88" s="736"/>
      <c r="EE88" s="736"/>
      <c r="EF88" s="736"/>
      <c r="EG88" s="736"/>
      <c r="EH88" s="736"/>
      <c r="EI88" s="736"/>
      <c r="EJ88" s="736"/>
      <c r="EK88" s="736"/>
      <c r="EL88" s="736"/>
      <c r="EM88" s="736"/>
      <c r="EN88" s="736"/>
      <c r="EO88" s="736"/>
      <c r="EP88" s="736"/>
      <c r="EQ88" s="736"/>
      <c r="ER88" s="736"/>
      <c r="ES88" s="736"/>
      <c r="ET88" s="736"/>
      <c r="EU88" s="736"/>
      <c r="EV88" s="736"/>
      <c r="EW88" s="736"/>
      <c r="EX88" s="736"/>
      <c r="EY88" s="736"/>
      <c r="EZ88" s="736"/>
      <c r="FA88" s="736"/>
      <c r="FB88" s="736"/>
      <c r="FC88" s="736"/>
      <c r="FD88" s="736"/>
      <c r="FE88" s="736"/>
      <c r="FF88" s="736"/>
      <c r="FG88" s="736"/>
      <c r="FH88" s="736"/>
      <c r="FI88" s="736"/>
      <c r="FJ88" s="736"/>
      <c r="FK88" s="736"/>
      <c r="FL88" s="736"/>
      <c r="FM88" s="736"/>
      <c r="FN88" s="736"/>
      <c r="FO88" s="736"/>
      <c r="FP88" s="736"/>
      <c r="FQ88" s="736"/>
      <c r="FR88" s="736"/>
      <c r="FS88" s="736"/>
      <c r="FT88" s="736"/>
      <c r="FU88" s="736"/>
      <c r="FV88" s="736"/>
      <c r="FW88" s="736"/>
      <c r="FX88" s="736"/>
      <c r="FY88" s="736"/>
      <c r="FZ88" s="736"/>
      <c r="GA88" s="736"/>
      <c r="GB88" s="736"/>
      <c r="GC88" s="736"/>
      <c r="GD88" s="736"/>
      <c r="GE88" s="736"/>
      <c r="GF88" s="736"/>
      <c r="GG88" s="736"/>
      <c r="GH88" s="736"/>
      <c r="GI88" s="736"/>
      <c r="GJ88" s="736"/>
      <c r="GK88" s="736"/>
      <c r="GL88" s="736"/>
      <c r="GM88" s="736"/>
      <c r="GN88" s="736"/>
      <c r="GO88" s="736"/>
      <c r="GP88" s="736"/>
      <c r="GQ88" s="736"/>
      <c r="GR88" s="736"/>
      <c r="GS88" s="736"/>
      <c r="GT88" s="736"/>
      <c r="GU88" s="736"/>
      <c r="GV88" s="736"/>
      <c r="GW88" s="736"/>
      <c r="GX88" s="736"/>
      <c r="GY88" s="736"/>
      <c r="GZ88" s="736"/>
      <c r="HA88" s="736"/>
      <c r="HB88" s="736"/>
      <c r="HC88" s="736"/>
      <c r="HD88" s="736"/>
      <c r="HE88" s="736"/>
      <c r="HF88" s="736"/>
      <c r="HG88" s="736"/>
      <c r="HH88" s="736"/>
      <c r="HI88" s="736"/>
      <c r="HJ88" s="736"/>
      <c r="HK88" s="736"/>
      <c r="HL88" s="736"/>
      <c r="HM88" s="736"/>
      <c r="HN88" s="736"/>
      <c r="HO88" s="736"/>
      <c r="HP88" s="736"/>
      <c r="HQ88" s="736"/>
      <c r="HR88" s="736"/>
      <c r="HS88" s="736"/>
      <c r="HT88" s="736"/>
      <c r="HU88" s="736"/>
      <c r="HV88" s="736"/>
      <c r="HW88" s="736"/>
      <c r="HX88" s="736"/>
      <c r="HY88" s="736"/>
      <c r="HZ88" s="736"/>
      <c r="IA88" s="736"/>
      <c r="IB88" s="736"/>
      <c r="IC88" s="736"/>
      <c r="ID88" s="736"/>
      <c r="IE88" s="736"/>
      <c r="IF88" s="736"/>
      <c r="IG88" s="736"/>
      <c r="IH88" s="736"/>
      <c r="II88" s="736"/>
      <c r="IJ88" s="736"/>
      <c r="IK88" s="736"/>
      <c r="IL88" s="736"/>
      <c r="IM88" s="736"/>
      <c r="IN88" s="736"/>
      <c r="IO88" s="736"/>
      <c r="IP88" s="736"/>
      <c r="IQ88" s="736"/>
      <c r="IR88" s="736"/>
      <c r="IS88" s="736"/>
      <c r="IT88" s="736"/>
      <c r="IU88" s="736"/>
      <c r="IV88" s="736"/>
    </row>
    <row r="89" spans="3:256" s="438" customFormat="1">
      <c r="C89" s="471"/>
      <c r="P89" s="485"/>
      <c r="Q89" s="736"/>
      <c r="R89" s="736"/>
      <c r="S89" s="736"/>
      <c r="T89" s="736"/>
      <c r="U89" s="736"/>
      <c r="V89" s="736"/>
      <c r="W89" s="736"/>
      <c r="X89" s="736"/>
      <c r="Y89" s="736"/>
      <c r="Z89" s="736"/>
      <c r="AA89" s="736"/>
      <c r="AB89" s="736"/>
      <c r="AC89" s="736"/>
      <c r="AD89" s="736"/>
      <c r="AE89" s="736"/>
      <c r="AF89" s="736"/>
      <c r="AG89" s="736"/>
      <c r="AH89" s="736"/>
      <c r="AI89" s="736"/>
      <c r="AJ89" s="736"/>
      <c r="AK89" s="736"/>
      <c r="AL89" s="736"/>
      <c r="AM89" s="736"/>
      <c r="AN89" s="736"/>
      <c r="AO89" s="736"/>
      <c r="AP89" s="736"/>
      <c r="AQ89" s="736"/>
      <c r="AR89" s="736"/>
      <c r="AS89" s="736"/>
      <c r="AT89" s="736"/>
      <c r="AU89" s="736"/>
      <c r="AV89" s="736"/>
      <c r="AW89" s="736"/>
      <c r="AX89" s="736"/>
      <c r="AY89" s="736"/>
      <c r="AZ89" s="736"/>
      <c r="BA89" s="736"/>
      <c r="BB89" s="736"/>
      <c r="BC89" s="736"/>
      <c r="BD89" s="736"/>
      <c r="BE89" s="736"/>
      <c r="BF89" s="736"/>
      <c r="BG89" s="736"/>
      <c r="BH89" s="736"/>
      <c r="BI89" s="736"/>
      <c r="BJ89" s="736"/>
      <c r="BK89" s="736"/>
      <c r="BL89" s="736"/>
      <c r="BM89" s="736"/>
      <c r="BN89" s="736"/>
      <c r="BO89" s="736"/>
      <c r="BP89" s="736"/>
      <c r="BQ89" s="736"/>
      <c r="BR89" s="736"/>
      <c r="BS89" s="736"/>
      <c r="BT89" s="736"/>
      <c r="BU89" s="736"/>
      <c r="BV89" s="736"/>
      <c r="BW89" s="736"/>
      <c r="BX89" s="736"/>
      <c r="BY89" s="736"/>
      <c r="BZ89" s="736"/>
      <c r="CA89" s="736"/>
      <c r="CB89" s="736"/>
      <c r="CC89" s="736"/>
      <c r="CD89" s="736"/>
      <c r="CE89" s="736"/>
      <c r="CF89" s="736"/>
      <c r="CG89" s="736"/>
      <c r="CH89" s="736"/>
      <c r="CI89" s="736"/>
      <c r="CJ89" s="736"/>
      <c r="CK89" s="736"/>
      <c r="CL89" s="736"/>
      <c r="CM89" s="736"/>
      <c r="CN89" s="736"/>
      <c r="CO89" s="736"/>
      <c r="CP89" s="736"/>
      <c r="CQ89" s="736"/>
      <c r="CR89" s="736"/>
      <c r="CS89" s="736"/>
      <c r="CT89" s="736"/>
      <c r="CU89" s="736"/>
      <c r="CV89" s="736"/>
      <c r="CW89" s="736"/>
      <c r="CX89" s="736"/>
      <c r="CY89" s="736"/>
      <c r="CZ89" s="736"/>
      <c r="DA89" s="736"/>
      <c r="DB89" s="736"/>
      <c r="DC89" s="736"/>
      <c r="DD89" s="736"/>
      <c r="DE89" s="736"/>
      <c r="DF89" s="736"/>
      <c r="DG89" s="736"/>
      <c r="DH89" s="736"/>
      <c r="DI89" s="736"/>
      <c r="DJ89" s="736"/>
      <c r="DK89" s="736"/>
      <c r="DL89" s="736"/>
      <c r="DM89" s="736"/>
      <c r="DN89" s="736"/>
      <c r="DO89" s="736"/>
      <c r="DP89" s="736"/>
      <c r="DQ89" s="736"/>
      <c r="DR89" s="736"/>
      <c r="DS89" s="736"/>
      <c r="DT89" s="736"/>
      <c r="DU89" s="736"/>
      <c r="DV89" s="736"/>
      <c r="DW89" s="736"/>
      <c r="DX89" s="736"/>
      <c r="DY89" s="736"/>
      <c r="DZ89" s="736"/>
      <c r="EA89" s="736"/>
      <c r="EB89" s="736"/>
      <c r="EC89" s="736"/>
      <c r="ED89" s="736"/>
      <c r="EE89" s="736"/>
      <c r="EF89" s="736"/>
      <c r="EG89" s="736"/>
      <c r="EH89" s="736"/>
      <c r="EI89" s="736"/>
      <c r="EJ89" s="736"/>
      <c r="EK89" s="736"/>
      <c r="EL89" s="736"/>
      <c r="EM89" s="736"/>
      <c r="EN89" s="736"/>
      <c r="EO89" s="736"/>
      <c r="EP89" s="736"/>
      <c r="EQ89" s="736"/>
      <c r="ER89" s="736"/>
      <c r="ES89" s="736"/>
      <c r="ET89" s="736"/>
      <c r="EU89" s="736"/>
      <c r="EV89" s="736"/>
      <c r="EW89" s="736"/>
      <c r="EX89" s="736"/>
      <c r="EY89" s="736"/>
      <c r="EZ89" s="736"/>
      <c r="FA89" s="736"/>
      <c r="FB89" s="736"/>
      <c r="FC89" s="736"/>
      <c r="FD89" s="736"/>
      <c r="FE89" s="736"/>
      <c r="FF89" s="736"/>
      <c r="FG89" s="736"/>
      <c r="FH89" s="736"/>
      <c r="FI89" s="736"/>
      <c r="FJ89" s="736"/>
      <c r="FK89" s="736"/>
      <c r="FL89" s="736"/>
      <c r="FM89" s="736"/>
      <c r="FN89" s="736"/>
      <c r="FO89" s="736"/>
      <c r="FP89" s="736"/>
      <c r="FQ89" s="736"/>
      <c r="FR89" s="736"/>
      <c r="FS89" s="736"/>
      <c r="FT89" s="736"/>
      <c r="FU89" s="736"/>
      <c r="FV89" s="736"/>
      <c r="FW89" s="736"/>
      <c r="FX89" s="736"/>
      <c r="FY89" s="736"/>
      <c r="FZ89" s="736"/>
      <c r="GA89" s="736"/>
      <c r="GB89" s="736"/>
      <c r="GC89" s="736"/>
      <c r="GD89" s="736"/>
      <c r="GE89" s="736"/>
      <c r="GF89" s="736"/>
      <c r="GG89" s="736"/>
      <c r="GH89" s="736"/>
      <c r="GI89" s="736"/>
      <c r="GJ89" s="736"/>
      <c r="GK89" s="736"/>
      <c r="GL89" s="736"/>
      <c r="GM89" s="736"/>
      <c r="GN89" s="736"/>
      <c r="GO89" s="736"/>
      <c r="GP89" s="736"/>
      <c r="GQ89" s="736"/>
      <c r="GR89" s="736"/>
      <c r="GS89" s="736"/>
      <c r="GT89" s="736"/>
      <c r="GU89" s="736"/>
      <c r="GV89" s="736"/>
      <c r="GW89" s="736"/>
      <c r="GX89" s="736"/>
      <c r="GY89" s="736"/>
      <c r="GZ89" s="736"/>
      <c r="HA89" s="736"/>
      <c r="HB89" s="736"/>
      <c r="HC89" s="736"/>
      <c r="HD89" s="736"/>
      <c r="HE89" s="736"/>
      <c r="HF89" s="736"/>
      <c r="HG89" s="736"/>
      <c r="HH89" s="736"/>
      <c r="HI89" s="736"/>
      <c r="HJ89" s="736"/>
      <c r="HK89" s="736"/>
      <c r="HL89" s="736"/>
      <c r="HM89" s="736"/>
      <c r="HN89" s="736"/>
      <c r="HO89" s="736"/>
      <c r="HP89" s="736"/>
      <c r="HQ89" s="736"/>
      <c r="HR89" s="736"/>
      <c r="HS89" s="736"/>
      <c r="HT89" s="736"/>
      <c r="HU89" s="736"/>
      <c r="HV89" s="736"/>
      <c r="HW89" s="736"/>
      <c r="HX89" s="736"/>
      <c r="HY89" s="736"/>
      <c r="HZ89" s="736"/>
      <c r="IA89" s="736"/>
      <c r="IB89" s="736"/>
      <c r="IC89" s="736"/>
      <c r="ID89" s="736"/>
      <c r="IE89" s="736"/>
      <c r="IF89" s="736"/>
      <c r="IG89" s="736"/>
      <c r="IH89" s="736"/>
      <c r="II89" s="736"/>
      <c r="IJ89" s="736"/>
      <c r="IK89" s="736"/>
      <c r="IL89" s="736"/>
      <c r="IM89" s="736"/>
      <c r="IN89" s="736"/>
      <c r="IO89" s="736"/>
      <c r="IP89" s="736"/>
      <c r="IQ89" s="736"/>
      <c r="IR89" s="736"/>
      <c r="IS89" s="736"/>
      <c r="IT89" s="736"/>
      <c r="IU89" s="736"/>
      <c r="IV89" s="736"/>
    </row>
    <row r="90" spans="3:256" s="438" customFormat="1">
      <c r="C90" s="471"/>
      <c r="P90" s="485"/>
      <c r="Q90" s="736"/>
      <c r="R90" s="736"/>
      <c r="S90" s="736"/>
      <c r="T90" s="736"/>
      <c r="U90" s="736"/>
      <c r="V90" s="736"/>
      <c r="W90" s="736"/>
      <c r="X90" s="736"/>
      <c r="Y90" s="736"/>
      <c r="Z90" s="736"/>
      <c r="AA90" s="736"/>
      <c r="AB90" s="736"/>
      <c r="AC90" s="736"/>
      <c r="AD90" s="736"/>
      <c r="AE90" s="736"/>
      <c r="AF90" s="736"/>
      <c r="AG90" s="736"/>
      <c r="AH90" s="736"/>
      <c r="AI90" s="736"/>
      <c r="AJ90" s="736"/>
      <c r="AK90" s="736"/>
      <c r="AL90" s="736"/>
      <c r="AM90" s="736"/>
      <c r="AN90" s="736"/>
      <c r="AO90" s="736"/>
      <c r="AP90" s="736"/>
      <c r="AQ90" s="736"/>
      <c r="AR90" s="736"/>
      <c r="AS90" s="736"/>
      <c r="AT90" s="736"/>
      <c r="AU90" s="736"/>
      <c r="AV90" s="736"/>
      <c r="AW90" s="736"/>
      <c r="AX90" s="736"/>
      <c r="AY90" s="736"/>
      <c r="AZ90" s="736"/>
      <c r="BA90" s="736"/>
      <c r="BB90" s="736"/>
      <c r="BC90" s="736"/>
      <c r="BD90" s="736"/>
      <c r="BE90" s="736"/>
      <c r="BF90" s="736"/>
      <c r="BG90" s="736"/>
      <c r="BH90" s="736"/>
      <c r="BI90" s="736"/>
      <c r="BJ90" s="736"/>
      <c r="BK90" s="736"/>
      <c r="BL90" s="736"/>
      <c r="BM90" s="736"/>
      <c r="BN90" s="736"/>
      <c r="BO90" s="736"/>
      <c r="BP90" s="736"/>
      <c r="BQ90" s="736"/>
      <c r="BR90" s="736"/>
      <c r="BS90" s="736"/>
      <c r="BT90" s="736"/>
      <c r="BU90" s="736"/>
      <c r="BV90" s="736"/>
      <c r="BW90" s="736"/>
      <c r="BX90" s="736"/>
      <c r="BY90" s="736"/>
      <c r="BZ90" s="736"/>
      <c r="CA90" s="736"/>
      <c r="CB90" s="736"/>
      <c r="CC90" s="736"/>
      <c r="CD90" s="736"/>
      <c r="CE90" s="736"/>
      <c r="CF90" s="736"/>
      <c r="CG90" s="736"/>
      <c r="CH90" s="736"/>
      <c r="CI90" s="736"/>
      <c r="CJ90" s="736"/>
      <c r="CK90" s="736"/>
      <c r="CL90" s="736"/>
      <c r="CM90" s="736"/>
      <c r="CN90" s="736"/>
      <c r="CO90" s="736"/>
      <c r="CP90" s="736"/>
      <c r="CQ90" s="736"/>
      <c r="CR90" s="736"/>
      <c r="CS90" s="736"/>
      <c r="CT90" s="736"/>
      <c r="CU90" s="736"/>
      <c r="CV90" s="736"/>
      <c r="CW90" s="736"/>
      <c r="CX90" s="736"/>
      <c r="CY90" s="736"/>
      <c r="CZ90" s="736"/>
      <c r="DA90" s="736"/>
      <c r="DB90" s="736"/>
      <c r="DC90" s="736"/>
      <c r="DD90" s="736"/>
      <c r="DE90" s="736"/>
      <c r="DF90" s="736"/>
      <c r="DG90" s="736"/>
      <c r="DH90" s="736"/>
      <c r="DI90" s="736"/>
      <c r="DJ90" s="736"/>
      <c r="DK90" s="736"/>
      <c r="DL90" s="736"/>
      <c r="DM90" s="736"/>
      <c r="DN90" s="736"/>
      <c r="DO90" s="736"/>
      <c r="DP90" s="736"/>
      <c r="DQ90" s="736"/>
      <c r="DR90" s="736"/>
      <c r="DS90" s="736"/>
      <c r="DT90" s="736"/>
      <c r="DU90" s="736"/>
      <c r="DV90" s="736"/>
      <c r="DW90" s="736"/>
      <c r="DX90" s="736"/>
      <c r="DY90" s="736"/>
      <c r="DZ90" s="736"/>
      <c r="EA90" s="736"/>
      <c r="EB90" s="736"/>
      <c r="EC90" s="736"/>
      <c r="ED90" s="736"/>
      <c r="EE90" s="736"/>
      <c r="EF90" s="736"/>
      <c r="EG90" s="736"/>
      <c r="EH90" s="736"/>
      <c r="EI90" s="736"/>
      <c r="EJ90" s="736"/>
      <c r="EK90" s="736"/>
      <c r="EL90" s="736"/>
      <c r="EM90" s="736"/>
      <c r="EN90" s="736"/>
      <c r="EO90" s="736"/>
      <c r="EP90" s="736"/>
      <c r="EQ90" s="736"/>
      <c r="ER90" s="736"/>
      <c r="ES90" s="736"/>
      <c r="ET90" s="736"/>
      <c r="EU90" s="736"/>
      <c r="EV90" s="736"/>
      <c r="EW90" s="736"/>
      <c r="EX90" s="736"/>
      <c r="EY90" s="736"/>
      <c r="EZ90" s="736"/>
      <c r="FA90" s="736"/>
      <c r="FB90" s="736"/>
      <c r="FC90" s="736"/>
      <c r="FD90" s="736"/>
      <c r="FE90" s="736"/>
      <c r="FF90" s="736"/>
      <c r="FG90" s="736"/>
      <c r="FH90" s="736"/>
      <c r="FI90" s="736"/>
      <c r="FJ90" s="736"/>
      <c r="FK90" s="736"/>
      <c r="FL90" s="736"/>
      <c r="FM90" s="736"/>
      <c r="FN90" s="736"/>
      <c r="FO90" s="736"/>
      <c r="FP90" s="736"/>
      <c r="FQ90" s="736"/>
      <c r="FR90" s="736"/>
      <c r="FS90" s="736"/>
      <c r="FT90" s="736"/>
      <c r="FU90" s="736"/>
      <c r="FV90" s="736"/>
      <c r="FW90" s="736"/>
      <c r="FX90" s="736"/>
      <c r="FY90" s="736"/>
      <c r="FZ90" s="736"/>
      <c r="GA90" s="736"/>
      <c r="GB90" s="736"/>
      <c r="GC90" s="736"/>
      <c r="GD90" s="736"/>
      <c r="GE90" s="736"/>
      <c r="GF90" s="736"/>
      <c r="GG90" s="736"/>
      <c r="GH90" s="736"/>
      <c r="GI90" s="736"/>
      <c r="GJ90" s="736"/>
      <c r="GK90" s="736"/>
      <c r="GL90" s="736"/>
      <c r="GM90" s="736"/>
      <c r="GN90" s="736"/>
      <c r="GO90" s="736"/>
      <c r="GP90" s="736"/>
      <c r="GQ90" s="736"/>
      <c r="GR90" s="736"/>
      <c r="GS90" s="736"/>
      <c r="GT90" s="736"/>
      <c r="GU90" s="736"/>
      <c r="GV90" s="736"/>
      <c r="GW90" s="736"/>
      <c r="GX90" s="736"/>
      <c r="GY90" s="736"/>
      <c r="GZ90" s="736"/>
      <c r="HA90" s="736"/>
      <c r="HB90" s="736"/>
      <c r="HC90" s="736"/>
      <c r="HD90" s="736"/>
      <c r="HE90" s="736"/>
      <c r="HF90" s="736"/>
      <c r="HG90" s="736"/>
      <c r="HH90" s="736"/>
      <c r="HI90" s="736"/>
      <c r="HJ90" s="736"/>
      <c r="HK90" s="736"/>
      <c r="HL90" s="736"/>
      <c r="HM90" s="736"/>
      <c r="HN90" s="736"/>
      <c r="HO90" s="736"/>
      <c r="HP90" s="736"/>
      <c r="HQ90" s="736"/>
      <c r="HR90" s="736"/>
      <c r="HS90" s="736"/>
      <c r="HT90" s="736"/>
      <c r="HU90" s="736"/>
      <c r="HV90" s="736"/>
      <c r="HW90" s="736"/>
      <c r="HX90" s="736"/>
      <c r="HY90" s="736"/>
      <c r="HZ90" s="736"/>
      <c r="IA90" s="736"/>
      <c r="IB90" s="736"/>
      <c r="IC90" s="736"/>
      <c r="ID90" s="736"/>
      <c r="IE90" s="736"/>
      <c r="IF90" s="736"/>
      <c r="IG90" s="736"/>
      <c r="IH90" s="736"/>
      <c r="II90" s="736"/>
      <c r="IJ90" s="736"/>
      <c r="IK90" s="736"/>
      <c r="IL90" s="736"/>
      <c r="IM90" s="736"/>
      <c r="IN90" s="736"/>
      <c r="IO90" s="736"/>
      <c r="IP90" s="736"/>
      <c r="IQ90" s="736"/>
      <c r="IR90" s="736"/>
      <c r="IS90" s="736"/>
      <c r="IT90" s="736"/>
      <c r="IU90" s="736"/>
      <c r="IV90" s="736"/>
    </row>
    <row r="91" spans="3:256" s="438" customFormat="1">
      <c r="C91" s="471"/>
      <c r="P91" s="485"/>
      <c r="Q91" s="736"/>
      <c r="R91" s="736"/>
      <c r="S91" s="736"/>
      <c r="T91" s="736"/>
      <c r="U91" s="736"/>
      <c r="V91" s="736"/>
      <c r="W91" s="736"/>
      <c r="X91" s="736"/>
      <c r="Y91" s="736"/>
      <c r="Z91" s="736"/>
      <c r="AA91" s="736"/>
      <c r="AB91" s="736"/>
      <c r="AC91" s="736"/>
      <c r="AD91" s="736"/>
      <c r="AE91" s="736"/>
      <c r="AF91" s="736"/>
      <c r="AG91" s="736"/>
      <c r="AH91" s="736"/>
      <c r="AI91" s="736"/>
      <c r="AJ91" s="736"/>
      <c r="AK91" s="736"/>
      <c r="AL91" s="736"/>
      <c r="AM91" s="736"/>
      <c r="AN91" s="736"/>
      <c r="AO91" s="736"/>
      <c r="AP91" s="736"/>
      <c r="AQ91" s="736"/>
      <c r="AR91" s="736"/>
      <c r="AS91" s="736"/>
      <c r="AT91" s="736"/>
      <c r="AU91" s="736"/>
      <c r="AV91" s="736"/>
      <c r="AW91" s="736"/>
      <c r="AX91" s="736"/>
      <c r="AY91" s="736"/>
      <c r="AZ91" s="736"/>
      <c r="BA91" s="736"/>
      <c r="BB91" s="736"/>
      <c r="BC91" s="736"/>
      <c r="BD91" s="736"/>
      <c r="BE91" s="736"/>
      <c r="BF91" s="736"/>
      <c r="BG91" s="736"/>
      <c r="BH91" s="736"/>
      <c r="BI91" s="736"/>
      <c r="BJ91" s="736"/>
      <c r="BK91" s="736"/>
      <c r="BL91" s="736"/>
      <c r="BM91" s="736"/>
      <c r="BN91" s="736"/>
      <c r="BO91" s="736"/>
      <c r="BP91" s="736"/>
      <c r="BQ91" s="736"/>
      <c r="BR91" s="736"/>
      <c r="BS91" s="736"/>
      <c r="BT91" s="736"/>
      <c r="BU91" s="736"/>
      <c r="BV91" s="736"/>
      <c r="BW91" s="736"/>
      <c r="BX91" s="736"/>
      <c r="BY91" s="736"/>
      <c r="BZ91" s="736"/>
      <c r="CA91" s="736"/>
      <c r="CB91" s="736"/>
      <c r="CC91" s="736"/>
      <c r="CD91" s="736"/>
      <c r="CE91" s="736"/>
      <c r="CF91" s="736"/>
      <c r="CG91" s="736"/>
      <c r="CH91" s="736"/>
      <c r="CI91" s="736"/>
      <c r="CJ91" s="736"/>
      <c r="CK91" s="736"/>
      <c r="CL91" s="736"/>
      <c r="CM91" s="736"/>
      <c r="CN91" s="736"/>
      <c r="CO91" s="736"/>
      <c r="CP91" s="736"/>
      <c r="CQ91" s="736"/>
      <c r="CR91" s="736"/>
      <c r="CS91" s="736"/>
      <c r="CT91" s="736"/>
      <c r="CU91" s="736"/>
      <c r="CV91" s="736"/>
      <c r="CW91" s="736"/>
      <c r="CX91" s="736"/>
      <c r="CY91" s="736"/>
      <c r="CZ91" s="736"/>
      <c r="DA91" s="736"/>
      <c r="DB91" s="736"/>
      <c r="DC91" s="736"/>
      <c r="DD91" s="736"/>
      <c r="DE91" s="736"/>
      <c r="DF91" s="736"/>
      <c r="DG91" s="736"/>
      <c r="DH91" s="736"/>
      <c r="DI91" s="736"/>
      <c r="DJ91" s="736"/>
      <c r="DK91" s="736"/>
      <c r="DL91" s="736"/>
      <c r="DM91" s="736"/>
      <c r="DN91" s="736"/>
      <c r="DO91" s="736"/>
      <c r="DP91" s="736"/>
      <c r="DQ91" s="736"/>
      <c r="DR91" s="736"/>
      <c r="DS91" s="736"/>
      <c r="DT91" s="736"/>
      <c r="DU91" s="736"/>
      <c r="DV91" s="736"/>
      <c r="DW91" s="736"/>
      <c r="DX91" s="736"/>
      <c r="DY91" s="736"/>
      <c r="DZ91" s="736"/>
      <c r="EA91" s="736"/>
      <c r="EB91" s="736"/>
      <c r="EC91" s="736"/>
      <c r="ED91" s="736"/>
      <c r="EE91" s="736"/>
      <c r="EF91" s="736"/>
      <c r="EG91" s="736"/>
      <c r="EH91" s="736"/>
      <c r="EI91" s="736"/>
      <c r="EJ91" s="736"/>
      <c r="EK91" s="736"/>
      <c r="EL91" s="736"/>
      <c r="EM91" s="736"/>
      <c r="EN91" s="736"/>
      <c r="EO91" s="736"/>
      <c r="EP91" s="736"/>
      <c r="EQ91" s="736"/>
      <c r="ER91" s="736"/>
      <c r="ES91" s="736"/>
      <c r="ET91" s="736"/>
      <c r="EU91" s="736"/>
      <c r="EV91" s="736"/>
      <c r="EW91" s="736"/>
      <c r="EX91" s="736"/>
      <c r="EY91" s="736"/>
      <c r="EZ91" s="736"/>
      <c r="FA91" s="736"/>
      <c r="FB91" s="736"/>
      <c r="FC91" s="736"/>
      <c r="FD91" s="736"/>
      <c r="FE91" s="736"/>
      <c r="FF91" s="736"/>
      <c r="FG91" s="736"/>
      <c r="FH91" s="736"/>
      <c r="FI91" s="736"/>
      <c r="FJ91" s="736"/>
      <c r="FK91" s="736"/>
      <c r="FL91" s="736"/>
      <c r="FM91" s="736"/>
      <c r="FN91" s="736"/>
      <c r="FO91" s="736"/>
      <c r="FP91" s="736"/>
      <c r="FQ91" s="736"/>
      <c r="FR91" s="736"/>
      <c r="FS91" s="736"/>
      <c r="FT91" s="736"/>
      <c r="FU91" s="736"/>
      <c r="FV91" s="736"/>
      <c r="FW91" s="736"/>
      <c r="FX91" s="736"/>
      <c r="FY91" s="736"/>
      <c r="FZ91" s="736"/>
      <c r="GA91" s="736"/>
      <c r="GB91" s="736"/>
      <c r="GC91" s="736"/>
      <c r="GD91" s="736"/>
      <c r="GE91" s="736"/>
      <c r="GF91" s="736"/>
      <c r="GG91" s="736"/>
      <c r="GH91" s="736"/>
      <c r="GI91" s="736"/>
      <c r="GJ91" s="736"/>
      <c r="GK91" s="736"/>
      <c r="GL91" s="736"/>
      <c r="GM91" s="736"/>
      <c r="GN91" s="736"/>
      <c r="GO91" s="736"/>
      <c r="GP91" s="736"/>
      <c r="GQ91" s="736"/>
      <c r="GR91" s="736"/>
      <c r="GS91" s="736"/>
      <c r="GT91" s="736"/>
      <c r="GU91" s="736"/>
      <c r="GV91" s="736"/>
      <c r="GW91" s="736"/>
      <c r="GX91" s="736"/>
      <c r="GY91" s="736"/>
      <c r="GZ91" s="736"/>
      <c r="HA91" s="736"/>
      <c r="HB91" s="736"/>
      <c r="HC91" s="736"/>
      <c r="HD91" s="736"/>
      <c r="HE91" s="736"/>
      <c r="HF91" s="736"/>
      <c r="HG91" s="736"/>
      <c r="HH91" s="736"/>
      <c r="HI91" s="736"/>
      <c r="HJ91" s="736"/>
      <c r="HK91" s="736"/>
      <c r="HL91" s="736"/>
      <c r="HM91" s="736"/>
      <c r="HN91" s="736"/>
      <c r="HO91" s="736"/>
      <c r="HP91" s="736"/>
      <c r="HQ91" s="736"/>
      <c r="HR91" s="736"/>
      <c r="HS91" s="736"/>
      <c r="HT91" s="736"/>
      <c r="HU91" s="736"/>
      <c r="HV91" s="736"/>
      <c r="HW91" s="736"/>
      <c r="HX91" s="736"/>
      <c r="HY91" s="736"/>
      <c r="HZ91" s="736"/>
      <c r="IA91" s="736"/>
      <c r="IB91" s="736"/>
      <c r="IC91" s="736"/>
      <c r="ID91" s="736"/>
      <c r="IE91" s="736"/>
      <c r="IF91" s="736"/>
      <c r="IG91" s="736"/>
      <c r="IH91" s="736"/>
      <c r="II91" s="736"/>
      <c r="IJ91" s="736"/>
      <c r="IK91" s="736"/>
      <c r="IL91" s="736"/>
      <c r="IM91" s="736"/>
      <c r="IN91" s="736"/>
      <c r="IO91" s="736"/>
      <c r="IP91" s="736"/>
      <c r="IQ91" s="736"/>
      <c r="IR91" s="736"/>
      <c r="IS91" s="736"/>
      <c r="IT91" s="736"/>
      <c r="IU91" s="736"/>
      <c r="IV91" s="736"/>
    </row>
    <row r="92" spans="3:256" s="438" customFormat="1">
      <c r="C92" s="471"/>
      <c r="P92" s="485"/>
      <c r="Q92" s="736"/>
      <c r="R92" s="736"/>
      <c r="S92" s="736"/>
      <c r="T92" s="736"/>
      <c r="U92" s="736"/>
      <c r="V92" s="736"/>
      <c r="W92" s="736"/>
      <c r="X92" s="736"/>
      <c r="Y92" s="736"/>
      <c r="Z92" s="736"/>
      <c r="AA92" s="736"/>
      <c r="AB92" s="736"/>
      <c r="AC92" s="736"/>
      <c r="AD92" s="736"/>
      <c r="AE92" s="736"/>
      <c r="AF92" s="736"/>
      <c r="AG92" s="736"/>
      <c r="AH92" s="736"/>
      <c r="AI92" s="736"/>
      <c r="AJ92" s="736"/>
      <c r="AK92" s="736"/>
      <c r="AL92" s="736"/>
      <c r="AM92" s="736"/>
      <c r="AN92" s="736"/>
      <c r="AO92" s="736"/>
      <c r="AP92" s="736"/>
      <c r="AQ92" s="736"/>
      <c r="AR92" s="736"/>
      <c r="AS92" s="736"/>
      <c r="AT92" s="736"/>
      <c r="AU92" s="736"/>
      <c r="AV92" s="736"/>
      <c r="AW92" s="736"/>
      <c r="AX92" s="736"/>
      <c r="AY92" s="736"/>
      <c r="AZ92" s="736"/>
      <c r="BA92" s="736"/>
      <c r="BB92" s="736"/>
      <c r="BC92" s="736"/>
      <c r="BD92" s="736"/>
      <c r="BE92" s="736"/>
      <c r="BF92" s="736"/>
      <c r="BG92" s="736"/>
      <c r="BH92" s="736"/>
      <c r="BI92" s="736"/>
      <c r="BJ92" s="736"/>
      <c r="BK92" s="736"/>
      <c r="BL92" s="736"/>
      <c r="BM92" s="736"/>
      <c r="BN92" s="736"/>
      <c r="BO92" s="736"/>
      <c r="BP92" s="736"/>
      <c r="BQ92" s="736"/>
      <c r="BR92" s="736"/>
      <c r="BS92" s="736"/>
      <c r="BT92" s="736"/>
      <c r="BU92" s="736"/>
      <c r="BV92" s="736"/>
      <c r="BW92" s="736"/>
      <c r="BX92" s="736"/>
      <c r="BY92" s="736"/>
      <c r="BZ92" s="736"/>
      <c r="CA92" s="736"/>
      <c r="CB92" s="736"/>
      <c r="CC92" s="736"/>
      <c r="CD92" s="736"/>
      <c r="CE92" s="736"/>
      <c r="CF92" s="736"/>
      <c r="CG92" s="736"/>
      <c r="CH92" s="736"/>
      <c r="CI92" s="736"/>
      <c r="CJ92" s="736"/>
      <c r="CK92" s="736"/>
      <c r="CL92" s="736"/>
      <c r="CM92" s="736"/>
      <c r="CN92" s="736"/>
      <c r="CO92" s="736"/>
      <c r="CP92" s="736"/>
      <c r="CQ92" s="736"/>
      <c r="CR92" s="736"/>
      <c r="CS92" s="736"/>
      <c r="CT92" s="736"/>
      <c r="CU92" s="736"/>
      <c r="CV92" s="736"/>
      <c r="CW92" s="736"/>
      <c r="CX92" s="736"/>
      <c r="CY92" s="736"/>
      <c r="CZ92" s="736"/>
      <c r="DA92" s="736"/>
      <c r="DB92" s="736"/>
      <c r="DC92" s="736"/>
      <c r="DD92" s="736"/>
      <c r="DE92" s="736"/>
      <c r="DF92" s="736"/>
      <c r="DG92" s="736"/>
      <c r="DH92" s="736"/>
      <c r="DI92" s="736"/>
      <c r="DJ92" s="736"/>
      <c r="DK92" s="736"/>
      <c r="DL92" s="736"/>
      <c r="DM92" s="736"/>
      <c r="DN92" s="736"/>
      <c r="DO92" s="736"/>
      <c r="DP92" s="736"/>
      <c r="DQ92" s="736"/>
      <c r="DR92" s="736"/>
      <c r="DS92" s="736"/>
      <c r="DT92" s="736"/>
      <c r="DU92" s="736"/>
      <c r="DV92" s="736"/>
      <c r="DW92" s="736"/>
      <c r="DX92" s="736"/>
      <c r="DY92" s="736"/>
      <c r="DZ92" s="736"/>
      <c r="EA92" s="736"/>
      <c r="EB92" s="736"/>
      <c r="EC92" s="736"/>
      <c r="ED92" s="736"/>
      <c r="EE92" s="736"/>
      <c r="EF92" s="736"/>
      <c r="EG92" s="736"/>
      <c r="EH92" s="736"/>
      <c r="EI92" s="736"/>
      <c r="EJ92" s="736"/>
      <c r="EK92" s="736"/>
      <c r="EL92" s="736"/>
      <c r="EM92" s="736"/>
      <c r="EN92" s="736"/>
      <c r="EO92" s="736"/>
      <c r="EP92" s="736"/>
      <c r="EQ92" s="736"/>
      <c r="ER92" s="736"/>
      <c r="ES92" s="736"/>
      <c r="ET92" s="736"/>
      <c r="EU92" s="736"/>
      <c r="EV92" s="736"/>
      <c r="EW92" s="736"/>
      <c r="EX92" s="736"/>
      <c r="EY92" s="736"/>
      <c r="EZ92" s="736"/>
      <c r="FA92" s="736"/>
      <c r="FB92" s="736"/>
      <c r="FC92" s="736"/>
      <c r="FD92" s="736"/>
      <c r="FE92" s="736"/>
      <c r="FF92" s="736"/>
      <c r="FG92" s="736"/>
      <c r="FH92" s="736"/>
      <c r="FI92" s="736"/>
      <c r="FJ92" s="736"/>
      <c r="FK92" s="736"/>
      <c r="FL92" s="736"/>
      <c r="FM92" s="736"/>
      <c r="FN92" s="736"/>
      <c r="FO92" s="736"/>
      <c r="FP92" s="736"/>
      <c r="FQ92" s="736"/>
      <c r="FR92" s="736"/>
      <c r="FS92" s="736"/>
      <c r="FT92" s="736"/>
      <c r="FU92" s="736"/>
      <c r="FV92" s="736"/>
      <c r="FW92" s="736"/>
      <c r="FX92" s="736"/>
      <c r="FY92" s="736"/>
      <c r="FZ92" s="736"/>
      <c r="GA92" s="736"/>
      <c r="GB92" s="736"/>
      <c r="GC92" s="736"/>
      <c r="GD92" s="736"/>
      <c r="GE92" s="736"/>
      <c r="GF92" s="736"/>
      <c r="GG92" s="736"/>
      <c r="GH92" s="736"/>
      <c r="GI92" s="736"/>
      <c r="GJ92" s="736"/>
      <c r="GK92" s="736"/>
      <c r="GL92" s="736"/>
      <c r="GM92" s="736"/>
      <c r="GN92" s="736"/>
      <c r="GO92" s="736"/>
      <c r="GP92" s="736"/>
      <c r="GQ92" s="736"/>
      <c r="GR92" s="736"/>
      <c r="GS92" s="736"/>
      <c r="GT92" s="736"/>
      <c r="GU92" s="736"/>
      <c r="GV92" s="736"/>
      <c r="GW92" s="736"/>
      <c r="GX92" s="736"/>
      <c r="GY92" s="736"/>
      <c r="GZ92" s="736"/>
      <c r="HA92" s="736"/>
      <c r="HB92" s="736"/>
      <c r="HC92" s="736"/>
      <c r="HD92" s="736"/>
      <c r="HE92" s="736"/>
      <c r="HF92" s="736"/>
      <c r="HG92" s="736"/>
      <c r="HH92" s="736"/>
      <c r="HI92" s="736"/>
      <c r="HJ92" s="736"/>
      <c r="HK92" s="736"/>
      <c r="HL92" s="736"/>
      <c r="HM92" s="736"/>
      <c r="HN92" s="736"/>
      <c r="HO92" s="736"/>
      <c r="HP92" s="736"/>
      <c r="HQ92" s="736"/>
      <c r="HR92" s="736"/>
      <c r="HS92" s="736"/>
      <c r="HT92" s="736"/>
      <c r="HU92" s="736"/>
      <c r="HV92" s="736"/>
      <c r="HW92" s="736"/>
      <c r="HX92" s="736"/>
      <c r="HY92" s="736"/>
      <c r="HZ92" s="736"/>
      <c r="IA92" s="736"/>
      <c r="IB92" s="736"/>
      <c r="IC92" s="736"/>
      <c r="ID92" s="736"/>
      <c r="IE92" s="736"/>
      <c r="IF92" s="736"/>
      <c r="IG92" s="736"/>
      <c r="IH92" s="736"/>
      <c r="II92" s="736"/>
      <c r="IJ92" s="736"/>
      <c r="IK92" s="736"/>
      <c r="IL92" s="736"/>
      <c r="IM92" s="736"/>
      <c r="IN92" s="736"/>
      <c r="IO92" s="736"/>
      <c r="IP92" s="736"/>
      <c r="IQ92" s="736"/>
      <c r="IR92" s="736"/>
      <c r="IS92" s="736"/>
      <c r="IT92" s="736"/>
      <c r="IU92" s="736"/>
      <c r="IV92" s="736"/>
    </row>
    <row r="93" spans="3:256" s="438" customFormat="1">
      <c r="C93" s="471"/>
      <c r="P93" s="485"/>
      <c r="Q93" s="736"/>
      <c r="R93" s="736"/>
      <c r="S93" s="736"/>
      <c r="T93" s="736"/>
      <c r="U93" s="736"/>
      <c r="V93" s="736"/>
      <c r="W93" s="736"/>
      <c r="X93" s="736"/>
      <c r="Y93" s="736"/>
      <c r="Z93" s="736"/>
      <c r="AA93" s="736"/>
      <c r="AB93" s="736"/>
      <c r="AC93" s="736"/>
      <c r="AD93" s="736"/>
      <c r="AE93" s="736"/>
      <c r="AF93" s="736"/>
      <c r="AG93" s="736"/>
      <c r="AH93" s="736"/>
      <c r="AI93" s="736"/>
      <c r="AJ93" s="736"/>
      <c r="AK93" s="736"/>
      <c r="AL93" s="736"/>
      <c r="AM93" s="736"/>
      <c r="AN93" s="736"/>
      <c r="AO93" s="736"/>
      <c r="AP93" s="736"/>
      <c r="AQ93" s="736"/>
      <c r="AR93" s="736"/>
      <c r="AS93" s="736"/>
      <c r="AT93" s="736"/>
      <c r="AU93" s="736"/>
      <c r="AV93" s="736"/>
      <c r="AW93" s="736"/>
      <c r="AX93" s="736"/>
      <c r="AY93" s="736"/>
      <c r="AZ93" s="736"/>
      <c r="BA93" s="736"/>
      <c r="BB93" s="736"/>
      <c r="BC93" s="736"/>
      <c r="BD93" s="736"/>
      <c r="BE93" s="736"/>
      <c r="BF93" s="736"/>
      <c r="BG93" s="736"/>
      <c r="BH93" s="736"/>
      <c r="BI93" s="736"/>
      <c r="BJ93" s="736"/>
      <c r="BK93" s="736"/>
      <c r="BL93" s="736"/>
      <c r="BM93" s="736"/>
      <c r="BN93" s="736"/>
      <c r="BO93" s="736"/>
      <c r="BP93" s="736"/>
      <c r="BQ93" s="736"/>
      <c r="BR93" s="736"/>
      <c r="BS93" s="736"/>
      <c r="BT93" s="736"/>
      <c r="BU93" s="736"/>
      <c r="BV93" s="736"/>
      <c r="BW93" s="736"/>
      <c r="BX93" s="736"/>
      <c r="BY93" s="736"/>
      <c r="BZ93" s="736"/>
      <c r="CA93" s="736"/>
      <c r="CB93" s="736"/>
      <c r="CC93" s="736"/>
      <c r="CD93" s="736"/>
      <c r="CE93" s="736"/>
      <c r="CF93" s="736"/>
      <c r="CG93" s="736"/>
      <c r="CH93" s="736"/>
      <c r="CI93" s="736"/>
      <c r="CJ93" s="736"/>
      <c r="CK93" s="736"/>
      <c r="CL93" s="736"/>
      <c r="CM93" s="736"/>
      <c r="CN93" s="736"/>
      <c r="CO93" s="736"/>
      <c r="CP93" s="736"/>
      <c r="CQ93" s="736"/>
      <c r="CR93" s="736"/>
      <c r="CS93" s="736"/>
      <c r="CT93" s="736"/>
      <c r="CU93" s="736"/>
      <c r="CV93" s="736"/>
      <c r="CW93" s="736"/>
      <c r="CX93" s="736"/>
      <c r="CY93" s="736"/>
      <c r="CZ93" s="736"/>
      <c r="DA93" s="736"/>
      <c r="DB93" s="736"/>
      <c r="DC93" s="736"/>
      <c r="DD93" s="736"/>
      <c r="DE93" s="736"/>
      <c r="DF93" s="736"/>
      <c r="DG93" s="736"/>
      <c r="DH93" s="736"/>
      <c r="DI93" s="736"/>
      <c r="DJ93" s="736"/>
      <c r="DK93" s="736"/>
      <c r="DL93" s="736"/>
      <c r="DM93" s="736"/>
      <c r="DN93" s="736"/>
      <c r="DO93" s="736"/>
      <c r="DP93" s="736"/>
      <c r="DQ93" s="736"/>
      <c r="DR93" s="736"/>
      <c r="DS93" s="736"/>
      <c r="DT93" s="736"/>
      <c r="DU93" s="736"/>
      <c r="DV93" s="736"/>
      <c r="DW93" s="736"/>
      <c r="DX93" s="736"/>
      <c r="DY93" s="736"/>
      <c r="DZ93" s="736"/>
      <c r="EA93" s="736"/>
      <c r="EB93" s="736"/>
      <c r="EC93" s="736"/>
      <c r="ED93" s="736"/>
      <c r="EE93" s="736"/>
      <c r="EF93" s="736"/>
      <c r="EG93" s="736"/>
      <c r="EH93" s="736"/>
      <c r="EI93" s="736"/>
      <c r="EJ93" s="736"/>
      <c r="EK93" s="736"/>
      <c r="EL93" s="736"/>
      <c r="EM93" s="736"/>
      <c r="EN93" s="736"/>
      <c r="EO93" s="736"/>
      <c r="EP93" s="736"/>
      <c r="EQ93" s="736"/>
      <c r="ER93" s="736"/>
      <c r="ES93" s="736"/>
      <c r="ET93" s="736"/>
      <c r="EU93" s="736"/>
      <c r="EV93" s="736"/>
      <c r="EW93" s="736"/>
      <c r="EX93" s="736"/>
      <c r="EY93" s="736"/>
      <c r="EZ93" s="736"/>
      <c r="FA93" s="736"/>
      <c r="FB93" s="736"/>
      <c r="FC93" s="736"/>
      <c r="FD93" s="736"/>
      <c r="FE93" s="736"/>
      <c r="FF93" s="736"/>
      <c r="FG93" s="736"/>
      <c r="FH93" s="736"/>
      <c r="FI93" s="736"/>
      <c r="FJ93" s="736"/>
      <c r="FK93" s="736"/>
      <c r="FL93" s="736"/>
      <c r="FM93" s="736"/>
      <c r="FN93" s="736"/>
      <c r="FO93" s="736"/>
      <c r="FP93" s="736"/>
      <c r="FQ93" s="736"/>
      <c r="FR93" s="736"/>
      <c r="FS93" s="736"/>
      <c r="FT93" s="736"/>
      <c r="FU93" s="736"/>
      <c r="FV93" s="736"/>
      <c r="FW93" s="736"/>
      <c r="FX93" s="736"/>
      <c r="FY93" s="736"/>
      <c r="FZ93" s="736"/>
      <c r="GA93" s="736"/>
      <c r="GB93" s="736"/>
      <c r="GC93" s="736"/>
      <c r="GD93" s="736"/>
      <c r="GE93" s="736"/>
      <c r="GF93" s="736"/>
      <c r="GG93" s="736"/>
      <c r="GH93" s="736"/>
      <c r="GI93" s="736"/>
      <c r="GJ93" s="736"/>
      <c r="GK93" s="736"/>
      <c r="GL93" s="736"/>
      <c r="GM93" s="736"/>
      <c r="GN93" s="736"/>
      <c r="GO93" s="736"/>
      <c r="GP93" s="736"/>
      <c r="GQ93" s="736"/>
      <c r="GR93" s="736"/>
      <c r="GS93" s="736"/>
      <c r="GT93" s="736"/>
      <c r="GU93" s="736"/>
      <c r="GV93" s="736"/>
      <c r="GW93" s="736"/>
      <c r="GX93" s="736"/>
      <c r="GY93" s="736"/>
      <c r="GZ93" s="736"/>
      <c r="HA93" s="736"/>
      <c r="HB93" s="736"/>
      <c r="HC93" s="736"/>
      <c r="HD93" s="736"/>
      <c r="HE93" s="736"/>
      <c r="HF93" s="736"/>
      <c r="HG93" s="736"/>
      <c r="HH93" s="736"/>
      <c r="HI93" s="736"/>
      <c r="HJ93" s="736"/>
      <c r="HK93" s="736"/>
      <c r="HL93" s="736"/>
      <c r="HM93" s="736"/>
      <c r="HN93" s="736"/>
      <c r="HO93" s="736"/>
      <c r="HP93" s="736"/>
      <c r="HQ93" s="736"/>
      <c r="HR93" s="736"/>
      <c r="HS93" s="736"/>
      <c r="HT93" s="736"/>
      <c r="HU93" s="736"/>
      <c r="HV93" s="736"/>
      <c r="HW93" s="736"/>
      <c r="HX93" s="736"/>
      <c r="HY93" s="736"/>
      <c r="HZ93" s="736"/>
      <c r="IA93" s="736"/>
      <c r="IB93" s="736"/>
      <c r="IC93" s="736"/>
      <c r="ID93" s="736"/>
      <c r="IE93" s="736"/>
      <c r="IF93" s="736"/>
      <c r="IG93" s="736"/>
      <c r="IH93" s="736"/>
      <c r="II93" s="736"/>
      <c r="IJ93" s="736"/>
      <c r="IK93" s="736"/>
      <c r="IL93" s="736"/>
      <c r="IM93" s="736"/>
      <c r="IN93" s="736"/>
      <c r="IO93" s="736"/>
      <c r="IP93" s="736"/>
      <c r="IQ93" s="736"/>
      <c r="IR93" s="736"/>
      <c r="IS93" s="736"/>
      <c r="IT93" s="736"/>
      <c r="IU93" s="736"/>
      <c r="IV93" s="736"/>
    </row>
    <row r="94" spans="3:256" s="438" customFormat="1">
      <c r="C94" s="471"/>
      <c r="P94" s="485"/>
      <c r="Q94" s="736"/>
      <c r="R94" s="736"/>
      <c r="S94" s="736"/>
      <c r="T94" s="736"/>
      <c r="U94" s="736"/>
      <c r="V94" s="736"/>
      <c r="W94" s="736"/>
      <c r="X94" s="736"/>
      <c r="Y94" s="736"/>
      <c r="Z94" s="736"/>
      <c r="AA94" s="736"/>
      <c r="AB94" s="736"/>
      <c r="AC94" s="736"/>
      <c r="AD94" s="736"/>
      <c r="AE94" s="736"/>
      <c r="AF94" s="736"/>
      <c r="AG94" s="736"/>
      <c r="AH94" s="736"/>
      <c r="AI94" s="736"/>
      <c r="AJ94" s="736"/>
      <c r="AK94" s="736"/>
      <c r="AL94" s="736"/>
      <c r="AM94" s="736"/>
      <c r="AN94" s="736"/>
      <c r="AO94" s="736"/>
      <c r="AP94" s="736"/>
      <c r="AQ94" s="736"/>
      <c r="AR94" s="736"/>
      <c r="AS94" s="736"/>
      <c r="AT94" s="736"/>
      <c r="AU94" s="736"/>
      <c r="AV94" s="736"/>
      <c r="AW94" s="736"/>
      <c r="AX94" s="736"/>
      <c r="AY94" s="736"/>
      <c r="AZ94" s="736"/>
      <c r="BA94" s="736"/>
      <c r="BB94" s="736"/>
      <c r="BC94" s="736"/>
      <c r="BD94" s="736"/>
      <c r="BE94" s="736"/>
      <c r="BF94" s="736"/>
      <c r="BG94" s="736"/>
      <c r="BH94" s="736"/>
      <c r="BI94" s="736"/>
      <c r="BJ94" s="736"/>
      <c r="BK94" s="736"/>
      <c r="BL94" s="736"/>
      <c r="BM94" s="736"/>
      <c r="BN94" s="736"/>
      <c r="BO94" s="736"/>
      <c r="BP94" s="736"/>
      <c r="BQ94" s="736"/>
      <c r="BR94" s="736"/>
      <c r="BS94" s="736"/>
      <c r="BT94" s="736"/>
      <c r="BU94" s="736"/>
      <c r="BV94" s="736"/>
      <c r="BW94" s="736"/>
      <c r="BX94" s="736"/>
      <c r="BY94" s="736"/>
      <c r="BZ94" s="736"/>
      <c r="CA94" s="736"/>
      <c r="CB94" s="736"/>
      <c r="CC94" s="736"/>
      <c r="CD94" s="736"/>
      <c r="CE94" s="736"/>
      <c r="CF94" s="736"/>
      <c r="CG94" s="736"/>
      <c r="CH94" s="736"/>
      <c r="CI94" s="736"/>
      <c r="CJ94" s="736"/>
      <c r="CK94" s="736"/>
      <c r="CL94" s="736"/>
      <c r="CM94" s="736"/>
      <c r="CN94" s="736"/>
      <c r="CO94" s="736"/>
      <c r="CP94" s="736"/>
      <c r="CQ94" s="736"/>
      <c r="CR94" s="736"/>
      <c r="CS94" s="736"/>
      <c r="CT94" s="736"/>
      <c r="CU94" s="736"/>
      <c r="CV94" s="736"/>
      <c r="CW94" s="736"/>
      <c r="CX94" s="736"/>
      <c r="CY94" s="736"/>
      <c r="CZ94" s="736"/>
      <c r="DA94" s="736"/>
      <c r="DB94" s="736"/>
      <c r="DC94" s="736"/>
      <c r="DD94" s="736"/>
      <c r="DE94" s="736"/>
      <c r="DF94" s="736"/>
      <c r="DG94" s="736"/>
      <c r="DH94" s="736"/>
      <c r="DI94" s="736"/>
      <c r="DJ94" s="736"/>
      <c r="DK94" s="736"/>
      <c r="DL94" s="736"/>
      <c r="DM94" s="736"/>
      <c r="DN94" s="736"/>
      <c r="DO94" s="736"/>
      <c r="DP94" s="736"/>
      <c r="DQ94" s="736"/>
      <c r="DR94" s="736"/>
      <c r="DS94" s="736"/>
      <c r="DT94" s="736"/>
      <c r="DU94" s="736"/>
      <c r="DV94" s="736"/>
      <c r="DW94" s="736"/>
      <c r="DX94" s="736"/>
      <c r="DY94" s="736"/>
      <c r="DZ94" s="736"/>
      <c r="EA94" s="736"/>
      <c r="EB94" s="736"/>
      <c r="EC94" s="736"/>
      <c r="ED94" s="736"/>
      <c r="EE94" s="736"/>
      <c r="EF94" s="736"/>
      <c r="EG94" s="736"/>
      <c r="EH94" s="736"/>
      <c r="EI94" s="736"/>
      <c r="EJ94" s="736"/>
      <c r="EK94" s="736"/>
      <c r="EL94" s="736"/>
      <c r="EM94" s="736"/>
      <c r="EN94" s="736"/>
      <c r="EO94" s="736"/>
      <c r="EP94" s="736"/>
      <c r="EQ94" s="736"/>
      <c r="ER94" s="736"/>
      <c r="ES94" s="736"/>
      <c r="ET94" s="736"/>
      <c r="EU94" s="736"/>
      <c r="EV94" s="736"/>
      <c r="EW94" s="736"/>
      <c r="EX94" s="736"/>
      <c r="EY94" s="736"/>
      <c r="EZ94" s="736"/>
      <c r="FA94" s="736"/>
      <c r="FB94" s="736"/>
      <c r="FC94" s="736"/>
      <c r="FD94" s="736"/>
      <c r="FE94" s="736"/>
      <c r="FF94" s="736"/>
      <c r="FG94" s="736"/>
      <c r="FH94" s="736"/>
      <c r="FI94" s="736"/>
      <c r="FJ94" s="736"/>
      <c r="FK94" s="736"/>
      <c r="FL94" s="736"/>
      <c r="FM94" s="736"/>
      <c r="FN94" s="736"/>
      <c r="FO94" s="736"/>
      <c r="FP94" s="736"/>
      <c r="FQ94" s="736"/>
      <c r="FR94" s="736"/>
      <c r="FS94" s="736"/>
      <c r="FT94" s="736"/>
      <c r="FU94" s="736"/>
      <c r="FV94" s="736"/>
      <c r="FW94" s="736"/>
      <c r="FX94" s="736"/>
      <c r="FY94" s="736"/>
      <c r="FZ94" s="736"/>
      <c r="GA94" s="736"/>
      <c r="GB94" s="736"/>
      <c r="GC94" s="736"/>
      <c r="GD94" s="736"/>
      <c r="GE94" s="736"/>
      <c r="GF94" s="736"/>
      <c r="GG94" s="736"/>
      <c r="GH94" s="736"/>
      <c r="GI94" s="736"/>
      <c r="GJ94" s="736"/>
      <c r="GK94" s="736"/>
      <c r="GL94" s="736"/>
      <c r="GM94" s="736"/>
      <c r="GN94" s="736"/>
      <c r="GO94" s="736"/>
      <c r="GP94" s="736"/>
      <c r="GQ94" s="736"/>
      <c r="GR94" s="736"/>
      <c r="GS94" s="736"/>
      <c r="GT94" s="736"/>
      <c r="GU94" s="736"/>
      <c r="GV94" s="736"/>
      <c r="GW94" s="736"/>
      <c r="GX94" s="736"/>
      <c r="GY94" s="736"/>
      <c r="GZ94" s="736"/>
      <c r="HA94" s="736"/>
      <c r="HB94" s="736"/>
      <c r="HC94" s="736"/>
      <c r="HD94" s="736"/>
      <c r="HE94" s="736"/>
      <c r="HF94" s="736"/>
      <c r="HG94" s="736"/>
      <c r="HH94" s="736"/>
      <c r="HI94" s="736"/>
      <c r="HJ94" s="736"/>
      <c r="HK94" s="736"/>
      <c r="HL94" s="736"/>
      <c r="HM94" s="736"/>
      <c r="HN94" s="736"/>
      <c r="HO94" s="736"/>
      <c r="HP94" s="736"/>
      <c r="HQ94" s="736"/>
      <c r="HR94" s="736"/>
      <c r="HS94" s="736"/>
      <c r="HT94" s="736"/>
      <c r="HU94" s="736"/>
      <c r="HV94" s="736"/>
      <c r="HW94" s="736"/>
      <c r="HX94" s="736"/>
      <c r="HY94" s="736"/>
      <c r="HZ94" s="736"/>
      <c r="IA94" s="736"/>
      <c r="IB94" s="736"/>
      <c r="IC94" s="736"/>
      <c r="ID94" s="736"/>
      <c r="IE94" s="736"/>
      <c r="IF94" s="736"/>
      <c r="IG94" s="736"/>
      <c r="IH94" s="736"/>
      <c r="II94" s="736"/>
      <c r="IJ94" s="736"/>
      <c r="IK94" s="736"/>
      <c r="IL94" s="736"/>
      <c r="IM94" s="736"/>
      <c r="IN94" s="736"/>
      <c r="IO94" s="736"/>
      <c r="IP94" s="736"/>
      <c r="IQ94" s="736"/>
      <c r="IR94" s="736"/>
      <c r="IS94" s="736"/>
      <c r="IT94" s="736"/>
      <c r="IU94" s="736"/>
      <c r="IV94" s="736"/>
    </row>
    <row r="95" spans="3:256" s="438" customFormat="1">
      <c r="C95" s="471"/>
      <c r="P95" s="485"/>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736"/>
      <c r="AR95" s="736"/>
      <c r="AS95" s="736"/>
      <c r="AT95" s="736"/>
      <c r="AU95" s="736"/>
      <c r="AV95" s="736"/>
      <c r="AW95" s="736"/>
      <c r="AX95" s="736"/>
      <c r="AY95" s="736"/>
      <c r="AZ95" s="736"/>
      <c r="BA95" s="736"/>
      <c r="BB95" s="736"/>
      <c r="BC95" s="736"/>
      <c r="BD95" s="736"/>
      <c r="BE95" s="736"/>
      <c r="BF95" s="736"/>
      <c r="BG95" s="736"/>
      <c r="BH95" s="736"/>
      <c r="BI95" s="736"/>
      <c r="BJ95" s="736"/>
      <c r="BK95" s="736"/>
      <c r="BL95" s="736"/>
      <c r="BM95" s="736"/>
      <c r="BN95" s="736"/>
      <c r="BO95" s="736"/>
      <c r="BP95" s="736"/>
      <c r="BQ95" s="736"/>
      <c r="BR95" s="736"/>
      <c r="BS95" s="736"/>
      <c r="BT95" s="736"/>
      <c r="BU95" s="736"/>
      <c r="BV95" s="736"/>
      <c r="BW95" s="736"/>
      <c r="BX95" s="736"/>
      <c r="BY95" s="736"/>
      <c r="BZ95" s="736"/>
      <c r="CA95" s="736"/>
      <c r="CB95" s="736"/>
      <c r="CC95" s="736"/>
      <c r="CD95" s="736"/>
      <c r="CE95" s="736"/>
      <c r="CF95" s="736"/>
      <c r="CG95" s="736"/>
      <c r="CH95" s="736"/>
      <c r="CI95" s="736"/>
      <c r="CJ95" s="736"/>
      <c r="CK95" s="736"/>
      <c r="CL95" s="736"/>
      <c r="CM95" s="736"/>
      <c r="CN95" s="736"/>
      <c r="CO95" s="736"/>
      <c r="CP95" s="736"/>
      <c r="CQ95" s="736"/>
      <c r="CR95" s="736"/>
      <c r="CS95" s="736"/>
      <c r="CT95" s="736"/>
      <c r="CU95" s="736"/>
      <c r="CV95" s="736"/>
      <c r="CW95" s="736"/>
      <c r="CX95" s="736"/>
      <c r="CY95" s="736"/>
      <c r="CZ95" s="736"/>
      <c r="DA95" s="736"/>
      <c r="DB95" s="736"/>
      <c r="DC95" s="736"/>
      <c r="DD95" s="736"/>
      <c r="DE95" s="736"/>
      <c r="DF95" s="736"/>
      <c r="DG95" s="736"/>
      <c r="DH95" s="736"/>
      <c r="DI95" s="736"/>
      <c r="DJ95" s="736"/>
      <c r="DK95" s="736"/>
      <c r="DL95" s="736"/>
      <c r="DM95" s="736"/>
      <c r="DN95" s="736"/>
      <c r="DO95" s="736"/>
      <c r="DP95" s="736"/>
      <c r="DQ95" s="736"/>
      <c r="DR95" s="736"/>
      <c r="DS95" s="736"/>
      <c r="DT95" s="736"/>
      <c r="DU95" s="736"/>
      <c r="DV95" s="736"/>
      <c r="DW95" s="736"/>
      <c r="DX95" s="736"/>
      <c r="DY95" s="736"/>
      <c r="DZ95" s="736"/>
      <c r="EA95" s="736"/>
      <c r="EB95" s="736"/>
      <c r="EC95" s="736"/>
      <c r="ED95" s="736"/>
      <c r="EE95" s="736"/>
      <c r="EF95" s="736"/>
      <c r="EG95" s="736"/>
      <c r="EH95" s="736"/>
      <c r="EI95" s="736"/>
      <c r="EJ95" s="736"/>
      <c r="EK95" s="736"/>
      <c r="EL95" s="736"/>
      <c r="EM95" s="736"/>
      <c r="EN95" s="736"/>
      <c r="EO95" s="736"/>
      <c r="EP95" s="736"/>
      <c r="EQ95" s="736"/>
      <c r="ER95" s="736"/>
      <c r="ES95" s="736"/>
      <c r="ET95" s="736"/>
      <c r="EU95" s="736"/>
      <c r="EV95" s="736"/>
      <c r="EW95" s="736"/>
      <c r="EX95" s="736"/>
      <c r="EY95" s="736"/>
      <c r="EZ95" s="736"/>
      <c r="FA95" s="736"/>
      <c r="FB95" s="736"/>
      <c r="FC95" s="736"/>
      <c r="FD95" s="736"/>
      <c r="FE95" s="736"/>
      <c r="FF95" s="736"/>
      <c r="FG95" s="736"/>
      <c r="FH95" s="736"/>
      <c r="FI95" s="736"/>
      <c r="FJ95" s="736"/>
      <c r="FK95" s="736"/>
      <c r="FL95" s="736"/>
      <c r="FM95" s="736"/>
      <c r="FN95" s="736"/>
      <c r="FO95" s="736"/>
      <c r="FP95" s="736"/>
      <c r="FQ95" s="736"/>
      <c r="FR95" s="736"/>
      <c r="FS95" s="736"/>
      <c r="FT95" s="736"/>
      <c r="FU95" s="736"/>
      <c r="FV95" s="736"/>
      <c r="FW95" s="736"/>
      <c r="FX95" s="736"/>
      <c r="FY95" s="736"/>
      <c r="FZ95" s="736"/>
      <c r="GA95" s="736"/>
      <c r="GB95" s="736"/>
      <c r="GC95" s="736"/>
      <c r="GD95" s="736"/>
      <c r="GE95" s="736"/>
      <c r="GF95" s="736"/>
      <c r="GG95" s="736"/>
      <c r="GH95" s="736"/>
      <c r="GI95" s="736"/>
      <c r="GJ95" s="736"/>
      <c r="GK95" s="736"/>
      <c r="GL95" s="736"/>
      <c r="GM95" s="736"/>
      <c r="GN95" s="736"/>
      <c r="GO95" s="736"/>
      <c r="GP95" s="736"/>
      <c r="GQ95" s="736"/>
      <c r="GR95" s="736"/>
      <c r="GS95" s="736"/>
      <c r="GT95" s="736"/>
      <c r="GU95" s="736"/>
      <c r="GV95" s="736"/>
      <c r="GW95" s="736"/>
      <c r="GX95" s="736"/>
      <c r="GY95" s="736"/>
      <c r="GZ95" s="736"/>
      <c r="HA95" s="736"/>
      <c r="HB95" s="736"/>
      <c r="HC95" s="736"/>
      <c r="HD95" s="736"/>
      <c r="HE95" s="736"/>
      <c r="HF95" s="736"/>
      <c r="HG95" s="736"/>
      <c r="HH95" s="736"/>
      <c r="HI95" s="736"/>
      <c r="HJ95" s="736"/>
      <c r="HK95" s="736"/>
      <c r="HL95" s="736"/>
      <c r="HM95" s="736"/>
      <c r="HN95" s="736"/>
      <c r="HO95" s="736"/>
      <c r="HP95" s="736"/>
      <c r="HQ95" s="736"/>
      <c r="HR95" s="736"/>
      <c r="HS95" s="736"/>
      <c r="HT95" s="736"/>
      <c r="HU95" s="736"/>
      <c r="HV95" s="736"/>
      <c r="HW95" s="736"/>
      <c r="HX95" s="736"/>
      <c r="HY95" s="736"/>
      <c r="HZ95" s="736"/>
      <c r="IA95" s="736"/>
      <c r="IB95" s="736"/>
      <c r="IC95" s="736"/>
      <c r="ID95" s="736"/>
      <c r="IE95" s="736"/>
      <c r="IF95" s="736"/>
      <c r="IG95" s="736"/>
      <c r="IH95" s="736"/>
      <c r="II95" s="736"/>
      <c r="IJ95" s="736"/>
      <c r="IK95" s="736"/>
      <c r="IL95" s="736"/>
      <c r="IM95" s="736"/>
      <c r="IN95" s="736"/>
      <c r="IO95" s="736"/>
      <c r="IP95" s="736"/>
      <c r="IQ95" s="736"/>
      <c r="IR95" s="736"/>
      <c r="IS95" s="736"/>
      <c r="IT95" s="736"/>
      <c r="IU95" s="736"/>
      <c r="IV95" s="736"/>
    </row>
    <row r="96" spans="3:256" s="438" customFormat="1">
      <c r="C96" s="471"/>
      <c r="P96" s="485"/>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736"/>
      <c r="AR96" s="736"/>
      <c r="AS96" s="736"/>
      <c r="AT96" s="736"/>
      <c r="AU96" s="736"/>
      <c r="AV96" s="736"/>
      <c r="AW96" s="736"/>
      <c r="AX96" s="736"/>
      <c r="AY96" s="736"/>
      <c r="AZ96" s="736"/>
      <c r="BA96" s="736"/>
      <c r="BB96" s="736"/>
      <c r="BC96" s="736"/>
      <c r="BD96" s="736"/>
      <c r="BE96" s="736"/>
      <c r="BF96" s="736"/>
      <c r="BG96" s="736"/>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c r="CI96" s="736"/>
      <c r="CJ96" s="736"/>
      <c r="CK96" s="736"/>
      <c r="CL96" s="736"/>
      <c r="CM96" s="736"/>
      <c r="CN96" s="736"/>
      <c r="CO96" s="736"/>
      <c r="CP96" s="736"/>
      <c r="CQ96" s="736"/>
      <c r="CR96" s="736"/>
      <c r="CS96" s="736"/>
      <c r="CT96" s="736"/>
      <c r="CU96" s="736"/>
      <c r="CV96" s="736"/>
      <c r="CW96" s="736"/>
      <c r="CX96" s="736"/>
      <c r="CY96" s="736"/>
      <c r="CZ96" s="736"/>
      <c r="DA96" s="736"/>
      <c r="DB96" s="736"/>
      <c r="DC96" s="736"/>
      <c r="DD96" s="736"/>
      <c r="DE96" s="736"/>
      <c r="DF96" s="736"/>
      <c r="DG96" s="736"/>
      <c r="DH96" s="736"/>
      <c r="DI96" s="736"/>
      <c r="DJ96" s="736"/>
      <c r="DK96" s="736"/>
      <c r="DL96" s="736"/>
      <c r="DM96" s="736"/>
      <c r="DN96" s="736"/>
      <c r="DO96" s="736"/>
      <c r="DP96" s="736"/>
      <c r="DQ96" s="736"/>
      <c r="DR96" s="736"/>
      <c r="DS96" s="736"/>
      <c r="DT96" s="736"/>
      <c r="DU96" s="736"/>
      <c r="DV96" s="736"/>
      <c r="DW96" s="736"/>
      <c r="DX96" s="736"/>
      <c r="DY96" s="736"/>
      <c r="DZ96" s="736"/>
      <c r="EA96" s="736"/>
      <c r="EB96" s="736"/>
      <c r="EC96" s="736"/>
      <c r="ED96" s="736"/>
      <c r="EE96" s="736"/>
      <c r="EF96" s="736"/>
      <c r="EG96" s="736"/>
      <c r="EH96" s="736"/>
      <c r="EI96" s="736"/>
      <c r="EJ96" s="736"/>
      <c r="EK96" s="736"/>
      <c r="EL96" s="736"/>
      <c r="EM96" s="736"/>
      <c r="EN96" s="736"/>
      <c r="EO96" s="736"/>
      <c r="EP96" s="736"/>
      <c r="EQ96" s="736"/>
      <c r="ER96" s="736"/>
      <c r="ES96" s="736"/>
      <c r="ET96" s="736"/>
      <c r="EU96" s="736"/>
      <c r="EV96" s="736"/>
      <c r="EW96" s="736"/>
      <c r="EX96" s="736"/>
      <c r="EY96" s="736"/>
      <c r="EZ96" s="736"/>
      <c r="FA96" s="736"/>
      <c r="FB96" s="736"/>
      <c r="FC96" s="736"/>
      <c r="FD96" s="736"/>
      <c r="FE96" s="736"/>
      <c r="FF96" s="736"/>
      <c r="FG96" s="736"/>
      <c r="FH96" s="736"/>
      <c r="FI96" s="736"/>
      <c r="FJ96" s="736"/>
      <c r="FK96" s="736"/>
      <c r="FL96" s="736"/>
      <c r="FM96" s="736"/>
      <c r="FN96" s="736"/>
      <c r="FO96" s="736"/>
      <c r="FP96" s="736"/>
      <c r="FQ96" s="736"/>
      <c r="FR96" s="736"/>
      <c r="FS96" s="736"/>
      <c r="FT96" s="736"/>
      <c r="FU96" s="736"/>
      <c r="FV96" s="736"/>
      <c r="FW96" s="736"/>
      <c r="FX96" s="736"/>
      <c r="FY96" s="736"/>
      <c r="FZ96" s="736"/>
      <c r="GA96" s="736"/>
      <c r="GB96" s="736"/>
      <c r="GC96" s="736"/>
      <c r="GD96" s="736"/>
      <c r="GE96" s="736"/>
      <c r="GF96" s="736"/>
      <c r="GG96" s="736"/>
      <c r="GH96" s="736"/>
      <c r="GI96" s="736"/>
      <c r="GJ96" s="736"/>
      <c r="GK96" s="736"/>
      <c r="GL96" s="736"/>
      <c r="GM96" s="736"/>
      <c r="GN96" s="736"/>
      <c r="GO96" s="736"/>
      <c r="GP96" s="736"/>
      <c r="GQ96" s="736"/>
      <c r="GR96" s="736"/>
      <c r="GS96" s="736"/>
      <c r="GT96" s="736"/>
      <c r="GU96" s="736"/>
      <c r="GV96" s="736"/>
      <c r="GW96" s="736"/>
      <c r="GX96" s="736"/>
      <c r="GY96" s="736"/>
      <c r="GZ96" s="736"/>
      <c r="HA96" s="736"/>
      <c r="HB96" s="736"/>
      <c r="HC96" s="736"/>
      <c r="HD96" s="736"/>
      <c r="HE96" s="736"/>
      <c r="HF96" s="736"/>
      <c r="HG96" s="736"/>
      <c r="HH96" s="736"/>
      <c r="HI96" s="736"/>
      <c r="HJ96" s="736"/>
      <c r="HK96" s="736"/>
      <c r="HL96" s="736"/>
      <c r="HM96" s="736"/>
      <c r="HN96" s="736"/>
      <c r="HO96" s="736"/>
      <c r="HP96" s="736"/>
      <c r="HQ96" s="736"/>
      <c r="HR96" s="736"/>
      <c r="HS96" s="736"/>
      <c r="HT96" s="736"/>
      <c r="HU96" s="736"/>
      <c r="HV96" s="736"/>
      <c r="HW96" s="736"/>
      <c r="HX96" s="736"/>
      <c r="HY96" s="736"/>
      <c r="HZ96" s="736"/>
      <c r="IA96" s="736"/>
      <c r="IB96" s="736"/>
      <c r="IC96" s="736"/>
      <c r="ID96" s="736"/>
      <c r="IE96" s="736"/>
      <c r="IF96" s="736"/>
      <c r="IG96" s="736"/>
      <c r="IH96" s="736"/>
      <c r="II96" s="736"/>
      <c r="IJ96" s="736"/>
      <c r="IK96" s="736"/>
      <c r="IL96" s="736"/>
      <c r="IM96" s="736"/>
      <c r="IN96" s="736"/>
      <c r="IO96" s="736"/>
      <c r="IP96" s="736"/>
      <c r="IQ96" s="736"/>
      <c r="IR96" s="736"/>
      <c r="IS96" s="736"/>
      <c r="IT96" s="736"/>
      <c r="IU96" s="736"/>
      <c r="IV96" s="736"/>
    </row>
    <row r="97" spans="2:256" s="438" customFormat="1">
      <c r="C97" s="471"/>
      <c r="P97" s="485"/>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736"/>
      <c r="AR97" s="736"/>
      <c r="AS97" s="736"/>
      <c r="AT97" s="736"/>
      <c r="AU97" s="736"/>
      <c r="AV97" s="736"/>
      <c r="AW97" s="736"/>
      <c r="AX97" s="736"/>
      <c r="AY97" s="736"/>
      <c r="AZ97" s="736"/>
      <c r="BA97" s="736"/>
      <c r="BB97" s="736"/>
      <c r="BC97" s="736"/>
      <c r="BD97" s="736"/>
      <c r="BE97" s="736"/>
      <c r="BF97" s="736"/>
      <c r="BG97" s="736"/>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c r="CI97" s="736"/>
      <c r="CJ97" s="736"/>
      <c r="CK97" s="736"/>
      <c r="CL97" s="736"/>
      <c r="CM97" s="736"/>
      <c r="CN97" s="736"/>
      <c r="CO97" s="736"/>
      <c r="CP97" s="736"/>
      <c r="CQ97" s="736"/>
      <c r="CR97" s="736"/>
      <c r="CS97" s="736"/>
      <c r="CT97" s="736"/>
      <c r="CU97" s="736"/>
      <c r="CV97" s="736"/>
      <c r="CW97" s="736"/>
      <c r="CX97" s="736"/>
      <c r="CY97" s="736"/>
      <c r="CZ97" s="736"/>
      <c r="DA97" s="736"/>
      <c r="DB97" s="736"/>
      <c r="DC97" s="736"/>
      <c r="DD97" s="736"/>
      <c r="DE97" s="736"/>
      <c r="DF97" s="736"/>
      <c r="DG97" s="736"/>
      <c r="DH97" s="736"/>
      <c r="DI97" s="736"/>
      <c r="DJ97" s="736"/>
      <c r="DK97" s="736"/>
      <c r="DL97" s="736"/>
      <c r="DM97" s="736"/>
      <c r="DN97" s="736"/>
      <c r="DO97" s="736"/>
      <c r="DP97" s="736"/>
      <c r="DQ97" s="736"/>
      <c r="DR97" s="736"/>
      <c r="DS97" s="736"/>
      <c r="DT97" s="736"/>
      <c r="DU97" s="736"/>
      <c r="DV97" s="736"/>
      <c r="DW97" s="736"/>
      <c r="DX97" s="736"/>
      <c r="DY97" s="736"/>
      <c r="DZ97" s="736"/>
      <c r="EA97" s="736"/>
      <c r="EB97" s="736"/>
      <c r="EC97" s="736"/>
      <c r="ED97" s="736"/>
      <c r="EE97" s="736"/>
      <c r="EF97" s="736"/>
      <c r="EG97" s="736"/>
      <c r="EH97" s="736"/>
      <c r="EI97" s="736"/>
      <c r="EJ97" s="736"/>
      <c r="EK97" s="736"/>
      <c r="EL97" s="736"/>
      <c r="EM97" s="736"/>
      <c r="EN97" s="736"/>
      <c r="EO97" s="736"/>
      <c r="EP97" s="736"/>
      <c r="EQ97" s="736"/>
      <c r="ER97" s="736"/>
      <c r="ES97" s="736"/>
      <c r="ET97" s="736"/>
      <c r="EU97" s="736"/>
      <c r="EV97" s="736"/>
      <c r="EW97" s="736"/>
      <c r="EX97" s="736"/>
      <c r="EY97" s="736"/>
      <c r="EZ97" s="736"/>
      <c r="FA97" s="736"/>
      <c r="FB97" s="736"/>
      <c r="FC97" s="736"/>
      <c r="FD97" s="736"/>
      <c r="FE97" s="736"/>
      <c r="FF97" s="736"/>
      <c r="FG97" s="736"/>
      <c r="FH97" s="736"/>
      <c r="FI97" s="736"/>
      <c r="FJ97" s="736"/>
      <c r="FK97" s="736"/>
      <c r="FL97" s="736"/>
      <c r="FM97" s="736"/>
      <c r="FN97" s="736"/>
      <c r="FO97" s="736"/>
      <c r="FP97" s="736"/>
      <c r="FQ97" s="736"/>
      <c r="FR97" s="736"/>
      <c r="FS97" s="736"/>
      <c r="FT97" s="736"/>
      <c r="FU97" s="736"/>
      <c r="FV97" s="736"/>
      <c r="FW97" s="736"/>
      <c r="FX97" s="736"/>
      <c r="FY97" s="736"/>
      <c r="FZ97" s="736"/>
      <c r="GA97" s="736"/>
      <c r="GB97" s="736"/>
      <c r="GC97" s="736"/>
      <c r="GD97" s="736"/>
      <c r="GE97" s="736"/>
      <c r="GF97" s="736"/>
      <c r="GG97" s="736"/>
      <c r="GH97" s="736"/>
      <c r="GI97" s="736"/>
      <c r="GJ97" s="736"/>
      <c r="GK97" s="736"/>
      <c r="GL97" s="736"/>
      <c r="GM97" s="736"/>
      <c r="GN97" s="736"/>
      <c r="GO97" s="736"/>
      <c r="GP97" s="736"/>
      <c r="GQ97" s="736"/>
      <c r="GR97" s="736"/>
      <c r="GS97" s="736"/>
      <c r="GT97" s="736"/>
      <c r="GU97" s="736"/>
      <c r="GV97" s="736"/>
      <c r="GW97" s="736"/>
      <c r="GX97" s="736"/>
      <c r="GY97" s="736"/>
      <c r="GZ97" s="736"/>
      <c r="HA97" s="736"/>
      <c r="HB97" s="736"/>
      <c r="HC97" s="736"/>
      <c r="HD97" s="736"/>
      <c r="HE97" s="736"/>
      <c r="HF97" s="736"/>
      <c r="HG97" s="736"/>
      <c r="HH97" s="736"/>
      <c r="HI97" s="736"/>
      <c r="HJ97" s="736"/>
      <c r="HK97" s="736"/>
      <c r="HL97" s="736"/>
      <c r="HM97" s="736"/>
      <c r="HN97" s="736"/>
      <c r="HO97" s="736"/>
      <c r="HP97" s="736"/>
      <c r="HQ97" s="736"/>
      <c r="HR97" s="736"/>
      <c r="HS97" s="736"/>
      <c r="HT97" s="736"/>
      <c r="HU97" s="736"/>
      <c r="HV97" s="736"/>
      <c r="HW97" s="736"/>
      <c r="HX97" s="736"/>
      <c r="HY97" s="736"/>
      <c r="HZ97" s="736"/>
      <c r="IA97" s="736"/>
      <c r="IB97" s="736"/>
      <c r="IC97" s="736"/>
      <c r="ID97" s="736"/>
      <c r="IE97" s="736"/>
      <c r="IF97" s="736"/>
      <c r="IG97" s="736"/>
      <c r="IH97" s="736"/>
      <c r="II97" s="736"/>
      <c r="IJ97" s="736"/>
      <c r="IK97" s="736"/>
      <c r="IL97" s="736"/>
      <c r="IM97" s="736"/>
      <c r="IN97" s="736"/>
      <c r="IO97" s="736"/>
      <c r="IP97" s="736"/>
      <c r="IQ97" s="736"/>
      <c r="IR97" s="736"/>
      <c r="IS97" s="736"/>
      <c r="IT97" s="736"/>
      <c r="IU97" s="736"/>
      <c r="IV97" s="736"/>
    </row>
    <row r="98" spans="2:256" s="438" customFormat="1">
      <c r="C98" s="471"/>
      <c r="P98" s="485"/>
      <c r="Q98" s="736"/>
      <c r="R98" s="736"/>
      <c r="S98" s="736"/>
      <c r="T98" s="736"/>
      <c r="U98" s="736"/>
      <c r="V98" s="736"/>
      <c r="W98" s="736"/>
      <c r="X98" s="736"/>
      <c r="Y98" s="736"/>
      <c r="Z98" s="736"/>
      <c r="AA98" s="736"/>
      <c r="AB98" s="736"/>
      <c r="AC98" s="736"/>
      <c r="AD98" s="736"/>
      <c r="AE98" s="736"/>
      <c r="AF98" s="736"/>
      <c r="AG98" s="736"/>
      <c r="AH98" s="736"/>
      <c r="AI98" s="736"/>
      <c r="AJ98" s="736"/>
      <c r="AK98" s="736"/>
      <c r="AL98" s="736"/>
      <c r="AM98" s="736"/>
      <c r="AN98" s="736"/>
      <c r="AO98" s="736"/>
      <c r="AP98" s="736"/>
      <c r="AQ98" s="736"/>
      <c r="AR98" s="736"/>
      <c r="AS98" s="736"/>
      <c r="AT98" s="736"/>
      <c r="AU98" s="736"/>
      <c r="AV98" s="736"/>
      <c r="AW98" s="736"/>
      <c r="AX98" s="736"/>
      <c r="AY98" s="736"/>
      <c r="AZ98" s="736"/>
      <c r="BA98" s="736"/>
      <c r="BB98" s="736"/>
      <c r="BC98" s="736"/>
      <c r="BD98" s="736"/>
      <c r="BE98" s="736"/>
      <c r="BF98" s="736"/>
      <c r="BG98" s="736"/>
      <c r="BH98" s="736"/>
      <c r="BI98" s="736"/>
      <c r="BJ98" s="736"/>
      <c r="BK98" s="736"/>
      <c r="BL98" s="736"/>
      <c r="BM98" s="736"/>
      <c r="BN98" s="736"/>
      <c r="BO98" s="736"/>
      <c r="BP98" s="736"/>
      <c r="BQ98" s="736"/>
      <c r="BR98" s="736"/>
      <c r="BS98" s="736"/>
      <c r="BT98" s="736"/>
      <c r="BU98" s="736"/>
      <c r="BV98" s="736"/>
      <c r="BW98" s="736"/>
      <c r="BX98" s="736"/>
      <c r="BY98" s="736"/>
      <c r="BZ98" s="736"/>
      <c r="CA98" s="736"/>
      <c r="CB98" s="736"/>
      <c r="CC98" s="736"/>
      <c r="CD98" s="736"/>
      <c r="CE98" s="736"/>
      <c r="CF98" s="736"/>
      <c r="CG98" s="736"/>
      <c r="CH98" s="736"/>
      <c r="CI98" s="736"/>
      <c r="CJ98" s="736"/>
      <c r="CK98" s="736"/>
      <c r="CL98" s="736"/>
      <c r="CM98" s="736"/>
      <c r="CN98" s="736"/>
      <c r="CO98" s="736"/>
      <c r="CP98" s="736"/>
      <c r="CQ98" s="736"/>
      <c r="CR98" s="736"/>
      <c r="CS98" s="736"/>
      <c r="CT98" s="736"/>
      <c r="CU98" s="736"/>
      <c r="CV98" s="736"/>
      <c r="CW98" s="736"/>
      <c r="CX98" s="736"/>
      <c r="CY98" s="736"/>
      <c r="CZ98" s="736"/>
      <c r="DA98" s="736"/>
      <c r="DB98" s="736"/>
      <c r="DC98" s="736"/>
      <c r="DD98" s="736"/>
      <c r="DE98" s="736"/>
      <c r="DF98" s="736"/>
      <c r="DG98" s="736"/>
      <c r="DH98" s="736"/>
      <c r="DI98" s="736"/>
      <c r="DJ98" s="736"/>
      <c r="DK98" s="736"/>
      <c r="DL98" s="736"/>
      <c r="DM98" s="736"/>
      <c r="DN98" s="736"/>
      <c r="DO98" s="736"/>
      <c r="DP98" s="736"/>
      <c r="DQ98" s="736"/>
      <c r="DR98" s="736"/>
      <c r="DS98" s="736"/>
      <c r="DT98" s="736"/>
      <c r="DU98" s="736"/>
      <c r="DV98" s="736"/>
      <c r="DW98" s="736"/>
      <c r="DX98" s="736"/>
      <c r="DY98" s="736"/>
      <c r="DZ98" s="736"/>
      <c r="EA98" s="736"/>
      <c r="EB98" s="736"/>
      <c r="EC98" s="736"/>
      <c r="ED98" s="736"/>
      <c r="EE98" s="736"/>
      <c r="EF98" s="736"/>
      <c r="EG98" s="736"/>
      <c r="EH98" s="736"/>
      <c r="EI98" s="736"/>
      <c r="EJ98" s="736"/>
      <c r="EK98" s="736"/>
      <c r="EL98" s="736"/>
      <c r="EM98" s="736"/>
      <c r="EN98" s="736"/>
      <c r="EO98" s="736"/>
      <c r="EP98" s="736"/>
      <c r="EQ98" s="736"/>
      <c r="ER98" s="736"/>
      <c r="ES98" s="736"/>
      <c r="ET98" s="736"/>
      <c r="EU98" s="736"/>
      <c r="EV98" s="736"/>
      <c r="EW98" s="736"/>
      <c r="EX98" s="736"/>
      <c r="EY98" s="736"/>
      <c r="EZ98" s="736"/>
      <c r="FA98" s="736"/>
      <c r="FB98" s="736"/>
      <c r="FC98" s="736"/>
      <c r="FD98" s="736"/>
      <c r="FE98" s="736"/>
      <c r="FF98" s="736"/>
      <c r="FG98" s="736"/>
      <c r="FH98" s="736"/>
      <c r="FI98" s="736"/>
      <c r="FJ98" s="736"/>
      <c r="FK98" s="736"/>
      <c r="FL98" s="736"/>
      <c r="FM98" s="736"/>
      <c r="FN98" s="736"/>
      <c r="FO98" s="736"/>
      <c r="FP98" s="736"/>
      <c r="FQ98" s="736"/>
      <c r="FR98" s="736"/>
      <c r="FS98" s="736"/>
      <c r="FT98" s="736"/>
      <c r="FU98" s="736"/>
      <c r="FV98" s="736"/>
      <c r="FW98" s="736"/>
      <c r="FX98" s="736"/>
      <c r="FY98" s="736"/>
      <c r="FZ98" s="736"/>
      <c r="GA98" s="736"/>
      <c r="GB98" s="736"/>
      <c r="GC98" s="736"/>
      <c r="GD98" s="736"/>
      <c r="GE98" s="736"/>
      <c r="GF98" s="736"/>
      <c r="GG98" s="736"/>
      <c r="GH98" s="736"/>
      <c r="GI98" s="736"/>
      <c r="GJ98" s="736"/>
      <c r="GK98" s="736"/>
      <c r="GL98" s="736"/>
      <c r="GM98" s="736"/>
      <c r="GN98" s="736"/>
      <c r="GO98" s="736"/>
      <c r="GP98" s="736"/>
      <c r="GQ98" s="736"/>
      <c r="GR98" s="736"/>
      <c r="GS98" s="736"/>
      <c r="GT98" s="736"/>
      <c r="GU98" s="736"/>
      <c r="GV98" s="736"/>
      <c r="GW98" s="736"/>
      <c r="GX98" s="736"/>
      <c r="GY98" s="736"/>
      <c r="GZ98" s="736"/>
      <c r="HA98" s="736"/>
      <c r="HB98" s="736"/>
      <c r="HC98" s="736"/>
      <c r="HD98" s="736"/>
      <c r="HE98" s="736"/>
      <c r="HF98" s="736"/>
      <c r="HG98" s="736"/>
      <c r="HH98" s="736"/>
      <c r="HI98" s="736"/>
      <c r="HJ98" s="736"/>
      <c r="HK98" s="736"/>
      <c r="HL98" s="736"/>
      <c r="HM98" s="736"/>
      <c r="HN98" s="736"/>
      <c r="HO98" s="736"/>
      <c r="HP98" s="736"/>
      <c r="HQ98" s="736"/>
      <c r="HR98" s="736"/>
      <c r="HS98" s="736"/>
      <c r="HT98" s="736"/>
      <c r="HU98" s="736"/>
      <c r="HV98" s="736"/>
      <c r="HW98" s="736"/>
      <c r="HX98" s="736"/>
      <c r="HY98" s="736"/>
      <c r="HZ98" s="736"/>
      <c r="IA98" s="736"/>
      <c r="IB98" s="736"/>
      <c r="IC98" s="736"/>
      <c r="ID98" s="736"/>
      <c r="IE98" s="736"/>
      <c r="IF98" s="736"/>
      <c r="IG98" s="736"/>
      <c r="IH98" s="736"/>
      <c r="II98" s="736"/>
      <c r="IJ98" s="736"/>
      <c r="IK98" s="736"/>
      <c r="IL98" s="736"/>
      <c r="IM98" s="736"/>
      <c r="IN98" s="736"/>
      <c r="IO98" s="736"/>
      <c r="IP98" s="736"/>
      <c r="IQ98" s="736"/>
      <c r="IR98" s="736"/>
      <c r="IS98" s="736"/>
      <c r="IT98" s="736"/>
      <c r="IU98" s="736"/>
      <c r="IV98" s="736"/>
    </row>
    <row r="99" spans="2:256" s="438" customFormat="1">
      <c r="C99" s="471"/>
      <c r="P99" s="485"/>
      <c r="Q99" s="736"/>
      <c r="R99" s="736"/>
      <c r="S99" s="736"/>
      <c r="T99" s="736"/>
      <c r="U99" s="736"/>
      <c r="V99" s="736"/>
      <c r="W99" s="736"/>
      <c r="X99" s="736"/>
      <c r="Y99" s="736"/>
      <c r="Z99" s="736"/>
      <c r="AA99" s="736"/>
      <c r="AB99" s="736"/>
      <c r="AC99" s="736"/>
      <c r="AD99" s="736"/>
      <c r="AE99" s="736"/>
      <c r="AF99" s="736"/>
      <c r="AG99" s="736"/>
      <c r="AH99" s="736"/>
      <c r="AI99" s="736"/>
      <c r="AJ99" s="736"/>
      <c r="AK99" s="736"/>
      <c r="AL99" s="736"/>
      <c r="AM99" s="736"/>
      <c r="AN99" s="736"/>
      <c r="AO99" s="736"/>
      <c r="AP99" s="736"/>
      <c r="AQ99" s="736"/>
      <c r="AR99" s="736"/>
      <c r="AS99" s="736"/>
      <c r="AT99" s="736"/>
      <c r="AU99" s="736"/>
      <c r="AV99" s="736"/>
      <c r="AW99" s="736"/>
      <c r="AX99" s="736"/>
      <c r="AY99" s="736"/>
      <c r="AZ99" s="736"/>
      <c r="BA99" s="736"/>
      <c r="BB99" s="736"/>
      <c r="BC99" s="736"/>
      <c r="BD99" s="736"/>
      <c r="BE99" s="736"/>
      <c r="BF99" s="736"/>
      <c r="BG99" s="736"/>
      <c r="BH99" s="736"/>
      <c r="BI99" s="736"/>
      <c r="BJ99" s="736"/>
      <c r="BK99" s="736"/>
      <c r="BL99" s="736"/>
      <c r="BM99" s="736"/>
      <c r="BN99" s="736"/>
      <c r="BO99" s="736"/>
      <c r="BP99" s="736"/>
      <c r="BQ99" s="736"/>
      <c r="BR99" s="736"/>
      <c r="BS99" s="736"/>
      <c r="BT99" s="736"/>
      <c r="BU99" s="736"/>
      <c r="BV99" s="736"/>
      <c r="BW99" s="736"/>
      <c r="BX99" s="736"/>
      <c r="BY99" s="736"/>
      <c r="BZ99" s="736"/>
      <c r="CA99" s="736"/>
      <c r="CB99" s="736"/>
      <c r="CC99" s="736"/>
      <c r="CD99" s="736"/>
      <c r="CE99" s="736"/>
      <c r="CF99" s="736"/>
      <c r="CG99" s="736"/>
      <c r="CH99" s="736"/>
      <c r="CI99" s="736"/>
      <c r="CJ99" s="736"/>
      <c r="CK99" s="736"/>
      <c r="CL99" s="736"/>
      <c r="CM99" s="736"/>
      <c r="CN99" s="736"/>
      <c r="CO99" s="736"/>
      <c r="CP99" s="736"/>
      <c r="CQ99" s="736"/>
      <c r="CR99" s="736"/>
      <c r="CS99" s="736"/>
      <c r="CT99" s="736"/>
      <c r="CU99" s="736"/>
      <c r="CV99" s="736"/>
      <c r="CW99" s="736"/>
      <c r="CX99" s="736"/>
      <c r="CY99" s="736"/>
      <c r="CZ99" s="736"/>
      <c r="DA99" s="736"/>
      <c r="DB99" s="736"/>
      <c r="DC99" s="736"/>
      <c r="DD99" s="736"/>
      <c r="DE99" s="736"/>
      <c r="DF99" s="736"/>
      <c r="DG99" s="736"/>
      <c r="DH99" s="736"/>
      <c r="DI99" s="736"/>
      <c r="DJ99" s="736"/>
      <c r="DK99" s="736"/>
      <c r="DL99" s="736"/>
      <c r="DM99" s="736"/>
      <c r="DN99" s="736"/>
      <c r="DO99" s="736"/>
      <c r="DP99" s="736"/>
      <c r="DQ99" s="736"/>
      <c r="DR99" s="736"/>
      <c r="DS99" s="736"/>
      <c r="DT99" s="736"/>
      <c r="DU99" s="736"/>
      <c r="DV99" s="736"/>
      <c r="DW99" s="736"/>
      <c r="DX99" s="736"/>
      <c r="DY99" s="736"/>
      <c r="DZ99" s="736"/>
      <c r="EA99" s="736"/>
      <c r="EB99" s="736"/>
      <c r="EC99" s="736"/>
      <c r="ED99" s="736"/>
      <c r="EE99" s="736"/>
      <c r="EF99" s="736"/>
      <c r="EG99" s="736"/>
      <c r="EH99" s="736"/>
      <c r="EI99" s="736"/>
      <c r="EJ99" s="736"/>
      <c r="EK99" s="736"/>
      <c r="EL99" s="736"/>
      <c r="EM99" s="736"/>
      <c r="EN99" s="736"/>
      <c r="EO99" s="736"/>
      <c r="EP99" s="736"/>
      <c r="EQ99" s="736"/>
      <c r="ER99" s="736"/>
      <c r="ES99" s="736"/>
      <c r="ET99" s="736"/>
      <c r="EU99" s="736"/>
      <c r="EV99" s="736"/>
      <c r="EW99" s="736"/>
      <c r="EX99" s="736"/>
      <c r="EY99" s="736"/>
      <c r="EZ99" s="736"/>
      <c r="FA99" s="736"/>
      <c r="FB99" s="736"/>
      <c r="FC99" s="736"/>
      <c r="FD99" s="736"/>
      <c r="FE99" s="736"/>
      <c r="FF99" s="736"/>
      <c r="FG99" s="736"/>
      <c r="FH99" s="736"/>
      <c r="FI99" s="736"/>
      <c r="FJ99" s="736"/>
      <c r="FK99" s="736"/>
      <c r="FL99" s="736"/>
      <c r="FM99" s="736"/>
      <c r="FN99" s="736"/>
      <c r="FO99" s="736"/>
      <c r="FP99" s="736"/>
      <c r="FQ99" s="736"/>
      <c r="FR99" s="736"/>
      <c r="FS99" s="736"/>
      <c r="FT99" s="736"/>
      <c r="FU99" s="736"/>
      <c r="FV99" s="736"/>
      <c r="FW99" s="736"/>
      <c r="FX99" s="736"/>
      <c r="FY99" s="736"/>
      <c r="FZ99" s="736"/>
      <c r="GA99" s="736"/>
      <c r="GB99" s="736"/>
      <c r="GC99" s="736"/>
      <c r="GD99" s="736"/>
      <c r="GE99" s="736"/>
      <c r="GF99" s="736"/>
      <c r="GG99" s="736"/>
      <c r="GH99" s="736"/>
      <c r="GI99" s="736"/>
      <c r="GJ99" s="736"/>
      <c r="GK99" s="736"/>
      <c r="GL99" s="736"/>
      <c r="GM99" s="736"/>
      <c r="GN99" s="736"/>
      <c r="GO99" s="736"/>
      <c r="GP99" s="736"/>
      <c r="GQ99" s="736"/>
      <c r="GR99" s="736"/>
      <c r="GS99" s="736"/>
      <c r="GT99" s="736"/>
      <c r="GU99" s="736"/>
      <c r="GV99" s="736"/>
      <c r="GW99" s="736"/>
      <c r="GX99" s="736"/>
      <c r="GY99" s="736"/>
      <c r="GZ99" s="736"/>
      <c r="HA99" s="736"/>
      <c r="HB99" s="736"/>
      <c r="HC99" s="736"/>
      <c r="HD99" s="736"/>
      <c r="HE99" s="736"/>
      <c r="HF99" s="736"/>
      <c r="HG99" s="736"/>
      <c r="HH99" s="736"/>
      <c r="HI99" s="736"/>
      <c r="HJ99" s="736"/>
      <c r="HK99" s="736"/>
      <c r="HL99" s="736"/>
      <c r="HM99" s="736"/>
      <c r="HN99" s="736"/>
      <c r="HO99" s="736"/>
      <c r="HP99" s="736"/>
      <c r="HQ99" s="736"/>
      <c r="HR99" s="736"/>
      <c r="HS99" s="736"/>
      <c r="HT99" s="736"/>
      <c r="HU99" s="736"/>
      <c r="HV99" s="736"/>
      <c r="HW99" s="736"/>
      <c r="HX99" s="736"/>
      <c r="HY99" s="736"/>
      <c r="HZ99" s="736"/>
      <c r="IA99" s="736"/>
      <c r="IB99" s="736"/>
      <c r="IC99" s="736"/>
      <c r="ID99" s="736"/>
      <c r="IE99" s="736"/>
      <c r="IF99" s="736"/>
      <c r="IG99" s="736"/>
      <c r="IH99" s="736"/>
      <c r="II99" s="736"/>
      <c r="IJ99" s="736"/>
      <c r="IK99" s="736"/>
      <c r="IL99" s="736"/>
      <c r="IM99" s="736"/>
      <c r="IN99" s="736"/>
      <c r="IO99" s="736"/>
      <c r="IP99" s="736"/>
      <c r="IQ99" s="736"/>
      <c r="IR99" s="736"/>
      <c r="IS99" s="736"/>
      <c r="IT99" s="736"/>
      <c r="IU99" s="736"/>
      <c r="IV99" s="736"/>
    </row>
    <row r="100" spans="2:256" s="438" customFormat="1">
      <c r="C100" s="471"/>
      <c r="P100" s="485"/>
      <c r="Q100" s="736"/>
      <c r="R100" s="736"/>
      <c r="S100" s="736"/>
      <c r="T100" s="736"/>
      <c r="U100" s="736"/>
      <c r="V100" s="736"/>
      <c r="W100" s="736"/>
      <c r="X100" s="736"/>
      <c r="Y100" s="736"/>
      <c r="Z100" s="736"/>
      <c r="AA100" s="736"/>
      <c r="AB100" s="736"/>
      <c r="AC100" s="736"/>
      <c r="AD100" s="736"/>
      <c r="AE100" s="736"/>
      <c r="AF100" s="736"/>
      <c r="AG100" s="736"/>
      <c r="AH100" s="736"/>
      <c r="AI100" s="736"/>
      <c r="AJ100" s="736"/>
      <c r="AK100" s="736"/>
      <c r="AL100" s="736"/>
      <c r="AM100" s="736"/>
      <c r="AN100" s="736"/>
      <c r="AO100" s="736"/>
      <c r="AP100" s="736"/>
      <c r="AQ100" s="736"/>
      <c r="AR100" s="736"/>
      <c r="AS100" s="736"/>
      <c r="AT100" s="736"/>
      <c r="AU100" s="736"/>
      <c r="AV100" s="736"/>
      <c r="AW100" s="736"/>
      <c r="AX100" s="736"/>
      <c r="AY100" s="736"/>
      <c r="AZ100" s="736"/>
      <c r="BA100" s="736"/>
      <c r="BB100" s="736"/>
      <c r="BC100" s="736"/>
      <c r="BD100" s="736"/>
      <c r="BE100" s="736"/>
      <c r="BF100" s="736"/>
      <c r="BG100" s="736"/>
      <c r="BH100" s="736"/>
      <c r="BI100" s="736"/>
      <c r="BJ100" s="736"/>
      <c r="BK100" s="736"/>
      <c r="BL100" s="736"/>
      <c r="BM100" s="736"/>
      <c r="BN100" s="736"/>
      <c r="BO100" s="736"/>
      <c r="BP100" s="736"/>
      <c r="BQ100" s="736"/>
      <c r="BR100" s="736"/>
      <c r="BS100" s="736"/>
      <c r="BT100" s="736"/>
      <c r="BU100" s="736"/>
      <c r="BV100" s="736"/>
      <c r="BW100" s="736"/>
      <c r="BX100" s="736"/>
      <c r="BY100" s="736"/>
      <c r="BZ100" s="736"/>
      <c r="CA100" s="736"/>
      <c r="CB100" s="736"/>
      <c r="CC100" s="736"/>
      <c r="CD100" s="736"/>
      <c r="CE100" s="736"/>
      <c r="CF100" s="736"/>
      <c r="CG100" s="736"/>
      <c r="CH100" s="736"/>
      <c r="CI100" s="736"/>
      <c r="CJ100" s="736"/>
      <c r="CK100" s="736"/>
      <c r="CL100" s="736"/>
      <c r="CM100" s="736"/>
      <c r="CN100" s="736"/>
      <c r="CO100" s="736"/>
      <c r="CP100" s="736"/>
      <c r="CQ100" s="736"/>
      <c r="CR100" s="736"/>
      <c r="CS100" s="736"/>
      <c r="CT100" s="736"/>
      <c r="CU100" s="736"/>
      <c r="CV100" s="736"/>
      <c r="CW100" s="736"/>
      <c r="CX100" s="736"/>
      <c r="CY100" s="736"/>
      <c r="CZ100" s="736"/>
      <c r="DA100" s="736"/>
      <c r="DB100" s="736"/>
      <c r="DC100" s="736"/>
      <c r="DD100" s="736"/>
      <c r="DE100" s="736"/>
      <c r="DF100" s="736"/>
      <c r="DG100" s="736"/>
      <c r="DH100" s="736"/>
      <c r="DI100" s="736"/>
      <c r="DJ100" s="736"/>
      <c r="DK100" s="736"/>
      <c r="DL100" s="736"/>
      <c r="DM100" s="736"/>
      <c r="DN100" s="736"/>
      <c r="DO100" s="736"/>
      <c r="DP100" s="736"/>
      <c r="DQ100" s="736"/>
      <c r="DR100" s="736"/>
      <c r="DS100" s="736"/>
      <c r="DT100" s="736"/>
      <c r="DU100" s="736"/>
      <c r="DV100" s="736"/>
      <c r="DW100" s="736"/>
      <c r="DX100" s="736"/>
      <c r="DY100" s="736"/>
      <c r="DZ100" s="736"/>
      <c r="EA100" s="736"/>
      <c r="EB100" s="736"/>
      <c r="EC100" s="736"/>
      <c r="ED100" s="736"/>
      <c r="EE100" s="736"/>
      <c r="EF100" s="736"/>
      <c r="EG100" s="736"/>
      <c r="EH100" s="736"/>
      <c r="EI100" s="736"/>
      <c r="EJ100" s="736"/>
      <c r="EK100" s="736"/>
      <c r="EL100" s="736"/>
      <c r="EM100" s="736"/>
      <c r="EN100" s="736"/>
      <c r="EO100" s="736"/>
      <c r="EP100" s="736"/>
      <c r="EQ100" s="736"/>
      <c r="ER100" s="736"/>
      <c r="ES100" s="736"/>
      <c r="ET100" s="736"/>
      <c r="EU100" s="736"/>
      <c r="EV100" s="736"/>
      <c r="EW100" s="736"/>
      <c r="EX100" s="736"/>
      <c r="EY100" s="736"/>
      <c r="EZ100" s="736"/>
      <c r="FA100" s="736"/>
      <c r="FB100" s="736"/>
      <c r="FC100" s="736"/>
      <c r="FD100" s="736"/>
      <c r="FE100" s="736"/>
      <c r="FF100" s="736"/>
      <c r="FG100" s="736"/>
      <c r="FH100" s="736"/>
      <c r="FI100" s="736"/>
      <c r="FJ100" s="736"/>
      <c r="FK100" s="736"/>
      <c r="FL100" s="736"/>
      <c r="FM100" s="736"/>
      <c r="FN100" s="736"/>
      <c r="FO100" s="736"/>
      <c r="FP100" s="736"/>
      <c r="FQ100" s="736"/>
      <c r="FR100" s="736"/>
      <c r="FS100" s="736"/>
      <c r="FT100" s="736"/>
      <c r="FU100" s="736"/>
      <c r="FV100" s="736"/>
      <c r="FW100" s="736"/>
      <c r="FX100" s="736"/>
      <c r="FY100" s="736"/>
      <c r="FZ100" s="736"/>
      <c r="GA100" s="736"/>
      <c r="GB100" s="736"/>
      <c r="GC100" s="736"/>
      <c r="GD100" s="736"/>
      <c r="GE100" s="736"/>
      <c r="GF100" s="736"/>
      <c r="GG100" s="736"/>
      <c r="GH100" s="736"/>
      <c r="GI100" s="736"/>
      <c r="GJ100" s="736"/>
      <c r="GK100" s="736"/>
      <c r="GL100" s="736"/>
      <c r="GM100" s="736"/>
      <c r="GN100" s="736"/>
      <c r="GO100" s="736"/>
      <c r="GP100" s="736"/>
      <c r="GQ100" s="736"/>
      <c r="GR100" s="736"/>
      <c r="GS100" s="736"/>
      <c r="GT100" s="736"/>
      <c r="GU100" s="736"/>
      <c r="GV100" s="736"/>
      <c r="GW100" s="736"/>
      <c r="GX100" s="736"/>
      <c r="GY100" s="736"/>
      <c r="GZ100" s="736"/>
      <c r="HA100" s="736"/>
      <c r="HB100" s="736"/>
      <c r="HC100" s="736"/>
      <c r="HD100" s="736"/>
      <c r="HE100" s="736"/>
      <c r="HF100" s="736"/>
      <c r="HG100" s="736"/>
      <c r="HH100" s="736"/>
      <c r="HI100" s="736"/>
      <c r="HJ100" s="736"/>
      <c r="HK100" s="736"/>
      <c r="HL100" s="736"/>
      <c r="HM100" s="736"/>
      <c r="HN100" s="736"/>
      <c r="HO100" s="736"/>
      <c r="HP100" s="736"/>
      <c r="HQ100" s="736"/>
      <c r="HR100" s="736"/>
      <c r="HS100" s="736"/>
      <c r="HT100" s="736"/>
      <c r="HU100" s="736"/>
      <c r="HV100" s="736"/>
      <c r="HW100" s="736"/>
      <c r="HX100" s="736"/>
      <c r="HY100" s="736"/>
      <c r="HZ100" s="736"/>
      <c r="IA100" s="736"/>
      <c r="IB100" s="736"/>
      <c r="IC100" s="736"/>
      <c r="ID100" s="736"/>
      <c r="IE100" s="736"/>
      <c r="IF100" s="736"/>
      <c r="IG100" s="736"/>
      <c r="IH100" s="736"/>
      <c r="II100" s="736"/>
      <c r="IJ100" s="736"/>
      <c r="IK100" s="736"/>
      <c r="IL100" s="736"/>
      <c r="IM100" s="736"/>
      <c r="IN100" s="736"/>
      <c r="IO100" s="736"/>
      <c r="IP100" s="736"/>
      <c r="IQ100" s="736"/>
      <c r="IR100" s="736"/>
      <c r="IS100" s="736"/>
      <c r="IT100" s="736"/>
      <c r="IU100" s="736"/>
      <c r="IV100" s="736"/>
    </row>
    <row r="101" spans="2:256" s="438" customFormat="1">
      <c r="C101" s="471"/>
      <c r="P101" s="485"/>
      <c r="Q101" s="736"/>
      <c r="R101" s="736"/>
      <c r="S101" s="736"/>
      <c r="T101" s="736"/>
      <c r="U101" s="736"/>
      <c r="V101" s="736"/>
      <c r="W101" s="736"/>
      <c r="X101" s="736"/>
      <c r="Y101" s="736"/>
      <c r="Z101" s="736"/>
      <c r="AA101" s="736"/>
      <c r="AB101" s="736"/>
      <c r="AC101" s="736"/>
      <c r="AD101" s="736"/>
      <c r="AE101" s="736"/>
      <c r="AF101" s="736"/>
      <c r="AG101" s="736"/>
      <c r="AH101" s="736"/>
      <c r="AI101" s="736"/>
      <c r="AJ101" s="736"/>
      <c r="AK101" s="736"/>
      <c r="AL101" s="736"/>
      <c r="AM101" s="736"/>
      <c r="AN101" s="736"/>
      <c r="AO101" s="736"/>
      <c r="AP101" s="736"/>
      <c r="AQ101" s="736"/>
      <c r="AR101" s="736"/>
      <c r="AS101" s="736"/>
      <c r="AT101" s="736"/>
      <c r="AU101" s="736"/>
      <c r="AV101" s="736"/>
      <c r="AW101" s="736"/>
      <c r="AX101" s="736"/>
      <c r="AY101" s="736"/>
      <c r="AZ101" s="736"/>
      <c r="BA101" s="736"/>
      <c r="BB101" s="736"/>
      <c r="BC101" s="736"/>
      <c r="BD101" s="736"/>
      <c r="BE101" s="736"/>
      <c r="BF101" s="736"/>
      <c r="BG101" s="736"/>
      <c r="BH101" s="736"/>
      <c r="BI101" s="736"/>
      <c r="BJ101" s="736"/>
      <c r="BK101" s="736"/>
      <c r="BL101" s="736"/>
      <c r="BM101" s="736"/>
      <c r="BN101" s="736"/>
      <c r="BO101" s="736"/>
      <c r="BP101" s="736"/>
      <c r="BQ101" s="736"/>
      <c r="BR101" s="736"/>
      <c r="BS101" s="736"/>
      <c r="BT101" s="736"/>
      <c r="BU101" s="736"/>
      <c r="BV101" s="736"/>
      <c r="BW101" s="736"/>
      <c r="BX101" s="736"/>
      <c r="BY101" s="736"/>
      <c r="BZ101" s="736"/>
      <c r="CA101" s="736"/>
      <c r="CB101" s="736"/>
      <c r="CC101" s="736"/>
      <c r="CD101" s="736"/>
      <c r="CE101" s="736"/>
      <c r="CF101" s="736"/>
      <c r="CG101" s="736"/>
      <c r="CH101" s="736"/>
      <c r="CI101" s="736"/>
      <c r="CJ101" s="736"/>
      <c r="CK101" s="736"/>
      <c r="CL101" s="736"/>
      <c r="CM101" s="736"/>
      <c r="CN101" s="736"/>
      <c r="CO101" s="736"/>
      <c r="CP101" s="736"/>
      <c r="CQ101" s="736"/>
      <c r="CR101" s="736"/>
      <c r="CS101" s="736"/>
      <c r="CT101" s="736"/>
      <c r="CU101" s="736"/>
      <c r="CV101" s="736"/>
      <c r="CW101" s="736"/>
      <c r="CX101" s="736"/>
      <c r="CY101" s="736"/>
      <c r="CZ101" s="736"/>
      <c r="DA101" s="736"/>
      <c r="DB101" s="736"/>
      <c r="DC101" s="736"/>
      <c r="DD101" s="736"/>
      <c r="DE101" s="736"/>
      <c r="DF101" s="736"/>
      <c r="DG101" s="736"/>
      <c r="DH101" s="736"/>
      <c r="DI101" s="736"/>
      <c r="DJ101" s="736"/>
      <c r="DK101" s="736"/>
      <c r="DL101" s="736"/>
      <c r="DM101" s="736"/>
      <c r="DN101" s="736"/>
      <c r="DO101" s="736"/>
      <c r="DP101" s="736"/>
      <c r="DQ101" s="736"/>
      <c r="DR101" s="736"/>
      <c r="DS101" s="736"/>
      <c r="DT101" s="736"/>
      <c r="DU101" s="736"/>
      <c r="DV101" s="736"/>
      <c r="DW101" s="736"/>
      <c r="DX101" s="736"/>
      <c r="DY101" s="736"/>
      <c r="DZ101" s="736"/>
      <c r="EA101" s="736"/>
      <c r="EB101" s="736"/>
      <c r="EC101" s="736"/>
      <c r="ED101" s="736"/>
      <c r="EE101" s="736"/>
      <c r="EF101" s="736"/>
      <c r="EG101" s="736"/>
      <c r="EH101" s="736"/>
      <c r="EI101" s="736"/>
      <c r="EJ101" s="736"/>
      <c r="EK101" s="736"/>
      <c r="EL101" s="736"/>
      <c r="EM101" s="736"/>
      <c r="EN101" s="736"/>
      <c r="EO101" s="736"/>
      <c r="EP101" s="736"/>
      <c r="EQ101" s="736"/>
      <c r="ER101" s="736"/>
      <c r="ES101" s="736"/>
      <c r="ET101" s="736"/>
      <c r="EU101" s="736"/>
      <c r="EV101" s="736"/>
      <c r="EW101" s="736"/>
      <c r="EX101" s="736"/>
      <c r="EY101" s="736"/>
      <c r="EZ101" s="736"/>
      <c r="FA101" s="736"/>
      <c r="FB101" s="736"/>
      <c r="FC101" s="736"/>
      <c r="FD101" s="736"/>
      <c r="FE101" s="736"/>
      <c r="FF101" s="736"/>
      <c r="FG101" s="736"/>
      <c r="FH101" s="736"/>
      <c r="FI101" s="736"/>
      <c r="FJ101" s="736"/>
      <c r="FK101" s="736"/>
      <c r="FL101" s="736"/>
      <c r="FM101" s="736"/>
      <c r="FN101" s="736"/>
      <c r="FO101" s="736"/>
      <c r="FP101" s="736"/>
      <c r="FQ101" s="736"/>
      <c r="FR101" s="736"/>
      <c r="FS101" s="736"/>
      <c r="FT101" s="736"/>
      <c r="FU101" s="736"/>
      <c r="FV101" s="736"/>
      <c r="FW101" s="736"/>
      <c r="FX101" s="736"/>
      <c r="FY101" s="736"/>
      <c r="FZ101" s="736"/>
      <c r="GA101" s="736"/>
      <c r="GB101" s="736"/>
      <c r="GC101" s="736"/>
      <c r="GD101" s="736"/>
      <c r="GE101" s="736"/>
      <c r="GF101" s="736"/>
      <c r="GG101" s="736"/>
      <c r="GH101" s="736"/>
      <c r="GI101" s="736"/>
      <c r="GJ101" s="736"/>
      <c r="GK101" s="736"/>
      <c r="GL101" s="736"/>
      <c r="GM101" s="736"/>
      <c r="GN101" s="736"/>
      <c r="GO101" s="736"/>
      <c r="GP101" s="736"/>
      <c r="GQ101" s="736"/>
      <c r="GR101" s="736"/>
      <c r="GS101" s="736"/>
      <c r="GT101" s="736"/>
      <c r="GU101" s="736"/>
      <c r="GV101" s="736"/>
      <c r="GW101" s="736"/>
      <c r="GX101" s="736"/>
      <c r="GY101" s="736"/>
      <c r="GZ101" s="736"/>
      <c r="HA101" s="736"/>
      <c r="HB101" s="736"/>
      <c r="HC101" s="736"/>
      <c r="HD101" s="736"/>
      <c r="HE101" s="736"/>
      <c r="HF101" s="736"/>
      <c r="HG101" s="736"/>
      <c r="HH101" s="736"/>
      <c r="HI101" s="736"/>
      <c r="HJ101" s="736"/>
      <c r="HK101" s="736"/>
      <c r="HL101" s="736"/>
      <c r="HM101" s="736"/>
      <c r="HN101" s="736"/>
      <c r="HO101" s="736"/>
      <c r="HP101" s="736"/>
      <c r="HQ101" s="736"/>
      <c r="HR101" s="736"/>
      <c r="HS101" s="736"/>
      <c r="HT101" s="736"/>
      <c r="HU101" s="736"/>
      <c r="HV101" s="736"/>
      <c r="HW101" s="736"/>
      <c r="HX101" s="736"/>
      <c r="HY101" s="736"/>
      <c r="HZ101" s="736"/>
      <c r="IA101" s="736"/>
      <c r="IB101" s="736"/>
      <c r="IC101" s="736"/>
      <c r="ID101" s="736"/>
      <c r="IE101" s="736"/>
      <c r="IF101" s="736"/>
      <c r="IG101" s="736"/>
      <c r="IH101" s="736"/>
      <c r="II101" s="736"/>
      <c r="IJ101" s="736"/>
      <c r="IK101" s="736"/>
      <c r="IL101" s="736"/>
      <c r="IM101" s="736"/>
      <c r="IN101" s="736"/>
      <c r="IO101" s="736"/>
      <c r="IP101" s="736"/>
      <c r="IQ101" s="736"/>
      <c r="IR101" s="736"/>
      <c r="IS101" s="736"/>
      <c r="IT101" s="736"/>
      <c r="IU101" s="736"/>
      <c r="IV101" s="736"/>
    </row>
    <row r="102" spans="2:256" s="438" customFormat="1">
      <c r="C102" s="471"/>
      <c r="P102" s="485"/>
      <c r="Q102" s="736"/>
      <c r="R102" s="736"/>
      <c r="S102" s="736"/>
      <c r="T102" s="736"/>
      <c r="U102" s="736"/>
      <c r="V102" s="736"/>
      <c r="W102" s="736"/>
      <c r="X102" s="736"/>
      <c r="Y102" s="736"/>
      <c r="Z102" s="736"/>
      <c r="AA102" s="736"/>
      <c r="AB102" s="736"/>
      <c r="AC102" s="736"/>
      <c r="AD102" s="736"/>
      <c r="AE102" s="736"/>
      <c r="AF102" s="736"/>
      <c r="AG102" s="736"/>
      <c r="AH102" s="736"/>
      <c r="AI102" s="736"/>
      <c r="AJ102" s="736"/>
      <c r="AK102" s="736"/>
      <c r="AL102" s="736"/>
      <c r="AM102" s="736"/>
      <c r="AN102" s="736"/>
      <c r="AO102" s="736"/>
      <c r="AP102" s="736"/>
      <c r="AQ102" s="736"/>
      <c r="AR102" s="736"/>
      <c r="AS102" s="736"/>
      <c r="AT102" s="736"/>
      <c r="AU102" s="736"/>
      <c r="AV102" s="736"/>
      <c r="AW102" s="736"/>
      <c r="AX102" s="736"/>
      <c r="AY102" s="736"/>
      <c r="AZ102" s="736"/>
      <c r="BA102" s="736"/>
      <c r="BB102" s="736"/>
      <c r="BC102" s="736"/>
      <c r="BD102" s="736"/>
      <c r="BE102" s="736"/>
      <c r="BF102" s="736"/>
      <c r="BG102" s="736"/>
      <c r="BH102" s="736"/>
      <c r="BI102" s="736"/>
      <c r="BJ102" s="736"/>
      <c r="BK102" s="736"/>
      <c r="BL102" s="736"/>
      <c r="BM102" s="736"/>
      <c r="BN102" s="736"/>
      <c r="BO102" s="736"/>
      <c r="BP102" s="736"/>
      <c r="BQ102" s="736"/>
      <c r="BR102" s="736"/>
      <c r="BS102" s="736"/>
      <c r="BT102" s="736"/>
      <c r="BU102" s="736"/>
      <c r="BV102" s="736"/>
      <c r="BW102" s="736"/>
      <c r="BX102" s="736"/>
      <c r="BY102" s="736"/>
      <c r="BZ102" s="736"/>
      <c r="CA102" s="736"/>
      <c r="CB102" s="736"/>
      <c r="CC102" s="736"/>
      <c r="CD102" s="736"/>
      <c r="CE102" s="736"/>
      <c r="CF102" s="736"/>
      <c r="CG102" s="736"/>
      <c r="CH102" s="736"/>
      <c r="CI102" s="736"/>
      <c r="CJ102" s="736"/>
      <c r="CK102" s="736"/>
      <c r="CL102" s="736"/>
      <c r="CM102" s="736"/>
      <c r="CN102" s="736"/>
      <c r="CO102" s="736"/>
      <c r="CP102" s="736"/>
      <c r="CQ102" s="736"/>
      <c r="CR102" s="736"/>
      <c r="CS102" s="736"/>
      <c r="CT102" s="736"/>
      <c r="CU102" s="736"/>
      <c r="CV102" s="736"/>
      <c r="CW102" s="736"/>
      <c r="CX102" s="736"/>
      <c r="CY102" s="736"/>
      <c r="CZ102" s="736"/>
      <c r="DA102" s="736"/>
      <c r="DB102" s="736"/>
      <c r="DC102" s="736"/>
      <c r="DD102" s="736"/>
      <c r="DE102" s="736"/>
      <c r="DF102" s="736"/>
      <c r="DG102" s="736"/>
      <c r="DH102" s="736"/>
      <c r="DI102" s="736"/>
      <c r="DJ102" s="736"/>
      <c r="DK102" s="736"/>
      <c r="DL102" s="736"/>
      <c r="DM102" s="736"/>
      <c r="DN102" s="736"/>
      <c r="DO102" s="736"/>
      <c r="DP102" s="736"/>
      <c r="DQ102" s="736"/>
      <c r="DR102" s="736"/>
      <c r="DS102" s="736"/>
      <c r="DT102" s="736"/>
      <c r="DU102" s="736"/>
      <c r="DV102" s="736"/>
      <c r="DW102" s="736"/>
      <c r="DX102" s="736"/>
      <c r="DY102" s="736"/>
      <c r="DZ102" s="736"/>
      <c r="EA102" s="736"/>
      <c r="EB102" s="736"/>
      <c r="EC102" s="736"/>
      <c r="ED102" s="736"/>
      <c r="EE102" s="736"/>
      <c r="EF102" s="736"/>
      <c r="EG102" s="736"/>
      <c r="EH102" s="736"/>
      <c r="EI102" s="736"/>
      <c r="EJ102" s="736"/>
      <c r="EK102" s="736"/>
      <c r="EL102" s="736"/>
      <c r="EM102" s="736"/>
      <c r="EN102" s="736"/>
      <c r="EO102" s="736"/>
      <c r="EP102" s="736"/>
      <c r="EQ102" s="736"/>
      <c r="ER102" s="736"/>
      <c r="ES102" s="736"/>
      <c r="ET102" s="736"/>
      <c r="EU102" s="736"/>
      <c r="EV102" s="736"/>
      <c r="EW102" s="736"/>
      <c r="EX102" s="736"/>
      <c r="EY102" s="736"/>
      <c r="EZ102" s="736"/>
      <c r="FA102" s="736"/>
      <c r="FB102" s="736"/>
      <c r="FC102" s="736"/>
      <c r="FD102" s="736"/>
      <c r="FE102" s="736"/>
      <c r="FF102" s="736"/>
      <c r="FG102" s="736"/>
      <c r="FH102" s="736"/>
      <c r="FI102" s="736"/>
      <c r="FJ102" s="736"/>
      <c r="FK102" s="736"/>
      <c r="FL102" s="736"/>
      <c r="FM102" s="736"/>
      <c r="FN102" s="736"/>
      <c r="FO102" s="736"/>
      <c r="FP102" s="736"/>
      <c r="FQ102" s="736"/>
      <c r="FR102" s="736"/>
      <c r="FS102" s="736"/>
      <c r="FT102" s="736"/>
      <c r="FU102" s="736"/>
      <c r="FV102" s="736"/>
      <c r="FW102" s="736"/>
      <c r="FX102" s="736"/>
      <c r="FY102" s="736"/>
      <c r="FZ102" s="736"/>
      <c r="GA102" s="736"/>
      <c r="GB102" s="736"/>
      <c r="GC102" s="736"/>
      <c r="GD102" s="736"/>
      <c r="GE102" s="736"/>
      <c r="GF102" s="736"/>
      <c r="GG102" s="736"/>
      <c r="GH102" s="736"/>
      <c r="GI102" s="736"/>
      <c r="GJ102" s="736"/>
      <c r="GK102" s="736"/>
      <c r="GL102" s="736"/>
      <c r="GM102" s="736"/>
      <c r="GN102" s="736"/>
      <c r="GO102" s="736"/>
      <c r="GP102" s="736"/>
      <c r="GQ102" s="736"/>
      <c r="GR102" s="736"/>
      <c r="GS102" s="736"/>
      <c r="GT102" s="736"/>
      <c r="GU102" s="736"/>
      <c r="GV102" s="736"/>
      <c r="GW102" s="736"/>
      <c r="GX102" s="736"/>
      <c r="GY102" s="736"/>
      <c r="GZ102" s="736"/>
      <c r="HA102" s="736"/>
      <c r="HB102" s="736"/>
      <c r="HC102" s="736"/>
      <c r="HD102" s="736"/>
      <c r="HE102" s="736"/>
      <c r="HF102" s="736"/>
      <c r="HG102" s="736"/>
      <c r="HH102" s="736"/>
      <c r="HI102" s="736"/>
      <c r="HJ102" s="736"/>
      <c r="HK102" s="736"/>
      <c r="HL102" s="736"/>
      <c r="HM102" s="736"/>
      <c r="HN102" s="736"/>
      <c r="HO102" s="736"/>
      <c r="HP102" s="736"/>
      <c r="HQ102" s="736"/>
      <c r="HR102" s="736"/>
      <c r="HS102" s="736"/>
      <c r="HT102" s="736"/>
      <c r="HU102" s="736"/>
      <c r="HV102" s="736"/>
      <c r="HW102" s="736"/>
      <c r="HX102" s="736"/>
      <c r="HY102" s="736"/>
      <c r="HZ102" s="736"/>
      <c r="IA102" s="736"/>
      <c r="IB102" s="736"/>
      <c r="IC102" s="736"/>
      <c r="ID102" s="736"/>
      <c r="IE102" s="736"/>
      <c r="IF102" s="736"/>
      <c r="IG102" s="736"/>
      <c r="IH102" s="736"/>
      <c r="II102" s="736"/>
      <c r="IJ102" s="736"/>
      <c r="IK102" s="736"/>
      <c r="IL102" s="736"/>
      <c r="IM102" s="736"/>
      <c r="IN102" s="736"/>
      <c r="IO102" s="736"/>
      <c r="IP102" s="736"/>
      <c r="IQ102" s="736"/>
      <c r="IR102" s="736"/>
      <c r="IS102" s="736"/>
      <c r="IT102" s="736"/>
      <c r="IU102" s="736"/>
      <c r="IV102" s="736"/>
    </row>
    <row r="103" spans="2:256" s="438" customFormat="1">
      <c r="C103" s="471"/>
      <c r="P103" s="485"/>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6"/>
      <c r="AL103" s="736"/>
      <c r="AM103" s="736"/>
      <c r="AN103" s="736"/>
      <c r="AO103" s="736"/>
      <c r="AP103" s="736"/>
      <c r="AQ103" s="736"/>
      <c r="AR103" s="736"/>
      <c r="AS103" s="736"/>
      <c r="AT103" s="736"/>
      <c r="AU103" s="736"/>
      <c r="AV103" s="736"/>
      <c r="AW103" s="736"/>
      <c r="AX103" s="736"/>
      <c r="AY103" s="736"/>
      <c r="AZ103" s="736"/>
      <c r="BA103" s="736"/>
      <c r="BB103" s="736"/>
      <c r="BC103" s="736"/>
      <c r="BD103" s="736"/>
      <c r="BE103" s="736"/>
      <c r="BF103" s="736"/>
      <c r="BG103" s="736"/>
      <c r="BH103" s="736"/>
      <c r="BI103" s="736"/>
      <c r="BJ103" s="736"/>
      <c r="BK103" s="736"/>
      <c r="BL103" s="736"/>
      <c r="BM103" s="736"/>
      <c r="BN103" s="736"/>
      <c r="BO103" s="736"/>
      <c r="BP103" s="736"/>
      <c r="BQ103" s="736"/>
      <c r="BR103" s="736"/>
      <c r="BS103" s="736"/>
      <c r="BT103" s="736"/>
      <c r="BU103" s="736"/>
      <c r="BV103" s="736"/>
      <c r="BW103" s="736"/>
      <c r="BX103" s="736"/>
      <c r="BY103" s="736"/>
      <c r="BZ103" s="736"/>
      <c r="CA103" s="736"/>
      <c r="CB103" s="736"/>
      <c r="CC103" s="736"/>
      <c r="CD103" s="736"/>
      <c r="CE103" s="736"/>
      <c r="CF103" s="736"/>
      <c r="CG103" s="736"/>
      <c r="CH103" s="736"/>
      <c r="CI103" s="736"/>
      <c r="CJ103" s="736"/>
      <c r="CK103" s="736"/>
      <c r="CL103" s="736"/>
      <c r="CM103" s="736"/>
      <c r="CN103" s="736"/>
      <c r="CO103" s="736"/>
      <c r="CP103" s="736"/>
      <c r="CQ103" s="736"/>
      <c r="CR103" s="736"/>
      <c r="CS103" s="736"/>
      <c r="CT103" s="736"/>
      <c r="CU103" s="736"/>
      <c r="CV103" s="736"/>
      <c r="CW103" s="736"/>
      <c r="CX103" s="736"/>
      <c r="CY103" s="736"/>
      <c r="CZ103" s="736"/>
      <c r="DA103" s="736"/>
      <c r="DB103" s="736"/>
      <c r="DC103" s="736"/>
      <c r="DD103" s="736"/>
      <c r="DE103" s="736"/>
      <c r="DF103" s="736"/>
      <c r="DG103" s="736"/>
      <c r="DH103" s="736"/>
      <c r="DI103" s="736"/>
      <c r="DJ103" s="736"/>
      <c r="DK103" s="736"/>
      <c r="DL103" s="736"/>
      <c r="DM103" s="736"/>
      <c r="DN103" s="736"/>
      <c r="DO103" s="736"/>
      <c r="DP103" s="736"/>
      <c r="DQ103" s="736"/>
      <c r="DR103" s="736"/>
      <c r="DS103" s="736"/>
      <c r="DT103" s="736"/>
      <c r="DU103" s="736"/>
      <c r="DV103" s="736"/>
      <c r="DW103" s="736"/>
      <c r="DX103" s="736"/>
      <c r="DY103" s="736"/>
      <c r="DZ103" s="736"/>
      <c r="EA103" s="736"/>
      <c r="EB103" s="736"/>
      <c r="EC103" s="736"/>
      <c r="ED103" s="736"/>
      <c r="EE103" s="736"/>
      <c r="EF103" s="736"/>
      <c r="EG103" s="736"/>
      <c r="EH103" s="736"/>
      <c r="EI103" s="736"/>
      <c r="EJ103" s="736"/>
      <c r="EK103" s="736"/>
      <c r="EL103" s="736"/>
      <c r="EM103" s="736"/>
      <c r="EN103" s="736"/>
      <c r="EO103" s="736"/>
      <c r="EP103" s="736"/>
      <c r="EQ103" s="736"/>
      <c r="ER103" s="736"/>
      <c r="ES103" s="736"/>
      <c r="ET103" s="736"/>
      <c r="EU103" s="736"/>
      <c r="EV103" s="736"/>
      <c r="EW103" s="736"/>
      <c r="EX103" s="736"/>
      <c r="EY103" s="736"/>
      <c r="EZ103" s="736"/>
      <c r="FA103" s="736"/>
      <c r="FB103" s="736"/>
      <c r="FC103" s="736"/>
      <c r="FD103" s="736"/>
      <c r="FE103" s="736"/>
      <c r="FF103" s="736"/>
      <c r="FG103" s="736"/>
      <c r="FH103" s="736"/>
      <c r="FI103" s="736"/>
      <c r="FJ103" s="736"/>
      <c r="FK103" s="736"/>
      <c r="FL103" s="736"/>
      <c r="FM103" s="736"/>
      <c r="FN103" s="736"/>
      <c r="FO103" s="736"/>
      <c r="FP103" s="736"/>
      <c r="FQ103" s="736"/>
      <c r="FR103" s="736"/>
      <c r="FS103" s="736"/>
      <c r="FT103" s="736"/>
      <c r="FU103" s="736"/>
      <c r="FV103" s="736"/>
      <c r="FW103" s="736"/>
      <c r="FX103" s="736"/>
      <c r="FY103" s="736"/>
      <c r="FZ103" s="736"/>
      <c r="GA103" s="736"/>
      <c r="GB103" s="736"/>
      <c r="GC103" s="736"/>
      <c r="GD103" s="736"/>
      <c r="GE103" s="736"/>
      <c r="GF103" s="736"/>
      <c r="GG103" s="736"/>
      <c r="GH103" s="736"/>
      <c r="GI103" s="736"/>
      <c r="GJ103" s="736"/>
      <c r="GK103" s="736"/>
      <c r="GL103" s="736"/>
      <c r="GM103" s="736"/>
      <c r="GN103" s="736"/>
      <c r="GO103" s="736"/>
      <c r="GP103" s="736"/>
      <c r="GQ103" s="736"/>
      <c r="GR103" s="736"/>
      <c r="GS103" s="736"/>
      <c r="GT103" s="736"/>
      <c r="GU103" s="736"/>
      <c r="GV103" s="736"/>
      <c r="GW103" s="736"/>
      <c r="GX103" s="736"/>
      <c r="GY103" s="736"/>
      <c r="GZ103" s="736"/>
      <c r="HA103" s="736"/>
      <c r="HB103" s="736"/>
      <c r="HC103" s="736"/>
      <c r="HD103" s="736"/>
      <c r="HE103" s="736"/>
      <c r="HF103" s="736"/>
      <c r="HG103" s="736"/>
      <c r="HH103" s="736"/>
      <c r="HI103" s="736"/>
      <c r="HJ103" s="736"/>
      <c r="HK103" s="736"/>
      <c r="HL103" s="736"/>
      <c r="HM103" s="736"/>
      <c r="HN103" s="736"/>
      <c r="HO103" s="736"/>
      <c r="HP103" s="736"/>
      <c r="HQ103" s="736"/>
      <c r="HR103" s="736"/>
      <c r="HS103" s="736"/>
      <c r="HT103" s="736"/>
      <c r="HU103" s="736"/>
      <c r="HV103" s="736"/>
      <c r="HW103" s="736"/>
      <c r="HX103" s="736"/>
      <c r="HY103" s="736"/>
      <c r="HZ103" s="736"/>
      <c r="IA103" s="736"/>
      <c r="IB103" s="736"/>
      <c r="IC103" s="736"/>
      <c r="ID103" s="736"/>
      <c r="IE103" s="736"/>
      <c r="IF103" s="736"/>
      <c r="IG103" s="736"/>
      <c r="IH103" s="736"/>
      <c r="II103" s="736"/>
      <c r="IJ103" s="736"/>
      <c r="IK103" s="736"/>
      <c r="IL103" s="736"/>
      <c r="IM103" s="736"/>
      <c r="IN103" s="736"/>
      <c r="IO103" s="736"/>
      <c r="IP103" s="736"/>
      <c r="IQ103" s="736"/>
      <c r="IR103" s="736"/>
      <c r="IS103" s="736"/>
      <c r="IT103" s="736"/>
      <c r="IU103" s="736"/>
      <c r="IV103" s="736"/>
    </row>
    <row r="104" spans="2:256" s="438" customFormat="1">
      <c r="C104" s="471"/>
      <c r="P104" s="485"/>
      <c r="Q104" s="736"/>
      <c r="R104" s="736"/>
      <c r="S104" s="736"/>
      <c r="T104" s="736"/>
      <c r="U104" s="736"/>
      <c r="V104" s="736"/>
      <c r="W104" s="736"/>
      <c r="X104" s="736"/>
      <c r="Y104" s="736"/>
      <c r="Z104" s="736"/>
      <c r="AA104" s="736"/>
      <c r="AB104" s="736"/>
      <c r="AC104" s="736"/>
      <c r="AD104" s="736"/>
      <c r="AE104" s="736"/>
      <c r="AF104" s="736"/>
      <c r="AG104" s="736"/>
      <c r="AH104" s="736"/>
      <c r="AI104" s="736"/>
      <c r="AJ104" s="736"/>
      <c r="AK104" s="736"/>
      <c r="AL104" s="736"/>
      <c r="AM104" s="736"/>
      <c r="AN104" s="736"/>
      <c r="AO104" s="736"/>
      <c r="AP104" s="736"/>
      <c r="AQ104" s="736"/>
      <c r="AR104" s="736"/>
      <c r="AS104" s="736"/>
      <c r="AT104" s="736"/>
      <c r="AU104" s="736"/>
      <c r="AV104" s="736"/>
      <c r="AW104" s="736"/>
      <c r="AX104" s="736"/>
      <c r="AY104" s="736"/>
      <c r="AZ104" s="736"/>
      <c r="BA104" s="736"/>
      <c r="BB104" s="736"/>
      <c r="BC104" s="736"/>
      <c r="BD104" s="736"/>
      <c r="BE104" s="736"/>
      <c r="BF104" s="736"/>
      <c r="BG104" s="736"/>
      <c r="BH104" s="736"/>
      <c r="BI104" s="736"/>
      <c r="BJ104" s="736"/>
      <c r="BK104" s="736"/>
      <c r="BL104" s="736"/>
      <c r="BM104" s="736"/>
      <c r="BN104" s="736"/>
      <c r="BO104" s="736"/>
      <c r="BP104" s="736"/>
      <c r="BQ104" s="736"/>
      <c r="BR104" s="736"/>
      <c r="BS104" s="736"/>
      <c r="BT104" s="736"/>
      <c r="BU104" s="736"/>
      <c r="BV104" s="736"/>
      <c r="BW104" s="736"/>
      <c r="BX104" s="736"/>
      <c r="BY104" s="736"/>
      <c r="BZ104" s="736"/>
      <c r="CA104" s="736"/>
      <c r="CB104" s="736"/>
      <c r="CC104" s="736"/>
      <c r="CD104" s="736"/>
      <c r="CE104" s="736"/>
      <c r="CF104" s="736"/>
      <c r="CG104" s="736"/>
      <c r="CH104" s="736"/>
      <c r="CI104" s="736"/>
      <c r="CJ104" s="736"/>
      <c r="CK104" s="736"/>
      <c r="CL104" s="736"/>
      <c r="CM104" s="736"/>
      <c r="CN104" s="736"/>
      <c r="CO104" s="736"/>
      <c r="CP104" s="736"/>
      <c r="CQ104" s="736"/>
      <c r="CR104" s="736"/>
      <c r="CS104" s="736"/>
      <c r="CT104" s="736"/>
      <c r="CU104" s="736"/>
      <c r="CV104" s="736"/>
      <c r="CW104" s="736"/>
      <c r="CX104" s="736"/>
      <c r="CY104" s="736"/>
      <c r="CZ104" s="736"/>
      <c r="DA104" s="736"/>
      <c r="DB104" s="736"/>
      <c r="DC104" s="736"/>
      <c r="DD104" s="736"/>
      <c r="DE104" s="736"/>
      <c r="DF104" s="736"/>
      <c r="DG104" s="736"/>
      <c r="DH104" s="736"/>
      <c r="DI104" s="736"/>
      <c r="DJ104" s="736"/>
      <c r="DK104" s="736"/>
      <c r="DL104" s="736"/>
      <c r="DM104" s="736"/>
      <c r="DN104" s="736"/>
      <c r="DO104" s="736"/>
      <c r="DP104" s="736"/>
      <c r="DQ104" s="736"/>
      <c r="DR104" s="736"/>
      <c r="DS104" s="736"/>
      <c r="DT104" s="736"/>
      <c r="DU104" s="736"/>
      <c r="DV104" s="736"/>
      <c r="DW104" s="736"/>
      <c r="DX104" s="736"/>
      <c r="DY104" s="736"/>
      <c r="DZ104" s="736"/>
      <c r="EA104" s="736"/>
      <c r="EB104" s="736"/>
      <c r="EC104" s="736"/>
      <c r="ED104" s="736"/>
      <c r="EE104" s="736"/>
      <c r="EF104" s="736"/>
      <c r="EG104" s="736"/>
      <c r="EH104" s="736"/>
      <c r="EI104" s="736"/>
      <c r="EJ104" s="736"/>
      <c r="EK104" s="736"/>
      <c r="EL104" s="736"/>
      <c r="EM104" s="736"/>
      <c r="EN104" s="736"/>
      <c r="EO104" s="736"/>
      <c r="EP104" s="736"/>
      <c r="EQ104" s="736"/>
      <c r="ER104" s="736"/>
      <c r="ES104" s="736"/>
      <c r="ET104" s="736"/>
      <c r="EU104" s="736"/>
      <c r="EV104" s="736"/>
      <c r="EW104" s="736"/>
      <c r="EX104" s="736"/>
      <c r="EY104" s="736"/>
      <c r="EZ104" s="736"/>
      <c r="FA104" s="736"/>
      <c r="FB104" s="736"/>
      <c r="FC104" s="736"/>
      <c r="FD104" s="736"/>
      <c r="FE104" s="736"/>
      <c r="FF104" s="736"/>
      <c r="FG104" s="736"/>
      <c r="FH104" s="736"/>
      <c r="FI104" s="736"/>
      <c r="FJ104" s="736"/>
      <c r="FK104" s="736"/>
      <c r="FL104" s="736"/>
      <c r="FM104" s="736"/>
      <c r="FN104" s="736"/>
      <c r="FO104" s="736"/>
      <c r="FP104" s="736"/>
      <c r="FQ104" s="736"/>
      <c r="FR104" s="736"/>
      <c r="FS104" s="736"/>
      <c r="FT104" s="736"/>
      <c r="FU104" s="736"/>
      <c r="FV104" s="736"/>
      <c r="FW104" s="736"/>
      <c r="FX104" s="736"/>
      <c r="FY104" s="736"/>
      <c r="FZ104" s="736"/>
      <c r="GA104" s="736"/>
      <c r="GB104" s="736"/>
      <c r="GC104" s="736"/>
      <c r="GD104" s="736"/>
      <c r="GE104" s="736"/>
      <c r="GF104" s="736"/>
      <c r="GG104" s="736"/>
      <c r="GH104" s="736"/>
      <c r="GI104" s="736"/>
      <c r="GJ104" s="736"/>
      <c r="GK104" s="736"/>
      <c r="GL104" s="736"/>
      <c r="GM104" s="736"/>
      <c r="GN104" s="736"/>
      <c r="GO104" s="736"/>
      <c r="GP104" s="736"/>
      <c r="GQ104" s="736"/>
      <c r="GR104" s="736"/>
      <c r="GS104" s="736"/>
      <c r="GT104" s="736"/>
      <c r="GU104" s="736"/>
      <c r="GV104" s="736"/>
      <c r="GW104" s="736"/>
      <c r="GX104" s="736"/>
      <c r="GY104" s="736"/>
      <c r="GZ104" s="736"/>
      <c r="HA104" s="736"/>
      <c r="HB104" s="736"/>
      <c r="HC104" s="736"/>
      <c r="HD104" s="736"/>
      <c r="HE104" s="736"/>
      <c r="HF104" s="736"/>
      <c r="HG104" s="736"/>
      <c r="HH104" s="736"/>
      <c r="HI104" s="736"/>
      <c r="HJ104" s="736"/>
      <c r="HK104" s="736"/>
      <c r="HL104" s="736"/>
      <c r="HM104" s="736"/>
      <c r="HN104" s="736"/>
      <c r="HO104" s="736"/>
      <c r="HP104" s="736"/>
      <c r="HQ104" s="736"/>
      <c r="HR104" s="736"/>
      <c r="HS104" s="736"/>
      <c r="HT104" s="736"/>
      <c r="HU104" s="736"/>
      <c r="HV104" s="736"/>
      <c r="HW104" s="736"/>
      <c r="HX104" s="736"/>
      <c r="HY104" s="736"/>
      <c r="HZ104" s="736"/>
      <c r="IA104" s="736"/>
      <c r="IB104" s="736"/>
      <c r="IC104" s="736"/>
      <c r="ID104" s="736"/>
      <c r="IE104" s="736"/>
      <c r="IF104" s="736"/>
      <c r="IG104" s="736"/>
      <c r="IH104" s="736"/>
      <c r="II104" s="736"/>
      <c r="IJ104" s="736"/>
      <c r="IK104" s="736"/>
      <c r="IL104" s="736"/>
      <c r="IM104" s="736"/>
      <c r="IN104" s="736"/>
      <c r="IO104" s="736"/>
      <c r="IP104" s="736"/>
      <c r="IQ104" s="736"/>
      <c r="IR104" s="736"/>
      <c r="IS104" s="736"/>
      <c r="IT104" s="736"/>
      <c r="IU104" s="736"/>
      <c r="IV104" s="736"/>
    </row>
    <row r="105" spans="2:256" s="438" customFormat="1">
      <c r="C105" s="471"/>
      <c r="P105" s="485"/>
      <c r="Q105" s="736"/>
      <c r="R105" s="736"/>
      <c r="S105" s="736"/>
      <c r="T105" s="736"/>
      <c r="U105" s="736"/>
      <c r="V105" s="736"/>
      <c r="W105" s="736"/>
      <c r="X105" s="736"/>
      <c r="Y105" s="736"/>
      <c r="Z105" s="736"/>
      <c r="AA105" s="736"/>
      <c r="AB105" s="736"/>
      <c r="AC105" s="736"/>
      <c r="AD105" s="736"/>
      <c r="AE105" s="736"/>
      <c r="AF105" s="736"/>
      <c r="AG105" s="736"/>
      <c r="AH105" s="736"/>
      <c r="AI105" s="736"/>
      <c r="AJ105" s="736"/>
      <c r="AK105" s="736"/>
      <c r="AL105" s="736"/>
      <c r="AM105" s="736"/>
      <c r="AN105" s="736"/>
      <c r="AO105" s="736"/>
      <c r="AP105" s="736"/>
      <c r="AQ105" s="736"/>
      <c r="AR105" s="736"/>
      <c r="AS105" s="736"/>
      <c r="AT105" s="736"/>
      <c r="AU105" s="736"/>
      <c r="AV105" s="736"/>
      <c r="AW105" s="736"/>
      <c r="AX105" s="736"/>
      <c r="AY105" s="736"/>
      <c r="AZ105" s="736"/>
      <c r="BA105" s="736"/>
      <c r="BB105" s="736"/>
      <c r="BC105" s="736"/>
      <c r="BD105" s="736"/>
      <c r="BE105" s="736"/>
      <c r="BF105" s="736"/>
      <c r="BG105" s="736"/>
      <c r="BH105" s="736"/>
      <c r="BI105" s="736"/>
      <c r="BJ105" s="736"/>
      <c r="BK105" s="736"/>
      <c r="BL105" s="736"/>
      <c r="BM105" s="736"/>
      <c r="BN105" s="736"/>
      <c r="BO105" s="736"/>
      <c r="BP105" s="736"/>
      <c r="BQ105" s="736"/>
      <c r="BR105" s="736"/>
      <c r="BS105" s="736"/>
      <c r="BT105" s="736"/>
      <c r="BU105" s="736"/>
      <c r="BV105" s="736"/>
      <c r="BW105" s="736"/>
      <c r="BX105" s="736"/>
      <c r="BY105" s="736"/>
      <c r="BZ105" s="736"/>
      <c r="CA105" s="736"/>
      <c r="CB105" s="736"/>
      <c r="CC105" s="736"/>
      <c r="CD105" s="736"/>
      <c r="CE105" s="736"/>
      <c r="CF105" s="736"/>
      <c r="CG105" s="736"/>
      <c r="CH105" s="736"/>
      <c r="CI105" s="736"/>
      <c r="CJ105" s="736"/>
      <c r="CK105" s="736"/>
      <c r="CL105" s="736"/>
      <c r="CM105" s="736"/>
      <c r="CN105" s="736"/>
      <c r="CO105" s="736"/>
      <c r="CP105" s="736"/>
      <c r="CQ105" s="736"/>
      <c r="CR105" s="736"/>
      <c r="CS105" s="736"/>
      <c r="CT105" s="736"/>
      <c r="CU105" s="736"/>
      <c r="CV105" s="736"/>
      <c r="CW105" s="736"/>
      <c r="CX105" s="736"/>
      <c r="CY105" s="736"/>
      <c r="CZ105" s="736"/>
      <c r="DA105" s="736"/>
      <c r="DB105" s="736"/>
      <c r="DC105" s="736"/>
      <c r="DD105" s="736"/>
      <c r="DE105" s="736"/>
      <c r="DF105" s="736"/>
      <c r="DG105" s="736"/>
      <c r="DH105" s="736"/>
      <c r="DI105" s="736"/>
      <c r="DJ105" s="736"/>
      <c r="DK105" s="736"/>
      <c r="DL105" s="736"/>
      <c r="DM105" s="736"/>
      <c r="DN105" s="736"/>
      <c r="DO105" s="736"/>
      <c r="DP105" s="736"/>
      <c r="DQ105" s="736"/>
      <c r="DR105" s="736"/>
      <c r="DS105" s="736"/>
      <c r="DT105" s="736"/>
      <c r="DU105" s="736"/>
      <c r="DV105" s="736"/>
      <c r="DW105" s="736"/>
      <c r="DX105" s="736"/>
      <c r="DY105" s="736"/>
      <c r="DZ105" s="736"/>
      <c r="EA105" s="736"/>
      <c r="EB105" s="736"/>
      <c r="EC105" s="736"/>
      <c r="ED105" s="736"/>
      <c r="EE105" s="736"/>
      <c r="EF105" s="736"/>
      <c r="EG105" s="736"/>
      <c r="EH105" s="736"/>
      <c r="EI105" s="736"/>
      <c r="EJ105" s="736"/>
      <c r="EK105" s="736"/>
      <c r="EL105" s="736"/>
      <c r="EM105" s="736"/>
      <c r="EN105" s="736"/>
      <c r="EO105" s="736"/>
      <c r="EP105" s="736"/>
      <c r="EQ105" s="736"/>
      <c r="ER105" s="736"/>
      <c r="ES105" s="736"/>
      <c r="ET105" s="736"/>
      <c r="EU105" s="736"/>
      <c r="EV105" s="736"/>
      <c r="EW105" s="736"/>
      <c r="EX105" s="736"/>
      <c r="EY105" s="736"/>
      <c r="EZ105" s="736"/>
      <c r="FA105" s="736"/>
      <c r="FB105" s="736"/>
      <c r="FC105" s="736"/>
      <c r="FD105" s="736"/>
      <c r="FE105" s="736"/>
      <c r="FF105" s="736"/>
      <c r="FG105" s="736"/>
      <c r="FH105" s="736"/>
      <c r="FI105" s="736"/>
      <c r="FJ105" s="736"/>
      <c r="FK105" s="736"/>
      <c r="FL105" s="736"/>
      <c r="FM105" s="736"/>
      <c r="FN105" s="736"/>
      <c r="FO105" s="736"/>
      <c r="FP105" s="736"/>
      <c r="FQ105" s="736"/>
      <c r="FR105" s="736"/>
      <c r="FS105" s="736"/>
      <c r="FT105" s="736"/>
      <c r="FU105" s="736"/>
      <c r="FV105" s="736"/>
      <c r="FW105" s="736"/>
      <c r="FX105" s="736"/>
      <c r="FY105" s="736"/>
      <c r="FZ105" s="736"/>
      <c r="GA105" s="736"/>
      <c r="GB105" s="736"/>
      <c r="GC105" s="736"/>
      <c r="GD105" s="736"/>
      <c r="GE105" s="736"/>
      <c r="GF105" s="736"/>
      <c r="GG105" s="736"/>
      <c r="GH105" s="736"/>
      <c r="GI105" s="736"/>
      <c r="GJ105" s="736"/>
      <c r="GK105" s="736"/>
      <c r="GL105" s="736"/>
      <c r="GM105" s="736"/>
      <c r="GN105" s="736"/>
      <c r="GO105" s="736"/>
      <c r="GP105" s="736"/>
      <c r="GQ105" s="736"/>
      <c r="GR105" s="736"/>
      <c r="GS105" s="736"/>
      <c r="GT105" s="736"/>
      <c r="GU105" s="736"/>
      <c r="GV105" s="736"/>
      <c r="GW105" s="736"/>
      <c r="GX105" s="736"/>
      <c r="GY105" s="736"/>
      <c r="GZ105" s="736"/>
      <c r="HA105" s="736"/>
      <c r="HB105" s="736"/>
      <c r="HC105" s="736"/>
      <c r="HD105" s="736"/>
      <c r="HE105" s="736"/>
      <c r="HF105" s="736"/>
      <c r="HG105" s="736"/>
      <c r="HH105" s="736"/>
      <c r="HI105" s="736"/>
      <c r="HJ105" s="736"/>
      <c r="HK105" s="736"/>
      <c r="HL105" s="736"/>
      <c r="HM105" s="736"/>
      <c r="HN105" s="736"/>
      <c r="HO105" s="736"/>
      <c r="HP105" s="736"/>
      <c r="HQ105" s="736"/>
      <c r="HR105" s="736"/>
      <c r="HS105" s="736"/>
      <c r="HT105" s="736"/>
      <c r="HU105" s="736"/>
      <c r="HV105" s="736"/>
      <c r="HW105" s="736"/>
      <c r="HX105" s="736"/>
      <c r="HY105" s="736"/>
      <c r="HZ105" s="736"/>
      <c r="IA105" s="736"/>
      <c r="IB105" s="736"/>
      <c r="IC105" s="736"/>
      <c r="ID105" s="736"/>
      <c r="IE105" s="736"/>
      <c r="IF105" s="736"/>
      <c r="IG105" s="736"/>
      <c r="IH105" s="736"/>
      <c r="II105" s="736"/>
      <c r="IJ105" s="736"/>
      <c r="IK105" s="736"/>
      <c r="IL105" s="736"/>
      <c r="IM105" s="736"/>
      <c r="IN105" s="736"/>
      <c r="IO105" s="736"/>
      <c r="IP105" s="736"/>
      <c r="IQ105" s="736"/>
      <c r="IR105" s="736"/>
      <c r="IS105" s="736"/>
      <c r="IT105" s="736"/>
      <c r="IU105" s="736"/>
      <c r="IV105" s="736"/>
    </row>
    <row r="106" spans="2:256" s="438" customFormat="1" ht="12.5">
      <c r="B106" s="434" t="s">
        <v>364</v>
      </c>
      <c r="C106" s="435" t="str">
        <f>N2</f>
        <v>XXXXXX</v>
      </c>
      <c r="P106" s="485"/>
      <c r="Q106" s="736"/>
      <c r="R106" s="736"/>
      <c r="S106" s="736"/>
      <c r="T106" s="736"/>
      <c r="U106" s="736"/>
      <c r="V106" s="736"/>
      <c r="W106" s="736"/>
      <c r="X106" s="736"/>
      <c r="Y106" s="736"/>
      <c r="Z106" s="736"/>
      <c r="AA106" s="736"/>
      <c r="AB106" s="736"/>
      <c r="AC106" s="736"/>
      <c r="AD106" s="736"/>
      <c r="AE106" s="736"/>
      <c r="AF106" s="736"/>
      <c r="AG106" s="736"/>
      <c r="AH106" s="736"/>
      <c r="AI106" s="736"/>
      <c r="AJ106" s="736"/>
      <c r="AK106" s="736"/>
      <c r="AL106" s="736"/>
      <c r="AM106" s="736"/>
      <c r="AN106" s="736"/>
      <c r="AO106" s="736"/>
      <c r="AP106" s="736"/>
      <c r="AQ106" s="736"/>
      <c r="AR106" s="736"/>
      <c r="AS106" s="736"/>
      <c r="AT106" s="736"/>
      <c r="AU106" s="736"/>
      <c r="AV106" s="736"/>
      <c r="AW106" s="736"/>
      <c r="AX106" s="736"/>
      <c r="AY106" s="736"/>
      <c r="AZ106" s="736"/>
      <c r="BA106" s="736"/>
      <c r="BB106" s="736"/>
      <c r="BC106" s="736"/>
      <c r="BD106" s="736"/>
      <c r="BE106" s="736"/>
      <c r="BF106" s="736"/>
      <c r="BG106" s="736"/>
      <c r="BH106" s="736"/>
      <c r="BI106" s="736"/>
      <c r="BJ106" s="736"/>
      <c r="BK106" s="736"/>
      <c r="BL106" s="736"/>
      <c r="BM106" s="736"/>
      <c r="BN106" s="736"/>
      <c r="BO106" s="736"/>
      <c r="BP106" s="736"/>
      <c r="BQ106" s="736"/>
      <c r="BR106" s="736"/>
      <c r="BS106" s="736"/>
      <c r="BT106" s="736"/>
      <c r="BU106" s="736"/>
      <c r="BV106" s="736"/>
      <c r="BW106" s="736"/>
      <c r="BX106" s="736"/>
      <c r="BY106" s="736"/>
      <c r="BZ106" s="736"/>
      <c r="CA106" s="736"/>
      <c r="CB106" s="736"/>
      <c r="CC106" s="736"/>
      <c r="CD106" s="736"/>
      <c r="CE106" s="736"/>
      <c r="CF106" s="736"/>
      <c r="CG106" s="736"/>
      <c r="CH106" s="736"/>
      <c r="CI106" s="736"/>
      <c r="CJ106" s="736"/>
      <c r="CK106" s="736"/>
      <c r="CL106" s="736"/>
      <c r="CM106" s="736"/>
      <c r="CN106" s="736"/>
      <c r="CO106" s="736"/>
      <c r="CP106" s="736"/>
      <c r="CQ106" s="736"/>
      <c r="CR106" s="736"/>
      <c r="CS106" s="736"/>
      <c r="CT106" s="736"/>
      <c r="CU106" s="736"/>
      <c r="CV106" s="736"/>
      <c r="CW106" s="736"/>
      <c r="CX106" s="736"/>
      <c r="CY106" s="736"/>
      <c r="CZ106" s="736"/>
      <c r="DA106" s="736"/>
      <c r="DB106" s="736"/>
      <c r="DC106" s="736"/>
      <c r="DD106" s="736"/>
      <c r="DE106" s="736"/>
      <c r="DF106" s="736"/>
      <c r="DG106" s="736"/>
      <c r="DH106" s="736"/>
      <c r="DI106" s="736"/>
      <c r="DJ106" s="736"/>
      <c r="DK106" s="736"/>
      <c r="DL106" s="736"/>
      <c r="DM106" s="736"/>
      <c r="DN106" s="736"/>
      <c r="DO106" s="736"/>
      <c r="DP106" s="736"/>
      <c r="DQ106" s="736"/>
      <c r="DR106" s="736"/>
      <c r="DS106" s="736"/>
      <c r="DT106" s="736"/>
      <c r="DU106" s="736"/>
      <c r="DV106" s="736"/>
      <c r="DW106" s="736"/>
      <c r="DX106" s="736"/>
      <c r="DY106" s="736"/>
      <c r="DZ106" s="736"/>
      <c r="EA106" s="736"/>
      <c r="EB106" s="736"/>
      <c r="EC106" s="736"/>
      <c r="ED106" s="736"/>
      <c r="EE106" s="736"/>
      <c r="EF106" s="736"/>
      <c r="EG106" s="736"/>
      <c r="EH106" s="736"/>
      <c r="EI106" s="736"/>
      <c r="EJ106" s="736"/>
      <c r="EK106" s="736"/>
      <c r="EL106" s="736"/>
      <c r="EM106" s="736"/>
      <c r="EN106" s="736"/>
      <c r="EO106" s="736"/>
      <c r="EP106" s="736"/>
      <c r="EQ106" s="736"/>
      <c r="ER106" s="736"/>
      <c r="ES106" s="736"/>
      <c r="ET106" s="736"/>
      <c r="EU106" s="736"/>
      <c r="EV106" s="736"/>
      <c r="EW106" s="736"/>
      <c r="EX106" s="736"/>
      <c r="EY106" s="736"/>
      <c r="EZ106" s="736"/>
      <c r="FA106" s="736"/>
      <c r="FB106" s="736"/>
      <c r="FC106" s="736"/>
      <c r="FD106" s="736"/>
      <c r="FE106" s="736"/>
      <c r="FF106" s="736"/>
      <c r="FG106" s="736"/>
      <c r="FH106" s="736"/>
      <c r="FI106" s="736"/>
      <c r="FJ106" s="736"/>
      <c r="FK106" s="736"/>
      <c r="FL106" s="736"/>
      <c r="FM106" s="736"/>
      <c r="FN106" s="736"/>
      <c r="FO106" s="736"/>
      <c r="FP106" s="736"/>
      <c r="FQ106" s="736"/>
      <c r="FR106" s="736"/>
      <c r="FS106" s="736"/>
      <c r="FT106" s="736"/>
      <c r="FU106" s="736"/>
      <c r="FV106" s="736"/>
      <c r="FW106" s="736"/>
      <c r="FX106" s="736"/>
      <c r="FY106" s="736"/>
      <c r="FZ106" s="736"/>
      <c r="GA106" s="736"/>
      <c r="GB106" s="736"/>
      <c r="GC106" s="736"/>
      <c r="GD106" s="736"/>
      <c r="GE106" s="736"/>
      <c r="GF106" s="736"/>
      <c r="GG106" s="736"/>
      <c r="GH106" s="736"/>
      <c r="GI106" s="736"/>
      <c r="GJ106" s="736"/>
      <c r="GK106" s="736"/>
      <c r="GL106" s="736"/>
      <c r="GM106" s="736"/>
      <c r="GN106" s="736"/>
      <c r="GO106" s="736"/>
      <c r="GP106" s="736"/>
      <c r="GQ106" s="736"/>
      <c r="GR106" s="736"/>
      <c r="GS106" s="736"/>
      <c r="GT106" s="736"/>
      <c r="GU106" s="736"/>
      <c r="GV106" s="736"/>
      <c r="GW106" s="736"/>
      <c r="GX106" s="736"/>
      <c r="GY106" s="736"/>
      <c r="GZ106" s="736"/>
      <c r="HA106" s="736"/>
      <c r="HB106" s="736"/>
      <c r="HC106" s="736"/>
      <c r="HD106" s="736"/>
      <c r="HE106" s="736"/>
      <c r="HF106" s="736"/>
      <c r="HG106" s="736"/>
      <c r="HH106" s="736"/>
      <c r="HI106" s="736"/>
      <c r="HJ106" s="736"/>
      <c r="HK106" s="736"/>
      <c r="HL106" s="736"/>
      <c r="HM106" s="736"/>
      <c r="HN106" s="736"/>
      <c r="HO106" s="736"/>
      <c r="HP106" s="736"/>
      <c r="HQ106" s="736"/>
      <c r="HR106" s="736"/>
      <c r="HS106" s="736"/>
      <c r="HT106" s="736"/>
      <c r="HU106" s="736"/>
      <c r="HV106" s="736"/>
      <c r="HW106" s="736"/>
      <c r="HX106" s="736"/>
      <c r="HY106" s="736"/>
      <c r="HZ106" s="736"/>
      <c r="IA106" s="736"/>
      <c r="IB106" s="736"/>
      <c r="IC106" s="736"/>
      <c r="ID106" s="736"/>
      <c r="IE106" s="736"/>
      <c r="IF106" s="736"/>
      <c r="IG106" s="736"/>
      <c r="IH106" s="736"/>
      <c r="II106" s="736"/>
      <c r="IJ106" s="736"/>
      <c r="IK106" s="736"/>
      <c r="IL106" s="736"/>
      <c r="IM106" s="736"/>
      <c r="IN106" s="736"/>
      <c r="IO106" s="736"/>
      <c r="IP106" s="736"/>
      <c r="IQ106" s="736"/>
      <c r="IR106" s="736"/>
      <c r="IS106" s="736"/>
      <c r="IT106" s="736"/>
      <c r="IU106" s="736"/>
      <c r="IV106" s="736"/>
    </row>
    <row r="107" spans="2:256" s="438" customFormat="1" ht="15.5">
      <c r="B107" s="436"/>
      <c r="C107" s="435" t="str">
        <f>N1</f>
        <v>DD712</v>
      </c>
      <c r="P107" s="485"/>
      <c r="Q107" s="736"/>
      <c r="R107" s="736"/>
      <c r="S107" s="736"/>
      <c r="T107" s="736"/>
      <c r="U107" s="736"/>
      <c r="V107" s="736"/>
      <c r="W107" s="736"/>
      <c r="X107" s="736"/>
      <c r="Y107" s="736"/>
      <c r="Z107" s="736"/>
      <c r="AA107" s="736"/>
      <c r="AB107" s="736"/>
      <c r="AC107" s="736"/>
      <c r="AD107" s="736"/>
      <c r="AE107" s="736"/>
      <c r="AF107" s="736"/>
      <c r="AG107" s="736"/>
      <c r="AH107" s="736"/>
      <c r="AI107" s="736"/>
      <c r="AJ107" s="736"/>
      <c r="AK107" s="736"/>
      <c r="AL107" s="736"/>
      <c r="AM107" s="736"/>
      <c r="AN107" s="736"/>
      <c r="AO107" s="736"/>
      <c r="AP107" s="736"/>
      <c r="AQ107" s="736"/>
      <c r="AR107" s="736"/>
      <c r="AS107" s="736"/>
      <c r="AT107" s="736"/>
      <c r="AU107" s="736"/>
      <c r="AV107" s="736"/>
      <c r="AW107" s="736"/>
      <c r="AX107" s="736"/>
      <c r="AY107" s="736"/>
      <c r="AZ107" s="736"/>
      <c r="BA107" s="736"/>
      <c r="BB107" s="736"/>
      <c r="BC107" s="736"/>
      <c r="BD107" s="736"/>
      <c r="BE107" s="736"/>
      <c r="BF107" s="736"/>
      <c r="BG107" s="736"/>
      <c r="BH107" s="736"/>
      <c r="BI107" s="736"/>
      <c r="BJ107" s="736"/>
      <c r="BK107" s="736"/>
      <c r="BL107" s="736"/>
      <c r="BM107" s="736"/>
      <c r="BN107" s="736"/>
      <c r="BO107" s="736"/>
      <c r="BP107" s="736"/>
      <c r="BQ107" s="736"/>
      <c r="BR107" s="736"/>
      <c r="BS107" s="736"/>
      <c r="BT107" s="736"/>
      <c r="BU107" s="736"/>
      <c r="BV107" s="736"/>
      <c r="BW107" s="736"/>
      <c r="BX107" s="736"/>
      <c r="BY107" s="736"/>
      <c r="BZ107" s="736"/>
      <c r="CA107" s="736"/>
      <c r="CB107" s="736"/>
      <c r="CC107" s="736"/>
      <c r="CD107" s="736"/>
      <c r="CE107" s="736"/>
      <c r="CF107" s="736"/>
      <c r="CG107" s="736"/>
      <c r="CH107" s="736"/>
      <c r="CI107" s="736"/>
      <c r="CJ107" s="736"/>
      <c r="CK107" s="736"/>
      <c r="CL107" s="736"/>
      <c r="CM107" s="736"/>
      <c r="CN107" s="736"/>
      <c r="CO107" s="736"/>
      <c r="CP107" s="736"/>
      <c r="CQ107" s="736"/>
      <c r="CR107" s="736"/>
      <c r="CS107" s="736"/>
      <c r="CT107" s="736"/>
      <c r="CU107" s="736"/>
      <c r="CV107" s="736"/>
      <c r="CW107" s="736"/>
      <c r="CX107" s="736"/>
      <c r="CY107" s="736"/>
      <c r="CZ107" s="736"/>
      <c r="DA107" s="736"/>
      <c r="DB107" s="736"/>
      <c r="DC107" s="736"/>
      <c r="DD107" s="736"/>
      <c r="DE107" s="736"/>
      <c r="DF107" s="736"/>
      <c r="DG107" s="736"/>
      <c r="DH107" s="736"/>
      <c r="DI107" s="736"/>
      <c r="DJ107" s="736"/>
      <c r="DK107" s="736"/>
      <c r="DL107" s="736"/>
      <c r="DM107" s="736"/>
      <c r="DN107" s="736"/>
      <c r="DO107" s="736"/>
      <c r="DP107" s="736"/>
      <c r="DQ107" s="736"/>
      <c r="DR107" s="736"/>
      <c r="DS107" s="736"/>
      <c r="DT107" s="736"/>
      <c r="DU107" s="736"/>
      <c r="DV107" s="736"/>
      <c r="DW107" s="736"/>
      <c r="DX107" s="736"/>
      <c r="DY107" s="736"/>
      <c r="DZ107" s="736"/>
      <c r="EA107" s="736"/>
      <c r="EB107" s="736"/>
      <c r="EC107" s="736"/>
      <c r="ED107" s="736"/>
      <c r="EE107" s="736"/>
      <c r="EF107" s="736"/>
      <c r="EG107" s="736"/>
      <c r="EH107" s="736"/>
      <c r="EI107" s="736"/>
      <c r="EJ107" s="736"/>
      <c r="EK107" s="736"/>
      <c r="EL107" s="736"/>
      <c r="EM107" s="736"/>
      <c r="EN107" s="736"/>
      <c r="EO107" s="736"/>
      <c r="EP107" s="736"/>
      <c r="EQ107" s="736"/>
      <c r="ER107" s="736"/>
      <c r="ES107" s="736"/>
      <c r="ET107" s="736"/>
      <c r="EU107" s="736"/>
      <c r="EV107" s="736"/>
      <c r="EW107" s="736"/>
      <c r="EX107" s="736"/>
      <c r="EY107" s="736"/>
      <c r="EZ107" s="736"/>
      <c r="FA107" s="736"/>
      <c r="FB107" s="736"/>
      <c r="FC107" s="736"/>
      <c r="FD107" s="736"/>
      <c r="FE107" s="736"/>
      <c r="FF107" s="736"/>
      <c r="FG107" s="736"/>
      <c r="FH107" s="736"/>
      <c r="FI107" s="736"/>
      <c r="FJ107" s="736"/>
      <c r="FK107" s="736"/>
      <c r="FL107" s="736"/>
      <c r="FM107" s="736"/>
      <c r="FN107" s="736"/>
      <c r="FO107" s="736"/>
      <c r="FP107" s="736"/>
      <c r="FQ107" s="736"/>
      <c r="FR107" s="736"/>
      <c r="FS107" s="736"/>
      <c r="FT107" s="736"/>
      <c r="FU107" s="736"/>
      <c r="FV107" s="736"/>
      <c r="FW107" s="736"/>
      <c r="FX107" s="736"/>
      <c r="FY107" s="736"/>
      <c r="FZ107" s="736"/>
      <c r="GA107" s="736"/>
      <c r="GB107" s="736"/>
      <c r="GC107" s="736"/>
      <c r="GD107" s="736"/>
      <c r="GE107" s="736"/>
      <c r="GF107" s="736"/>
      <c r="GG107" s="736"/>
      <c r="GH107" s="736"/>
      <c r="GI107" s="736"/>
      <c r="GJ107" s="736"/>
      <c r="GK107" s="736"/>
      <c r="GL107" s="736"/>
      <c r="GM107" s="736"/>
      <c r="GN107" s="736"/>
      <c r="GO107" s="736"/>
      <c r="GP107" s="736"/>
      <c r="GQ107" s="736"/>
      <c r="GR107" s="736"/>
      <c r="GS107" s="736"/>
      <c r="GT107" s="736"/>
      <c r="GU107" s="736"/>
      <c r="GV107" s="736"/>
      <c r="GW107" s="736"/>
      <c r="GX107" s="736"/>
      <c r="GY107" s="736"/>
      <c r="GZ107" s="736"/>
      <c r="HA107" s="736"/>
      <c r="HB107" s="736"/>
      <c r="HC107" s="736"/>
      <c r="HD107" s="736"/>
      <c r="HE107" s="736"/>
      <c r="HF107" s="736"/>
      <c r="HG107" s="736"/>
      <c r="HH107" s="736"/>
      <c r="HI107" s="736"/>
      <c r="HJ107" s="736"/>
      <c r="HK107" s="736"/>
      <c r="HL107" s="736"/>
      <c r="HM107" s="736"/>
      <c r="HN107" s="736"/>
      <c r="HO107" s="736"/>
      <c r="HP107" s="736"/>
      <c r="HQ107" s="736"/>
      <c r="HR107" s="736"/>
      <c r="HS107" s="736"/>
      <c r="HT107" s="736"/>
      <c r="HU107" s="736"/>
      <c r="HV107" s="736"/>
      <c r="HW107" s="736"/>
      <c r="HX107" s="736"/>
      <c r="HY107" s="736"/>
      <c r="HZ107" s="736"/>
      <c r="IA107" s="736"/>
      <c r="IB107" s="736"/>
      <c r="IC107" s="736"/>
      <c r="ID107" s="736"/>
      <c r="IE107" s="736"/>
      <c r="IF107" s="736"/>
      <c r="IG107" s="736"/>
      <c r="IH107" s="736"/>
      <c r="II107" s="736"/>
      <c r="IJ107" s="736"/>
      <c r="IK107" s="736"/>
      <c r="IL107" s="736"/>
      <c r="IM107" s="736"/>
      <c r="IN107" s="736"/>
      <c r="IO107" s="736"/>
      <c r="IP107" s="736"/>
      <c r="IQ107" s="736"/>
      <c r="IR107" s="736"/>
      <c r="IS107" s="736"/>
      <c r="IT107" s="736"/>
      <c r="IU107" s="736"/>
      <c r="IV107" s="736"/>
    </row>
    <row r="108" spans="2:256" s="438" customFormat="1" ht="15.5">
      <c r="B108" s="436"/>
      <c r="C108" s="437">
        <f>N3</f>
        <v>45838</v>
      </c>
      <c r="P108" s="485"/>
      <c r="Q108" s="736"/>
      <c r="R108" s="736"/>
      <c r="S108" s="736"/>
      <c r="T108" s="736"/>
      <c r="U108" s="736"/>
      <c r="V108" s="736"/>
      <c r="W108" s="736"/>
      <c r="X108" s="736"/>
      <c r="Y108" s="736"/>
      <c r="Z108" s="736"/>
      <c r="AA108" s="736"/>
      <c r="AB108" s="736"/>
      <c r="AC108" s="736"/>
      <c r="AD108" s="736"/>
      <c r="AE108" s="736"/>
      <c r="AF108" s="736"/>
      <c r="AG108" s="736"/>
      <c r="AH108" s="736"/>
      <c r="AI108" s="736"/>
      <c r="AJ108" s="736"/>
      <c r="AK108" s="736"/>
      <c r="AL108" s="736"/>
      <c r="AM108" s="736"/>
      <c r="AN108" s="736"/>
      <c r="AO108" s="736"/>
      <c r="AP108" s="736"/>
      <c r="AQ108" s="736"/>
      <c r="AR108" s="736"/>
      <c r="AS108" s="736"/>
      <c r="AT108" s="736"/>
      <c r="AU108" s="736"/>
      <c r="AV108" s="736"/>
      <c r="AW108" s="736"/>
      <c r="AX108" s="736"/>
      <c r="AY108" s="736"/>
      <c r="AZ108" s="736"/>
      <c r="BA108" s="736"/>
      <c r="BB108" s="736"/>
      <c r="BC108" s="736"/>
      <c r="BD108" s="736"/>
      <c r="BE108" s="736"/>
      <c r="BF108" s="736"/>
      <c r="BG108" s="736"/>
      <c r="BH108" s="736"/>
      <c r="BI108" s="736"/>
      <c r="BJ108" s="736"/>
      <c r="BK108" s="736"/>
      <c r="BL108" s="736"/>
      <c r="BM108" s="736"/>
      <c r="BN108" s="736"/>
      <c r="BO108" s="736"/>
      <c r="BP108" s="736"/>
      <c r="BQ108" s="736"/>
      <c r="BR108" s="736"/>
      <c r="BS108" s="736"/>
      <c r="BT108" s="736"/>
      <c r="BU108" s="736"/>
      <c r="BV108" s="736"/>
      <c r="BW108" s="736"/>
      <c r="BX108" s="736"/>
      <c r="BY108" s="736"/>
      <c r="BZ108" s="736"/>
      <c r="CA108" s="736"/>
      <c r="CB108" s="736"/>
      <c r="CC108" s="736"/>
      <c r="CD108" s="736"/>
      <c r="CE108" s="736"/>
      <c r="CF108" s="736"/>
      <c r="CG108" s="736"/>
      <c r="CH108" s="736"/>
      <c r="CI108" s="736"/>
      <c r="CJ108" s="736"/>
      <c r="CK108" s="736"/>
      <c r="CL108" s="736"/>
      <c r="CM108" s="736"/>
      <c r="CN108" s="736"/>
      <c r="CO108" s="736"/>
      <c r="CP108" s="736"/>
      <c r="CQ108" s="736"/>
      <c r="CR108" s="736"/>
      <c r="CS108" s="736"/>
      <c r="CT108" s="736"/>
      <c r="CU108" s="736"/>
      <c r="CV108" s="736"/>
      <c r="CW108" s="736"/>
      <c r="CX108" s="736"/>
      <c r="CY108" s="736"/>
      <c r="CZ108" s="736"/>
      <c r="DA108" s="736"/>
      <c r="DB108" s="736"/>
      <c r="DC108" s="736"/>
      <c r="DD108" s="736"/>
      <c r="DE108" s="736"/>
      <c r="DF108" s="736"/>
      <c r="DG108" s="736"/>
      <c r="DH108" s="736"/>
      <c r="DI108" s="736"/>
      <c r="DJ108" s="736"/>
      <c r="DK108" s="736"/>
      <c r="DL108" s="736"/>
      <c r="DM108" s="736"/>
      <c r="DN108" s="736"/>
      <c r="DO108" s="736"/>
      <c r="DP108" s="736"/>
      <c r="DQ108" s="736"/>
      <c r="DR108" s="736"/>
      <c r="DS108" s="736"/>
      <c r="DT108" s="736"/>
      <c r="DU108" s="736"/>
      <c r="DV108" s="736"/>
      <c r="DW108" s="736"/>
      <c r="DX108" s="736"/>
      <c r="DY108" s="736"/>
      <c r="DZ108" s="736"/>
      <c r="EA108" s="736"/>
      <c r="EB108" s="736"/>
      <c r="EC108" s="736"/>
      <c r="ED108" s="736"/>
      <c r="EE108" s="736"/>
      <c r="EF108" s="736"/>
      <c r="EG108" s="736"/>
      <c r="EH108" s="736"/>
      <c r="EI108" s="736"/>
      <c r="EJ108" s="736"/>
      <c r="EK108" s="736"/>
      <c r="EL108" s="736"/>
      <c r="EM108" s="736"/>
      <c r="EN108" s="736"/>
      <c r="EO108" s="736"/>
      <c r="EP108" s="736"/>
      <c r="EQ108" s="736"/>
      <c r="ER108" s="736"/>
      <c r="ES108" s="736"/>
      <c r="ET108" s="736"/>
      <c r="EU108" s="736"/>
      <c r="EV108" s="736"/>
      <c r="EW108" s="736"/>
      <c r="EX108" s="736"/>
      <c r="EY108" s="736"/>
      <c r="EZ108" s="736"/>
      <c r="FA108" s="736"/>
      <c r="FB108" s="736"/>
      <c r="FC108" s="736"/>
      <c r="FD108" s="736"/>
      <c r="FE108" s="736"/>
      <c r="FF108" s="736"/>
      <c r="FG108" s="736"/>
      <c r="FH108" s="736"/>
      <c r="FI108" s="736"/>
      <c r="FJ108" s="736"/>
      <c r="FK108" s="736"/>
      <c r="FL108" s="736"/>
      <c r="FM108" s="736"/>
      <c r="FN108" s="736"/>
      <c r="FO108" s="736"/>
      <c r="FP108" s="736"/>
      <c r="FQ108" s="736"/>
      <c r="FR108" s="736"/>
      <c r="FS108" s="736"/>
      <c r="FT108" s="736"/>
      <c r="FU108" s="736"/>
      <c r="FV108" s="736"/>
      <c r="FW108" s="736"/>
      <c r="FX108" s="736"/>
      <c r="FY108" s="736"/>
      <c r="FZ108" s="736"/>
      <c r="GA108" s="736"/>
      <c r="GB108" s="736"/>
      <c r="GC108" s="736"/>
      <c r="GD108" s="736"/>
      <c r="GE108" s="736"/>
      <c r="GF108" s="736"/>
      <c r="GG108" s="736"/>
      <c r="GH108" s="736"/>
      <c r="GI108" s="736"/>
      <c r="GJ108" s="736"/>
      <c r="GK108" s="736"/>
      <c r="GL108" s="736"/>
      <c r="GM108" s="736"/>
      <c r="GN108" s="736"/>
      <c r="GO108" s="736"/>
      <c r="GP108" s="736"/>
      <c r="GQ108" s="736"/>
      <c r="GR108" s="736"/>
      <c r="GS108" s="736"/>
      <c r="GT108" s="736"/>
      <c r="GU108" s="736"/>
      <c r="GV108" s="736"/>
      <c r="GW108" s="736"/>
      <c r="GX108" s="736"/>
      <c r="GY108" s="736"/>
      <c r="GZ108" s="736"/>
      <c r="HA108" s="736"/>
      <c r="HB108" s="736"/>
      <c r="HC108" s="736"/>
      <c r="HD108" s="736"/>
      <c r="HE108" s="736"/>
      <c r="HF108" s="736"/>
      <c r="HG108" s="736"/>
      <c r="HH108" s="736"/>
      <c r="HI108" s="736"/>
      <c r="HJ108" s="736"/>
      <c r="HK108" s="736"/>
      <c r="HL108" s="736"/>
      <c r="HM108" s="736"/>
      <c r="HN108" s="736"/>
      <c r="HO108" s="736"/>
      <c r="HP108" s="736"/>
      <c r="HQ108" s="736"/>
      <c r="HR108" s="736"/>
      <c r="HS108" s="736"/>
      <c r="HT108" s="736"/>
      <c r="HU108" s="736"/>
      <c r="HV108" s="736"/>
      <c r="HW108" s="736"/>
      <c r="HX108" s="736"/>
      <c r="HY108" s="736"/>
      <c r="HZ108" s="736"/>
      <c r="IA108" s="736"/>
      <c r="IB108" s="736"/>
      <c r="IC108" s="736"/>
      <c r="ID108" s="736"/>
      <c r="IE108" s="736"/>
      <c r="IF108" s="736"/>
      <c r="IG108" s="736"/>
      <c r="IH108" s="736"/>
      <c r="II108" s="736"/>
      <c r="IJ108" s="736"/>
      <c r="IK108" s="736"/>
      <c r="IL108" s="736"/>
      <c r="IM108" s="736"/>
      <c r="IN108" s="736"/>
      <c r="IO108" s="736"/>
      <c r="IP108" s="736"/>
      <c r="IQ108" s="736"/>
      <c r="IR108" s="736"/>
      <c r="IS108" s="736"/>
      <c r="IT108" s="736"/>
      <c r="IU108" s="736"/>
      <c r="IV108" s="736"/>
    </row>
    <row r="109" spans="2:256" s="438" customFormat="1" ht="12.5">
      <c r="C109" s="439" t="s">
        <v>431</v>
      </c>
      <c r="P109" s="485"/>
      <c r="Q109" s="736"/>
      <c r="R109" s="736"/>
      <c r="S109" s="736"/>
      <c r="T109" s="736"/>
      <c r="U109" s="736"/>
      <c r="V109" s="736"/>
      <c r="W109" s="736"/>
      <c r="X109" s="736"/>
      <c r="Y109" s="736"/>
      <c r="Z109" s="736"/>
      <c r="AA109" s="736"/>
      <c r="AB109" s="736"/>
      <c r="AC109" s="736"/>
      <c r="AD109" s="736"/>
      <c r="AE109" s="736"/>
      <c r="AF109" s="736"/>
      <c r="AG109" s="736"/>
      <c r="AH109" s="736"/>
      <c r="AI109" s="736"/>
      <c r="AJ109" s="736"/>
      <c r="AK109" s="736"/>
      <c r="AL109" s="736"/>
      <c r="AM109" s="736"/>
      <c r="AN109" s="736"/>
      <c r="AO109" s="736"/>
      <c r="AP109" s="736"/>
      <c r="AQ109" s="736"/>
      <c r="AR109" s="736"/>
      <c r="AS109" s="736"/>
      <c r="AT109" s="736"/>
      <c r="AU109" s="736"/>
      <c r="AV109" s="736"/>
      <c r="AW109" s="736"/>
      <c r="AX109" s="736"/>
      <c r="AY109" s="736"/>
      <c r="AZ109" s="736"/>
      <c r="BA109" s="736"/>
      <c r="BB109" s="736"/>
      <c r="BC109" s="736"/>
      <c r="BD109" s="736"/>
      <c r="BE109" s="736"/>
      <c r="BF109" s="736"/>
      <c r="BG109" s="736"/>
      <c r="BH109" s="736"/>
      <c r="BI109" s="736"/>
      <c r="BJ109" s="736"/>
      <c r="BK109" s="736"/>
      <c r="BL109" s="736"/>
      <c r="BM109" s="736"/>
      <c r="BN109" s="736"/>
      <c r="BO109" s="736"/>
      <c r="BP109" s="736"/>
      <c r="BQ109" s="736"/>
      <c r="BR109" s="736"/>
      <c r="BS109" s="736"/>
      <c r="BT109" s="736"/>
      <c r="BU109" s="736"/>
      <c r="BV109" s="736"/>
      <c r="BW109" s="736"/>
      <c r="BX109" s="736"/>
      <c r="BY109" s="736"/>
      <c r="BZ109" s="736"/>
      <c r="CA109" s="736"/>
      <c r="CB109" s="736"/>
      <c r="CC109" s="736"/>
      <c r="CD109" s="736"/>
      <c r="CE109" s="736"/>
      <c r="CF109" s="736"/>
      <c r="CG109" s="736"/>
      <c r="CH109" s="736"/>
      <c r="CI109" s="736"/>
      <c r="CJ109" s="736"/>
      <c r="CK109" s="736"/>
      <c r="CL109" s="736"/>
      <c r="CM109" s="736"/>
      <c r="CN109" s="736"/>
      <c r="CO109" s="736"/>
      <c r="CP109" s="736"/>
      <c r="CQ109" s="736"/>
      <c r="CR109" s="736"/>
      <c r="CS109" s="736"/>
      <c r="CT109" s="736"/>
      <c r="CU109" s="736"/>
      <c r="CV109" s="736"/>
      <c r="CW109" s="736"/>
      <c r="CX109" s="736"/>
      <c r="CY109" s="736"/>
      <c r="CZ109" s="736"/>
      <c r="DA109" s="736"/>
      <c r="DB109" s="736"/>
      <c r="DC109" s="736"/>
      <c r="DD109" s="736"/>
      <c r="DE109" s="736"/>
      <c r="DF109" s="736"/>
      <c r="DG109" s="736"/>
      <c r="DH109" s="736"/>
      <c r="DI109" s="736"/>
      <c r="DJ109" s="736"/>
      <c r="DK109" s="736"/>
      <c r="DL109" s="736"/>
      <c r="DM109" s="736"/>
      <c r="DN109" s="736"/>
      <c r="DO109" s="736"/>
      <c r="DP109" s="736"/>
      <c r="DQ109" s="736"/>
      <c r="DR109" s="736"/>
      <c r="DS109" s="736"/>
      <c r="DT109" s="736"/>
      <c r="DU109" s="736"/>
      <c r="DV109" s="736"/>
      <c r="DW109" s="736"/>
      <c r="DX109" s="736"/>
      <c r="DY109" s="736"/>
      <c r="DZ109" s="736"/>
      <c r="EA109" s="736"/>
      <c r="EB109" s="736"/>
      <c r="EC109" s="736"/>
      <c r="ED109" s="736"/>
      <c r="EE109" s="736"/>
      <c r="EF109" s="736"/>
      <c r="EG109" s="736"/>
      <c r="EH109" s="736"/>
      <c r="EI109" s="736"/>
      <c r="EJ109" s="736"/>
      <c r="EK109" s="736"/>
      <c r="EL109" s="736"/>
      <c r="EM109" s="736"/>
      <c r="EN109" s="736"/>
      <c r="EO109" s="736"/>
      <c r="EP109" s="736"/>
      <c r="EQ109" s="736"/>
      <c r="ER109" s="736"/>
      <c r="ES109" s="736"/>
      <c r="ET109" s="736"/>
      <c r="EU109" s="736"/>
      <c r="EV109" s="736"/>
      <c r="EW109" s="736"/>
      <c r="EX109" s="736"/>
      <c r="EY109" s="736"/>
      <c r="EZ109" s="736"/>
      <c r="FA109" s="736"/>
      <c r="FB109" s="736"/>
      <c r="FC109" s="736"/>
      <c r="FD109" s="736"/>
      <c r="FE109" s="736"/>
      <c r="FF109" s="736"/>
      <c r="FG109" s="736"/>
      <c r="FH109" s="736"/>
      <c r="FI109" s="736"/>
      <c r="FJ109" s="736"/>
      <c r="FK109" s="736"/>
      <c r="FL109" s="736"/>
      <c r="FM109" s="736"/>
      <c r="FN109" s="736"/>
      <c r="FO109" s="736"/>
      <c r="FP109" s="736"/>
      <c r="FQ109" s="736"/>
      <c r="FR109" s="736"/>
      <c r="FS109" s="736"/>
      <c r="FT109" s="736"/>
      <c r="FU109" s="736"/>
      <c r="FV109" s="736"/>
      <c r="FW109" s="736"/>
      <c r="FX109" s="736"/>
      <c r="FY109" s="736"/>
      <c r="FZ109" s="736"/>
      <c r="GA109" s="736"/>
      <c r="GB109" s="736"/>
      <c r="GC109" s="736"/>
      <c r="GD109" s="736"/>
      <c r="GE109" s="736"/>
      <c r="GF109" s="736"/>
      <c r="GG109" s="736"/>
      <c r="GH109" s="736"/>
      <c r="GI109" s="736"/>
      <c r="GJ109" s="736"/>
      <c r="GK109" s="736"/>
      <c r="GL109" s="736"/>
      <c r="GM109" s="736"/>
      <c r="GN109" s="736"/>
      <c r="GO109" s="736"/>
      <c r="GP109" s="736"/>
      <c r="GQ109" s="736"/>
      <c r="GR109" s="736"/>
      <c r="GS109" s="736"/>
      <c r="GT109" s="736"/>
      <c r="GU109" s="736"/>
      <c r="GV109" s="736"/>
      <c r="GW109" s="736"/>
      <c r="GX109" s="736"/>
      <c r="GY109" s="736"/>
      <c r="GZ109" s="736"/>
      <c r="HA109" s="736"/>
      <c r="HB109" s="736"/>
      <c r="HC109" s="736"/>
      <c r="HD109" s="736"/>
      <c r="HE109" s="736"/>
      <c r="HF109" s="736"/>
      <c r="HG109" s="736"/>
      <c r="HH109" s="736"/>
      <c r="HI109" s="736"/>
      <c r="HJ109" s="736"/>
      <c r="HK109" s="736"/>
      <c r="HL109" s="736"/>
      <c r="HM109" s="736"/>
      <c r="HN109" s="736"/>
      <c r="HO109" s="736"/>
      <c r="HP109" s="736"/>
      <c r="HQ109" s="736"/>
      <c r="HR109" s="736"/>
      <c r="HS109" s="736"/>
      <c r="HT109" s="736"/>
      <c r="HU109" s="736"/>
      <c r="HV109" s="736"/>
      <c r="HW109" s="736"/>
      <c r="HX109" s="736"/>
      <c r="HY109" s="736"/>
      <c r="HZ109" s="736"/>
      <c r="IA109" s="736"/>
      <c r="IB109" s="736"/>
      <c r="IC109" s="736"/>
      <c r="ID109" s="736"/>
      <c r="IE109" s="736"/>
      <c r="IF109" s="736"/>
      <c r="IG109" s="736"/>
      <c r="IH109" s="736"/>
      <c r="II109" s="736"/>
      <c r="IJ109" s="736"/>
      <c r="IK109" s="736"/>
      <c r="IL109" s="736"/>
      <c r="IM109" s="736"/>
      <c r="IN109" s="736"/>
      <c r="IO109" s="736"/>
      <c r="IP109" s="736"/>
      <c r="IQ109" s="736"/>
      <c r="IR109" s="736"/>
      <c r="IS109" s="736"/>
      <c r="IT109" s="736"/>
      <c r="IU109" s="736"/>
      <c r="IV109" s="736"/>
    </row>
    <row r="110" spans="2:256" s="438" customFormat="1" ht="12.5">
      <c r="C110" s="440" t="str">
        <f>D9</f>
        <v>Col.01</v>
      </c>
      <c r="P110" s="485"/>
      <c r="Q110" s="736"/>
      <c r="R110" s="736"/>
      <c r="S110" s="736"/>
      <c r="T110" s="736"/>
      <c r="U110" s="736"/>
      <c r="V110" s="736"/>
      <c r="W110" s="736"/>
      <c r="X110" s="736"/>
      <c r="Y110" s="736"/>
      <c r="Z110" s="736"/>
      <c r="AA110" s="736"/>
      <c r="AB110" s="736"/>
      <c r="AC110" s="736"/>
      <c r="AD110" s="736"/>
      <c r="AE110" s="736"/>
      <c r="AF110" s="736"/>
      <c r="AG110" s="736"/>
      <c r="AH110" s="736"/>
      <c r="AI110" s="736"/>
      <c r="AJ110" s="736"/>
      <c r="AK110" s="736"/>
      <c r="AL110" s="736"/>
      <c r="AM110" s="736"/>
      <c r="AN110" s="736"/>
      <c r="AO110" s="736"/>
      <c r="AP110" s="736"/>
      <c r="AQ110" s="736"/>
      <c r="AR110" s="736"/>
      <c r="AS110" s="736"/>
      <c r="AT110" s="736"/>
      <c r="AU110" s="736"/>
      <c r="AV110" s="736"/>
      <c r="AW110" s="736"/>
      <c r="AX110" s="736"/>
      <c r="AY110" s="736"/>
      <c r="AZ110" s="736"/>
      <c r="BA110" s="736"/>
      <c r="BB110" s="736"/>
      <c r="BC110" s="736"/>
      <c r="BD110" s="736"/>
      <c r="BE110" s="736"/>
      <c r="BF110" s="736"/>
      <c r="BG110" s="736"/>
      <c r="BH110" s="736"/>
      <c r="BI110" s="736"/>
      <c r="BJ110" s="736"/>
      <c r="BK110" s="736"/>
      <c r="BL110" s="736"/>
      <c r="BM110" s="736"/>
      <c r="BN110" s="736"/>
      <c r="BO110" s="736"/>
      <c r="BP110" s="736"/>
      <c r="BQ110" s="736"/>
      <c r="BR110" s="736"/>
      <c r="BS110" s="736"/>
      <c r="BT110" s="736"/>
      <c r="BU110" s="736"/>
      <c r="BV110" s="736"/>
      <c r="BW110" s="736"/>
      <c r="BX110" s="736"/>
      <c r="BY110" s="736"/>
      <c r="BZ110" s="736"/>
      <c r="CA110" s="736"/>
      <c r="CB110" s="736"/>
      <c r="CC110" s="736"/>
      <c r="CD110" s="736"/>
      <c r="CE110" s="736"/>
      <c r="CF110" s="736"/>
      <c r="CG110" s="736"/>
      <c r="CH110" s="736"/>
      <c r="CI110" s="736"/>
      <c r="CJ110" s="736"/>
      <c r="CK110" s="736"/>
      <c r="CL110" s="736"/>
      <c r="CM110" s="736"/>
      <c r="CN110" s="736"/>
      <c r="CO110" s="736"/>
      <c r="CP110" s="736"/>
      <c r="CQ110" s="736"/>
      <c r="CR110" s="736"/>
      <c r="CS110" s="736"/>
      <c r="CT110" s="736"/>
      <c r="CU110" s="736"/>
      <c r="CV110" s="736"/>
      <c r="CW110" s="736"/>
      <c r="CX110" s="736"/>
      <c r="CY110" s="736"/>
      <c r="CZ110" s="736"/>
      <c r="DA110" s="736"/>
      <c r="DB110" s="736"/>
      <c r="DC110" s="736"/>
      <c r="DD110" s="736"/>
      <c r="DE110" s="736"/>
      <c r="DF110" s="736"/>
      <c r="DG110" s="736"/>
      <c r="DH110" s="736"/>
      <c r="DI110" s="736"/>
      <c r="DJ110" s="736"/>
      <c r="DK110" s="736"/>
      <c r="DL110" s="736"/>
      <c r="DM110" s="736"/>
      <c r="DN110" s="736"/>
      <c r="DO110" s="736"/>
      <c r="DP110" s="736"/>
      <c r="DQ110" s="736"/>
      <c r="DR110" s="736"/>
      <c r="DS110" s="736"/>
      <c r="DT110" s="736"/>
      <c r="DU110" s="736"/>
      <c r="DV110" s="736"/>
      <c r="DW110" s="736"/>
      <c r="DX110" s="736"/>
      <c r="DY110" s="736"/>
      <c r="DZ110" s="736"/>
      <c r="EA110" s="736"/>
      <c r="EB110" s="736"/>
      <c r="EC110" s="736"/>
      <c r="ED110" s="736"/>
      <c r="EE110" s="736"/>
      <c r="EF110" s="736"/>
      <c r="EG110" s="736"/>
      <c r="EH110" s="736"/>
      <c r="EI110" s="736"/>
      <c r="EJ110" s="736"/>
      <c r="EK110" s="736"/>
      <c r="EL110" s="736"/>
      <c r="EM110" s="736"/>
      <c r="EN110" s="736"/>
      <c r="EO110" s="736"/>
      <c r="EP110" s="736"/>
      <c r="EQ110" s="736"/>
      <c r="ER110" s="736"/>
      <c r="ES110" s="736"/>
      <c r="ET110" s="736"/>
      <c r="EU110" s="736"/>
      <c r="EV110" s="736"/>
      <c r="EW110" s="736"/>
      <c r="EX110" s="736"/>
      <c r="EY110" s="736"/>
      <c r="EZ110" s="736"/>
      <c r="FA110" s="736"/>
      <c r="FB110" s="736"/>
      <c r="FC110" s="736"/>
      <c r="FD110" s="736"/>
      <c r="FE110" s="736"/>
      <c r="FF110" s="736"/>
      <c r="FG110" s="736"/>
      <c r="FH110" s="736"/>
      <c r="FI110" s="736"/>
      <c r="FJ110" s="736"/>
      <c r="FK110" s="736"/>
      <c r="FL110" s="736"/>
      <c r="FM110" s="736"/>
      <c r="FN110" s="736"/>
      <c r="FO110" s="736"/>
      <c r="FP110" s="736"/>
      <c r="FQ110" s="736"/>
      <c r="FR110" s="736"/>
      <c r="FS110" s="736"/>
      <c r="FT110" s="736"/>
      <c r="FU110" s="736"/>
      <c r="FV110" s="736"/>
      <c r="FW110" s="736"/>
      <c r="FX110" s="736"/>
      <c r="FY110" s="736"/>
      <c r="FZ110" s="736"/>
      <c r="GA110" s="736"/>
      <c r="GB110" s="736"/>
      <c r="GC110" s="736"/>
      <c r="GD110" s="736"/>
      <c r="GE110" s="736"/>
      <c r="GF110" s="736"/>
      <c r="GG110" s="736"/>
      <c r="GH110" s="736"/>
      <c r="GI110" s="736"/>
      <c r="GJ110" s="736"/>
      <c r="GK110" s="736"/>
      <c r="GL110" s="736"/>
      <c r="GM110" s="736"/>
      <c r="GN110" s="736"/>
      <c r="GO110" s="736"/>
      <c r="GP110" s="736"/>
      <c r="GQ110" s="736"/>
      <c r="GR110" s="736"/>
      <c r="GS110" s="736"/>
      <c r="GT110" s="736"/>
      <c r="GU110" s="736"/>
      <c r="GV110" s="736"/>
      <c r="GW110" s="736"/>
      <c r="GX110" s="736"/>
      <c r="GY110" s="736"/>
      <c r="GZ110" s="736"/>
      <c r="HA110" s="736"/>
      <c r="HB110" s="736"/>
      <c r="HC110" s="736"/>
      <c r="HD110" s="736"/>
      <c r="HE110" s="736"/>
      <c r="HF110" s="736"/>
      <c r="HG110" s="736"/>
      <c r="HH110" s="736"/>
      <c r="HI110" s="736"/>
      <c r="HJ110" s="736"/>
      <c r="HK110" s="736"/>
      <c r="HL110" s="736"/>
      <c r="HM110" s="736"/>
      <c r="HN110" s="736"/>
      <c r="HO110" s="736"/>
      <c r="HP110" s="736"/>
      <c r="HQ110" s="736"/>
      <c r="HR110" s="736"/>
      <c r="HS110" s="736"/>
      <c r="HT110" s="736"/>
      <c r="HU110" s="736"/>
      <c r="HV110" s="736"/>
      <c r="HW110" s="736"/>
      <c r="HX110" s="736"/>
      <c r="HY110" s="736"/>
      <c r="HZ110" s="736"/>
      <c r="IA110" s="736"/>
      <c r="IB110" s="736"/>
      <c r="IC110" s="736"/>
      <c r="ID110" s="736"/>
      <c r="IE110" s="736"/>
      <c r="IF110" s="736"/>
      <c r="IG110" s="736"/>
      <c r="IH110" s="736"/>
      <c r="II110" s="736"/>
      <c r="IJ110" s="736"/>
      <c r="IK110" s="736"/>
      <c r="IL110" s="736"/>
      <c r="IM110" s="736"/>
      <c r="IN110" s="736"/>
      <c r="IO110" s="736"/>
      <c r="IP110" s="736"/>
      <c r="IQ110" s="736"/>
      <c r="IR110" s="736"/>
      <c r="IS110" s="736"/>
      <c r="IT110" s="736"/>
      <c r="IU110" s="736"/>
      <c r="IV110" s="736"/>
    </row>
    <row r="111" spans="2:256" s="438" customFormat="1" ht="12.5">
      <c r="P111" s="485"/>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736"/>
      <c r="AR111" s="736"/>
      <c r="AS111" s="736"/>
      <c r="AT111" s="736"/>
      <c r="AU111" s="736"/>
      <c r="AV111" s="736"/>
      <c r="AW111" s="736"/>
      <c r="AX111" s="736"/>
      <c r="AY111" s="736"/>
      <c r="AZ111" s="736"/>
      <c r="BA111" s="736"/>
      <c r="BB111" s="736"/>
      <c r="BC111" s="736"/>
      <c r="BD111" s="736"/>
      <c r="BE111" s="736"/>
      <c r="BF111" s="736"/>
      <c r="BG111" s="736"/>
      <c r="BH111" s="736"/>
      <c r="BI111" s="736"/>
      <c r="BJ111" s="736"/>
      <c r="BK111" s="736"/>
      <c r="BL111" s="736"/>
      <c r="BM111" s="736"/>
      <c r="BN111" s="736"/>
      <c r="BO111" s="736"/>
      <c r="BP111" s="736"/>
      <c r="BQ111" s="736"/>
      <c r="BR111" s="736"/>
      <c r="BS111" s="736"/>
      <c r="BT111" s="736"/>
      <c r="BU111" s="736"/>
      <c r="BV111" s="736"/>
      <c r="BW111" s="736"/>
      <c r="BX111" s="736"/>
      <c r="BY111" s="736"/>
      <c r="BZ111" s="736"/>
      <c r="CA111" s="736"/>
      <c r="CB111" s="736"/>
      <c r="CC111" s="736"/>
      <c r="CD111" s="736"/>
      <c r="CE111" s="736"/>
      <c r="CF111" s="736"/>
      <c r="CG111" s="736"/>
      <c r="CH111" s="736"/>
      <c r="CI111" s="736"/>
      <c r="CJ111" s="736"/>
      <c r="CK111" s="736"/>
      <c r="CL111" s="736"/>
      <c r="CM111" s="736"/>
      <c r="CN111" s="736"/>
      <c r="CO111" s="736"/>
      <c r="CP111" s="736"/>
      <c r="CQ111" s="736"/>
      <c r="CR111" s="736"/>
      <c r="CS111" s="736"/>
      <c r="CT111" s="736"/>
      <c r="CU111" s="736"/>
      <c r="CV111" s="736"/>
      <c r="CW111" s="736"/>
      <c r="CX111" s="736"/>
      <c r="CY111" s="736"/>
      <c r="CZ111" s="736"/>
      <c r="DA111" s="736"/>
      <c r="DB111" s="736"/>
      <c r="DC111" s="736"/>
      <c r="DD111" s="736"/>
      <c r="DE111" s="736"/>
      <c r="DF111" s="736"/>
      <c r="DG111" s="736"/>
      <c r="DH111" s="736"/>
      <c r="DI111" s="736"/>
      <c r="DJ111" s="736"/>
      <c r="DK111" s="736"/>
      <c r="DL111" s="736"/>
      <c r="DM111" s="736"/>
      <c r="DN111" s="736"/>
      <c r="DO111" s="736"/>
      <c r="DP111" s="736"/>
      <c r="DQ111" s="736"/>
      <c r="DR111" s="736"/>
      <c r="DS111" s="736"/>
      <c r="DT111" s="736"/>
      <c r="DU111" s="736"/>
      <c r="DV111" s="736"/>
      <c r="DW111" s="736"/>
      <c r="DX111" s="736"/>
      <c r="DY111" s="736"/>
      <c r="DZ111" s="736"/>
      <c r="EA111" s="736"/>
      <c r="EB111" s="736"/>
      <c r="EC111" s="736"/>
      <c r="ED111" s="736"/>
      <c r="EE111" s="736"/>
      <c r="EF111" s="736"/>
      <c r="EG111" s="736"/>
      <c r="EH111" s="736"/>
      <c r="EI111" s="736"/>
      <c r="EJ111" s="736"/>
      <c r="EK111" s="736"/>
      <c r="EL111" s="736"/>
      <c r="EM111" s="736"/>
      <c r="EN111" s="736"/>
      <c r="EO111" s="736"/>
      <c r="EP111" s="736"/>
      <c r="EQ111" s="736"/>
      <c r="ER111" s="736"/>
      <c r="ES111" s="736"/>
      <c r="ET111" s="736"/>
      <c r="EU111" s="736"/>
      <c r="EV111" s="736"/>
      <c r="EW111" s="736"/>
      <c r="EX111" s="736"/>
      <c r="EY111" s="736"/>
      <c r="EZ111" s="736"/>
      <c r="FA111" s="736"/>
      <c r="FB111" s="736"/>
      <c r="FC111" s="736"/>
      <c r="FD111" s="736"/>
      <c r="FE111" s="736"/>
      <c r="FF111" s="736"/>
      <c r="FG111" s="736"/>
      <c r="FH111" s="736"/>
      <c r="FI111" s="736"/>
      <c r="FJ111" s="736"/>
      <c r="FK111" s="736"/>
      <c r="FL111" s="736"/>
      <c r="FM111" s="736"/>
      <c r="FN111" s="736"/>
      <c r="FO111" s="736"/>
      <c r="FP111" s="736"/>
      <c r="FQ111" s="736"/>
      <c r="FR111" s="736"/>
      <c r="FS111" s="736"/>
      <c r="FT111" s="736"/>
      <c r="FU111" s="736"/>
      <c r="FV111" s="736"/>
      <c r="FW111" s="736"/>
      <c r="FX111" s="736"/>
      <c r="FY111" s="736"/>
      <c r="FZ111" s="736"/>
      <c r="GA111" s="736"/>
      <c r="GB111" s="736"/>
      <c r="GC111" s="736"/>
      <c r="GD111" s="736"/>
      <c r="GE111" s="736"/>
      <c r="GF111" s="736"/>
      <c r="GG111" s="736"/>
      <c r="GH111" s="736"/>
      <c r="GI111" s="736"/>
      <c r="GJ111" s="736"/>
      <c r="GK111" s="736"/>
      <c r="GL111" s="736"/>
      <c r="GM111" s="736"/>
      <c r="GN111" s="736"/>
      <c r="GO111" s="736"/>
      <c r="GP111" s="736"/>
      <c r="GQ111" s="736"/>
      <c r="GR111" s="736"/>
      <c r="GS111" s="736"/>
      <c r="GT111" s="736"/>
      <c r="GU111" s="736"/>
      <c r="GV111" s="736"/>
      <c r="GW111" s="736"/>
      <c r="GX111" s="736"/>
      <c r="GY111" s="736"/>
      <c r="GZ111" s="736"/>
      <c r="HA111" s="736"/>
      <c r="HB111" s="736"/>
      <c r="HC111" s="736"/>
      <c r="HD111" s="736"/>
      <c r="HE111" s="736"/>
      <c r="HF111" s="736"/>
      <c r="HG111" s="736"/>
      <c r="HH111" s="736"/>
      <c r="HI111" s="736"/>
      <c r="HJ111" s="736"/>
      <c r="HK111" s="736"/>
      <c r="HL111" s="736"/>
      <c r="HM111" s="736"/>
      <c r="HN111" s="736"/>
      <c r="HO111" s="736"/>
      <c r="HP111" s="736"/>
      <c r="HQ111" s="736"/>
      <c r="HR111" s="736"/>
      <c r="HS111" s="736"/>
      <c r="HT111" s="736"/>
      <c r="HU111" s="736"/>
      <c r="HV111" s="736"/>
      <c r="HW111" s="736"/>
      <c r="HX111" s="736"/>
      <c r="HY111" s="736"/>
      <c r="HZ111" s="736"/>
      <c r="IA111" s="736"/>
      <c r="IB111" s="736"/>
      <c r="IC111" s="736"/>
      <c r="ID111" s="736"/>
      <c r="IE111" s="736"/>
      <c r="IF111" s="736"/>
      <c r="IG111" s="736"/>
      <c r="IH111" s="736"/>
      <c r="II111" s="736"/>
      <c r="IJ111" s="736"/>
      <c r="IK111" s="736"/>
      <c r="IL111" s="736"/>
      <c r="IM111" s="736"/>
      <c r="IN111" s="736"/>
      <c r="IO111" s="736"/>
      <c r="IP111" s="736"/>
      <c r="IQ111" s="736"/>
      <c r="IR111" s="736"/>
      <c r="IS111" s="736"/>
      <c r="IT111" s="736"/>
      <c r="IU111" s="736"/>
      <c r="IV111" s="736"/>
    </row>
    <row r="112" spans="2:256" s="438" customFormat="1">
      <c r="C112" s="471"/>
      <c r="P112" s="485"/>
      <c r="Q112" s="736"/>
      <c r="R112" s="736"/>
      <c r="S112" s="736"/>
      <c r="T112" s="736"/>
      <c r="U112" s="736"/>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736"/>
      <c r="AR112" s="736"/>
      <c r="AS112" s="736"/>
      <c r="AT112" s="736"/>
      <c r="AU112" s="736"/>
      <c r="AV112" s="736"/>
      <c r="AW112" s="736"/>
      <c r="AX112" s="736"/>
      <c r="AY112" s="736"/>
      <c r="AZ112" s="736"/>
      <c r="BA112" s="736"/>
      <c r="BB112" s="736"/>
      <c r="BC112" s="736"/>
      <c r="BD112" s="736"/>
      <c r="BE112" s="736"/>
      <c r="BF112" s="736"/>
      <c r="BG112" s="736"/>
      <c r="BH112" s="736"/>
      <c r="BI112" s="736"/>
      <c r="BJ112" s="736"/>
      <c r="BK112" s="736"/>
      <c r="BL112" s="736"/>
      <c r="BM112" s="736"/>
      <c r="BN112" s="736"/>
      <c r="BO112" s="736"/>
      <c r="BP112" s="736"/>
      <c r="BQ112" s="736"/>
      <c r="BR112" s="736"/>
      <c r="BS112" s="736"/>
      <c r="BT112" s="736"/>
      <c r="BU112" s="736"/>
      <c r="BV112" s="736"/>
      <c r="BW112" s="736"/>
      <c r="BX112" s="736"/>
      <c r="BY112" s="736"/>
      <c r="BZ112" s="736"/>
      <c r="CA112" s="736"/>
      <c r="CB112" s="736"/>
      <c r="CC112" s="736"/>
      <c r="CD112" s="736"/>
      <c r="CE112" s="736"/>
      <c r="CF112" s="736"/>
      <c r="CG112" s="736"/>
      <c r="CH112" s="736"/>
      <c r="CI112" s="736"/>
      <c r="CJ112" s="736"/>
      <c r="CK112" s="736"/>
      <c r="CL112" s="736"/>
      <c r="CM112" s="736"/>
      <c r="CN112" s="736"/>
      <c r="CO112" s="736"/>
      <c r="CP112" s="736"/>
      <c r="CQ112" s="736"/>
      <c r="CR112" s="736"/>
      <c r="CS112" s="736"/>
      <c r="CT112" s="736"/>
      <c r="CU112" s="736"/>
      <c r="CV112" s="736"/>
      <c r="CW112" s="736"/>
      <c r="CX112" s="736"/>
      <c r="CY112" s="736"/>
      <c r="CZ112" s="736"/>
      <c r="DA112" s="736"/>
      <c r="DB112" s="736"/>
      <c r="DC112" s="736"/>
      <c r="DD112" s="736"/>
      <c r="DE112" s="736"/>
      <c r="DF112" s="736"/>
      <c r="DG112" s="736"/>
      <c r="DH112" s="736"/>
      <c r="DI112" s="736"/>
      <c r="DJ112" s="736"/>
      <c r="DK112" s="736"/>
      <c r="DL112" s="736"/>
      <c r="DM112" s="736"/>
      <c r="DN112" s="736"/>
      <c r="DO112" s="736"/>
      <c r="DP112" s="736"/>
      <c r="DQ112" s="736"/>
      <c r="DR112" s="736"/>
      <c r="DS112" s="736"/>
      <c r="DT112" s="736"/>
      <c r="DU112" s="736"/>
      <c r="DV112" s="736"/>
      <c r="DW112" s="736"/>
      <c r="DX112" s="736"/>
      <c r="DY112" s="736"/>
      <c r="DZ112" s="736"/>
      <c r="EA112" s="736"/>
      <c r="EB112" s="736"/>
      <c r="EC112" s="736"/>
      <c r="ED112" s="736"/>
      <c r="EE112" s="736"/>
      <c r="EF112" s="736"/>
      <c r="EG112" s="736"/>
      <c r="EH112" s="736"/>
      <c r="EI112" s="736"/>
      <c r="EJ112" s="736"/>
      <c r="EK112" s="736"/>
      <c r="EL112" s="736"/>
      <c r="EM112" s="736"/>
      <c r="EN112" s="736"/>
      <c r="EO112" s="736"/>
      <c r="EP112" s="736"/>
      <c r="EQ112" s="736"/>
      <c r="ER112" s="736"/>
      <c r="ES112" s="736"/>
      <c r="ET112" s="736"/>
      <c r="EU112" s="736"/>
      <c r="EV112" s="736"/>
      <c r="EW112" s="736"/>
      <c r="EX112" s="736"/>
      <c r="EY112" s="736"/>
      <c r="EZ112" s="736"/>
      <c r="FA112" s="736"/>
      <c r="FB112" s="736"/>
      <c r="FC112" s="736"/>
      <c r="FD112" s="736"/>
      <c r="FE112" s="736"/>
      <c r="FF112" s="736"/>
      <c r="FG112" s="736"/>
      <c r="FH112" s="736"/>
      <c r="FI112" s="736"/>
      <c r="FJ112" s="736"/>
      <c r="FK112" s="736"/>
      <c r="FL112" s="736"/>
      <c r="FM112" s="736"/>
      <c r="FN112" s="736"/>
      <c r="FO112" s="736"/>
      <c r="FP112" s="736"/>
      <c r="FQ112" s="736"/>
      <c r="FR112" s="736"/>
      <c r="FS112" s="736"/>
      <c r="FT112" s="736"/>
      <c r="FU112" s="736"/>
      <c r="FV112" s="736"/>
      <c r="FW112" s="736"/>
      <c r="FX112" s="736"/>
      <c r="FY112" s="736"/>
      <c r="FZ112" s="736"/>
      <c r="GA112" s="736"/>
      <c r="GB112" s="736"/>
      <c r="GC112" s="736"/>
      <c r="GD112" s="736"/>
      <c r="GE112" s="736"/>
      <c r="GF112" s="736"/>
      <c r="GG112" s="736"/>
      <c r="GH112" s="736"/>
      <c r="GI112" s="736"/>
      <c r="GJ112" s="736"/>
      <c r="GK112" s="736"/>
      <c r="GL112" s="736"/>
      <c r="GM112" s="736"/>
      <c r="GN112" s="736"/>
      <c r="GO112" s="736"/>
      <c r="GP112" s="736"/>
      <c r="GQ112" s="736"/>
      <c r="GR112" s="736"/>
      <c r="GS112" s="736"/>
      <c r="GT112" s="736"/>
      <c r="GU112" s="736"/>
      <c r="GV112" s="736"/>
      <c r="GW112" s="736"/>
      <c r="GX112" s="736"/>
      <c r="GY112" s="736"/>
      <c r="GZ112" s="736"/>
      <c r="HA112" s="736"/>
      <c r="HB112" s="736"/>
      <c r="HC112" s="736"/>
      <c r="HD112" s="736"/>
      <c r="HE112" s="736"/>
      <c r="HF112" s="736"/>
      <c r="HG112" s="736"/>
      <c r="HH112" s="736"/>
      <c r="HI112" s="736"/>
      <c r="HJ112" s="736"/>
      <c r="HK112" s="736"/>
      <c r="HL112" s="736"/>
      <c r="HM112" s="736"/>
      <c r="HN112" s="736"/>
      <c r="HO112" s="736"/>
      <c r="HP112" s="736"/>
      <c r="HQ112" s="736"/>
      <c r="HR112" s="736"/>
      <c r="HS112" s="736"/>
      <c r="HT112" s="736"/>
      <c r="HU112" s="736"/>
      <c r="HV112" s="736"/>
      <c r="HW112" s="736"/>
      <c r="HX112" s="736"/>
      <c r="HY112" s="736"/>
      <c r="HZ112" s="736"/>
      <c r="IA112" s="736"/>
      <c r="IB112" s="736"/>
      <c r="IC112" s="736"/>
      <c r="ID112" s="736"/>
      <c r="IE112" s="736"/>
      <c r="IF112" s="736"/>
      <c r="IG112" s="736"/>
      <c r="IH112" s="736"/>
      <c r="II112" s="736"/>
      <c r="IJ112" s="736"/>
      <c r="IK112" s="736"/>
      <c r="IL112" s="736"/>
      <c r="IM112" s="736"/>
      <c r="IN112" s="736"/>
      <c r="IO112" s="736"/>
      <c r="IP112" s="736"/>
      <c r="IQ112" s="736"/>
      <c r="IR112" s="736"/>
      <c r="IS112" s="736"/>
      <c r="IT112" s="736"/>
      <c r="IU112" s="736"/>
      <c r="IV112" s="736"/>
    </row>
    <row r="113" spans="3:256" s="438" customFormat="1">
      <c r="C113" s="471"/>
      <c r="P113" s="485"/>
      <c r="Q113" s="736"/>
      <c r="R113" s="736"/>
      <c r="S113" s="736"/>
      <c r="T113" s="736"/>
      <c r="U113" s="736"/>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736"/>
      <c r="AR113" s="736"/>
      <c r="AS113" s="736"/>
      <c r="AT113" s="736"/>
      <c r="AU113" s="736"/>
      <c r="AV113" s="736"/>
      <c r="AW113" s="736"/>
      <c r="AX113" s="736"/>
      <c r="AY113" s="736"/>
      <c r="AZ113" s="736"/>
      <c r="BA113" s="736"/>
      <c r="BB113" s="736"/>
      <c r="BC113" s="736"/>
      <c r="BD113" s="736"/>
      <c r="BE113" s="736"/>
      <c r="BF113" s="736"/>
      <c r="BG113" s="736"/>
      <c r="BH113" s="736"/>
      <c r="BI113" s="736"/>
      <c r="BJ113" s="736"/>
      <c r="BK113" s="736"/>
      <c r="BL113" s="736"/>
      <c r="BM113" s="736"/>
      <c r="BN113" s="736"/>
      <c r="BO113" s="736"/>
      <c r="BP113" s="736"/>
      <c r="BQ113" s="736"/>
      <c r="BR113" s="736"/>
      <c r="BS113" s="736"/>
      <c r="BT113" s="736"/>
      <c r="BU113" s="736"/>
      <c r="BV113" s="736"/>
      <c r="BW113" s="736"/>
      <c r="BX113" s="736"/>
      <c r="BY113" s="736"/>
      <c r="BZ113" s="736"/>
      <c r="CA113" s="736"/>
      <c r="CB113" s="736"/>
      <c r="CC113" s="736"/>
      <c r="CD113" s="736"/>
      <c r="CE113" s="736"/>
      <c r="CF113" s="736"/>
      <c r="CG113" s="736"/>
      <c r="CH113" s="736"/>
      <c r="CI113" s="736"/>
      <c r="CJ113" s="736"/>
      <c r="CK113" s="736"/>
      <c r="CL113" s="736"/>
      <c r="CM113" s="736"/>
      <c r="CN113" s="736"/>
      <c r="CO113" s="736"/>
      <c r="CP113" s="736"/>
      <c r="CQ113" s="736"/>
      <c r="CR113" s="736"/>
      <c r="CS113" s="736"/>
      <c r="CT113" s="736"/>
      <c r="CU113" s="736"/>
      <c r="CV113" s="736"/>
      <c r="CW113" s="736"/>
      <c r="CX113" s="736"/>
      <c r="CY113" s="736"/>
      <c r="CZ113" s="736"/>
      <c r="DA113" s="736"/>
      <c r="DB113" s="736"/>
      <c r="DC113" s="736"/>
      <c r="DD113" s="736"/>
      <c r="DE113" s="736"/>
      <c r="DF113" s="736"/>
      <c r="DG113" s="736"/>
      <c r="DH113" s="736"/>
      <c r="DI113" s="736"/>
      <c r="DJ113" s="736"/>
      <c r="DK113" s="736"/>
      <c r="DL113" s="736"/>
      <c r="DM113" s="736"/>
      <c r="DN113" s="736"/>
      <c r="DO113" s="736"/>
      <c r="DP113" s="736"/>
      <c r="DQ113" s="736"/>
      <c r="DR113" s="736"/>
      <c r="DS113" s="736"/>
      <c r="DT113" s="736"/>
      <c r="DU113" s="736"/>
      <c r="DV113" s="736"/>
      <c r="DW113" s="736"/>
      <c r="DX113" s="736"/>
      <c r="DY113" s="736"/>
      <c r="DZ113" s="736"/>
      <c r="EA113" s="736"/>
      <c r="EB113" s="736"/>
      <c r="EC113" s="736"/>
      <c r="ED113" s="736"/>
      <c r="EE113" s="736"/>
      <c r="EF113" s="736"/>
      <c r="EG113" s="736"/>
      <c r="EH113" s="736"/>
      <c r="EI113" s="736"/>
      <c r="EJ113" s="736"/>
      <c r="EK113" s="736"/>
      <c r="EL113" s="736"/>
      <c r="EM113" s="736"/>
      <c r="EN113" s="736"/>
      <c r="EO113" s="736"/>
      <c r="EP113" s="736"/>
      <c r="EQ113" s="736"/>
      <c r="ER113" s="736"/>
      <c r="ES113" s="736"/>
      <c r="ET113" s="736"/>
      <c r="EU113" s="736"/>
      <c r="EV113" s="736"/>
      <c r="EW113" s="736"/>
      <c r="EX113" s="736"/>
      <c r="EY113" s="736"/>
      <c r="EZ113" s="736"/>
      <c r="FA113" s="736"/>
      <c r="FB113" s="736"/>
      <c r="FC113" s="736"/>
      <c r="FD113" s="736"/>
      <c r="FE113" s="736"/>
      <c r="FF113" s="736"/>
      <c r="FG113" s="736"/>
      <c r="FH113" s="736"/>
      <c r="FI113" s="736"/>
      <c r="FJ113" s="736"/>
      <c r="FK113" s="736"/>
      <c r="FL113" s="736"/>
      <c r="FM113" s="736"/>
      <c r="FN113" s="736"/>
      <c r="FO113" s="736"/>
      <c r="FP113" s="736"/>
      <c r="FQ113" s="736"/>
      <c r="FR113" s="736"/>
      <c r="FS113" s="736"/>
      <c r="FT113" s="736"/>
      <c r="FU113" s="736"/>
      <c r="FV113" s="736"/>
      <c r="FW113" s="736"/>
      <c r="FX113" s="736"/>
      <c r="FY113" s="736"/>
      <c r="FZ113" s="736"/>
      <c r="GA113" s="736"/>
      <c r="GB113" s="736"/>
      <c r="GC113" s="736"/>
      <c r="GD113" s="736"/>
      <c r="GE113" s="736"/>
      <c r="GF113" s="736"/>
      <c r="GG113" s="736"/>
      <c r="GH113" s="736"/>
      <c r="GI113" s="736"/>
      <c r="GJ113" s="736"/>
      <c r="GK113" s="736"/>
      <c r="GL113" s="736"/>
      <c r="GM113" s="736"/>
      <c r="GN113" s="736"/>
      <c r="GO113" s="736"/>
      <c r="GP113" s="736"/>
      <c r="GQ113" s="736"/>
      <c r="GR113" s="736"/>
      <c r="GS113" s="736"/>
      <c r="GT113" s="736"/>
      <c r="GU113" s="736"/>
      <c r="GV113" s="736"/>
      <c r="GW113" s="736"/>
      <c r="GX113" s="736"/>
      <c r="GY113" s="736"/>
      <c r="GZ113" s="736"/>
      <c r="HA113" s="736"/>
      <c r="HB113" s="736"/>
      <c r="HC113" s="736"/>
      <c r="HD113" s="736"/>
      <c r="HE113" s="736"/>
      <c r="HF113" s="736"/>
      <c r="HG113" s="736"/>
      <c r="HH113" s="736"/>
      <c r="HI113" s="736"/>
      <c r="HJ113" s="736"/>
      <c r="HK113" s="736"/>
      <c r="HL113" s="736"/>
      <c r="HM113" s="736"/>
      <c r="HN113" s="736"/>
      <c r="HO113" s="736"/>
      <c r="HP113" s="736"/>
      <c r="HQ113" s="736"/>
      <c r="HR113" s="736"/>
      <c r="HS113" s="736"/>
      <c r="HT113" s="736"/>
      <c r="HU113" s="736"/>
      <c r="HV113" s="736"/>
      <c r="HW113" s="736"/>
      <c r="HX113" s="736"/>
      <c r="HY113" s="736"/>
      <c r="HZ113" s="736"/>
      <c r="IA113" s="736"/>
      <c r="IB113" s="736"/>
      <c r="IC113" s="736"/>
      <c r="ID113" s="736"/>
      <c r="IE113" s="736"/>
      <c r="IF113" s="736"/>
      <c r="IG113" s="736"/>
      <c r="IH113" s="736"/>
      <c r="II113" s="736"/>
      <c r="IJ113" s="736"/>
      <c r="IK113" s="736"/>
      <c r="IL113" s="736"/>
      <c r="IM113" s="736"/>
      <c r="IN113" s="736"/>
      <c r="IO113" s="736"/>
      <c r="IP113" s="736"/>
      <c r="IQ113" s="736"/>
      <c r="IR113" s="736"/>
      <c r="IS113" s="736"/>
      <c r="IT113" s="736"/>
      <c r="IU113" s="736"/>
      <c r="IV113" s="736"/>
    </row>
    <row r="114" spans="3:256" s="438" customFormat="1">
      <c r="C114" s="471"/>
      <c r="P114" s="485"/>
      <c r="Q114" s="736"/>
      <c r="R114" s="736"/>
      <c r="S114" s="736"/>
      <c r="T114" s="736"/>
      <c r="U114" s="736"/>
      <c r="V114" s="736"/>
      <c r="W114" s="736"/>
      <c r="X114" s="736"/>
      <c r="Y114" s="736"/>
      <c r="Z114" s="736"/>
      <c r="AA114" s="736"/>
      <c r="AB114" s="736"/>
      <c r="AC114" s="736"/>
      <c r="AD114" s="736"/>
      <c r="AE114" s="736"/>
      <c r="AF114" s="736"/>
      <c r="AG114" s="736"/>
      <c r="AH114" s="736"/>
      <c r="AI114" s="736"/>
      <c r="AJ114" s="736"/>
      <c r="AK114" s="736"/>
      <c r="AL114" s="736"/>
      <c r="AM114" s="736"/>
      <c r="AN114" s="736"/>
      <c r="AO114" s="736"/>
      <c r="AP114" s="736"/>
      <c r="AQ114" s="736"/>
      <c r="AR114" s="736"/>
      <c r="AS114" s="736"/>
      <c r="AT114" s="736"/>
      <c r="AU114" s="736"/>
      <c r="AV114" s="736"/>
      <c r="AW114" s="736"/>
      <c r="AX114" s="736"/>
      <c r="AY114" s="736"/>
      <c r="AZ114" s="736"/>
      <c r="BA114" s="736"/>
      <c r="BB114" s="736"/>
      <c r="BC114" s="736"/>
      <c r="BD114" s="736"/>
      <c r="BE114" s="736"/>
      <c r="BF114" s="736"/>
      <c r="BG114" s="736"/>
      <c r="BH114" s="736"/>
      <c r="BI114" s="736"/>
      <c r="BJ114" s="736"/>
      <c r="BK114" s="736"/>
      <c r="BL114" s="736"/>
      <c r="BM114" s="736"/>
      <c r="BN114" s="736"/>
      <c r="BO114" s="736"/>
      <c r="BP114" s="736"/>
      <c r="BQ114" s="736"/>
      <c r="BR114" s="736"/>
      <c r="BS114" s="736"/>
      <c r="BT114" s="736"/>
      <c r="BU114" s="736"/>
      <c r="BV114" s="736"/>
      <c r="BW114" s="736"/>
      <c r="BX114" s="736"/>
      <c r="BY114" s="736"/>
      <c r="BZ114" s="736"/>
      <c r="CA114" s="736"/>
      <c r="CB114" s="736"/>
      <c r="CC114" s="736"/>
      <c r="CD114" s="736"/>
      <c r="CE114" s="736"/>
      <c r="CF114" s="736"/>
      <c r="CG114" s="736"/>
      <c r="CH114" s="736"/>
      <c r="CI114" s="736"/>
      <c r="CJ114" s="736"/>
      <c r="CK114" s="736"/>
      <c r="CL114" s="736"/>
      <c r="CM114" s="736"/>
      <c r="CN114" s="736"/>
      <c r="CO114" s="736"/>
      <c r="CP114" s="736"/>
      <c r="CQ114" s="736"/>
      <c r="CR114" s="736"/>
      <c r="CS114" s="736"/>
      <c r="CT114" s="736"/>
      <c r="CU114" s="736"/>
      <c r="CV114" s="736"/>
      <c r="CW114" s="736"/>
      <c r="CX114" s="736"/>
      <c r="CY114" s="736"/>
      <c r="CZ114" s="736"/>
      <c r="DA114" s="736"/>
      <c r="DB114" s="736"/>
      <c r="DC114" s="736"/>
      <c r="DD114" s="736"/>
      <c r="DE114" s="736"/>
      <c r="DF114" s="736"/>
      <c r="DG114" s="736"/>
      <c r="DH114" s="736"/>
      <c r="DI114" s="736"/>
      <c r="DJ114" s="736"/>
      <c r="DK114" s="736"/>
      <c r="DL114" s="736"/>
      <c r="DM114" s="736"/>
      <c r="DN114" s="736"/>
      <c r="DO114" s="736"/>
      <c r="DP114" s="736"/>
      <c r="DQ114" s="736"/>
      <c r="DR114" s="736"/>
      <c r="DS114" s="736"/>
      <c r="DT114" s="736"/>
      <c r="DU114" s="736"/>
      <c r="DV114" s="736"/>
      <c r="DW114" s="736"/>
      <c r="DX114" s="736"/>
      <c r="DY114" s="736"/>
      <c r="DZ114" s="736"/>
      <c r="EA114" s="736"/>
      <c r="EB114" s="736"/>
      <c r="EC114" s="736"/>
      <c r="ED114" s="736"/>
      <c r="EE114" s="736"/>
      <c r="EF114" s="736"/>
      <c r="EG114" s="736"/>
      <c r="EH114" s="736"/>
      <c r="EI114" s="736"/>
      <c r="EJ114" s="736"/>
      <c r="EK114" s="736"/>
      <c r="EL114" s="736"/>
      <c r="EM114" s="736"/>
      <c r="EN114" s="736"/>
      <c r="EO114" s="736"/>
      <c r="EP114" s="736"/>
      <c r="EQ114" s="736"/>
      <c r="ER114" s="736"/>
      <c r="ES114" s="736"/>
      <c r="ET114" s="736"/>
      <c r="EU114" s="736"/>
      <c r="EV114" s="736"/>
      <c r="EW114" s="736"/>
      <c r="EX114" s="736"/>
      <c r="EY114" s="736"/>
      <c r="EZ114" s="736"/>
      <c r="FA114" s="736"/>
      <c r="FB114" s="736"/>
      <c r="FC114" s="736"/>
      <c r="FD114" s="736"/>
      <c r="FE114" s="736"/>
      <c r="FF114" s="736"/>
      <c r="FG114" s="736"/>
      <c r="FH114" s="736"/>
      <c r="FI114" s="736"/>
      <c r="FJ114" s="736"/>
      <c r="FK114" s="736"/>
      <c r="FL114" s="736"/>
      <c r="FM114" s="736"/>
      <c r="FN114" s="736"/>
      <c r="FO114" s="736"/>
      <c r="FP114" s="736"/>
      <c r="FQ114" s="736"/>
      <c r="FR114" s="736"/>
      <c r="FS114" s="736"/>
      <c r="FT114" s="736"/>
      <c r="FU114" s="736"/>
      <c r="FV114" s="736"/>
      <c r="FW114" s="736"/>
      <c r="FX114" s="736"/>
      <c r="FY114" s="736"/>
      <c r="FZ114" s="736"/>
      <c r="GA114" s="736"/>
      <c r="GB114" s="736"/>
      <c r="GC114" s="736"/>
      <c r="GD114" s="736"/>
      <c r="GE114" s="736"/>
      <c r="GF114" s="736"/>
      <c r="GG114" s="736"/>
      <c r="GH114" s="736"/>
      <c r="GI114" s="736"/>
      <c r="GJ114" s="736"/>
      <c r="GK114" s="736"/>
      <c r="GL114" s="736"/>
      <c r="GM114" s="736"/>
      <c r="GN114" s="736"/>
      <c r="GO114" s="736"/>
      <c r="GP114" s="736"/>
      <c r="GQ114" s="736"/>
      <c r="GR114" s="736"/>
      <c r="GS114" s="736"/>
      <c r="GT114" s="736"/>
      <c r="GU114" s="736"/>
      <c r="GV114" s="736"/>
      <c r="GW114" s="736"/>
      <c r="GX114" s="736"/>
      <c r="GY114" s="736"/>
      <c r="GZ114" s="736"/>
      <c r="HA114" s="736"/>
      <c r="HB114" s="736"/>
      <c r="HC114" s="736"/>
      <c r="HD114" s="736"/>
      <c r="HE114" s="736"/>
      <c r="HF114" s="736"/>
      <c r="HG114" s="736"/>
      <c r="HH114" s="736"/>
      <c r="HI114" s="736"/>
      <c r="HJ114" s="736"/>
      <c r="HK114" s="736"/>
      <c r="HL114" s="736"/>
      <c r="HM114" s="736"/>
      <c r="HN114" s="736"/>
      <c r="HO114" s="736"/>
      <c r="HP114" s="736"/>
      <c r="HQ114" s="736"/>
      <c r="HR114" s="736"/>
      <c r="HS114" s="736"/>
      <c r="HT114" s="736"/>
      <c r="HU114" s="736"/>
      <c r="HV114" s="736"/>
      <c r="HW114" s="736"/>
      <c r="HX114" s="736"/>
      <c r="HY114" s="736"/>
      <c r="HZ114" s="736"/>
      <c r="IA114" s="736"/>
      <c r="IB114" s="736"/>
      <c r="IC114" s="736"/>
      <c r="ID114" s="736"/>
      <c r="IE114" s="736"/>
      <c r="IF114" s="736"/>
      <c r="IG114" s="736"/>
      <c r="IH114" s="736"/>
      <c r="II114" s="736"/>
      <c r="IJ114" s="736"/>
      <c r="IK114" s="736"/>
      <c r="IL114" s="736"/>
      <c r="IM114" s="736"/>
      <c r="IN114" s="736"/>
      <c r="IO114" s="736"/>
      <c r="IP114" s="736"/>
      <c r="IQ114" s="736"/>
      <c r="IR114" s="736"/>
      <c r="IS114" s="736"/>
      <c r="IT114" s="736"/>
      <c r="IU114" s="736"/>
      <c r="IV114" s="736"/>
    </row>
    <row r="115" spans="3:256" s="438" customFormat="1">
      <c r="C115" s="471"/>
      <c r="P115" s="485"/>
      <c r="Q115" s="736"/>
      <c r="R115" s="736"/>
      <c r="S115" s="736"/>
      <c r="T115" s="736"/>
      <c r="U115" s="736"/>
      <c r="V115" s="736"/>
      <c r="W115" s="736"/>
      <c r="X115" s="736"/>
      <c r="Y115" s="736"/>
      <c r="Z115" s="736"/>
      <c r="AA115" s="736"/>
      <c r="AB115" s="736"/>
      <c r="AC115" s="736"/>
      <c r="AD115" s="736"/>
      <c r="AE115" s="736"/>
      <c r="AF115" s="736"/>
      <c r="AG115" s="736"/>
      <c r="AH115" s="736"/>
      <c r="AI115" s="736"/>
      <c r="AJ115" s="736"/>
      <c r="AK115" s="736"/>
      <c r="AL115" s="736"/>
      <c r="AM115" s="736"/>
      <c r="AN115" s="736"/>
      <c r="AO115" s="736"/>
      <c r="AP115" s="736"/>
      <c r="AQ115" s="736"/>
      <c r="AR115" s="736"/>
      <c r="AS115" s="736"/>
      <c r="AT115" s="736"/>
      <c r="AU115" s="736"/>
      <c r="AV115" s="736"/>
      <c r="AW115" s="736"/>
      <c r="AX115" s="736"/>
      <c r="AY115" s="736"/>
      <c r="AZ115" s="736"/>
      <c r="BA115" s="736"/>
      <c r="BB115" s="736"/>
      <c r="BC115" s="736"/>
      <c r="BD115" s="736"/>
      <c r="BE115" s="736"/>
      <c r="BF115" s="736"/>
      <c r="BG115" s="736"/>
      <c r="BH115" s="736"/>
      <c r="BI115" s="736"/>
      <c r="BJ115" s="736"/>
      <c r="BK115" s="736"/>
      <c r="BL115" s="736"/>
      <c r="BM115" s="736"/>
      <c r="BN115" s="736"/>
      <c r="BO115" s="736"/>
      <c r="BP115" s="736"/>
      <c r="BQ115" s="736"/>
      <c r="BR115" s="736"/>
      <c r="BS115" s="736"/>
      <c r="BT115" s="736"/>
      <c r="BU115" s="736"/>
      <c r="BV115" s="736"/>
      <c r="BW115" s="736"/>
      <c r="BX115" s="736"/>
      <c r="BY115" s="736"/>
      <c r="BZ115" s="736"/>
      <c r="CA115" s="736"/>
      <c r="CB115" s="736"/>
      <c r="CC115" s="736"/>
      <c r="CD115" s="736"/>
      <c r="CE115" s="736"/>
      <c r="CF115" s="736"/>
      <c r="CG115" s="736"/>
      <c r="CH115" s="736"/>
      <c r="CI115" s="736"/>
      <c r="CJ115" s="736"/>
      <c r="CK115" s="736"/>
      <c r="CL115" s="736"/>
      <c r="CM115" s="736"/>
      <c r="CN115" s="736"/>
      <c r="CO115" s="736"/>
      <c r="CP115" s="736"/>
      <c r="CQ115" s="736"/>
      <c r="CR115" s="736"/>
      <c r="CS115" s="736"/>
      <c r="CT115" s="736"/>
      <c r="CU115" s="736"/>
      <c r="CV115" s="736"/>
      <c r="CW115" s="736"/>
      <c r="CX115" s="736"/>
      <c r="CY115" s="736"/>
      <c r="CZ115" s="736"/>
      <c r="DA115" s="736"/>
      <c r="DB115" s="736"/>
      <c r="DC115" s="736"/>
      <c r="DD115" s="736"/>
      <c r="DE115" s="736"/>
      <c r="DF115" s="736"/>
      <c r="DG115" s="736"/>
      <c r="DH115" s="736"/>
      <c r="DI115" s="736"/>
      <c r="DJ115" s="736"/>
      <c r="DK115" s="736"/>
      <c r="DL115" s="736"/>
      <c r="DM115" s="736"/>
      <c r="DN115" s="736"/>
      <c r="DO115" s="736"/>
      <c r="DP115" s="736"/>
      <c r="DQ115" s="736"/>
      <c r="DR115" s="736"/>
      <c r="DS115" s="736"/>
      <c r="DT115" s="736"/>
      <c r="DU115" s="736"/>
      <c r="DV115" s="736"/>
      <c r="DW115" s="736"/>
      <c r="DX115" s="736"/>
      <c r="DY115" s="736"/>
      <c r="DZ115" s="736"/>
      <c r="EA115" s="736"/>
      <c r="EB115" s="736"/>
      <c r="EC115" s="736"/>
      <c r="ED115" s="736"/>
      <c r="EE115" s="736"/>
      <c r="EF115" s="736"/>
      <c r="EG115" s="736"/>
      <c r="EH115" s="736"/>
      <c r="EI115" s="736"/>
      <c r="EJ115" s="736"/>
      <c r="EK115" s="736"/>
      <c r="EL115" s="736"/>
      <c r="EM115" s="736"/>
      <c r="EN115" s="736"/>
      <c r="EO115" s="736"/>
      <c r="EP115" s="736"/>
      <c r="EQ115" s="736"/>
      <c r="ER115" s="736"/>
      <c r="ES115" s="736"/>
      <c r="ET115" s="736"/>
      <c r="EU115" s="736"/>
      <c r="EV115" s="736"/>
      <c r="EW115" s="736"/>
      <c r="EX115" s="736"/>
      <c r="EY115" s="736"/>
      <c r="EZ115" s="736"/>
      <c r="FA115" s="736"/>
      <c r="FB115" s="736"/>
      <c r="FC115" s="736"/>
      <c r="FD115" s="736"/>
      <c r="FE115" s="736"/>
      <c r="FF115" s="736"/>
      <c r="FG115" s="736"/>
      <c r="FH115" s="736"/>
      <c r="FI115" s="736"/>
      <c r="FJ115" s="736"/>
      <c r="FK115" s="736"/>
      <c r="FL115" s="736"/>
      <c r="FM115" s="736"/>
      <c r="FN115" s="736"/>
      <c r="FO115" s="736"/>
      <c r="FP115" s="736"/>
      <c r="FQ115" s="736"/>
      <c r="FR115" s="736"/>
      <c r="FS115" s="736"/>
      <c r="FT115" s="736"/>
      <c r="FU115" s="736"/>
      <c r="FV115" s="736"/>
      <c r="FW115" s="736"/>
      <c r="FX115" s="736"/>
      <c r="FY115" s="736"/>
      <c r="FZ115" s="736"/>
      <c r="GA115" s="736"/>
      <c r="GB115" s="736"/>
      <c r="GC115" s="736"/>
      <c r="GD115" s="736"/>
      <c r="GE115" s="736"/>
      <c r="GF115" s="736"/>
      <c r="GG115" s="736"/>
      <c r="GH115" s="736"/>
      <c r="GI115" s="736"/>
      <c r="GJ115" s="736"/>
      <c r="GK115" s="736"/>
      <c r="GL115" s="736"/>
      <c r="GM115" s="736"/>
      <c r="GN115" s="736"/>
      <c r="GO115" s="736"/>
      <c r="GP115" s="736"/>
      <c r="GQ115" s="736"/>
      <c r="GR115" s="736"/>
      <c r="GS115" s="736"/>
      <c r="GT115" s="736"/>
      <c r="GU115" s="736"/>
      <c r="GV115" s="736"/>
      <c r="GW115" s="736"/>
      <c r="GX115" s="736"/>
      <c r="GY115" s="736"/>
      <c r="GZ115" s="736"/>
      <c r="HA115" s="736"/>
      <c r="HB115" s="736"/>
      <c r="HC115" s="736"/>
      <c r="HD115" s="736"/>
      <c r="HE115" s="736"/>
      <c r="HF115" s="736"/>
      <c r="HG115" s="736"/>
      <c r="HH115" s="736"/>
      <c r="HI115" s="736"/>
      <c r="HJ115" s="736"/>
      <c r="HK115" s="736"/>
      <c r="HL115" s="736"/>
      <c r="HM115" s="736"/>
      <c r="HN115" s="736"/>
      <c r="HO115" s="736"/>
      <c r="HP115" s="736"/>
      <c r="HQ115" s="736"/>
      <c r="HR115" s="736"/>
      <c r="HS115" s="736"/>
      <c r="HT115" s="736"/>
      <c r="HU115" s="736"/>
      <c r="HV115" s="736"/>
      <c r="HW115" s="736"/>
      <c r="HX115" s="736"/>
      <c r="HY115" s="736"/>
      <c r="HZ115" s="736"/>
      <c r="IA115" s="736"/>
      <c r="IB115" s="736"/>
      <c r="IC115" s="736"/>
      <c r="ID115" s="736"/>
      <c r="IE115" s="736"/>
      <c r="IF115" s="736"/>
      <c r="IG115" s="736"/>
      <c r="IH115" s="736"/>
      <c r="II115" s="736"/>
      <c r="IJ115" s="736"/>
      <c r="IK115" s="736"/>
      <c r="IL115" s="736"/>
      <c r="IM115" s="736"/>
      <c r="IN115" s="736"/>
      <c r="IO115" s="736"/>
      <c r="IP115" s="736"/>
      <c r="IQ115" s="736"/>
      <c r="IR115" s="736"/>
      <c r="IS115" s="736"/>
      <c r="IT115" s="736"/>
      <c r="IU115" s="736"/>
      <c r="IV115" s="736"/>
    </row>
    <row r="116" spans="3:256" s="438" customFormat="1">
      <c r="C116" s="471"/>
      <c r="P116" s="485"/>
      <c r="Q116" s="736"/>
      <c r="R116" s="736"/>
      <c r="S116" s="736"/>
      <c r="T116" s="736"/>
      <c r="U116" s="736"/>
      <c r="V116" s="736"/>
      <c r="W116" s="736"/>
      <c r="X116" s="736"/>
      <c r="Y116" s="736"/>
      <c r="Z116" s="736"/>
      <c r="AA116" s="736"/>
      <c r="AB116" s="736"/>
      <c r="AC116" s="736"/>
      <c r="AD116" s="736"/>
      <c r="AE116" s="736"/>
      <c r="AF116" s="736"/>
      <c r="AG116" s="736"/>
      <c r="AH116" s="736"/>
      <c r="AI116" s="736"/>
      <c r="AJ116" s="736"/>
      <c r="AK116" s="736"/>
      <c r="AL116" s="736"/>
      <c r="AM116" s="736"/>
      <c r="AN116" s="736"/>
      <c r="AO116" s="736"/>
      <c r="AP116" s="736"/>
      <c r="AQ116" s="736"/>
      <c r="AR116" s="736"/>
      <c r="AS116" s="736"/>
      <c r="AT116" s="736"/>
      <c r="AU116" s="736"/>
      <c r="AV116" s="736"/>
      <c r="AW116" s="736"/>
      <c r="AX116" s="736"/>
      <c r="AY116" s="736"/>
      <c r="AZ116" s="736"/>
      <c r="BA116" s="736"/>
      <c r="BB116" s="736"/>
      <c r="BC116" s="736"/>
      <c r="BD116" s="736"/>
      <c r="BE116" s="736"/>
      <c r="BF116" s="736"/>
      <c r="BG116" s="736"/>
      <c r="BH116" s="736"/>
      <c r="BI116" s="736"/>
      <c r="BJ116" s="736"/>
      <c r="BK116" s="736"/>
      <c r="BL116" s="736"/>
      <c r="BM116" s="736"/>
      <c r="BN116" s="736"/>
      <c r="BO116" s="736"/>
      <c r="BP116" s="736"/>
      <c r="BQ116" s="736"/>
      <c r="BR116" s="736"/>
      <c r="BS116" s="736"/>
      <c r="BT116" s="736"/>
      <c r="BU116" s="736"/>
      <c r="BV116" s="736"/>
      <c r="BW116" s="736"/>
      <c r="BX116" s="736"/>
      <c r="BY116" s="736"/>
      <c r="BZ116" s="736"/>
      <c r="CA116" s="736"/>
      <c r="CB116" s="736"/>
      <c r="CC116" s="736"/>
      <c r="CD116" s="736"/>
      <c r="CE116" s="736"/>
      <c r="CF116" s="736"/>
      <c r="CG116" s="736"/>
      <c r="CH116" s="736"/>
      <c r="CI116" s="736"/>
      <c r="CJ116" s="736"/>
      <c r="CK116" s="736"/>
      <c r="CL116" s="736"/>
      <c r="CM116" s="736"/>
      <c r="CN116" s="736"/>
      <c r="CO116" s="736"/>
      <c r="CP116" s="736"/>
      <c r="CQ116" s="736"/>
      <c r="CR116" s="736"/>
      <c r="CS116" s="736"/>
      <c r="CT116" s="736"/>
      <c r="CU116" s="736"/>
      <c r="CV116" s="736"/>
      <c r="CW116" s="736"/>
      <c r="CX116" s="736"/>
      <c r="CY116" s="736"/>
      <c r="CZ116" s="736"/>
      <c r="DA116" s="736"/>
      <c r="DB116" s="736"/>
      <c r="DC116" s="736"/>
      <c r="DD116" s="736"/>
      <c r="DE116" s="736"/>
      <c r="DF116" s="736"/>
      <c r="DG116" s="736"/>
      <c r="DH116" s="736"/>
      <c r="DI116" s="736"/>
      <c r="DJ116" s="736"/>
      <c r="DK116" s="736"/>
      <c r="DL116" s="736"/>
      <c r="DM116" s="736"/>
      <c r="DN116" s="736"/>
      <c r="DO116" s="736"/>
      <c r="DP116" s="736"/>
      <c r="DQ116" s="736"/>
      <c r="DR116" s="736"/>
      <c r="DS116" s="736"/>
      <c r="DT116" s="736"/>
      <c r="DU116" s="736"/>
      <c r="DV116" s="736"/>
      <c r="DW116" s="736"/>
      <c r="DX116" s="736"/>
      <c r="DY116" s="736"/>
      <c r="DZ116" s="736"/>
      <c r="EA116" s="736"/>
      <c r="EB116" s="736"/>
      <c r="EC116" s="736"/>
      <c r="ED116" s="736"/>
      <c r="EE116" s="736"/>
      <c r="EF116" s="736"/>
      <c r="EG116" s="736"/>
      <c r="EH116" s="736"/>
      <c r="EI116" s="736"/>
      <c r="EJ116" s="736"/>
      <c r="EK116" s="736"/>
      <c r="EL116" s="736"/>
      <c r="EM116" s="736"/>
      <c r="EN116" s="736"/>
      <c r="EO116" s="736"/>
      <c r="EP116" s="736"/>
      <c r="EQ116" s="736"/>
      <c r="ER116" s="736"/>
      <c r="ES116" s="736"/>
      <c r="ET116" s="736"/>
      <c r="EU116" s="736"/>
      <c r="EV116" s="736"/>
      <c r="EW116" s="736"/>
      <c r="EX116" s="736"/>
      <c r="EY116" s="736"/>
      <c r="EZ116" s="736"/>
      <c r="FA116" s="736"/>
      <c r="FB116" s="736"/>
      <c r="FC116" s="736"/>
      <c r="FD116" s="736"/>
      <c r="FE116" s="736"/>
      <c r="FF116" s="736"/>
      <c r="FG116" s="736"/>
      <c r="FH116" s="736"/>
      <c r="FI116" s="736"/>
      <c r="FJ116" s="736"/>
      <c r="FK116" s="736"/>
      <c r="FL116" s="736"/>
      <c r="FM116" s="736"/>
      <c r="FN116" s="736"/>
      <c r="FO116" s="736"/>
      <c r="FP116" s="736"/>
      <c r="FQ116" s="736"/>
      <c r="FR116" s="736"/>
      <c r="FS116" s="736"/>
      <c r="FT116" s="736"/>
      <c r="FU116" s="736"/>
      <c r="FV116" s="736"/>
      <c r="FW116" s="736"/>
      <c r="FX116" s="736"/>
      <c r="FY116" s="736"/>
      <c r="FZ116" s="736"/>
      <c r="GA116" s="736"/>
      <c r="GB116" s="736"/>
      <c r="GC116" s="736"/>
      <c r="GD116" s="736"/>
      <c r="GE116" s="736"/>
      <c r="GF116" s="736"/>
      <c r="GG116" s="736"/>
      <c r="GH116" s="736"/>
      <c r="GI116" s="736"/>
      <c r="GJ116" s="736"/>
      <c r="GK116" s="736"/>
      <c r="GL116" s="736"/>
      <c r="GM116" s="736"/>
      <c r="GN116" s="736"/>
      <c r="GO116" s="736"/>
      <c r="GP116" s="736"/>
      <c r="GQ116" s="736"/>
      <c r="GR116" s="736"/>
      <c r="GS116" s="736"/>
      <c r="GT116" s="736"/>
      <c r="GU116" s="736"/>
      <c r="GV116" s="736"/>
      <c r="GW116" s="736"/>
      <c r="GX116" s="736"/>
      <c r="GY116" s="736"/>
      <c r="GZ116" s="736"/>
      <c r="HA116" s="736"/>
      <c r="HB116" s="736"/>
      <c r="HC116" s="736"/>
      <c r="HD116" s="736"/>
      <c r="HE116" s="736"/>
      <c r="HF116" s="736"/>
      <c r="HG116" s="736"/>
      <c r="HH116" s="736"/>
      <c r="HI116" s="736"/>
      <c r="HJ116" s="736"/>
      <c r="HK116" s="736"/>
      <c r="HL116" s="736"/>
      <c r="HM116" s="736"/>
      <c r="HN116" s="736"/>
      <c r="HO116" s="736"/>
      <c r="HP116" s="736"/>
      <c r="HQ116" s="736"/>
      <c r="HR116" s="736"/>
      <c r="HS116" s="736"/>
      <c r="HT116" s="736"/>
      <c r="HU116" s="736"/>
      <c r="HV116" s="736"/>
      <c r="HW116" s="736"/>
      <c r="HX116" s="736"/>
      <c r="HY116" s="736"/>
      <c r="HZ116" s="736"/>
      <c r="IA116" s="736"/>
      <c r="IB116" s="736"/>
      <c r="IC116" s="736"/>
      <c r="ID116" s="736"/>
      <c r="IE116" s="736"/>
      <c r="IF116" s="736"/>
      <c r="IG116" s="736"/>
      <c r="IH116" s="736"/>
      <c r="II116" s="736"/>
      <c r="IJ116" s="736"/>
      <c r="IK116" s="736"/>
      <c r="IL116" s="736"/>
      <c r="IM116" s="736"/>
      <c r="IN116" s="736"/>
      <c r="IO116" s="736"/>
      <c r="IP116" s="736"/>
      <c r="IQ116" s="736"/>
      <c r="IR116" s="736"/>
      <c r="IS116" s="736"/>
      <c r="IT116" s="736"/>
      <c r="IU116" s="736"/>
      <c r="IV116" s="736"/>
    </row>
    <row r="117" spans="3:256" s="438" customFormat="1">
      <c r="C117" s="471"/>
      <c r="P117" s="485"/>
      <c r="Q117" s="736"/>
      <c r="R117" s="736"/>
      <c r="S117" s="736"/>
      <c r="T117" s="736"/>
      <c r="U117" s="736"/>
      <c r="V117" s="736"/>
      <c r="W117" s="736"/>
      <c r="X117" s="736"/>
      <c r="Y117" s="736"/>
      <c r="Z117" s="736"/>
      <c r="AA117" s="736"/>
      <c r="AB117" s="736"/>
      <c r="AC117" s="736"/>
      <c r="AD117" s="736"/>
      <c r="AE117" s="736"/>
      <c r="AF117" s="736"/>
      <c r="AG117" s="736"/>
      <c r="AH117" s="736"/>
      <c r="AI117" s="736"/>
      <c r="AJ117" s="736"/>
      <c r="AK117" s="736"/>
      <c r="AL117" s="736"/>
      <c r="AM117" s="736"/>
      <c r="AN117" s="736"/>
      <c r="AO117" s="736"/>
      <c r="AP117" s="736"/>
      <c r="AQ117" s="736"/>
      <c r="AR117" s="736"/>
      <c r="AS117" s="736"/>
      <c r="AT117" s="736"/>
      <c r="AU117" s="736"/>
      <c r="AV117" s="736"/>
      <c r="AW117" s="736"/>
      <c r="AX117" s="736"/>
      <c r="AY117" s="736"/>
      <c r="AZ117" s="736"/>
      <c r="BA117" s="736"/>
      <c r="BB117" s="736"/>
      <c r="BC117" s="736"/>
      <c r="BD117" s="736"/>
      <c r="BE117" s="736"/>
      <c r="BF117" s="736"/>
      <c r="BG117" s="736"/>
      <c r="BH117" s="736"/>
      <c r="BI117" s="736"/>
      <c r="BJ117" s="736"/>
      <c r="BK117" s="736"/>
      <c r="BL117" s="736"/>
      <c r="BM117" s="736"/>
      <c r="BN117" s="736"/>
      <c r="BO117" s="736"/>
      <c r="BP117" s="736"/>
      <c r="BQ117" s="736"/>
      <c r="BR117" s="736"/>
      <c r="BS117" s="736"/>
      <c r="BT117" s="736"/>
      <c r="BU117" s="736"/>
      <c r="BV117" s="736"/>
      <c r="BW117" s="736"/>
      <c r="BX117" s="736"/>
      <c r="BY117" s="736"/>
      <c r="BZ117" s="736"/>
      <c r="CA117" s="736"/>
      <c r="CB117" s="736"/>
      <c r="CC117" s="736"/>
      <c r="CD117" s="736"/>
      <c r="CE117" s="736"/>
      <c r="CF117" s="736"/>
      <c r="CG117" s="736"/>
      <c r="CH117" s="736"/>
      <c r="CI117" s="736"/>
      <c r="CJ117" s="736"/>
      <c r="CK117" s="736"/>
      <c r="CL117" s="736"/>
      <c r="CM117" s="736"/>
      <c r="CN117" s="736"/>
      <c r="CO117" s="736"/>
      <c r="CP117" s="736"/>
      <c r="CQ117" s="736"/>
      <c r="CR117" s="736"/>
      <c r="CS117" s="736"/>
      <c r="CT117" s="736"/>
      <c r="CU117" s="736"/>
      <c r="CV117" s="736"/>
      <c r="CW117" s="736"/>
      <c r="CX117" s="736"/>
      <c r="CY117" s="736"/>
      <c r="CZ117" s="736"/>
      <c r="DA117" s="736"/>
      <c r="DB117" s="736"/>
      <c r="DC117" s="736"/>
      <c r="DD117" s="736"/>
      <c r="DE117" s="736"/>
      <c r="DF117" s="736"/>
      <c r="DG117" s="736"/>
      <c r="DH117" s="736"/>
      <c r="DI117" s="736"/>
      <c r="DJ117" s="736"/>
      <c r="DK117" s="736"/>
      <c r="DL117" s="736"/>
      <c r="DM117" s="736"/>
      <c r="DN117" s="736"/>
      <c r="DO117" s="736"/>
      <c r="DP117" s="736"/>
      <c r="DQ117" s="736"/>
      <c r="DR117" s="736"/>
      <c r="DS117" s="736"/>
      <c r="DT117" s="736"/>
      <c r="DU117" s="736"/>
      <c r="DV117" s="736"/>
      <c r="DW117" s="736"/>
      <c r="DX117" s="736"/>
      <c r="DY117" s="736"/>
      <c r="DZ117" s="736"/>
      <c r="EA117" s="736"/>
      <c r="EB117" s="736"/>
      <c r="EC117" s="736"/>
      <c r="ED117" s="736"/>
      <c r="EE117" s="736"/>
      <c r="EF117" s="736"/>
      <c r="EG117" s="736"/>
      <c r="EH117" s="736"/>
      <c r="EI117" s="736"/>
      <c r="EJ117" s="736"/>
      <c r="EK117" s="736"/>
      <c r="EL117" s="736"/>
      <c r="EM117" s="736"/>
      <c r="EN117" s="736"/>
      <c r="EO117" s="736"/>
      <c r="EP117" s="736"/>
      <c r="EQ117" s="736"/>
      <c r="ER117" s="736"/>
      <c r="ES117" s="736"/>
      <c r="ET117" s="736"/>
      <c r="EU117" s="736"/>
      <c r="EV117" s="736"/>
      <c r="EW117" s="736"/>
      <c r="EX117" s="736"/>
      <c r="EY117" s="736"/>
      <c r="EZ117" s="736"/>
      <c r="FA117" s="736"/>
      <c r="FB117" s="736"/>
      <c r="FC117" s="736"/>
      <c r="FD117" s="736"/>
      <c r="FE117" s="736"/>
      <c r="FF117" s="736"/>
      <c r="FG117" s="736"/>
      <c r="FH117" s="736"/>
      <c r="FI117" s="736"/>
      <c r="FJ117" s="736"/>
      <c r="FK117" s="736"/>
      <c r="FL117" s="736"/>
      <c r="FM117" s="736"/>
      <c r="FN117" s="736"/>
      <c r="FO117" s="736"/>
      <c r="FP117" s="736"/>
      <c r="FQ117" s="736"/>
      <c r="FR117" s="736"/>
      <c r="FS117" s="736"/>
      <c r="FT117" s="736"/>
      <c r="FU117" s="736"/>
      <c r="FV117" s="736"/>
      <c r="FW117" s="736"/>
      <c r="FX117" s="736"/>
      <c r="FY117" s="736"/>
      <c r="FZ117" s="736"/>
      <c r="GA117" s="736"/>
      <c r="GB117" s="736"/>
      <c r="GC117" s="736"/>
      <c r="GD117" s="736"/>
      <c r="GE117" s="736"/>
      <c r="GF117" s="736"/>
      <c r="GG117" s="736"/>
      <c r="GH117" s="736"/>
      <c r="GI117" s="736"/>
      <c r="GJ117" s="736"/>
      <c r="GK117" s="736"/>
      <c r="GL117" s="736"/>
      <c r="GM117" s="736"/>
      <c r="GN117" s="736"/>
      <c r="GO117" s="736"/>
      <c r="GP117" s="736"/>
      <c r="GQ117" s="736"/>
      <c r="GR117" s="736"/>
      <c r="GS117" s="736"/>
      <c r="GT117" s="736"/>
      <c r="GU117" s="736"/>
      <c r="GV117" s="736"/>
      <c r="GW117" s="736"/>
      <c r="GX117" s="736"/>
      <c r="GY117" s="736"/>
      <c r="GZ117" s="736"/>
      <c r="HA117" s="736"/>
      <c r="HB117" s="736"/>
      <c r="HC117" s="736"/>
      <c r="HD117" s="736"/>
      <c r="HE117" s="736"/>
      <c r="HF117" s="736"/>
      <c r="HG117" s="736"/>
      <c r="HH117" s="736"/>
      <c r="HI117" s="736"/>
      <c r="HJ117" s="736"/>
      <c r="HK117" s="736"/>
      <c r="HL117" s="736"/>
      <c r="HM117" s="736"/>
      <c r="HN117" s="736"/>
      <c r="HO117" s="736"/>
      <c r="HP117" s="736"/>
      <c r="HQ117" s="736"/>
      <c r="HR117" s="736"/>
      <c r="HS117" s="736"/>
      <c r="HT117" s="736"/>
      <c r="HU117" s="736"/>
      <c r="HV117" s="736"/>
      <c r="HW117" s="736"/>
      <c r="HX117" s="736"/>
      <c r="HY117" s="736"/>
      <c r="HZ117" s="736"/>
      <c r="IA117" s="736"/>
      <c r="IB117" s="736"/>
      <c r="IC117" s="736"/>
      <c r="ID117" s="736"/>
      <c r="IE117" s="736"/>
      <c r="IF117" s="736"/>
      <c r="IG117" s="736"/>
      <c r="IH117" s="736"/>
      <c r="II117" s="736"/>
      <c r="IJ117" s="736"/>
      <c r="IK117" s="736"/>
      <c r="IL117" s="736"/>
      <c r="IM117" s="736"/>
      <c r="IN117" s="736"/>
      <c r="IO117" s="736"/>
      <c r="IP117" s="736"/>
      <c r="IQ117" s="736"/>
      <c r="IR117" s="736"/>
      <c r="IS117" s="736"/>
      <c r="IT117" s="736"/>
      <c r="IU117" s="736"/>
      <c r="IV117" s="736"/>
    </row>
    <row r="118" spans="3:256" s="438" customFormat="1">
      <c r="C118" s="471"/>
      <c r="P118" s="485"/>
      <c r="Q118" s="736"/>
      <c r="R118" s="736"/>
      <c r="S118" s="736"/>
      <c r="T118" s="736"/>
      <c r="U118" s="736"/>
      <c r="V118" s="736"/>
      <c r="W118" s="736"/>
      <c r="X118" s="736"/>
      <c r="Y118" s="736"/>
      <c r="Z118" s="736"/>
      <c r="AA118" s="736"/>
      <c r="AB118" s="736"/>
      <c r="AC118" s="736"/>
      <c r="AD118" s="736"/>
      <c r="AE118" s="736"/>
      <c r="AF118" s="736"/>
      <c r="AG118" s="736"/>
      <c r="AH118" s="736"/>
      <c r="AI118" s="736"/>
      <c r="AJ118" s="736"/>
      <c r="AK118" s="736"/>
      <c r="AL118" s="736"/>
      <c r="AM118" s="736"/>
      <c r="AN118" s="736"/>
      <c r="AO118" s="736"/>
      <c r="AP118" s="736"/>
      <c r="AQ118" s="736"/>
      <c r="AR118" s="736"/>
      <c r="AS118" s="736"/>
      <c r="AT118" s="736"/>
      <c r="AU118" s="736"/>
      <c r="AV118" s="736"/>
      <c r="AW118" s="736"/>
      <c r="AX118" s="736"/>
      <c r="AY118" s="736"/>
      <c r="AZ118" s="736"/>
      <c r="BA118" s="736"/>
      <c r="BB118" s="736"/>
      <c r="BC118" s="736"/>
      <c r="BD118" s="736"/>
      <c r="BE118" s="736"/>
      <c r="BF118" s="736"/>
      <c r="BG118" s="736"/>
      <c r="BH118" s="736"/>
      <c r="BI118" s="736"/>
      <c r="BJ118" s="736"/>
      <c r="BK118" s="736"/>
      <c r="BL118" s="736"/>
      <c r="BM118" s="736"/>
      <c r="BN118" s="736"/>
      <c r="BO118" s="736"/>
      <c r="BP118" s="736"/>
      <c r="BQ118" s="736"/>
      <c r="BR118" s="736"/>
      <c r="BS118" s="736"/>
      <c r="BT118" s="736"/>
      <c r="BU118" s="736"/>
      <c r="BV118" s="736"/>
      <c r="BW118" s="736"/>
      <c r="BX118" s="736"/>
      <c r="BY118" s="736"/>
      <c r="BZ118" s="736"/>
      <c r="CA118" s="736"/>
      <c r="CB118" s="736"/>
      <c r="CC118" s="736"/>
      <c r="CD118" s="736"/>
      <c r="CE118" s="736"/>
      <c r="CF118" s="736"/>
      <c r="CG118" s="736"/>
      <c r="CH118" s="736"/>
      <c r="CI118" s="736"/>
      <c r="CJ118" s="736"/>
      <c r="CK118" s="736"/>
      <c r="CL118" s="736"/>
      <c r="CM118" s="736"/>
      <c r="CN118" s="736"/>
      <c r="CO118" s="736"/>
      <c r="CP118" s="736"/>
      <c r="CQ118" s="736"/>
      <c r="CR118" s="736"/>
      <c r="CS118" s="736"/>
      <c r="CT118" s="736"/>
      <c r="CU118" s="736"/>
      <c r="CV118" s="736"/>
      <c r="CW118" s="736"/>
      <c r="CX118" s="736"/>
      <c r="CY118" s="736"/>
      <c r="CZ118" s="736"/>
      <c r="DA118" s="736"/>
      <c r="DB118" s="736"/>
      <c r="DC118" s="736"/>
      <c r="DD118" s="736"/>
      <c r="DE118" s="736"/>
      <c r="DF118" s="736"/>
      <c r="DG118" s="736"/>
      <c r="DH118" s="736"/>
      <c r="DI118" s="736"/>
      <c r="DJ118" s="736"/>
      <c r="DK118" s="736"/>
      <c r="DL118" s="736"/>
      <c r="DM118" s="736"/>
      <c r="DN118" s="736"/>
      <c r="DO118" s="736"/>
      <c r="DP118" s="736"/>
      <c r="DQ118" s="736"/>
      <c r="DR118" s="736"/>
      <c r="DS118" s="736"/>
      <c r="DT118" s="736"/>
      <c r="DU118" s="736"/>
      <c r="DV118" s="736"/>
      <c r="DW118" s="736"/>
      <c r="DX118" s="736"/>
      <c r="DY118" s="736"/>
      <c r="DZ118" s="736"/>
      <c r="EA118" s="736"/>
      <c r="EB118" s="736"/>
      <c r="EC118" s="736"/>
      <c r="ED118" s="736"/>
      <c r="EE118" s="736"/>
      <c r="EF118" s="736"/>
      <c r="EG118" s="736"/>
      <c r="EH118" s="736"/>
      <c r="EI118" s="736"/>
      <c r="EJ118" s="736"/>
      <c r="EK118" s="736"/>
      <c r="EL118" s="736"/>
      <c r="EM118" s="736"/>
      <c r="EN118" s="736"/>
      <c r="EO118" s="736"/>
      <c r="EP118" s="736"/>
      <c r="EQ118" s="736"/>
      <c r="ER118" s="736"/>
      <c r="ES118" s="736"/>
      <c r="ET118" s="736"/>
      <c r="EU118" s="736"/>
      <c r="EV118" s="736"/>
      <c r="EW118" s="736"/>
      <c r="EX118" s="736"/>
      <c r="EY118" s="736"/>
      <c r="EZ118" s="736"/>
      <c r="FA118" s="736"/>
      <c r="FB118" s="736"/>
      <c r="FC118" s="736"/>
      <c r="FD118" s="736"/>
      <c r="FE118" s="736"/>
      <c r="FF118" s="736"/>
      <c r="FG118" s="736"/>
      <c r="FH118" s="736"/>
      <c r="FI118" s="736"/>
      <c r="FJ118" s="736"/>
      <c r="FK118" s="736"/>
      <c r="FL118" s="736"/>
      <c r="FM118" s="736"/>
      <c r="FN118" s="736"/>
      <c r="FO118" s="736"/>
      <c r="FP118" s="736"/>
      <c r="FQ118" s="736"/>
      <c r="FR118" s="736"/>
      <c r="FS118" s="736"/>
      <c r="FT118" s="736"/>
      <c r="FU118" s="736"/>
      <c r="FV118" s="736"/>
      <c r="FW118" s="736"/>
      <c r="FX118" s="736"/>
      <c r="FY118" s="736"/>
      <c r="FZ118" s="736"/>
      <c r="GA118" s="736"/>
      <c r="GB118" s="736"/>
      <c r="GC118" s="736"/>
      <c r="GD118" s="736"/>
      <c r="GE118" s="736"/>
      <c r="GF118" s="736"/>
      <c r="GG118" s="736"/>
      <c r="GH118" s="736"/>
      <c r="GI118" s="736"/>
      <c r="GJ118" s="736"/>
      <c r="GK118" s="736"/>
      <c r="GL118" s="736"/>
      <c r="GM118" s="736"/>
      <c r="GN118" s="736"/>
      <c r="GO118" s="736"/>
      <c r="GP118" s="736"/>
      <c r="GQ118" s="736"/>
      <c r="GR118" s="736"/>
      <c r="GS118" s="736"/>
      <c r="GT118" s="736"/>
      <c r="GU118" s="736"/>
      <c r="GV118" s="736"/>
      <c r="GW118" s="736"/>
      <c r="GX118" s="736"/>
      <c r="GY118" s="736"/>
      <c r="GZ118" s="736"/>
      <c r="HA118" s="736"/>
      <c r="HB118" s="736"/>
      <c r="HC118" s="736"/>
      <c r="HD118" s="736"/>
      <c r="HE118" s="736"/>
      <c r="HF118" s="736"/>
      <c r="HG118" s="736"/>
      <c r="HH118" s="736"/>
      <c r="HI118" s="736"/>
      <c r="HJ118" s="736"/>
      <c r="HK118" s="736"/>
      <c r="HL118" s="736"/>
      <c r="HM118" s="736"/>
      <c r="HN118" s="736"/>
      <c r="HO118" s="736"/>
      <c r="HP118" s="736"/>
      <c r="HQ118" s="736"/>
      <c r="HR118" s="736"/>
      <c r="HS118" s="736"/>
      <c r="HT118" s="736"/>
      <c r="HU118" s="736"/>
      <c r="HV118" s="736"/>
      <c r="HW118" s="736"/>
      <c r="HX118" s="736"/>
      <c r="HY118" s="736"/>
      <c r="HZ118" s="736"/>
      <c r="IA118" s="736"/>
      <c r="IB118" s="736"/>
      <c r="IC118" s="736"/>
      <c r="ID118" s="736"/>
      <c r="IE118" s="736"/>
      <c r="IF118" s="736"/>
      <c r="IG118" s="736"/>
      <c r="IH118" s="736"/>
      <c r="II118" s="736"/>
      <c r="IJ118" s="736"/>
      <c r="IK118" s="736"/>
      <c r="IL118" s="736"/>
      <c r="IM118" s="736"/>
      <c r="IN118" s="736"/>
      <c r="IO118" s="736"/>
      <c r="IP118" s="736"/>
      <c r="IQ118" s="736"/>
      <c r="IR118" s="736"/>
      <c r="IS118" s="736"/>
      <c r="IT118" s="736"/>
      <c r="IU118" s="736"/>
      <c r="IV118" s="736"/>
    </row>
    <row r="119" spans="3:256" s="438" customFormat="1">
      <c r="C119" s="471"/>
      <c r="P119" s="485"/>
      <c r="Q119" s="736"/>
      <c r="R119" s="736"/>
      <c r="S119" s="736"/>
      <c r="T119" s="736"/>
      <c r="U119" s="736"/>
      <c r="V119" s="736"/>
      <c r="W119" s="736"/>
      <c r="X119" s="736"/>
      <c r="Y119" s="736"/>
      <c r="Z119" s="736"/>
      <c r="AA119" s="736"/>
      <c r="AB119" s="736"/>
      <c r="AC119" s="736"/>
      <c r="AD119" s="736"/>
      <c r="AE119" s="736"/>
      <c r="AF119" s="736"/>
      <c r="AG119" s="736"/>
      <c r="AH119" s="736"/>
      <c r="AI119" s="736"/>
      <c r="AJ119" s="736"/>
      <c r="AK119" s="736"/>
      <c r="AL119" s="736"/>
      <c r="AM119" s="736"/>
      <c r="AN119" s="736"/>
      <c r="AO119" s="736"/>
      <c r="AP119" s="736"/>
      <c r="AQ119" s="736"/>
      <c r="AR119" s="736"/>
      <c r="AS119" s="736"/>
      <c r="AT119" s="736"/>
      <c r="AU119" s="736"/>
      <c r="AV119" s="736"/>
      <c r="AW119" s="736"/>
      <c r="AX119" s="736"/>
      <c r="AY119" s="736"/>
      <c r="AZ119" s="736"/>
      <c r="BA119" s="736"/>
      <c r="BB119" s="736"/>
      <c r="BC119" s="736"/>
      <c r="BD119" s="736"/>
      <c r="BE119" s="736"/>
      <c r="BF119" s="736"/>
      <c r="BG119" s="736"/>
      <c r="BH119" s="736"/>
      <c r="BI119" s="736"/>
      <c r="BJ119" s="736"/>
      <c r="BK119" s="736"/>
      <c r="BL119" s="736"/>
      <c r="BM119" s="736"/>
      <c r="BN119" s="736"/>
      <c r="BO119" s="736"/>
      <c r="BP119" s="736"/>
      <c r="BQ119" s="736"/>
      <c r="BR119" s="736"/>
      <c r="BS119" s="736"/>
      <c r="BT119" s="736"/>
      <c r="BU119" s="736"/>
      <c r="BV119" s="736"/>
      <c r="BW119" s="736"/>
      <c r="BX119" s="736"/>
      <c r="BY119" s="736"/>
      <c r="BZ119" s="736"/>
      <c r="CA119" s="736"/>
      <c r="CB119" s="736"/>
      <c r="CC119" s="736"/>
      <c r="CD119" s="736"/>
      <c r="CE119" s="736"/>
      <c r="CF119" s="736"/>
      <c r="CG119" s="736"/>
      <c r="CH119" s="736"/>
      <c r="CI119" s="736"/>
      <c r="CJ119" s="736"/>
      <c r="CK119" s="736"/>
      <c r="CL119" s="736"/>
      <c r="CM119" s="736"/>
      <c r="CN119" s="736"/>
      <c r="CO119" s="736"/>
      <c r="CP119" s="736"/>
      <c r="CQ119" s="736"/>
      <c r="CR119" s="736"/>
      <c r="CS119" s="736"/>
      <c r="CT119" s="736"/>
      <c r="CU119" s="736"/>
      <c r="CV119" s="736"/>
      <c r="CW119" s="736"/>
      <c r="CX119" s="736"/>
      <c r="CY119" s="736"/>
      <c r="CZ119" s="736"/>
      <c r="DA119" s="736"/>
      <c r="DB119" s="736"/>
      <c r="DC119" s="736"/>
      <c r="DD119" s="736"/>
      <c r="DE119" s="736"/>
      <c r="DF119" s="736"/>
      <c r="DG119" s="736"/>
      <c r="DH119" s="736"/>
      <c r="DI119" s="736"/>
      <c r="DJ119" s="736"/>
      <c r="DK119" s="736"/>
      <c r="DL119" s="736"/>
      <c r="DM119" s="736"/>
      <c r="DN119" s="736"/>
      <c r="DO119" s="736"/>
      <c r="DP119" s="736"/>
      <c r="DQ119" s="736"/>
      <c r="DR119" s="736"/>
      <c r="DS119" s="736"/>
      <c r="DT119" s="736"/>
      <c r="DU119" s="736"/>
      <c r="DV119" s="736"/>
      <c r="DW119" s="736"/>
      <c r="DX119" s="736"/>
      <c r="DY119" s="736"/>
      <c r="DZ119" s="736"/>
      <c r="EA119" s="736"/>
      <c r="EB119" s="736"/>
      <c r="EC119" s="736"/>
      <c r="ED119" s="736"/>
      <c r="EE119" s="736"/>
      <c r="EF119" s="736"/>
      <c r="EG119" s="736"/>
      <c r="EH119" s="736"/>
      <c r="EI119" s="736"/>
      <c r="EJ119" s="736"/>
      <c r="EK119" s="736"/>
      <c r="EL119" s="736"/>
      <c r="EM119" s="736"/>
      <c r="EN119" s="736"/>
      <c r="EO119" s="736"/>
      <c r="EP119" s="736"/>
      <c r="EQ119" s="736"/>
      <c r="ER119" s="736"/>
      <c r="ES119" s="736"/>
      <c r="ET119" s="736"/>
      <c r="EU119" s="736"/>
      <c r="EV119" s="736"/>
      <c r="EW119" s="736"/>
      <c r="EX119" s="736"/>
      <c r="EY119" s="736"/>
      <c r="EZ119" s="736"/>
      <c r="FA119" s="736"/>
      <c r="FB119" s="736"/>
      <c r="FC119" s="736"/>
      <c r="FD119" s="736"/>
      <c r="FE119" s="736"/>
      <c r="FF119" s="736"/>
      <c r="FG119" s="736"/>
      <c r="FH119" s="736"/>
      <c r="FI119" s="736"/>
      <c r="FJ119" s="736"/>
      <c r="FK119" s="736"/>
      <c r="FL119" s="736"/>
      <c r="FM119" s="736"/>
      <c r="FN119" s="736"/>
      <c r="FO119" s="736"/>
      <c r="FP119" s="736"/>
      <c r="FQ119" s="736"/>
      <c r="FR119" s="736"/>
      <c r="FS119" s="736"/>
      <c r="FT119" s="736"/>
      <c r="FU119" s="736"/>
      <c r="FV119" s="736"/>
      <c r="FW119" s="736"/>
      <c r="FX119" s="736"/>
      <c r="FY119" s="736"/>
      <c r="FZ119" s="736"/>
      <c r="GA119" s="736"/>
      <c r="GB119" s="736"/>
      <c r="GC119" s="736"/>
      <c r="GD119" s="736"/>
      <c r="GE119" s="736"/>
      <c r="GF119" s="736"/>
      <c r="GG119" s="736"/>
      <c r="GH119" s="736"/>
      <c r="GI119" s="736"/>
      <c r="GJ119" s="736"/>
      <c r="GK119" s="736"/>
      <c r="GL119" s="736"/>
      <c r="GM119" s="736"/>
      <c r="GN119" s="736"/>
      <c r="GO119" s="736"/>
      <c r="GP119" s="736"/>
      <c r="GQ119" s="736"/>
      <c r="GR119" s="736"/>
      <c r="GS119" s="736"/>
      <c r="GT119" s="736"/>
      <c r="GU119" s="736"/>
      <c r="GV119" s="736"/>
      <c r="GW119" s="736"/>
      <c r="GX119" s="736"/>
      <c r="GY119" s="736"/>
      <c r="GZ119" s="736"/>
      <c r="HA119" s="736"/>
      <c r="HB119" s="736"/>
      <c r="HC119" s="736"/>
      <c r="HD119" s="736"/>
      <c r="HE119" s="736"/>
      <c r="HF119" s="736"/>
      <c r="HG119" s="736"/>
      <c r="HH119" s="736"/>
      <c r="HI119" s="736"/>
      <c r="HJ119" s="736"/>
      <c r="HK119" s="736"/>
      <c r="HL119" s="736"/>
      <c r="HM119" s="736"/>
      <c r="HN119" s="736"/>
      <c r="HO119" s="736"/>
      <c r="HP119" s="736"/>
      <c r="HQ119" s="736"/>
      <c r="HR119" s="736"/>
      <c r="HS119" s="736"/>
      <c r="HT119" s="736"/>
      <c r="HU119" s="736"/>
      <c r="HV119" s="736"/>
      <c r="HW119" s="736"/>
      <c r="HX119" s="736"/>
      <c r="HY119" s="736"/>
      <c r="HZ119" s="736"/>
      <c r="IA119" s="736"/>
      <c r="IB119" s="736"/>
      <c r="IC119" s="736"/>
      <c r="ID119" s="736"/>
      <c r="IE119" s="736"/>
      <c r="IF119" s="736"/>
      <c r="IG119" s="736"/>
      <c r="IH119" s="736"/>
      <c r="II119" s="736"/>
      <c r="IJ119" s="736"/>
      <c r="IK119" s="736"/>
      <c r="IL119" s="736"/>
      <c r="IM119" s="736"/>
      <c r="IN119" s="736"/>
      <c r="IO119" s="736"/>
      <c r="IP119" s="736"/>
      <c r="IQ119" s="736"/>
      <c r="IR119" s="736"/>
      <c r="IS119" s="736"/>
      <c r="IT119" s="736"/>
      <c r="IU119" s="736"/>
      <c r="IV119" s="736"/>
    </row>
    <row r="120" spans="3:256" s="438" customFormat="1">
      <c r="C120" s="471"/>
      <c r="P120" s="485"/>
      <c r="Q120" s="736"/>
      <c r="R120" s="736"/>
      <c r="S120" s="736"/>
      <c r="T120" s="736"/>
      <c r="U120" s="736"/>
      <c r="V120" s="736"/>
      <c r="W120" s="736"/>
      <c r="X120" s="736"/>
      <c r="Y120" s="736"/>
      <c r="Z120" s="736"/>
      <c r="AA120" s="736"/>
      <c r="AB120" s="736"/>
      <c r="AC120" s="736"/>
      <c r="AD120" s="736"/>
      <c r="AE120" s="736"/>
      <c r="AF120" s="736"/>
      <c r="AG120" s="736"/>
      <c r="AH120" s="736"/>
      <c r="AI120" s="736"/>
      <c r="AJ120" s="736"/>
      <c r="AK120" s="736"/>
      <c r="AL120" s="736"/>
      <c r="AM120" s="736"/>
      <c r="AN120" s="736"/>
      <c r="AO120" s="736"/>
      <c r="AP120" s="736"/>
      <c r="AQ120" s="736"/>
      <c r="AR120" s="736"/>
      <c r="AS120" s="736"/>
      <c r="AT120" s="736"/>
      <c r="AU120" s="736"/>
      <c r="AV120" s="736"/>
      <c r="AW120" s="736"/>
      <c r="AX120" s="736"/>
      <c r="AY120" s="736"/>
      <c r="AZ120" s="736"/>
      <c r="BA120" s="736"/>
      <c r="BB120" s="736"/>
      <c r="BC120" s="736"/>
      <c r="BD120" s="736"/>
      <c r="BE120" s="736"/>
      <c r="BF120" s="736"/>
      <c r="BG120" s="736"/>
      <c r="BH120" s="736"/>
      <c r="BI120" s="736"/>
      <c r="BJ120" s="736"/>
      <c r="BK120" s="736"/>
      <c r="BL120" s="736"/>
      <c r="BM120" s="736"/>
      <c r="BN120" s="736"/>
      <c r="BO120" s="736"/>
      <c r="BP120" s="736"/>
      <c r="BQ120" s="736"/>
      <c r="BR120" s="736"/>
      <c r="BS120" s="736"/>
      <c r="BT120" s="736"/>
      <c r="BU120" s="736"/>
      <c r="BV120" s="736"/>
      <c r="BW120" s="736"/>
      <c r="BX120" s="736"/>
      <c r="BY120" s="736"/>
      <c r="BZ120" s="736"/>
      <c r="CA120" s="736"/>
      <c r="CB120" s="736"/>
      <c r="CC120" s="736"/>
      <c r="CD120" s="736"/>
      <c r="CE120" s="736"/>
      <c r="CF120" s="736"/>
      <c r="CG120" s="736"/>
      <c r="CH120" s="736"/>
      <c r="CI120" s="736"/>
      <c r="CJ120" s="736"/>
      <c r="CK120" s="736"/>
      <c r="CL120" s="736"/>
      <c r="CM120" s="736"/>
      <c r="CN120" s="736"/>
      <c r="CO120" s="736"/>
      <c r="CP120" s="736"/>
      <c r="CQ120" s="736"/>
      <c r="CR120" s="736"/>
      <c r="CS120" s="736"/>
      <c r="CT120" s="736"/>
      <c r="CU120" s="736"/>
      <c r="CV120" s="736"/>
      <c r="CW120" s="736"/>
      <c r="CX120" s="736"/>
      <c r="CY120" s="736"/>
      <c r="CZ120" s="736"/>
      <c r="DA120" s="736"/>
      <c r="DB120" s="736"/>
      <c r="DC120" s="736"/>
      <c r="DD120" s="736"/>
      <c r="DE120" s="736"/>
      <c r="DF120" s="736"/>
      <c r="DG120" s="736"/>
      <c r="DH120" s="736"/>
      <c r="DI120" s="736"/>
      <c r="DJ120" s="736"/>
      <c r="DK120" s="736"/>
      <c r="DL120" s="736"/>
      <c r="DM120" s="736"/>
      <c r="DN120" s="736"/>
      <c r="DO120" s="736"/>
      <c r="DP120" s="736"/>
      <c r="DQ120" s="736"/>
      <c r="DR120" s="736"/>
      <c r="DS120" s="736"/>
      <c r="DT120" s="736"/>
      <c r="DU120" s="736"/>
      <c r="DV120" s="736"/>
      <c r="DW120" s="736"/>
      <c r="DX120" s="736"/>
      <c r="DY120" s="736"/>
      <c r="DZ120" s="736"/>
      <c r="EA120" s="736"/>
      <c r="EB120" s="736"/>
      <c r="EC120" s="736"/>
      <c r="ED120" s="736"/>
      <c r="EE120" s="736"/>
      <c r="EF120" s="736"/>
      <c r="EG120" s="736"/>
      <c r="EH120" s="736"/>
      <c r="EI120" s="736"/>
      <c r="EJ120" s="736"/>
      <c r="EK120" s="736"/>
      <c r="EL120" s="736"/>
      <c r="EM120" s="736"/>
      <c r="EN120" s="736"/>
      <c r="EO120" s="736"/>
      <c r="EP120" s="736"/>
      <c r="EQ120" s="736"/>
      <c r="ER120" s="736"/>
      <c r="ES120" s="736"/>
      <c r="ET120" s="736"/>
      <c r="EU120" s="736"/>
      <c r="EV120" s="736"/>
      <c r="EW120" s="736"/>
      <c r="EX120" s="736"/>
      <c r="EY120" s="736"/>
      <c r="EZ120" s="736"/>
      <c r="FA120" s="736"/>
      <c r="FB120" s="736"/>
      <c r="FC120" s="736"/>
      <c r="FD120" s="736"/>
      <c r="FE120" s="736"/>
      <c r="FF120" s="736"/>
      <c r="FG120" s="736"/>
      <c r="FH120" s="736"/>
      <c r="FI120" s="736"/>
      <c r="FJ120" s="736"/>
      <c r="FK120" s="736"/>
      <c r="FL120" s="736"/>
      <c r="FM120" s="736"/>
      <c r="FN120" s="736"/>
      <c r="FO120" s="736"/>
      <c r="FP120" s="736"/>
      <c r="FQ120" s="736"/>
      <c r="FR120" s="736"/>
      <c r="FS120" s="736"/>
      <c r="FT120" s="736"/>
      <c r="FU120" s="736"/>
      <c r="FV120" s="736"/>
      <c r="FW120" s="736"/>
      <c r="FX120" s="736"/>
      <c r="FY120" s="736"/>
      <c r="FZ120" s="736"/>
      <c r="GA120" s="736"/>
      <c r="GB120" s="736"/>
      <c r="GC120" s="736"/>
      <c r="GD120" s="736"/>
      <c r="GE120" s="736"/>
      <c r="GF120" s="736"/>
      <c r="GG120" s="736"/>
      <c r="GH120" s="736"/>
      <c r="GI120" s="736"/>
      <c r="GJ120" s="736"/>
      <c r="GK120" s="736"/>
      <c r="GL120" s="736"/>
      <c r="GM120" s="736"/>
      <c r="GN120" s="736"/>
      <c r="GO120" s="736"/>
      <c r="GP120" s="736"/>
      <c r="GQ120" s="736"/>
      <c r="GR120" s="736"/>
      <c r="GS120" s="736"/>
      <c r="GT120" s="736"/>
      <c r="GU120" s="736"/>
      <c r="GV120" s="736"/>
      <c r="GW120" s="736"/>
      <c r="GX120" s="736"/>
      <c r="GY120" s="736"/>
      <c r="GZ120" s="736"/>
      <c r="HA120" s="736"/>
      <c r="HB120" s="736"/>
      <c r="HC120" s="736"/>
      <c r="HD120" s="736"/>
      <c r="HE120" s="736"/>
      <c r="HF120" s="736"/>
      <c r="HG120" s="736"/>
      <c r="HH120" s="736"/>
      <c r="HI120" s="736"/>
      <c r="HJ120" s="736"/>
      <c r="HK120" s="736"/>
      <c r="HL120" s="736"/>
      <c r="HM120" s="736"/>
      <c r="HN120" s="736"/>
      <c r="HO120" s="736"/>
      <c r="HP120" s="736"/>
      <c r="HQ120" s="736"/>
      <c r="HR120" s="736"/>
      <c r="HS120" s="736"/>
      <c r="HT120" s="736"/>
      <c r="HU120" s="736"/>
      <c r="HV120" s="736"/>
      <c r="HW120" s="736"/>
      <c r="HX120" s="736"/>
      <c r="HY120" s="736"/>
      <c r="HZ120" s="736"/>
      <c r="IA120" s="736"/>
      <c r="IB120" s="736"/>
      <c r="IC120" s="736"/>
      <c r="ID120" s="736"/>
      <c r="IE120" s="736"/>
      <c r="IF120" s="736"/>
      <c r="IG120" s="736"/>
      <c r="IH120" s="736"/>
      <c r="II120" s="736"/>
      <c r="IJ120" s="736"/>
      <c r="IK120" s="736"/>
      <c r="IL120" s="736"/>
      <c r="IM120" s="736"/>
      <c r="IN120" s="736"/>
      <c r="IO120" s="736"/>
      <c r="IP120" s="736"/>
      <c r="IQ120" s="736"/>
      <c r="IR120" s="736"/>
      <c r="IS120" s="736"/>
      <c r="IT120" s="736"/>
      <c r="IU120" s="736"/>
      <c r="IV120" s="736"/>
    </row>
    <row r="121" spans="3:256" s="438" customFormat="1">
      <c r="C121" s="471"/>
      <c r="P121" s="485"/>
      <c r="Q121" s="736"/>
      <c r="R121" s="736"/>
      <c r="S121" s="736"/>
      <c r="T121" s="736"/>
      <c r="U121" s="736"/>
      <c r="V121" s="736"/>
      <c r="W121" s="736"/>
      <c r="X121" s="736"/>
      <c r="Y121" s="736"/>
      <c r="Z121" s="736"/>
      <c r="AA121" s="736"/>
      <c r="AB121" s="736"/>
      <c r="AC121" s="736"/>
      <c r="AD121" s="736"/>
      <c r="AE121" s="736"/>
      <c r="AF121" s="736"/>
      <c r="AG121" s="736"/>
      <c r="AH121" s="736"/>
      <c r="AI121" s="736"/>
      <c r="AJ121" s="736"/>
      <c r="AK121" s="736"/>
      <c r="AL121" s="736"/>
      <c r="AM121" s="736"/>
      <c r="AN121" s="736"/>
      <c r="AO121" s="736"/>
      <c r="AP121" s="736"/>
      <c r="AQ121" s="736"/>
      <c r="AR121" s="736"/>
      <c r="AS121" s="736"/>
      <c r="AT121" s="736"/>
      <c r="AU121" s="736"/>
      <c r="AV121" s="736"/>
      <c r="AW121" s="736"/>
      <c r="AX121" s="736"/>
      <c r="AY121" s="736"/>
      <c r="AZ121" s="736"/>
      <c r="BA121" s="736"/>
      <c r="BB121" s="736"/>
      <c r="BC121" s="736"/>
      <c r="BD121" s="736"/>
      <c r="BE121" s="736"/>
      <c r="BF121" s="736"/>
      <c r="BG121" s="736"/>
      <c r="BH121" s="736"/>
      <c r="BI121" s="736"/>
      <c r="BJ121" s="736"/>
      <c r="BK121" s="736"/>
      <c r="BL121" s="736"/>
      <c r="BM121" s="736"/>
      <c r="BN121" s="736"/>
      <c r="BO121" s="736"/>
      <c r="BP121" s="736"/>
      <c r="BQ121" s="736"/>
      <c r="BR121" s="736"/>
      <c r="BS121" s="736"/>
      <c r="BT121" s="736"/>
      <c r="BU121" s="736"/>
      <c r="BV121" s="736"/>
      <c r="BW121" s="736"/>
      <c r="BX121" s="736"/>
      <c r="BY121" s="736"/>
      <c r="BZ121" s="736"/>
      <c r="CA121" s="736"/>
      <c r="CB121" s="736"/>
      <c r="CC121" s="736"/>
      <c r="CD121" s="736"/>
      <c r="CE121" s="736"/>
      <c r="CF121" s="736"/>
      <c r="CG121" s="736"/>
      <c r="CH121" s="736"/>
      <c r="CI121" s="736"/>
      <c r="CJ121" s="736"/>
      <c r="CK121" s="736"/>
      <c r="CL121" s="736"/>
      <c r="CM121" s="736"/>
      <c r="CN121" s="736"/>
      <c r="CO121" s="736"/>
      <c r="CP121" s="736"/>
      <c r="CQ121" s="736"/>
      <c r="CR121" s="736"/>
      <c r="CS121" s="736"/>
      <c r="CT121" s="736"/>
      <c r="CU121" s="736"/>
      <c r="CV121" s="736"/>
      <c r="CW121" s="736"/>
      <c r="CX121" s="736"/>
      <c r="CY121" s="736"/>
      <c r="CZ121" s="736"/>
      <c r="DA121" s="736"/>
      <c r="DB121" s="736"/>
      <c r="DC121" s="736"/>
      <c r="DD121" s="736"/>
      <c r="DE121" s="736"/>
      <c r="DF121" s="736"/>
      <c r="DG121" s="736"/>
      <c r="DH121" s="736"/>
      <c r="DI121" s="736"/>
      <c r="DJ121" s="736"/>
      <c r="DK121" s="736"/>
      <c r="DL121" s="736"/>
      <c r="DM121" s="736"/>
      <c r="DN121" s="736"/>
      <c r="DO121" s="736"/>
      <c r="DP121" s="736"/>
      <c r="DQ121" s="736"/>
      <c r="DR121" s="736"/>
      <c r="DS121" s="736"/>
      <c r="DT121" s="736"/>
      <c r="DU121" s="736"/>
      <c r="DV121" s="736"/>
      <c r="DW121" s="736"/>
      <c r="DX121" s="736"/>
      <c r="DY121" s="736"/>
      <c r="DZ121" s="736"/>
      <c r="EA121" s="736"/>
      <c r="EB121" s="736"/>
      <c r="EC121" s="736"/>
      <c r="ED121" s="736"/>
      <c r="EE121" s="736"/>
      <c r="EF121" s="736"/>
      <c r="EG121" s="736"/>
      <c r="EH121" s="736"/>
      <c r="EI121" s="736"/>
      <c r="EJ121" s="736"/>
      <c r="EK121" s="736"/>
      <c r="EL121" s="736"/>
      <c r="EM121" s="736"/>
      <c r="EN121" s="736"/>
      <c r="EO121" s="736"/>
      <c r="EP121" s="736"/>
      <c r="EQ121" s="736"/>
      <c r="ER121" s="736"/>
      <c r="ES121" s="736"/>
      <c r="ET121" s="736"/>
      <c r="EU121" s="736"/>
      <c r="EV121" s="736"/>
      <c r="EW121" s="736"/>
      <c r="EX121" s="736"/>
      <c r="EY121" s="736"/>
      <c r="EZ121" s="736"/>
      <c r="FA121" s="736"/>
      <c r="FB121" s="736"/>
      <c r="FC121" s="736"/>
      <c r="FD121" s="736"/>
      <c r="FE121" s="736"/>
      <c r="FF121" s="736"/>
      <c r="FG121" s="736"/>
      <c r="FH121" s="736"/>
      <c r="FI121" s="736"/>
      <c r="FJ121" s="736"/>
      <c r="FK121" s="736"/>
      <c r="FL121" s="736"/>
      <c r="FM121" s="736"/>
      <c r="FN121" s="736"/>
      <c r="FO121" s="736"/>
      <c r="FP121" s="736"/>
      <c r="FQ121" s="736"/>
      <c r="FR121" s="736"/>
      <c r="FS121" s="736"/>
      <c r="FT121" s="736"/>
      <c r="FU121" s="736"/>
      <c r="FV121" s="736"/>
      <c r="FW121" s="736"/>
      <c r="FX121" s="736"/>
      <c r="FY121" s="736"/>
      <c r="FZ121" s="736"/>
      <c r="GA121" s="736"/>
      <c r="GB121" s="736"/>
      <c r="GC121" s="736"/>
      <c r="GD121" s="736"/>
      <c r="GE121" s="736"/>
      <c r="GF121" s="736"/>
      <c r="GG121" s="736"/>
      <c r="GH121" s="736"/>
      <c r="GI121" s="736"/>
      <c r="GJ121" s="736"/>
      <c r="GK121" s="736"/>
      <c r="GL121" s="736"/>
      <c r="GM121" s="736"/>
      <c r="GN121" s="736"/>
      <c r="GO121" s="736"/>
      <c r="GP121" s="736"/>
      <c r="GQ121" s="736"/>
      <c r="GR121" s="736"/>
      <c r="GS121" s="736"/>
      <c r="GT121" s="736"/>
      <c r="GU121" s="736"/>
      <c r="GV121" s="736"/>
      <c r="GW121" s="736"/>
      <c r="GX121" s="736"/>
      <c r="GY121" s="736"/>
      <c r="GZ121" s="736"/>
      <c r="HA121" s="736"/>
      <c r="HB121" s="736"/>
      <c r="HC121" s="736"/>
      <c r="HD121" s="736"/>
      <c r="HE121" s="736"/>
      <c r="HF121" s="736"/>
      <c r="HG121" s="736"/>
      <c r="HH121" s="736"/>
      <c r="HI121" s="736"/>
      <c r="HJ121" s="736"/>
      <c r="HK121" s="736"/>
      <c r="HL121" s="736"/>
      <c r="HM121" s="736"/>
      <c r="HN121" s="736"/>
      <c r="HO121" s="736"/>
      <c r="HP121" s="736"/>
      <c r="HQ121" s="736"/>
      <c r="HR121" s="736"/>
      <c r="HS121" s="736"/>
      <c r="HT121" s="736"/>
      <c r="HU121" s="736"/>
      <c r="HV121" s="736"/>
      <c r="HW121" s="736"/>
      <c r="HX121" s="736"/>
      <c r="HY121" s="736"/>
      <c r="HZ121" s="736"/>
      <c r="IA121" s="736"/>
      <c r="IB121" s="736"/>
      <c r="IC121" s="736"/>
      <c r="ID121" s="736"/>
      <c r="IE121" s="736"/>
      <c r="IF121" s="736"/>
      <c r="IG121" s="736"/>
      <c r="IH121" s="736"/>
      <c r="II121" s="736"/>
      <c r="IJ121" s="736"/>
      <c r="IK121" s="736"/>
      <c r="IL121" s="736"/>
      <c r="IM121" s="736"/>
      <c r="IN121" s="736"/>
      <c r="IO121" s="736"/>
      <c r="IP121" s="736"/>
      <c r="IQ121" s="736"/>
      <c r="IR121" s="736"/>
      <c r="IS121" s="736"/>
      <c r="IT121" s="736"/>
      <c r="IU121" s="736"/>
      <c r="IV121" s="736"/>
    </row>
    <row r="122" spans="3:256" s="438" customFormat="1">
      <c r="C122" s="471"/>
      <c r="P122" s="485"/>
      <c r="Q122" s="736"/>
      <c r="R122" s="736"/>
      <c r="S122" s="736"/>
      <c r="T122" s="736"/>
      <c r="U122" s="736"/>
      <c r="V122" s="736"/>
      <c r="W122" s="736"/>
      <c r="X122" s="736"/>
      <c r="Y122" s="736"/>
      <c r="Z122" s="736"/>
      <c r="AA122" s="736"/>
      <c r="AB122" s="736"/>
      <c r="AC122" s="736"/>
      <c r="AD122" s="736"/>
      <c r="AE122" s="736"/>
      <c r="AF122" s="736"/>
      <c r="AG122" s="736"/>
      <c r="AH122" s="736"/>
      <c r="AI122" s="736"/>
      <c r="AJ122" s="736"/>
      <c r="AK122" s="736"/>
      <c r="AL122" s="736"/>
      <c r="AM122" s="736"/>
      <c r="AN122" s="736"/>
      <c r="AO122" s="736"/>
      <c r="AP122" s="736"/>
      <c r="AQ122" s="736"/>
      <c r="AR122" s="736"/>
      <c r="AS122" s="736"/>
      <c r="AT122" s="736"/>
      <c r="AU122" s="736"/>
      <c r="AV122" s="736"/>
      <c r="AW122" s="736"/>
      <c r="AX122" s="736"/>
      <c r="AY122" s="736"/>
      <c r="AZ122" s="736"/>
      <c r="BA122" s="736"/>
      <c r="BB122" s="736"/>
      <c r="BC122" s="736"/>
      <c r="BD122" s="736"/>
      <c r="BE122" s="736"/>
      <c r="BF122" s="736"/>
      <c r="BG122" s="736"/>
      <c r="BH122" s="736"/>
      <c r="BI122" s="736"/>
      <c r="BJ122" s="736"/>
      <c r="BK122" s="736"/>
      <c r="BL122" s="736"/>
      <c r="BM122" s="736"/>
      <c r="BN122" s="736"/>
      <c r="BO122" s="736"/>
      <c r="BP122" s="736"/>
      <c r="BQ122" s="736"/>
      <c r="BR122" s="736"/>
      <c r="BS122" s="736"/>
      <c r="BT122" s="736"/>
      <c r="BU122" s="736"/>
      <c r="BV122" s="736"/>
      <c r="BW122" s="736"/>
      <c r="BX122" s="736"/>
      <c r="BY122" s="736"/>
      <c r="BZ122" s="736"/>
      <c r="CA122" s="736"/>
      <c r="CB122" s="736"/>
      <c r="CC122" s="736"/>
      <c r="CD122" s="736"/>
      <c r="CE122" s="736"/>
      <c r="CF122" s="736"/>
      <c r="CG122" s="736"/>
      <c r="CH122" s="736"/>
      <c r="CI122" s="736"/>
      <c r="CJ122" s="736"/>
      <c r="CK122" s="736"/>
      <c r="CL122" s="736"/>
      <c r="CM122" s="736"/>
      <c r="CN122" s="736"/>
      <c r="CO122" s="736"/>
      <c r="CP122" s="736"/>
      <c r="CQ122" s="736"/>
      <c r="CR122" s="736"/>
      <c r="CS122" s="736"/>
      <c r="CT122" s="736"/>
      <c r="CU122" s="736"/>
      <c r="CV122" s="736"/>
      <c r="CW122" s="736"/>
      <c r="CX122" s="736"/>
      <c r="CY122" s="736"/>
      <c r="CZ122" s="736"/>
      <c r="DA122" s="736"/>
      <c r="DB122" s="736"/>
      <c r="DC122" s="736"/>
      <c r="DD122" s="736"/>
      <c r="DE122" s="736"/>
      <c r="DF122" s="736"/>
      <c r="DG122" s="736"/>
      <c r="DH122" s="736"/>
      <c r="DI122" s="736"/>
      <c r="DJ122" s="736"/>
      <c r="DK122" s="736"/>
      <c r="DL122" s="736"/>
      <c r="DM122" s="736"/>
      <c r="DN122" s="736"/>
      <c r="DO122" s="736"/>
      <c r="DP122" s="736"/>
      <c r="DQ122" s="736"/>
      <c r="DR122" s="736"/>
      <c r="DS122" s="736"/>
      <c r="DT122" s="736"/>
      <c r="DU122" s="736"/>
      <c r="DV122" s="736"/>
      <c r="DW122" s="736"/>
      <c r="DX122" s="736"/>
      <c r="DY122" s="736"/>
      <c r="DZ122" s="736"/>
      <c r="EA122" s="736"/>
      <c r="EB122" s="736"/>
      <c r="EC122" s="736"/>
      <c r="ED122" s="736"/>
      <c r="EE122" s="736"/>
      <c r="EF122" s="736"/>
      <c r="EG122" s="736"/>
      <c r="EH122" s="736"/>
      <c r="EI122" s="736"/>
      <c r="EJ122" s="736"/>
      <c r="EK122" s="736"/>
      <c r="EL122" s="736"/>
      <c r="EM122" s="736"/>
      <c r="EN122" s="736"/>
      <c r="EO122" s="736"/>
      <c r="EP122" s="736"/>
      <c r="EQ122" s="736"/>
      <c r="ER122" s="736"/>
      <c r="ES122" s="736"/>
      <c r="ET122" s="736"/>
      <c r="EU122" s="736"/>
      <c r="EV122" s="736"/>
      <c r="EW122" s="736"/>
      <c r="EX122" s="736"/>
      <c r="EY122" s="736"/>
      <c r="EZ122" s="736"/>
      <c r="FA122" s="736"/>
      <c r="FB122" s="736"/>
      <c r="FC122" s="736"/>
      <c r="FD122" s="736"/>
      <c r="FE122" s="736"/>
      <c r="FF122" s="736"/>
      <c r="FG122" s="736"/>
      <c r="FH122" s="736"/>
      <c r="FI122" s="736"/>
      <c r="FJ122" s="736"/>
      <c r="FK122" s="736"/>
      <c r="FL122" s="736"/>
      <c r="FM122" s="736"/>
      <c r="FN122" s="736"/>
      <c r="FO122" s="736"/>
      <c r="FP122" s="736"/>
      <c r="FQ122" s="736"/>
      <c r="FR122" s="736"/>
      <c r="FS122" s="736"/>
      <c r="FT122" s="736"/>
      <c r="FU122" s="736"/>
      <c r="FV122" s="736"/>
      <c r="FW122" s="736"/>
      <c r="FX122" s="736"/>
      <c r="FY122" s="736"/>
      <c r="FZ122" s="736"/>
      <c r="GA122" s="736"/>
      <c r="GB122" s="736"/>
      <c r="GC122" s="736"/>
      <c r="GD122" s="736"/>
      <c r="GE122" s="736"/>
      <c r="GF122" s="736"/>
      <c r="GG122" s="736"/>
      <c r="GH122" s="736"/>
      <c r="GI122" s="736"/>
      <c r="GJ122" s="736"/>
      <c r="GK122" s="736"/>
      <c r="GL122" s="736"/>
      <c r="GM122" s="736"/>
      <c r="GN122" s="736"/>
      <c r="GO122" s="736"/>
      <c r="GP122" s="736"/>
      <c r="GQ122" s="736"/>
      <c r="GR122" s="736"/>
      <c r="GS122" s="736"/>
      <c r="GT122" s="736"/>
      <c r="GU122" s="736"/>
      <c r="GV122" s="736"/>
      <c r="GW122" s="736"/>
      <c r="GX122" s="736"/>
      <c r="GY122" s="736"/>
      <c r="GZ122" s="736"/>
      <c r="HA122" s="736"/>
      <c r="HB122" s="736"/>
      <c r="HC122" s="736"/>
      <c r="HD122" s="736"/>
      <c r="HE122" s="736"/>
      <c r="HF122" s="736"/>
      <c r="HG122" s="736"/>
      <c r="HH122" s="736"/>
      <c r="HI122" s="736"/>
      <c r="HJ122" s="736"/>
      <c r="HK122" s="736"/>
      <c r="HL122" s="736"/>
      <c r="HM122" s="736"/>
      <c r="HN122" s="736"/>
      <c r="HO122" s="736"/>
      <c r="HP122" s="736"/>
      <c r="HQ122" s="736"/>
      <c r="HR122" s="736"/>
      <c r="HS122" s="736"/>
      <c r="HT122" s="736"/>
      <c r="HU122" s="736"/>
      <c r="HV122" s="736"/>
      <c r="HW122" s="736"/>
      <c r="HX122" s="736"/>
      <c r="HY122" s="736"/>
      <c r="HZ122" s="736"/>
      <c r="IA122" s="736"/>
      <c r="IB122" s="736"/>
      <c r="IC122" s="736"/>
      <c r="ID122" s="736"/>
      <c r="IE122" s="736"/>
      <c r="IF122" s="736"/>
      <c r="IG122" s="736"/>
      <c r="IH122" s="736"/>
      <c r="II122" s="736"/>
      <c r="IJ122" s="736"/>
      <c r="IK122" s="736"/>
      <c r="IL122" s="736"/>
      <c r="IM122" s="736"/>
      <c r="IN122" s="736"/>
      <c r="IO122" s="736"/>
      <c r="IP122" s="736"/>
      <c r="IQ122" s="736"/>
      <c r="IR122" s="736"/>
      <c r="IS122" s="736"/>
      <c r="IT122" s="736"/>
      <c r="IU122" s="736"/>
      <c r="IV122" s="736"/>
    </row>
    <row r="123" spans="3:256" s="438" customFormat="1">
      <c r="C123" s="471"/>
      <c r="P123" s="485"/>
      <c r="Q123" s="736"/>
      <c r="R123" s="736"/>
      <c r="S123" s="736"/>
      <c r="T123" s="736"/>
      <c r="U123" s="736"/>
      <c r="V123" s="736"/>
      <c r="W123" s="736"/>
      <c r="X123" s="736"/>
      <c r="Y123" s="736"/>
      <c r="Z123" s="736"/>
      <c r="AA123" s="736"/>
      <c r="AB123" s="736"/>
      <c r="AC123" s="736"/>
      <c r="AD123" s="736"/>
      <c r="AE123" s="736"/>
      <c r="AF123" s="736"/>
      <c r="AG123" s="736"/>
      <c r="AH123" s="736"/>
      <c r="AI123" s="736"/>
      <c r="AJ123" s="736"/>
      <c r="AK123" s="736"/>
      <c r="AL123" s="736"/>
      <c r="AM123" s="736"/>
      <c r="AN123" s="736"/>
      <c r="AO123" s="736"/>
      <c r="AP123" s="736"/>
      <c r="AQ123" s="736"/>
      <c r="AR123" s="736"/>
      <c r="AS123" s="736"/>
      <c r="AT123" s="736"/>
      <c r="AU123" s="736"/>
      <c r="AV123" s="736"/>
      <c r="AW123" s="736"/>
      <c r="AX123" s="736"/>
      <c r="AY123" s="736"/>
      <c r="AZ123" s="736"/>
      <c r="BA123" s="736"/>
      <c r="BB123" s="736"/>
      <c r="BC123" s="736"/>
      <c r="BD123" s="736"/>
      <c r="BE123" s="736"/>
      <c r="BF123" s="736"/>
      <c r="BG123" s="736"/>
      <c r="BH123" s="736"/>
      <c r="BI123" s="736"/>
      <c r="BJ123" s="736"/>
      <c r="BK123" s="736"/>
      <c r="BL123" s="736"/>
      <c r="BM123" s="736"/>
      <c r="BN123" s="736"/>
      <c r="BO123" s="736"/>
      <c r="BP123" s="736"/>
      <c r="BQ123" s="736"/>
      <c r="BR123" s="736"/>
      <c r="BS123" s="736"/>
      <c r="BT123" s="736"/>
      <c r="BU123" s="736"/>
      <c r="BV123" s="736"/>
      <c r="BW123" s="736"/>
      <c r="BX123" s="736"/>
      <c r="BY123" s="736"/>
      <c r="BZ123" s="736"/>
      <c r="CA123" s="736"/>
      <c r="CB123" s="736"/>
      <c r="CC123" s="736"/>
      <c r="CD123" s="736"/>
      <c r="CE123" s="736"/>
      <c r="CF123" s="736"/>
      <c r="CG123" s="736"/>
      <c r="CH123" s="736"/>
      <c r="CI123" s="736"/>
      <c r="CJ123" s="736"/>
      <c r="CK123" s="736"/>
      <c r="CL123" s="736"/>
      <c r="CM123" s="736"/>
      <c r="CN123" s="736"/>
      <c r="CO123" s="736"/>
      <c r="CP123" s="736"/>
      <c r="CQ123" s="736"/>
      <c r="CR123" s="736"/>
      <c r="CS123" s="736"/>
      <c r="CT123" s="736"/>
      <c r="CU123" s="736"/>
      <c r="CV123" s="736"/>
      <c r="CW123" s="736"/>
      <c r="CX123" s="736"/>
      <c r="CY123" s="736"/>
      <c r="CZ123" s="736"/>
      <c r="DA123" s="736"/>
      <c r="DB123" s="736"/>
      <c r="DC123" s="736"/>
      <c r="DD123" s="736"/>
      <c r="DE123" s="736"/>
      <c r="DF123" s="736"/>
      <c r="DG123" s="736"/>
      <c r="DH123" s="736"/>
      <c r="DI123" s="736"/>
      <c r="DJ123" s="736"/>
      <c r="DK123" s="736"/>
      <c r="DL123" s="736"/>
      <c r="DM123" s="736"/>
      <c r="DN123" s="736"/>
      <c r="DO123" s="736"/>
      <c r="DP123" s="736"/>
      <c r="DQ123" s="736"/>
      <c r="DR123" s="736"/>
      <c r="DS123" s="736"/>
      <c r="DT123" s="736"/>
      <c r="DU123" s="736"/>
      <c r="DV123" s="736"/>
      <c r="DW123" s="736"/>
      <c r="DX123" s="736"/>
      <c r="DY123" s="736"/>
      <c r="DZ123" s="736"/>
      <c r="EA123" s="736"/>
      <c r="EB123" s="736"/>
      <c r="EC123" s="736"/>
      <c r="ED123" s="736"/>
      <c r="EE123" s="736"/>
      <c r="EF123" s="736"/>
      <c r="EG123" s="736"/>
      <c r="EH123" s="736"/>
      <c r="EI123" s="736"/>
      <c r="EJ123" s="736"/>
      <c r="EK123" s="736"/>
      <c r="EL123" s="736"/>
      <c r="EM123" s="736"/>
      <c r="EN123" s="736"/>
      <c r="EO123" s="736"/>
      <c r="EP123" s="736"/>
      <c r="EQ123" s="736"/>
      <c r="ER123" s="736"/>
      <c r="ES123" s="736"/>
      <c r="ET123" s="736"/>
      <c r="EU123" s="736"/>
      <c r="EV123" s="736"/>
      <c r="EW123" s="736"/>
      <c r="EX123" s="736"/>
      <c r="EY123" s="736"/>
      <c r="EZ123" s="736"/>
      <c r="FA123" s="736"/>
      <c r="FB123" s="736"/>
      <c r="FC123" s="736"/>
      <c r="FD123" s="736"/>
      <c r="FE123" s="736"/>
      <c r="FF123" s="736"/>
      <c r="FG123" s="736"/>
      <c r="FH123" s="736"/>
      <c r="FI123" s="736"/>
      <c r="FJ123" s="736"/>
      <c r="FK123" s="736"/>
      <c r="FL123" s="736"/>
      <c r="FM123" s="736"/>
      <c r="FN123" s="736"/>
      <c r="FO123" s="736"/>
      <c r="FP123" s="736"/>
      <c r="FQ123" s="736"/>
      <c r="FR123" s="736"/>
      <c r="FS123" s="736"/>
      <c r="FT123" s="736"/>
      <c r="FU123" s="736"/>
      <c r="FV123" s="736"/>
      <c r="FW123" s="736"/>
      <c r="FX123" s="736"/>
      <c r="FY123" s="736"/>
      <c r="FZ123" s="736"/>
      <c r="GA123" s="736"/>
      <c r="GB123" s="736"/>
      <c r="GC123" s="736"/>
      <c r="GD123" s="736"/>
      <c r="GE123" s="736"/>
      <c r="GF123" s="736"/>
      <c r="GG123" s="736"/>
      <c r="GH123" s="736"/>
      <c r="GI123" s="736"/>
      <c r="GJ123" s="736"/>
      <c r="GK123" s="736"/>
      <c r="GL123" s="736"/>
      <c r="GM123" s="736"/>
      <c r="GN123" s="736"/>
      <c r="GO123" s="736"/>
      <c r="GP123" s="736"/>
      <c r="GQ123" s="736"/>
      <c r="GR123" s="736"/>
      <c r="GS123" s="736"/>
      <c r="GT123" s="736"/>
      <c r="GU123" s="736"/>
      <c r="GV123" s="736"/>
      <c r="GW123" s="736"/>
      <c r="GX123" s="736"/>
      <c r="GY123" s="736"/>
      <c r="GZ123" s="736"/>
      <c r="HA123" s="736"/>
      <c r="HB123" s="736"/>
      <c r="HC123" s="736"/>
      <c r="HD123" s="736"/>
      <c r="HE123" s="736"/>
      <c r="HF123" s="736"/>
      <c r="HG123" s="736"/>
      <c r="HH123" s="736"/>
      <c r="HI123" s="736"/>
      <c r="HJ123" s="736"/>
      <c r="HK123" s="736"/>
      <c r="HL123" s="736"/>
      <c r="HM123" s="736"/>
      <c r="HN123" s="736"/>
      <c r="HO123" s="736"/>
      <c r="HP123" s="736"/>
      <c r="HQ123" s="736"/>
      <c r="HR123" s="736"/>
      <c r="HS123" s="736"/>
      <c r="HT123" s="736"/>
      <c r="HU123" s="736"/>
      <c r="HV123" s="736"/>
      <c r="HW123" s="736"/>
      <c r="HX123" s="736"/>
      <c r="HY123" s="736"/>
      <c r="HZ123" s="736"/>
      <c r="IA123" s="736"/>
      <c r="IB123" s="736"/>
      <c r="IC123" s="736"/>
      <c r="ID123" s="736"/>
      <c r="IE123" s="736"/>
      <c r="IF123" s="736"/>
      <c r="IG123" s="736"/>
      <c r="IH123" s="736"/>
      <c r="II123" s="736"/>
      <c r="IJ123" s="736"/>
      <c r="IK123" s="736"/>
      <c r="IL123" s="736"/>
      <c r="IM123" s="736"/>
      <c r="IN123" s="736"/>
      <c r="IO123" s="736"/>
      <c r="IP123" s="736"/>
      <c r="IQ123" s="736"/>
      <c r="IR123" s="736"/>
      <c r="IS123" s="736"/>
      <c r="IT123" s="736"/>
      <c r="IU123" s="736"/>
      <c r="IV123" s="736"/>
    </row>
    <row r="124" spans="3:256" s="438" customFormat="1">
      <c r="C124" s="471"/>
      <c r="P124" s="485"/>
      <c r="Q124" s="736"/>
      <c r="R124" s="736"/>
      <c r="S124" s="736"/>
      <c r="T124" s="736"/>
      <c r="U124" s="736"/>
      <c r="V124" s="736"/>
      <c r="W124" s="736"/>
      <c r="X124" s="736"/>
      <c r="Y124" s="736"/>
      <c r="Z124" s="736"/>
      <c r="AA124" s="736"/>
      <c r="AB124" s="736"/>
      <c r="AC124" s="736"/>
      <c r="AD124" s="736"/>
      <c r="AE124" s="736"/>
      <c r="AF124" s="736"/>
      <c r="AG124" s="736"/>
      <c r="AH124" s="736"/>
      <c r="AI124" s="736"/>
      <c r="AJ124" s="736"/>
      <c r="AK124" s="736"/>
      <c r="AL124" s="736"/>
      <c r="AM124" s="736"/>
      <c r="AN124" s="736"/>
      <c r="AO124" s="736"/>
      <c r="AP124" s="736"/>
      <c r="AQ124" s="736"/>
      <c r="AR124" s="736"/>
      <c r="AS124" s="736"/>
      <c r="AT124" s="736"/>
      <c r="AU124" s="736"/>
      <c r="AV124" s="736"/>
      <c r="AW124" s="736"/>
      <c r="AX124" s="736"/>
      <c r="AY124" s="736"/>
      <c r="AZ124" s="736"/>
      <c r="BA124" s="736"/>
      <c r="BB124" s="736"/>
      <c r="BC124" s="736"/>
      <c r="BD124" s="736"/>
      <c r="BE124" s="736"/>
      <c r="BF124" s="736"/>
      <c r="BG124" s="736"/>
      <c r="BH124" s="736"/>
      <c r="BI124" s="736"/>
      <c r="BJ124" s="736"/>
      <c r="BK124" s="736"/>
      <c r="BL124" s="736"/>
      <c r="BM124" s="736"/>
      <c r="BN124" s="736"/>
      <c r="BO124" s="736"/>
      <c r="BP124" s="736"/>
      <c r="BQ124" s="736"/>
      <c r="BR124" s="736"/>
      <c r="BS124" s="736"/>
      <c r="BT124" s="736"/>
      <c r="BU124" s="736"/>
      <c r="BV124" s="736"/>
      <c r="BW124" s="736"/>
      <c r="BX124" s="736"/>
      <c r="BY124" s="736"/>
      <c r="BZ124" s="736"/>
      <c r="CA124" s="736"/>
      <c r="CB124" s="736"/>
      <c r="CC124" s="736"/>
      <c r="CD124" s="736"/>
      <c r="CE124" s="736"/>
      <c r="CF124" s="736"/>
      <c r="CG124" s="736"/>
      <c r="CH124" s="736"/>
      <c r="CI124" s="736"/>
      <c r="CJ124" s="736"/>
      <c r="CK124" s="736"/>
      <c r="CL124" s="736"/>
      <c r="CM124" s="736"/>
      <c r="CN124" s="736"/>
      <c r="CO124" s="736"/>
      <c r="CP124" s="736"/>
      <c r="CQ124" s="736"/>
      <c r="CR124" s="736"/>
      <c r="CS124" s="736"/>
      <c r="CT124" s="736"/>
      <c r="CU124" s="736"/>
      <c r="CV124" s="736"/>
      <c r="CW124" s="736"/>
      <c r="CX124" s="736"/>
      <c r="CY124" s="736"/>
      <c r="CZ124" s="736"/>
      <c r="DA124" s="736"/>
      <c r="DB124" s="736"/>
      <c r="DC124" s="736"/>
      <c r="DD124" s="736"/>
      <c r="DE124" s="736"/>
      <c r="DF124" s="736"/>
      <c r="DG124" s="736"/>
      <c r="DH124" s="736"/>
      <c r="DI124" s="736"/>
      <c r="DJ124" s="736"/>
      <c r="DK124" s="736"/>
      <c r="DL124" s="736"/>
      <c r="DM124" s="736"/>
      <c r="DN124" s="736"/>
      <c r="DO124" s="736"/>
      <c r="DP124" s="736"/>
      <c r="DQ124" s="736"/>
      <c r="DR124" s="736"/>
      <c r="DS124" s="736"/>
      <c r="DT124" s="736"/>
      <c r="DU124" s="736"/>
      <c r="DV124" s="736"/>
      <c r="DW124" s="736"/>
      <c r="DX124" s="736"/>
      <c r="DY124" s="736"/>
      <c r="DZ124" s="736"/>
      <c r="EA124" s="736"/>
      <c r="EB124" s="736"/>
      <c r="EC124" s="736"/>
      <c r="ED124" s="736"/>
      <c r="EE124" s="736"/>
      <c r="EF124" s="736"/>
      <c r="EG124" s="736"/>
      <c r="EH124" s="736"/>
      <c r="EI124" s="736"/>
      <c r="EJ124" s="736"/>
      <c r="EK124" s="736"/>
      <c r="EL124" s="736"/>
      <c r="EM124" s="736"/>
      <c r="EN124" s="736"/>
      <c r="EO124" s="736"/>
      <c r="EP124" s="736"/>
      <c r="EQ124" s="736"/>
      <c r="ER124" s="736"/>
      <c r="ES124" s="736"/>
      <c r="ET124" s="736"/>
      <c r="EU124" s="736"/>
      <c r="EV124" s="736"/>
      <c r="EW124" s="736"/>
      <c r="EX124" s="736"/>
      <c r="EY124" s="736"/>
      <c r="EZ124" s="736"/>
      <c r="FA124" s="736"/>
      <c r="FB124" s="736"/>
      <c r="FC124" s="736"/>
      <c r="FD124" s="736"/>
      <c r="FE124" s="736"/>
      <c r="FF124" s="736"/>
      <c r="FG124" s="736"/>
      <c r="FH124" s="736"/>
      <c r="FI124" s="736"/>
      <c r="FJ124" s="736"/>
      <c r="FK124" s="736"/>
      <c r="FL124" s="736"/>
      <c r="FM124" s="736"/>
      <c r="FN124" s="736"/>
      <c r="FO124" s="736"/>
      <c r="FP124" s="736"/>
      <c r="FQ124" s="736"/>
      <c r="FR124" s="736"/>
      <c r="FS124" s="736"/>
      <c r="FT124" s="736"/>
      <c r="FU124" s="736"/>
      <c r="FV124" s="736"/>
      <c r="FW124" s="736"/>
      <c r="FX124" s="736"/>
      <c r="FY124" s="736"/>
      <c r="FZ124" s="736"/>
      <c r="GA124" s="736"/>
      <c r="GB124" s="736"/>
      <c r="GC124" s="736"/>
      <c r="GD124" s="736"/>
      <c r="GE124" s="736"/>
      <c r="GF124" s="736"/>
      <c r="GG124" s="736"/>
      <c r="GH124" s="736"/>
      <c r="GI124" s="736"/>
      <c r="GJ124" s="736"/>
      <c r="GK124" s="736"/>
      <c r="GL124" s="736"/>
      <c r="GM124" s="736"/>
      <c r="GN124" s="736"/>
      <c r="GO124" s="736"/>
      <c r="GP124" s="736"/>
      <c r="GQ124" s="736"/>
      <c r="GR124" s="736"/>
      <c r="GS124" s="736"/>
      <c r="GT124" s="736"/>
      <c r="GU124" s="736"/>
      <c r="GV124" s="736"/>
      <c r="GW124" s="736"/>
      <c r="GX124" s="736"/>
      <c r="GY124" s="736"/>
      <c r="GZ124" s="736"/>
      <c r="HA124" s="736"/>
      <c r="HB124" s="736"/>
      <c r="HC124" s="736"/>
      <c r="HD124" s="736"/>
      <c r="HE124" s="736"/>
      <c r="HF124" s="736"/>
      <c r="HG124" s="736"/>
      <c r="HH124" s="736"/>
      <c r="HI124" s="736"/>
      <c r="HJ124" s="736"/>
      <c r="HK124" s="736"/>
      <c r="HL124" s="736"/>
      <c r="HM124" s="736"/>
      <c r="HN124" s="736"/>
      <c r="HO124" s="736"/>
      <c r="HP124" s="736"/>
      <c r="HQ124" s="736"/>
      <c r="HR124" s="736"/>
      <c r="HS124" s="736"/>
      <c r="HT124" s="736"/>
      <c r="HU124" s="736"/>
      <c r="HV124" s="736"/>
      <c r="HW124" s="736"/>
      <c r="HX124" s="736"/>
      <c r="HY124" s="736"/>
      <c r="HZ124" s="736"/>
      <c r="IA124" s="736"/>
      <c r="IB124" s="736"/>
      <c r="IC124" s="736"/>
      <c r="ID124" s="736"/>
      <c r="IE124" s="736"/>
      <c r="IF124" s="736"/>
      <c r="IG124" s="736"/>
      <c r="IH124" s="736"/>
      <c r="II124" s="736"/>
      <c r="IJ124" s="736"/>
      <c r="IK124" s="736"/>
      <c r="IL124" s="736"/>
      <c r="IM124" s="736"/>
      <c r="IN124" s="736"/>
      <c r="IO124" s="736"/>
      <c r="IP124" s="736"/>
      <c r="IQ124" s="736"/>
      <c r="IR124" s="736"/>
      <c r="IS124" s="736"/>
      <c r="IT124" s="736"/>
      <c r="IU124" s="736"/>
      <c r="IV124" s="736"/>
    </row>
    <row r="125" spans="3:256" s="438" customFormat="1">
      <c r="C125" s="471"/>
      <c r="P125" s="485"/>
      <c r="Q125" s="736"/>
      <c r="R125" s="736"/>
      <c r="S125" s="736"/>
      <c r="T125" s="736"/>
      <c r="U125" s="736"/>
      <c r="V125" s="736"/>
      <c r="W125" s="736"/>
      <c r="X125" s="736"/>
      <c r="Y125" s="736"/>
      <c r="Z125" s="736"/>
      <c r="AA125" s="736"/>
      <c r="AB125" s="736"/>
      <c r="AC125" s="736"/>
      <c r="AD125" s="736"/>
      <c r="AE125" s="736"/>
      <c r="AF125" s="736"/>
      <c r="AG125" s="736"/>
      <c r="AH125" s="736"/>
      <c r="AI125" s="736"/>
      <c r="AJ125" s="736"/>
      <c r="AK125" s="736"/>
      <c r="AL125" s="736"/>
      <c r="AM125" s="736"/>
      <c r="AN125" s="736"/>
      <c r="AO125" s="736"/>
      <c r="AP125" s="736"/>
      <c r="AQ125" s="736"/>
      <c r="AR125" s="736"/>
      <c r="AS125" s="736"/>
      <c r="AT125" s="736"/>
      <c r="AU125" s="736"/>
      <c r="AV125" s="736"/>
      <c r="AW125" s="736"/>
      <c r="AX125" s="736"/>
      <c r="AY125" s="736"/>
      <c r="AZ125" s="736"/>
      <c r="BA125" s="736"/>
      <c r="BB125" s="736"/>
      <c r="BC125" s="736"/>
      <c r="BD125" s="736"/>
      <c r="BE125" s="736"/>
      <c r="BF125" s="736"/>
      <c r="BG125" s="736"/>
      <c r="BH125" s="736"/>
      <c r="BI125" s="736"/>
      <c r="BJ125" s="736"/>
      <c r="BK125" s="736"/>
      <c r="BL125" s="736"/>
      <c r="BM125" s="736"/>
      <c r="BN125" s="736"/>
      <c r="BO125" s="736"/>
      <c r="BP125" s="736"/>
      <c r="BQ125" s="736"/>
      <c r="BR125" s="736"/>
      <c r="BS125" s="736"/>
      <c r="BT125" s="736"/>
      <c r="BU125" s="736"/>
      <c r="BV125" s="736"/>
      <c r="BW125" s="736"/>
      <c r="BX125" s="736"/>
      <c r="BY125" s="736"/>
      <c r="BZ125" s="736"/>
      <c r="CA125" s="736"/>
      <c r="CB125" s="736"/>
      <c r="CC125" s="736"/>
      <c r="CD125" s="736"/>
      <c r="CE125" s="736"/>
      <c r="CF125" s="736"/>
      <c r="CG125" s="736"/>
      <c r="CH125" s="736"/>
      <c r="CI125" s="736"/>
      <c r="CJ125" s="736"/>
      <c r="CK125" s="736"/>
      <c r="CL125" s="736"/>
      <c r="CM125" s="736"/>
      <c r="CN125" s="736"/>
      <c r="CO125" s="736"/>
      <c r="CP125" s="736"/>
      <c r="CQ125" s="736"/>
      <c r="CR125" s="736"/>
      <c r="CS125" s="736"/>
      <c r="CT125" s="736"/>
      <c r="CU125" s="736"/>
      <c r="CV125" s="736"/>
      <c r="CW125" s="736"/>
      <c r="CX125" s="736"/>
      <c r="CY125" s="736"/>
      <c r="CZ125" s="736"/>
      <c r="DA125" s="736"/>
      <c r="DB125" s="736"/>
      <c r="DC125" s="736"/>
      <c r="DD125" s="736"/>
      <c r="DE125" s="736"/>
      <c r="DF125" s="736"/>
      <c r="DG125" s="736"/>
      <c r="DH125" s="736"/>
      <c r="DI125" s="736"/>
      <c r="DJ125" s="736"/>
      <c r="DK125" s="736"/>
      <c r="DL125" s="736"/>
      <c r="DM125" s="736"/>
      <c r="DN125" s="736"/>
      <c r="DO125" s="736"/>
      <c r="DP125" s="736"/>
      <c r="DQ125" s="736"/>
      <c r="DR125" s="736"/>
      <c r="DS125" s="736"/>
      <c r="DT125" s="736"/>
      <c r="DU125" s="736"/>
      <c r="DV125" s="736"/>
      <c r="DW125" s="736"/>
      <c r="DX125" s="736"/>
      <c r="DY125" s="736"/>
      <c r="DZ125" s="736"/>
      <c r="EA125" s="736"/>
      <c r="EB125" s="736"/>
      <c r="EC125" s="736"/>
      <c r="ED125" s="736"/>
      <c r="EE125" s="736"/>
      <c r="EF125" s="736"/>
      <c r="EG125" s="736"/>
      <c r="EH125" s="736"/>
      <c r="EI125" s="736"/>
      <c r="EJ125" s="736"/>
      <c r="EK125" s="736"/>
      <c r="EL125" s="736"/>
      <c r="EM125" s="736"/>
      <c r="EN125" s="736"/>
      <c r="EO125" s="736"/>
      <c r="EP125" s="736"/>
      <c r="EQ125" s="736"/>
      <c r="ER125" s="736"/>
      <c r="ES125" s="736"/>
      <c r="ET125" s="736"/>
      <c r="EU125" s="736"/>
      <c r="EV125" s="736"/>
      <c r="EW125" s="736"/>
      <c r="EX125" s="736"/>
      <c r="EY125" s="736"/>
      <c r="EZ125" s="736"/>
      <c r="FA125" s="736"/>
      <c r="FB125" s="736"/>
      <c r="FC125" s="736"/>
      <c r="FD125" s="736"/>
      <c r="FE125" s="736"/>
      <c r="FF125" s="736"/>
      <c r="FG125" s="736"/>
      <c r="FH125" s="736"/>
      <c r="FI125" s="736"/>
      <c r="FJ125" s="736"/>
      <c r="FK125" s="736"/>
      <c r="FL125" s="736"/>
      <c r="FM125" s="736"/>
      <c r="FN125" s="736"/>
      <c r="FO125" s="736"/>
      <c r="FP125" s="736"/>
      <c r="FQ125" s="736"/>
      <c r="FR125" s="736"/>
      <c r="FS125" s="736"/>
      <c r="FT125" s="736"/>
      <c r="FU125" s="736"/>
      <c r="FV125" s="736"/>
      <c r="FW125" s="736"/>
      <c r="FX125" s="736"/>
      <c r="FY125" s="736"/>
      <c r="FZ125" s="736"/>
      <c r="GA125" s="736"/>
      <c r="GB125" s="736"/>
      <c r="GC125" s="736"/>
      <c r="GD125" s="736"/>
      <c r="GE125" s="736"/>
      <c r="GF125" s="736"/>
      <c r="GG125" s="736"/>
      <c r="GH125" s="736"/>
      <c r="GI125" s="736"/>
      <c r="GJ125" s="736"/>
      <c r="GK125" s="736"/>
      <c r="GL125" s="736"/>
      <c r="GM125" s="736"/>
      <c r="GN125" s="736"/>
      <c r="GO125" s="736"/>
      <c r="GP125" s="736"/>
      <c r="GQ125" s="736"/>
      <c r="GR125" s="736"/>
      <c r="GS125" s="736"/>
      <c r="GT125" s="736"/>
      <c r="GU125" s="736"/>
      <c r="GV125" s="736"/>
      <c r="GW125" s="736"/>
      <c r="GX125" s="736"/>
      <c r="GY125" s="736"/>
      <c r="GZ125" s="736"/>
      <c r="HA125" s="736"/>
      <c r="HB125" s="736"/>
      <c r="HC125" s="736"/>
      <c r="HD125" s="736"/>
      <c r="HE125" s="736"/>
      <c r="HF125" s="736"/>
      <c r="HG125" s="736"/>
      <c r="HH125" s="736"/>
      <c r="HI125" s="736"/>
      <c r="HJ125" s="736"/>
      <c r="HK125" s="736"/>
      <c r="HL125" s="736"/>
      <c r="HM125" s="736"/>
      <c r="HN125" s="736"/>
      <c r="HO125" s="736"/>
      <c r="HP125" s="736"/>
      <c r="HQ125" s="736"/>
      <c r="HR125" s="736"/>
      <c r="HS125" s="736"/>
      <c r="HT125" s="736"/>
      <c r="HU125" s="736"/>
      <c r="HV125" s="736"/>
      <c r="HW125" s="736"/>
      <c r="HX125" s="736"/>
      <c r="HY125" s="736"/>
      <c r="HZ125" s="736"/>
      <c r="IA125" s="736"/>
      <c r="IB125" s="736"/>
      <c r="IC125" s="736"/>
      <c r="ID125" s="736"/>
      <c r="IE125" s="736"/>
      <c r="IF125" s="736"/>
      <c r="IG125" s="736"/>
      <c r="IH125" s="736"/>
      <c r="II125" s="736"/>
      <c r="IJ125" s="736"/>
      <c r="IK125" s="736"/>
      <c r="IL125" s="736"/>
      <c r="IM125" s="736"/>
      <c r="IN125" s="736"/>
      <c r="IO125" s="736"/>
      <c r="IP125" s="736"/>
      <c r="IQ125" s="736"/>
      <c r="IR125" s="736"/>
      <c r="IS125" s="736"/>
      <c r="IT125" s="736"/>
      <c r="IU125" s="736"/>
      <c r="IV125" s="736"/>
    </row>
    <row r="126" spans="3:256" s="438" customFormat="1">
      <c r="C126" s="471"/>
      <c r="P126" s="485"/>
      <c r="Q126" s="736"/>
      <c r="R126" s="736"/>
      <c r="S126" s="736"/>
      <c r="T126" s="736"/>
      <c r="U126" s="736"/>
      <c r="V126" s="736"/>
      <c r="W126" s="736"/>
      <c r="X126" s="736"/>
      <c r="Y126" s="736"/>
      <c r="Z126" s="736"/>
      <c r="AA126" s="736"/>
      <c r="AB126" s="736"/>
      <c r="AC126" s="736"/>
      <c r="AD126" s="736"/>
      <c r="AE126" s="736"/>
      <c r="AF126" s="736"/>
      <c r="AG126" s="736"/>
      <c r="AH126" s="736"/>
      <c r="AI126" s="736"/>
      <c r="AJ126" s="736"/>
      <c r="AK126" s="736"/>
      <c r="AL126" s="736"/>
      <c r="AM126" s="736"/>
      <c r="AN126" s="736"/>
      <c r="AO126" s="736"/>
      <c r="AP126" s="736"/>
      <c r="AQ126" s="736"/>
      <c r="AR126" s="736"/>
      <c r="AS126" s="736"/>
      <c r="AT126" s="736"/>
      <c r="AU126" s="736"/>
      <c r="AV126" s="736"/>
      <c r="AW126" s="736"/>
      <c r="AX126" s="736"/>
      <c r="AY126" s="736"/>
      <c r="AZ126" s="736"/>
      <c r="BA126" s="736"/>
      <c r="BB126" s="736"/>
      <c r="BC126" s="736"/>
      <c r="BD126" s="736"/>
      <c r="BE126" s="736"/>
      <c r="BF126" s="736"/>
      <c r="BG126" s="736"/>
      <c r="BH126" s="736"/>
      <c r="BI126" s="736"/>
      <c r="BJ126" s="736"/>
      <c r="BK126" s="736"/>
      <c r="BL126" s="736"/>
      <c r="BM126" s="736"/>
      <c r="BN126" s="736"/>
      <c r="BO126" s="736"/>
      <c r="BP126" s="736"/>
      <c r="BQ126" s="736"/>
      <c r="BR126" s="736"/>
      <c r="BS126" s="736"/>
      <c r="BT126" s="736"/>
      <c r="BU126" s="736"/>
      <c r="BV126" s="736"/>
      <c r="BW126" s="736"/>
      <c r="BX126" s="736"/>
      <c r="BY126" s="736"/>
      <c r="BZ126" s="736"/>
      <c r="CA126" s="736"/>
      <c r="CB126" s="736"/>
      <c r="CC126" s="736"/>
      <c r="CD126" s="736"/>
      <c r="CE126" s="736"/>
      <c r="CF126" s="736"/>
      <c r="CG126" s="736"/>
      <c r="CH126" s="736"/>
      <c r="CI126" s="736"/>
      <c r="CJ126" s="736"/>
      <c r="CK126" s="736"/>
      <c r="CL126" s="736"/>
      <c r="CM126" s="736"/>
      <c r="CN126" s="736"/>
      <c r="CO126" s="736"/>
      <c r="CP126" s="736"/>
      <c r="CQ126" s="736"/>
      <c r="CR126" s="736"/>
      <c r="CS126" s="736"/>
      <c r="CT126" s="736"/>
      <c r="CU126" s="736"/>
      <c r="CV126" s="736"/>
      <c r="CW126" s="736"/>
      <c r="CX126" s="736"/>
      <c r="CY126" s="736"/>
      <c r="CZ126" s="736"/>
      <c r="DA126" s="736"/>
      <c r="DB126" s="736"/>
      <c r="DC126" s="736"/>
      <c r="DD126" s="736"/>
      <c r="DE126" s="736"/>
      <c r="DF126" s="736"/>
      <c r="DG126" s="736"/>
      <c r="DH126" s="736"/>
      <c r="DI126" s="736"/>
      <c r="DJ126" s="736"/>
      <c r="DK126" s="736"/>
      <c r="DL126" s="736"/>
      <c r="DM126" s="736"/>
      <c r="DN126" s="736"/>
      <c r="DO126" s="736"/>
      <c r="DP126" s="736"/>
      <c r="DQ126" s="736"/>
      <c r="DR126" s="736"/>
      <c r="DS126" s="736"/>
      <c r="DT126" s="736"/>
      <c r="DU126" s="736"/>
      <c r="DV126" s="736"/>
      <c r="DW126" s="736"/>
      <c r="DX126" s="736"/>
      <c r="DY126" s="736"/>
      <c r="DZ126" s="736"/>
      <c r="EA126" s="736"/>
      <c r="EB126" s="736"/>
      <c r="EC126" s="736"/>
      <c r="ED126" s="736"/>
      <c r="EE126" s="736"/>
      <c r="EF126" s="736"/>
      <c r="EG126" s="736"/>
      <c r="EH126" s="736"/>
      <c r="EI126" s="736"/>
      <c r="EJ126" s="736"/>
      <c r="EK126" s="736"/>
      <c r="EL126" s="736"/>
      <c r="EM126" s="736"/>
      <c r="EN126" s="736"/>
      <c r="EO126" s="736"/>
      <c r="EP126" s="736"/>
      <c r="EQ126" s="736"/>
      <c r="ER126" s="736"/>
      <c r="ES126" s="736"/>
      <c r="ET126" s="736"/>
      <c r="EU126" s="736"/>
      <c r="EV126" s="736"/>
      <c r="EW126" s="736"/>
      <c r="EX126" s="736"/>
      <c r="EY126" s="736"/>
      <c r="EZ126" s="736"/>
      <c r="FA126" s="736"/>
      <c r="FB126" s="736"/>
      <c r="FC126" s="736"/>
      <c r="FD126" s="736"/>
      <c r="FE126" s="736"/>
      <c r="FF126" s="736"/>
      <c r="FG126" s="736"/>
      <c r="FH126" s="736"/>
      <c r="FI126" s="736"/>
      <c r="FJ126" s="736"/>
      <c r="FK126" s="736"/>
      <c r="FL126" s="736"/>
      <c r="FM126" s="736"/>
      <c r="FN126" s="736"/>
      <c r="FO126" s="736"/>
      <c r="FP126" s="736"/>
      <c r="FQ126" s="736"/>
      <c r="FR126" s="736"/>
      <c r="FS126" s="736"/>
      <c r="FT126" s="736"/>
      <c r="FU126" s="736"/>
      <c r="FV126" s="736"/>
      <c r="FW126" s="736"/>
      <c r="FX126" s="736"/>
      <c r="FY126" s="736"/>
      <c r="FZ126" s="736"/>
      <c r="GA126" s="736"/>
      <c r="GB126" s="736"/>
      <c r="GC126" s="736"/>
      <c r="GD126" s="736"/>
      <c r="GE126" s="736"/>
      <c r="GF126" s="736"/>
      <c r="GG126" s="736"/>
      <c r="GH126" s="736"/>
      <c r="GI126" s="736"/>
      <c r="GJ126" s="736"/>
      <c r="GK126" s="736"/>
      <c r="GL126" s="736"/>
      <c r="GM126" s="736"/>
      <c r="GN126" s="736"/>
      <c r="GO126" s="736"/>
      <c r="GP126" s="736"/>
      <c r="GQ126" s="736"/>
      <c r="GR126" s="736"/>
      <c r="GS126" s="736"/>
      <c r="GT126" s="736"/>
      <c r="GU126" s="736"/>
      <c r="GV126" s="736"/>
      <c r="GW126" s="736"/>
      <c r="GX126" s="736"/>
      <c r="GY126" s="736"/>
      <c r="GZ126" s="736"/>
      <c r="HA126" s="736"/>
      <c r="HB126" s="736"/>
      <c r="HC126" s="736"/>
      <c r="HD126" s="736"/>
      <c r="HE126" s="736"/>
      <c r="HF126" s="736"/>
      <c r="HG126" s="736"/>
      <c r="HH126" s="736"/>
      <c r="HI126" s="736"/>
      <c r="HJ126" s="736"/>
      <c r="HK126" s="736"/>
      <c r="HL126" s="736"/>
      <c r="HM126" s="736"/>
      <c r="HN126" s="736"/>
      <c r="HO126" s="736"/>
      <c r="HP126" s="736"/>
      <c r="HQ126" s="736"/>
      <c r="HR126" s="736"/>
      <c r="HS126" s="736"/>
      <c r="HT126" s="736"/>
      <c r="HU126" s="736"/>
      <c r="HV126" s="736"/>
      <c r="HW126" s="736"/>
      <c r="HX126" s="736"/>
      <c r="HY126" s="736"/>
      <c r="HZ126" s="736"/>
      <c r="IA126" s="736"/>
      <c r="IB126" s="736"/>
      <c r="IC126" s="736"/>
      <c r="ID126" s="736"/>
      <c r="IE126" s="736"/>
      <c r="IF126" s="736"/>
      <c r="IG126" s="736"/>
      <c r="IH126" s="736"/>
      <c r="II126" s="736"/>
      <c r="IJ126" s="736"/>
      <c r="IK126" s="736"/>
      <c r="IL126" s="736"/>
      <c r="IM126" s="736"/>
      <c r="IN126" s="736"/>
      <c r="IO126" s="736"/>
      <c r="IP126" s="736"/>
      <c r="IQ126" s="736"/>
      <c r="IR126" s="736"/>
      <c r="IS126" s="736"/>
      <c r="IT126" s="736"/>
      <c r="IU126" s="736"/>
      <c r="IV126" s="736"/>
    </row>
    <row r="127" spans="3:256" s="438" customFormat="1">
      <c r="C127" s="471"/>
      <c r="P127" s="485"/>
      <c r="Q127" s="736"/>
      <c r="R127" s="736"/>
      <c r="S127" s="736"/>
      <c r="T127" s="736"/>
      <c r="U127" s="736"/>
      <c r="V127" s="736"/>
      <c r="W127" s="736"/>
      <c r="X127" s="736"/>
      <c r="Y127" s="736"/>
      <c r="Z127" s="736"/>
      <c r="AA127" s="736"/>
      <c r="AB127" s="736"/>
      <c r="AC127" s="736"/>
      <c r="AD127" s="736"/>
      <c r="AE127" s="736"/>
      <c r="AF127" s="736"/>
      <c r="AG127" s="736"/>
      <c r="AH127" s="736"/>
      <c r="AI127" s="736"/>
      <c r="AJ127" s="736"/>
      <c r="AK127" s="736"/>
      <c r="AL127" s="736"/>
      <c r="AM127" s="736"/>
      <c r="AN127" s="736"/>
      <c r="AO127" s="736"/>
      <c r="AP127" s="736"/>
      <c r="AQ127" s="736"/>
      <c r="AR127" s="736"/>
      <c r="AS127" s="736"/>
      <c r="AT127" s="736"/>
      <c r="AU127" s="736"/>
      <c r="AV127" s="736"/>
      <c r="AW127" s="736"/>
      <c r="AX127" s="736"/>
      <c r="AY127" s="736"/>
      <c r="AZ127" s="736"/>
      <c r="BA127" s="736"/>
      <c r="BB127" s="736"/>
      <c r="BC127" s="736"/>
      <c r="BD127" s="736"/>
      <c r="BE127" s="736"/>
      <c r="BF127" s="736"/>
      <c r="BG127" s="736"/>
      <c r="BH127" s="736"/>
      <c r="BI127" s="736"/>
      <c r="BJ127" s="736"/>
      <c r="BK127" s="736"/>
      <c r="BL127" s="736"/>
      <c r="BM127" s="736"/>
      <c r="BN127" s="736"/>
      <c r="BO127" s="736"/>
      <c r="BP127" s="736"/>
      <c r="BQ127" s="736"/>
      <c r="BR127" s="736"/>
      <c r="BS127" s="736"/>
      <c r="BT127" s="736"/>
      <c r="BU127" s="736"/>
      <c r="BV127" s="736"/>
      <c r="BW127" s="736"/>
      <c r="BX127" s="736"/>
      <c r="BY127" s="736"/>
      <c r="BZ127" s="736"/>
      <c r="CA127" s="736"/>
      <c r="CB127" s="736"/>
      <c r="CC127" s="736"/>
      <c r="CD127" s="736"/>
      <c r="CE127" s="736"/>
      <c r="CF127" s="736"/>
      <c r="CG127" s="736"/>
      <c r="CH127" s="736"/>
      <c r="CI127" s="736"/>
      <c r="CJ127" s="736"/>
      <c r="CK127" s="736"/>
      <c r="CL127" s="736"/>
      <c r="CM127" s="736"/>
      <c r="CN127" s="736"/>
      <c r="CO127" s="736"/>
      <c r="CP127" s="736"/>
      <c r="CQ127" s="736"/>
      <c r="CR127" s="736"/>
      <c r="CS127" s="736"/>
      <c r="CT127" s="736"/>
      <c r="CU127" s="736"/>
      <c r="CV127" s="736"/>
      <c r="CW127" s="736"/>
      <c r="CX127" s="736"/>
      <c r="CY127" s="736"/>
      <c r="CZ127" s="736"/>
      <c r="DA127" s="736"/>
      <c r="DB127" s="736"/>
      <c r="DC127" s="736"/>
      <c r="DD127" s="736"/>
      <c r="DE127" s="736"/>
      <c r="DF127" s="736"/>
      <c r="DG127" s="736"/>
      <c r="DH127" s="736"/>
      <c r="DI127" s="736"/>
      <c r="DJ127" s="736"/>
      <c r="DK127" s="736"/>
      <c r="DL127" s="736"/>
      <c r="DM127" s="736"/>
      <c r="DN127" s="736"/>
      <c r="DO127" s="736"/>
      <c r="DP127" s="736"/>
      <c r="DQ127" s="736"/>
      <c r="DR127" s="736"/>
      <c r="DS127" s="736"/>
      <c r="DT127" s="736"/>
      <c r="DU127" s="736"/>
      <c r="DV127" s="736"/>
      <c r="DW127" s="736"/>
      <c r="DX127" s="736"/>
      <c r="DY127" s="736"/>
      <c r="DZ127" s="736"/>
      <c r="EA127" s="736"/>
      <c r="EB127" s="736"/>
      <c r="EC127" s="736"/>
      <c r="ED127" s="736"/>
      <c r="EE127" s="736"/>
      <c r="EF127" s="736"/>
      <c r="EG127" s="736"/>
      <c r="EH127" s="736"/>
      <c r="EI127" s="736"/>
      <c r="EJ127" s="736"/>
      <c r="EK127" s="736"/>
      <c r="EL127" s="736"/>
      <c r="EM127" s="736"/>
      <c r="EN127" s="736"/>
      <c r="EO127" s="736"/>
      <c r="EP127" s="736"/>
      <c r="EQ127" s="736"/>
      <c r="ER127" s="736"/>
      <c r="ES127" s="736"/>
      <c r="ET127" s="736"/>
      <c r="EU127" s="736"/>
      <c r="EV127" s="736"/>
      <c r="EW127" s="736"/>
      <c r="EX127" s="736"/>
      <c r="EY127" s="736"/>
      <c r="EZ127" s="736"/>
      <c r="FA127" s="736"/>
      <c r="FB127" s="736"/>
      <c r="FC127" s="736"/>
      <c r="FD127" s="736"/>
      <c r="FE127" s="736"/>
      <c r="FF127" s="736"/>
      <c r="FG127" s="736"/>
      <c r="FH127" s="736"/>
      <c r="FI127" s="736"/>
      <c r="FJ127" s="736"/>
      <c r="FK127" s="736"/>
      <c r="FL127" s="736"/>
      <c r="FM127" s="736"/>
      <c r="FN127" s="736"/>
      <c r="FO127" s="736"/>
      <c r="FP127" s="736"/>
      <c r="FQ127" s="736"/>
      <c r="FR127" s="736"/>
      <c r="FS127" s="736"/>
      <c r="FT127" s="736"/>
      <c r="FU127" s="736"/>
      <c r="FV127" s="736"/>
      <c r="FW127" s="736"/>
      <c r="FX127" s="736"/>
      <c r="FY127" s="736"/>
      <c r="FZ127" s="736"/>
      <c r="GA127" s="736"/>
      <c r="GB127" s="736"/>
      <c r="GC127" s="736"/>
      <c r="GD127" s="736"/>
      <c r="GE127" s="736"/>
      <c r="GF127" s="736"/>
      <c r="GG127" s="736"/>
      <c r="GH127" s="736"/>
      <c r="GI127" s="736"/>
      <c r="GJ127" s="736"/>
      <c r="GK127" s="736"/>
      <c r="GL127" s="736"/>
      <c r="GM127" s="736"/>
      <c r="GN127" s="736"/>
      <c r="GO127" s="736"/>
      <c r="GP127" s="736"/>
      <c r="GQ127" s="736"/>
      <c r="GR127" s="736"/>
      <c r="GS127" s="736"/>
      <c r="GT127" s="736"/>
      <c r="GU127" s="736"/>
      <c r="GV127" s="736"/>
      <c r="GW127" s="736"/>
      <c r="GX127" s="736"/>
      <c r="GY127" s="736"/>
      <c r="GZ127" s="736"/>
      <c r="HA127" s="736"/>
      <c r="HB127" s="736"/>
      <c r="HC127" s="736"/>
      <c r="HD127" s="736"/>
      <c r="HE127" s="736"/>
      <c r="HF127" s="736"/>
      <c r="HG127" s="736"/>
      <c r="HH127" s="736"/>
      <c r="HI127" s="736"/>
      <c r="HJ127" s="736"/>
      <c r="HK127" s="736"/>
      <c r="HL127" s="736"/>
      <c r="HM127" s="736"/>
      <c r="HN127" s="736"/>
      <c r="HO127" s="736"/>
      <c r="HP127" s="736"/>
      <c r="HQ127" s="736"/>
      <c r="HR127" s="736"/>
      <c r="HS127" s="736"/>
      <c r="HT127" s="736"/>
      <c r="HU127" s="736"/>
      <c r="HV127" s="736"/>
      <c r="HW127" s="736"/>
      <c r="HX127" s="736"/>
      <c r="HY127" s="736"/>
      <c r="HZ127" s="736"/>
      <c r="IA127" s="736"/>
      <c r="IB127" s="736"/>
      <c r="IC127" s="736"/>
      <c r="ID127" s="736"/>
      <c r="IE127" s="736"/>
      <c r="IF127" s="736"/>
      <c r="IG127" s="736"/>
      <c r="IH127" s="736"/>
      <c r="II127" s="736"/>
      <c r="IJ127" s="736"/>
      <c r="IK127" s="736"/>
      <c r="IL127" s="736"/>
      <c r="IM127" s="736"/>
      <c r="IN127" s="736"/>
      <c r="IO127" s="736"/>
      <c r="IP127" s="736"/>
      <c r="IQ127" s="736"/>
      <c r="IR127" s="736"/>
      <c r="IS127" s="736"/>
      <c r="IT127" s="736"/>
      <c r="IU127" s="736"/>
      <c r="IV127" s="736"/>
    </row>
    <row r="128" spans="3:256" s="438" customFormat="1">
      <c r="C128" s="471"/>
      <c r="P128" s="485"/>
      <c r="Q128" s="736"/>
      <c r="R128" s="736"/>
      <c r="S128" s="736"/>
      <c r="T128" s="736"/>
      <c r="U128" s="736"/>
      <c r="V128" s="736"/>
      <c r="W128" s="736"/>
      <c r="X128" s="736"/>
      <c r="Y128" s="736"/>
      <c r="Z128" s="736"/>
      <c r="AA128" s="736"/>
      <c r="AB128" s="736"/>
      <c r="AC128" s="736"/>
      <c r="AD128" s="736"/>
      <c r="AE128" s="736"/>
      <c r="AF128" s="736"/>
      <c r="AG128" s="736"/>
      <c r="AH128" s="736"/>
      <c r="AI128" s="736"/>
      <c r="AJ128" s="736"/>
      <c r="AK128" s="736"/>
      <c r="AL128" s="736"/>
      <c r="AM128" s="736"/>
      <c r="AN128" s="736"/>
      <c r="AO128" s="736"/>
      <c r="AP128" s="736"/>
      <c r="AQ128" s="736"/>
      <c r="AR128" s="736"/>
      <c r="AS128" s="736"/>
      <c r="AT128" s="736"/>
      <c r="AU128" s="736"/>
      <c r="AV128" s="736"/>
      <c r="AW128" s="736"/>
      <c r="AX128" s="736"/>
      <c r="AY128" s="736"/>
      <c r="AZ128" s="736"/>
      <c r="BA128" s="736"/>
      <c r="BB128" s="736"/>
      <c r="BC128" s="736"/>
      <c r="BD128" s="736"/>
      <c r="BE128" s="736"/>
      <c r="BF128" s="736"/>
      <c r="BG128" s="736"/>
      <c r="BH128" s="736"/>
      <c r="BI128" s="736"/>
      <c r="BJ128" s="736"/>
      <c r="BK128" s="736"/>
      <c r="BL128" s="736"/>
      <c r="BM128" s="736"/>
      <c r="BN128" s="736"/>
      <c r="BO128" s="736"/>
      <c r="BP128" s="736"/>
      <c r="BQ128" s="736"/>
      <c r="BR128" s="736"/>
      <c r="BS128" s="736"/>
      <c r="BT128" s="736"/>
      <c r="BU128" s="736"/>
      <c r="BV128" s="736"/>
      <c r="BW128" s="736"/>
      <c r="BX128" s="736"/>
      <c r="BY128" s="736"/>
      <c r="BZ128" s="736"/>
      <c r="CA128" s="736"/>
      <c r="CB128" s="736"/>
      <c r="CC128" s="736"/>
      <c r="CD128" s="736"/>
      <c r="CE128" s="736"/>
      <c r="CF128" s="736"/>
      <c r="CG128" s="736"/>
      <c r="CH128" s="736"/>
      <c r="CI128" s="736"/>
      <c r="CJ128" s="736"/>
      <c r="CK128" s="736"/>
      <c r="CL128" s="736"/>
      <c r="CM128" s="736"/>
      <c r="CN128" s="736"/>
      <c r="CO128" s="736"/>
      <c r="CP128" s="736"/>
      <c r="CQ128" s="736"/>
      <c r="CR128" s="736"/>
      <c r="CS128" s="736"/>
      <c r="CT128" s="736"/>
      <c r="CU128" s="736"/>
      <c r="CV128" s="736"/>
      <c r="CW128" s="736"/>
      <c r="CX128" s="736"/>
      <c r="CY128" s="736"/>
      <c r="CZ128" s="736"/>
      <c r="DA128" s="736"/>
      <c r="DB128" s="736"/>
      <c r="DC128" s="736"/>
      <c r="DD128" s="736"/>
      <c r="DE128" s="736"/>
      <c r="DF128" s="736"/>
      <c r="DG128" s="736"/>
      <c r="DH128" s="736"/>
      <c r="DI128" s="736"/>
      <c r="DJ128" s="736"/>
      <c r="DK128" s="736"/>
      <c r="DL128" s="736"/>
      <c r="DM128" s="736"/>
      <c r="DN128" s="736"/>
      <c r="DO128" s="736"/>
      <c r="DP128" s="736"/>
      <c r="DQ128" s="736"/>
      <c r="DR128" s="736"/>
      <c r="DS128" s="736"/>
      <c r="DT128" s="736"/>
      <c r="DU128" s="736"/>
      <c r="DV128" s="736"/>
      <c r="DW128" s="736"/>
      <c r="DX128" s="736"/>
      <c r="DY128" s="736"/>
      <c r="DZ128" s="736"/>
      <c r="EA128" s="736"/>
      <c r="EB128" s="736"/>
      <c r="EC128" s="736"/>
      <c r="ED128" s="736"/>
      <c r="EE128" s="736"/>
      <c r="EF128" s="736"/>
      <c r="EG128" s="736"/>
      <c r="EH128" s="736"/>
      <c r="EI128" s="736"/>
      <c r="EJ128" s="736"/>
      <c r="EK128" s="736"/>
      <c r="EL128" s="736"/>
      <c r="EM128" s="736"/>
      <c r="EN128" s="736"/>
      <c r="EO128" s="736"/>
      <c r="EP128" s="736"/>
      <c r="EQ128" s="736"/>
      <c r="ER128" s="736"/>
      <c r="ES128" s="736"/>
      <c r="ET128" s="736"/>
      <c r="EU128" s="736"/>
      <c r="EV128" s="736"/>
      <c r="EW128" s="736"/>
      <c r="EX128" s="736"/>
      <c r="EY128" s="736"/>
      <c r="EZ128" s="736"/>
      <c r="FA128" s="736"/>
      <c r="FB128" s="736"/>
      <c r="FC128" s="736"/>
      <c r="FD128" s="736"/>
      <c r="FE128" s="736"/>
      <c r="FF128" s="736"/>
      <c r="FG128" s="736"/>
      <c r="FH128" s="736"/>
      <c r="FI128" s="736"/>
      <c r="FJ128" s="736"/>
      <c r="FK128" s="736"/>
      <c r="FL128" s="736"/>
      <c r="FM128" s="736"/>
      <c r="FN128" s="736"/>
      <c r="FO128" s="736"/>
      <c r="FP128" s="736"/>
      <c r="FQ128" s="736"/>
      <c r="FR128" s="736"/>
      <c r="FS128" s="736"/>
      <c r="FT128" s="736"/>
      <c r="FU128" s="736"/>
      <c r="FV128" s="736"/>
      <c r="FW128" s="736"/>
      <c r="FX128" s="736"/>
      <c r="FY128" s="736"/>
      <c r="FZ128" s="736"/>
      <c r="GA128" s="736"/>
      <c r="GB128" s="736"/>
      <c r="GC128" s="736"/>
      <c r="GD128" s="736"/>
      <c r="GE128" s="736"/>
      <c r="GF128" s="736"/>
      <c r="GG128" s="736"/>
      <c r="GH128" s="736"/>
      <c r="GI128" s="736"/>
      <c r="GJ128" s="736"/>
      <c r="GK128" s="736"/>
      <c r="GL128" s="736"/>
      <c r="GM128" s="736"/>
      <c r="GN128" s="736"/>
      <c r="GO128" s="736"/>
      <c r="GP128" s="736"/>
      <c r="GQ128" s="736"/>
      <c r="GR128" s="736"/>
      <c r="GS128" s="736"/>
      <c r="GT128" s="736"/>
      <c r="GU128" s="736"/>
      <c r="GV128" s="736"/>
      <c r="GW128" s="736"/>
      <c r="GX128" s="736"/>
      <c r="GY128" s="736"/>
      <c r="GZ128" s="736"/>
      <c r="HA128" s="736"/>
      <c r="HB128" s="736"/>
      <c r="HC128" s="736"/>
      <c r="HD128" s="736"/>
      <c r="HE128" s="736"/>
      <c r="HF128" s="736"/>
      <c r="HG128" s="736"/>
      <c r="HH128" s="736"/>
      <c r="HI128" s="736"/>
      <c r="HJ128" s="736"/>
      <c r="HK128" s="736"/>
      <c r="HL128" s="736"/>
      <c r="HM128" s="736"/>
      <c r="HN128" s="736"/>
      <c r="HO128" s="736"/>
      <c r="HP128" s="736"/>
      <c r="HQ128" s="736"/>
      <c r="HR128" s="736"/>
      <c r="HS128" s="736"/>
      <c r="HT128" s="736"/>
      <c r="HU128" s="736"/>
      <c r="HV128" s="736"/>
      <c r="HW128" s="736"/>
      <c r="HX128" s="736"/>
      <c r="HY128" s="736"/>
      <c r="HZ128" s="736"/>
      <c r="IA128" s="736"/>
      <c r="IB128" s="736"/>
      <c r="IC128" s="736"/>
      <c r="ID128" s="736"/>
      <c r="IE128" s="736"/>
      <c r="IF128" s="736"/>
      <c r="IG128" s="736"/>
      <c r="IH128" s="736"/>
      <c r="II128" s="736"/>
      <c r="IJ128" s="736"/>
      <c r="IK128" s="736"/>
      <c r="IL128" s="736"/>
      <c r="IM128" s="736"/>
      <c r="IN128" s="736"/>
      <c r="IO128" s="736"/>
      <c r="IP128" s="736"/>
      <c r="IQ128" s="736"/>
      <c r="IR128" s="736"/>
      <c r="IS128" s="736"/>
      <c r="IT128" s="736"/>
      <c r="IU128" s="736"/>
      <c r="IV128" s="736"/>
    </row>
    <row r="129" spans="3:256" s="438" customFormat="1">
      <c r="C129" s="471"/>
      <c r="P129" s="485"/>
      <c r="Q129" s="736"/>
      <c r="R129" s="736"/>
      <c r="S129" s="736"/>
      <c r="T129" s="736"/>
      <c r="U129" s="736"/>
      <c r="V129" s="736"/>
      <c r="W129" s="736"/>
      <c r="X129" s="736"/>
      <c r="Y129" s="736"/>
      <c r="Z129" s="736"/>
      <c r="AA129" s="736"/>
      <c r="AB129" s="736"/>
      <c r="AC129" s="736"/>
      <c r="AD129" s="736"/>
      <c r="AE129" s="736"/>
      <c r="AF129" s="736"/>
      <c r="AG129" s="736"/>
      <c r="AH129" s="736"/>
      <c r="AI129" s="736"/>
      <c r="AJ129" s="736"/>
      <c r="AK129" s="736"/>
      <c r="AL129" s="736"/>
      <c r="AM129" s="736"/>
      <c r="AN129" s="736"/>
      <c r="AO129" s="736"/>
      <c r="AP129" s="736"/>
      <c r="AQ129" s="736"/>
      <c r="AR129" s="736"/>
      <c r="AS129" s="736"/>
      <c r="AT129" s="736"/>
      <c r="AU129" s="736"/>
      <c r="AV129" s="736"/>
      <c r="AW129" s="736"/>
      <c r="AX129" s="736"/>
      <c r="AY129" s="736"/>
      <c r="AZ129" s="736"/>
      <c r="BA129" s="736"/>
      <c r="BB129" s="736"/>
      <c r="BC129" s="736"/>
      <c r="BD129" s="736"/>
      <c r="BE129" s="736"/>
      <c r="BF129" s="736"/>
      <c r="BG129" s="736"/>
      <c r="BH129" s="736"/>
      <c r="BI129" s="736"/>
      <c r="BJ129" s="736"/>
      <c r="BK129" s="736"/>
      <c r="BL129" s="736"/>
      <c r="BM129" s="736"/>
      <c r="BN129" s="736"/>
      <c r="BO129" s="736"/>
      <c r="BP129" s="736"/>
      <c r="BQ129" s="736"/>
      <c r="BR129" s="736"/>
      <c r="BS129" s="736"/>
      <c r="BT129" s="736"/>
      <c r="BU129" s="736"/>
      <c r="BV129" s="736"/>
      <c r="BW129" s="736"/>
      <c r="BX129" s="736"/>
      <c r="BY129" s="736"/>
      <c r="BZ129" s="736"/>
      <c r="CA129" s="736"/>
      <c r="CB129" s="736"/>
      <c r="CC129" s="736"/>
      <c r="CD129" s="736"/>
      <c r="CE129" s="736"/>
      <c r="CF129" s="736"/>
      <c r="CG129" s="736"/>
      <c r="CH129" s="736"/>
      <c r="CI129" s="736"/>
      <c r="CJ129" s="736"/>
      <c r="CK129" s="736"/>
      <c r="CL129" s="736"/>
      <c r="CM129" s="736"/>
      <c r="CN129" s="736"/>
      <c r="CO129" s="736"/>
      <c r="CP129" s="736"/>
      <c r="CQ129" s="736"/>
      <c r="CR129" s="736"/>
      <c r="CS129" s="736"/>
      <c r="CT129" s="736"/>
      <c r="CU129" s="736"/>
      <c r="CV129" s="736"/>
      <c r="CW129" s="736"/>
      <c r="CX129" s="736"/>
      <c r="CY129" s="736"/>
      <c r="CZ129" s="736"/>
      <c r="DA129" s="736"/>
      <c r="DB129" s="736"/>
      <c r="DC129" s="736"/>
      <c r="DD129" s="736"/>
      <c r="DE129" s="736"/>
      <c r="DF129" s="736"/>
      <c r="DG129" s="736"/>
      <c r="DH129" s="736"/>
      <c r="DI129" s="736"/>
      <c r="DJ129" s="736"/>
      <c r="DK129" s="736"/>
      <c r="DL129" s="736"/>
      <c r="DM129" s="736"/>
      <c r="DN129" s="736"/>
      <c r="DO129" s="736"/>
      <c r="DP129" s="736"/>
      <c r="DQ129" s="736"/>
      <c r="DR129" s="736"/>
      <c r="DS129" s="736"/>
      <c r="DT129" s="736"/>
      <c r="DU129" s="736"/>
      <c r="DV129" s="736"/>
      <c r="DW129" s="736"/>
      <c r="DX129" s="736"/>
      <c r="DY129" s="736"/>
      <c r="DZ129" s="736"/>
      <c r="EA129" s="736"/>
      <c r="EB129" s="736"/>
      <c r="EC129" s="736"/>
      <c r="ED129" s="736"/>
      <c r="EE129" s="736"/>
      <c r="EF129" s="736"/>
      <c r="EG129" s="736"/>
      <c r="EH129" s="736"/>
      <c r="EI129" s="736"/>
      <c r="EJ129" s="736"/>
      <c r="EK129" s="736"/>
      <c r="EL129" s="736"/>
      <c r="EM129" s="736"/>
      <c r="EN129" s="736"/>
      <c r="EO129" s="736"/>
      <c r="EP129" s="736"/>
      <c r="EQ129" s="736"/>
      <c r="ER129" s="736"/>
      <c r="ES129" s="736"/>
      <c r="ET129" s="736"/>
      <c r="EU129" s="736"/>
      <c r="EV129" s="736"/>
      <c r="EW129" s="736"/>
      <c r="EX129" s="736"/>
      <c r="EY129" s="736"/>
      <c r="EZ129" s="736"/>
      <c r="FA129" s="736"/>
      <c r="FB129" s="736"/>
      <c r="FC129" s="736"/>
      <c r="FD129" s="736"/>
      <c r="FE129" s="736"/>
      <c r="FF129" s="736"/>
      <c r="FG129" s="736"/>
      <c r="FH129" s="736"/>
      <c r="FI129" s="736"/>
      <c r="FJ129" s="736"/>
      <c r="FK129" s="736"/>
      <c r="FL129" s="736"/>
      <c r="FM129" s="736"/>
      <c r="FN129" s="736"/>
      <c r="FO129" s="736"/>
      <c r="FP129" s="736"/>
      <c r="FQ129" s="736"/>
      <c r="FR129" s="736"/>
      <c r="FS129" s="736"/>
      <c r="FT129" s="736"/>
      <c r="FU129" s="736"/>
      <c r="FV129" s="736"/>
      <c r="FW129" s="736"/>
      <c r="FX129" s="736"/>
      <c r="FY129" s="736"/>
      <c r="FZ129" s="736"/>
      <c r="GA129" s="736"/>
      <c r="GB129" s="736"/>
      <c r="GC129" s="736"/>
      <c r="GD129" s="736"/>
      <c r="GE129" s="736"/>
      <c r="GF129" s="736"/>
      <c r="GG129" s="736"/>
      <c r="GH129" s="736"/>
      <c r="GI129" s="736"/>
      <c r="GJ129" s="736"/>
      <c r="GK129" s="736"/>
      <c r="GL129" s="736"/>
      <c r="GM129" s="736"/>
      <c r="GN129" s="736"/>
      <c r="GO129" s="736"/>
      <c r="GP129" s="736"/>
      <c r="GQ129" s="736"/>
      <c r="GR129" s="736"/>
      <c r="GS129" s="736"/>
      <c r="GT129" s="736"/>
      <c r="GU129" s="736"/>
      <c r="GV129" s="736"/>
      <c r="GW129" s="736"/>
      <c r="GX129" s="736"/>
      <c r="GY129" s="736"/>
      <c r="GZ129" s="736"/>
      <c r="HA129" s="736"/>
      <c r="HB129" s="736"/>
      <c r="HC129" s="736"/>
      <c r="HD129" s="736"/>
      <c r="HE129" s="736"/>
      <c r="HF129" s="736"/>
      <c r="HG129" s="736"/>
      <c r="HH129" s="736"/>
      <c r="HI129" s="736"/>
      <c r="HJ129" s="736"/>
      <c r="HK129" s="736"/>
      <c r="HL129" s="736"/>
      <c r="HM129" s="736"/>
      <c r="HN129" s="736"/>
      <c r="HO129" s="736"/>
      <c r="HP129" s="736"/>
      <c r="HQ129" s="736"/>
      <c r="HR129" s="736"/>
      <c r="HS129" s="736"/>
      <c r="HT129" s="736"/>
      <c r="HU129" s="736"/>
      <c r="HV129" s="736"/>
      <c r="HW129" s="736"/>
      <c r="HX129" s="736"/>
      <c r="HY129" s="736"/>
      <c r="HZ129" s="736"/>
      <c r="IA129" s="736"/>
      <c r="IB129" s="736"/>
      <c r="IC129" s="736"/>
      <c r="ID129" s="736"/>
      <c r="IE129" s="736"/>
      <c r="IF129" s="736"/>
      <c r="IG129" s="736"/>
      <c r="IH129" s="736"/>
      <c r="II129" s="736"/>
      <c r="IJ129" s="736"/>
      <c r="IK129" s="736"/>
      <c r="IL129" s="736"/>
      <c r="IM129" s="736"/>
      <c r="IN129" s="736"/>
      <c r="IO129" s="736"/>
      <c r="IP129" s="736"/>
      <c r="IQ129" s="736"/>
      <c r="IR129" s="736"/>
      <c r="IS129" s="736"/>
      <c r="IT129" s="736"/>
      <c r="IU129" s="736"/>
      <c r="IV129" s="736"/>
    </row>
    <row r="130" spans="3:256" s="438" customFormat="1">
      <c r="C130" s="471"/>
      <c r="P130" s="485"/>
      <c r="Q130" s="736"/>
      <c r="R130" s="736"/>
      <c r="S130" s="736"/>
      <c r="T130" s="736"/>
      <c r="U130" s="736"/>
      <c r="V130" s="736"/>
      <c r="W130" s="736"/>
      <c r="X130" s="736"/>
      <c r="Y130" s="736"/>
      <c r="Z130" s="736"/>
      <c r="AA130" s="736"/>
      <c r="AB130" s="736"/>
      <c r="AC130" s="736"/>
      <c r="AD130" s="736"/>
      <c r="AE130" s="736"/>
      <c r="AF130" s="736"/>
      <c r="AG130" s="736"/>
      <c r="AH130" s="736"/>
      <c r="AI130" s="736"/>
      <c r="AJ130" s="736"/>
      <c r="AK130" s="736"/>
      <c r="AL130" s="736"/>
      <c r="AM130" s="736"/>
      <c r="AN130" s="736"/>
      <c r="AO130" s="736"/>
      <c r="AP130" s="736"/>
      <c r="AQ130" s="736"/>
      <c r="AR130" s="736"/>
      <c r="AS130" s="736"/>
      <c r="AT130" s="736"/>
      <c r="AU130" s="736"/>
      <c r="AV130" s="736"/>
      <c r="AW130" s="736"/>
      <c r="AX130" s="736"/>
      <c r="AY130" s="736"/>
      <c r="AZ130" s="736"/>
      <c r="BA130" s="736"/>
      <c r="BB130" s="736"/>
      <c r="BC130" s="736"/>
      <c r="BD130" s="736"/>
      <c r="BE130" s="736"/>
      <c r="BF130" s="736"/>
      <c r="BG130" s="736"/>
      <c r="BH130" s="736"/>
      <c r="BI130" s="736"/>
      <c r="BJ130" s="736"/>
      <c r="BK130" s="736"/>
      <c r="BL130" s="736"/>
      <c r="BM130" s="736"/>
      <c r="BN130" s="736"/>
      <c r="BO130" s="736"/>
      <c r="BP130" s="736"/>
      <c r="BQ130" s="736"/>
      <c r="BR130" s="736"/>
      <c r="BS130" s="736"/>
      <c r="BT130" s="736"/>
      <c r="BU130" s="736"/>
      <c r="BV130" s="736"/>
      <c r="BW130" s="736"/>
      <c r="BX130" s="736"/>
      <c r="BY130" s="736"/>
      <c r="BZ130" s="736"/>
      <c r="CA130" s="736"/>
      <c r="CB130" s="736"/>
      <c r="CC130" s="736"/>
      <c r="CD130" s="736"/>
      <c r="CE130" s="736"/>
      <c r="CF130" s="736"/>
      <c r="CG130" s="736"/>
      <c r="CH130" s="736"/>
      <c r="CI130" s="736"/>
      <c r="CJ130" s="736"/>
      <c r="CK130" s="736"/>
      <c r="CL130" s="736"/>
      <c r="CM130" s="736"/>
      <c r="CN130" s="736"/>
      <c r="CO130" s="736"/>
      <c r="CP130" s="736"/>
      <c r="CQ130" s="736"/>
      <c r="CR130" s="736"/>
      <c r="CS130" s="736"/>
      <c r="CT130" s="736"/>
      <c r="CU130" s="736"/>
      <c r="CV130" s="736"/>
      <c r="CW130" s="736"/>
      <c r="CX130" s="736"/>
      <c r="CY130" s="736"/>
      <c r="CZ130" s="736"/>
      <c r="DA130" s="736"/>
      <c r="DB130" s="736"/>
      <c r="DC130" s="736"/>
      <c r="DD130" s="736"/>
      <c r="DE130" s="736"/>
      <c r="DF130" s="736"/>
      <c r="DG130" s="736"/>
      <c r="DH130" s="736"/>
      <c r="DI130" s="736"/>
      <c r="DJ130" s="736"/>
      <c r="DK130" s="736"/>
      <c r="DL130" s="736"/>
      <c r="DM130" s="736"/>
      <c r="DN130" s="736"/>
      <c r="DO130" s="736"/>
      <c r="DP130" s="736"/>
      <c r="DQ130" s="736"/>
      <c r="DR130" s="736"/>
      <c r="DS130" s="736"/>
      <c r="DT130" s="736"/>
      <c r="DU130" s="736"/>
      <c r="DV130" s="736"/>
      <c r="DW130" s="736"/>
      <c r="DX130" s="736"/>
      <c r="DY130" s="736"/>
      <c r="DZ130" s="736"/>
      <c r="EA130" s="736"/>
      <c r="EB130" s="736"/>
      <c r="EC130" s="736"/>
      <c r="ED130" s="736"/>
      <c r="EE130" s="736"/>
      <c r="EF130" s="736"/>
      <c r="EG130" s="736"/>
      <c r="EH130" s="736"/>
      <c r="EI130" s="736"/>
      <c r="EJ130" s="736"/>
      <c r="EK130" s="736"/>
      <c r="EL130" s="736"/>
      <c r="EM130" s="736"/>
      <c r="EN130" s="736"/>
      <c r="EO130" s="736"/>
      <c r="EP130" s="736"/>
      <c r="EQ130" s="736"/>
      <c r="ER130" s="736"/>
      <c r="ES130" s="736"/>
      <c r="ET130" s="736"/>
      <c r="EU130" s="736"/>
      <c r="EV130" s="736"/>
      <c r="EW130" s="736"/>
      <c r="EX130" s="736"/>
      <c r="EY130" s="736"/>
      <c r="EZ130" s="736"/>
      <c r="FA130" s="736"/>
      <c r="FB130" s="736"/>
      <c r="FC130" s="736"/>
      <c r="FD130" s="736"/>
      <c r="FE130" s="736"/>
      <c r="FF130" s="736"/>
      <c r="FG130" s="736"/>
      <c r="FH130" s="736"/>
      <c r="FI130" s="736"/>
      <c r="FJ130" s="736"/>
      <c r="FK130" s="736"/>
      <c r="FL130" s="736"/>
      <c r="FM130" s="736"/>
      <c r="FN130" s="736"/>
      <c r="FO130" s="736"/>
      <c r="FP130" s="736"/>
      <c r="FQ130" s="736"/>
      <c r="FR130" s="736"/>
      <c r="FS130" s="736"/>
      <c r="FT130" s="736"/>
      <c r="FU130" s="736"/>
      <c r="FV130" s="736"/>
      <c r="FW130" s="736"/>
      <c r="FX130" s="736"/>
      <c r="FY130" s="736"/>
      <c r="FZ130" s="736"/>
      <c r="GA130" s="736"/>
      <c r="GB130" s="736"/>
      <c r="GC130" s="736"/>
      <c r="GD130" s="736"/>
      <c r="GE130" s="736"/>
      <c r="GF130" s="736"/>
      <c r="GG130" s="736"/>
      <c r="GH130" s="736"/>
      <c r="GI130" s="736"/>
      <c r="GJ130" s="736"/>
      <c r="GK130" s="736"/>
      <c r="GL130" s="736"/>
      <c r="GM130" s="736"/>
      <c r="GN130" s="736"/>
      <c r="GO130" s="736"/>
      <c r="GP130" s="736"/>
      <c r="GQ130" s="736"/>
      <c r="GR130" s="736"/>
      <c r="GS130" s="736"/>
      <c r="GT130" s="736"/>
      <c r="GU130" s="736"/>
      <c r="GV130" s="736"/>
      <c r="GW130" s="736"/>
      <c r="GX130" s="736"/>
      <c r="GY130" s="736"/>
      <c r="GZ130" s="736"/>
      <c r="HA130" s="736"/>
      <c r="HB130" s="736"/>
      <c r="HC130" s="736"/>
      <c r="HD130" s="736"/>
      <c r="HE130" s="736"/>
      <c r="HF130" s="736"/>
      <c r="HG130" s="736"/>
      <c r="HH130" s="736"/>
      <c r="HI130" s="736"/>
      <c r="HJ130" s="736"/>
      <c r="HK130" s="736"/>
      <c r="HL130" s="736"/>
      <c r="HM130" s="736"/>
      <c r="HN130" s="736"/>
      <c r="HO130" s="736"/>
      <c r="HP130" s="736"/>
      <c r="HQ130" s="736"/>
      <c r="HR130" s="736"/>
      <c r="HS130" s="736"/>
      <c r="HT130" s="736"/>
      <c r="HU130" s="736"/>
      <c r="HV130" s="736"/>
      <c r="HW130" s="736"/>
      <c r="HX130" s="736"/>
      <c r="HY130" s="736"/>
      <c r="HZ130" s="736"/>
      <c r="IA130" s="736"/>
      <c r="IB130" s="736"/>
      <c r="IC130" s="736"/>
      <c r="ID130" s="736"/>
      <c r="IE130" s="736"/>
      <c r="IF130" s="736"/>
      <c r="IG130" s="736"/>
      <c r="IH130" s="736"/>
      <c r="II130" s="736"/>
      <c r="IJ130" s="736"/>
      <c r="IK130" s="736"/>
      <c r="IL130" s="736"/>
      <c r="IM130" s="736"/>
      <c r="IN130" s="736"/>
      <c r="IO130" s="736"/>
      <c r="IP130" s="736"/>
      <c r="IQ130" s="736"/>
      <c r="IR130" s="736"/>
      <c r="IS130" s="736"/>
      <c r="IT130" s="736"/>
      <c r="IU130" s="736"/>
      <c r="IV130" s="736"/>
    </row>
    <row r="131" spans="3:256" s="438" customFormat="1">
      <c r="C131" s="471"/>
      <c r="P131" s="485"/>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AT131" s="736"/>
      <c r="AU131" s="736"/>
      <c r="AV131" s="736"/>
      <c r="AW131" s="736"/>
      <c r="AX131" s="736"/>
      <c r="AY131" s="736"/>
      <c r="AZ131" s="736"/>
      <c r="BA131" s="736"/>
      <c r="BB131" s="736"/>
      <c r="BC131" s="736"/>
      <c r="BD131" s="736"/>
      <c r="BE131" s="736"/>
      <c r="BF131" s="736"/>
      <c r="BG131" s="736"/>
      <c r="BH131" s="736"/>
      <c r="BI131" s="736"/>
      <c r="BJ131" s="736"/>
      <c r="BK131" s="736"/>
      <c r="BL131" s="736"/>
      <c r="BM131" s="736"/>
      <c r="BN131" s="736"/>
      <c r="BO131" s="736"/>
      <c r="BP131" s="736"/>
      <c r="BQ131" s="736"/>
      <c r="BR131" s="736"/>
      <c r="BS131" s="736"/>
      <c r="BT131" s="736"/>
      <c r="BU131" s="736"/>
      <c r="BV131" s="736"/>
      <c r="BW131" s="736"/>
      <c r="BX131" s="736"/>
      <c r="BY131" s="736"/>
      <c r="BZ131" s="736"/>
      <c r="CA131" s="736"/>
      <c r="CB131" s="736"/>
      <c r="CC131" s="736"/>
      <c r="CD131" s="736"/>
      <c r="CE131" s="736"/>
      <c r="CF131" s="736"/>
      <c r="CG131" s="736"/>
      <c r="CH131" s="736"/>
      <c r="CI131" s="736"/>
      <c r="CJ131" s="736"/>
      <c r="CK131" s="736"/>
      <c r="CL131" s="736"/>
      <c r="CM131" s="736"/>
      <c r="CN131" s="736"/>
      <c r="CO131" s="736"/>
      <c r="CP131" s="736"/>
      <c r="CQ131" s="736"/>
      <c r="CR131" s="736"/>
      <c r="CS131" s="736"/>
      <c r="CT131" s="736"/>
      <c r="CU131" s="736"/>
      <c r="CV131" s="736"/>
      <c r="CW131" s="736"/>
      <c r="CX131" s="736"/>
      <c r="CY131" s="736"/>
      <c r="CZ131" s="736"/>
      <c r="DA131" s="736"/>
      <c r="DB131" s="736"/>
      <c r="DC131" s="736"/>
      <c r="DD131" s="736"/>
      <c r="DE131" s="736"/>
      <c r="DF131" s="736"/>
      <c r="DG131" s="736"/>
      <c r="DH131" s="736"/>
      <c r="DI131" s="736"/>
      <c r="DJ131" s="736"/>
      <c r="DK131" s="736"/>
      <c r="DL131" s="736"/>
      <c r="DM131" s="736"/>
      <c r="DN131" s="736"/>
      <c r="DO131" s="736"/>
      <c r="DP131" s="736"/>
      <c r="DQ131" s="736"/>
      <c r="DR131" s="736"/>
      <c r="DS131" s="736"/>
      <c r="DT131" s="736"/>
      <c r="DU131" s="736"/>
      <c r="DV131" s="736"/>
      <c r="DW131" s="736"/>
      <c r="DX131" s="736"/>
      <c r="DY131" s="736"/>
      <c r="DZ131" s="736"/>
      <c r="EA131" s="736"/>
      <c r="EB131" s="736"/>
      <c r="EC131" s="736"/>
      <c r="ED131" s="736"/>
      <c r="EE131" s="736"/>
      <c r="EF131" s="736"/>
      <c r="EG131" s="736"/>
      <c r="EH131" s="736"/>
      <c r="EI131" s="736"/>
      <c r="EJ131" s="736"/>
      <c r="EK131" s="736"/>
      <c r="EL131" s="736"/>
      <c r="EM131" s="736"/>
      <c r="EN131" s="736"/>
      <c r="EO131" s="736"/>
      <c r="EP131" s="736"/>
      <c r="EQ131" s="736"/>
      <c r="ER131" s="736"/>
      <c r="ES131" s="736"/>
      <c r="ET131" s="736"/>
      <c r="EU131" s="736"/>
      <c r="EV131" s="736"/>
      <c r="EW131" s="736"/>
      <c r="EX131" s="736"/>
      <c r="EY131" s="736"/>
      <c r="EZ131" s="736"/>
      <c r="FA131" s="736"/>
      <c r="FB131" s="736"/>
      <c r="FC131" s="736"/>
      <c r="FD131" s="736"/>
      <c r="FE131" s="736"/>
      <c r="FF131" s="736"/>
      <c r="FG131" s="736"/>
      <c r="FH131" s="736"/>
      <c r="FI131" s="736"/>
      <c r="FJ131" s="736"/>
      <c r="FK131" s="736"/>
      <c r="FL131" s="736"/>
      <c r="FM131" s="736"/>
      <c r="FN131" s="736"/>
      <c r="FO131" s="736"/>
      <c r="FP131" s="736"/>
      <c r="FQ131" s="736"/>
      <c r="FR131" s="736"/>
      <c r="FS131" s="736"/>
      <c r="FT131" s="736"/>
      <c r="FU131" s="736"/>
      <c r="FV131" s="736"/>
      <c r="FW131" s="736"/>
      <c r="FX131" s="736"/>
      <c r="FY131" s="736"/>
      <c r="FZ131" s="736"/>
      <c r="GA131" s="736"/>
      <c r="GB131" s="736"/>
      <c r="GC131" s="736"/>
      <c r="GD131" s="736"/>
      <c r="GE131" s="736"/>
      <c r="GF131" s="736"/>
      <c r="GG131" s="736"/>
      <c r="GH131" s="736"/>
      <c r="GI131" s="736"/>
      <c r="GJ131" s="736"/>
      <c r="GK131" s="736"/>
      <c r="GL131" s="736"/>
      <c r="GM131" s="736"/>
      <c r="GN131" s="736"/>
      <c r="GO131" s="736"/>
      <c r="GP131" s="736"/>
      <c r="GQ131" s="736"/>
      <c r="GR131" s="736"/>
      <c r="GS131" s="736"/>
      <c r="GT131" s="736"/>
      <c r="GU131" s="736"/>
      <c r="GV131" s="736"/>
      <c r="GW131" s="736"/>
      <c r="GX131" s="736"/>
      <c r="GY131" s="736"/>
      <c r="GZ131" s="736"/>
      <c r="HA131" s="736"/>
      <c r="HB131" s="736"/>
      <c r="HC131" s="736"/>
      <c r="HD131" s="736"/>
      <c r="HE131" s="736"/>
      <c r="HF131" s="736"/>
      <c r="HG131" s="736"/>
      <c r="HH131" s="736"/>
      <c r="HI131" s="736"/>
      <c r="HJ131" s="736"/>
      <c r="HK131" s="736"/>
      <c r="HL131" s="736"/>
      <c r="HM131" s="736"/>
      <c r="HN131" s="736"/>
      <c r="HO131" s="736"/>
      <c r="HP131" s="736"/>
      <c r="HQ131" s="736"/>
      <c r="HR131" s="736"/>
      <c r="HS131" s="736"/>
      <c r="HT131" s="736"/>
      <c r="HU131" s="736"/>
      <c r="HV131" s="736"/>
      <c r="HW131" s="736"/>
      <c r="HX131" s="736"/>
      <c r="HY131" s="736"/>
      <c r="HZ131" s="736"/>
      <c r="IA131" s="736"/>
      <c r="IB131" s="736"/>
      <c r="IC131" s="736"/>
      <c r="ID131" s="736"/>
      <c r="IE131" s="736"/>
      <c r="IF131" s="736"/>
      <c r="IG131" s="736"/>
      <c r="IH131" s="736"/>
      <c r="II131" s="736"/>
      <c r="IJ131" s="736"/>
      <c r="IK131" s="736"/>
      <c r="IL131" s="736"/>
      <c r="IM131" s="736"/>
      <c r="IN131" s="736"/>
      <c r="IO131" s="736"/>
      <c r="IP131" s="736"/>
      <c r="IQ131" s="736"/>
      <c r="IR131" s="736"/>
      <c r="IS131" s="736"/>
      <c r="IT131" s="736"/>
      <c r="IU131" s="736"/>
      <c r="IV131" s="736"/>
    </row>
    <row r="132" spans="3:256" s="438" customFormat="1">
      <c r="C132" s="471"/>
      <c r="P132" s="485"/>
      <c r="Q132" s="736"/>
      <c r="R132" s="736"/>
      <c r="S132" s="736"/>
      <c r="T132" s="736"/>
      <c r="U132" s="736"/>
      <c r="V132" s="736"/>
      <c r="W132" s="736"/>
      <c r="X132" s="736"/>
      <c r="Y132" s="736"/>
      <c r="Z132" s="736"/>
      <c r="AA132" s="736"/>
      <c r="AB132" s="736"/>
      <c r="AC132" s="736"/>
      <c r="AD132" s="736"/>
      <c r="AE132" s="736"/>
      <c r="AF132" s="736"/>
      <c r="AG132" s="736"/>
      <c r="AH132" s="736"/>
      <c r="AI132" s="736"/>
      <c r="AJ132" s="736"/>
      <c r="AK132" s="736"/>
      <c r="AL132" s="736"/>
      <c r="AM132" s="736"/>
      <c r="AN132" s="736"/>
      <c r="AO132" s="736"/>
      <c r="AP132" s="736"/>
      <c r="AQ132" s="736"/>
      <c r="AR132" s="736"/>
      <c r="AS132" s="736"/>
      <c r="AT132" s="736"/>
      <c r="AU132" s="736"/>
      <c r="AV132" s="736"/>
      <c r="AW132" s="736"/>
      <c r="AX132" s="736"/>
      <c r="AY132" s="736"/>
      <c r="AZ132" s="736"/>
      <c r="BA132" s="736"/>
      <c r="BB132" s="736"/>
      <c r="BC132" s="736"/>
      <c r="BD132" s="736"/>
      <c r="BE132" s="736"/>
      <c r="BF132" s="736"/>
      <c r="BG132" s="736"/>
      <c r="BH132" s="736"/>
      <c r="BI132" s="736"/>
      <c r="BJ132" s="736"/>
      <c r="BK132" s="736"/>
      <c r="BL132" s="736"/>
      <c r="BM132" s="736"/>
      <c r="BN132" s="736"/>
      <c r="BO132" s="736"/>
      <c r="BP132" s="736"/>
      <c r="BQ132" s="736"/>
      <c r="BR132" s="736"/>
      <c r="BS132" s="736"/>
      <c r="BT132" s="736"/>
      <c r="BU132" s="736"/>
      <c r="BV132" s="736"/>
      <c r="BW132" s="736"/>
      <c r="BX132" s="736"/>
      <c r="BY132" s="736"/>
      <c r="BZ132" s="736"/>
      <c r="CA132" s="736"/>
      <c r="CB132" s="736"/>
      <c r="CC132" s="736"/>
      <c r="CD132" s="736"/>
      <c r="CE132" s="736"/>
      <c r="CF132" s="736"/>
      <c r="CG132" s="736"/>
      <c r="CH132" s="736"/>
      <c r="CI132" s="736"/>
      <c r="CJ132" s="736"/>
      <c r="CK132" s="736"/>
      <c r="CL132" s="736"/>
      <c r="CM132" s="736"/>
      <c r="CN132" s="736"/>
      <c r="CO132" s="736"/>
      <c r="CP132" s="736"/>
      <c r="CQ132" s="736"/>
      <c r="CR132" s="736"/>
      <c r="CS132" s="736"/>
      <c r="CT132" s="736"/>
      <c r="CU132" s="736"/>
      <c r="CV132" s="736"/>
      <c r="CW132" s="736"/>
      <c r="CX132" s="736"/>
      <c r="CY132" s="736"/>
      <c r="CZ132" s="736"/>
      <c r="DA132" s="736"/>
      <c r="DB132" s="736"/>
      <c r="DC132" s="736"/>
      <c r="DD132" s="736"/>
      <c r="DE132" s="736"/>
      <c r="DF132" s="736"/>
      <c r="DG132" s="736"/>
      <c r="DH132" s="736"/>
      <c r="DI132" s="736"/>
      <c r="DJ132" s="736"/>
      <c r="DK132" s="736"/>
      <c r="DL132" s="736"/>
      <c r="DM132" s="736"/>
      <c r="DN132" s="736"/>
      <c r="DO132" s="736"/>
      <c r="DP132" s="736"/>
      <c r="DQ132" s="736"/>
      <c r="DR132" s="736"/>
      <c r="DS132" s="736"/>
      <c r="DT132" s="736"/>
      <c r="DU132" s="736"/>
      <c r="DV132" s="736"/>
      <c r="DW132" s="736"/>
      <c r="DX132" s="736"/>
      <c r="DY132" s="736"/>
      <c r="DZ132" s="736"/>
      <c r="EA132" s="736"/>
      <c r="EB132" s="736"/>
      <c r="EC132" s="736"/>
      <c r="ED132" s="736"/>
      <c r="EE132" s="736"/>
      <c r="EF132" s="736"/>
      <c r="EG132" s="736"/>
      <c r="EH132" s="736"/>
      <c r="EI132" s="736"/>
      <c r="EJ132" s="736"/>
      <c r="EK132" s="736"/>
      <c r="EL132" s="736"/>
      <c r="EM132" s="736"/>
      <c r="EN132" s="736"/>
      <c r="EO132" s="736"/>
      <c r="EP132" s="736"/>
      <c r="EQ132" s="736"/>
      <c r="ER132" s="736"/>
      <c r="ES132" s="736"/>
      <c r="ET132" s="736"/>
      <c r="EU132" s="736"/>
      <c r="EV132" s="736"/>
      <c r="EW132" s="736"/>
      <c r="EX132" s="736"/>
      <c r="EY132" s="736"/>
      <c r="EZ132" s="736"/>
      <c r="FA132" s="736"/>
      <c r="FB132" s="736"/>
      <c r="FC132" s="736"/>
      <c r="FD132" s="736"/>
      <c r="FE132" s="736"/>
      <c r="FF132" s="736"/>
      <c r="FG132" s="736"/>
      <c r="FH132" s="736"/>
      <c r="FI132" s="736"/>
      <c r="FJ132" s="736"/>
      <c r="FK132" s="736"/>
      <c r="FL132" s="736"/>
      <c r="FM132" s="736"/>
      <c r="FN132" s="736"/>
      <c r="FO132" s="736"/>
      <c r="FP132" s="736"/>
      <c r="FQ132" s="736"/>
      <c r="FR132" s="736"/>
      <c r="FS132" s="736"/>
      <c r="FT132" s="736"/>
      <c r="FU132" s="736"/>
      <c r="FV132" s="736"/>
      <c r="FW132" s="736"/>
      <c r="FX132" s="736"/>
      <c r="FY132" s="736"/>
      <c r="FZ132" s="736"/>
      <c r="GA132" s="736"/>
      <c r="GB132" s="736"/>
      <c r="GC132" s="736"/>
      <c r="GD132" s="736"/>
      <c r="GE132" s="736"/>
      <c r="GF132" s="736"/>
      <c r="GG132" s="736"/>
      <c r="GH132" s="736"/>
      <c r="GI132" s="736"/>
      <c r="GJ132" s="736"/>
      <c r="GK132" s="736"/>
      <c r="GL132" s="736"/>
      <c r="GM132" s="736"/>
      <c r="GN132" s="736"/>
      <c r="GO132" s="736"/>
      <c r="GP132" s="736"/>
      <c r="GQ132" s="736"/>
      <c r="GR132" s="736"/>
      <c r="GS132" s="736"/>
      <c r="GT132" s="736"/>
      <c r="GU132" s="736"/>
      <c r="GV132" s="736"/>
      <c r="GW132" s="736"/>
      <c r="GX132" s="736"/>
      <c r="GY132" s="736"/>
      <c r="GZ132" s="736"/>
      <c r="HA132" s="736"/>
      <c r="HB132" s="736"/>
      <c r="HC132" s="736"/>
      <c r="HD132" s="736"/>
      <c r="HE132" s="736"/>
      <c r="HF132" s="736"/>
      <c r="HG132" s="736"/>
      <c r="HH132" s="736"/>
      <c r="HI132" s="736"/>
      <c r="HJ132" s="736"/>
      <c r="HK132" s="736"/>
      <c r="HL132" s="736"/>
      <c r="HM132" s="736"/>
      <c r="HN132" s="736"/>
      <c r="HO132" s="736"/>
      <c r="HP132" s="736"/>
      <c r="HQ132" s="736"/>
      <c r="HR132" s="736"/>
      <c r="HS132" s="736"/>
      <c r="HT132" s="736"/>
      <c r="HU132" s="736"/>
      <c r="HV132" s="736"/>
      <c r="HW132" s="736"/>
      <c r="HX132" s="736"/>
      <c r="HY132" s="736"/>
      <c r="HZ132" s="736"/>
      <c r="IA132" s="736"/>
      <c r="IB132" s="736"/>
      <c r="IC132" s="736"/>
      <c r="ID132" s="736"/>
      <c r="IE132" s="736"/>
      <c r="IF132" s="736"/>
      <c r="IG132" s="736"/>
      <c r="IH132" s="736"/>
      <c r="II132" s="736"/>
      <c r="IJ132" s="736"/>
      <c r="IK132" s="736"/>
      <c r="IL132" s="736"/>
      <c r="IM132" s="736"/>
      <c r="IN132" s="736"/>
      <c r="IO132" s="736"/>
      <c r="IP132" s="736"/>
      <c r="IQ132" s="736"/>
      <c r="IR132" s="736"/>
      <c r="IS132" s="736"/>
      <c r="IT132" s="736"/>
      <c r="IU132" s="736"/>
      <c r="IV132" s="736"/>
    </row>
    <row r="133" spans="3:256" s="438" customFormat="1">
      <c r="C133" s="471"/>
      <c r="P133" s="485"/>
      <c r="Q133" s="736"/>
      <c r="R133" s="736"/>
      <c r="S133" s="736"/>
      <c r="T133" s="736"/>
      <c r="U133" s="736"/>
      <c r="V133" s="736"/>
      <c r="W133" s="736"/>
      <c r="X133" s="736"/>
      <c r="Y133" s="736"/>
      <c r="Z133" s="736"/>
      <c r="AA133" s="736"/>
      <c r="AB133" s="736"/>
      <c r="AC133" s="736"/>
      <c r="AD133" s="736"/>
      <c r="AE133" s="736"/>
      <c r="AF133" s="736"/>
      <c r="AG133" s="736"/>
      <c r="AH133" s="736"/>
      <c r="AI133" s="736"/>
      <c r="AJ133" s="736"/>
      <c r="AK133" s="736"/>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6"/>
      <c r="CJ133" s="736"/>
      <c r="CK133" s="736"/>
      <c r="CL133" s="736"/>
      <c r="CM133" s="736"/>
      <c r="CN133" s="736"/>
      <c r="CO133" s="736"/>
      <c r="CP133" s="736"/>
      <c r="CQ133" s="736"/>
      <c r="CR133" s="736"/>
      <c r="CS133" s="736"/>
      <c r="CT133" s="736"/>
      <c r="CU133" s="736"/>
      <c r="CV133" s="736"/>
      <c r="CW133" s="736"/>
      <c r="CX133" s="736"/>
      <c r="CY133" s="736"/>
      <c r="CZ133" s="736"/>
      <c r="DA133" s="736"/>
      <c r="DB133" s="736"/>
      <c r="DC133" s="736"/>
      <c r="DD133" s="736"/>
      <c r="DE133" s="736"/>
      <c r="DF133" s="736"/>
      <c r="DG133" s="736"/>
      <c r="DH133" s="736"/>
      <c r="DI133" s="736"/>
      <c r="DJ133" s="736"/>
      <c r="DK133" s="736"/>
      <c r="DL133" s="736"/>
      <c r="DM133" s="736"/>
      <c r="DN133" s="736"/>
      <c r="DO133" s="736"/>
      <c r="DP133" s="736"/>
      <c r="DQ133" s="736"/>
      <c r="DR133" s="736"/>
      <c r="DS133" s="736"/>
      <c r="DT133" s="736"/>
      <c r="DU133" s="736"/>
      <c r="DV133" s="736"/>
      <c r="DW133" s="736"/>
      <c r="DX133" s="736"/>
      <c r="DY133" s="736"/>
      <c r="DZ133" s="736"/>
      <c r="EA133" s="736"/>
      <c r="EB133" s="736"/>
      <c r="EC133" s="736"/>
      <c r="ED133" s="736"/>
      <c r="EE133" s="736"/>
      <c r="EF133" s="736"/>
      <c r="EG133" s="736"/>
      <c r="EH133" s="736"/>
      <c r="EI133" s="736"/>
      <c r="EJ133" s="736"/>
      <c r="EK133" s="736"/>
      <c r="EL133" s="736"/>
      <c r="EM133" s="736"/>
      <c r="EN133" s="736"/>
      <c r="EO133" s="736"/>
      <c r="EP133" s="736"/>
      <c r="EQ133" s="736"/>
      <c r="ER133" s="736"/>
      <c r="ES133" s="736"/>
      <c r="ET133" s="736"/>
      <c r="EU133" s="736"/>
      <c r="EV133" s="736"/>
      <c r="EW133" s="736"/>
      <c r="EX133" s="736"/>
      <c r="EY133" s="736"/>
      <c r="EZ133" s="736"/>
      <c r="FA133" s="736"/>
      <c r="FB133" s="736"/>
      <c r="FC133" s="736"/>
      <c r="FD133" s="736"/>
      <c r="FE133" s="736"/>
      <c r="FF133" s="736"/>
      <c r="FG133" s="736"/>
      <c r="FH133" s="736"/>
      <c r="FI133" s="736"/>
      <c r="FJ133" s="736"/>
      <c r="FK133" s="736"/>
      <c r="FL133" s="736"/>
      <c r="FM133" s="736"/>
      <c r="FN133" s="736"/>
      <c r="FO133" s="736"/>
      <c r="FP133" s="736"/>
      <c r="FQ133" s="736"/>
      <c r="FR133" s="736"/>
      <c r="FS133" s="736"/>
      <c r="FT133" s="736"/>
      <c r="FU133" s="736"/>
      <c r="FV133" s="736"/>
      <c r="FW133" s="736"/>
      <c r="FX133" s="736"/>
      <c r="FY133" s="736"/>
      <c r="FZ133" s="736"/>
      <c r="GA133" s="736"/>
      <c r="GB133" s="736"/>
      <c r="GC133" s="736"/>
      <c r="GD133" s="736"/>
      <c r="GE133" s="736"/>
      <c r="GF133" s="736"/>
      <c r="GG133" s="736"/>
      <c r="GH133" s="736"/>
      <c r="GI133" s="736"/>
      <c r="GJ133" s="736"/>
      <c r="GK133" s="736"/>
      <c r="GL133" s="736"/>
      <c r="GM133" s="736"/>
      <c r="GN133" s="736"/>
      <c r="GO133" s="736"/>
      <c r="GP133" s="736"/>
      <c r="GQ133" s="736"/>
      <c r="GR133" s="736"/>
      <c r="GS133" s="736"/>
      <c r="GT133" s="736"/>
      <c r="GU133" s="736"/>
      <c r="GV133" s="736"/>
      <c r="GW133" s="736"/>
      <c r="GX133" s="736"/>
      <c r="GY133" s="736"/>
      <c r="GZ133" s="736"/>
      <c r="HA133" s="736"/>
      <c r="HB133" s="736"/>
      <c r="HC133" s="736"/>
      <c r="HD133" s="736"/>
      <c r="HE133" s="736"/>
      <c r="HF133" s="736"/>
      <c r="HG133" s="736"/>
      <c r="HH133" s="736"/>
      <c r="HI133" s="736"/>
      <c r="HJ133" s="736"/>
      <c r="HK133" s="736"/>
      <c r="HL133" s="736"/>
      <c r="HM133" s="736"/>
      <c r="HN133" s="736"/>
      <c r="HO133" s="736"/>
      <c r="HP133" s="736"/>
      <c r="HQ133" s="736"/>
      <c r="HR133" s="736"/>
      <c r="HS133" s="736"/>
      <c r="HT133" s="736"/>
      <c r="HU133" s="736"/>
      <c r="HV133" s="736"/>
      <c r="HW133" s="736"/>
      <c r="HX133" s="736"/>
      <c r="HY133" s="736"/>
      <c r="HZ133" s="736"/>
      <c r="IA133" s="736"/>
      <c r="IB133" s="736"/>
      <c r="IC133" s="736"/>
      <c r="ID133" s="736"/>
      <c r="IE133" s="736"/>
      <c r="IF133" s="736"/>
      <c r="IG133" s="736"/>
      <c r="IH133" s="736"/>
      <c r="II133" s="736"/>
      <c r="IJ133" s="736"/>
      <c r="IK133" s="736"/>
      <c r="IL133" s="736"/>
      <c r="IM133" s="736"/>
      <c r="IN133" s="736"/>
      <c r="IO133" s="736"/>
      <c r="IP133" s="736"/>
      <c r="IQ133" s="736"/>
      <c r="IR133" s="736"/>
      <c r="IS133" s="736"/>
      <c r="IT133" s="736"/>
      <c r="IU133" s="736"/>
      <c r="IV133" s="736"/>
    </row>
    <row r="134" spans="3:256" s="438" customFormat="1">
      <c r="C134" s="471"/>
      <c r="P134" s="485"/>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c r="AL134" s="736"/>
      <c r="AM134" s="736"/>
      <c r="AN134" s="736"/>
      <c r="AO134" s="736"/>
      <c r="AP134" s="736"/>
      <c r="AQ134" s="736"/>
      <c r="AR134" s="736"/>
      <c r="AS134" s="736"/>
      <c r="AT134" s="736"/>
      <c r="AU134" s="736"/>
      <c r="AV134" s="736"/>
      <c r="AW134" s="736"/>
      <c r="AX134" s="736"/>
      <c r="AY134" s="736"/>
      <c r="AZ134" s="736"/>
      <c r="BA134" s="736"/>
      <c r="BB134" s="736"/>
      <c r="BC134" s="736"/>
      <c r="BD134" s="736"/>
      <c r="BE134" s="736"/>
      <c r="BF134" s="736"/>
      <c r="BG134" s="736"/>
      <c r="BH134" s="736"/>
      <c r="BI134" s="736"/>
      <c r="BJ134" s="736"/>
      <c r="BK134" s="736"/>
      <c r="BL134" s="736"/>
      <c r="BM134" s="736"/>
      <c r="BN134" s="736"/>
      <c r="BO134" s="736"/>
      <c r="BP134" s="736"/>
      <c r="BQ134" s="736"/>
      <c r="BR134" s="736"/>
      <c r="BS134" s="736"/>
      <c r="BT134" s="736"/>
      <c r="BU134" s="736"/>
      <c r="BV134" s="736"/>
      <c r="BW134" s="736"/>
      <c r="BX134" s="736"/>
      <c r="BY134" s="736"/>
      <c r="BZ134" s="736"/>
      <c r="CA134" s="736"/>
      <c r="CB134" s="736"/>
      <c r="CC134" s="736"/>
      <c r="CD134" s="736"/>
      <c r="CE134" s="736"/>
      <c r="CF134" s="736"/>
      <c r="CG134" s="736"/>
      <c r="CH134" s="736"/>
      <c r="CI134" s="736"/>
      <c r="CJ134" s="736"/>
      <c r="CK134" s="736"/>
      <c r="CL134" s="736"/>
      <c r="CM134" s="736"/>
      <c r="CN134" s="736"/>
      <c r="CO134" s="736"/>
      <c r="CP134" s="736"/>
      <c r="CQ134" s="736"/>
      <c r="CR134" s="736"/>
      <c r="CS134" s="736"/>
      <c r="CT134" s="736"/>
      <c r="CU134" s="736"/>
      <c r="CV134" s="736"/>
      <c r="CW134" s="736"/>
      <c r="CX134" s="736"/>
      <c r="CY134" s="736"/>
      <c r="CZ134" s="736"/>
      <c r="DA134" s="736"/>
      <c r="DB134" s="736"/>
      <c r="DC134" s="736"/>
      <c r="DD134" s="736"/>
      <c r="DE134" s="736"/>
      <c r="DF134" s="736"/>
      <c r="DG134" s="736"/>
      <c r="DH134" s="736"/>
      <c r="DI134" s="736"/>
      <c r="DJ134" s="736"/>
      <c r="DK134" s="736"/>
      <c r="DL134" s="736"/>
      <c r="DM134" s="736"/>
      <c r="DN134" s="736"/>
      <c r="DO134" s="736"/>
      <c r="DP134" s="736"/>
      <c r="DQ134" s="736"/>
      <c r="DR134" s="736"/>
      <c r="DS134" s="736"/>
      <c r="DT134" s="736"/>
      <c r="DU134" s="736"/>
      <c r="DV134" s="736"/>
      <c r="DW134" s="736"/>
      <c r="DX134" s="736"/>
      <c r="DY134" s="736"/>
      <c r="DZ134" s="736"/>
      <c r="EA134" s="736"/>
      <c r="EB134" s="736"/>
      <c r="EC134" s="736"/>
      <c r="ED134" s="736"/>
      <c r="EE134" s="736"/>
      <c r="EF134" s="736"/>
      <c r="EG134" s="736"/>
      <c r="EH134" s="736"/>
      <c r="EI134" s="736"/>
      <c r="EJ134" s="736"/>
      <c r="EK134" s="736"/>
      <c r="EL134" s="736"/>
      <c r="EM134" s="736"/>
      <c r="EN134" s="736"/>
      <c r="EO134" s="736"/>
      <c r="EP134" s="736"/>
      <c r="EQ134" s="736"/>
      <c r="ER134" s="736"/>
      <c r="ES134" s="736"/>
      <c r="ET134" s="736"/>
      <c r="EU134" s="736"/>
      <c r="EV134" s="736"/>
      <c r="EW134" s="736"/>
      <c r="EX134" s="736"/>
      <c r="EY134" s="736"/>
      <c r="EZ134" s="736"/>
      <c r="FA134" s="736"/>
      <c r="FB134" s="736"/>
      <c r="FC134" s="736"/>
      <c r="FD134" s="736"/>
      <c r="FE134" s="736"/>
      <c r="FF134" s="736"/>
      <c r="FG134" s="736"/>
      <c r="FH134" s="736"/>
      <c r="FI134" s="736"/>
      <c r="FJ134" s="736"/>
      <c r="FK134" s="736"/>
      <c r="FL134" s="736"/>
      <c r="FM134" s="736"/>
      <c r="FN134" s="736"/>
      <c r="FO134" s="736"/>
      <c r="FP134" s="736"/>
      <c r="FQ134" s="736"/>
      <c r="FR134" s="736"/>
      <c r="FS134" s="736"/>
      <c r="FT134" s="736"/>
      <c r="FU134" s="736"/>
      <c r="FV134" s="736"/>
      <c r="FW134" s="736"/>
      <c r="FX134" s="736"/>
      <c r="FY134" s="736"/>
      <c r="FZ134" s="736"/>
      <c r="GA134" s="736"/>
      <c r="GB134" s="736"/>
      <c r="GC134" s="736"/>
      <c r="GD134" s="736"/>
      <c r="GE134" s="736"/>
      <c r="GF134" s="736"/>
      <c r="GG134" s="736"/>
      <c r="GH134" s="736"/>
      <c r="GI134" s="736"/>
      <c r="GJ134" s="736"/>
      <c r="GK134" s="736"/>
      <c r="GL134" s="736"/>
      <c r="GM134" s="736"/>
      <c r="GN134" s="736"/>
      <c r="GO134" s="736"/>
      <c r="GP134" s="736"/>
      <c r="GQ134" s="736"/>
      <c r="GR134" s="736"/>
      <c r="GS134" s="736"/>
      <c r="GT134" s="736"/>
      <c r="GU134" s="736"/>
      <c r="GV134" s="736"/>
      <c r="GW134" s="736"/>
      <c r="GX134" s="736"/>
      <c r="GY134" s="736"/>
      <c r="GZ134" s="736"/>
      <c r="HA134" s="736"/>
      <c r="HB134" s="736"/>
      <c r="HC134" s="736"/>
      <c r="HD134" s="736"/>
      <c r="HE134" s="736"/>
      <c r="HF134" s="736"/>
      <c r="HG134" s="736"/>
      <c r="HH134" s="736"/>
      <c r="HI134" s="736"/>
      <c r="HJ134" s="736"/>
      <c r="HK134" s="736"/>
      <c r="HL134" s="736"/>
      <c r="HM134" s="736"/>
      <c r="HN134" s="736"/>
      <c r="HO134" s="736"/>
      <c r="HP134" s="736"/>
      <c r="HQ134" s="736"/>
      <c r="HR134" s="736"/>
      <c r="HS134" s="736"/>
      <c r="HT134" s="736"/>
      <c r="HU134" s="736"/>
      <c r="HV134" s="736"/>
      <c r="HW134" s="736"/>
      <c r="HX134" s="736"/>
      <c r="HY134" s="736"/>
      <c r="HZ134" s="736"/>
      <c r="IA134" s="736"/>
      <c r="IB134" s="736"/>
      <c r="IC134" s="736"/>
      <c r="ID134" s="736"/>
      <c r="IE134" s="736"/>
      <c r="IF134" s="736"/>
      <c r="IG134" s="736"/>
      <c r="IH134" s="736"/>
      <c r="II134" s="736"/>
      <c r="IJ134" s="736"/>
      <c r="IK134" s="736"/>
      <c r="IL134" s="736"/>
      <c r="IM134" s="736"/>
      <c r="IN134" s="736"/>
      <c r="IO134" s="736"/>
      <c r="IP134" s="736"/>
      <c r="IQ134" s="736"/>
      <c r="IR134" s="736"/>
      <c r="IS134" s="736"/>
      <c r="IT134" s="736"/>
      <c r="IU134" s="736"/>
      <c r="IV134" s="736"/>
    </row>
    <row r="135" spans="3:256" s="438" customFormat="1">
      <c r="C135" s="471"/>
      <c r="P135" s="485"/>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c r="AL135" s="736"/>
      <c r="AM135" s="736"/>
      <c r="AN135" s="736"/>
      <c r="AO135" s="736"/>
      <c r="AP135" s="736"/>
      <c r="AQ135" s="736"/>
      <c r="AR135" s="736"/>
      <c r="AS135" s="736"/>
      <c r="AT135" s="736"/>
      <c r="AU135" s="736"/>
      <c r="AV135" s="736"/>
      <c r="AW135" s="736"/>
      <c r="AX135" s="736"/>
      <c r="AY135" s="736"/>
      <c r="AZ135" s="736"/>
      <c r="BA135" s="736"/>
      <c r="BB135" s="736"/>
      <c r="BC135" s="736"/>
      <c r="BD135" s="736"/>
      <c r="BE135" s="736"/>
      <c r="BF135" s="736"/>
      <c r="BG135" s="736"/>
      <c r="BH135" s="736"/>
      <c r="BI135" s="736"/>
      <c r="BJ135" s="736"/>
      <c r="BK135" s="736"/>
      <c r="BL135" s="736"/>
      <c r="BM135" s="736"/>
      <c r="BN135" s="736"/>
      <c r="BO135" s="736"/>
      <c r="BP135" s="736"/>
      <c r="BQ135" s="736"/>
      <c r="BR135" s="736"/>
      <c r="BS135" s="736"/>
      <c r="BT135" s="736"/>
      <c r="BU135" s="736"/>
      <c r="BV135" s="736"/>
      <c r="BW135" s="736"/>
      <c r="BX135" s="736"/>
      <c r="BY135" s="736"/>
      <c r="BZ135" s="736"/>
      <c r="CA135" s="736"/>
      <c r="CB135" s="736"/>
      <c r="CC135" s="736"/>
      <c r="CD135" s="736"/>
      <c r="CE135" s="736"/>
      <c r="CF135" s="736"/>
      <c r="CG135" s="736"/>
      <c r="CH135" s="736"/>
      <c r="CI135" s="736"/>
      <c r="CJ135" s="736"/>
      <c r="CK135" s="736"/>
      <c r="CL135" s="736"/>
      <c r="CM135" s="736"/>
      <c r="CN135" s="736"/>
      <c r="CO135" s="736"/>
      <c r="CP135" s="736"/>
      <c r="CQ135" s="736"/>
      <c r="CR135" s="736"/>
      <c r="CS135" s="736"/>
      <c r="CT135" s="736"/>
      <c r="CU135" s="736"/>
      <c r="CV135" s="736"/>
      <c r="CW135" s="736"/>
      <c r="CX135" s="736"/>
      <c r="CY135" s="736"/>
      <c r="CZ135" s="736"/>
      <c r="DA135" s="736"/>
      <c r="DB135" s="736"/>
      <c r="DC135" s="736"/>
      <c r="DD135" s="736"/>
      <c r="DE135" s="736"/>
      <c r="DF135" s="736"/>
      <c r="DG135" s="736"/>
      <c r="DH135" s="736"/>
      <c r="DI135" s="736"/>
      <c r="DJ135" s="736"/>
      <c r="DK135" s="736"/>
      <c r="DL135" s="736"/>
      <c r="DM135" s="736"/>
      <c r="DN135" s="736"/>
      <c r="DO135" s="736"/>
      <c r="DP135" s="736"/>
      <c r="DQ135" s="736"/>
      <c r="DR135" s="736"/>
      <c r="DS135" s="736"/>
      <c r="DT135" s="736"/>
      <c r="DU135" s="736"/>
      <c r="DV135" s="736"/>
      <c r="DW135" s="736"/>
      <c r="DX135" s="736"/>
      <c r="DY135" s="736"/>
      <c r="DZ135" s="736"/>
      <c r="EA135" s="736"/>
      <c r="EB135" s="736"/>
      <c r="EC135" s="736"/>
      <c r="ED135" s="736"/>
      <c r="EE135" s="736"/>
      <c r="EF135" s="736"/>
      <c r="EG135" s="736"/>
      <c r="EH135" s="736"/>
      <c r="EI135" s="736"/>
      <c r="EJ135" s="736"/>
      <c r="EK135" s="736"/>
      <c r="EL135" s="736"/>
      <c r="EM135" s="736"/>
      <c r="EN135" s="736"/>
      <c r="EO135" s="736"/>
      <c r="EP135" s="736"/>
      <c r="EQ135" s="736"/>
      <c r="ER135" s="736"/>
      <c r="ES135" s="736"/>
      <c r="ET135" s="736"/>
      <c r="EU135" s="736"/>
      <c r="EV135" s="736"/>
      <c r="EW135" s="736"/>
      <c r="EX135" s="736"/>
      <c r="EY135" s="736"/>
      <c r="EZ135" s="736"/>
      <c r="FA135" s="736"/>
      <c r="FB135" s="736"/>
      <c r="FC135" s="736"/>
      <c r="FD135" s="736"/>
      <c r="FE135" s="736"/>
      <c r="FF135" s="736"/>
      <c r="FG135" s="736"/>
      <c r="FH135" s="736"/>
      <c r="FI135" s="736"/>
      <c r="FJ135" s="736"/>
      <c r="FK135" s="736"/>
      <c r="FL135" s="736"/>
      <c r="FM135" s="736"/>
      <c r="FN135" s="736"/>
      <c r="FO135" s="736"/>
      <c r="FP135" s="736"/>
      <c r="FQ135" s="736"/>
      <c r="FR135" s="736"/>
      <c r="FS135" s="736"/>
      <c r="FT135" s="736"/>
      <c r="FU135" s="736"/>
      <c r="FV135" s="736"/>
      <c r="FW135" s="736"/>
      <c r="FX135" s="736"/>
      <c r="FY135" s="736"/>
      <c r="FZ135" s="736"/>
      <c r="GA135" s="736"/>
      <c r="GB135" s="736"/>
      <c r="GC135" s="736"/>
      <c r="GD135" s="736"/>
      <c r="GE135" s="736"/>
      <c r="GF135" s="736"/>
      <c r="GG135" s="736"/>
      <c r="GH135" s="736"/>
      <c r="GI135" s="736"/>
      <c r="GJ135" s="736"/>
      <c r="GK135" s="736"/>
      <c r="GL135" s="736"/>
      <c r="GM135" s="736"/>
      <c r="GN135" s="736"/>
      <c r="GO135" s="736"/>
      <c r="GP135" s="736"/>
      <c r="GQ135" s="736"/>
      <c r="GR135" s="736"/>
      <c r="GS135" s="736"/>
      <c r="GT135" s="736"/>
      <c r="GU135" s="736"/>
      <c r="GV135" s="736"/>
      <c r="GW135" s="736"/>
      <c r="GX135" s="736"/>
      <c r="GY135" s="736"/>
      <c r="GZ135" s="736"/>
      <c r="HA135" s="736"/>
      <c r="HB135" s="736"/>
      <c r="HC135" s="736"/>
      <c r="HD135" s="736"/>
      <c r="HE135" s="736"/>
      <c r="HF135" s="736"/>
      <c r="HG135" s="736"/>
      <c r="HH135" s="736"/>
      <c r="HI135" s="736"/>
      <c r="HJ135" s="736"/>
      <c r="HK135" s="736"/>
      <c r="HL135" s="736"/>
      <c r="HM135" s="736"/>
      <c r="HN135" s="736"/>
      <c r="HO135" s="736"/>
      <c r="HP135" s="736"/>
      <c r="HQ135" s="736"/>
      <c r="HR135" s="736"/>
      <c r="HS135" s="736"/>
      <c r="HT135" s="736"/>
      <c r="HU135" s="736"/>
      <c r="HV135" s="736"/>
      <c r="HW135" s="736"/>
      <c r="HX135" s="736"/>
      <c r="HY135" s="736"/>
      <c r="HZ135" s="736"/>
      <c r="IA135" s="736"/>
      <c r="IB135" s="736"/>
      <c r="IC135" s="736"/>
      <c r="ID135" s="736"/>
      <c r="IE135" s="736"/>
      <c r="IF135" s="736"/>
      <c r="IG135" s="736"/>
      <c r="IH135" s="736"/>
      <c r="II135" s="736"/>
      <c r="IJ135" s="736"/>
      <c r="IK135" s="736"/>
      <c r="IL135" s="736"/>
      <c r="IM135" s="736"/>
      <c r="IN135" s="736"/>
      <c r="IO135" s="736"/>
      <c r="IP135" s="736"/>
      <c r="IQ135" s="736"/>
      <c r="IR135" s="736"/>
      <c r="IS135" s="736"/>
      <c r="IT135" s="736"/>
      <c r="IU135" s="736"/>
      <c r="IV135" s="736"/>
    </row>
    <row r="136" spans="3:256" s="438" customFormat="1">
      <c r="C136" s="471"/>
      <c r="P136" s="485"/>
      <c r="Q136" s="736"/>
      <c r="R136" s="736"/>
      <c r="S136" s="736"/>
      <c r="T136" s="736"/>
      <c r="U136" s="736"/>
      <c r="V136" s="736"/>
      <c r="W136" s="736"/>
      <c r="X136" s="736"/>
      <c r="Y136" s="736"/>
      <c r="Z136" s="736"/>
      <c r="AA136" s="736"/>
      <c r="AB136" s="736"/>
      <c r="AC136" s="736"/>
      <c r="AD136" s="736"/>
      <c r="AE136" s="736"/>
      <c r="AF136" s="736"/>
      <c r="AG136" s="736"/>
      <c r="AH136" s="736"/>
      <c r="AI136" s="736"/>
      <c r="AJ136" s="736"/>
      <c r="AK136" s="736"/>
      <c r="AL136" s="736"/>
      <c r="AM136" s="736"/>
      <c r="AN136" s="736"/>
      <c r="AO136" s="736"/>
      <c r="AP136" s="736"/>
      <c r="AQ136" s="736"/>
      <c r="AR136" s="736"/>
      <c r="AS136" s="736"/>
      <c r="AT136" s="736"/>
      <c r="AU136" s="736"/>
      <c r="AV136" s="736"/>
      <c r="AW136" s="736"/>
      <c r="AX136" s="736"/>
      <c r="AY136" s="736"/>
      <c r="AZ136" s="736"/>
      <c r="BA136" s="736"/>
      <c r="BB136" s="736"/>
      <c r="BC136" s="736"/>
      <c r="BD136" s="736"/>
      <c r="BE136" s="736"/>
      <c r="BF136" s="736"/>
      <c r="BG136" s="736"/>
      <c r="BH136" s="736"/>
      <c r="BI136" s="736"/>
      <c r="BJ136" s="736"/>
      <c r="BK136" s="736"/>
      <c r="BL136" s="736"/>
      <c r="BM136" s="736"/>
      <c r="BN136" s="736"/>
      <c r="BO136" s="736"/>
      <c r="BP136" s="736"/>
      <c r="BQ136" s="736"/>
      <c r="BR136" s="736"/>
      <c r="BS136" s="736"/>
      <c r="BT136" s="736"/>
      <c r="BU136" s="736"/>
      <c r="BV136" s="736"/>
      <c r="BW136" s="736"/>
      <c r="BX136" s="736"/>
      <c r="BY136" s="736"/>
      <c r="BZ136" s="736"/>
      <c r="CA136" s="736"/>
      <c r="CB136" s="736"/>
      <c r="CC136" s="736"/>
      <c r="CD136" s="736"/>
      <c r="CE136" s="736"/>
      <c r="CF136" s="736"/>
      <c r="CG136" s="736"/>
      <c r="CH136" s="736"/>
      <c r="CI136" s="736"/>
      <c r="CJ136" s="736"/>
      <c r="CK136" s="736"/>
      <c r="CL136" s="736"/>
      <c r="CM136" s="736"/>
      <c r="CN136" s="736"/>
      <c r="CO136" s="736"/>
      <c r="CP136" s="736"/>
      <c r="CQ136" s="736"/>
      <c r="CR136" s="736"/>
      <c r="CS136" s="736"/>
      <c r="CT136" s="736"/>
      <c r="CU136" s="736"/>
      <c r="CV136" s="736"/>
      <c r="CW136" s="736"/>
      <c r="CX136" s="736"/>
      <c r="CY136" s="736"/>
      <c r="CZ136" s="736"/>
      <c r="DA136" s="736"/>
      <c r="DB136" s="736"/>
      <c r="DC136" s="736"/>
      <c r="DD136" s="736"/>
      <c r="DE136" s="736"/>
      <c r="DF136" s="736"/>
      <c r="DG136" s="736"/>
      <c r="DH136" s="736"/>
      <c r="DI136" s="736"/>
      <c r="DJ136" s="736"/>
      <c r="DK136" s="736"/>
      <c r="DL136" s="736"/>
      <c r="DM136" s="736"/>
      <c r="DN136" s="736"/>
      <c r="DO136" s="736"/>
      <c r="DP136" s="736"/>
      <c r="DQ136" s="736"/>
      <c r="DR136" s="736"/>
      <c r="DS136" s="736"/>
      <c r="DT136" s="736"/>
      <c r="DU136" s="736"/>
      <c r="DV136" s="736"/>
      <c r="DW136" s="736"/>
      <c r="DX136" s="736"/>
      <c r="DY136" s="736"/>
      <c r="DZ136" s="736"/>
      <c r="EA136" s="736"/>
      <c r="EB136" s="736"/>
      <c r="EC136" s="736"/>
      <c r="ED136" s="736"/>
      <c r="EE136" s="736"/>
      <c r="EF136" s="736"/>
      <c r="EG136" s="736"/>
      <c r="EH136" s="736"/>
      <c r="EI136" s="736"/>
      <c r="EJ136" s="736"/>
      <c r="EK136" s="736"/>
      <c r="EL136" s="736"/>
      <c r="EM136" s="736"/>
      <c r="EN136" s="736"/>
      <c r="EO136" s="736"/>
      <c r="EP136" s="736"/>
      <c r="EQ136" s="736"/>
      <c r="ER136" s="736"/>
      <c r="ES136" s="736"/>
      <c r="ET136" s="736"/>
      <c r="EU136" s="736"/>
      <c r="EV136" s="736"/>
      <c r="EW136" s="736"/>
      <c r="EX136" s="736"/>
      <c r="EY136" s="736"/>
      <c r="EZ136" s="736"/>
      <c r="FA136" s="736"/>
      <c r="FB136" s="736"/>
      <c r="FC136" s="736"/>
      <c r="FD136" s="736"/>
      <c r="FE136" s="736"/>
      <c r="FF136" s="736"/>
      <c r="FG136" s="736"/>
      <c r="FH136" s="736"/>
      <c r="FI136" s="736"/>
      <c r="FJ136" s="736"/>
      <c r="FK136" s="736"/>
      <c r="FL136" s="736"/>
      <c r="FM136" s="736"/>
      <c r="FN136" s="736"/>
      <c r="FO136" s="736"/>
      <c r="FP136" s="736"/>
      <c r="FQ136" s="736"/>
      <c r="FR136" s="736"/>
      <c r="FS136" s="736"/>
      <c r="FT136" s="736"/>
      <c r="FU136" s="736"/>
      <c r="FV136" s="736"/>
      <c r="FW136" s="736"/>
      <c r="FX136" s="736"/>
      <c r="FY136" s="736"/>
      <c r="FZ136" s="736"/>
      <c r="GA136" s="736"/>
      <c r="GB136" s="736"/>
      <c r="GC136" s="736"/>
      <c r="GD136" s="736"/>
      <c r="GE136" s="736"/>
      <c r="GF136" s="736"/>
      <c r="GG136" s="736"/>
      <c r="GH136" s="736"/>
      <c r="GI136" s="736"/>
      <c r="GJ136" s="736"/>
      <c r="GK136" s="736"/>
      <c r="GL136" s="736"/>
      <c r="GM136" s="736"/>
      <c r="GN136" s="736"/>
      <c r="GO136" s="736"/>
      <c r="GP136" s="736"/>
      <c r="GQ136" s="736"/>
      <c r="GR136" s="736"/>
      <c r="GS136" s="736"/>
      <c r="GT136" s="736"/>
      <c r="GU136" s="736"/>
      <c r="GV136" s="736"/>
      <c r="GW136" s="736"/>
      <c r="GX136" s="736"/>
      <c r="GY136" s="736"/>
      <c r="GZ136" s="736"/>
      <c r="HA136" s="736"/>
      <c r="HB136" s="736"/>
      <c r="HC136" s="736"/>
      <c r="HD136" s="736"/>
      <c r="HE136" s="736"/>
      <c r="HF136" s="736"/>
      <c r="HG136" s="736"/>
      <c r="HH136" s="736"/>
      <c r="HI136" s="736"/>
      <c r="HJ136" s="736"/>
      <c r="HK136" s="736"/>
      <c r="HL136" s="736"/>
      <c r="HM136" s="736"/>
      <c r="HN136" s="736"/>
      <c r="HO136" s="736"/>
      <c r="HP136" s="736"/>
      <c r="HQ136" s="736"/>
      <c r="HR136" s="736"/>
      <c r="HS136" s="736"/>
      <c r="HT136" s="736"/>
      <c r="HU136" s="736"/>
      <c r="HV136" s="736"/>
      <c r="HW136" s="736"/>
      <c r="HX136" s="736"/>
      <c r="HY136" s="736"/>
      <c r="HZ136" s="736"/>
      <c r="IA136" s="736"/>
      <c r="IB136" s="736"/>
      <c r="IC136" s="736"/>
      <c r="ID136" s="736"/>
      <c r="IE136" s="736"/>
      <c r="IF136" s="736"/>
      <c r="IG136" s="736"/>
      <c r="IH136" s="736"/>
      <c r="II136" s="736"/>
      <c r="IJ136" s="736"/>
      <c r="IK136" s="736"/>
      <c r="IL136" s="736"/>
      <c r="IM136" s="736"/>
      <c r="IN136" s="736"/>
      <c r="IO136" s="736"/>
      <c r="IP136" s="736"/>
      <c r="IQ136" s="736"/>
      <c r="IR136" s="736"/>
      <c r="IS136" s="736"/>
      <c r="IT136" s="736"/>
      <c r="IU136" s="736"/>
      <c r="IV136" s="736"/>
    </row>
    <row r="137" spans="3:256" s="438" customFormat="1">
      <c r="C137" s="471"/>
      <c r="P137" s="485"/>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c r="AL137" s="736"/>
      <c r="AM137" s="736"/>
      <c r="AN137" s="736"/>
      <c r="AO137" s="736"/>
      <c r="AP137" s="736"/>
      <c r="AQ137" s="736"/>
      <c r="AR137" s="736"/>
      <c r="AS137" s="736"/>
      <c r="AT137" s="736"/>
      <c r="AU137" s="736"/>
      <c r="AV137" s="736"/>
      <c r="AW137" s="736"/>
      <c r="AX137" s="736"/>
      <c r="AY137" s="736"/>
      <c r="AZ137" s="736"/>
      <c r="BA137" s="736"/>
      <c r="BB137" s="736"/>
      <c r="BC137" s="736"/>
      <c r="BD137" s="736"/>
      <c r="BE137" s="736"/>
      <c r="BF137" s="736"/>
      <c r="BG137" s="736"/>
      <c r="BH137" s="736"/>
      <c r="BI137" s="736"/>
      <c r="BJ137" s="736"/>
      <c r="BK137" s="736"/>
      <c r="BL137" s="736"/>
      <c r="BM137" s="736"/>
      <c r="BN137" s="736"/>
      <c r="BO137" s="736"/>
      <c r="BP137" s="736"/>
      <c r="BQ137" s="736"/>
      <c r="BR137" s="736"/>
      <c r="BS137" s="736"/>
      <c r="BT137" s="736"/>
      <c r="BU137" s="736"/>
      <c r="BV137" s="736"/>
      <c r="BW137" s="736"/>
      <c r="BX137" s="736"/>
      <c r="BY137" s="736"/>
      <c r="BZ137" s="736"/>
      <c r="CA137" s="736"/>
      <c r="CB137" s="736"/>
      <c r="CC137" s="736"/>
      <c r="CD137" s="736"/>
      <c r="CE137" s="736"/>
      <c r="CF137" s="736"/>
      <c r="CG137" s="736"/>
      <c r="CH137" s="736"/>
      <c r="CI137" s="736"/>
      <c r="CJ137" s="736"/>
      <c r="CK137" s="736"/>
      <c r="CL137" s="736"/>
      <c r="CM137" s="736"/>
      <c r="CN137" s="736"/>
      <c r="CO137" s="736"/>
      <c r="CP137" s="736"/>
      <c r="CQ137" s="736"/>
      <c r="CR137" s="736"/>
      <c r="CS137" s="736"/>
      <c r="CT137" s="736"/>
      <c r="CU137" s="736"/>
      <c r="CV137" s="736"/>
      <c r="CW137" s="736"/>
      <c r="CX137" s="736"/>
      <c r="CY137" s="736"/>
      <c r="CZ137" s="736"/>
      <c r="DA137" s="736"/>
      <c r="DB137" s="736"/>
      <c r="DC137" s="736"/>
      <c r="DD137" s="736"/>
      <c r="DE137" s="736"/>
      <c r="DF137" s="736"/>
      <c r="DG137" s="736"/>
      <c r="DH137" s="736"/>
      <c r="DI137" s="736"/>
      <c r="DJ137" s="736"/>
      <c r="DK137" s="736"/>
      <c r="DL137" s="736"/>
      <c r="DM137" s="736"/>
      <c r="DN137" s="736"/>
      <c r="DO137" s="736"/>
      <c r="DP137" s="736"/>
      <c r="DQ137" s="736"/>
      <c r="DR137" s="736"/>
      <c r="DS137" s="736"/>
      <c r="DT137" s="736"/>
      <c r="DU137" s="736"/>
      <c r="DV137" s="736"/>
      <c r="DW137" s="736"/>
      <c r="DX137" s="736"/>
      <c r="DY137" s="736"/>
      <c r="DZ137" s="736"/>
      <c r="EA137" s="736"/>
      <c r="EB137" s="736"/>
      <c r="EC137" s="736"/>
      <c r="ED137" s="736"/>
      <c r="EE137" s="736"/>
      <c r="EF137" s="736"/>
      <c r="EG137" s="736"/>
      <c r="EH137" s="736"/>
      <c r="EI137" s="736"/>
      <c r="EJ137" s="736"/>
      <c r="EK137" s="736"/>
      <c r="EL137" s="736"/>
      <c r="EM137" s="736"/>
      <c r="EN137" s="736"/>
      <c r="EO137" s="736"/>
      <c r="EP137" s="736"/>
      <c r="EQ137" s="736"/>
      <c r="ER137" s="736"/>
      <c r="ES137" s="736"/>
      <c r="ET137" s="736"/>
      <c r="EU137" s="736"/>
      <c r="EV137" s="736"/>
      <c r="EW137" s="736"/>
      <c r="EX137" s="736"/>
      <c r="EY137" s="736"/>
      <c r="EZ137" s="736"/>
      <c r="FA137" s="736"/>
      <c r="FB137" s="736"/>
      <c r="FC137" s="736"/>
      <c r="FD137" s="736"/>
      <c r="FE137" s="736"/>
      <c r="FF137" s="736"/>
      <c r="FG137" s="736"/>
      <c r="FH137" s="736"/>
      <c r="FI137" s="736"/>
      <c r="FJ137" s="736"/>
      <c r="FK137" s="736"/>
      <c r="FL137" s="736"/>
      <c r="FM137" s="736"/>
      <c r="FN137" s="736"/>
      <c r="FO137" s="736"/>
      <c r="FP137" s="736"/>
      <c r="FQ137" s="736"/>
      <c r="FR137" s="736"/>
      <c r="FS137" s="736"/>
      <c r="FT137" s="736"/>
      <c r="FU137" s="736"/>
      <c r="FV137" s="736"/>
      <c r="FW137" s="736"/>
      <c r="FX137" s="736"/>
      <c r="FY137" s="736"/>
      <c r="FZ137" s="736"/>
      <c r="GA137" s="736"/>
      <c r="GB137" s="736"/>
      <c r="GC137" s="736"/>
      <c r="GD137" s="736"/>
      <c r="GE137" s="736"/>
      <c r="GF137" s="736"/>
      <c r="GG137" s="736"/>
      <c r="GH137" s="736"/>
      <c r="GI137" s="736"/>
      <c r="GJ137" s="736"/>
      <c r="GK137" s="736"/>
      <c r="GL137" s="736"/>
      <c r="GM137" s="736"/>
      <c r="GN137" s="736"/>
      <c r="GO137" s="736"/>
      <c r="GP137" s="736"/>
      <c r="GQ137" s="736"/>
      <c r="GR137" s="736"/>
      <c r="GS137" s="736"/>
      <c r="GT137" s="736"/>
      <c r="GU137" s="736"/>
      <c r="GV137" s="736"/>
      <c r="GW137" s="736"/>
      <c r="GX137" s="736"/>
      <c r="GY137" s="736"/>
      <c r="GZ137" s="736"/>
      <c r="HA137" s="736"/>
      <c r="HB137" s="736"/>
      <c r="HC137" s="736"/>
      <c r="HD137" s="736"/>
      <c r="HE137" s="736"/>
      <c r="HF137" s="736"/>
      <c r="HG137" s="736"/>
      <c r="HH137" s="736"/>
      <c r="HI137" s="736"/>
      <c r="HJ137" s="736"/>
      <c r="HK137" s="736"/>
      <c r="HL137" s="736"/>
      <c r="HM137" s="736"/>
      <c r="HN137" s="736"/>
      <c r="HO137" s="736"/>
      <c r="HP137" s="736"/>
      <c r="HQ137" s="736"/>
      <c r="HR137" s="736"/>
      <c r="HS137" s="736"/>
      <c r="HT137" s="736"/>
      <c r="HU137" s="736"/>
      <c r="HV137" s="736"/>
      <c r="HW137" s="736"/>
      <c r="HX137" s="736"/>
      <c r="HY137" s="736"/>
      <c r="HZ137" s="736"/>
      <c r="IA137" s="736"/>
      <c r="IB137" s="736"/>
      <c r="IC137" s="736"/>
      <c r="ID137" s="736"/>
      <c r="IE137" s="736"/>
      <c r="IF137" s="736"/>
      <c r="IG137" s="736"/>
      <c r="IH137" s="736"/>
      <c r="II137" s="736"/>
      <c r="IJ137" s="736"/>
      <c r="IK137" s="736"/>
      <c r="IL137" s="736"/>
      <c r="IM137" s="736"/>
      <c r="IN137" s="736"/>
      <c r="IO137" s="736"/>
      <c r="IP137" s="736"/>
      <c r="IQ137" s="736"/>
      <c r="IR137" s="736"/>
      <c r="IS137" s="736"/>
      <c r="IT137" s="736"/>
      <c r="IU137" s="736"/>
      <c r="IV137" s="736"/>
    </row>
    <row r="138" spans="3:256" s="438" customFormat="1">
      <c r="C138" s="471"/>
      <c r="P138" s="485"/>
      <c r="Q138" s="736"/>
      <c r="R138" s="736"/>
      <c r="S138" s="736"/>
      <c r="T138" s="736"/>
      <c r="U138" s="736"/>
      <c r="V138" s="736"/>
      <c r="W138" s="736"/>
      <c r="X138" s="736"/>
      <c r="Y138" s="736"/>
      <c r="Z138" s="736"/>
      <c r="AA138" s="736"/>
      <c r="AB138" s="736"/>
      <c r="AC138" s="736"/>
      <c r="AD138" s="736"/>
      <c r="AE138" s="736"/>
      <c r="AF138" s="736"/>
      <c r="AG138" s="736"/>
      <c r="AH138" s="736"/>
      <c r="AI138" s="736"/>
      <c r="AJ138" s="736"/>
      <c r="AK138" s="736"/>
      <c r="AL138" s="736"/>
      <c r="AM138" s="736"/>
      <c r="AN138" s="736"/>
      <c r="AO138" s="736"/>
      <c r="AP138" s="736"/>
      <c r="AQ138" s="736"/>
      <c r="AR138" s="736"/>
      <c r="AS138" s="736"/>
      <c r="AT138" s="736"/>
      <c r="AU138" s="736"/>
      <c r="AV138" s="736"/>
      <c r="AW138" s="736"/>
      <c r="AX138" s="736"/>
      <c r="AY138" s="736"/>
      <c r="AZ138" s="736"/>
      <c r="BA138" s="736"/>
      <c r="BB138" s="736"/>
      <c r="BC138" s="736"/>
      <c r="BD138" s="736"/>
      <c r="BE138" s="736"/>
      <c r="BF138" s="736"/>
      <c r="BG138" s="736"/>
      <c r="BH138" s="736"/>
      <c r="BI138" s="736"/>
      <c r="BJ138" s="736"/>
      <c r="BK138" s="736"/>
      <c r="BL138" s="736"/>
      <c r="BM138" s="736"/>
      <c r="BN138" s="736"/>
      <c r="BO138" s="736"/>
      <c r="BP138" s="736"/>
      <c r="BQ138" s="736"/>
      <c r="BR138" s="736"/>
      <c r="BS138" s="736"/>
      <c r="BT138" s="736"/>
      <c r="BU138" s="736"/>
      <c r="BV138" s="736"/>
      <c r="BW138" s="736"/>
      <c r="BX138" s="736"/>
      <c r="BY138" s="736"/>
      <c r="BZ138" s="736"/>
      <c r="CA138" s="736"/>
      <c r="CB138" s="736"/>
      <c r="CC138" s="736"/>
      <c r="CD138" s="736"/>
      <c r="CE138" s="736"/>
      <c r="CF138" s="736"/>
      <c r="CG138" s="736"/>
      <c r="CH138" s="736"/>
      <c r="CI138" s="736"/>
      <c r="CJ138" s="736"/>
      <c r="CK138" s="736"/>
      <c r="CL138" s="736"/>
      <c r="CM138" s="736"/>
      <c r="CN138" s="736"/>
      <c r="CO138" s="736"/>
      <c r="CP138" s="736"/>
      <c r="CQ138" s="736"/>
      <c r="CR138" s="736"/>
      <c r="CS138" s="736"/>
      <c r="CT138" s="736"/>
      <c r="CU138" s="736"/>
      <c r="CV138" s="736"/>
      <c r="CW138" s="736"/>
      <c r="CX138" s="736"/>
      <c r="CY138" s="736"/>
      <c r="CZ138" s="736"/>
      <c r="DA138" s="736"/>
      <c r="DB138" s="736"/>
      <c r="DC138" s="736"/>
      <c r="DD138" s="736"/>
      <c r="DE138" s="736"/>
      <c r="DF138" s="736"/>
      <c r="DG138" s="736"/>
      <c r="DH138" s="736"/>
      <c r="DI138" s="736"/>
      <c r="DJ138" s="736"/>
      <c r="DK138" s="736"/>
      <c r="DL138" s="736"/>
      <c r="DM138" s="736"/>
      <c r="DN138" s="736"/>
      <c r="DO138" s="736"/>
      <c r="DP138" s="736"/>
      <c r="DQ138" s="736"/>
      <c r="DR138" s="736"/>
      <c r="DS138" s="736"/>
      <c r="DT138" s="736"/>
      <c r="DU138" s="736"/>
      <c r="DV138" s="736"/>
      <c r="DW138" s="736"/>
      <c r="DX138" s="736"/>
      <c r="DY138" s="736"/>
      <c r="DZ138" s="736"/>
      <c r="EA138" s="736"/>
      <c r="EB138" s="736"/>
      <c r="EC138" s="736"/>
      <c r="ED138" s="736"/>
      <c r="EE138" s="736"/>
      <c r="EF138" s="736"/>
      <c r="EG138" s="736"/>
      <c r="EH138" s="736"/>
      <c r="EI138" s="736"/>
      <c r="EJ138" s="736"/>
      <c r="EK138" s="736"/>
      <c r="EL138" s="736"/>
      <c r="EM138" s="736"/>
      <c r="EN138" s="736"/>
      <c r="EO138" s="736"/>
      <c r="EP138" s="736"/>
      <c r="EQ138" s="736"/>
      <c r="ER138" s="736"/>
      <c r="ES138" s="736"/>
      <c r="ET138" s="736"/>
      <c r="EU138" s="736"/>
      <c r="EV138" s="736"/>
      <c r="EW138" s="736"/>
      <c r="EX138" s="736"/>
      <c r="EY138" s="736"/>
      <c r="EZ138" s="736"/>
      <c r="FA138" s="736"/>
      <c r="FB138" s="736"/>
      <c r="FC138" s="736"/>
      <c r="FD138" s="736"/>
      <c r="FE138" s="736"/>
      <c r="FF138" s="736"/>
      <c r="FG138" s="736"/>
      <c r="FH138" s="736"/>
      <c r="FI138" s="736"/>
      <c r="FJ138" s="736"/>
      <c r="FK138" s="736"/>
      <c r="FL138" s="736"/>
      <c r="FM138" s="736"/>
      <c r="FN138" s="736"/>
      <c r="FO138" s="736"/>
      <c r="FP138" s="736"/>
      <c r="FQ138" s="736"/>
      <c r="FR138" s="736"/>
      <c r="FS138" s="736"/>
      <c r="FT138" s="736"/>
      <c r="FU138" s="736"/>
      <c r="FV138" s="736"/>
      <c r="FW138" s="736"/>
      <c r="FX138" s="736"/>
      <c r="FY138" s="736"/>
      <c r="FZ138" s="736"/>
      <c r="GA138" s="736"/>
      <c r="GB138" s="736"/>
      <c r="GC138" s="736"/>
      <c r="GD138" s="736"/>
      <c r="GE138" s="736"/>
      <c r="GF138" s="736"/>
      <c r="GG138" s="736"/>
      <c r="GH138" s="736"/>
      <c r="GI138" s="736"/>
      <c r="GJ138" s="736"/>
      <c r="GK138" s="736"/>
      <c r="GL138" s="736"/>
      <c r="GM138" s="736"/>
      <c r="GN138" s="736"/>
      <c r="GO138" s="736"/>
      <c r="GP138" s="736"/>
      <c r="GQ138" s="736"/>
      <c r="GR138" s="736"/>
      <c r="GS138" s="736"/>
      <c r="GT138" s="736"/>
      <c r="GU138" s="736"/>
      <c r="GV138" s="736"/>
      <c r="GW138" s="736"/>
      <c r="GX138" s="736"/>
      <c r="GY138" s="736"/>
      <c r="GZ138" s="736"/>
      <c r="HA138" s="736"/>
      <c r="HB138" s="736"/>
      <c r="HC138" s="736"/>
      <c r="HD138" s="736"/>
      <c r="HE138" s="736"/>
      <c r="HF138" s="736"/>
      <c r="HG138" s="736"/>
      <c r="HH138" s="736"/>
      <c r="HI138" s="736"/>
      <c r="HJ138" s="736"/>
      <c r="HK138" s="736"/>
      <c r="HL138" s="736"/>
      <c r="HM138" s="736"/>
      <c r="HN138" s="736"/>
      <c r="HO138" s="736"/>
      <c r="HP138" s="736"/>
      <c r="HQ138" s="736"/>
      <c r="HR138" s="736"/>
      <c r="HS138" s="736"/>
      <c r="HT138" s="736"/>
      <c r="HU138" s="736"/>
      <c r="HV138" s="736"/>
      <c r="HW138" s="736"/>
      <c r="HX138" s="736"/>
      <c r="HY138" s="736"/>
      <c r="HZ138" s="736"/>
      <c r="IA138" s="736"/>
      <c r="IB138" s="736"/>
      <c r="IC138" s="736"/>
      <c r="ID138" s="736"/>
      <c r="IE138" s="736"/>
      <c r="IF138" s="736"/>
      <c r="IG138" s="736"/>
      <c r="IH138" s="736"/>
      <c r="II138" s="736"/>
      <c r="IJ138" s="736"/>
      <c r="IK138" s="736"/>
      <c r="IL138" s="736"/>
      <c r="IM138" s="736"/>
      <c r="IN138" s="736"/>
      <c r="IO138" s="736"/>
      <c r="IP138" s="736"/>
      <c r="IQ138" s="736"/>
      <c r="IR138" s="736"/>
      <c r="IS138" s="736"/>
      <c r="IT138" s="736"/>
      <c r="IU138" s="736"/>
      <c r="IV138" s="736"/>
    </row>
    <row r="139" spans="3:256" s="438" customFormat="1">
      <c r="C139" s="471"/>
      <c r="P139" s="485"/>
      <c r="Q139" s="736"/>
      <c r="R139" s="736"/>
      <c r="S139" s="736"/>
      <c r="T139" s="736"/>
      <c r="U139" s="736"/>
      <c r="V139" s="736"/>
      <c r="W139" s="736"/>
      <c r="X139" s="736"/>
      <c r="Y139" s="736"/>
      <c r="Z139" s="736"/>
      <c r="AA139" s="736"/>
      <c r="AB139" s="736"/>
      <c r="AC139" s="736"/>
      <c r="AD139" s="736"/>
      <c r="AE139" s="736"/>
      <c r="AF139" s="736"/>
      <c r="AG139" s="736"/>
      <c r="AH139" s="736"/>
      <c r="AI139" s="736"/>
      <c r="AJ139" s="736"/>
      <c r="AK139" s="736"/>
      <c r="AL139" s="736"/>
      <c r="AM139" s="736"/>
      <c r="AN139" s="736"/>
      <c r="AO139" s="736"/>
      <c r="AP139" s="736"/>
      <c r="AQ139" s="736"/>
      <c r="AR139" s="736"/>
      <c r="AS139" s="736"/>
      <c r="AT139" s="736"/>
      <c r="AU139" s="736"/>
      <c r="AV139" s="736"/>
      <c r="AW139" s="736"/>
      <c r="AX139" s="736"/>
      <c r="AY139" s="736"/>
      <c r="AZ139" s="736"/>
      <c r="BA139" s="736"/>
      <c r="BB139" s="736"/>
      <c r="BC139" s="736"/>
      <c r="BD139" s="736"/>
      <c r="BE139" s="736"/>
      <c r="BF139" s="736"/>
      <c r="BG139" s="736"/>
      <c r="BH139" s="736"/>
      <c r="BI139" s="736"/>
      <c r="BJ139" s="736"/>
      <c r="BK139" s="736"/>
      <c r="BL139" s="736"/>
      <c r="BM139" s="736"/>
      <c r="BN139" s="736"/>
      <c r="BO139" s="736"/>
      <c r="BP139" s="736"/>
      <c r="BQ139" s="736"/>
      <c r="BR139" s="736"/>
      <c r="BS139" s="736"/>
      <c r="BT139" s="736"/>
      <c r="BU139" s="736"/>
      <c r="BV139" s="736"/>
      <c r="BW139" s="736"/>
      <c r="BX139" s="736"/>
      <c r="BY139" s="736"/>
      <c r="BZ139" s="736"/>
      <c r="CA139" s="736"/>
      <c r="CB139" s="736"/>
      <c r="CC139" s="736"/>
      <c r="CD139" s="736"/>
      <c r="CE139" s="736"/>
      <c r="CF139" s="736"/>
      <c r="CG139" s="736"/>
      <c r="CH139" s="736"/>
      <c r="CI139" s="736"/>
      <c r="CJ139" s="736"/>
      <c r="CK139" s="736"/>
      <c r="CL139" s="736"/>
      <c r="CM139" s="736"/>
      <c r="CN139" s="736"/>
      <c r="CO139" s="736"/>
      <c r="CP139" s="736"/>
      <c r="CQ139" s="736"/>
      <c r="CR139" s="736"/>
      <c r="CS139" s="736"/>
      <c r="CT139" s="736"/>
      <c r="CU139" s="736"/>
      <c r="CV139" s="736"/>
      <c r="CW139" s="736"/>
      <c r="CX139" s="736"/>
      <c r="CY139" s="736"/>
      <c r="CZ139" s="736"/>
      <c r="DA139" s="736"/>
      <c r="DB139" s="736"/>
      <c r="DC139" s="736"/>
      <c r="DD139" s="736"/>
      <c r="DE139" s="736"/>
      <c r="DF139" s="736"/>
      <c r="DG139" s="736"/>
      <c r="DH139" s="736"/>
      <c r="DI139" s="736"/>
      <c r="DJ139" s="736"/>
      <c r="DK139" s="736"/>
      <c r="DL139" s="736"/>
      <c r="DM139" s="736"/>
      <c r="DN139" s="736"/>
      <c r="DO139" s="736"/>
      <c r="DP139" s="736"/>
      <c r="DQ139" s="736"/>
      <c r="DR139" s="736"/>
      <c r="DS139" s="736"/>
      <c r="DT139" s="736"/>
      <c r="DU139" s="736"/>
      <c r="DV139" s="736"/>
      <c r="DW139" s="736"/>
      <c r="DX139" s="736"/>
      <c r="DY139" s="736"/>
      <c r="DZ139" s="736"/>
      <c r="EA139" s="736"/>
      <c r="EB139" s="736"/>
      <c r="EC139" s="736"/>
      <c r="ED139" s="736"/>
      <c r="EE139" s="736"/>
      <c r="EF139" s="736"/>
      <c r="EG139" s="736"/>
      <c r="EH139" s="736"/>
      <c r="EI139" s="736"/>
      <c r="EJ139" s="736"/>
      <c r="EK139" s="736"/>
      <c r="EL139" s="736"/>
      <c r="EM139" s="736"/>
      <c r="EN139" s="736"/>
      <c r="EO139" s="736"/>
      <c r="EP139" s="736"/>
      <c r="EQ139" s="736"/>
      <c r="ER139" s="736"/>
      <c r="ES139" s="736"/>
      <c r="ET139" s="736"/>
      <c r="EU139" s="736"/>
      <c r="EV139" s="736"/>
      <c r="EW139" s="736"/>
      <c r="EX139" s="736"/>
      <c r="EY139" s="736"/>
      <c r="EZ139" s="736"/>
      <c r="FA139" s="736"/>
      <c r="FB139" s="736"/>
      <c r="FC139" s="736"/>
      <c r="FD139" s="736"/>
      <c r="FE139" s="736"/>
      <c r="FF139" s="736"/>
      <c r="FG139" s="736"/>
      <c r="FH139" s="736"/>
      <c r="FI139" s="736"/>
      <c r="FJ139" s="736"/>
      <c r="FK139" s="736"/>
      <c r="FL139" s="736"/>
      <c r="FM139" s="736"/>
      <c r="FN139" s="736"/>
      <c r="FO139" s="736"/>
      <c r="FP139" s="736"/>
      <c r="FQ139" s="736"/>
      <c r="FR139" s="736"/>
      <c r="FS139" s="736"/>
      <c r="FT139" s="736"/>
      <c r="FU139" s="736"/>
      <c r="FV139" s="736"/>
      <c r="FW139" s="736"/>
      <c r="FX139" s="736"/>
      <c r="FY139" s="736"/>
      <c r="FZ139" s="736"/>
      <c r="GA139" s="736"/>
      <c r="GB139" s="736"/>
      <c r="GC139" s="736"/>
      <c r="GD139" s="736"/>
      <c r="GE139" s="736"/>
      <c r="GF139" s="736"/>
      <c r="GG139" s="736"/>
      <c r="GH139" s="736"/>
      <c r="GI139" s="736"/>
      <c r="GJ139" s="736"/>
      <c r="GK139" s="736"/>
      <c r="GL139" s="736"/>
      <c r="GM139" s="736"/>
      <c r="GN139" s="736"/>
      <c r="GO139" s="736"/>
      <c r="GP139" s="736"/>
      <c r="GQ139" s="736"/>
      <c r="GR139" s="736"/>
      <c r="GS139" s="736"/>
      <c r="GT139" s="736"/>
      <c r="GU139" s="736"/>
      <c r="GV139" s="736"/>
      <c r="GW139" s="736"/>
      <c r="GX139" s="736"/>
      <c r="GY139" s="736"/>
      <c r="GZ139" s="736"/>
      <c r="HA139" s="736"/>
      <c r="HB139" s="736"/>
      <c r="HC139" s="736"/>
      <c r="HD139" s="736"/>
      <c r="HE139" s="736"/>
      <c r="HF139" s="736"/>
      <c r="HG139" s="736"/>
      <c r="HH139" s="736"/>
      <c r="HI139" s="736"/>
      <c r="HJ139" s="736"/>
      <c r="HK139" s="736"/>
      <c r="HL139" s="736"/>
      <c r="HM139" s="736"/>
      <c r="HN139" s="736"/>
      <c r="HO139" s="736"/>
      <c r="HP139" s="736"/>
      <c r="HQ139" s="736"/>
      <c r="HR139" s="736"/>
      <c r="HS139" s="736"/>
      <c r="HT139" s="736"/>
      <c r="HU139" s="736"/>
      <c r="HV139" s="736"/>
      <c r="HW139" s="736"/>
      <c r="HX139" s="736"/>
      <c r="HY139" s="736"/>
      <c r="HZ139" s="736"/>
      <c r="IA139" s="736"/>
      <c r="IB139" s="736"/>
      <c r="IC139" s="736"/>
      <c r="ID139" s="736"/>
      <c r="IE139" s="736"/>
      <c r="IF139" s="736"/>
      <c r="IG139" s="736"/>
      <c r="IH139" s="736"/>
      <c r="II139" s="736"/>
      <c r="IJ139" s="736"/>
      <c r="IK139" s="736"/>
      <c r="IL139" s="736"/>
      <c r="IM139" s="736"/>
      <c r="IN139" s="736"/>
      <c r="IO139" s="736"/>
      <c r="IP139" s="736"/>
      <c r="IQ139" s="736"/>
      <c r="IR139" s="736"/>
      <c r="IS139" s="736"/>
      <c r="IT139" s="736"/>
      <c r="IU139" s="736"/>
      <c r="IV139" s="736"/>
    </row>
    <row r="140" spans="3:256" s="438" customFormat="1">
      <c r="C140" s="471"/>
      <c r="P140" s="485"/>
      <c r="Q140" s="736"/>
      <c r="R140" s="736"/>
      <c r="S140" s="736"/>
      <c r="T140" s="736"/>
      <c r="U140" s="736"/>
      <c r="V140" s="736"/>
      <c r="W140" s="736"/>
      <c r="X140" s="736"/>
      <c r="Y140" s="736"/>
      <c r="Z140" s="736"/>
      <c r="AA140" s="736"/>
      <c r="AB140" s="736"/>
      <c r="AC140" s="736"/>
      <c r="AD140" s="736"/>
      <c r="AE140" s="736"/>
      <c r="AF140" s="736"/>
      <c r="AG140" s="736"/>
      <c r="AH140" s="736"/>
      <c r="AI140" s="736"/>
      <c r="AJ140" s="736"/>
      <c r="AK140" s="736"/>
      <c r="AL140" s="736"/>
      <c r="AM140" s="736"/>
      <c r="AN140" s="736"/>
      <c r="AO140" s="736"/>
      <c r="AP140" s="736"/>
      <c r="AQ140" s="736"/>
      <c r="AR140" s="736"/>
      <c r="AS140" s="736"/>
      <c r="AT140" s="736"/>
      <c r="AU140" s="736"/>
      <c r="AV140" s="736"/>
      <c r="AW140" s="736"/>
      <c r="AX140" s="736"/>
      <c r="AY140" s="736"/>
      <c r="AZ140" s="736"/>
      <c r="BA140" s="736"/>
      <c r="BB140" s="736"/>
      <c r="BC140" s="736"/>
      <c r="BD140" s="736"/>
      <c r="BE140" s="736"/>
      <c r="BF140" s="736"/>
      <c r="BG140" s="736"/>
      <c r="BH140" s="736"/>
      <c r="BI140" s="736"/>
      <c r="BJ140" s="736"/>
      <c r="BK140" s="736"/>
      <c r="BL140" s="736"/>
      <c r="BM140" s="736"/>
      <c r="BN140" s="736"/>
      <c r="BO140" s="736"/>
      <c r="BP140" s="736"/>
      <c r="BQ140" s="736"/>
      <c r="BR140" s="736"/>
      <c r="BS140" s="736"/>
      <c r="BT140" s="736"/>
      <c r="BU140" s="736"/>
      <c r="BV140" s="736"/>
      <c r="BW140" s="736"/>
      <c r="BX140" s="736"/>
      <c r="BY140" s="736"/>
      <c r="BZ140" s="736"/>
      <c r="CA140" s="736"/>
      <c r="CB140" s="736"/>
      <c r="CC140" s="736"/>
      <c r="CD140" s="736"/>
      <c r="CE140" s="736"/>
      <c r="CF140" s="736"/>
      <c r="CG140" s="736"/>
      <c r="CH140" s="736"/>
      <c r="CI140" s="736"/>
      <c r="CJ140" s="736"/>
      <c r="CK140" s="736"/>
      <c r="CL140" s="736"/>
      <c r="CM140" s="736"/>
      <c r="CN140" s="736"/>
      <c r="CO140" s="736"/>
      <c r="CP140" s="736"/>
      <c r="CQ140" s="736"/>
      <c r="CR140" s="736"/>
      <c r="CS140" s="736"/>
      <c r="CT140" s="736"/>
      <c r="CU140" s="736"/>
      <c r="CV140" s="736"/>
      <c r="CW140" s="736"/>
      <c r="CX140" s="736"/>
      <c r="CY140" s="736"/>
      <c r="CZ140" s="736"/>
      <c r="DA140" s="736"/>
      <c r="DB140" s="736"/>
      <c r="DC140" s="736"/>
      <c r="DD140" s="736"/>
      <c r="DE140" s="736"/>
      <c r="DF140" s="736"/>
      <c r="DG140" s="736"/>
      <c r="DH140" s="736"/>
      <c r="DI140" s="736"/>
      <c r="DJ140" s="736"/>
      <c r="DK140" s="736"/>
      <c r="DL140" s="736"/>
      <c r="DM140" s="736"/>
      <c r="DN140" s="736"/>
      <c r="DO140" s="736"/>
      <c r="DP140" s="736"/>
      <c r="DQ140" s="736"/>
      <c r="DR140" s="736"/>
      <c r="DS140" s="736"/>
      <c r="DT140" s="736"/>
      <c r="DU140" s="736"/>
      <c r="DV140" s="736"/>
      <c r="DW140" s="736"/>
      <c r="DX140" s="736"/>
      <c r="DY140" s="736"/>
      <c r="DZ140" s="736"/>
      <c r="EA140" s="736"/>
      <c r="EB140" s="736"/>
      <c r="EC140" s="736"/>
      <c r="ED140" s="736"/>
      <c r="EE140" s="736"/>
      <c r="EF140" s="736"/>
      <c r="EG140" s="736"/>
      <c r="EH140" s="736"/>
      <c r="EI140" s="736"/>
      <c r="EJ140" s="736"/>
      <c r="EK140" s="736"/>
      <c r="EL140" s="736"/>
      <c r="EM140" s="736"/>
      <c r="EN140" s="736"/>
      <c r="EO140" s="736"/>
      <c r="EP140" s="736"/>
      <c r="EQ140" s="736"/>
      <c r="ER140" s="736"/>
      <c r="ES140" s="736"/>
      <c r="ET140" s="736"/>
      <c r="EU140" s="736"/>
      <c r="EV140" s="736"/>
      <c r="EW140" s="736"/>
      <c r="EX140" s="736"/>
      <c r="EY140" s="736"/>
      <c r="EZ140" s="736"/>
      <c r="FA140" s="736"/>
      <c r="FB140" s="736"/>
      <c r="FC140" s="736"/>
      <c r="FD140" s="736"/>
      <c r="FE140" s="736"/>
      <c r="FF140" s="736"/>
      <c r="FG140" s="736"/>
      <c r="FH140" s="736"/>
      <c r="FI140" s="736"/>
      <c r="FJ140" s="736"/>
      <c r="FK140" s="736"/>
      <c r="FL140" s="736"/>
      <c r="FM140" s="736"/>
      <c r="FN140" s="736"/>
      <c r="FO140" s="736"/>
      <c r="FP140" s="736"/>
      <c r="FQ140" s="736"/>
      <c r="FR140" s="736"/>
      <c r="FS140" s="736"/>
      <c r="FT140" s="736"/>
      <c r="FU140" s="736"/>
      <c r="FV140" s="736"/>
      <c r="FW140" s="736"/>
      <c r="FX140" s="736"/>
      <c r="FY140" s="736"/>
      <c r="FZ140" s="736"/>
      <c r="GA140" s="736"/>
      <c r="GB140" s="736"/>
      <c r="GC140" s="736"/>
      <c r="GD140" s="736"/>
      <c r="GE140" s="736"/>
      <c r="GF140" s="736"/>
      <c r="GG140" s="736"/>
      <c r="GH140" s="736"/>
      <c r="GI140" s="736"/>
      <c r="GJ140" s="736"/>
      <c r="GK140" s="736"/>
      <c r="GL140" s="736"/>
      <c r="GM140" s="736"/>
      <c r="GN140" s="736"/>
      <c r="GO140" s="736"/>
      <c r="GP140" s="736"/>
      <c r="GQ140" s="736"/>
      <c r="GR140" s="736"/>
      <c r="GS140" s="736"/>
      <c r="GT140" s="736"/>
      <c r="GU140" s="736"/>
      <c r="GV140" s="736"/>
      <c r="GW140" s="736"/>
      <c r="GX140" s="736"/>
      <c r="GY140" s="736"/>
      <c r="GZ140" s="736"/>
      <c r="HA140" s="736"/>
      <c r="HB140" s="736"/>
      <c r="HC140" s="736"/>
      <c r="HD140" s="736"/>
      <c r="HE140" s="736"/>
      <c r="HF140" s="736"/>
      <c r="HG140" s="736"/>
      <c r="HH140" s="736"/>
      <c r="HI140" s="736"/>
      <c r="HJ140" s="736"/>
      <c r="HK140" s="736"/>
      <c r="HL140" s="736"/>
      <c r="HM140" s="736"/>
      <c r="HN140" s="736"/>
      <c r="HO140" s="736"/>
      <c r="HP140" s="736"/>
      <c r="HQ140" s="736"/>
      <c r="HR140" s="736"/>
      <c r="HS140" s="736"/>
      <c r="HT140" s="736"/>
      <c r="HU140" s="736"/>
      <c r="HV140" s="736"/>
      <c r="HW140" s="736"/>
      <c r="HX140" s="736"/>
      <c r="HY140" s="736"/>
      <c r="HZ140" s="736"/>
      <c r="IA140" s="736"/>
      <c r="IB140" s="736"/>
      <c r="IC140" s="736"/>
      <c r="ID140" s="736"/>
      <c r="IE140" s="736"/>
      <c r="IF140" s="736"/>
      <c r="IG140" s="736"/>
      <c r="IH140" s="736"/>
      <c r="II140" s="736"/>
      <c r="IJ140" s="736"/>
      <c r="IK140" s="736"/>
      <c r="IL140" s="736"/>
      <c r="IM140" s="736"/>
      <c r="IN140" s="736"/>
      <c r="IO140" s="736"/>
      <c r="IP140" s="736"/>
      <c r="IQ140" s="736"/>
      <c r="IR140" s="736"/>
      <c r="IS140" s="736"/>
      <c r="IT140" s="736"/>
      <c r="IU140" s="736"/>
      <c r="IV140" s="736"/>
    </row>
    <row r="141" spans="3:256" s="438" customFormat="1">
      <c r="C141" s="471"/>
      <c r="P141" s="485"/>
      <c r="Q141" s="736"/>
      <c r="R141" s="736"/>
      <c r="S141" s="736"/>
      <c r="T141" s="736"/>
      <c r="U141" s="736"/>
      <c r="V141" s="736"/>
      <c r="W141" s="736"/>
      <c r="X141" s="736"/>
      <c r="Y141" s="736"/>
      <c r="Z141" s="736"/>
      <c r="AA141" s="736"/>
      <c r="AB141" s="736"/>
      <c r="AC141" s="736"/>
      <c r="AD141" s="736"/>
      <c r="AE141" s="736"/>
      <c r="AF141" s="736"/>
      <c r="AG141" s="736"/>
      <c r="AH141" s="736"/>
      <c r="AI141" s="736"/>
      <c r="AJ141" s="736"/>
      <c r="AK141" s="736"/>
      <c r="AL141" s="736"/>
      <c r="AM141" s="736"/>
      <c r="AN141" s="736"/>
      <c r="AO141" s="736"/>
      <c r="AP141" s="736"/>
      <c r="AQ141" s="736"/>
      <c r="AR141" s="736"/>
      <c r="AS141" s="736"/>
      <c r="AT141" s="736"/>
      <c r="AU141" s="736"/>
      <c r="AV141" s="736"/>
      <c r="AW141" s="736"/>
      <c r="AX141" s="736"/>
      <c r="AY141" s="736"/>
      <c r="AZ141" s="736"/>
      <c r="BA141" s="736"/>
      <c r="BB141" s="736"/>
      <c r="BC141" s="736"/>
      <c r="BD141" s="736"/>
      <c r="BE141" s="736"/>
      <c r="BF141" s="736"/>
      <c r="BG141" s="736"/>
      <c r="BH141" s="736"/>
      <c r="BI141" s="736"/>
      <c r="BJ141" s="736"/>
      <c r="BK141" s="736"/>
      <c r="BL141" s="736"/>
      <c r="BM141" s="736"/>
      <c r="BN141" s="736"/>
      <c r="BO141" s="736"/>
      <c r="BP141" s="736"/>
      <c r="BQ141" s="736"/>
      <c r="BR141" s="736"/>
      <c r="BS141" s="736"/>
      <c r="BT141" s="736"/>
      <c r="BU141" s="736"/>
      <c r="BV141" s="736"/>
      <c r="BW141" s="736"/>
      <c r="BX141" s="736"/>
      <c r="BY141" s="736"/>
      <c r="BZ141" s="736"/>
      <c r="CA141" s="736"/>
      <c r="CB141" s="736"/>
      <c r="CC141" s="736"/>
      <c r="CD141" s="736"/>
      <c r="CE141" s="736"/>
      <c r="CF141" s="736"/>
      <c r="CG141" s="736"/>
      <c r="CH141" s="736"/>
      <c r="CI141" s="736"/>
      <c r="CJ141" s="736"/>
      <c r="CK141" s="736"/>
      <c r="CL141" s="736"/>
      <c r="CM141" s="736"/>
      <c r="CN141" s="736"/>
      <c r="CO141" s="736"/>
      <c r="CP141" s="736"/>
      <c r="CQ141" s="736"/>
      <c r="CR141" s="736"/>
      <c r="CS141" s="736"/>
      <c r="CT141" s="736"/>
      <c r="CU141" s="736"/>
      <c r="CV141" s="736"/>
      <c r="CW141" s="736"/>
      <c r="CX141" s="736"/>
      <c r="CY141" s="736"/>
      <c r="CZ141" s="736"/>
      <c r="DA141" s="736"/>
      <c r="DB141" s="736"/>
      <c r="DC141" s="736"/>
      <c r="DD141" s="736"/>
      <c r="DE141" s="736"/>
      <c r="DF141" s="736"/>
      <c r="DG141" s="736"/>
      <c r="DH141" s="736"/>
      <c r="DI141" s="736"/>
      <c r="DJ141" s="736"/>
      <c r="DK141" s="736"/>
      <c r="DL141" s="736"/>
      <c r="DM141" s="736"/>
      <c r="DN141" s="736"/>
      <c r="DO141" s="736"/>
      <c r="DP141" s="736"/>
      <c r="DQ141" s="736"/>
      <c r="DR141" s="736"/>
      <c r="DS141" s="736"/>
      <c r="DT141" s="736"/>
      <c r="DU141" s="736"/>
      <c r="DV141" s="736"/>
      <c r="DW141" s="736"/>
      <c r="DX141" s="736"/>
      <c r="DY141" s="736"/>
      <c r="DZ141" s="736"/>
      <c r="EA141" s="736"/>
      <c r="EB141" s="736"/>
      <c r="EC141" s="736"/>
      <c r="ED141" s="736"/>
      <c r="EE141" s="736"/>
      <c r="EF141" s="736"/>
      <c r="EG141" s="736"/>
      <c r="EH141" s="736"/>
      <c r="EI141" s="736"/>
      <c r="EJ141" s="736"/>
      <c r="EK141" s="736"/>
      <c r="EL141" s="736"/>
      <c r="EM141" s="736"/>
      <c r="EN141" s="736"/>
      <c r="EO141" s="736"/>
      <c r="EP141" s="736"/>
      <c r="EQ141" s="736"/>
      <c r="ER141" s="736"/>
      <c r="ES141" s="736"/>
      <c r="ET141" s="736"/>
      <c r="EU141" s="736"/>
      <c r="EV141" s="736"/>
      <c r="EW141" s="736"/>
      <c r="EX141" s="736"/>
      <c r="EY141" s="736"/>
      <c r="EZ141" s="736"/>
      <c r="FA141" s="736"/>
      <c r="FB141" s="736"/>
      <c r="FC141" s="736"/>
      <c r="FD141" s="736"/>
      <c r="FE141" s="736"/>
      <c r="FF141" s="736"/>
      <c r="FG141" s="736"/>
      <c r="FH141" s="736"/>
      <c r="FI141" s="736"/>
      <c r="FJ141" s="736"/>
      <c r="FK141" s="736"/>
      <c r="FL141" s="736"/>
      <c r="FM141" s="736"/>
      <c r="FN141" s="736"/>
      <c r="FO141" s="736"/>
      <c r="FP141" s="736"/>
      <c r="FQ141" s="736"/>
      <c r="FR141" s="736"/>
      <c r="FS141" s="736"/>
      <c r="FT141" s="736"/>
      <c r="FU141" s="736"/>
      <c r="FV141" s="736"/>
      <c r="FW141" s="736"/>
      <c r="FX141" s="736"/>
      <c r="FY141" s="736"/>
      <c r="FZ141" s="736"/>
      <c r="GA141" s="736"/>
      <c r="GB141" s="736"/>
      <c r="GC141" s="736"/>
      <c r="GD141" s="736"/>
      <c r="GE141" s="736"/>
      <c r="GF141" s="736"/>
      <c r="GG141" s="736"/>
      <c r="GH141" s="736"/>
      <c r="GI141" s="736"/>
      <c r="GJ141" s="736"/>
      <c r="GK141" s="736"/>
      <c r="GL141" s="736"/>
      <c r="GM141" s="736"/>
      <c r="GN141" s="736"/>
      <c r="GO141" s="736"/>
      <c r="GP141" s="736"/>
      <c r="GQ141" s="736"/>
      <c r="GR141" s="736"/>
      <c r="GS141" s="736"/>
      <c r="GT141" s="736"/>
      <c r="GU141" s="736"/>
      <c r="GV141" s="736"/>
      <c r="GW141" s="736"/>
      <c r="GX141" s="736"/>
      <c r="GY141" s="736"/>
      <c r="GZ141" s="736"/>
      <c r="HA141" s="736"/>
      <c r="HB141" s="736"/>
      <c r="HC141" s="736"/>
      <c r="HD141" s="736"/>
      <c r="HE141" s="736"/>
      <c r="HF141" s="736"/>
      <c r="HG141" s="736"/>
      <c r="HH141" s="736"/>
      <c r="HI141" s="736"/>
      <c r="HJ141" s="736"/>
      <c r="HK141" s="736"/>
      <c r="HL141" s="736"/>
      <c r="HM141" s="736"/>
      <c r="HN141" s="736"/>
      <c r="HO141" s="736"/>
      <c r="HP141" s="736"/>
      <c r="HQ141" s="736"/>
      <c r="HR141" s="736"/>
      <c r="HS141" s="736"/>
      <c r="HT141" s="736"/>
      <c r="HU141" s="736"/>
      <c r="HV141" s="736"/>
      <c r="HW141" s="736"/>
      <c r="HX141" s="736"/>
      <c r="HY141" s="736"/>
      <c r="HZ141" s="736"/>
      <c r="IA141" s="736"/>
      <c r="IB141" s="736"/>
      <c r="IC141" s="736"/>
      <c r="ID141" s="736"/>
      <c r="IE141" s="736"/>
      <c r="IF141" s="736"/>
      <c r="IG141" s="736"/>
      <c r="IH141" s="736"/>
      <c r="II141" s="736"/>
      <c r="IJ141" s="736"/>
      <c r="IK141" s="736"/>
      <c r="IL141" s="736"/>
      <c r="IM141" s="736"/>
      <c r="IN141" s="736"/>
      <c r="IO141" s="736"/>
      <c r="IP141" s="736"/>
      <c r="IQ141" s="736"/>
      <c r="IR141" s="736"/>
      <c r="IS141" s="736"/>
      <c r="IT141" s="736"/>
      <c r="IU141" s="736"/>
      <c r="IV141" s="736"/>
    </row>
    <row r="142" spans="3:256" s="438" customFormat="1">
      <c r="C142" s="471"/>
      <c r="P142" s="485"/>
      <c r="Q142" s="736"/>
      <c r="R142" s="736"/>
      <c r="S142" s="736"/>
      <c r="T142" s="736"/>
      <c r="U142" s="736"/>
      <c r="V142" s="736"/>
      <c r="W142" s="736"/>
      <c r="X142" s="736"/>
      <c r="Y142" s="736"/>
      <c r="Z142" s="736"/>
      <c r="AA142" s="736"/>
      <c r="AB142" s="736"/>
      <c r="AC142" s="736"/>
      <c r="AD142" s="736"/>
      <c r="AE142" s="736"/>
      <c r="AF142" s="736"/>
      <c r="AG142" s="736"/>
      <c r="AH142" s="736"/>
      <c r="AI142" s="736"/>
      <c r="AJ142" s="736"/>
      <c r="AK142" s="736"/>
      <c r="AL142" s="736"/>
      <c r="AM142" s="736"/>
      <c r="AN142" s="736"/>
      <c r="AO142" s="736"/>
      <c r="AP142" s="736"/>
      <c r="AQ142" s="736"/>
      <c r="AR142" s="736"/>
      <c r="AS142" s="736"/>
      <c r="AT142" s="736"/>
      <c r="AU142" s="736"/>
      <c r="AV142" s="736"/>
      <c r="AW142" s="736"/>
      <c r="AX142" s="736"/>
      <c r="AY142" s="736"/>
      <c r="AZ142" s="736"/>
      <c r="BA142" s="736"/>
      <c r="BB142" s="736"/>
      <c r="BC142" s="736"/>
      <c r="BD142" s="736"/>
      <c r="BE142" s="736"/>
      <c r="BF142" s="736"/>
      <c r="BG142" s="736"/>
      <c r="BH142" s="736"/>
      <c r="BI142" s="736"/>
      <c r="BJ142" s="736"/>
      <c r="BK142" s="736"/>
      <c r="BL142" s="736"/>
      <c r="BM142" s="736"/>
      <c r="BN142" s="736"/>
      <c r="BO142" s="736"/>
      <c r="BP142" s="736"/>
      <c r="BQ142" s="736"/>
      <c r="BR142" s="736"/>
      <c r="BS142" s="736"/>
      <c r="BT142" s="736"/>
      <c r="BU142" s="736"/>
      <c r="BV142" s="736"/>
      <c r="BW142" s="736"/>
      <c r="BX142" s="736"/>
      <c r="BY142" s="736"/>
      <c r="BZ142" s="736"/>
      <c r="CA142" s="736"/>
      <c r="CB142" s="736"/>
      <c r="CC142" s="736"/>
      <c r="CD142" s="736"/>
      <c r="CE142" s="736"/>
      <c r="CF142" s="736"/>
      <c r="CG142" s="736"/>
      <c r="CH142" s="736"/>
      <c r="CI142" s="736"/>
      <c r="CJ142" s="736"/>
      <c r="CK142" s="736"/>
      <c r="CL142" s="736"/>
      <c r="CM142" s="736"/>
      <c r="CN142" s="736"/>
      <c r="CO142" s="736"/>
      <c r="CP142" s="736"/>
      <c r="CQ142" s="736"/>
      <c r="CR142" s="736"/>
      <c r="CS142" s="736"/>
      <c r="CT142" s="736"/>
      <c r="CU142" s="736"/>
      <c r="CV142" s="736"/>
      <c r="CW142" s="736"/>
      <c r="CX142" s="736"/>
      <c r="CY142" s="736"/>
      <c r="CZ142" s="736"/>
      <c r="DA142" s="736"/>
      <c r="DB142" s="736"/>
      <c r="DC142" s="736"/>
      <c r="DD142" s="736"/>
      <c r="DE142" s="736"/>
      <c r="DF142" s="736"/>
      <c r="DG142" s="736"/>
      <c r="DH142" s="736"/>
      <c r="DI142" s="736"/>
      <c r="DJ142" s="736"/>
      <c r="DK142" s="736"/>
      <c r="DL142" s="736"/>
      <c r="DM142" s="736"/>
      <c r="DN142" s="736"/>
      <c r="DO142" s="736"/>
      <c r="DP142" s="736"/>
      <c r="DQ142" s="736"/>
      <c r="DR142" s="736"/>
      <c r="DS142" s="736"/>
      <c r="DT142" s="736"/>
      <c r="DU142" s="736"/>
      <c r="DV142" s="736"/>
      <c r="DW142" s="736"/>
      <c r="DX142" s="736"/>
      <c r="DY142" s="736"/>
      <c r="DZ142" s="736"/>
      <c r="EA142" s="736"/>
      <c r="EB142" s="736"/>
      <c r="EC142" s="736"/>
      <c r="ED142" s="736"/>
      <c r="EE142" s="736"/>
      <c r="EF142" s="736"/>
      <c r="EG142" s="736"/>
      <c r="EH142" s="736"/>
      <c r="EI142" s="736"/>
      <c r="EJ142" s="736"/>
      <c r="EK142" s="736"/>
      <c r="EL142" s="736"/>
      <c r="EM142" s="736"/>
      <c r="EN142" s="736"/>
      <c r="EO142" s="736"/>
      <c r="EP142" s="736"/>
      <c r="EQ142" s="736"/>
      <c r="ER142" s="736"/>
      <c r="ES142" s="736"/>
      <c r="ET142" s="736"/>
      <c r="EU142" s="736"/>
      <c r="EV142" s="736"/>
      <c r="EW142" s="736"/>
      <c r="EX142" s="736"/>
      <c r="EY142" s="736"/>
      <c r="EZ142" s="736"/>
      <c r="FA142" s="736"/>
      <c r="FB142" s="736"/>
      <c r="FC142" s="736"/>
      <c r="FD142" s="736"/>
      <c r="FE142" s="736"/>
      <c r="FF142" s="736"/>
      <c r="FG142" s="736"/>
      <c r="FH142" s="736"/>
      <c r="FI142" s="736"/>
      <c r="FJ142" s="736"/>
      <c r="FK142" s="736"/>
      <c r="FL142" s="736"/>
      <c r="FM142" s="736"/>
      <c r="FN142" s="736"/>
      <c r="FO142" s="736"/>
      <c r="FP142" s="736"/>
      <c r="FQ142" s="736"/>
      <c r="FR142" s="736"/>
      <c r="FS142" s="736"/>
      <c r="FT142" s="736"/>
      <c r="FU142" s="736"/>
      <c r="FV142" s="736"/>
      <c r="FW142" s="736"/>
      <c r="FX142" s="736"/>
      <c r="FY142" s="736"/>
      <c r="FZ142" s="736"/>
      <c r="GA142" s="736"/>
      <c r="GB142" s="736"/>
      <c r="GC142" s="736"/>
      <c r="GD142" s="736"/>
      <c r="GE142" s="736"/>
      <c r="GF142" s="736"/>
      <c r="GG142" s="736"/>
      <c r="GH142" s="736"/>
      <c r="GI142" s="736"/>
      <c r="GJ142" s="736"/>
      <c r="GK142" s="736"/>
      <c r="GL142" s="736"/>
      <c r="GM142" s="736"/>
      <c r="GN142" s="736"/>
      <c r="GO142" s="736"/>
      <c r="GP142" s="736"/>
      <c r="GQ142" s="736"/>
      <c r="GR142" s="736"/>
      <c r="GS142" s="736"/>
      <c r="GT142" s="736"/>
      <c r="GU142" s="736"/>
      <c r="GV142" s="736"/>
      <c r="GW142" s="736"/>
      <c r="GX142" s="736"/>
      <c r="GY142" s="736"/>
      <c r="GZ142" s="736"/>
      <c r="HA142" s="736"/>
      <c r="HB142" s="736"/>
      <c r="HC142" s="736"/>
      <c r="HD142" s="736"/>
      <c r="HE142" s="736"/>
      <c r="HF142" s="736"/>
      <c r="HG142" s="736"/>
      <c r="HH142" s="736"/>
      <c r="HI142" s="736"/>
      <c r="HJ142" s="736"/>
      <c r="HK142" s="736"/>
      <c r="HL142" s="736"/>
      <c r="HM142" s="736"/>
      <c r="HN142" s="736"/>
      <c r="HO142" s="736"/>
      <c r="HP142" s="736"/>
      <c r="HQ142" s="736"/>
      <c r="HR142" s="736"/>
      <c r="HS142" s="736"/>
      <c r="HT142" s="736"/>
      <c r="HU142" s="736"/>
      <c r="HV142" s="736"/>
      <c r="HW142" s="736"/>
      <c r="HX142" s="736"/>
      <c r="HY142" s="736"/>
      <c r="HZ142" s="736"/>
      <c r="IA142" s="736"/>
      <c r="IB142" s="736"/>
      <c r="IC142" s="736"/>
      <c r="ID142" s="736"/>
      <c r="IE142" s="736"/>
      <c r="IF142" s="736"/>
      <c r="IG142" s="736"/>
      <c r="IH142" s="736"/>
      <c r="II142" s="736"/>
      <c r="IJ142" s="736"/>
      <c r="IK142" s="736"/>
      <c r="IL142" s="736"/>
      <c r="IM142" s="736"/>
      <c r="IN142" s="736"/>
      <c r="IO142" s="736"/>
      <c r="IP142" s="736"/>
      <c r="IQ142" s="736"/>
      <c r="IR142" s="736"/>
      <c r="IS142" s="736"/>
      <c r="IT142" s="736"/>
      <c r="IU142" s="736"/>
      <c r="IV142" s="736"/>
    </row>
    <row r="143" spans="3:256" s="438" customFormat="1">
      <c r="C143" s="471"/>
      <c r="P143" s="485"/>
      <c r="Q143" s="736"/>
      <c r="R143" s="736"/>
      <c r="S143" s="736"/>
      <c r="T143" s="736"/>
      <c r="U143" s="736"/>
      <c r="V143" s="736"/>
      <c r="W143" s="736"/>
      <c r="X143" s="736"/>
      <c r="Y143" s="736"/>
      <c r="Z143" s="736"/>
      <c r="AA143" s="736"/>
      <c r="AB143" s="736"/>
      <c r="AC143" s="736"/>
      <c r="AD143" s="736"/>
      <c r="AE143" s="736"/>
      <c r="AF143" s="736"/>
      <c r="AG143" s="736"/>
      <c r="AH143" s="736"/>
      <c r="AI143" s="736"/>
      <c r="AJ143" s="736"/>
      <c r="AK143" s="736"/>
      <c r="AL143" s="736"/>
      <c r="AM143" s="736"/>
      <c r="AN143" s="736"/>
      <c r="AO143" s="736"/>
      <c r="AP143" s="736"/>
      <c r="AQ143" s="736"/>
      <c r="AR143" s="736"/>
      <c r="AS143" s="736"/>
      <c r="AT143" s="736"/>
      <c r="AU143" s="736"/>
      <c r="AV143" s="736"/>
      <c r="AW143" s="736"/>
      <c r="AX143" s="736"/>
      <c r="AY143" s="736"/>
      <c r="AZ143" s="736"/>
      <c r="BA143" s="736"/>
      <c r="BB143" s="736"/>
      <c r="BC143" s="736"/>
      <c r="BD143" s="736"/>
      <c r="BE143" s="736"/>
      <c r="BF143" s="736"/>
      <c r="BG143" s="736"/>
      <c r="BH143" s="736"/>
      <c r="BI143" s="736"/>
      <c r="BJ143" s="736"/>
      <c r="BK143" s="736"/>
      <c r="BL143" s="736"/>
      <c r="BM143" s="736"/>
      <c r="BN143" s="736"/>
      <c r="BO143" s="736"/>
      <c r="BP143" s="736"/>
      <c r="BQ143" s="736"/>
      <c r="BR143" s="736"/>
      <c r="BS143" s="736"/>
      <c r="BT143" s="736"/>
      <c r="BU143" s="736"/>
      <c r="BV143" s="736"/>
      <c r="BW143" s="736"/>
      <c r="BX143" s="736"/>
      <c r="BY143" s="736"/>
      <c r="BZ143" s="736"/>
      <c r="CA143" s="736"/>
      <c r="CB143" s="736"/>
      <c r="CC143" s="736"/>
      <c r="CD143" s="736"/>
      <c r="CE143" s="736"/>
      <c r="CF143" s="736"/>
      <c r="CG143" s="736"/>
      <c r="CH143" s="736"/>
      <c r="CI143" s="736"/>
      <c r="CJ143" s="736"/>
      <c r="CK143" s="736"/>
      <c r="CL143" s="736"/>
      <c r="CM143" s="736"/>
      <c r="CN143" s="736"/>
      <c r="CO143" s="736"/>
      <c r="CP143" s="736"/>
      <c r="CQ143" s="736"/>
      <c r="CR143" s="736"/>
      <c r="CS143" s="736"/>
      <c r="CT143" s="736"/>
      <c r="CU143" s="736"/>
      <c r="CV143" s="736"/>
      <c r="CW143" s="736"/>
      <c r="CX143" s="736"/>
      <c r="CY143" s="736"/>
      <c r="CZ143" s="736"/>
      <c r="DA143" s="736"/>
      <c r="DB143" s="736"/>
      <c r="DC143" s="736"/>
      <c r="DD143" s="736"/>
      <c r="DE143" s="736"/>
      <c r="DF143" s="736"/>
      <c r="DG143" s="736"/>
      <c r="DH143" s="736"/>
      <c r="DI143" s="736"/>
      <c r="DJ143" s="736"/>
      <c r="DK143" s="736"/>
      <c r="DL143" s="736"/>
      <c r="DM143" s="736"/>
      <c r="DN143" s="736"/>
      <c r="DO143" s="736"/>
      <c r="DP143" s="736"/>
      <c r="DQ143" s="736"/>
      <c r="DR143" s="736"/>
      <c r="DS143" s="736"/>
      <c r="DT143" s="736"/>
      <c r="DU143" s="736"/>
      <c r="DV143" s="736"/>
      <c r="DW143" s="736"/>
      <c r="DX143" s="736"/>
      <c r="DY143" s="736"/>
      <c r="DZ143" s="736"/>
      <c r="EA143" s="736"/>
      <c r="EB143" s="736"/>
      <c r="EC143" s="736"/>
      <c r="ED143" s="736"/>
      <c r="EE143" s="736"/>
      <c r="EF143" s="736"/>
      <c r="EG143" s="736"/>
      <c r="EH143" s="736"/>
      <c r="EI143" s="736"/>
      <c r="EJ143" s="736"/>
      <c r="EK143" s="736"/>
      <c r="EL143" s="736"/>
      <c r="EM143" s="736"/>
      <c r="EN143" s="736"/>
      <c r="EO143" s="736"/>
      <c r="EP143" s="736"/>
      <c r="EQ143" s="736"/>
      <c r="ER143" s="736"/>
      <c r="ES143" s="736"/>
      <c r="ET143" s="736"/>
      <c r="EU143" s="736"/>
      <c r="EV143" s="736"/>
      <c r="EW143" s="736"/>
      <c r="EX143" s="736"/>
      <c r="EY143" s="736"/>
      <c r="EZ143" s="736"/>
      <c r="FA143" s="736"/>
      <c r="FB143" s="736"/>
      <c r="FC143" s="736"/>
      <c r="FD143" s="736"/>
      <c r="FE143" s="736"/>
      <c r="FF143" s="736"/>
      <c r="FG143" s="736"/>
      <c r="FH143" s="736"/>
      <c r="FI143" s="736"/>
      <c r="FJ143" s="736"/>
      <c r="FK143" s="736"/>
      <c r="FL143" s="736"/>
      <c r="FM143" s="736"/>
      <c r="FN143" s="736"/>
      <c r="FO143" s="736"/>
      <c r="FP143" s="736"/>
      <c r="FQ143" s="736"/>
      <c r="FR143" s="736"/>
      <c r="FS143" s="736"/>
      <c r="FT143" s="736"/>
      <c r="FU143" s="736"/>
      <c r="FV143" s="736"/>
      <c r="FW143" s="736"/>
      <c r="FX143" s="736"/>
      <c r="FY143" s="736"/>
      <c r="FZ143" s="736"/>
      <c r="GA143" s="736"/>
      <c r="GB143" s="736"/>
      <c r="GC143" s="736"/>
      <c r="GD143" s="736"/>
      <c r="GE143" s="736"/>
      <c r="GF143" s="736"/>
      <c r="GG143" s="736"/>
      <c r="GH143" s="736"/>
      <c r="GI143" s="736"/>
      <c r="GJ143" s="736"/>
      <c r="GK143" s="736"/>
      <c r="GL143" s="736"/>
      <c r="GM143" s="736"/>
      <c r="GN143" s="736"/>
      <c r="GO143" s="736"/>
      <c r="GP143" s="736"/>
      <c r="GQ143" s="736"/>
      <c r="GR143" s="736"/>
      <c r="GS143" s="736"/>
      <c r="GT143" s="736"/>
      <c r="GU143" s="736"/>
      <c r="GV143" s="736"/>
      <c r="GW143" s="736"/>
      <c r="GX143" s="736"/>
      <c r="GY143" s="736"/>
      <c r="GZ143" s="736"/>
      <c r="HA143" s="736"/>
      <c r="HB143" s="736"/>
      <c r="HC143" s="736"/>
      <c r="HD143" s="736"/>
      <c r="HE143" s="736"/>
      <c r="HF143" s="736"/>
      <c r="HG143" s="736"/>
      <c r="HH143" s="736"/>
      <c r="HI143" s="736"/>
      <c r="HJ143" s="736"/>
      <c r="HK143" s="736"/>
      <c r="HL143" s="736"/>
      <c r="HM143" s="736"/>
      <c r="HN143" s="736"/>
      <c r="HO143" s="736"/>
      <c r="HP143" s="736"/>
      <c r="HQ143" s="736"/>
      <c r="HR143" s="736"/>
      <c r="HS143" s="736"/>
      <c r="HT143" s="736"/>
      <c r="HU143" s="736"/>
      <c r="HV143" s="736"/>
      <c r="HW143" s="736"/>
      <c r="HX143" s="736"/>
      <c r="HY143" s="736"/>
      <c r="HZ143" s="736"/>
      <c r="IA143" s="736"/>
      <c r="IB143" s="736"/>
      <c r="IC143" s="736"/>
      <c r="ID143" s="736"/>
      <c r="IE143" s="736"/>
      <c r="IF143" s="736"/>
      <c r="IG143" s="736"/>
      <c r="IH143" s="736"/>
      <c r="II143" s="736"/>
      <c r="IJ143" s="736"/>
      <c r="IK143" s="736"/>
      <c r="IL143" s="736"/>
      <c r="IM143" s="736"/>
      <c r="IN143" s="736"/>
      <c r="IO143" s="736"/>
      <c r="IP143" s="736"/>
      <c r="IQ143" s="736"/>
      <c r="IR143" s="736"/>
      <c r="IS143" s="736"/>
      <c r="IT143" s="736"/>
      <c r="IU143" s="736"/>
      <c r="IV143" s="736"/>
    </row>
    <row r="144" spans="3:256" s="438" customFormat="1">
      <c r="C144" s="471"/>
      <c r="P144" s="485"/>
      <c r="Q144" s="736"/>
      <c r="R144" s="736"/>
      <c r="S144" s="736"/>
      <c r="T144" s="736"/>
      <c r="U144" s="736"/>
      <c r="V144" s="736"/>
      <c r="W144" s="736"/>
      <c r="X144" s="736"/>
      <c r="Y144" s="736"/>
      <c r="Z144" s="736"/>
      <c r="AA144" s="736"/>
      <c r="AB144" s="736"/>
      <c r="AC144" s="736"/>
      <c r="AD144" s="736"/>
      <c r="AE144" s="736"/>
      <c r="AF144" s="736"/>
      <c r="AG144" s="736"/>
      <c r="AH144" s="736"/>
      <c r="AI144" s="736"/>
      <c r="AJ144" s="736"/>
      <c r="AK144" s="736"/>
      <c r="AL144" s="736"/>
      <c r="AM144" s="736"/>
      <c r="AN144" s="736"/>
      <c r="AO144" s="736"/>
      <c r="AP144" s="736"/>
      <c r="AQ144" s="736"/>
      <c r="AR144" s="736"/>
      <c r="AS144" s="736"/>
      <c r="AT144" s="736"/>
      <c r="AU144" s="736"/>
      <c r="AV144" s="736"/>
      <c r="AW144" s="736"/>
      <c r="AX144" s="736"/>
      <c r="AY144" s="736"/>
      <c r="AZ144" s="736"/>
      <c r="BA144" s="736"/>
      <c r="BB144" s="736"/>
      <c r="BC144" s="736"/>
      <c r="BD144" s="736"/>
      <c r="BE144" s="736"/>
      <c r="BF144" s="736"/>
      <c r="BG144" s="736"/>
      <c r="BH144" s="736"/>
      <c r="BI144" s="736"/>
      <c r="BJ144" s="736"/>
      <c r="BK144" s="736"/>
      <c r="BL144" s="736"/>
      <c r="BM144" s="736"/>
      <c r="BN144" s="736"/>
      <c r="BO144" s="736"/>
      <c r="BP144" s="736"/>
      <c r="BQ144" s="736"/>
      <c r="BR144" s="736"/>
      <c r="BS144" s="736"/>
      <c r="BT144" s="736"/>
      <c r="BU144" s="736"/>
      <c r="BV144" s="736"/>
      <c r="BW144" s="736"/>
      <c r="BX144" s="736"/>
      <c r="BY144" s="736"/>
      <c r="BZ144" s="736"/>
      <c r="CA144" s="736"/>
      <c r="CB144" s="736"/>
      <c r="CC144" s="736"/>
      <c r="CD144" s="736"/>
      <c r="CE144" s="736"/>
      <c r="CF144" s="736"/>
      <c r="CG144" s="736"/>
      <c r="CH144" s="736"/>
      <c r="CI144" s="736"/>
      <c r="CJ144" s="736"/>
      <c r="CK144" s="736"/>
      <c r="CL144" s="736"/>
      <c r="CM144" s="736"/>
      <c r="CN144" s="736"/>
      <c r="CO144" s="736"/>
      <c r="CP144" s="736"/>
      <c r="CQ144" s="736"/>
      <c r="CR144" s="736"/>
      <c r="CS144" s="736"/>
      <c r="CT144" s="736"/>
      <c r="CU144" s="736"/>
      <c r="CV144" s="736"/>
      <c r="CW144" s="736"/>
      <c r="CX144" s="736"/>
      <c r="CY144" s="736"/>
      <c r="CZ144" s="736"/>
      <c r="DA144" s="736"/>
      <c r="DB144" s="736"/>
      <c r="DC144" s="736"/>
      <c r="DD144" s="736"/>
      <c r="DE144" s="736"/>
      <c r="DF144" s="736"/>
      <c r="DG144" s="736"/>
      <c r="DH144" s="736"/>
      <c r="DI144" s="736"/>
      <c r="DJ144" s="736"/>
      <c r="DK144" s="736"/>
      <c r="DL144" s="736"/>
      <c r="DM144" s="736"/>
      <c r="DN144" s="736"/>
      <c r="DO144" s="736"/>
      <c r="DP144" s="736"/>
      <c r="DQ144" s="736"/>
      <c r="DR144" s="736"/>
      <c r="DS144" s="736"/>
      <c r="DT144" s="736"/>
      <c r="DU144" s="736"/>
      <c r="DV144" s="736"/>
      <c r="DW144" s="736"/>
      <c r="DX144" s="736"/>
      <c r="DY144" s="736"/>
      <c r="DZ144" s="736"/>
      <c r="EA144" s="736"/>
      <c r="EB144" s="736"/>
      <c r="EC144" s="736"/>
      <c r="ED144" s="736"/>
      <c r="EE144" s="736"/>
      <c r="EF144" s="736"/>
      <c r="EG144" s="736"/>
      <c r="EH144" s="736"/>
      <c r="EI144" s="736"/>
      <c r="EJ144" s="736"/>
      <c r="EK144" s="736"/>
      <c r="EL144" s="736"/>
      <c r="EM144" s="736"/>
      <c r="EN144" s="736"/>
      <c r="EO144" s="736"/>
      <c r="EP144" s="736"/>
      <c r="EQ144" s="736"/>
      <c r="ER144" s="736"/>
      <c r="ES144" s="736"/>
      <c r="ET144" s="736"/>
      <c r="EU144" s="736"/>
      <c r="EV144" s="736"/>
      <c r="EW144" s="736"/>
      <c r="EX144" s="736"/>
      <c r="EY144" s="736"/>
      <c r="EZ144" s="736"/>
      <c r="FA144" s="736"/>
      <c r="FB144" s="736"/>
      <c r="FC144" s="736"/>
      <c r="FD144" s="736"/>
      <c r="FE144" s="736"/>
      <c r="FF144" s="736"/>
      <c r="FG144" s="736"/>
      <c r="FH144" s="736"/>
      <c r="FI144" s="736"/>
      <c r="FJ144" s="736"/>
      <c r="FK144" s="736"/>
      <c r="FL144" s="736"/>
      <c r="FM144" s="736"/>
      <c r="FN144" s="736"/>
      <c r="FO144" s="736"/>
      <c r="FP144" s="736"/>
      <c r="FQ144" s="736"/>
      <c r="FR144" s="736"/>
      <c r="FS144" s="736"/>
      <c r="FT144" s="736"/>
      <c r="FU144" s="736"/>
      <c r="FV144" s="736"/>
      <c r="FW144" s="736"/>
      <c r="FX144" s="736"/>
      <c r="FY144" s="736"/>
      <c r="FZ144" s="736"/>
      <c r="GA144" s="736"/>
      <c r="GB144" s="736"/>
      <c r="GC144" s="736"/>
      <c r="GD144" s="736"/>
      <c r="GE144" s="736"/>
      <c r="GF144" s="736"/>
      <c r="GG144" s="736"/>
      <c r="GH144" s="736"/>
      <c r="GI144" s="736"/>
      <c r="GJ144" s="736"/>
      <c r="GK144" s="736"/>
      <c r="GL144" s="736"/>
      <c r="GM144" s="736"/>
      <c r="GN144" s="736"/>
      <c r="GO144" s="736"/>
      <c r="GP144" s="736"/>
      <c r="GQ144" s="736"/>
      <c r="GR144" s="736"/>
      <c r="GS144" s="736"/>
      <c r="GT144" s="736"/>
      <c r="GU144" s="736"/>
      <c r="GV144" s="736"/>
      <c r="GW144" s="736"/>
      <c r="GX144" s="736"/>
      <c r="GY144" s="736"/>
      <c r="GZ144" s="736"/>
      <c r="HA144" s="736"/>
      <c r="HB144" s="736"/>
      <c r="HC144" s="736"/>
      <c r="HD144" s="736"/>
      <c r="HE144" s="736"/>
      <c r="HF144" s="736"/>
      <c r="HG144" s="736"/>
      <c r="HH144" s="736"/>
      <c r="HI144" s="736"/>
      <c r="HJ144" s="736"/>
      <c r="HK144" s="736"/>
      <c r="HL144" s="736"/>
      <c r="HM144" s="736"/>
      <c r="HN144" s="736"/>
      <c r="HO144" s="736"/>
      <c r="HP144" s="736"/>
      <c r="HQ144" s="736"/>
      <c r="HR144" s="736"/>
      <c r="HS144" s="736"/>
      <c r="HT144" s="736"/>
      <c r="HU144" s="736"/>
      <c r="HV144" s="736"/>
      <c r="HW144" s="736"/>
      <c r="HX144" s="736"/>
      <c r="HY144" s="736"/>
      <c r="HZ144" s="736"/>
      <c r="IA144" s="736"/>
      <c r="IB144" s="736"/>
      <c r="IC144" s="736"/>
      <c r="ID144" s="736"/>
      <c r="IE144" s="736"/>
      <c r="IF144" s="736"/>
      <c r="IG144" s="736"/>
      <c r="IH144" s="736"/>
      <c r="II144" s="736"/>
      <c r="IJ144" s="736"/>
      <c r="IK144" s="736"/>
      <c r="IL144" s="736"/>
      <c r="IM144" s="736"/>
      <c r="IN144" s="736"/>
      <c r="IO144" s="736"/>
      <c r="IP144" s="736"/>
      <c r="IQ144" s="736"/>
      <c r="IR144" s="736"/>
      <c r="IS144" s="736"/>
      <c r="IT144" s="736"/>
      <c r="IU144" s="736"/>
      <c r="IV144" s="736"/>
    </row>
    <row r="145" spans="3:256" s="438" customFormat="1">
      <c r="C145" s="471"/>
      <c r="P145" s="485"/>
      <c r="Q145" s="736"/>
      <c r="R145" s="736"/>
      <c r="S145" s="736"/>
      <c r="T145" s="736"/>
      <c r="U145" s="736"/>
      <c r="V145" s="736"/>
      <c r="W145" s="736"/>
      <c r="X145" s="736"/>
      <c r="Y145" s="736"/>
      <c r="Z145" s="736"/>
      <c r="AA145" s="736"/>
      <c r="AB145" s="736"/>
      <c r="AC145" s="736"/>
      <c r="AD145" s="736"/>
      <c r="AE145" s="736"/>
      <c r="AF145" s="736"/>
      <c r="AG145" s="736"/>
      <c r="AH145" s="736"/>
      <c r="AI145" s="736"/>
      <c r="AJ145" s="736"/>
      <c r="AK145" s="736"/>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6"/>
      <c r="CJ145" s="736"/>
      <c r="CK145" s="736"/>
      <c r="CL145" s="736"/>
      <c r="CM145" s="736"/>
      <c r="CN145" s="736"/>
      <c r="CO145" s="736"/>
      <c r="CP145" s="736"/>
      <c r="CQ145" s="736"/>
      <c r="CR145" s="736"/>
      <c r="CS145" s="736"/>
      <c r="CT145" s="736"/>
      <c r="CU145" s="736"/>
      <c r="CV145" s="736"/>
      <c r="CW145" s="736"/>
      <c r="CX145" s="736"/>
      <c r="CY145" s="736"/>
      <c r="CZ145" s="736"/>
      <c r="DA145" s="736"/>
      <c r="DB145" s="736"/>
      <c r="DC145" s="736"/>
      <c r="DD145" s="736"/>
      <c r="DE145" s="736"/>
      <c r="DF145" s="736"/>
      <c r="DG145" s="736"/>
      <c r="DH145" s="736"/>
      <c r="DI145" s="736"/>
      <c r="DJ145" s="736"/>
      <c r="DK145" s="736"/>
      <c r="DL145" s="736"/>
      <c r="DM145" s="736"/>
      <c r="DN145" s="736"/>
      <c r="DO145" s="736"/>
      <c r="DP145" s="736"/>
      <c r="DQ145" s="736"/>
      <c r="DR145" s="736"/>
      <c r="DS145" s="736"/>
      <c r="DT145" s="736"/>
      <c r="DU145" s="736"/>
      <c r="DV145" s="736"/>
      <c r="DW145" s="736"/>
      <c r="DX145" s="736"/>
      <c r="DY145" s="736"/>
      <c r="DZ145" s="736"/>
      <c r="EA145" s="736"/>
      <c r="EB145" s="736"/>
      <c r="EC145" s="736"/>
      <c r="ED145" s="736"/>
      <c r="EE145" s="736"/>
      <c r="EF145" s="736"/>
      <c r="EG145" s="736"/>
      <c r="EH145" s="736"/>
      <c r="EI145" s="736"/>
      <c r="EJ145" s="736"/>
      <c r="EK145" s="736"/>
      <c r="EL145" s="736"/>
      <c r="EM145" s="736"/>
      <c r="EN145" s="736"/>
      <c r="EO145" s="736"/>
      <c r="EP145" s="736"/>
      <c r="EQ145" s="736"/>
      <c r="ER145" s="736"/>
      <c r="ES145" s="736"/>
      <c r="ET145" s="736"/>
      <c r="EU145" s="736"/>
      <c r="EV145" s="736"/>
      <c r="EW145" s="736"/>
      <c r="EX145" s="736"/>
      <c r="EY145" s="736"/>
      <c r="EZ145" s="736"/>
      <c r="FA145" s="736"/>
      <c r="FB145" s="736"/>
      <c r="FC145" s="736"/>
      <c r="FD145" s="736"/>
      <c r="FE145" s="736"/>
      <c r="FF145" s="736"/>
      <c r="FG145" s="736"/>
      <c r="FH145" s="736"/>
      <c r="FI145" s="736"/>
      <c r="FJ145" s="736"/>
      <c r="FK145" s="736"/>
      <c r="FL145" s="736"/>
      <c r="FM145" s="736"/>
      <c r="FN145" s="736"/>
      <c r="FO145" s="736"/>
      <c r="FP145" s="736"/>
      <c r="FQ145" s="736"/>
      <c r="FR145" s="736"/>
      <c r="FS145" s="736"/>
      <c r="FT145" s="736"/>
      <c r="FU145" s="736"/>
      <c r="FV145" s="736"/>
      <c r="FW145" s="736"/>
      <c r="FX145" s="736"/>
      <c r="FY145" s="736"/>
      <c r="FZ145" s="736"/>
      <c r="GA145" s="736"/>
      <c r="GB145" s="736"/>
      <c r="GC145" s="736"/>
      <c r="GD145" s="736"/>
      <c r="GE145" s="736"/>
      <c r="GF145" s="736"/>
      <c r="GG145" s="736"/>
      <c r="GH145" s="736"/>
      <c r="GI145" s="736"/>
      <c r="GJ145" s="736"/>
      <c r="GK145" s="736"/>
      <c r="GL145" s="736"/>
      <c r="GM145" s="736"/>
      <c r="GN145" s="736"/>
      <c r="GO145" s="736"/>
      <c r="GP145" s="736"/>
      <c r="GQ145" s="736"/>
      <c r="GR145" s="736"/>
      <c r="GS145" s="736"/>
      <c r="GT145" s="736"/>
      <c r="GU145" s="736"/>
      <c r="GV145" s="736"/>
      <c r="GW145" s="736"/>
      <c r="GX145" s="736"/>
      <c r="GY145" s="736"/>
      <c r="GZ145" s="736"/>
      <c r="HA145" s="736"/>
      <c r="HB145" s="736"/>
      <c r="HC145" s="736"/>
      <c r="HD145" s="736"/>
      <c r="HE145" s="736"/>
      <c r="HF145" s="736"/>
      <c r="HG145" s="736"/>
      <c r="HH145" s="736"/>
      <c r="HI145" s="736"/>
      <c r="HJ145" s="736"/>
      <c r="HK145" s="736"/>
      <c r="HL145" s="736"/>
      <c r="HM145" s="736"/>
      <c r="HN145" s="736"/>
      <c r="HO145" s="736"/>
      <c r="HP145" s="736"/>
      <c r="HQ145" s="736"/>
      <c r="HR145" s="736"/>
      <c r="HS145" s="736"/>
      <c r="HT145" s="736"/>
      <c r="HU145" s="736"/>
      <c r="HV145" s="736"/>
      <c r="HW145" s="736"/>
      <c r="HX145" s="736"/>
      <c r="HY145" s="736"/>
      <c r="HZ145" s="736"/>
      <c r="IA145" s="736"/>
      <c r="IB145" s="736"/>
      <c r="IC145" s="736"/>
      <c r="ID145" s="736"/>
      <c r="IE145" s="736"/>
      <c r="IF145" s="736"/>
      <c r="IG145" s="736"/>
      <c r="IH145" s="736"/>
      <c r="II145" s="736"/>
      <c r="IJ145" s="736"/>
      <c r="IK145" s="736"/>
      <c r="IL145" s="736"/>
      <c r="IM145" s="736"/>
      <c r="IN145" s="736"/>
      <c r="IO145" s="736"/>
      <c r="IP145" s="736"/>
      <c r="IQ145" s="736"/>
      <c r="IR145" s="736"/>
      <c r="IS145" s="736"/>
      <c r="IT145" s="736"/>
      <c r="IU145" s="736"/>
      <c r="IV145" s="736"/>
    </row>
    <row r="146" spans="3:256" s="438" customFormat="1">
      <c r="C146" s="471"/>
      <c r="P146" s="485"/>
      <c r="Q146" s="736"/>
      <c r="R146" s="736"/>
      <c r="S146" s="736"/>
      <c r="T146" s="736"/>
      <c r="U146" s="736"/>
      <c r="V146" s="736"/>
      <c r="W146" s="736"/>
      <c r="X146" s="736"/>
      <c r="Y146" s="736"/>
      <c r="Z146" s="736"/>
      <c r="AA146" s="736"/>
      <c r="AB146" s="736"/>
      <c r="AC146" s="736"/>
      <c r="AD146" s="736"/>
      <c r="AE146" s="736"/>
      <c r="AF146" s="736"/>
      <c r="AG146" s="736"/>
      <c r="AH146" s="736"/>
      <c r="AI146" s="736"/>
      <c r="AJ146" s="736"/>
      <c r="AK146" s="736"/>
      <c r="AL146" s="736"/>
      <c r="AM146" s="736"/>
      <c r="AN146" s="736"/>
      <c r="AO146" s="736"/>
      <c r="AP146" s="736"/>
      <c r="AQ146" s="736"/>
      <c r="AR146" s="736"/>
      <c r="AS146" s="736"/>
      <c r="AT146" s="736"/>
      <c r="AU146" s="736"/>
      <c r="AV146" s="736"/>
      <c r="AW146" s="736"/>
      <c r="AX146" s="736"/>
      <c r="AY146" s="736"/>
      <c r="AZ146" s="736"/>
      <c r="BA146" s="736"/>
      <c r="BB146" s="736"/>
      <c r="BC146" s="736"/>
      <c r="BD146" s="736"/>
      <c r="BE146" s="736"/>
      <c r="BF146" s="736"/>
      <c r="BG146" s="736"/>
      <c r="BH146" s="736"/>
      <c r="BI146" s="736"/>
      <c r="BJ146" s="736"/>
      <c r="BK146" s="736"/>
      <c r="BL146" s="736"/>
      <c r="BM146" s="736"/>
      <c r="BN146" s="736"/>
      <c r="BO146" s="736"/>
      <c r="BP146" s="736"/>
      <c r="BQ146" s="736"/>
      <c r="BR146" s="736"/>
      <c r="BS146" s="736"/>
      <c r="BT146" s="736"/>
      <c r="BU146" s="736"/>
      <c r="BV146" s="736"/>
      <c r="BW146" s="736"/>
      <c r="BX146" s="736"/>
      <c r="BY146" s="736"/>
      <c r="BZ146" s="736"/>
      <c r="CA146" s="736"/>
      <c r="CB146" s="736"/>
      <c r="CC146" s="736"/>
      <c r="CD146" s="736"/>
      <c r="CE146" s="736"/>
      <c r="CF146" s="736"/>
      <c r="CG146" s="736"/>
      <c r="CH146" s="736"/>
      <c r="CI146" s="736"/>
      <c r="CJ146" s="736"/>
      <c r="CK146" s="736"/>
      <c r="CL146" s="736"/>
      <c r="CM146" s="736"/>
      <c r="CN146" s="736"/>
      <c r="CO146" s="736"/>
      <c r="CP146" s="736"/>
      <c r="CQ146" s="736"/>
      <c r="CR146" s="736"/>
      <c r="CS146" s="736"/>
      <c r="CT146" s="736"/>
      <c r="CU146" s="736"/>
      <c r="CV146" s="736"/>
      <c r="CW146" s="736"/>
      <c r="CX146" s="736"/>
      <c r="CY146" s="736"/>
      <c r="CZ146" s="736"/>
      <c r="DA146" s="736"/>
      <c r="DB146" s="736"/>
      <c r="DC146" s="736"/>
      <c r="DD146" s="736"/>
      <c r="DE146" s="736"/>
      <c r="DF146" s="736"/>
      <c r="DG146" s="736"/>
      <c r="DH146" s="736"/>
      <c r="DI146" s="736"/>
      <c r="DJ146" s="736"/>
      <c r="DK146" s="736"/>
      <c r="DL146" s="736"/>
      <c r="DM146" s="736"/>
      <c r="DN146" s="736"/>
      <c r="DO146" s="736"/>
      <c r="DP146" s="736"/>
      <c r="DQ146" s="736"/>
      <c r="DR146" s="736"/>
      <c r="DS146" s="736"/>
      <c r="DT146" s="736"/>
      <c r="DU146" s="736"/>
      <c r="DV146" s="736"/>
      <c r="DW146" s="736"/>
      <c r="DX146" s="736"/>
      <c r="DY146" s="736"/>
      <c r="DZ146" s="736"/>
      <c r="EA146" s="736"/>
      <c r="EB146" s="736"/>
      <c r="EC146" s="736"/>
      <c r="ED146" s="736"/>
      <c r="EE146" s="736"/>
      <c r="EF146" s="736"/>
      <c r="EG146" s="736"/>
      <c r="EH146" s="736"/>
      <c r="EI146" s="736"/>
      <c r="EJ146" s="736"/>
      <c r="EK146" s="736"/>
      <c r="EL146" s="736"/>
      <c r="EM146" s="736"/>
      <c r="EN146" s="736"/>
      <c r="EO146" s="736"/>
      <c r="EP146" s="736"/>
      <c r="EQ146" s="736"/>
      <c r="ER146" s="736"/>
      <c r="ES146" s="736"/>
      <c r="ET146" s="736"/>
      <c r="EU146" s="736"/>
      <c r="EV146" s="736"/>
      <c r="EW146" s="736"/>
      <c r="EX146" s="736"/>
      <c r="EY146" s="736"/>
      <c r="EZ146" s="736"/>
      <c r="FA146" s="736"/>
      <c r="FB146" s="736"/>
      <c r="FC146" s="736"/>
      <c r="FD146" s="736"/>
      <c r="FE146" s="736"/>
      <c r="FF146" s="736"/>
      <c r="FG146" s="736"/>
      <c r="FH146" s="736"/>
      <c r="FI146" s="736"/>
      <c r="FJ146" s="736"/>
      <c r="FK146" s="736"/>
      <c r="FL146" s="736"/>
      <c r="FM146" s="736"/>
      <c r="FN146" s="736"/>
      <c r="FO146" s="736"/>
      <c r="FP146" s="736"/>
      <c r="FQ146" s="736"/>
      <c r="FR146" s="736"/>
      <c r="FS146" s="736"/>
      <c r="FT146" s="736"/>
      <c r="FU146" s="736"/>
      <c r="FV146" s="736"/>
      <c r="FW146" s="736"/>
      <c r="FX146" s="736"/>
      <c r="FY146" s="736"/>
      <c r="FZ146" s="736"/>
      <c r="GA146" s="736"/>
      <c r="GB146" s="736"/>
      <c r="GC146" s="736"/>
      <c r="GD146" s="736"/>
      <c r="GE146" s="736"/>
      <c r="GF146" s="736"/>
      <c r="GG146" s="736"/>
      <c r="GH146" s="736"/>
      <c r="GI146" s="736"/>
      <c r="GJ146" s="736"/>
      <c r="GK146" s="736"/>
      <c r="GL146" s="736"/>
      <c r="GM146" s="736"/>
      <c r="GN146" s="736"/>
      <c r="GO146" s="736"/>
      <c r="GP146" s="736"/>
      <c r="GQ146" s="736"/>
      <c r="GR146" s="736"/>
      <c r="GS146" s="736"/>
      <c r="GT146" s="736"/>
      <c r="GU146" s="736"/>
      <c r="GV146" s="736"/>
      <c r="GW146" s="736"/>
      <c r="GX146" s="736"/>
      <c r="GY146" s="736"/>
      <c r="GZ146" s="736"/>
      <c r="HA146" s="736"/>
      <c r="HB146" s="736"/>
      <c r="HC146" s="736"/>
      <c r="HD146" s="736"/>
      <c r="HE146" s="736"/>
      <c r="HF146" s="736"/>
      <c r="HG146" s="736"/>
      <c r="HH146" s="736"/>
      <c r="HI146" s="736"/>
      <c r="HJ146" s="736"/>
      <c r="HK146" s="736"/>
      <c r="HL146" s="736"/>
      <c r="HM146" s="736"/>
      <c r="HN146" s="736"/>
      <c r="HO146" s="736"/>
      <c r="HP146" s="736"/>
      <c r="HQ146" s="736"/>
      <c r="HR146" s="736"/>
      <c r="HS146" s="736"/>
      <c r="HT146" s="736"/>
      <c r="HU146" s="736"/>
      <c r="HV146" s="736"/>
      <c r="HW146" s="736"/>
      <c r="HX146" s="736"/>
      <c r="HY146" s="736"/>
      <c r="HZ146" s="736"/>
      <c r="IA146" s="736"/>
      <c r="IB146" s="736"/>
      <c r="IC146" s="736"/>
      <c r="ID146" s="736"/>
      <c r="IE146" s="736"/>
      <c r="IF146" s="736"/>
      <c r="IG146" s="736"/>
      <c r="IH146" s="736"/>
      <c r="II146" s="736"/>
      <c r="IJ146" s="736"/>
      <c r="IK146" s="736"/>
      <c r="IL146" s="736"/>
      <c r="IM146" s="736"/>
      <c r="IN146" s="736"/>
      <c r="IO146" s="736"/>
      <c r="IP146" s="736"/>
      <c r="IQ146" s="736"/>
      <c r="IR146" s="736"/>
      <c r="IS146" s="736"/>
      <c r="IT146" s="736"/>
      <c r="IU146" s="736"/>
      <c r="IV146" s="736"/>
    </row>
    <row r="147" spans="3:256" s="438" customFormat="1">
      <c r="C147" s="471"/>
      <c r="P147" s="485"/>
      <c r="Q147" s="736"/>
      <c r="R147" s="736"/>
      <c r="S147" s="736"/>
      <c r="T147" s="736"/>
      <c r="U147" s="736"/>
      <c r="V147" s="736"/>
      <c r="W147" s="736"/>
      <c r="X147" s="736"/>
      <c r="Y147" s="736"/>
      <c r="Z147" s="736"/>
      <c r="AA147" s="736"/>
      <c r="AB147" s="736"/>
      <c r="AC147" s="736"/>
      <c r="AD147" s="736"/>
      <c r="AE147" s="736"/>
      <c r="AF147" s="736"/>
      <c r="AG147" s="736"/>
      <c r="AH147" s="736"/>
      <c r="AI147" s="736"/>
      <c r="AJ147" s="736"/>
      <c r="AK147" s="736"/>
      <c r="AL147" s="736"/>
      <c r="AM147" s="736"/>
      <c r="AN147" s="736"/>
      <c r="AO147" s="736"/>
      <c r="AP147" s="736"/>
      <c r="AQ147" s="736"/>
      <c r="AR147" s="736"/>
      <c r="AS147" s="736"/>
      <c r="AT147" s="736"/>
      <c r="AU147" s="736"/>
      <c r="AV147" s="736"/>
      <c r="AW147" s="736"/>
      <c r="AX147" s="736"/>
      <c r="AY147" s="736"/>
      <c r="AZ147" s="736"/>
      <c r="BA147" s="736"/>
      <c r="BB147" s="736"/>
      <c r="BC147" s="736"/>
      <c r="BD147" s="736"/>
      <c r="BE147" s="736"/>
      <c r="BF147" s="736"/>
      <c r="BG147" s="736"/>
      <c r="BH147" s="736"/>
      <c r="BI147" s="736"/>
      <c r="BJ147" s="736"/>
      <c r="BK147" s="736"/>
      <c r="BL147" s="736"/>
      <c r="BM147" s="736"/>
      <c r="BN147" s="736"/>
      <c r="BO147" s="736"/>
      <c r="BP147" s="736"/>
      <c r="BQ147" s="736"/>
      <c r="BR147" s="736"/>
      <c r="BS147" s="736"/>
      <c r="BT147" s="736"/>
      <c r="BU147" s="736"/>
      <c r="BV147" s="736"/>
      <c r="BW147" s="736"/>
      <c r="BX147" s="736"/>
      <c r="BY147" s="736"/>
      <c r="BZ147" s="736"/>
      <c r="CA147" s="736"/>
      <c r="CB147" s="736"/>
      <c r="CC147" s="736"/>
      <c r="CD147" s="736"/>
      <c r="CE147" s="736"/>
      <c r="CF147" s="736"/>
      <c r="CG147" s="736"/>
      <c r="CH147" s="736"/>
      <c r="CI147" s="736"/>
      <c r="CJ147" s="736"/>
      <c r="CK147" s="736"/>
      <c r="CL147" s="736"/>
      <c r="CM147" s="736"/>
      <c r="CN147" s="736"/>
      <c r="CO147" s="736"/>
      <c r="CP147" s="736"/>
      <c r="CQ147" s="736"/>
      <c r="CR147" s="736"/>
      <c r="CS147" s="736"/>
      <c r="CT147" s="736"/>
      <c r="CU147" s="736"/>
      <c r="CV147" s="736"/>
      <c r="CW147" s="736"/>
      <c r="CX147" s="736"/>
      <c r="CY147" s="736"/>
      <c r="CZ147" s="736"/>
      <c r="DA147" s="736"/>
      <c r="DB147" s="736"/>
      <c r="DC147" s="736"/>
      <c r="DD147" s="736"/>
      <c r="DE147" s="736"/>
      <c r="DF147" s="736"/>
      <c r="DG147" s="736"/>
      <c r="DH147" s="736"/>
      <c r="DI147" s="736"/>
      <c r="DJ147" s="736"/>
      <c r="DK147" s="736"/>
      <c r="DL147" s="736"/>
      <c r="DM147" s="736"/>
      <c r="DN147" s="736"/>
      <c r="DO147" s="736"/>
      <c r="DP147" s="736"/>
      <c r="DQ147" s="736"/>
      <c r="DR147" s="736"/>
      <c r="DS147" s="736"/>
      <c r="DT147" s="736"/>
      <c r="DU147" s="736"/>
      <c r="DV147" s="736"/>
      <c r="DW147" s="736"/>
      <c r="DX147" s="736"/>
      <c r="DY147" s="736"/>
      <c r="DZ147" s="736"/>
      <c r="EA147" s="736"/>
      <c r="EB147" s="736"/>
      <c r="EC147" s="736"/>
      <c r="ED147" s="736"/>
      <c r="EE147" s="736"/>
      <c r="EF147" s="736"/>
      <c r="EG147" s="736"/>
      <c r="EH147" s="736"/>
      <c r="EI147" s="736"/>
      <c r="EJ147" s="736"/>
      <c r="EK147" s="736"/>
      <c r="EL147" s="736"/>
      <c r="EM147" s="736"/>
      <c r="EN147" s="736"/>
      <c r="EO147" s="736"/>
      <c r="EP147" s="736"/>
      <c r="EQ147" s="736"/>
      <c r="ER147" s="736"/>
      <c r="ES147" s="736"/>
      <c r="ET147" s="736"/>
      <c r="EU147" s="736"/>
      <c r="EV147" s="736"/>
      <c r="EW147" s="736"/>
      <c r="EX147" s="736"/>
      <c r="EY147" s="736"/>
      <c r="EZ147" s="736"/>
      <c r="FA147" s="736"/>
      <c r="FB147" s="736"/>
      <c r="FC147" s="736"/>
      <c r="FD147" s="736"/>
      <c r="FE147" s="736"/>
      <c r="FF147" s="736"/>
      <c r="FG147" s="736"/>
      <c r="FH147" s="736"/>
      <c r="FI147" s="736"/>
      <c r="FJ147" s="736"/>
      <c r="FK147" s="736"/>
      <c r="FL147" s="736"/>
      <c r="FM147" s="736"/>
      <c r="FN147" s="736"/>
      <c r="FO147" s="736"/>
      <c r="FP147" s="736"/>
      <c r="FQ147" s="736"/>
      <c r="FR147" s="736"/>
      <c r="FS147" s="736"/>
      <c r="FT147" s="736"/>
      <c r="FU147" s="736"/>
      <c r="FV147" s="736"/>
      <c r="FW147" s="736"/>
      <c r="FX147" s="736"/>
      <c r="FY147" s="736"/>
      <c r="FZ147" s="736"/>
      <c r="GA147" s="736"/>
      <c r="GB147" s="736"/>
      <c r="GC147" s="736"/>
      <c r="GD147" s="736"/>
      <c r="GE147" s="736"/>
      <c r="GF147" s="736"/>
      <c r="GG147" s="736"/>
      <c r="GH147" s="736"/>
      <c r="GI147" s="736"/>
      <c r="GJ147" s="736"/>
      <c r="GK147" s="736"/>
      <c r="GL147" s="736"/>
      <c r="GM147" s="736"/>
      <c r="GN147" s="736"/>
      <c r="GO147" s="736"/>
      <c r="GP147" s="736"/>
      <c r="GQ147" s="736"/>
      <c r="GR147" s="736"/>
      <c r="GS147" s="736"/>
      <c r="GT147" s="736"/>
      <c r="GU147" s="736"/>
      <c r="GV147" s="736"/>
      <c r="GW147" s="736"/>
      <c r="GX147" s="736"/>
      <c r="GY147" s="736"/>
      <c r="GZ147" s="736"/>
      <c r="HA147" s="736"/>
      <c r="HB147" s="736"/>
      <c r="HC147" s="736"/>
      <c r="HD147" s="736"/>
      <c r="HE147" s="736"/>
      <c r="HF147" s="736"/>
      <c r="HG147" s="736"/>
      <c r="HH147" s="736"/>
      <c r="HI147" s="736"/>
      <c r="HJ147" s="736"/>
      <c r="HK147" s="736"/>
      <c r="HL147" s="736"/>
      <c r="HM147" s="736"/>
      <c r="HN147" s="736"/>
      <c r="HO147" s="736"/>
      <c r="HP147" s="736"/>
      <c r="HQ147" s="736"/>
      <c r="HR147" s="736"/>
      <c r="HS147" s="736"/>
      <c r="HT147" s="736"/>
      <c r="HU147" s="736"/>
      <c r="HV147" s="736"/>
      <c r="HW147" s="736"/>
      <c r="HX147" s="736"/>
      <c r="HY147" s="736"/>
      <c r="HZ147" s="736"/>
      <c r="IA147" s="736"/>
      <c r="IB147" s="736"/>
      <c r="IC147" s="736"/>
      <c r="ID147" s="736"/>
      <c r="IE147" s="736"/>
      <c r="IF147" s="736"/>
      <c r="IG147" s="736"/>
      <c r="IH147" s="736"/>
      <c r="II147" s="736"/>
      <c r="IJ147" s="736"/>
      <c r="IK147" s="736"/>
      <c r="IL147" s="736"/>
      <c r="IM147" s="736"/>
      <c r="IN147" s="736"/>
      <c r="IO147" s="736"/>
      <c r="IP147" s="736"/>
      <c r="IQ147" s="736"/>
      <c r="IR147" s="736"/>
      <c r="IS147" s="736"/>
      <c r="IT147" s="736"/>
      <c r="IU147" s="736"/>
      <c r="IV147" s="736"/>
    </row>
    <row r="148" spans="3:256" s="438" customFormat="1">
      <c r="C148" s="471"/>
      <c r="P148" s="485"/>
      <c r="Q148" s="736"/>
      <c r="R148" s="736"/>
      <c r="S148" s="736"/>
      <c r="T148" s="736"/>
      <c r="U148" s="736"/>
      <c r="V148" s="736"/>
      <c r="W148" s="736"/>
      <c r="X148" s="736"/>
      <c r="Y148" s="736"/>
      <c r="Z148" s="736"/>
      <c r="AA148" s="736"/>
      <c r="AB148" s="736"/>
      <c r="AC148" s="736"/>
      <c r="AD148" s="736"/>
      <c r="AE148" s="736"/>
      <c r="AF148" s="736"/>
      <c r="AG148" s="736"/>
      <c r="AH148" s="736"/>
      <c r="AI148" s="736"/>
      <c r="AJ148" s="736"/>
      <c r="AK148" s="736"/>
      <c r="AL148" s="736"/>
      <c r="AM148" s="736"/>
      <c r="AN148" s="736"/>
      <c r="AO148" s="736"/>
      <c r="AP148" s="736"/>
      <c r="AQ148" s="736"/>
      <c r="AR148" s="736"/>
      <c r="AS148" s="736"/>
      <c r="AT148" s="736"/>
      <c r="AU148" s="736"/>
      <c r="AV148" s="736"/>
      <c r="AW148" s="736"/>
      <c r="AX148" s="736"/>
      <c r="AY148" s="736"/>
      <c r="AZ148" s="736"/>
      <c r="BA148" s="736"/>
      <c r="BB148" s="736"/>
      <c r="BC148" s="736"/>
      <c r="BD148" s="736"/>
      <c r="BE148" s="736"/>
      <c r="BF148" s="736"/>
      <c r="BG148" s="736"/>
      <c r="BH148" s="736"/>
      <c r="BI148" s="736"/>
      <c r="BJ148" s="736"/>
      <c r="BK148" s="736"/>
      <c r="BL148" s="736"/>
      <c r="BM148" s="736"/>
      <c r="BN148" s="736"/>
      <c r="BO148" s="736"/>
      <c r="BP148" s="736"/>
      <c r="BQ148" s="736"/>
      <c r="BR148" s="736"/>
      <c r="BS148" s="736"/>
      <c r="BT148" s="736"/>
      <c r="BU148" s="736"/>
      <c r="BV148" s="736"/>
      <c r="BW148" s="736"/>
      <c r="BX148" s="736"/>
      <c r="BY148" s="736"/>
      <c r="BZ148" s="736"/>
      <c r="CA148" s="736"/>
      <c r="CB148" s="736"/>
      <c r="CC148" s="736"/>
      <c r="CD148" s="736"/>
      <c r="CE148" s="736"/>
      <c r="CF148" s="736"/>
      <c r="CG148" s="736"/>
      <c r="CH148" s="736"/>
      <c r="CI148" s="736"/>
      <c r="CJ148" s="736"/>
      <c r="CK148" s="736"/>
      <c r="CL148" s="736"/>
      <c r="CM148" s="736"/>
      <c r="CN148" s="736"/>
      <c r="CO148" s="736"/>
      <c r="CP148" s="736"/>
      <c r="CQ148" s="736"/>
      <c r="CR148" s="736"/>
      <c r="CS148" s="736"/>
      <c r="CT148" s="736"/>
      <c r="CU148" s="736"/>
      <c r="CV148" s="736"/>
      <c r="CW148" s="736"/>
      <c r="CX148" s="736"/>
      <c r="CY148" s="736"/>
      <c r="CZ148" s="736"/>
      <c r="DA148" s="736"/>
      <c r="DB148" s="736"/>
      <c r="DC148" s="736"/>
      <c r="DD148" s="736"/>
      <c r="DE148" s="736"/>
      <c r="DF148" s="736"/>
      <c r="DG148" s="736"/>
      <c r="DH148" s="736"/>
      <c r="DI148" s="736"/>
      <c r="DJ148" s="736"/>
      <c r="DK148" s="736"/>
      <c r="DL148" s="736"/>
      <c r="DM148" s="736"/>
      <c r="DN148" s="736"/>
      <c r="DO148" s="736"/>
      <c r="DP148" s="736"/>
      <c r="DQ148" s="736"/>
      <c r="DR148" s="736"/>
      <c r="DS148" s="736"/>
      <c r="DT148" s="736"/>
      <c r="DU148" s="736"/>
      <c r="DV148" s="736"/>
      <c r="DW148" s="736"/>
      <c r="DX148" s="736"/>
      <c r="DY148" s="736"/>
      <c r="DZ148" s="736"/>
      <c r="EA148" s="736"/>
      <c r="EB148" s="736"/>
      <c r="EC148" s="736"/>
      <c r="ED148" s="736"/>
      <c r="EE148" s="736"/>
      <c r="EF148" s="736"/>
      <c r="EG148" s="736"/>
      <c r="EH148" s="736"/>
      <c r="EI148" s="736"/>
      <c r="EJ148" s="736"/>
      <c r="EK148" s="736"/>
      <c r="EL148" s="736"/>
      <c r="EM148" s="736"/>
      <c r="EN148" s="736"/>
      <c r="EO148" s="736"/>
      <c r="EP148" s="736"/>
      <c r="EQ148" s="736"/>
      <c r="ER148" s="736"/>
      <c r="ES148" s="736"/>
      <c r="ET148" s="736"/>
      <c r="EU148" s="736"/>
      <c r="EV148" s="736"/>
      <c r="EW148" s="736"/>
      <c r="EX148" s="736"/>
      <c r="EY148" s="736"/>
      <c r="EZ148" s="736"/>
      <c r="FA148" s="736"/>
      <c r="FB148" s="736"/>
      <c r="FC148" s="736"/>
      <c r="FD148" s="736"/>
      <c r="FE148" s="736"/>
      <c r="FF148" s="736"/>
      <c r="FG148" s="736"/>
      <c r="FH148" s="736"/>
      <c r="FI148" s="736"/>
      <c r="FJ148" s="736"/>
      <c r="FK148" s="736"/>
      <c r="FL148" s="736"/>
      <c r="FM148" s="736"/>
      <c r="FN148" s="736"/>
      <c r="FO148" s="736"/>
      <c r="FP148" s="736"/>
      <c r="FQ148" s="736"/>
      <c r="FR148" s="736"/>
      <c r="FS148" s="736"/>
      <c r="FT148" s="736"/>
      <c r="FU148" s="736"/>
      <c r="FV148" s="736"/>
      <c r="FW148" s="736"/>
      <c r="FX148" s="736"/>
      <c r="FY148" s="736"/>
      <c r="FZ148" s="736"/>
      <c r="GA148" s="736"/>
      <c r="GB148" s="736"/>
      <c r="GC148" s="736"/>
      <c r="GD148" s="736"/>
      <c r="GE148" s="736"/>
      <c r="GF148" s="736"/>
      <c r="GG148" s="736"/>
      <c r="GH148" s="736"/>
      <c r="GI148" s="736"/>
      <c r="GJ148" s="736"/>
      <c r="GK148" s="736"/>
      <c r="GL148" s="736"/>
      <c r="GM148" s="736"/>
      <c r="GN148" s="736"/>
      <c r="GO148" s="736"/>
      <c r="GP148" s="736"/>
      <c r="GQ148" s="736"/>
      <c r="GR148" s="736"/>
      <c r="GS148" s="736"/>
      <c r="GT148" s="736"/>
      <c r="GU148" s="736"/>
      <c r="GV148" s="736"/>
      <c r="GW148" s="736"/>
      <c r="GX148" s="736"/>
      <c r="GY148" s="736"/>
      <c r="GZ148" s="736"/>
      <c r="HA148" s="736"/>
      <c r="HB148" s="736"/>
      <c r="HC148" s="736"/>
      <c r="HD148" s="736"/>
      <c r="HE148" s="736"/>
      <c r="HF148" s="736"/>
      <c r="HG148" s="736"/>
      <c r="HH148" s="736"/>
      <c r="HI148" s="736"/>
      <c r="HJ148" s="736"/>
      <c r="HK148" s="736"/>
      <c r="HL148" s="736"/>
      <c r="HM148" s="736"/>
      <c r="HN148" s="736"/>
      <c r="HO148" s="736"/>
      <c r="HP148" s="736"/>
      <c r="HQ148" s="736"/>
      <c r="HR148" s="736"/>
      <c r="HS148" s="736"/>
      <c r="HT148" s="736"/>
      <c r="HU148" s="736"/>
      <c r="HV148" s="736"/>
      <c r="HW148" s="736"/>
      <c r="HX148" s="736"/>
      <c r="HY148" s="736"/>
      <c r="HZ148" s="736"/>
      <c r="IA148" s="736"/>
      <c r="IB148" s="736"/>
      <c r="IC148" s="736"/>
      <c r="ID148" s="736"/>
      <c r="IE148" s="736"/>
      <c r="IF148" s="736"/>
      <c r="IG148" s="736"/>
      <c r="IH148" s="736"/>
      <c r="II148" s="736"/>
      <c r="IJ148" s="736"/>
      <c r="IK148" s="736"/>
      <c r="IL148" s="736"/>
      <c r="IM148" s="736"/>
      <c r="IN148" s="736"/>
      <c r="IO148" s="736"/>
      <c r="IP148" s="736"/>
      <c r="IQ148" s="736"/>
      <c r="IR148" s="736"/>
      <c r="IS148" s="736"/>
      <c r="IT148" s="736"/>
      <c r="IU148" s="736"/>
      <c r="IV148" s="736"/>
    </row>
    <row r="149" spans="3:256" s="438" customFormat="1">
      <c r="C149" s="471"/>
      <c r="P149" s="485"/>
      <c r="Q149" s="736"/>
      <c r="R149" s="736"/>
      <c r="S149" s="736"/>
      <c r="T149" s="736"/>
      <c r="U149" s="736"/>
      <c r="V149" s="736"/>
      <c r="W149" s="736"/>
      <c r="X149" s="736"/>
      <c r="Y149" s="736"/>
      <c r="Z149" s="736"/>
      <c r="AA149" s="736"/>
      <c r="AB149" s="736"/>
      <c r="AC149" s="736"/>
      <c r="AD149" s="736"/>
      <c r="AE149" s="736"/>
      <c r="AF149" s="736"/>
      <c r="AG149" s="736"/>
      <c r="AH149" s="736"/>
      <c r="AI149" s="736"/>
      <c r="AJ149" s="736"/>
      <c r="AK149" s="736"/>
      <c r="AL149" s="736"/>
      <c r="AM149" s="736"/>
      <c r="AN149" s="736"/>
      <c r="AO149" s="736"/>
      <c r="AP149" s="736"/>
      <c r="AQ149" s="736"/>
      <c r="AR149" s="736"/>
      <c r="AS149" s="736"/>
      <c r="AT149" s="736"/>
      <c r="AU149" s="736"/>
      <c r="AV149" s="736"/>
      <c r="AW149" s="736"/>
      <c r="AX149" s="736"/>
      <c r="AY149" s="736"/>
      <c r="AZ149" s="736"/>
      <c r="BA149" s="736"/>
      <c r="BB149" s="736"/>
      <c r="BC149" s="736"/>
      <c r="BD149" s="736"/>
      <c r="BE149" s="736"/>
      <c r="BF149" s="736"/>
      <c r="BG149" s="736"/>
      <c r="BH149" s="736"/>
      <c r="BI149" s="736"/>
      <c r="BJ149" s="736"/>
      <c r="BK149" s="736"/>
      <c r="BL149" s="736"/>
      <c r="BM149" s="736"/>
      <c r="BN149" s="736"/>
      <c r="BO149" s="736"/>
      <c r="BP149" s="736"/>
      <c r="BQ149" s="736"/>
      <c r="BR149" s="736"/>
      <c r="BS149" s="736"/>
      <c r="BT149" s="736"/>
      <c r="BU149" s="736"/>
      <c r="BV149" s="736"/>
      <c r="BW149" s="736"/>
      <c r="BX149" s="736"/>
      <c r="BY149" s="736"/>
      <c r="BZ149" s="736"/>
      <c r="CA149" s="736"/>
      <c r="CB149" s="736"/>
      <c r="CC149" s="736"/>
      <c r="CD149" s="736"/>
      <c r="CE149" s="736"/>
      <c r="CF149" s="736"/>
      <c r="CG149" s="736"/>
      <c r="CH149" s="736"/>
      <c r="CI149" s="736"/>
      <c r="CJ149" s="736"/>
      <c r="CK149" s="736"/>
      <c r="CL149" s="736"/>
      <c r="CM149" s="736"/>
      <c r="CN149" s="736"/>
      <c r="CO149" s="736"/>
      <c r="CP149" s="736"/>
      <c r="CQ149" s="736"/>
      <c r="CR149" s="736"/>
      <c r="CS149" s="736"/>
      <c r="CT149" s="736"/>
      <c r="CU149" s="736"/>
      <c r="CV149" s="736"/>
      <c r="CW149" s="736"/>
      <c r="CX149" s="736"/>
      <c r="CY149" s="736"/>
      <c r="CZ149" s="736"/>
      <c r="DA149" s="736"/>
      <c r="DB149" s="736"/>
      <c r="DC149" s="736"/>
      <c r="DD149" s="736"/>
      <c r="DE149" s="736"/>
      <c r="DF149" s="736"/>
      <c r="DG149" s="736"/>
      <c r="DH149" s="736"/>
      <c r="DI149" s="736"/>
      <c r="DJ149" s="736"/>
      <c r="DK149" s="736"/>
      <c r="DL149" s="736"/>
      <c r="DM149" s="736"/>
      <c r="DN149" s="736"/>
      <c r="DO149" s="736"/>
      <c r="DP149" s="736"/>
      <c r="DQ149" s="736"/>
      <c r="DR149" s="736"/>
      <c r="DS149" s="736"/>
      <c r="DT149" s="736"/>
      <c r="DU149" s="736"/>
      <c r="DV149" s="736"/>
      <c r="DW149" s="736"/>
      <c r="DX149" s="736"/>
      <c r="DY149" s="736"/>
      <c r="DZ149" s="736"/>
      <c r="EA149" s="736"/>
      <c r="EB149" s="736"/>
      <c r="EC149" s="736"/>
      <c r="ED149" s="736"/>
      <c r="EE149" s="736"/>
      <c r="EF149" s="736"/>
      <c r="EG149" s="736"/>
      <c r="EH149" s="736"/>
      <c r="EI149" s="736"/>
      <c r="EJ149" s="736"/>
      <c r="EK149" s="736"/>
      <c r="EL149" s="736"/>
      <c r="EM149" s="736"/>
      <c r="EN149" s="736"/>
      <c r="EO149" s="736"/>
      <c r="EP149" s="736"/>
      <c r="EQ149" s="736"/>
      <c r="ER149" s="736"/>
      <c r="ES149" s="736"/>
      <c r="ET149" s="736"/>
      <c r="EU149" s="736"/>
      <c r="EV149" s="736"/>
      <c r="EW149" s="736"/>
      <c r="EX149" s="736"/>
      <c r="EY149" s="736"/>
      <c r="EZ149" s="736"/>
      <c r="FA149" s="736"/>
      <c r="FB149" s="736"/>
      <c r="FC149" s="736"/>
      <c r="FD149" s="736"/>
      <c r="FE149" s="736"/>
      <c r="FF149" s="736"/>
      <c r="FG149" s="736"/>
      <c r="FH149" s="736"/>
      <c r="FI149" s="736"/>
      <c r="FJ149" s="736"/>
      <c r="FK149" s="736"/>
      <c r="FL149" s="736"/>
      <c r="FM149" s="736"/>
      <c r="FN149" s="736"/>
      <c r="FO149" s="736"/>
      <c r="FP149" s="736"/>
      <c r="FQ149" s="736"/>
      <c r="FR149" s="736"/>
      <c r="FS149" s="736"/>
      <c r="FT149" s="736"/>
      <c r="FU149" s="736"/>
      <c r="FV149" s="736"/>
      <c r="FW149" s="736"/>
      <c r="FX149" s="736"/>
      <c r="FY149" s="736"/>
      <c r="FZ149" s="736"/>
      <c r="GA149" s="736"/>
      <c r="GB149" s="736"/>
      <c r="GC149" s="736"/>
      <c r="GD149" s="736"/>
      <c r="GE149" s="736"/>
      <c r="GF149" s="736"/>
      <c r="GG149" s="736"/>
      <c r="GH149" s="736"/>
      <c r="GI149" s="736"/>
      <c r="GJ149" s="736"/>
      <c r="GK149" s="736"/>
      <c r="GL149" s="736"/>
      <c r="GM149" s="736"/>
      <c r="GN149" s="736"/>
      <c r="GO149" s="736"/>
      <c r="GP149" s="736"/>
      <c r="GQ149" s="736"/>
      <c r="GR149" s="736"/>
      <c r="GS149" s="736"/>
      <c r="GT149" s="736"/>
      <c r="GU149" s="736"/>
      <c r="GV149" s="736"/>
      <c r="GW149" s="736"/>
      <c r="GX149" s="736"/>
      <c r="GY149" s="736"/>
      <c r="GZ149" s="736"/>
      <c r="HA149" s="736"/>
      <c r="HB149" s="736"/>
      <c r="HC149" s="736"/>
      <c r="HD149" s="736"/>
      <c r="HE149" s="736"/>
      <c r="HF149" s="736"/>
      <c r="HG149" s="736"/>
      <c r="HH149" s="736"/>
      <c r="HI149" s="736"/>
      <c r="HJ149" s="736"/>
      <c r="HK149" s="736"/>
      <c r="HL149" s="736"/>
      <c r="HM149" s="736"/>
      <c r="HN149" s="736"/>
      <c r="HO149" s="736"/>
      <c r="HP149" s="736"/>
      <c r="HQ149" s="736"/>
      <c r="HR149" s="736"/>
      <c r="HS149" s="736"/>
      <c r="HT149" s="736"/>
      <c r="HU149" s="736"/>
      <c r="HV149" s="736"/>
      <c r="HW149" s="736"/>
      <c r="HX149" s="736"/>
      <c r="HY149" s="736"/>
      <c r="HZ149" s="736"/>
      <c r="IA149" s="736"/>
      <c r="IB149" s="736"/>
      <c r="IC149" s="736"/>
      <c r="ID149" s="736"/>
      <c r="IE149" s="736"/>
      <c r="IF149" s="736"/>
      <c r="IG149" s="736"/>
      <c r="IH149" s="736"/>
      <c r="II149" s="736"/>
      <c r="IJ149" s="736"/>
      <c r="IK149" s="736"/>
      <c r="IL149" s="736"/>
      <c r="IM149" s="736"/>
      <c r="IN149" s="736"/>
      <c r="IO149" s="736"/>
      <c r="IP149" s="736"/>
      <c r="IQ149" s="736"/>
      <c r="IR149" s="736"/>
      <c r="IS149" s="736"/>
      <c r="IT149" s="736"/>
      <c r="IU149" s="736"/>
      <c r="IV149" s="736"/>
    </row>
    <row r="150" spans="3:256" s="438" customFormat="1">
      <c r="C150" s="471"/>
      <c r="P150" s="485"/>
      <c r="Q150" s="736"/>
      <c r="R150" s="736"/>
      <c r="S150" s="736"/>
      <c r="T150" s="736"/>
      <c r="U150" s="736"/>
      <c r="V150" s="736"/>
      <c r="W150" s="736"/>
      <c r="X150" s="736"/>
      <c r="Y150" s="736"/>
      <c r="Z150" s="736"/>
      <c r="AA150" s="736"/>
      <c r="AB150" s="736"/>
      <c r="AC150" s="736"/>
      <c r="AD150" s="736"/>
      <c r="AE150" s="736"/>
      <c r="AF150" s="736"/>
      <c r="AG150" s="736"/>
      <c r="AH150" s="736"/>
      <c r="AI150" s="736"/>
      <c r="AJ150" s="736"/>
      <c r="AK150" s="736"/>
      <c r="AL150" s="736"/>
      <c r="AM150" s="736"/>
      <c r="AN150" s="736"/>
      <c r="AO150" s="736"/>
      <c r="AP150" s="736"/>
      <c r="AQ150" s="736"/>
      <c r="AR150" s="736"/>
      <c r="AS150" s="736"/>
      <c r="AT150" s="736"/>
      <c r="AU150" s="736"/>
      <c r="AV150" s="736"/>
      <c r="AW150" s="736"/>
      <c r="AX150" s="736"/>
      <c r="AY150" s="736"/>
      <c r="AZ150" s="736"/>
      <c r="BA150" s="736"/>
      <c r="BB150" s="736"/>
      <c r="BC150" s="736"/>
      <c r="BD150" s="736"/>
      <c r="BE150" s="736"/>
      <c r="BF150" s="736"/>
      <c r="BG150" s="736"/>
      <c r="BH150" s="736"/>
      <c r="BI150" s="736"/>
      <c r="BJ150" s="736"/>
      <c r="BK150" s="736"/>
      <c r="BL150" s="736"/>
      <c r="BM150" s="736"/>
      <c r="BN150" s="736"/>
      <c r="BO150" s="736"/>
      <c r="BP150" s="736"/>
      <c r="BQ150" s="736"/>
      <c r="BR150" s="736"/>
      <c r="BS150" s="736"/>
      <c r="BT150" s="736"/>
      <c r="BU150" s="736"/>
      <c r="BV150" s="736"/>
      <c r="BW150" s="736"/>
      <c r="BX150" s="736"/>
      <c r="BY150" s="736"/>
      <c r="BZ150" s="736"/>
      <c r="CA150" s="736"/>
      <c r="CB150" s="736"/>
      <c r="CC150" s="736"/>
      <c r="CD150" s="736"/>
      <c r="CE150" s="736"/>
      <c r="CF150" s="736"/>
      <c r="CG150" s="736"/>
      <c r="CH150" s="736"/>
      <c r="CI150" s="736"/>
      <c r="CJ150" s="736"/>
      <c r="CK150" s="736"/>
      <c r="CL150" s="736"/>
      <c r="CM150" s="736"/>
      <c r="CN150" s="736"/>
      <c r="CO150" s="736"/>
      <c r="CP150" s="736"/>
      <c r="CQ150" s="736"/>
      <c r="CR150" s="736"/>
      <c r="CS150" s="736"/>
      <c r="CT150" s="736"/>
      <c r="CU150" s="736"/>
      <c r="CV150" s="736"/>
      <c r="CW150" s="736"/>
      <c r="CX150" s="736"/>
      <c r="CY150" s="736"/>
      <c r="CZ150" s="736"/>
      <c r="DA150" s="736"/>
      <c r="DB150" s="736"/>
      <c r="DC150" s="736"/>
      <c r="DD150" s="736"/>
      <c r="DE150" s="736"/>
      <c r="DF150" s="736"/>
      <c r="DG150" s="736"/>
      <c r="DH150" s="736"/>
      <c r="DI150" s="736"/>
      <c r="DJ150" s="736"/>
      <c r="DK150" s="736"/>
      <c r="DL150" s="736"/>
      <c r="DM150" s="736"/>
      <c r="DN150" s="736"/>
      <c r="DO150" s="736"/>
      <c r="DP150" s="736"/>
      <c r="DQ150" s="736"/>
      <c r="DR150" s="736"/>
      <c r="DS150" s="736"/>
      <c r="DT150" s="736"/>
      <c r="DU150" s="736"/>
      <c r="DV150" s="736"/>
      <c r="DW150" s="736"/>
      <c r="DX150" s="736"/>
      <c r="DY150" s="736"/>
      <c r="DZ150" s="736"/>
      <c r="EA150" s="736"/>
      <c r="EB150" s="736"/>
      <c r="EC150" s="736"/>
      <c r="ED150" s="736"/>
      <c r="EE150" s="736"/>
      <c r="EF150" s="736"/>
      <c r="EG150" s="736"/>
      <c r="EH150" s="736"/>
      <c r="EI150" s="736"/>
      <c r="EJ150" s="736"/>
      <c r="EK150" s="736"/>
      <c r="EL150" s="736"/>
      <c r="EM150" s="736"/>
      <c r="EN150" s="736"/>
      <c r="EO150" s="736"/>
      <c r="EP150" s="736"/>
      <c r="EQ150" s="736"/>
      <c r="ER150" s="736"/>
      <c r="ES150" s="736"/>
      <c r="ET150" s="736"/>
      <c r="EU150" s="736"/>
      <c r="EV150" s="736"/>
      <c r="EW150" s="736"/>
      <c r="EX150" s="736"/>
      <c r="EY150" s="736"/>
      <c r="EZ150" s="736"/>
      <c r="FA150" s="736"/>
      <c r="FB150" s="736"/>
      <c r="FC150" s="736"/>
      <c r="FD150" s="736"/>
      <c r="FE150" s="736"/>
      <c r="FF150" s="736"/>
      <c r="FG150" s="736"/>
      <c r="FH150" s="736"/>
      <c r="FI150" s="736"/>
      <c r="FJ150" s="736"/>
      <c r="FK150" s="736"/>
      <c r="FL150" s="736"/>
      <c r="FM150" s="736"/>
      <c r="FN150" s="736"/>
      <c r="FO150" s="736"/>
      <c r="FP150" s="736"/>
      <c r="FQ150" s="736"/>
      <c r="FR150" s="736"/>
      <c r="FS150" s="736"/>
      <c r="FT150" s="736"/>
      <c r="FU150" s="736"/>
      <c r="FV150" s="736"/>
      <c r="FW150" s="736"/>
      <c r="FX150" s="736"/>
      <c r="FY150" s="736"/>
      <c r="FZ150" s="736"/>
      <c r="GA150" s="736"/>
      <c r="GB150" s="736"/>
      <c r="GC150" s="736"/>
      <c r="GD150" s="736"/>
      <c r="GE150" s="736"/>
      <c r="GF150" s="736"/>
      <c r="GG150" s="736"/>
      <c r="GH150" s="736"/>
      <c r="GI150" s="736"/>
      <c r="GJ150" s="736"/>
      <c r="GK150" s="736"/>
      <c r="GL150" s="736"/>
      <c r="GM150" s="736"/>
      <c r="GN150" s="736"/>
      <c r="GO150" s="736"/>
      <c r="GP150" s="736"/>
      <c r="GQ150" s="736"/>
      <c r="GR150" s="736"/>
      <c r="GS150" s="736"/>
      <c r="GT150" s="736"/>
      <c r="GU150" s="736"/>
      <c r="GV150" s="736"/>
      <c r="GW150" s="736"/>
      <c r="GX150" s="736"/>
      <c r="GY150" s="736"/>
      <c r="GZ150" s="736"/>
      <c r="HA150" s="736"/>
      <c r="HB150" s="736"/>
      <c r="HC150" s="736"/>
      <c r="HD150" s="736"/>
      <c r="HE150" s="736"/>
      <c r="HF150" s="736"/>
      <c r="HG150" s="736"/>
      <c r="HH150" s="736"/>
      <c r="HI150" s="736"/>
      <c r="HJ150" s="736"/>
      <c r="HK150" s="736"/>
      <c r="HL150" s="736"/>
      <c r="HM150" s="736"/>
      <c r="HN150" s="736"/>
      <c r="HO150" s="736"/>
      <c r="HP150" s="736"/>
      <c r="HQ150" s="736"/>
      <c r="HR150" s="736"/>
      <c r="HS150" s="736"/>
      <c r="HT150" s="736"/>
      <c r="HU150" s="736"/>
      <c r="HV150" s="736"/>
      <c r="HW150" s="736"/>
      <c r="HX150" s="736"/>
      <c r="HY150" s="736"/>
      <c r="HZ150" s="736"/>
      <c r="IA150" s="736"/>
      <c r="IB150" s="736"/>
      <c r="IC150" s="736"/>
      <c r="ID150" s="736"/>
      <c r="IE150" s="736"/>
      <c r="IF150" s="736"/>
      <c r="IG150" s="736"/>
      <c r="IH150" s="736"/>
      <c r="II150" s="736"/>
      <c r="IJ150" s="736"/>
      <c r="IK150" s="736"/>
      <c r="IL150" s="736"/>
      <c r="IM150" s="736"/>
      <c r="IN150" s="736"/>
      <c r="IO150" s="736"/>
      <c r="IP150" s="736"/>
      <c r="IQ150" s="736"/>
      <c r="IR150" s="736"/>
      <c r="IS150" s="736"/>
      <c r="IT150" s="736"/>
      <c r="IU150" s="736"/>
      <c r="IV150" s="736"/>
    </row>
    <row r="151" spans="3:256" s="438" customFormat="1">
      <c r="C151" s="471"/>
      <c r="P151" s="485"/>
      <c r="Q151" s="736"/>
      <c r="R151" s="736"/>
      <c r="S151" s="736"/>
      <c r="T151" s="736"/>
      <c r="U151" s="736"/>
      <c r="V151" s="736"/>
      <c r="W151" s="736"/>
      <c r="X151" s="736"/>
      <c r="Y151" s="736"/>
      <c r="Z151" s="736"/>
      <c r="AA151" s="736"/>
      <c r="AB151" s="736"/>
      <c r="AC151" s="736"/>
      <c r="AD151" s="736"/>
      <c r="AE151" s="736"/>
      <c r="AF151" s="736"/>
      <c r="AG151" s="736"/>
      <c r="AH151" s="736"/>
      <c r="AI151" s="736"/>
      <c r="AJ151" s="736"/>
      <c r="AK151" s="736"/>
      <c r="AL151" s="736"/>
      <c r="AM151" s="736"/>
      <c r="AN151" s="736"/>
      <c r="AO151" s="736"/>
      <c r="AP151" s="736"/>
      <c r="AQ151" s="736"/>
      <c r="AR151" s="736"/>
      <c r="AS151" s="736"/>
      <c r="AT151" s="736"/>
      <c r="AU151" s="736"/>
      <c r="AV151" s="736"/>
      <c r="AW151" s="736"/>
      <c r="AX151" s="736"/>
      <c r="AY151" s="736"/>
      <c r="AZ151" s="736"/>
      <c r="BA151" s="736"/>
      <c r="BB151" s="736"/>
      <c r="BC151" s="736"/>
      <c r="BD151" s="736"/>
      <c r="BE151" s="736"/>
      <c r="BF151" s="736"/>
      <c r="BG151" s="736"/>
      <c r="BH151" s="736"/>
      <c r="BI151" s="736"/>
      <c r="BJ151" s="736"/>
      <c r="BK151" s="736"/>
      <c r="BL151" s="736"/>
      <c r="BM151" s="736"/>
      <c r="BN151" s="736"/>
      <c r="BO151" s="736"/>
      <c r="BP151" s="736"/>
      <c r="BQ151" s="736"/>
      <c r="BR151" s="736"/>
      <c r="BS151" s="736"/>
      <c r="BT151" s="736"/>
      <c r="BU151" s="736"/>
      <c r="BV151" s="736"/>
      <c r="BW151" s="736"/>
      <c r="BX151" s="736"/>
      <c r="BY151" s="736"/>
      <c r="BZ151" s="736"/>
      <c r="CA151" s="736"/>
      <c r="CB151" s="736"/>
      <c r="CC151" s="736"/>
      <c r="CD151" s="736"/>
      <c r="CE151" s="736"/>
      <c r="CF151" s="736"/>
      <c r="CG151" s="736"/>
      <c r="CH151" s="736"/>
      <c r="CI151" s="736"/>
      <c r="CJ151" s="736"/>
      <c r="CK151" s="736"/>
      <c r="CL151" s="736"/>
      <c r="CM151" s="736"/>
      <c r="CN151" s="736"/>
      <c r="CO151" s="736"/>
      <c r="CP151" s="736"/>
      <c r="CQ151" s="736"/>
      <c r="CR151" s="736"/>
      <c r="CS151" s="736"/>
      <c r="CT151" s="736"/>
      <c r="CU151" s="736"/>
      <c r="CV151" s="736"/>
      <c r="CW151" s="736"/>
      <c r="CX151" s="736"/>
      <c r="CY151" s="736"/>
      <c r="CZ151" s="736"/>
      <c r="DA151" s="736"/>
      <c r="DB151" s="736"/>
      <c r="DC151" s="736"/>
      <c r="DD151" s="736"/>
      <c r="DE151" s="736"/>
      <c r="DF151" s="736"/>
      <c r="DG151" s="736"/>
      <c r="DH151" s="736"/>
      <c r="DI151" s="736"/>
      <c r="DJ151" s="736"/>
      <c r="DK151" s="736"/>
      <c r="DL151" s="736"/>
      <c r="DM151" s="736"/>
      <c r="DN151" s="736"/>
      <c r="DO151" s="736"/>
      <c r="DP151" s="736"/>
      <c r="DQ151" s="736"/>
      <c r="DR151" s="736"/>
      <c r="DS151" s="736"/>
      <c r="DT151" s="736"/>
      <c r="DU151" s="736"/>
      <c r="DV151" s="736"/>
      <c r="DW151" s="736"/>
      <c r="DX151" s="736"/>
      <c r="DY151" s="736"/>
      <c r="DZ151" s="736"/>
      <c r="EA151" s="736"/>
      <c r="EB151" s="736"/>
      <c r="EC151" s="736"/>
      <c r="ED151" s="736"/>
      <c r="EE151" s="736"/>
      <c r="EF151" s="736"/>
      <c r="EG151" s="736"/>
      <c r="EH151" s="736"/>
      <c r="EI151" s="736"/>
      <c r="EJ151" s="736"/>
      <c r="EK151" s="736"/>
      <c r="EL151" s="736"/>
      <c r="EM151" s="736"/>
      <c r="EN151" s="736"/>
      <c r="EO151" s="736"/>
      <c r="EP151" s="736"/>
      <c r="EQ151" s="736"/>
      <c r="ER151" s="736"/>
      <c r="ES151" s="736"/>
      <c r="ET151" s="736"/>
      <c r="EU151" s="736"/>
      <c r="EV151" s="736"/>
      <c r="EW151" s="736"/>
      <c r="EX151" s="736"/>
      <c r="EY151" s="736"/>
      <c r="EZ151" s="736"/>
      <c r="FA151" s="736"/>
      <c r="FB151" s="736"/>
      <c r="FC151" s="736"/>
      <c r="FD151" s="736"/>
      <c r="FE151" s="736"/>
      <c r="FF151" s="736"/>
      <c r="FG151" s="736"/>
      <c r="FH151" s="736"/>
      <c r="FI151" s="736"/>
      <c r="FJ151" s="736"/>
      <c r="FK151" s="736"/>
      <c r="FL151" s="736"/>
      <c r="FM151" s="736"/>
      <c r="FN151" s="736"/>
      <c r="FO151" s="736"/>
      <c r="FP151" s="736"/>
      <c r="FQ151" s="736"/>
      <c r="FR151" s="736"/>
      <c r="FS151" s="736"/>
      <c r="FT151" s="736"/>
      <c r="FU151" s="736"/>
      <c r="FV151" s="736"/>
      <c r="FW151" s="736"/>
      <c r="FX151" s="736"/>
      <c r="FY151" s="736"/>
      <c r="FZ151" s="736"/>
      <c r="GA151" s="736"/>
      <c r="GB151" s="736"/>
      <c r="GC151" s="736"/>
      <c r="GD151" s="736"/>
      <c r="GE151" s="736"/>
      <c r="GF151" s="736"/>
      <c r="GG151" s="736"/>
      <c r="GH151" s="736"/>
      <c r="GI151" s="736"/>
      <c r="GJ151" s="736"/>
      <c r="GK151" s="736"/>
      <c r="GL151" s="736"/>
      <c r="GM151" s="736"/>
      <c r="GN151" s="736"/>
      <c r="GO151" s="736"/>
      <c r="GP151" s="736"/>
      <c r="GQ151" s="736"/>
      <c r="GR151" s="736"/>
      <c r="GS151" s="736"/>
      <c r="GT151" s="736"/>
      <c r="GU151" s="736"/>
      <c r="GV151" s="736"/>
      <c r="GW151" s="736"/>
      <c r="GX151" s="736"/>
      <c r="GY151" s="736"/>
      <c r="GZ151" s="736"/>
      <c r="HA151" s="736"/>
      <c r="HB151" s="736"/>
      <c r="HC151" s="736"/>
      <c r="HD151" s="736"/>
      <c r="HE151" s="736"/>
      <c r="HF151" s="736"/>
      <c r="HG151" s="736"/>
      <c r="HH151" s="736"/>
      <c r="HI151" s="736"/>
      <c r="HJ151" s="736"/>
      <c r="HK151" s="736"/>
      <c r="HL151" s="736"/>
      <c r="HM151" s="736"/>
      <c r="HN151" s="736"/>
      <c r="HO151" s="736"/>
      <c r="HP151" s="736"/>
      <c r="HQ151" s="736"/>
      <c r="HR151" s="736"/>
      <c r="HS151" s="736"/>
      <c r="HT151" s="736"/>
      <c r="HU151" s="736"/>
      <c r="HV151" s="736"/>
      <c r="HW151" s="736"/>
      <c r="HX151" s="736"/>
      <c r="HY151" s="736"/>
      <c r="HZ151" s="736"/>
      <c r="IA151" s="736"/>
      <c r="IB151" s="736"/>
      <c r="IC151" s="736"/>
      <c r="ID151" s="736"/>
      <c r="IE151" s="736"/>
      <c r="IF151" s="736"/>
      <c r="IG151" s="736"/>
      <c r="IH151" s="736"/>
      <c r="II151" s="736"/>
      <c r="IJ151" s="736"/>
      <c r="IK151" s="736"/>
      <c r="IL151" s="736"/>
      <c r="IM151" s="736"/>
      <c r="IN151" s="736"/>
      <c r="IO151" s="736"/>
      <c r="IP151" s="736"/>
      <c r="IQ151" s="736"/>
      <c r="IR151" s="736"/>
      <c r="IS151" s="736"/>
      <c r="IT151" s="736"/>
      <c r="IU151" s="736"/>
      <c r="IV151" s="736"/>
    </row>
    <row r="152" spans="3:256" s="438" customFormat="1">
      <c r="C152" s="471"/>
      <c r="P152" s="485"/>
      <c r="Q152" s="736"/>
      <c r="R152" s="736"/>
      <c r="S152" s="736"/>
      <c r="T152" s="736"/>
      <c r="U152" s="736"/>
      <c r="V152" s="736"/>
      <c r="W152" s="736"/>
      <c r="X152" s="736"/>
      <c r="Y152" s="736"/>
      <c r="Z152" s="736"/>
      <c r="AA152" s="736"/>
      <c r="AB152" s="736"/>
      <c r="AC152" s="736"/>
      <c r="AD152" s="736"/>
      <c r="AE152" s="736"/>
      <c r="AF152" s="736"/>
      <c r="AG152" s="736"/>
      <c r="AH152" s="736"/>
      <c r="AI152" s="736"/>
      <c r="AJ152" s="736"/>
      <c r="AK152" s="736"/>
      <c r="AL152" s="736"/>
      <c r="AM152" s="736"/>
      <c r="AN152" s="736"/>
      <c r="AO152" s="736"/>
      <c r="AP152" s="736"/>
      <c r="AQ152" s="736"/>
      <c r="AR152" s="736"/>
      <c r="AS152" s="736"/>
      <c r="AT152" s="736"/>
      <c r="AU152" s="736"/>
      <c r="AV152" s="736"/>
      <c r="AW152" s="736"/>
      <c r="AX152" s="736"/>
      <c r="AY152" s="736"/>
      <c r="AZ152" s="736"/>
      <c r="BA152" s="736"/>
      <c r="BB152" s="736"/>
      <c r="BC152" s="736"/>
      <c r="BD152" s="736"/>
      <c r="BE152" s="736"/>
      <c r="BF152" s="736"/>
      <c r="BG152" s="736"/>
      <c r="BH152" s="736"/>
      <c r="BI152" s="736"/>
      <c r="BJ152" s="736"/>
      <c r="BK152" s="736"/>
      <c r="BL152" s="736"/>
      <c r="BM152" s="736"/>
      <c r="BN152" s="736"/>
      <c r="BO152" s="736"/>
      <c r="BP152" s="736"/>
      <c r="BQ152" s="736"/>
      <c r="BR152" s="736"/>
      <c r="BS152" s="736"/>
      <c r="BT152" s="736"/>
      <c r="BU152" s="736"/>
      <c r="BV152" s="736"/>
      <c r="BW152" s="736"/>
      <c r="BX152" s="736"/>
      <c r="BY152" s="736"/>
      <c r="BZ152" s="736"/>
      <c r="CA152" s="736"/>
      <c r="CB152" s="736"/>
      <c r="CC152" s="736"/>
      <c r="CD152" s="736"/>
      <c r="CE152" s="736"/>
      <c r="CF152" s="736"/>
      <c r="CG152" s="736"/>
      <c r="CH152" s="736"/>
      <c r="CI152" s="736"/>
      <c r="CJ152" s="736"/>
      <c r="CK152" s="736"/>
      <c r="CL152" s="736"/>
      <c r="CM152" s="736"/>
      <c r="CN152" s="736"/>
      <c r="CO152" s="736"/>
      <c r="CP152" s="736"/>
      <c r="CQ152" s="736"/>
      <c r="CR152" s="736"/>
      <c r="CS152" s="736"/>
      <c r="CT152" s="736"/>
      <c r="CU152" s="736"/>
      <c r="CV152" s="736"/>
      <c r="CW152" s="736"/>
      <c r="CX152" s="736"/>
      <c r="CY152" s="736"/>
      <c r="CZ152" s="736"/>
      <c r="DA152" s="736"/>
      <c r="DB152" s="736"/>
      <c r="DC152" s="736"/>
      <c r="DD152" s="736"/>
      <c r="DE152" s="736"/>
      <c r="DF152" s="736"/>
      <c r="DG152" s="736"/>
      <c r="DH152" s="736"/>
      <c r="DI152" s="736"/>
      <c r="DJ152" s="736"/>
      <c r="DK152" s="736"/>
      <c r="DL152" s="736"/>
      <c r="DM152" s="736"/>
      <c r="DN152" s="736"/>
      <c r="DO152" s="736"/>
      <c r="DP152" s="736"/>
      <c r="DQ152" s="736"/>
      <c r="DR152" s="736"/>
      <c r="DS152" s="736"/>
      <c r="DT152" s="736"/>
      <c r="DU152" s="736"/>
      <c r="DV152" s="736"/>
      <c r="DW152" s="736"/>
      <c r="DX152" s="736"/>
      <c r="DY152" s="736"/>
      <c r="DZ152" s="736"/>
      <c r="EA152" s="736"/>
      <c r="EB152" s="736"/>
      <c r="EC152" s="736"/>
      <c r="ED152" s="736"/>
      <c r="EE152" s="736"/>
      <c r="EF152" s="736"/>
      <c r="EG152" s="736"/>
      <c r="EH152" s="736"/>
      <c r="EI152" s="736"/>
      <c r="EJ152" s="736"/>
      <c r="EK152" s="736"/>
      <c r="EL152" s="736"/>
      <c r="EM152" s="736"/>
      <c r="EN152" s="736"/>
      <c r="EO152" s="736"/>
      <c r="EP152" s="736"/>
      <c r="EQ152" s="736"/>
      <c r="ER152" s="736"/>
      <c r="ES152" s="736"/>
      <c r="ET152" s="736"/>
      <c r="EU152" s="736"/>
      <c r="EV152" s="736"/>
      <c r="EW152" s="736"/>
      <c r="EX152" s="736"/>
      <c r="EY152" s="736"/>
      <c r="EZ152" s="736"/>
      <c r="FA152" s="736"/>
      <c r="FB152" s="736"/>
      <c r="FC152" s="736"/>
      <c r="FD152" s="736"/>
      <c r="FE152" s="736"/>
      <c r="FF152" s="736"/>
      <c r="FG152" s="736"/>
      <c r="FH152" s="736"/>
      <c r="FI152" s="736"/>
      <c r="FJ152" s="736"/>
      <c r="FK152" s="736"/>
      <c r="FL152" s="736"/>
      <c r="FM152" s="736"/>
      <c r="FN152" s="736"/>
      <c r="FO152" s="736"/>
      <c r="FP152" s="736"/>
      <c r="FQ152" s="736"/>
      <c r="FR152" s="736"/>
      <c r="FS152" s="736"/>
      <c r="FT152" s="736"/>
      <c r="FU152" s="736"/>
      <c r="FV152" s="736"/>
      <c r="FW152" s="736"/>
      <c r="FX152" s="736"/>
      <c r="FY152" s="736"/>
      <c r="FZ152" s="736"/>
      <c r="GA152" s="736"/>
      <c r="GB152" s="736"/>
      <c r="GC152" s="736"/>
      <c r="GD152" s="736"/>
      <c r="GE152" s="736"/>
      <c r="GF152" s="736"/>
      <c r="GG152" s="736"/>
      <c r="GH152" s="736"/>
      <c r="GI152" s="736"/>
      <c r="GJ152" s="736"/>
      <c r="GK152" s="736"/>
      <c r="GL152" s="736"/>
      <c r="GM152" s="736"/>
      <c r="GN152" s="736"/>
      <c r="GO152" s="736"/>
      <c r="GP152" s="736"/>
      <c r="GQ152" s="736"/>
      <c r="GR152" s="736"/>
      <c r="GS152" s="736"/>
      <c r="GT152" s="736"/>
      <c r="GU152" s="736"/>
      <c r="GV152" s="736"/>
      <c r="GW152" s="736"/>
      <c r="GX152" s="736"/>
      <c r="GY152" s="736"/>
      <c r="GZ152" s="736"/>
      <c r="HA152" s="736"/>
      <c r="HB152" s="736"/>
      <c r="HC152" s="736"/>
      <c r="HD152" s="736"/>
      <c r="HE152" s="736"/>
      <c r="HF152" s="736"/>
      <c r="HG152" s="736"/>
      <c r="HH152" s="736"/>
      <c r="HI152" s="736"/>
      <c r="HJ152" s="736"/>
      <c r="HK152" s="736"/>
      <c r="HL152" s="736"/>
      <c r="HM152" s="736"/>
      <c r="HN152" s="736"/>
      <c r="HO152" s="736"/>
      <c r="HP152" s="736"/>
      <c r="HQ152" s="736"/>
      <c r="HR152" s="736"/>
      <c r="HS152" s="736"/>
      <c r="HT152" s="736"/>
      <c r="HU152" s="736"/>
      <c r="HV152" s="736"/>
      <c r="HW152" s="736"/>
      <c r="HX152" s="736"/>
      <c r="HY152" s="736"/>
      <c r="HZ152" s="736"/>
      <c r="IA152" s="736"/>
      <c r="IB152" s="736"/>
      <c r="IC152" s="736"/>
      <c r="ID152" s="736"/>
      <c r="IE152" s="736"/>
      <c r="IF152" s="736"/>
      <c r="IG152" s="736"/>
      <c r="IH152" s="736"/>
      <c r="II152" s="736"/>
      <c r="IJ152" s="736"/>
      <c r="IK152" s="736"/>
      <c r="IL152" s="736"/>
      <c r="IM152" s="736"/>
      <c r="IN152" s="736"/>
      <c r="IO152" s="736"/>
      <c r="IP152" s="736"/>
      <c r="IQ152" s="736"/>
      <c r="IR152" s="736"/>
      <c r="IS152" s="736"/>
      <c r="IT152" s="736"/>
      <c r="IU152" s="736"/>
      <c r="IV152" s="736"/>
    </row>
    <row r="153" spans="3:256" s="438" customFormat="1">
      <c r="C153" s="471"/>
      <c r="P153" s="485"/>
      <c r="Q153" s="736"/>
      <c r="R153" s="736"/>
      <c r="S153" s="736"/>
      <c r="T153" s="736"/>
      <c r="U153" s="736"/>
      <c r="V153" s="736"/>
      <c r="W153" s="736"/>
      <c r="X153" s="736"/>
      <c r="Y153" s="736"/>
      <c r="Z153" s="736"/>
      <c r="AA153" s="736"/>
      <c r="AB153" s="736"/>
      <c r="AC153" s="736"/>
      <c r="AD153" s="736"/>
      <c r="AE153" s="736"/>
      <c r="AF153" s="736"/>
      <c r="AG153" s="736"/>
      <c r="AH153" s="736"/>
      <c r="AI153" s="736"/>
      <c r="AJ153" s="736"/>
      <c r="AK153" s="736"/>
      <c r="AL153" s="736"/>
      <c r="AM153" s="736"/>
      <c r="AN153" s="736"/>
      <c r="AO153" s="736"/>
      <c r="AP153" s="736"/>
      <c r="AQ153" s="736"/>
      <c r="AR153" s="736"/>
      <c r="AS153" s="736"/>
      <c r="AT153" s="736"/>
      <c r="AU153" s="736"/>
      <c r="AV153" s="736"/>
      <c r="AW153" s="736"/>
      <c r="AX153" s="736"/>
      <c r="AY153" s="736"/>
      <c r="AZ153" s="736"/>
      <c r="BA153" s="736"/>
      <c r="BB153" s="736"/>
      <c r="BC153" s="736"/>
      <c r="BD153" s="736"/>
      <c r="BE153" s="736"/>
      <c r="BF153" s="736"/>
      <c r="BG153" s="736"/>
      <c r="BH153" s="736"/>
      <c r="BI153" s="736"/>
      <c r="BJ153" s="736"/>
      <c r="BK153" s="736"/>
      <c r="BL153" s="736"/>
      <c r="BM153" s="736"/>
      <c r="BN153" s="736"/>
      <c r="BO153" s="736"/>
      <c r="BP153" s="736"/>
      <c r="BQ153" s="736"/>
      <c r="BR153" s="736"/>
      <c r="BS153" s="736"/>
      <c r="BT153" s="736"/>
      <c r="BU153" s="736"/>
      <c r="BV153" s="736"/>
      <c r="BW153" s="736"/>
      <c r="BX153" s="736"/>
      <c r="BY153" s="736"/>
      <c r="BZ153" s="736"/>
      <c r="CA153" s="736"/>
      <c r="CB153" s="736"/>
      <c r="CC153" s="736"/>
      <c r="CD153" s="736"/>
      <c r="CE153" s="736"/>
      <c r="CF153" s="736"/>
      <c r="CG153" s="736"/>
      <c r="CH153" s="736"/>
      <c r="CI153" s="736"/>
      <c r="CJ153" s="736"/>
      <c r="CK153" s="736"/>
      <c r="CL153" s="736"/>
      <c r="CM153" s="736"/>
      <c r="CN153" s="736"/>
      <c r="CO153" s="736"/>
      <c r="CP153" s="736"/>
      <c r="CQ153" s="736"/>
      <c r="CR153" s="736"/>
      <c r="CS153" s="736"/>
      <c r="CT153" s="736"/>
      <c r="CU153" s="736"/>
      <c r="CV153" s="736"/>
      <c r="CW153" s="736"/>
      <c r="CX153" s="736"/>
      <c r="CY153" s="736"/>
      <c r="CZ153" s="736"/>
      <c r="DA153" s="736"/>
      <c r="DB153" s="736"/>
      <c r="DC153" s="736"/>
      <c r="DD153" s="736"/>
      <c r="DE153" s="736"/>
      <c r="DF153" s="736"/>
      <c r="DG153" s="736"/>
      <c r="DH153" s="736"/>
      <c r="DI153" s="736"/>
      <c r="DJ153" s="736"/>
      <c r="DK153" s="736"/>
      <c r="DL153" s="736"/>
      <c r="DM153" s="736"/>
      <c r="DN153" s="736"/>
      <c r="DO153" s="736"/>
      <c r="DP153" s="736"/>
      <c r="DQ153" s="736"/>
      <c r="DR153" s="736"/>
      <c r="DS153" s="736"/>
      <c r="DT153" s="736"/>
      <c r="DU153" s="736"/>
      <c r="DV153" s="736"/>
      <c r="DW153" s="736"/>
      <c r="DX153" s="736"/>
      <c r="DY153" s="736"/>
      <c r="DZ153" s="736"/>
      <c r="EA153" s="736"/>
      <c r="EB153" s="736"/>
      <c r="EC153" s="736"/>
      <c r="ED153" s="736"/>
      <c r="EE153" s="736"/>
      <c r="EF153" s="736"/>
      <c r="EG153" s="736"/>
      <c r="EH153" s="736"/>
      <c r="EI153" s="736"/>
      <c r="EJ153" s="736"/>
      <c r="EK153" s="736"/>
      <c r="EL153" s="736"/>
      <c r="EM153" s="736"/>
      <c r="EN153" s="736"/>
      <c r="EO153" s="736"/>
      <c r="EP153" s="736"/>
      <c r="EQ153" s="736"/>
      <c r="ER153" s="736"/>
      <c r="ES153" s="736"/>
      <c r="ET153" s="736"/>
      <c r="EU153" s="736"/>
      <c r="EV153" s="736"/>
      <c r="EW153" s="736"/>
      <c r="EX153" s="736"/>
      <c r="EY153" s="736"/>
      <c r="EZ153" s="736"/>
      <c r="FA153" s="736"/>
      <c r="FB153" s="736"/>
      <c r="FC153" s="736"/>
      <c r="FD153" s="736"/>
      <c r="FE153" s="736"/>
      <c r="FF153" s="736"/>
      <c r="FG153" s="736"/>
      <c r="FH153" s="736"/>
      <c r="FI153" s="736"/>
      <c r="FJ153" s="736"/>
      <c r="FK153" s="736"/>
      <c r="FL153" s="736"/>
      <c r="FM153" s="736"/>
      <c r="FN153" s="736"/>
      <c r="FO153" s="736"/>
      <c r="FP153" s="736"/>
      <c r="FQ153" s="736"/>
      <c r="FR153" s="736"/>
      <c r="FS153" s="736"/>
      <c r="FT153" s="736"/>
      <c r="FU153" s="736"/>
      <c r="FV153" s="736"/>
      <c r="FW153" s="736"/>
      <c r="FX153" s="736"/>
      <c r="FY153" s="736"/>
      <c r="FZ153" s="736"/>
      <c r="GA153" s="736"/>
      <c r="GB153" s="736"/>
      <c r="GC153" s="736"/>
      <c r="GD153" s="736"/>
      <c r="GE153" s="736"/>
      <c r="GF153" s="736"/>
      <c r="GG153" s="736"/>
      <c r="GH153" s="736"/>
      <c r="GI153" s="736"/>
      <c r="GJ153" s="736"/>
      <c r="GK153" s="736"/>
      <c r="GL153" s="736"/>
      <c r="GM153" s="736"/>
      <c r="GN153" s="736"/>
      <c r="GO153" s="736"/>
      <c r="GP153" s="736"/>
      <c r="GQ153" s="736"/>
      <c r="GR153" s="736"/>
      <c r="GS153" s="736"/>
      <c r="GT153" s="736"/>
      <c r="GU153" s="736"/>
      <c r="GV153" s="736"/>
      <c r="GW153" s="736"/>
      <c r="GX153" s="736"/>
      <c r="GY153" s="736"/>
      <c r="GZ153" s="736"/>
      <c r="HA153" s="736"/>
      <c r="HB153" s="736"/>
      <c r="HC153" s="736"/>
      <c r="HD153" s="736"/>
      <c r="HE153" s="736"/>
      <c r="HF153" s="736"/>
      <c r="HG153" s="736"/>
      <c r="HH153" s="736"/>
      <c r="HI153" s="736"/>
      <c r="HJ153" s="736"/>
      <c r="HK153" s="736"/>
      <c r="HL153" s="736"/>
      <c r="HM153" s="736"/>
      <c r="HN153" s="736"/>
      <c r="HO153" s="736"/>
      <c r="HP153" s="736"/>
      <c r="HQ153" s="736"/>
      <c r="HR153" s="736"/>
      <c r="HS153" s="736"/>
      <c r="HT153" s="736"/>
      <c r="HU153" s="736"/>
      <c r="HV153" s="736"/>
      <c r="HW153" s="736"/>
      <c r="HX153" s="736"/>
      <c r="HY153" s="736"/>
      <c r="HZ153" s="736"/>
      <c r="IA153" s="736"/>
      <c r="IB153" s="736"/>
      <c r="IC153" s="736"/>
      <c r="ID153" s="736"/>
      <c r="IE153" s="736"/>
      <c r="IF153" s="736"/>
      <c r="IG153" s="736"/>
      <c r="IH153" s="736"/>
      <c r="II153" s="736"/>
      <c r="IJ153" s="736"/>
      <c r="IK153" s="736"/>
      <c r="IL153" s="736"/>
      <c r="IM153" s="736"/>
      <c r="IN153" s="736"/>
      <c r="IO153" s="736"/>
      <c r="IP153" s="736"/>
      <c r="IQ153" s="736"/>
      <c r="IR153" s="736"/>
      <c r="IS153" s="736"/>
      <c r="IT153" s="736"/>
      <c r="IU153" s="736"/>
      <c r="IV153" s="736"/>
    </row>
    <row r="154" spans="3:256" s="438" customFormat="1">
      <c r="C154" s="471"/>
      <c r="P154" s="485"/>
      <c r="Q154" s="736"/>
      <c r="R154" s="736"/>
      <c r="S154" s="736"/>
      <c r="T154" s="736"/>
      <c r="U154" s="736"/>
      <c r="V154" s="736"/>
      <c r="W154" s="736"/>
      <c r="X154" s="736"/>
      <c r="Y154" s="736"/>
      <c r="Z154" s="736"/>
      <c r="AA154" s="736"/>
      <c r="AB154" s="736"/>
      <c r="AC154" s="736"/>
      <c r="AD154" s="736"/>
      <c r="AE154" s="736"/>
      <c r="AF154" s="736"/>
      <c r="AG154" s="736"/>
      <c r="AH154" s="736"/>
      <c r="AI154" s="736"/>
      <c r="AJ154" s="736"/>
      <c r="AK154" s="736"/>
      <c r="AL154" s="736"/>
      <c r="AM154" s="736"/>
      <c r="AN154" s="736"/>
      <c r="AO154" s="736"/>
      <c r="AP154" s="736"/>
      <c r="AQ154" s="736"/>
      <c r="AR154" s="736"/>
      <c r="AS154" s="736"/>
      <c r="AT154" s="736"/>
      <c r="AU154" s="736"/>
      <c r="AV154" s="736"/>
      <c r="AW154" s="736"/>
      <c r="AX154" s="736"/>
      <c r="AY154" s="736"/>
      <c r="AZ154" s="736"/>
      <c r="BA154" s="736"/>
      <c r="BB154" s="736"/>
      <c r="BC154" s="736"/>
      <c r="BD154" s="736"/>
      <c r="BE154" s="736"/>
      <c r="BF154" s="736"/>
      <c r="BG154" s="736"/>
      <c r="BH154" s="736"/>
      <c r="BI154" s="736"/>
      <c r="BJ154" s="736"/>
      <c r="BK154" s="736"/>
      <c r="BL154" s="736"/>
      <c r="BM154" s="736"/>
      <c r="BN154" s="736"/>
      <c r="BO154" s="736"/>
      <c r="BP154" s="736"/>
      <c r="BQ154" s="736"/>
      <c r="BR154" s="736"/>
      <c r="BS154" s="736"/>
      <c r="BT154" s="736"/>
      <c r="BU154" s="736"/>
      <c r="BV154" s="736"/>
      <c r="BW154" s="736"/>
      <c r="BX154" s="736"/>
      <c r="BY154" s="736"/>
      <c r="BZ154" s="736"/>
      <c r="CA154" s="736"/>
      <c r="CB154" s="736"/>
      <c r="CC154" s="736"/>
      <c r="CD154" s="736"/>
      <c r="CE154" s="736"/>
      <c r="CF154" s="736"/>
      <c r="CG154" s="736"/>
      <c r="CH154" s="736"/>
      <c r="CI154" s="736"/>
      <c r="CJ154" s="736"/>
      <c r="CK154" s="736"/>
      <c r="CL154" s="736"/>
      <c r="CM154" s="736"/>
      <c r="CN154" s="736"/>
      <c r="CO154" s="736"/>
      <c r="CP154" s="736"/>
      <c r="CQ154" s="736"/>
      <c r="CR154" s="736"/>
      <c r="CS154" s="736"/>
      <c r="CT154" s="736"/>
      <c r="CU154" s="736"/>
      <c r="CV154" s="736"/>
      <c r="CW154" s="736"/>
      <c r="CX154" s="736"/>
      <c r="CY154" s="736"/>
      <c r="CZ154" s="736"/>
      <c r="DA154" s="736"/>
      <c r="DB154" s="736"/>
      <c r="DC154" s="736"/>
      <c r="DD154" s="736"/>
      <c r="DE154" s="736"/>
      <c r="DF154" s="736"/>
      <c r="DG154" s="736"/>
      <c r="DH154" s="736"/>
      <c r="DI154" s="736"/>
      <c r="DJ154" s="736"/>
      <c r="DK154" s="736"/>
      <c r="DL154" s="736"/>
      <c r="DM154" s="736"/>
      <c r="DN154" s="736"/>
      <c r="DO154" s="736"/>
      <c r="DP154" s="736"/>
      <c r="DQ154" s="736"/>
      <c r="DR154" s="736"/>
      <c r="DS154" s="736"/>
      <c r="DT154" s="736"/>
      <c r="DU154" s="736"/>
      <c r="DV154" s="736"/>
      <c r="DW154" s="736"/>
      <c r="DX154" s="736"/>
      <c r="DY154" s="736"/>
      <c r="DZ154" s="736"/>
      <c r="EA154" s="736"/>
      <c r="EB154" s="736"/>
      <c r="EC154" s="736"/>
      <c r="ED154" s="736"/>
      <c r="EE154" s="736"/>
      <c r="EF154" s="736"/>
      <c r="EG154" s="736"/>
      <c r="EH154" s="736"/>
      <c r="EI154" s="736"/>
      <c r="EJ154" s="736"/>
      <c r="EK154" s="736"/>
      <c r="EL154" s="736"/>
      <c r="EM154" s="736"/>
      <c r="EN154" s="736"/>
      <c r="EO154" s="736"/>
      <c r="EP154" s="736"/>
      <c r="EQ154" s="736"/>
      <c r="ER154" s="736"/>
      <c r="ES154" s="736"/>
      <c r="ET154" s="736"/>
      <c r="EU154" s="736"/>
      <c r="EV154" s="736"/>
      <c r="EW154" s="736"/>
      <c r="EX154" s="736"/>
      <c r="EY154" s="736"/>
      <c r="EZ154" s="736"/>
      <c r="FA154" s="736"/>
      <c r="FB154" s="736"/>
      <c r="FC154" s="736"/>
      <c r="FD154" s="736"/>
      <c r="FE154" s="736"/>
      <c r="FF154" s="736"/>
      <c r="FG154" s="736"/>
      <c r="FH154" s="736"/>
      <c r="FI154" s="736"/>
      <c r="FJ154" s="736"/>
      <c r="FK154" s="736"/>
      <c r="FL154" s="736"/>
      <c r="FM154" s="736"/>
      <c r="FN154" s="736"/>
      <c r="FO154" s="736"/>
      <c r="FP154" s="736"/>
      <c r="FQ154" s="736"/>
      <c r="FR154" s="736"/>
      <c r="FS154" s="736"/>
      <c r="FT154" s="736"/>
      <c r="FU154" s="736"/>
      <c r="FV154" s="736"/>
      <c r="FW154" s="736"/>
      <c r="FX154" s="736"/>
      <c r="FY154" s="736"/>
      <c r="FZ154" s="736"/>
      <c r="GA154" s="736"/>
      <c r="GB154" s="736"/>
      <c r="GC154" s="736"/>
      <c r="GD154" s="736"/>
      <c r="GE154" s="736"/>
      <c r="GF154" s="736"/>
      <c r="GG154" s="736"/>
      <c r="GH154" s="736"/>
      <c r="GI154" s="736"/>
      <c r="GJ154" s="736"/>
      <c r="GK154" s="736"/>
      <c r="GL154" s="736"/>
      <c r="GM154" s="736"/>
      <c r="GN154" s="736"/>
      <c r="GO154" s="736"/>
      <c r="GP154" s="736"/>
      <c r="GQ154" s="736"/>
      <c r="GR154" s="736"/>
      <c r="GS154" s="736"/>
      <c r="GT154" s="736"/>
      <c r="GU154" s="736"/>
      <c r="GV154" s="736"/>
      <c r="GW154" s="736"/>
      <c r="GX154" s="736"/>
      <c r="GY154" s="736"/>
      <c r="GZ154" s="736"/>
      <c r="HA154" s="736"/>
      <c r="HB154" s="736"/>
      <c r="HC154" s="736"/>
      <c r="HD154" s="736"/>
      <c r="HE154" s="736"/>
      <c r="HF154" s="736"/>
      <c r="HG154" s="736"/>
      <c r="HH154" s="736"/>
      <c r="HI154" s="736"/>
      <c r="HJ154" s="736"/>
      <c r="HK154" s="736"/>
      <c r="HL154" s="736"/>
      <c r="HM154" s="736"/>
      <c r="HN154" s="736"/>
      <c r="HO154" s="736"/>
      <c r="HP154" s="736"/>
      <c r="HQ154" s="736"/>
      <c r="HR154" s="736"/>
      <c r="HS154" s="736"/>
      <c r="HT154" s="736"/>
      <c r="HU154" s="736"/>
      <c r="HV154" s="736"/>
      <c r="HW154" s="736"/>
      <c r="HX154" s="736"/>
      <c r="HY154" s="736"/>
      <c r="HZ154" s="736"/>
      <c r="IA154" s="736"/>
      <c r="IB154" s="736"/>
      <c r="IC154" s="736"/>
      <c r="ID154" s="736"/>
      <c r="IE154" s="736"/>
      <c r="IF154" s="736"/>
      <c r="IG154" s="736"/>
      <c r="IH154" s="736"/>
      <c r="II154" s="736"/>
      <c r="IJ154" s="736"/>
      <c r="IK154" s="736"/>
      <c r="IL154" s="736"/>
      <c r="IM154" s="736"/>
      <c r="IN154" s="736"/>
      <c r="IO154" s="736"/>
      <c r="IP154" s="736"/>
      <c r="IQ154" s="736"/>
      <c r="IR154" s="736"/>
      <c r="IS154" s="736"/>
      <c r="IT154" s="736"/>
      <c r="IU154" s="736"/>
      <c r="IV154" s="736"/>
    </row>
    <row r="155" spans="3:256" s="438" customFormat="1">
      <c r="C155" s="471"/>
      <c r="P155" s="485"/>
      <c r="Q155" s="736"/>
      <c r="R155" s="736"/>
      <c r="S155" s="736"/>
      <c r="T155" s="736"/>
      <c r="U155" s="736"/>
      <c r="V155" s="736"/>
      <c r="W155" s="736"/>
      <c r="X155" s="736"/>
      <c r="Y155" s="736"/>
      <c r="Z155" s="736"/>
      <c r="AA155" s="736"/>
      <c r="AB155" s="736"/>
      <c r="AC155" s="736"/>
      <c r="AD155" s="736"/>
      <c r="AE155" s="736"/>
      <c r="AF155" s="736"/>
      <c r="AG155" s="736"/>
      <c r="AH155" s="736"/>
      <c r="AI155" s="736"/>
      <c r="AJ155" s="736"/>
      <c r="AK155" s="736"/>
      <c r="AL155" s="736"/>
      <c r="AM155" s="736"/>
      <c r="AN155" s="736"/>
      <c r="AO155" s="736"/>
      <c r="AP155" s="736"/>
      <c r="AQ155" s="736"/>
      <c r="AR155" s="736"/>
      <c r="AS155" s="736"/>
      <c r="AT155" s="736"/>
      <c r="AU155" s="736"/>
      <c r="AV155" s="736"/>
      <c r="AW155" s="736"/>
      <c r="AX155" s="736"/>
      <c r="AY155" s="736"/>
      <c r="AZ155" s="736"/>
      <c r="BA155" s="736"/>
      <c r="BB155" s="736"/>
      <c r="BC155" s="736"/>
      <c r="BD155" s="736"/>
      <c r="BE155" s="736"/>
      <c r="BF155" s="736"/>
      <c r="BG155" s="736"/>
      <c r="BH155" s="736"/>
      <c r="BI155" s="736"/>
      <c r="BJ155" s="736"/>
      <c r="BK155" s="736"/>
      <c r="BL155" s="736"/>
      <c r="BM155" s="736"/>
      <c r="BN155" s="736"/>
      <c r="BO155" s="736"/>
      <c r="BP155" s="736"/>
      <c r="BQ155" s="736"/>
      <c r="BR155" s="736"/>
      <c r="BS155" s="736"/>
      <c r="BT155" s="736"/>
      <c r="BU155" s="736"/>
      <c r="BV155" s="736"/>
      <c r="BW155" s="736"/>
      <c r="BX155" s="736"/>
      <c r="BY155" s="736"/>
      <c r="BZ155" s="736"/>
      <c r="CA155" s="736"/>
      <c r="CB155" s="736"/>
      <c r="CC155" s="736"/>
      <c r="CD155" s="736"/>
      <c r="CE155" s="736"/>
      <c r="CF155" s="736"/>
      <c r="CG155" s="736"/>
      <c r="CH155" s="736"/>
      <c r="CI155" s="736"/>
      <c r="CJ155" s="736"/>
      <c r="CK155" s="736"/>
      <c r="CL155" s="736"/>
      <c r="CM155" s="736"/>
      <c r="CN155" s="736"/>
      <c r="CO155" s="736"/>
      <c r="CP155" s="736"/>
      <c r="CQ155" s="736"/>
      <c r="CR155" s="736"/>
      <c r="CS155" s="736"/>
      <c r="CT155" s="736"/>
      <c r="CU155" s="736"/>
      <c r="CV155" s="736"/>
      <c r="CW155" s="736"/>
      <c r="CX155" s="736"/>
      <c r="CY155" s="736"/>
      <c r="CZ155" s="736"/>
      <c r="DA155" s="736"/>
      <c r="DB155" s="736"/>
      <c r="DC155" s="736"/>
      <c r="DD155" s="736"/>
      <c r="DE155" s="736"/>
      <c r="DF155" s="736"/>
      <c r="DG155" s="736"/>
      <c r="DH155" s="736"/>
      <c r="DI155" s="736"/>
      <c r="DJ155" s="736"/>
      <c r="DK155" s="736"/>
      <c r="DL155" s="736"/>
      <c r="DM155" s="736"/>
      <c r="DN155" s="736"/>
      <c r="DO155" s="736"/>
      <c r="DP155" s="736"/>
      <c r="DQ155" s="736"/>
      <c r="DR155" s="736"/>
      <c r="DS155" s="736"/>
      <c r="DT155" s="736"/>
      <c r="DU155" s="736"/>
      <c r="DV155" s="736"/>
      <c r="DW155" s="736"/>
      <c r="DX155" s="736"/>
      <c r="DY155" s="736"/>
      <c r="DZ155" s="736"/>
      <c r="EA155" s="736"/>
      <c r="EB155" s="736"/>
      <c r="EC155" s="736"/>
      <c r="ED155" s="736"/>
      <c r="EE155" s="736"/>
      <c r="EF155" s="736"/>
      <c r="EG155" s="736"/>
      <c r="EH155" s="736"/>
      <c r="EI155" s="736"/>
      <c r="EJ155" s="736"/>
      <c r="EK155" s="736"/>
      <c r="EL155" s="736"/>
      <c r="EM155" s="736"/>
      <c r="EN155" s="736"/>
      <c r="EO155" s="736"/>
      <c r="EP155" s="736"/>
      <c r="EQ155" s="736"/>
      <c r="ER155" s="736"/>
      <c r="ES155" s="736"/>
      <c r="ET155" s="736"/>
      <c r="EU155" s="736"/>
      <c r="EV155" s="736"/>
      <c r="EW155" s="736"/>
      <c r="EX155" s="736"/>
      <c r="EY155" s="736"/>
      <c r="EZ155" s="736"/>
      <c r="FA155" s="736"/>
      <c r="FB155" s="736"/>
      <c r="FC155" s="736"/>
      <c r="FD155" s="736"/>
      <c r="FE155" s="736"/>
      <c r="FF155" s="736"/>
      <c r="FG155" s="736"/>
      <c r="FH155" s="736"/>
      <c r="FI155" s="736"/>
      <c r="FJ155" s="736"/>
      <c r="FK155" s="736"/>
      <c r="FL155" s="736"/>
      <c r="FM155" s="736"/>
      <c r="FN155" s="736"/>
      <c r="FO155" s="736"/>
      <c r="FP155" s="736"/>
      <c r="FQ155" s="736"/>
      <c r="FR155" s="736"/>
      <c r="FS155" s="736"/>
      <c r="FT155" s="736"/>
      <c r="FU155" s="736"/>
      <c r="FV155" s="736"/>
      <c r="FW155" s="736"/>
      <c r="FX155" s="736"/>
      <c r="FY155" s="736"/>
      <c r="FZ155" s="736"/>
      <c r="GA155" s="736"/>
      <c r="GB155" s="736"/>
      <c r="GC155" s="736"/>
      <c r="GD155" s="736"/>
      <c r="GE155" s="736"/>
      <c r="GF155" s="736"/>
      <c r="GG155" s="736"/>
      <c r="GH155" s="736"/>
      <c r="GI155" s="736"/>
      <c r="GJ155" s="736"/>
      <c r="GK155" s="736"/>
      <c r="GL155" s="736"/>
      <c r="GM155" s="736"/>
      <c r="GN155" s="736"/>
      <c r="GO155" s="736"/>
      <c r="GP155" s="736"/>
      <c r="GQ155" s="736"/>
      <c r="GR155" s="736"/>
      <c r="GS155" s="736"/>
      <c r="GT155" s="736"/>
      <c r="GU155" s="736"/>
      <c r="GV155" s="736"/>
      <c r="GW155" s="736"/>
      <c r="GX155" s="736"/>
      <c r="GY155" s="736"/>
      <c r="GZ155" s="736"/>
      <c r="HA155" s="736"/>
      <c r="HB155" s="736"/>
      <c r="HC155" s="736"/>
      <c r="HD155" s="736"/>
      <c r="HE155" s="736"/>
      <c r="HF155" s="736"/>
      <c r="HG155" s="736"/>
      <c r="HH155" s="736"/>
      <c r="HI155" s="736"/>
      <c r="HJ155" s="736"/>
      <c r="HK155" s="736"/>
      <c r="HL155" s="736"/>
      <c r="HM155" s="736"/>
      <c r="HN155" s="736"/>
      <c r="HO155" s="736"/>
      <c r="HP155" s="736"/>
      <c r="HQ155" s="736"/>
      <c r="HR155" s="736"/>
      <c r="HS155" s="736"/>
      <c r="HT155" s="736"/>
      <c r="HU155" s="736"/>
      <c r="HV155" s="736"/>
      <c r="HW155" s="736"/>
      <c r="HX155" s="736"/>
      <c r="HY155" s="736"/>
      <c r="HZ155" s="736"/>
      <c r="IA155" s="736"/>
      <c r="IB155" s="736"/>
      <c r="IC155" s="736"/>
      <c r="ID155" s="736"/>
      <c r="IE155" s="736"/>
      <c r="IF155" s="736"/>
      <c r="IG155" s="736"/>
      <c r="IH155" s="736"/>
      <c r="II155" s="736"/>
      <c r="IJ155" s="736"/>
      <c r="IK155" s="736"/>
      <c r="IL155" s="736"/>
      <c r="IM155" s="736"/>
      <c r="IN155" s="736"/>
      <c r="IO155" s="736"/>
      <c r="IP155" s="736"/>
      <c r="IQ155" s="736"/>
      <c r="IR155" s="736"/>
      <c r="IS155" s="736"/>
      <c r="IT155" s="736"/>
      <c r="IU155" s="736"/>
      <c r="IV155" s="736"/>
    </row>
    <row r="156" spans="3:256" s="438" customFormat="1">
      <c r="C156" s="471"/>
      <c r="P156" s="485"/>
      <c r="Q156" s="736"/>
      <c r="R156" s="736"/>
      <c r="S156" s="736"/>
      <c r="T156" s="736"/>
      <c r="U156" s="736"/>
      <c r="V156" s="736"/>
      <c r="W156" s="736"/>
      <c r="X156" s="736"/>
      <c r="Y156" s="736"/>
      <c r="Z156" s="736"/>
      <c r="AA156" s="736"/>
      <c r="AB156" s="736"/>
      <c r="AC156" s="736"/>
      <c r="AD156" s="736"/>
      <c r="AE156" s="736"/>
      <c r="AF156" s="736"/>
      <c r="AG156" s="736"/>
      <c r="AH156" s="736"/>
      <c r="AI156" s="736"/>
      <c r="AJ156" s="736"/>
      <c r="AK156" s="736"/>
      <c r="AL156" s="736"/>
      <c r="AM156" s="736"/>
      <c r="AN156" s="736"/>
      <c r="AO156" s="736"/>
      <c r="AP156" s="736"/>
      <c r="AQ156" s="736"/>
      <c r="AR156" s="736"/>
      <c r="AS156" s="736"/>
      <c r="AT156" s="736"/>
      <c r="AU156" s="736"/>
      <c r="AV156" s="736"/>
      <c r="AW156" s="736"/>
      <c r="AX156" s="736"/>
      <c r="AY156" s="736"/>
      <c r="AZ156" s="736"/>
      <c r="BA156" s="736"/>
      <c r="BB156" s="736"/>
      <c r="BC156" s="736"/>
      <c r="BD156" s="736"/>
      <c r="BE156" s="736"/>
      <c r="BF156" s="736"/>
      <c r="BG156" s="736"/>
      <c r="BH156" s="736"/>
      <c r="BI156" s="736"/>
      <c r="BJ156" s="736"/>
      <c r="BK156" s="736"/>
      <c r="BL156" s="736"/>
      <c r="BM156" s="736"/>
      <c r="BN156" s="736"/>
      <c r="BO156" s="736"/>
      <c r="BP156" s="736"/>
      <c r="BQ156" s="736"/>
      <c r="BR156" s="736"/>
      <c r="BS156" s="736"/>
      <c r="BT156" s="736"/>
      <c r="BU156" s="736"/>
      <c r="BV156" s="736"/>
      <c r="BW156" s="736"/>
      <c r="BX156" s="736"/>
      <c r="BY156" s="736"/>
      <c r="BZ156" s="736"/>
      <c r="CA156" s="736"/>
      <c r="CB156" s="736"/>
      <c r="CC156" s="736"/>
      <c r="CD156" s="736"/>
      <c r="CE156" s="736"/>
      <c r="CF156" s="736"/>
      <c r="CG156" s="736"/>
      <c r="CH156" s="736"/>
      <c r="CI156" s="736"/>
      <c r="CJ156" s="736"/>
      <c r="CK156" s="736"/>
      <c r="CL156" s="736"/>
      <c r="CM156" s="736"/>
      <c r="CN156" s="736"/>
      <c r="CO156" s="736"/>
      <c r="CP156" s="736"/>
      <c r="CQ156" s="736"/>
      <c r="CR156" s="736"/>
      <c r="CS156" s="736"/>
      <c r="CT156" s="736"/>
      <c r="CU156" s="736"/>
      <c r="CV156" s="736"/>
      <c r="CW156" s="736"/>
      <c r="CX156" s="736"/>
      <c r="CY156" s="736"/>
      <c r="CZ156" s="736"/>
      <c r="DA156" s="736"/>
      <c r="DB156" s="736"/>
      <c r="DC156" s="736"/>
      <c r="DD156" s="736"/>
      <c r="DE156" s="736"/>
      <c r="DF156" s="736"/>
      <c r="DG156" s="736"/>
      <c r="DH156" s="736"/>
      <c r="DI156" s="736"/>
      <c r="DJ156" s="736"/>
      <c r="DK156" s="736"/>
      <c r="DL156" s="736"/>
      <c r="DM156" s="736"/>
      <c r="DN156" s="736"/>
      <c r="DO156" s="736"/>
      <c r="DP156" s="736"/>
      <c r="DQ156" s="736"/>
      <c r="DR156" s="736"/>
      <c r="DS156" s="736"/>
      <c r="DT156" s="736"/>
      <c r="DU156" s="736"/>
      <c r="DV156" s="736"/>
      <c r="DW156" s="736"/>
      <c r="DX156" s="736"/>
      <c r="DY156" s="736"/>
      <c r="DZ156" s="736"/>
      <c r="EA156" s="736"/>
      <c r="EB156" s="736"/>
      <c r="EC156" s="736"/>
      <c r="ED156" s="736"/>
      <c r="EE156" s="736"/>
      <c r="EF156" s="736"/>
      <c r="EG156" s="736"/>
      <c r="EH156" s="736"/>
      <c r="EI156" s="736"/>
      <c r="EJ156" s="736"/>
      <c r="EK156" s="736"/>
      <c r="EL156" s="736"/>
      <c r="EM156" s="736"/>
      <c r="EN156" s="736"/>
      <c r="EO156" s="736"/>
      <c r="EP156" s="736"/>
      <c r="EQ156" s="736"/>
      <c r="ER156" s="736"/>
      <c r="ES156" s="736"/>
      <c r="ET156" s="736"/>
      <c r="EU156" s="736"/>
      <c r="EV156" s="736"/>
      <c r="EW156" s="736"/>
      <c r="EX156" s="736"/>
      <c r="EY156" s="736"/>
      <c r="EZ156" s="736"/>
      <c r="FA156" s="736"/>
      <c r="FB156" s="736"/>
      <c r="FC156" s="736"/>
      <c r="FD156" s="736"/>
      <c r="FE156" s="736"/>
      <c r="FF156" s="736"/>
      <c r="FG156" s="736"/>
      <c r="FH156" s="736"/>
      <c r="FI156" s="736"/>
      <c r="FJ156" s="736"/>
      <c r="FK156" s="736"/>
      <c r="FL156" s="736"/>
      <c r="FM156" s="736"/>
      <c r="FN156" s="736"/>
      <c r="FO156" s="736"/>
      <c r="FP156" s="736"/>
      <c r="FQ156" s="736"/>
      <c r="FR156" s="736"/>
      <c r="FS156" s="736"/>
      <c r="FT156" s="736"/>
      <c r="FU156" s="736"/>
      <c r="FV156" s="736"/>
      <c r="FW156" s="736"/>
      <c r="FX156" s="736"/>
      <c r="FY156" s="736"/>
      <c r="FZ156" s="736"/>
      <c r="GA156" s="736"/>
      <c r="GB156" s="736"/>
      <c r="GC156" s="736"/>
      <c r="GD156" s="736"/>
      <c r="GE156" s="736"/>
      <c r="GF156" s="736"/>
      <c r="GG156" s="736"/>
      <c r="GH156" s="736"/>
      <c r="GI156" s="736"/>
      <c r="GJ156" s="736"/>
      <c r="GK156" s="736"/>
      <c r="GL156" s="736"/>
      <c r="GM156" s="736"/>
      <c r="GN156" s="736"/>
      <c r="GO156" s="736"/>
      <c r="GP156" s="736"/>
      <c r="GQ156" s="736"/>
      <c r="GR156" s="736"/>
      <c r="GS156" s="736"/>
      <c r="GT156" s="736"/>
      <c r="GU156" s="736"/>
      <c r="GV156" s="736"/>
      <c r="GW156" s="736"/>
      <c r="GX156" s="736"/>
      <c r="GY156" s="736"/>
      <c r="GZ156" s="736"/>
      <c r="HA156" s="736"/>
      <c r="HB156" s="736"/>
      <c r="HC156" s="736"/>
      <c r="HD156" s="736"/>
      <c r="HE156" s="736"/>
      <c r="HF156" s="736"/>
      <c r="HG156" s="736"/>
      <c r="HH156" s="736"/>
      <c r="HI156" s="736"/>
      <c r="HJ156" s="736"/>
      <c r="HK156" s="736"/>
      <c r="HL156" s="736"/>
      <c r="HM156" s="736"/>
      <c r="HN156" s="736"/>
      <c r="HO156" s="736"/>
      <c r="HP156" s="736"/>
      <c r="HQ156" s="736"/>
      <c r="HR156" s="736"/>
      <c r="HS156" s="736"/>
      <c r="HT156" s="736"/>
      <c r="HU156" s="736"/>
      <c r="HV156" s="736"/>
      <c r="HW156" s="736"/>
      <c r="HX156" s="736"/>
      <c r="HY156" s="736"/>
      <c r="HZ156" s="736"/>
      <c r="IA156" s="736"/>
      <c r="IB156" s="736"/>
      <c r="IC156" s="736"/>
      <c r="ID156" s="736"/>
      <c r="IE156" s="736"/>
      <c r="IF156" s="736"/>
      <c r="IG156" s="736"/>
      <c r="IH156" s="736"/>
      <c r="II156" s="736"/>
      <c r="IJ156" s="736"/>
      <c r="IK156" s="736"/>
      <c r="IL156" s="736"/>
      <c r="IM156" s="736"/>
      <c r="IN156" s="736"/>
      <c r="IO156" s="736"/>
      <c r="IP156" s="736"/>
      <c r="IQ156" s="736"/>
      <c r="IR156" s="736"/>
      <c r="IS156" s="736"/>
      <c r="IT156" s="736"/>
      <c r="IU156" s="736"/>
      <c r="IV156" s="736"/>
    </row>
    <row r="157" spans="3:256" s="438" customFormat="1">
      <c r="C157" s="471"/>
      <c r="P157" s="485"/>
      <c r="Q157" s="736"/>
      <c r="R157" s="736"/>
      <c r="S157" s="736"/>
      <c r="T157" s="736"/>
      <c r="U157" s="736"/>
      <c r="V157" s="736"/>
      <c r="W157" s="736"/>
      <c r="X157" s="736"/>
      <c r="Y157" s="736"/>
      <c r="Z157" s="736"/>
      <c r="AA157" s="736"/>
      <c r="AB157" s="736"/>
      <c r="AC157" s="736"/>
      <c r="AD157" s="736"/>
      <c r="AE157" s="736"/>
      <c r="AF157" s="736"/>
      <c r="AG157" s="736"/>
      <c r="AH157" s="736"/>
      <c r="AI157" s="736"/>
      <c r="AJ157" s="736"/>
      <c r="AK157" s="736"/>
      <c r="AL157" s="736"/>
      <c r="AM157" s="736"/>
      <c r="AN157" s="736"/>
      <c r="AO157" s="736"/>
      <c r="AP157" s="736"/>
      <c r="AQ157" s="736"/>
      <c r="AR157" s="736"/>
      <c r="AS157" s="736"/>
      <c r="AT157" s="736"/>
      <c r="AU157" s="736"/>
      <c r="AV157" s="736"/>
      <c r="AW157" s="736"/>
      <c r="AX157" s="736"/>
      <c r="AY157" s="736"/>
      <c r="AZ157" s="736"/>
      <c r="BA157" s="736"/>
      <c r="BB157" s="736"/>
      <c r="BC157" s="736"/>
      <c r="BD157" s="736"/>
      <c r="BE157" s="736"/>
      <c r="BF157" s="736"/>
      <c r="BG157" s="736"/>
      <c r="BH157" s="736"/>
      <c r="BI157" s="736"/>
      <c r="BJ157" s="736"/>
      <c r="BK157" s="736"/>
      <c r="BL157" s="736"/>
      <c r="BM157" s="736"/>
      <c r="BN157" s="736"/>
      <c r="BO157" s="736"/>
      <c r="BP157" s="736"/>
      <c r="BQ157" s="736"/>
      <c r="BR157" s="736"/>
      <c r="BS157" s="736"/>
      <c r="BT157" s="736"/>
      <c r="BU157" s="736"/>
      <c r="BV157" s="736"/>
      <c r="BW157" s="736"/>
      <c r="BX157" s="736"/>
      <c r="BY157" s="736"/>
      <c r="BZ157" s="736"/>
      <c r="CA157" s="736"/>
      <c r="CB157" s="736"/>
      <c r="CC157" s="736"/>
      <c r="CD157" s="736"/>
      <c r="CE157" s="736"/>
      <c r="CF157" s="736"/>
      <c r="CG157" s="736"/>
      <c r="CH157" s="736"/>
      <c r="CI157" s="736"/>
      <c r="CJ157" s="736"/>
      <c r="CK157" s="736"/>
      <c r="CL157" s="736"/>
      <c r="CM157" s="736"/>
      <c r="CN157" s="736"/>
      <c r="CO157" s="736"/>
      <c r="CP157" s="736"/>
      <c r="CQ157" s="736"/>
      <c r="CR157" s="736"/>
      <c r="CS157" s="736"/>
      <c r="CT157" s="736"/>
      <c r="CU157" s="736"/>
      <c r="CV157" s="736"/>
      <c r="CW157" s="736"/>
      <c r="CX157" s="736"/>
      <c r="CY157" s="736"/>
      <c r="CZ157" s="736"/>
      <c r="DA157" s="736"/>
      <c r="DB157" s="736"/>
      <c r="DC157" s="736"/>
      <c r="DD157" s="736"/>
      <c r="DE157" s="736"/>
      <c r="DF157" s="736"/>
      <c r="DG157" s="736"/>
      <c r="DH157" s="736"/>
      <c r="DI157" s="736"/>
      <c r="DJ157" s="736"/>
      <c r="DK157" s="736"/>
      <c r="DL157" s="736"/>
      <c r="DM157" s="736"/>
      <c r="DN157" s="736"/>
      <c r="DO157" s="736"/>
      <c r="DP157" s="736"/>
      <c r="DQ157" s="736"/>
      <c r="DR157" s="736"/>
      <c r="DS157" s="736"/>
      <c r="DT157" s="736"/>
      <c r="DU157" s="736"/>
      <c r="DV157" s="736"/>
      <c r="DW157" s="736"/>
      <c r="DX157" s="736"/>
      <c r="DY157" s="736"/>
      <c r="DZ157" s="736"/>
      <c r="EA157" s="736"/>
      <c r="EB157" s="736"/>
      <c r="EC157" s="736"/>
      <c r="ED157" s="736"/>
      <c r="EE157" s="736"/>
      <c r="EF157" s="736"/>
      <c r="EG157" s="736"/>
      <c r="EH157" s="736"/>
      <c r="EI157" s="736"/>
      <c r="EJ157" s="736"/>
      <c r="EK157" s="736"/>
      <c r="EL157" s="736"/>
      <c r="EM157" s="736"/>
      <c r="EN157" s="736"/>
      <c r="EO157" s="736"/>
      <c r="EP157" s="736"/>
      <c r="EQ157" s="736"/>
      <c r="ER157" s="736"/>
      <c r="ES157" s="736"/>
      <c r="ET157" s="736"/>
      <c r="EU157" s="736"/>
      <c r="EV157" s="736"/>
      <c r="EW157" s="736"/>
      <c r="EX157" s="736"/>
      <c r="EY157" s="736"/>
      <c r="EZ157" s="736"/>
      <c r="FA157" s="736"/>
      <c r="FB157" s="736"/>
      <c r="FC157" s="736"/>
      <c r="FD157" s="736"/>
      <c r="FE157" s="736"/>
      <c r="FF157" s="736"/>
      <c r="FG157" s="736"/>
      <c r="FH157" s="736"/>
      <c r="FI157" s="736"/>
      <c r="FJ157" s="736"/>
      <c r="FK157" s="736"/>
      <c r="FL157" s="736"/>
      <c r="FM157" s="736"/>
      <c r="FN157" s="736"/>
      <c r="FO157" s="736"/>
      <c r="FP157" s="736"/>
      <c r="FQ157" s="736"/>
      <c r="FR157" s="736"/>
      <c r="FS157" s="736"/>
      <c r="FT157" s="736"/>
      <c r="FU157" s="736"/>
      <c r="FV157" s="736"/>
      <c r="FW157" s="736"/>
      <c r="FX157" s="736"/>
      <c r="FY157" s="736"/>
      <c r="FZ157" s="736"/>
      <c r="GA157" s="736"/>
      <c r="GB157" s="736"/>
      <c r="GC157" s="736"/>
      <c r="GD157" s="736"/>
      <c r="GE157" s="736"/>
      <c r="GF157" s="736"/>
      <c r="GG157" s="736"/>
      <c r="GH157" s="736"/>
      <c r="GI157" s="736"/>
      <c r="GJ157" s="736"/>
      <c r="GK157" s="736"/>
      <c r="GL157" s="736"/>
      <c r="GM157" s="736"/>
      <c r="GN157" s="736"/>
      <c r="GO157" s="736"/>
      <c r="GP157" s="736"/>
      <c r="GQ157" s="736"/>
      <c r="GR157" s="736"/>
      <c r="GS157" s="736"/>
      <c r="GT157" s="736"/>
      <c r="GU157" s="736"/>
      <c r="GV157" s="736"/>
      <c r="GW157" s="736"/>
      <c r="GX157" s="736"/>
      <c r="GY157" s="736"/>
      <c r="GZ157" s="736"/>
      <c r="HA157" s="736"/>
      <c r="HB157" s="736"/>
      <c r="HC157" s="736"/>
      <c r="HD157" s="736"/>
      <c r="HE157" s="736"/>
      <c r="HF157" s="736"/>
      <c r="HG157" s="736"/>
      <c r="HH157" s="736"/>
      <c r="HI157" s="736"/>
      <c r="HJ157" s="736"/>
      <c r="HK157" s="736"/>
      <c r="HL157" s="736"/>
      <c r="HM157" s="736"/>
      <c r="HN157" s="736"/>
      <c r="HO157" s="736"/>
      <c r="HP157" s="736"/>
      <c r="HQ157" s="736"/>
      <c r="HR157" s="736"/>
      <c r="HS157" s="736"/>
      <c r="HT157" s="736"/>
      <c r="HU157" s="736"/>
      <c r="HV157" s="736"/>
      <c r="HW157" s="736"/>
      <c r="HX157" s="736"/>
      <c r="HY157" s="736"/>
      <c r="HZ157" s="736"/>
      <c r="IA157" s="736"/>
      <c r="IB157" s="736"/>
      <c r="IC157" s="736"/>
      <c r="ID157" s="736"/>
      <c r="IE157" s="736"/>
      <c r="IF157" s="736"/>
      <c r="IG157" s="736"/>
      <c r="IH157" s="736"/>
      <c r="II157" s="736"/>
      <c r="IJ157" s="736"/>
      <c r="IK157" s="736"/>
      <c r="IL157" s="736"/>
      <c r="IM157" s="736"/>
      <c r="IN157" s="736"/>
      <c r="IO157" s="736"/>
      <c r="IP157" s="736"/>
      <c r="IQ157" s="736"/>
      <c r="IR157" s="736"/>
      <c r="IS157" s="736"/>
      <c r="IT157" s="736"/>
      <c r="IU157" s="736"/>
      <c r="IV157" s="736"/>
    </row>
    <row r="158" spans="3:256" s="438" customFormat="1">
      <c r="C158" s="471"/>
      <c r="P158" s="485"/>
      <c r="Q158" s="736"/>
      <c r="R158" s="736"/>
      <c r="S158" s="736"/>
      <c r="T158" s="736"/>
      <c r="U158" s="736"/>
      <c r="V158" s="736"/>
      <c r="W158" s="736"/>
      <c r="X158" s="736"/>
      <c r="Y158" s="736"/>
      <c r="Z158" s="736"/>
      <c r="AA158" s="736"/>
      <c r="AB158" s="736"/>
      <c r="AC158" s="736"/>
      <c r="AD158" s="736"/>
      <c r="AE158" s="736"/>
      <c r="AF158" s="736"/>
      <c r="AG158" s="736"/>
      <c r="AH158" s="736"/>
      <c r="AI158" s="736"/>
      <c r="AJ158" s="736"/>
      <c r="AK158" s="736"/>
      <c r="AL158" s="736"/>
      <c r="AM158" s="736"/>
      <c r="AN158" s="736"/>
      <c r="AO158" s="736"/>
      <c r="AP158" s="736"/>
      <c r="AQ158" s="736"/>
      <c r="AR158" s="736"/>
      <c r="AS158" s="736"/>
      <c r="AT158" s="736"/>
      <c r="AU158" s="736"/>
      <c r="AV158" s="736"/>
      <c r="AW158" s="736"/>
      <c r="AX158" s="736"/>
      <c r="AY158" s="736"/>
      <c r="AZ158" s="736"/>
      <c r="BA158" s="736"/>
      <c r="BB158" s="736"/>
      <c r="BC158" s="736"/>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736"/>
      <c r="BY158" s="736"/>
      <c r="BZ158" s="736"/>
      <c r="CA158" s="736"/>
      <c r="CB158" s="736"/>
      <c r="CC158" s="736"/>
      <c r="CD158" s="736"/>
      <c r="CE158" s="736"/>
      <c r="CF158" s="736"/>
      <c r="CG158" s="736"/>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736"/>
      <c r="DI158" s="736"/>
      <c r="DJ158" s="736"/>
      <c r="DK158" s="736"/>
      <c r="DL158" s="736"/>
      <c r="DM158" s="736"/>
      <c r="DN158" s="736"/>
      <c r="DO158" s="736"/>
      <c r="DP158" s="736"/>
      <c r="DQ158" s="736"/>
      <c r="DR158" s="736"/>
      <c r="DS158" s="736"/>
      <c r="DT158" s="736"/>
      <c r="DU158" s="736"/>
      <c r="DV158" s="736"/>
      <c r="DW158" s="736"/>
      <c r="DX158" s="736"/>
      <c r="DY158" s="736"/>
      <c r="DZ158" s="736"/>
      <c r="EA158" s="736"/>
      <c r="EB158" s="736"/>
      <c r="EC158" s="736"/>
      <c r="ED158" s="736"/>
      <c r="EE158" s="736"/>
      <c r="EF158" s="736"/>
      <c r="EG158" s="736"/>
      <c r="EH158" s="736"/>
      <c r="EI158" s="736"/>
      <c r="EJ158" s="736"/>
      <c r="EK158" s="736"/>
      <c r="EL158" s="736"/>
      <c r="EM158" s="736"/>
      <c r="EN158" s="736"/>
      <c r="EO158" s="736"/>
      <c r="EP158" s="736"/>
      <c r="EQ158" s="736"/>
      <c r="ER158" s="736"/>
      <c r="ES158" s="736"/>
      <c r="ET158" s="736"/>
      <c r="EU158" s="736"/>
      <c r="EV158" s="736"/>
      <c r="EW158" s="736"/>
      <c r="EX158" s="736"/>
      <c r="EY158" s="736"/>
      <c r="EZ158" s="736"/>
      <c r="FA158" s="736"/>
      <c r="FB158" s="736"/>
      <c r="FC158" s="736"/>
      <c r="FD158" s="736"/>
      <c r="FE158" s="736"/>
      <c r="FF158" s="736"/>
      <c r="FG158" s="736"/>
      <c r="FH158" s="736"/>
      <c r="FI158" s="736"/>
      <c r="FJ158" s="736"/>
      <c r="FK158" s="736"/>
      <c r="FL158" s="736"/>
      <c r="FM158" s="736"/>
      <c r="FN158" s="736"/>
      <c r="FO158" s="736"/>
      <c r="FP158" s="736"/>
      <c r="FQ158" s="736"/>
      <c r="FR158" s="736"/>
      <c r="FS158" s="736"/>
      <c r="FT158" s="736"/>
      <c r="FU158" s="736"/>
      <c r="FV158" s="736"/>
      <c r="FW158" s="736"/>
      <c r="FX158" s="736"/>
      <c r="FY158" s="736"/>
      <c r="FZ158" s="736"/>
      <c r="GA158" s="736"/>
      <c r="GB158" s="736"/>
      <c r="GC158" s="736"/>
      <c r="GD158" s="736"/>
      <c r="GE158" s="736"/>
      <c r="GF158" s="736"/>
      <c r="GG158" s="736"/>
      <c r="GH158" s="736"/>
      <c r="GI158" s="736"/>
      <c r="GJ158" s="736"/>
      <c r="GK158" s="736"/>
      <c r="GL158" s="736"/>
      <c r="GM158" s="736"/>
      <c r="GN158" s="736"/>
      <c r="GO158" s="736"/>
      <c r="GP158" s="736"/>
      <c r="GQ158" s="736"/>
      <c r="GR158" s="736"/>
      <c r="GS158" s="736"/>
      <c r="GT158" s="736"/>
      <c r="GU158" s="736"/>
      <c r="GV158" s="736"/>
      <c r="GW158" s="736"/>
      <c r="GX158" s="736"/>
      <c r="GY158" s="736"/>
      <c r="GZ158" s="736"/>
      <c r="HA158" s="736"/>
      <c r="HB158" s="736"/>
      <c r="HC158" s="736"/>
      <c r="HD158" s="736"/>
      <c r="HE158" s="736"/>
      <c r="HF158" s="736"/>
      <c r="HG158" s="736"/>
      <c r="HH158" s="736"/>
      <c r="HI158" s="736"/>
      <c r="HJ158" s="736"/>
      <c r="HK158" s="736"/>
      <c r="HL158" s="736"/>
      <c r="HM158" s="736"/>
      <c r="HN158" s="736"/>
      <c r="HO158" s="736"/>
      <c r="HP158" s="736"/>
      <c r="HQ158" s="736"/>
      <c r="HR158" s="736"/>
      <c r="HS158" s="736"/>
      <c r="HT158" s="736"/>
      <c r="HU158" s="736"/>
      <c r="HV158" s="736"/>
      <c r="HW158" s="736"/>
      <c r="HX158" s="736"/>
      <c r="HY158" s="736"/>
      <c r="HZ158" s="736"/>
      <c r="IA158" s="736"/>
      <c r="IB158" s="736"/>
      <c r="IC158" s="736"/>
      <c r="ID158" s="736"/>
      <c r="IE158" s="736"/>
      <c r="IF158" s="736"/>
      <c r="IG158" s="736"/>
      <c r="IH158" s="736"/>
      <c r="II158" s="736"/>
      <c r="IJ158" s="736"/>
      <c r="IK158" s="736"/>
      <c r="IL158" s="736"/>
      <c r="IM158" s="736"/>
      <c r="IN158" s="736"/>
      <c r="IO158" s="736"/>
      <c r="IP158" s="736"/>
      <c r="IQ158" s="736"/>
      <c r="IR158" s="736"/>
      <c r="IS158" s="736"/>
      <c r="IT158" s="736"/>
      <c r="IU158" s="736"/>
      <c r="IV158" s="736"/>
    </row>
    <row r="159" spans="3:256" s="438" customFormat="1">
      <c r="C159" s="471"/>
      <c r="P159" s="485"/>
      <c r="Q159" s="736"/>
      <c r="R159" s="736"/>
      <c r="S159" s="736"/>
      <c r="T159" s="736"/>
      <c r="U159" s="736"/>
      <c r="V159" s="736"/>
      <c r="W159" s="736"/>
      <c r="X159" s="736"/>
      <c r="Y159" s="736"/>
      <c r="Z159" s="736"/>
      <c r="AA159" s="736"/>
      <c r="AB159" s="736"/>
      <c r="AC159" s="736"/>
      <c r="AD159" s="736"/>
      <c r="AE159" s="736"/>
      <c r="AF159" s="736"/>
      <c r="AG159" s="736"/>
      <c r="AH159" s="736"/>
      <c r="AI159" s="736"/>
      <c r="AJ159" s="736"/>
      <c r="AK159" s="736"/>
      <c r="AL159" s="736"/>
      <c r="AM159" s="736"/>
      <c r="AN159" s="736"/>
      <c r="AO159" s="736"/>
      <c r="AP159" s="736"/>
      <c r="AQ159" s="736"/>
      <c r="AR159" s="736"/>
      <c r="AS159" s="736"/>
      <c r="AT159" s="736"/>
      <c r="AU159" s="736"/>
      <c r="AV159" s="736"/>
      <c r="AW159" s="736"/>
      <c r="AX159" s="736"/>
      <c r="AY159" s="736"/>
      <c r="AZ159" s="736"/>
      <c r="BA159" s="736"/>
      <c r="BB159" s="736"/>
      <c r="BC159" s="736"/>
      <c r="BD159" s="736"/>
      <c r="BE159" s="736"/>
      <c r="BF159" s="736"/>
      <c r="BG159" s="736"/>
      <c r="BH159" s="736"/>
      <c r="BI159" s="736"/>
      <c r="BJ159" s="736"/>
      <c r="BK159" s="736"/>
      <c r="BL159" s="736"/>
      <c r="BM159" s="736"/>
      <c r="BN159" s="736"/>
      <c r="BO159" s="736"/>
      <c r="BP159" s="736"/>
      <c r="BQ159" s="736"/>
      <c r="BR159" s="736"/>
      <c r="BS159" s="736"/>
      <c r="BT159" s="736"/>
      <c r="BU159" s="736"/>
      <c r="BV159" s="736"/>
      <c r="BW159" s="736"/>
      <c r="BX159" s="736"/>
      <c r="BY159" s="736"/>
      <c r="BZ159" s="736"/>
      <c r="CA159" s="736"/>
      <c r="CB159" s="736"/>
      <c r="CC159" s="736"/>
      <c r="CD159" s="736"/>
      <c r="CE159" s="736"/>
      <c r="CF159" s="736"/>
      <c r="CG159" s="736"/>
      <c r="CH159" s="736"/>
      <c r="CI159" s="736"/>
      <c r="CJ159" s="736"/>
      <c r="CK159" s="736"/>
      <c r="CL159" s="736"/>
      <c r="CM159" s="736"/>
      <c r="CN159" s="736"/>
      <c r="CO159" s="736"/>
      <c r="CP159" s="736"/>
      <c r="CQ159" s="736"/>
      <c r="CR159" s="736"/>
      <c r="CS159" s="736"/>
      <c r="CT159" s="736"/>
      <c r="CU159" s="736"/>
      <c r="CV159" s="736"/>
      <c r="CW159" s="736"/>
      <c r="CX159" s="736"/>
      <c r="CY159" s="736"/>
      <c r="CZ159" s="736"/>
      <c r="DA159" s="736"/>
      <c r="DB159" s="736"/>
      <c r="DC159" s="736"/>
      <c r="DD159" s="736"/>
      <c r="DE159" s="736"/>
      <c r="DF159" s="736"/>
      <c r="DG159" s="736"/>
      <c r="DH159" s="736"/>
      <c r="DI159" s="736"/>
      <c r="DJ159" s="736"/>
      <c r="DK159" s="736"/>
      <c r="DL159" s="736"/>
      <c r="DM159" s="736"/>
      <c r="DN159" s="736"/>
      <c r="DO159" s="736"/>
      <c r="DP159" s="736"/>
      <c r="DQ159" s="736"/>
      <c r="DR159" s="736"/>
      <c r="DS159" s="736"/>
      <c r="DT159" s="736"/>
      <c r="DU159" s="736"/>
      <c r="DV159" s="736"/>
      <c r="DW159" s="736"/>
      <c r="DX159" s="736"/>
      <c r="DY159" s="736"/>
      <c r="DZ159" s="736"/>
      <c r="EA159" s="736"/>
      <c r="EB159" s="736"/>
      <c r="EC159" s="736"/>
      <c r="ED159" s="736"/>
      <c r="EE159" s="736"/>
      <c r="EF159" s="736"/>
      <c r="EG159" s="736"/>
      <c r="EH159" s="736"/>
      <c r="EI159" s="736"/>
      <c r="EJ159" s="736"/>
      <c r="EK159" s="736"/>
      <c r="EL159" s="736"/>
      <c r="EM159" s="736"/>
      <c r="EN159" s="736"/>
      <c r="EO159" s="736"/>
      <c r="EP159" s="736"/>
      <c r="EQ159" s="736"/>
      <c r="ER159" s="736"/>
      <c r="ES159" s="736"/>
      <c r="ET159" s="736"/>
      <c r="EU159" s="736"/>
      <c r="EV159" s="736"/>
      <c r="EW159" s="736"/>
      <c r="EX159" s="736"/>
      <c r="EY159" s="736"/>
      <c r="EZ159" s="736"/>
      <c r="FA159" s="736"/>
      <c r="FB159" s="736"/>
      <c r="FC159" s="736"/>
      <c r="FD159" s="736"/>
      <c r="FE159" s="736"/>
      <c r="FF159" s="736"/>
      <c r="FG159" s="736"/>
      <c r="FH159" s="736"/>
      <c r="FI159" s="736"/>
      <c r="FJ159" s="736"/>
      <c r="FK159" s="736"/>
      <c r="FL159" s="736"/>
      <c r="FM159" s="736"/>
      <c r="FN159" s="736"/>
      <c r="FO159" s="736"/>
      <c r="FP159" s="736"/>
      <c r="FQ159" s="736"/>
      <c r="FR159" s="736"/>
      <c r="FS159" s="736"/>
      <c r="FT159" s="736"/>
      <c r="FU159" s="736"/>
      <c r="FV159" s="736"/>
      <c r="FW159" s="736"/>
      <c r="FX159" s="736"/>
      <c r="FY159" s="736"/>
      <c r="FZ159" s="736"/>
      <c r="GA159" s="736"/>
      <c r="GB159" s="736"/>
      <c r="GC159" s="736"/>
      <c r="GD159" s="736"/>
      <c r="GE159" s="736"/>
      <c r="GF159" s="736"/>
      <c r="GG159" s="736"/>
      <c r="GH159" s="736"/>
      <c r="GI159" s="736"/>
      <c r="GJ159" s="736"/>
      <c r="GK159" s="736"/>
      <c r="GL159" s="736"/>
      <c r="GM159" s="736"/>
      <c r="GN159" s="736"/>
      <c r="GO159" s="736"/>
      <c r="GP159" s="736"/>
      <c r="GQ159" s="736"/>
      <c r="GR159" s="736"/>
      <c r="GS159" s="736"/>
      <c r="GT159" s="736"/>
      <c r="GU159" s="736"/>
      <c r="GV159" s="736"/>
      <c r="GW159" s="736"/>
      <c r="GX159" s="736"/>
      <c r="GY159" s="736"/>
      <c r="GZ159" s="736"/>
      <c r="HA159" s="736"/>
      <c r="HB159" s="736"/>
      <c r="HC159" s="736"/>
      <c r="HD159" s="736"/>
      <c r="HE159" s="736"/>
      <c r="HF159" s="736"/>
      <c r="HG159" s="736"/>
      <c r="HH159" s="736"/>
      <c r="HI159" s="736"/>
      <c r="HJ159" s="736"/>
      <c r="HK159" s="736"/>
      <c r="HL159" s="736"/>
      <c r="HM159" s="736"/>
      <c r="HN159" s="736"/>
      <c r="HO159" s="736"/>
      <c r="HP159" s="736"/>
      <c r="HQ159" s="736"/>
      <c r="HR159" s="736"/>
      <c r="HS159" s="736"/>
      <c r="HT159" s="736"/>
      <c r="HU159" s="736"/>
      <c r="HV159" s="736"/>
      <c r="HW159" s="736"/>
      <c r="HX159" s="736"/>
      <c r="HY159" s="736"/>
      <c r="HZ159" s="736"/>
      <c r="IA159" s="736"/>
      <c r="IB159" s="736"/>
      <c r="IC159" s="736"/>
      <c r="ID159" s="736"/>
      <c r="IE159" s="736"/>
      <c r="IF159" s="736"/>
      <c r="IG159" s="736"/>
      <c r="IH159" s="736"/>
      <c r="II159" s="736"/>
      <c r="IJ159" s="736"/>
      <c r="IK159" s="736"/>
      <c r="IL159" s="736"/>
      <c r="IM159" s="736"/>
      <c r="IN159" s="736"/>
      <c r="IO159" s="736"/>
      <c r="IP159" s="736"/>
      <c r="IQ159" s="736"/>
      <c r="IR159" s="736"/>
      <c r="IS159" s="736"/>
      <c r="IT159" s="736"/>
      <c r="IU159" s="736"/>
      <c r="IV159" s="736"/>
    </row>
    <row r="160" spans="3:256" s="438" customFormat="1">
      <c r="C160" s="471"/>
      <c r="P160" s="485"/>
      <c r="Q160" s="736"/>
      <c r="R160" s="736"/>
      <c r="S160" s="736"/>
      <c r="T160" s="736"/>
      <c r="U160" s="736"/>
      <c r="V160" s="736"/>
      <c r="W160" s="736"/>
      <c r="X160" s="736"/>
      <c r="Y160" s="736"/>
      <c r="Z160" s="736"/>
      <c r="AA160" s="736"/>
      <c r="AB160" s="736"/>
      <c r="AC160" s="736"/>
      <c r="AD160" s="736"/>
      <c r="AE160" s="736"/>
      <c r="AF160" s="736"/>
      <c r="AG160" s="736"/>
      <c r="AH160" s="736"/>
      <c r="AI160" s="736"/>
      <c r="AJ160" s="736"/>
      <c r="AK160" s="736"/>
      <c r="AL160" s="736"/>
      <c r="AM160" s="736"/>
      <c r="AN160" s="736"/>
      <c r="AO160" s="736"/>
      <c r="AP160" s="736"/>
      <c r="AQ160" s="736"/>
      <c r="AR160" s="736"/>
      <c r="AS160" s="736"/>
      <c r="AT160" s="736"/>
      <c r="AU160" s="736"/>
      <c r="AV160" s="736"/>
      <c r="AW160" s="736"/>
      <c r="AX160" s="736"/>
      <c r="AY160" s="736"/>
      <c r="AZ160" s="736"/>
      <c r="BA160" s="736"/>
      <c r="BB160" s="736"/>
      <c r="BC160" s="736"/>
      <c r="BD160" s="736"/>
      <c r="BE160" s="736"/>
      <c r="BF160" s="736"/>
      <c r="BG160" s="736"/>
      <c r="BH160" s="736"/>
      <c r="BI160" s="736"/>
      <c r="BJ160" s="736"/>
      <c r="BK160" s="736"/>
      <c r="BL160" s="736"/>
      <c r="BM160" s="736"/>
      <c r="BN160" s="736"/>
      <c r="BO160" s="736"/>
      <c r="BP160" s="736"/>
      <c r="BQ160" s="736"/>
      <c r="BR160" s="736"/>
      <c r="BS160" s="736"/>
      <c r="BT160" s="736"/>
      <c r="BU160" s="736"/>
      <c r="BV160" s="736"/>
      <c r="BW160" s="736"/>
      <c r="BX160" s="736"/>
      <c r="BY160" s="736"/>
      <c r="BZ160" s="736"/>
      <c r="CA160" s="736"/>
      <c r="CB160" s="736"/>
      <c r="CC160" s="736"/>
      <c r="CD160" s="736"/>
      <c r="CE160" s="736"/>
      <c r="CF160" s="736"/>
      <c r="CG160" s="736"/>
      <c r="CH160" s="736"/>
      <c r="CI160" s="736"/>
      <c r="CJ160" s="736"/>
      <c r="CK160" s="736"/>
      <c r="CL160" s="736"/>
      <c r="CM160" s="736"/>
      <c r="CN160" s="736"/>
      <c r="CO160" s="736"/>
      <c r="CP160" s="736"/>
      <c r="CQ160" s="736"/>
      <c r="CR160" s="736"/>
      <c r="CS160" s="736"/>
      <c r="CT160" s="736"/>
      <c r="CU160" s="736"/>
      <c r="CV160" s="736"/>
      <c r="CW160" s="736"/>
      <c r="CX160" s="736"/>
      <c r="CY160" s="736"/>
      <c r="CZ160" s="736"/>
      <c r="DA160" s="736"/>
      <c r="DB160" s="736"/>
      <c r="DC160" s="736"/>
      <c r="DD160" s="736"/>
      <c r="DE160" s="736"/>
      <c r="DF160" s="736"/>
      <c r="DG160" s="736"/>
      <c r="DH160" s="736"/>
      <c r="DI160" s="736"/>
      <c r="DJ160" s="736"/>
      <c r="DK160" s="736"/>
      <c r="DL160" s="736"/>
      <c r="DM160" s="736"/>
      <c r="DN160" s="736"/>
      <c r="DO160" s="736"/>
      <c r="DP160" s="736"/>
      <c r="DQ160" s="736"/>
      <c r="DR160" s="736"/>
      <c r="DS160" s="736"/>
      <c r="DT160" s="736"/>
      <c r="DU160" s="736"/>
      <c r="DV160" s="736"/>
      <c r="DW160" s="736"/>
      <c r="DX160" s="736"/>
      <c r="DY160" s="736"/>
      <c r="DZ160" s="736"/>
      <c r="EA160" s="736"/>
      <c r="EB160" s="736"/>
      <c r="EC160" s="736"/>
      <c r="ED160" s="736"/>
      <c r="EE160" s="736"/>
      <c r="EF160" s="736"/>
      <c r="EG160" s="736"/>
      <c r="EH160" s="736"/>
      <c r="EI160" s="736"/>
      <c r="EJ160" s="736"/>
      <c r="EK160" s="736"/>
      <c r="EL160" s="736"/>
      <c r="EM160" s="736"/>
      <c r="EN160" s="736"/>
      <c r="EO160" s="736"/>
      <c r="EP160" s="736"/>
      <c r="EQ160" s="736"/>
      <c r="ER160" s="736"/>
      <c r="ES160" s="736"/>
      <c r="ET160" s="736"/>
      <c r="EU160" s="736"/>
      <c r="EV160" s="736"/>
      <c r="EW160" s="736"/>
      <c r="EX160" s="736"/>
      <c r="EY160" s="736"/>
      <c r="EZ160" s="736"/>
      <c r="FA160" s="736"/>
      <c r="FB160" s="736"/>
      <c r="FC160" s="736"/>
      <c r="FD160" s="736"/>
      <c r="FE160" s="736"/>
      <c r="FF160" s="736"/>
      <c r="FG160" s="736"/>
      <c r="FH160" s="736"/>
      <c r="FI160" s="736"/>
      <c r="FJ160" s="736"/>
      <c r="FK160" s="736"/>
      <c r="FL160" s="736"/>
      <c r="FM160" s="736"/>
      <c r="FN160" s="736"/>
      <c r="FO160" s="736"/>
      <c r="FP160" s="736"/>
      <c r="FQ160" s="736"/>
      <c r="FR160" s="736"/>
      <c r="FS160" s="736"/>
      <c r="FT160" s="736"/>
      <c r="FU160" s="736"/>
      <c r="FV160" s="736"/>
      <c r="FW160" s="736"/>
      <c r="FX160" s="736"/>
      <c r="FY160" s="736"/>
      <c r="FZ160" s="736"/>
      <c r="GA160" s="736"/>
      <c r="GB160" s="736"/>
      <c r="GC160" s="736"/>
      <c r="GD160" s="736"/>
      <c r="GE160" s="736"/>
      <c r="GF160" s="736"/>
      <c r="GG160" s="736"/>
      <c r="GH160" s="736"/>
      <c r="GI160" s="736"/>
      <c r="GJ160" s="736"/>
      <c r="GK160" s="736"/>
      <c r="GL160" s="736"/>
      <c r="GM160" s="736"/>
      <c r="GN160" s="736"/>
      <c r="GO160" s="736"/>
      <c r="GP160" s="736"/>
      <c r="GQ160" s="736"/>
      <c r="GR160" s="736"/>
      <c r="GS160" s="736"/>
      <c r="GT160" s="736"/>
      <c r="GU160" s="736"/>
      <c r="GV160" s="736"/>
      <c r="GW160" s="736"/>
      <c r="GX160" s="736"/>
      <c r="GY160" s="736"/>
      <c r="GZ160" s="736"/>
      <c r="HA160" s="736"/>
      <c r="HB160" s="736"/>
      <c r="HC160" s="736"/>
      <c r="HD160" s="736"/>
      <c r="HE160" s="736"/>
      <c r="HF160" s="736"/>
      <c r="HG160" s="736"/>
      <c r="HH160" s="736"/>
      <c r="HI160" s="736"/>
      <c r="HJ160" s="736"/>
      <c r="HK160" s="736"/>
      <c r="HL160" s="736"/>
      <c r="HM160" s="736"/>
      <c r="HN160" s="736"/>
      <c r="HO160" s="736"/>
      <c r="HP160" s="736"/>
      <c r="HQ160" s="736"/>
      <c r="HR160" s="736"/>
      <c r="HS160" s="736"/>
      <c r="HT160" s="736"/>
      <c r="HU160" s="736"/>
      <c r="HV160" s="736"/>
      <c r="HW160" s="736"/>
      <c r="HX160" s="736"/>
      <c r="HY160" s="736"/>
      <c r="HZ160" s="736"/>
      <c r="IA160" s="736"/>
      <c r="IB160" s="736"/>
      <c r="IC160" s="736"/>
      <c r="ID160" s="736"/>
      <c r="IE160" s="736"/>
      <c r="IF160" s="736"/>
      <c r="IG160" s="736"/>
      <c r="IH160" s="736"/>
      <c r="II160" s="736"/>
      <c r="IJ160" s="736"/>
      <c r="IK160" s="736"/>
      <c r="IL160" s="736"/>
      <c r="IM160" s="736"/>
      <c r="IN160" s="736"/>
      <c r="IO160" s="736"/>
      <c r="IP160" s="736"/>
      <c r="IQ160" s="736"/>
      <c r="IR160" s="736"/>
      <c r="IS160" s="736"/>
      <c r="IT160" s="736"/>
      <c r="IU160" s="736"/>
      <c r="IV160" s="736"/>
    </row>
    <row r="161" spans="3:256" s="438" customFormat="1">
      <c r="C161" s="471"/>
      <c r="P161" s="485"/>
      <c r="Q161" s="736"/>
      <c r="R161" s="736"/>
      <c r="S161" s="736"/>
      <c r="T161" s="736"/>
      <c r="U161" s="736"/>
      <c r="V161" s="736"/>
      <c r="W161" s="736"/>
      <c r="X161" s="736"/>
      <c r="Y161" s="736"/>
      <c r="Z161" s="736"/>
      <c r="AA161" s="736"/>
      <c r="AB161" s="736"/>
      <c r="AC161" s="736"/>
      <c r="AD161" s="736"/>
      <c r="AE161" s="736"/>
      <c r="AF161" s="736"/>
      <c r="AG161" s="736"/>
      <c r="AH161" s="736"/>
      <c r="AI161" s="736"/>
      <c r="AJ161" s="736"/>
      <c r="AK161" s="736"/>
      <c r="AL161" s="736"/>
      <c r="AM161" s="736"/>
      <c r="AN161" s="736"/>
      <c r="AO161" s="736"/>
      <c r="AP161" s="736"/>
      <c r="AQ161" s="736"/>
      <c r="AR161" s="736"/>
      <c r="AS161" s="736"/>
      <c r="AT161" s="736"/>
      <c r="AU161" s="736"/>
      <c r="AV161" s="736"/>
      <c r="AW161" s="736"/>
      <c r="AX161" s="736"/>
      <c r="AY161" s="736"/>
      <c r="AZ161" s="736"/>
      <c r="BA161" s="736"/>
      <c r="BB161" s="736"/>
      <c r="BC161" s="736"/>
      <c r="BD161" s="736"/>
      <c r="BE161" s="736"/>
      <c r="BF161" s="736"/>
      <c r="BG161" s="736"/>
      <c r="BH161" s="736"/>
      <c r="BI161" s="736"/>
      <c r="BJ161" s="736"/>
      <c r="BK161" s="736"/>
      <c r="BL161" s="736"/>
      <c r="BM161" s="736"/>
      <c r="BN161" s="736"/>
      <c r="BO161" s="736"/>
      <c r="BP161" s="736"/>
      <c r="BQ161" s="736"/>
      <c r="BR161" s="736"/>
      <c r="BS161" s="736"/>
      <c r="BT161" s="736"/>
      <c r="BU161" s="736"/>
      <c r="BV161" s="736"/>
      <c r="BW161" s="736"/>
      <c r="BX161" s="736"/>
      <c r="BY161" s="736"/>
      <c r="BZ161" s="736"/>
      <c r="CA161" s="736"/>
      <c r="CB161" s="736"/>
      <c r="CC161" s="736"/>
      <c r="CD161" s="736"/>
      <c r="CE161" s="736"/>
      <c r="CF161" s="736"/>
      <c r="CG161" s="736"/>
      <c r="CH161" s="736"/>
      <c r="CI161" s="736"/>
      <c r="CJ161" s="736"/>
      <c r="CK161" s="736"/>
      <c r="CL161" s="736"/>
      <c r="CM161" s="736"/>
      <c r="CN161" s="736"/>
      <c r="CO161" s="736"/>
      <c r="CP161" s="736"/>
      <c r="CQ161" s="736"/>
      <c r="CR161" s="736"/>
      <c r="CS161" s="736"/>
      <c r="CT161" s="736"/>
      <c r="CU161" s="736"/>
      <c r="CV161" s="736"/>
      <c r="CW161" s="736"/>
      <c r="CX161" s="736"/>
      <c r="CY161" s="736"/>
      <c r="CZ161" s="736"/>
      <c r="DA161" s="736"/>
      <c r="DB161" s="736"/>
      <c r="DC161" s="736"/>
      <c r="DD161" s="736"/>
      <c r="DE161" s="736"/>
      <c r="DF161" s="736"/>
      <c r="DG161" s="736"/>
      <c r="DH161" s="736"/>
      <c r="DI161" s="736"/>
      <c r="DJ161" s="736"/>
      <c r="DK161" s="736"/>
      <c r="DL161" s="736"/>
      <c r="DM161" s="736"/>
      <c r="DN161" s="736"/>
      <c r="DO161" s="736"/>
      <c r="DP161" s="736"/>
      <c r="DQ161" s="736"/>
      <c r="DR161" s="736"/>
      <c r="DS161" s="736"/>
      <c r="DT161" s="736"/>
      <c r="DU161" s="736"/>
      <c r="DV161" s="736"/>
      <c r="DW161" s="736"/>
      <c r="DX161" s="736"/>
      <c r="DY161" s="736"/>
      <c r="DZ161" s="736"/>
      <c r="EA161" s="736"/>
      <c r="EB161" s="736"/>
      <c r="EC161" s="736"/>
      <c r="ED161" s="736"/>
      <c r="EE161" s="736"/>
      <c r="EF161" s="736"/>
      <c r="EG161" s="736"/>
      <c r="EH161" s="736"/>
      <c r="EI161" s="736"/>
      <c r="EJ161" s="736"/>
      <c r="EK161" s="736"/>
      <c r="EL161" s="736"/>
      <c r="EM161" s="736"/>
      <c r="EN161" s="736"/>
      <c r="EO161" s="736"/>
      <c r="EP161" s="736"/>
      <c r="EQ161" s="736"/>
      <c r="ER161" s="736"/>
      <c r="ES161" s="736"/>
      <c r="ET161" s="736"/>
      <c r="EU161" s="736"/>
      <c r="EV161" s="736"/>
      <c r="EW161" s="736"/>
      <c r="EX161" s="736"/>
      <c r="EY161" s="736"/>
      <c r="EZ161" s="736"/>
      <c r="FA161" s="736"/>
      <c r="FB161" s="736"/>
      <c r="FC161" s="736"/>
      <c r="FD161" s="736"/>
      <c r="FE161" s="736"/>
      <c r="FF161" s="736"/>
      <c r="FG161" s="736"/>
      <c r="FH161" s="736"/>
      <c r="FI161" s="736"/>
      <c r="FJ161" s="736"/>
      <c r="FK161" s="736"/>
      <c r="FL161" s="736"/>
      <c r="FM161" s="736"/>
      <c r="FN161" s="736"/>
      <c r="FO161" s="736"/>
      <c r="FP161" s="736"/>
      <c r="FQ161" s="736"/>
      <c r="FR161" s="736"/>
      <c r="FS161" s="736"/>
      <c r="FT161" s="736"/>
      <c r="FU161" s="736"/>
      <c r="FV161" s="736"/>
      <c r="FW161" s="736"/>
      <c r="FX161" s="736"/>
      <c r="FY161" s="736"/>
      <c r="FZ161" s="736"/>
      <c r="GA161" s="736"/>
      <c r="GB161" s="736"/>
      <c r="GC161" s="736"/>
      <c r="GD161" s="736"/>
      <c r="GE161" s="736"/>
      <c r="GF161" s="736"/>
      <c r="GG161" s="736"/>
      <c r="GH161" s="736"/>
      <c r="GI161" s="736"/>
      <c r="GJ161" s="736"/>
      <c r="GK161" s="736"/>
      <c r="GL161" s="736"/>
      <c r="GM161" s="736"/>
      <c r="GN161" s="736"/>
      <c r="GO161" s="736"/>
      <c r="GP161" s="736"/>
      <c r="GQ161" s="736"/>
      <c r="GR161" s="736"/>
      <c r="GS161" s="736"/>
      <c r="GT161" s="736"/>
      <c r="GU161" s="736"/>
      <c r="GV161" s="736"/>
      <c r="GW161" s="736"/>
      <c r="GX161" s="736"/>
      <c r="GY161" s="736"/>
      <c r="GZ161" s="736"/>
      <c r="HA161" s="736"/>
      <c r="HB161" s="736"/>
      <c r="HC161" s="736"/>
      <c r="HD161" s="736"/>
      <c r="HE161" s="736"/>
      <c r="HF161" s="736"/>
      <c r="HG161" s="736"/>
      <c r="HH161" s="736"/>
      <c r="HI161" s="736"/>
      <c r="HJ161" s="736"/>
      <c r="HK161" s="736"/>
      <c r="HL161" s="736"/>
      <c r="HM161" s="736"/>
      <c r="HN161" s="736"/>
      <c r="HO161" s="736"/>
      <c r="HP161" s="736"/>
      <c r="HQ161" s="736"/>
      <c r="HR161" s="736"/>
      <c r="HS161" s="736"/>
      <c r="HT161" s="736"/>
      <c r="HU161" s="736"/>
      <c r="HV161" s="736"/>
      <c r="HW161" s="736"/>
      <c r="HX161" s="736"/>
      <c r="HY161" s="736"/>
      <c r="HZ161" s="736"/>
      <c r="IA161" s="736"/>
      <c r="IB161" s="736"/>
      <c r="IC161" s="736"/>
      <c r="ID161" s="736"/>
      <c r="IE161" s="736"/>
      <c r="IF161" s="736"/>
      <c r="IG161" s="736"/>
      <c r="IH161" s="736"/>
      <c r="II161" s="736"/>
      <c r="IJ161" s="736"/>
      <c r="IK161" s="736"/>
      <c r="IL161" s="736"/>
      <c r="IM161" s="736"/>
      <c r="IN161" s="736"/>
      <c r="IO161" s="736"/>
      <c r="IP161" s="736"/>
      <c r="IQ161" s="736"/>
      <c r="IR161" s="736"/>
      <c r="IS161" s="736"/>
      <c r="IT161" s="736"/>
      <c r="IU161" s="736"/>
      <c r="IV161" s="736"/>
    </row>
    <row r="162" spans="3:256" s="438" customFormat="1">
      <c r="C162" s="471"/>
      <c r="P162" s="485"/>
      <c r="Q162" s="736"/>
      <c r="R162" s="736"/>
      <c r="S162" s="736"/>
      <c r="T162" s="736"/>
      <c r="U162" s="736"/>
      <c r="V162" s="736"/>
      <c r="W162" s="736"/>
      <c r="X162" s="736"/>
      <c r="Y162" s="736"/>
      <c r="Z162" s="736"/>
      <c r="AA162" s="736"/>
      <c r="AB162" s="736"/>
      <c r="AC162" s="736"/>
      <c r="AD162" s="736"/>
      <c r="AE162" s="736"/>
      <c r="AF162" s="736"/>
      <c r="AG162" s="736"/>
      <c r="AH162" s="736"/>
      <c r="AI162" s="736"/>
      <c r="AJ162" s="736"/>
      <c r="AK162" s="736"/>
      <c r="AL162" s="736"/>
      <c r="AM162" s="736"/>
      <c r="AN162" s="736"/>
      <c r="AO162" s="736"/>
      <c r="AP162" s="736"/>
      <c r="AQ162" s="736"/>
      <c r="AR162" s="736"/>
      <c r="AS162" s="736"/>
      <c r="AT162" s="736"/>
      <c r="AU162" s="736"/>
      <c r="AV162" s="736"/>
      <c r="AW162" s="736"/>
      <c r="AX162" s="736"/>
      <c r="AY162" s="736"/>
      <c r="AZ162" s="736"/>
      <c r="BA162" s="736"/>
      <c r="BB162" s="736"/>
      <c r="BC162" s="736"/>
      <c r="BD162" s="736"/>
      <c r="BE162" s="736"/>
      <c r="BF162" s="736"/>
      <c r="BG162" s="736"/>
      <c r="BH162" s="736"/>
      <c r="BI162" s="736"/>
      <c r="BJ162" s="736"/>
      <c r="BK162" s="736"/>
      <c r="BL162" s="736"/>
      <c r="BM162" s="736"/>
      <c r="BN162" s="736"/>
      <c r="BO162" s="736"/>
      <c r="BP162" s="736"/>
      <c r="BQ162" s="736"/>
      <c r="BR162" s="736"/>
      <c r="BS162" s="736"/>
      <c r="BT162" s="736"/>
      <c r="BU162" s="736"/>
      <c r="BV162" s="736"/>
      <c r="BW162" s="736"/>
      <c r="BX162" s="736"/>
      <c r="BY162" s="736"/>
      <c r="BZ162" s="736"/>
      <c r="CA162" s="736"/>
      <c r="CB162" s="736"/>
      <c r="CC162" s="736"/>
      <c r="CD162" s="736"/>
      <c r="CE162" s="736"/>
      <c r="CF162" s="736"/>
      <c r="CG162" s="736"/>
      <c r="CH162" s="736"/>
      <c r="CI162" s="736"/>
      <c r="CJ162" s="736"/>
      <c r="CK162" s="736"/>
      <c r="CL162" s="736"/>
      <c r="CM162" s="736"/>
      <c r="CN162" s="736"/>
      <c r="CO162" s="736"/>
      <c r="CP162" s="736"/>
      <c r="CQ162" s="736"/>
      <c r="CR162" s="736"/>
      <c r="CS162" s="736"/>
      <c r="CT162" s="736"/>
      <c r="CU162" s="736"/>
      <c r="CV162" s="736"/>
      <c r="CW162" s="736"/>
      <c r="CX162" s="736"/>
      <c r="CY162" s="736"/>
      <c r="CZ162" s="736"/>
      <c r="DA162" s="736"/>
      <c r="DB162" s="736"/>
      <c r="DC162" s="736"/>
      <c r="DD162" s="736"/>
      <c r="DE162" s="736"/>
      <c r="DF162" s="736"/>
      <c r="DG162" s="736"/>
      <c r="DH162" s="736"/>
      <c r="DI162" s="736"/>
      <c r="DJ162" s="736"/>
      <c r="DK162" s="736"/>
      <c r="DL162" s="736"/>
      <c r="DM162" s="736"/>
      <c r="DN162" s="736"/>
      <c r="DO162" s="736"/>
      <c r="DP162" s="736"/>
      <c r="DQ162" s="736"/>
      <c r="DR162" s="736"/>
      <c r="DS162" s="736"/>
      <c r="DT162" s="736"/>
      <c r="DU162" s="736"/>
      <c r="DV162" s="736"/>
      <c r="DW162" s="736"/>
      <c r="DX162" s="736"/>
      <c r="DY162" s="736"/>
      <c r="DZ162" s="736"/>
      <c r="EA162" s="736"/>
      <c r="EB162" s="736"/>
      <c r="EC162" s="736"/>
      <c r="ED162" s="736"/>
      <c r="EE162" s="736"/>
      <c r="EF162" s="736"/>
      <c r="EG162" s="736"/>
      <c r="EH162" s="736"/>
      <c r="EI162" s="736"/>
      <c r="EJ162" s="736"/>
      <c r="EK162" s="736"/>
      <c r="EL162" s="736"/>
      <c r="EM162" s="736"/>
      <c r="EN162" s="736"/>
      <c r="EO162" s="736"/>
      <c r="EP162" s="736"/>
      <c r="EQ162" s="736"/>
      <c r="ER162" s="736"/>
      <c r="ES162" s="736"/>
      <c r="ET162" s="736"/>
      <c r="EU162" s="736"/>
      <c r="EV162" s="736"/>
      <c r="EW162" s="736"/>
      <c r="EX162" s="736"/>
      <c r="EY162" s="736"/>
      <c r="EZ162" s="736"/>
      <c r="FA162" s="736"/>
      <c r="FB162" s="736"/>
      <c r="FC162" s="736"/>
      <c r="FD162" s="736"/>
      <c r="FE162" s="736"/>
      <c r="FF162" s="736"/>
      <c r="FG162" s="736"/>
      <c r="FH162" s="736"/>
      <c r="FI162" s="736"/>
      <c r="FJ162" s="736"/>
      <c r="FK162" s="736"/>
      <c r="FL162" s="736"/>
      <c r="FM162" s="736"/>
      <c r="FN162" s="736"/>
      <c r="FO162" s="736"/>
      <c r="FP162" s="736"/>
      <c r="FQ162" s="736"/>
      <c r="FR162" s="736"/>
      <c r="FS162" s="736"/>
      <c r="FT162" s="736"/>
      <c r="FU162" s="736"/>
      <c r="FV162" s="736"/>
      <c r="FW162" s="736"/>
      <c r="FX162" s="736"/>
      <c r="FY162" s="736"/>
      <c r="FZ162" s="736"/>
      <c r="GA162" s="736"/>
      <c r="GB162" s="736"/>
      <c r="GC162" s="736"/>
      <c r="GD162" s="736"/>
      <c r="GE162" s="736"/>
      <c r="GF162" s="736"/>
      <c r="GG162" s="736"/>
      <c r="GH162" s="736"/>
      <c r="GI162" s="736"/>
      <c r="GJ162" s="736"/>
      <c r="GK162" s="736"/>
      <c r="GL162" s="736"/>
      <c r="GM162" s="736"/>
      <c r="GN162" s="736"/>
      <c r="GO162" s="736"/>
      <c r="GP162" s="736"/>
      <c r="GQ162" s="736"/>
      <c r="GR162" s="736"/>
      <c r="GS162" s="736"/>
      <c r="GT162" s="736"/>
      <c r="GU162" s="736"/>
      <c r="GV162" s="736"/>
      <c r="GW162" s="736"/>
      <c r="GX162" s="736"/>
      <c r="GY162" s="736"/>
      <c r="GZ162" s="736"/>
      <c r="HA162" s="736"/>
      <c r="HB162" s="736"/>
      <c r="HC162" s="736"/>
      <c r="HD162" s="736"/>
      <c r="HE162" s="736"/>
      <c r="HF162" s="736"/>
      <c r="HG162" s="736"/>
      <c r="HH162" s="736"/>
      <c r="HI162" s="736"/>
      <c r="HJ162" s="736"/>
      <c r="HK162" s="736"/>
      <c r="HL162" s="736"/>
      <c r="HM162" s="736"/>
      <c r="HN162" s="736"/>
      <c r="HO162" s="736"/>
      <c r="HP162" s="736"/>
      <c r="HQ162" s="736"/>
      <c r="HR162" s="736"/>
      <c r="HS162" s="736"/>
      <c r="HT162" s="736"/>
      <c r="HU162" s="736"/>
      <c r="HV162" s="736"/>
      <c r="HW162" s="736"/>
      <c r="HX162" s="736"/>
      <c r="HY162" s="736"/>
      <c r="HZ162" s="736"/>
      <c r="IA162" s="736"/>
      <c r="IB162" s="736"/>
      <c r="IC162" s="736"/>
      <c r="ID162" s="736"/>
      <c r="IE162" s="736"/>
      <c r="IF162" s="736"/>
      <c r="IG162" s="736"/>
      <c r="IH162" s="736"/>
      <c r="II162" s="736"/>
      <c r="IJ162" s="736"/>
      <c r="IK162" s="736"/>
      <c r="IL162" s="736"/>
      <c r="IM162" s="736"/>
      <c r="IN162" s="736"/>
      <c r="IO162" s="736"/>
      <c r="IP162" s="736"/>
      <c r="IQ162" s="736"/>
      <c r="IR162" s="736"/>
      <c r="IS162" s="736"/>
      <c r="IT162" s="736"/>
      <c r="IU162" s="736"/>
      <c r="IV162" s="736"/>
    </row>
    <row r="163" spans="3:256" s="438" customFormat="1">
      <c r="C163" s="471"/>
      <c r="P163" s="485"/>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c r="AL163" s="736"/>
      <c r="AM163" s="736"/>
      <c r="AN163" s="736"/>
      <c r="AO163" s="736"/>
      <c r="AP163" s="736"/>
      <c r="AQ163" s="736"/>
      <c r="AR163" s="736"/>
      <c r="AS163" s="736"/>
      <c r="AT163" s="736"/>
      <c r="AU163" s="736"/>
      <c r="AV163" s="736"/>
      <c r="AW163" s="736"/>
      <c r="AX163" s="736"/>
      <c r="AY163" s="736"/>
      <c r="AZ163" s="736"/>
      <c r="BA163" s="736"/>
      <c r="BB163" s="736"/>
      <c r="BC163" s="736"/>
      <c r="BD163" s="736"/>
      <c r="BE163" s="736"/>
      <c r="BF163" s="736"/>
      <c r="BG163" s="736"/>
      <c r="BH163" s="736"/>
      <c r="BI163" s="736"/>
      <c r="BJ163" s="736"/>
      <c r="BK163" s="736"/>
      <c r="BL163" s="736"/>
      <c r="BM163" s="736"/>
      <c r="BN163" s="736"/>
      <c r="BO163" s="736"/>
      <c r="BP163" s="736"/>
      <c r="BQ163" s="736"/>
      <c r="BR163" s="736"/>
      <c r="BS163" s="736"/>
      <c r="BT163" s="736"/>
      <c r="BU163" s="736"/>
      <c r="BV163" s="736"/>
      <c r="BW163" s="736"/>
      <c r="BX163" s="736"/>
      <c r="BY163" s="736"/>
      <c r="BZ163" s="736"/>
      <c r="CA163" s="736"/>
      <c r="CB163" s="736"/>
      <c r="CC163" s="736"/>
      <c r="CD163" s="736"/>
      <c r="CE163" s="736"/>
      <c r="CF163" s="736"/>
      <c r="CG163" s="736"/>
      <c r="CH163" s="736"/>
      <c r="CI163" s="736"/>
      <c r="CJ163" s="736"/>
      <c r="CK163" s="736"/>
      <c r="CL163" s="736"/>
      <c r="CM163" s="736"/>
      <c r="CN163" s="736"/>
      <c r="CO163" s="736"/>
      <c r="CP163" s="736"/>
      <c r="CQ163" s="736"/>
      <c r="CR163" s="736"/>
      <c r="CS163" s="736"/>
      <c r="CT163" s="736"/>
      <c r="CU163" s="736"/>
      <c r="CV163" s="736"/>
      <c r="CW163" s="736"/>
      <c r="CX163" s="736"/>
      <c r="CY163" s="736"/>
      <c r="CZ163" s="736"/>
      <c r="DA163" s="736"/>
      <c r="DB163" s="736"/>
      <c r="DC163" s="736"/>
      <c r="DD163" s="736"/>
      <c r="DE163" s="736"/>
      <c r="DF163" s="736"/>
      <c r="DG163" s="736"/>
      <c r="DH163" s="736"/>
      <c r="DI163" s="736"/>
      <c r="DJ163" s="736"/>
      <c r="DK163" s="736"/>
      <c r="DL163" s="736"/>
      <c r="DM163" s="736"/>
      <c r="DN163" s="736"/>
      <c r="DO163" s="736"/>
      <c r="DP163" s="736"/>
      <c r="DQ163" s="736"/>
      <c r="DR163" s="736"/>
      <c r="DS163" s="736"/>
      <c r="DT163" s="736"/>
      <c r="DU163" s="736"/>
      <c r="DV163" s="736"/>
      <c r="DW163" s="736"/>
      <c r="DX163" s="736"/>
      <c r="DY163" s="736"/>
      <c r="DZ163" s="736"/>
      <c r="EA163" s="736"/>
      <c r="EB163" s="736"/>
      <c r="EC163" s="736"/>
      <c r="ED163" s="736"/>
      <c r="EE163" s="736"/>
      <c r="EF163" s="736"/>
      <c r="EG163" s="736"/>
      <c r="EH163" s="736"/>
      <c r="EI163" s="736"/>
      <c r="EJ163" s="736"/>
      <c r="EK163" s="736"/>
      <c r="EL163" s="736"/>
      <c r="EM163" s="736"/>
      <c r="EN163" s="736"/>
      <c r="EO163" s="736"/>
      <c r="EP163" s="736"/>
      <c r="EQ163" s="736"/>
      <c r="ER163" s="736"/>
      <c r="ES163" s="736"/>
      <c r="ET163" s="736"/>
      <c r="EU163" s="736"/>
      <c r="EV163" s="736"/>
      <c r="EW163" s="736"/>
      <c r="EX163" s="736"/>
      <c r="EY163" s="736"/>
      <c r="EZ163" s="736"/>
      <c r="FA163" s="736"/>
      <c r="FB163" s="736"/>
      <c r="FC163" s="736"/>
      <c r="FD163" s="736"/>
      <c r="FE163" s="736"/>
      <c r="FF163" s="736"/>
      <c r="FG163" s="736"/>
      <c r="FH163" s="736"/>
      <c r="FI163" s="736"/>
      <c r="FJ163" s="736"/>
      <c r="FK163" s="736"/>
      <c r="FL163" s="736"/>
      <c r="FM163" s="736"/>
      <c r="FN163" s="736"/>
      <c r="FO163" s="736"/>
      <c r="FP163" s="736"/>
      <c r="FQ163" s="736"/>
      <c r="FR163" s="736"/>
      <c r="FS163" s="736"/>
      <c r="FT163" s="736"/>
      <c r="FU163" s="736"/>
      <c r="FV163" s="736"/>
      <c r="FW163" s="736"/>
      <c r="FX163" s="736"/>
      <c r="FY163" s="736"/>
      <c r="FZ163" s="736"/>
      <c r="GA163" s="736"/>
      <c r="GB163" s="736"/>
      <c r="GC163" s="736"/>
      <c r="GD163" s="736"/>
      <c r="GE163" s="736"/>
      <c r="GF163" s="736"/>
      <c r="GG163" s="736"/>
      <c r="GH163" s="736"/>
      <c r="GI163" s="736"/>
      <c r="GJ163" s="736"/>
      <c r="GK163" s="736"/>
      <c r="GL163" s="736"/>
      <c r="GM163" s="736"/>
      <c r="GN163" s="736"/>
      <c r="GO163" s="736"/>
      <c r="GP163" s="736"/>
      <c r="GQ163" s="736"/>
      <c r="GR163" s="736"/>
      <c r="GS163" s="736"/>
      <c r="GT163" s="736"/>
      <c r="GU163" s="736"/>
      <c r="GV163" s="736"/>
      <c r="GW163" s="736"/>
      <c r="GX163" s="736"/>
      <c r="GY163" s="736"/>
      <c r="GZ163" s="736"/>
      <c r="HA163" s="736"/>
      <c r="HB163" s="736"/>
      <c r="HC163" s="736"/>
      <c r="HD163" s="736"/>
      <c r="HE163" s="736"/>
      <c r="HF163" s="736"/>
      <c r="HG163" s="736"/>
      <c r="HH163" s="736"/>
      <c r="HI163" s="736"/>
      <c r="HJ163" s="736"/>
      <c r="HK163" s="736"/>
      <c r="HL163" s="736"/>
      <c r="HM163" s="736"/>
      <c r="HN163" s="736"/>
      <c r="HO163" s="736"/>
      <c r="HP163" s="736"/>
      <c r="HQ163" s="736"/>
      <c r="HR163" s="736"/>
      <c r="HS163" s="736"/>
      <c r="HT163" s="736"/>
      <c r="HU163" s="736"/>
      <c r="HV163" s="736"/>
      <c r="HW163" s="736"/>
      <c r="HX163" s="736"/>
      <c r="HY163" s="736"/>
      <c r="HZ163" s="736"/>
      <c r="IA163" s="736"/>
      <c r="IB163" s="736"/>
      <c r="IC163" s="736"/>
      <c r="ID163" s="736"/>
      <c r="IE163" s="736"/>
      <c r="IF163" s="736"/>
      <c r="IG163" s="736"/>
      <c r="IH163" s="736"/>
      <c r="II163" s="736"/>
      <c r="IJ163" s="736"/>
      <c r="IK163" s="736"/>
      <c r="IL163" s="736"/>
      <c r="IM163" s="736"/>
      <c r="IN163" s="736"/>
      <c r="IO163" s="736"/>
      <c r="IP163" s="736"/>
      <c r="IQ163" s="736"/>
      <c r="IR163" s="736"/>
      <c r="IS163" s="736"/>
      <c r="IT163" s="736"/>
      <c r="IU163" s="736"/>
      <c r="IV163" s="736"/>
    </row>
    <row r="164" spans="3:256" s="438" customFormat="1">
      <c r="C164" s="471"/>
      <c r="P164" s="485"/>
      <c r="Q164" s="736"/>
      <c r="R164" s="736"/>
      <c r="S164" s="736"/>
      <c r="T164" s="736"/>
      <c r="U164" s="736"/>
      <c r="V164" s="736"/>
      <c r="W164" s="736"/>
      <c r="X164" s="736"/>
      <c r="Y164" s="736"/>
      <c r="Z164" s="736"/>
      <c r="AA164" s="736"/>
      <c r="AB164" s="736"/>
      <c r="AC164" s="736"/>
      <c r="AD164" s="736"/>
      <c r="AE164" s="736"/>
      <c r="AF164" s="736"/>
      <c r="AG164" s="736"/>
      <c r="AH164" s="736"/>
      <c r="AI164" s="736"/>
      <c r="AJ164" s="736"/>
      <c r="AK164" s="736"/>
      <c r="AL164" s="736"/>
      <c r="AM164" s="736"/>
      <c r="AN164" s="736"/>
      <c r="AO164" s="736"/>
      <c r="AP164" s="736"/>
      <c r="AQ164" s="736"/>
      <c r="AR164" s="736"/>
      <c r="AS164" s="736"/>
      <c r="AT164" s="736"/>
      <c r="AU164" s="736"/>
      <c r="AV164" s="736"/>
      <c r="AW164" s="736"/>
      <c r="AX164" s="736"/>
      <c r="AY164" s="736"/>
      <c r="AZ164" s="736"/>
      <c r="BA164" s="736"/>
      <c r="BB164" s="736"/>
      <c r="BC164" s="736"/>
      <c r="BD164" s="736"/>
      <c r="BE164" s="736"/>
      <c r="BF164" s="736"/>
      <c r="BG164" s="736"/>
      <c r="BH164" s="736"/>
      <c r="BI164" s="736"/>
      <c r="BJ164" s="736"/>
      <c r="BK164" s="736"/>
      <c r="BL164" s="736"/>
      <c r="BM164" s="736"/>
      <c r="BN164" s="736"/>
      <c r="BO164" s="736"/>
      <c r="BP164" s="736"/>
      <c r="BQ164" s="736"/>
      <c r="BR164" s="736"/>
      <c r="BS164" s="736"/>
      <c r="BT164" s="736"/>
      <c r="BU164" s="736"/>
      <c r="BV164" s="736"/>
      <c r="BW164" s="736"/>
      <c r="BX164" s="736"/>
      <c r="BY164" s="736"/>
      <c r="BZ164" s="736"/>
      <c r="CA164" s="736"/>
      <c r="CB164" s="736"/>
      <c r="CC164" s="736"/>
      <c r="CD164" s="736"/>
      <c r="CE164" s="736"/>
      <c r="CF164" s="736"/>
      <c r="CG164" s="736"/>
      <c r="CH164" s="736"/>
      <c r="CI164" s="736"/>
      <c r="CJ164" s="736"/>
      <c r="CK164" s="736"/>
      <c r="CL164" s="736"/>
      <c r="CM164" s="736"/>
      <c r="CN164" s="736"/>
      <c r="CO164" s="736"/>
      <c r="CP164" s="736"/>
      <c r="CQ164" s="736"/>
      <c r="CR164" s="736"/>
      <c r="CS164" s="736"/>
      <c r="CT164" s="736"/>
      <c r="CU164" s="736"/>
      <c r="CV164" s="736"/>
      <c r="CW164" s="736"/>
      <c r="CX164" s="736"/>
      <c r="CY164" s="736"/>
      <c r="CZ164" s="736"/>
      <c r="DA164" s="736"/>
      <c r="DB164" s="736"/>
      <c r="DC164" s="736"/>
      <c r="DD164" s="736"/>
      <c r="DE164" s="736"/>
      <c r="DF164" s="736"/>
      <c r="DG164" s="736"/>
      <c r="DH164" s="736"/>
      <c r="DI164" s="736"/>
      <c r="DJ164" s="736"/>
      <c r="DK164" s="736"/>
      <c r="DL164" s="736"/>
      <c r="DM164" s="736"/>
      <c r="DN164" s="736"/>
      <c r="DO164" s="736"/>
      <c r="DP164" s="736"/>
      <c r="DQ164" s="736"/>
      <c r="DR164" s="736"/>
      <c r="DS164" s="736"/>
      <c r="DT164" s="736"/>
      <c r="DU164" s="736"/>
      <c r="DV164" s="736"/>
      <c r="DW164" s="736"/>
      <c r="DX164" s="736"/>
      <c r="DY164" s="736"/>
      <c r="DZ164" s="736"/>
      <c r="EA164" s="736"/>
      <c r="EB164" s="736"/>
      <c r="EC164" s="736"/>
      <c r="ED164" s="736"/>
      <c r="EE164" s="736"/>
      <c r="EF164" s="736"/>
      <c r="EG164" s="736"/>
      <c r="EH164" s="736"/>
      <c r="EI164" s="736"/>
      <c r="EJ164" s="736"/>
      <c r="EK164" s="736"/>
      <c r="EL164" s="736"/>
      <c r="EM164" s="736"/>
      <c r="EN164" s="736"/>
      <c r="EO164" s="736"/>
      <c r="EP164" s="736"/>
      <c r="EQ164" s="736"/>
      <c r="ER164" s="736"/>
      <c r="ES164" s="736"/>
      <c r="ET164" s="736"/>
      <c r="EU164" s="736"/>
      <c r="EV164" s="736"/>
      <c r="EW164" s="736"/>
      <c r="EX164" s="736"/>
      <c r="EY164" s="736"/>
      <c r="EZ164" s="736"/>
      <c r="FA164" s="736"/>
      <c r="FB164" s="736"/>
      <c r="FC164" s="736"/>
      <c r="FD164" s="736"/>
      <c r="FE164" s="736"/>
      <c r="FF164" s="736"/>
      <c r="FG164" s="736"/>
      <c r="FH164" s="736"/>
      <c r="FI164" s="736"/>
      <c r="FJ164" s="736"/>
      <c r="FK164" s="736"/>
      <c r="FL164" s="736"/>
      <c r="FM164" s="736"/>
      <c r="FN164" s="736"/>
      <c r="FO164" s="736"/>
      <c r="FP164" s="736"/>
      <c r="FQ164" s="736"/>
      <c r="FR164" s="736"/>
      <c r="FS164" s="736"/>
      <c r="FT164" s="736"/>
      <c r="FU164" s="736"/>
      <c r="FV164" s="736"/>
      <c r="FW164" s="736"/>
      <c r="FX164" s="736"/>
      <c r="FY164" s="736"/>
      <c r="FZ164" s="736"/>
      <c r="GA164" s="736"/>
      <c r="GB164" s="736"/>
      <c r="GC164" s="736"/>
      <c r="GD164" s="736"/>
      <c r="GE164" s="736"/>
      <c r="GF164" s="736"/>
      <c r="GG164" s="736"/>
      <c r="GH164" s="736"/>
      <c r="GI164" s="736"/>
      <c r="GJ164" s="736"/>
      <c r="GK164" s="736"/>
      <c r="GL164" s="736"/>
      <c r="GM164" s="736"/>
      <c r="GN164" s="736"/>
      <c r="GO164" s="736"/>
      <c r="GP164" s="736"/>
      <c r="GQ164" s="736"/>
      <c r="GR164" s="736"/>
      <c r="GS164" s="736"/>
      <c r="GT164" s="736"/>
      <c r="GU164" s="736"/>
      <c r="GV164" s="736"/>
      <c r="GW164" s="736"/>
      <c r="GX164" s="736"/>
      <c r="GY164" s="736"/>
      <c r="GZ164" s="736"/>
      <c r="HA164" s="736"/>
      <c r="HB164" s="736"/>
      <c r="HC164" s="736"/>
      <c r="HD164" s="736"/>
      <c r="HE164" s="736"/>
      <c r="HF164" s="736"/>
      <c r="HG164" s="736"/>
      <c r="HH164" s="736"/>
      <c r="HI164" s="736"/>
      <c r="HJ164" s="736"/>
      <c r="HK164" s="736"/>
      <c r="HL164" s="736"/>
      <c r="HM164" s="736"/>
      <c r="HN164" s="736"/>
      <c r="HO164" s="736"/>
      <c r="HP164" s="736"/>
      <c r="HQ164" s="736"/>
      <c r="HR164" s="736"/>
      <c r="HS164" s="736"/>
      <c r="HT164" s="736"/>
      <c r="HU164" s="736"/>
      <c r="HV164" s="736"/>
      <c r="HW164" s="736"/>
      <c r="HX164" s="736"/>
      <c r="HY164" s="736"/>
      <c r="HZ164" s="736"/>
      <c r="IA164" s="736"/>
      <c r="IB164" s="736"/>
      <c r="IC164" s="736"/>
      <c r="ID164" s="736"/>
      <c r="IE164" s="736"/>
      <c r="IF164" s="736"/>
      <c r="IG164" s="736"/>
      <c r="IH164" s="736"/>
      <c r="II164" s="736"/>
      <c r="IJ164" s="736"/>
      <c r="IK164" s="736"/>
      <c r="IL164" s="736"/>
      <c r="IM164" s="736"/>
      <c r="IN164" s="736"/>
      <c r="IO164" s="736"/>
      <c r="IP164" s="736"/>
      <c r="IQ164" s="736"/>
      <c r="IR164" s="736"/>
      <c r="IS164" s="736"/>
      <c r="IT164" s="736"/>
      <c r="IU164" s="736"/>
      <c r="IV164" s="736"/>
    </row>
    <row r="165" spans="3:256" s="438" customFormat="1">
      <c r="C165" s="471"/>
      <c r="P165" s="485"/>
      <c r="Q165" s="736"/>
      <c r="R165" s="736"/>
      <c r="S165" s="736"/>
      <c r="T165" s="736"/>
      <c r="U165" s="736"/>
      <c r="V165" s="736"/>
      <c r="W165" s="736"/>
      <c r="X165" s="736"/>
      <c r="Y165" s="736"/>
      <c r="Z165" s="736"/>
      <c r="AA165" s="736"/>
      <c r="AB165" s="736"/>
      <c r="AC165" s="736"/>
      <c r="AD165" s="736"/>
      <c r="AE165" s="736"/>
      <c r="AF165" s="736"/>
      <c r="AG165" s="736"/>
      <c r="AH165" s="736"/>
      <c r="AI165" s="736"/>
      <c r="AJ165" s="736"/>
      <c r="AK165" s="736"/>
      <c r="AL165" s="736"/>
      <c r="AM165" s="736"/>
      <c r="AN165" s="736"/>
      <c r="AO165" s="736"/>
      <c r="AP165" s="736"/>
      <c r="AQ165" s="736"/>
      <c r="AR165" s="736"/>
      <c r="AS165" s="736"/>
      <c r="AT165" s="736"/>
      <c r="AU165" s="736"/>
      <c r="AV165" s="736"/>
      <c r="AW165" s="736"/>
      <c r="AX165" s="736"/>
      <c r="AY165" s="736"/>
      <c r="AZ165" s="736"/>
      <c r="BA165" s="736"/>
      <c r="BB165" s="736"/>
      <c r="BC165" s="736"/>
      <c r="BD165" s="736"/>
      <c r="BE165" s="736"/>
      <c r="BF165" s="736"/>
      <c r="BG165" s="736"/>
      <c r="BH165" s="736"/>
      <c r="BI165" s="736"/>
      <c r="BJ165" s="736"/>
      <c r="BK165" s="736"/>
      <c r="BL165" s="736"/>
      <c r="BM165" s="736"/>
      <c r="BN165" s="736"/>
      <c r="BO165" s="736"/>
      <c r="BP165" s="736"/>
      <c r="BQ165" s="736"/>
      <c r="BR165" s="736"/>
      <c r="BS165" s="736"/>
      <c r="BT165" s="736"/>
      <c r="BU165" s="736"/>
      <c r="BV165" s="736"/>
      <c r="BW165" s="736"/>
      <c r="BX165" s="736"/>
      <c r="BY165" s="736"/>
      <c r="BZ165" s="736"/>
      <c r="CA165" s="736"/>
      <c r="CB165" s="736"/>
      <c r="CC165" s="736"/>
      <c r="CD165" s="736"/>
      <c r="CE165" s="736"/>
      <c r="CF165" s="736"/>
      <c r="CG165" s="736"/>
      <c r="CH165" s="736"/>
      <c r="CI165" s="736"/>
      <c r="CJ165" s="736"/>
      <c r="CK165" s="736"/>
      <c r="CL165" s="736"/>
      <c r="CM165" s="736"/>
      <c r="CN165" s="736"/>
      <c r="CO165" s="736"/>
      <c r="CP165" s="736"/>
      <c r="CQ165" s="736"/>
      <c r="CR165" s="736"/>
      <c r="CS165" s="736"/>
      <c r="CT165" s="736"/>
      <c r="CU165" s="736"/>
      <c r="CV165" s="736"/>
      <c r="CW165" s="736"/>
      <c r="CX165" s="736"/>
      <c r="CY165" s="736"/>
      <c r="CZ165" s="736"/>
      <c r="DA165" s="736"/>
      <c r="DB165" s="736"/>
      <c r="DC165" s="736"/>
      <c r="DD165" s="736"/>
      <c r="DE165" s="736"/>
      <c r="DF165" s="736"/>
      <c r="DG165" s="736"/>
      <c r="DH165" s="736"/>
      <c r="DI165" s="736"/>
      <c r="DJ165" s="736"/>
      <c r="DK165" s="736"/>
      <c r="DL165" s="736"/>
      <c r="DM165" s="736"/>
      <c r="DN165" s="736"/>
      <c r="DO165" s="736"/>
      <c r="DP165" s="736"/>
      <c r="DQ165" s="736"/>
      <c r="DR165" s="736"/>
      <c r="DS165" s="736"/>
      <c r="DT165" s="736"/>
      <c r="DU165" s="736"/>
      <c r="DV165" s="736"/>
      <c r="DW165" s="736"/>
      <c r="DX165" s="736"/>
      <c r="DY165" s="736"/>
      <c r="DZ165" s="736"/>
      <c r="EA165" s="736"/>
      <c r="EB165" s="736"/>
      <c r="EC165" s="736"/>
      <c r="ED165" s="736"/>
      <c r="EE165" s="736"/>
      <c r="EF165" s="736"/>
      <c r="EG165" s="736"/>
      <c r="EH165" s="736"/>
      <c r="EI165" s="736"/>
      <c r="EJ165" s="736"/>
      <c r="EK165" s="736"/>
      <c r="EL165" s="736"/>
      <c r="EM165" s="736"/>
      <c r="EN165" s="736"/>
      <c r="EO165" s="736"/>
      <c r="EP165" s="736"/>
      <c r="EQ165" s="736"/>
      <c r="ER165" s="736"/>
      <c r="ES165" s="736"/>
      <c r="ET165" s="736"/>
      <c r="EU165" s="736"/>
      <c r="EV165" s="736"/>
      <c r="EW165" s="736"/>
      <c r="EX165" s="736"/>
      <c r="EY165" s="736"/>
      <c r="EZ165" s="736"/>
      <c r="FA165" s="736"/>
      <c r="FB165" s="736"/>
      <c r="FC165" s="736"/>
      <c r="FD165" s="736"/>
      <c r="FE165" s="736"/>
      <c r="FF165" s="736"/>
      <c r="FG165" s="736"/>
      <c r="FH165" s="736"/>
      <c r="FI165" s="736"/>
      <c r="FJ165" s="736"/>
      <c r="FK165" s="736"/>
      <c r="FL165" s="736"/>
      <c r="FM165" s="736"/>
      <c r="FN165" s="736"/>
      <c r="FO165" s="736"/>
      <c r="FP165" s="736"/>
      <c r="FQ165" s="736"/>
      <c r="FR165" s="736"/>
      <c r="FS165" s="736"/>
      <c r="FT165" s="736"/>
      <c r="FU165" s="736"/>
      <c r="FV165" s="736"/>
      <c r="FW165" s="736"/>
      <c r="FX165" s="736"/>
      <c r="FY165" s="736"/>
      <c r="FZ165" s="736"/>
      <c r="GA165" s="736"/>
      <c r="GB165" s="736"/>
      <c r="GC165" s="736"/>
      <c r="GD165" s="736"/>
      <c r="GE165" s="736"/>
      <c r="GF165" s="736"/>
      <c r="GG165" s="736"/>
      <c r="GH165" s="736"/>
      <c r="GI165" s="736"/>
      <c r="GJ165" s="736"/>
      <c r="GK165" s="736"/>
      <c r="GL165" s="736"/>
      <c r="GM165" s="736"/>
      <c r="GN165" s="736"/>
      <c r="GO165" s="736"/>
      <c r="GP165" s="736"/>
      <c r="GQ165" s="736"/>
      <c r="GR165" s="736"/>
      <c r="GS165" s="736"/>
      <c r="GT165" s="736"/>
      <c r="GU165" s="736"/>
      <c r="GV165" s="736"/>
      <c r="GW165" s="736"/>
      <c r="GX165" s="736"/>
      <c r="GY165" s="736"/>
      <c r="GZ165" s="736"/>
      <c r="HA165" s="736"/>
      <c r="HB165" s="736"/>
      <c r="HC165" s="736"/>
      <c r="HD165" s="736"/>
      <c r="HE165" s="736"/>
      <c r="HF165" s="736"/>
      <c r="HG165" s="736"/>
      <c r="HH165" s="736"/>
      <c r="HI165" s="736"/>
      <c r="HJ165" s="736"/>
      <c r="HK165" s="736"/>
      <c r="HL165" s="736"/>
      <c r="HM165" s="736"/>
      <c r="HN165" s="736"/>
      <c r="HO165" s="736"/>
      <c r="HP165" s="736"/>
      <c r="HQ165" s="736"/>
      <c r="HR165" s="736"/>
      <c r="HS165" s="736"/>
      <c r="HT165" s="736"/>
      <c r="HU165" s="736"/>
      <c r="HV165" s="736"/>
      <c r="HW165" s="736"/>
      <c r="HX165" s="736"/>
      <c r="HY165" s="736"/>
      <c r="HZ165" s="736"/>
      <c r="IA165" s="736"/>
      <c r="IB165" s="736"/>
      <c r="IC165" s="736"/>
      <c r="ID165" s="736"/>
      <c r="IE165" s="736"/>
      <c r="IF165" s="736"/>
      <c r="IG165" s="736"/>
      <c r="IH165" s="736"/>
      <c r="II165" s="736"/>
      <c r="IJ165" s="736"/>
      <c r="IK165" s="736"/>
      <c r="IL165" s="736"/>
      <c r="IM165" s="736"/>
      <c r="IN165" s="736"/>
      <c r="IO165" s="736"/>
      <c r="IP165" s="736"/>
      <c r="IQ165" s="736"/>
      <c r="IR165" s="736"/>
      <c r="IS165" s="736"/>
      <c r="IT165" s="736"/>
      <c r="IU165" s="736"/>
      <c r="IV165" s="736"/>
    </row>
    <row r="166" spans="3:256" s="438" customFormat="1">
      <c r="C166" s="471"/>
      <c r="P166" s="485"/>
      <c r="Q166" s="736"/>
      <c r="R166" s="736"/>
      <c r="S166" s="736"/>
      <c r="T166" s="736"/>
      <c r="U166" s="736"/>
      <c r="V166" s="736"/>
      <c r="W166" s="736"/>
      <c r="X166" s="736"/>
      <c r="Y166" s="736"/>
      <c r="Z166" s="736"/>
      <c r="AA166" s="736"/>
      <c r="AB166" s="736"/>
      <c r="AC166" s="736"/>
      <c r="AD166" s="736"/>
      <c r="AE166" s="736"/>
      <c r="AF166" s="736"/>
      <c r="AG166" s="736"/>
      <c r="AH166" s="736"/>
      <c r="AI166" s="736"/>
      <c r="AJ166" s="736"/>
      <c r="AK166" s="736"/>
      <c r="AL166" s="736"/>
      <c r="AM166" s="736"/>
      <c r="AN166" s="736"/>
      <c r="AO166" s="736"/>
      <c r="AP166" s="736"/>
      <c r="AQ166" s="736"/>
      <c r="AR166" s="736"/>
      <c r="AS166" s="736"/>
      <c r="AT166" s="736"/>
      <c r="AU166" s="736"/>
      <c r="AV166" s="736"/>
      <c r="AW166" s="736"/>
      <c r="AX166" s="736"/>
      <c r="AY166" s="736"/>
      <c r="AZ166" s="736"/>
      <c r="BA166" s="736"/>
      <c r="BB166" s="736"/>
      <c r="BC166" s="736"/>
      <c r="BD166" s="736"/>
      <c r="BE166" s="736"/>
      <c r="BF166" s="736"/>
      <c r="BG166" s="736"/>
      <c r="BH166" s="736"/>
      <c r="BI166" s="736"/>
      <c r="BJ166" s="736"/>
      <c r="BK166" s="736"/>
      <c r="BL166" s="736"/>
      <c r="BM166" s="736"/>
      <c r="BN166" s="736"/>
      <c r="BO166" s="736"/>
      <c r="BP166" s="736"/>
      <c r="BQ166" s="736"/>
      <c r="BR166" s="736"/>
      <c r="BS166" s="736"/>
      <c r="BT166" s="736"/>
      <c r="BU166" s="736"/>
      <c r="BV166" s="736"/>
      <c r="BW166" s="736"/>
      <c r="BX166" s="736"/>
      <c r="BY166" s="736"/>
      <c r="BZ166" s="736"/>
      <c r="CA166" s="736"/>
      <c r="CB166" s="736"/>
      <c r="CC166" s="736"/>
      <c r="CD166" s="736"/>
      <c r="CE166" s="736"/>
      <c r="CF166" s="736"/>
      <c r="CG166" s="736"/>
      <c r="CH166" s="736"/>
      <c r="CI166" s="736"/>
      <c r="CJ166" s="736"/>
      <c r="CK166" s="736"/>
      <c r="CL166" s="736"/>
      <c r="CM166" s="736"/>
      <c r="CN166" s="736"/>
      <c r="CO166" s="736"/>
      <c r="CP166" s="736"/>
      <c r="CQ166" s="736"/>
      <c r="CR166" s="736"/>
      <c r="CS166" s="736"/>
      <c r="CT166" s="736"/>
      <c r="CU166" s="736"/>
      <c r="CV166" s="736"/>
      <c r="CW166" s="736"/>
      <c r="CX166" s="736"/>
      <c r="CY166" s="736"/>
      <c r="CZ166" s="736"/>
      <c r="DA166" s="736"/>
      <c r="DB166" s="736"/>
      <c r="DC166" s="736"/>
      <c r="DD166" s="736"/>
      <c r="DE166" s="736"/>
      <c r="DF166" s="736"/>
      <c r="DG166" s="736"/>
      <c r="DH166" s="736"/>
      <c r="DI166" s="736"/>
      <c r="DJ166" s="736"/>
      <c r="DK166" s="736"/>
      <c r="DL166" s="736"/>
      <c r="DM166" s="736"/>
      <c r="DN166" s="736"/>
      <c r="DO166" s="736"/>
      <c r="DP166" s="736"/>
      <c r="DQ166" s="736"/>
      <c r="DR166" s="736"/>
      <c r="DS166" s="736"/>
      <c r="DT166" s="736"/>
      <c r="DU166" s="736"/>
      <c r="DV166" s="736"/>
      <c r="DW166" s="736"/>
      <c r="DX166" s="736"/>
      <c r="DY166" s="736"/>
      <c r="DZ166" s="736"/>
      <c r="EA166" s="736"/>
      <c r="EB166" s="736"/>
      <c r="EC166" s="736"/>
      <c r="ED166" s="736"/>
      <c r="EE166" s="736"/>
      <c r="EF166" s="736"/>
      <c r="EG166" s="736"/>
      <c r="EH166" s="736"/>
      <c r="EI166" s="736"/>
      <c r="EJ166" s="736"/>
      <c r="EK166" s="736"/>
      <c r="EL166" s="736"/>
      <c r="EM166" s="736"/>
      <c r="EN166" s="736"/>
      <c r="EO166" s="736"/>
      <c r="EP166" s="736"/>
      <c r="EQ166" s="736"/>
      <c r="ER166" s="736"/>
      <c r="ES166" s="736"/>
      <c r="ET166" s="736"/>
      <c r="EU166" s="736"/>
      <c r="EV166" s="736"/>
      <c r="EW166" s="736"/>
      <c r="EX166" s="736"/>
      <c r="EY166" s="736"/>
      <c r="EZ166" s="736"/>
      <c r="FA166" s="736"/>
      <c r="FB166" s="736"/>
      <c r="FC166" s="736"/>
      <c r="FD166" s="736"/>
      <c r="FE166" s="736"/>
      <c r="FF166" s="736"/>
      <c r="FG166" s="736"/>
      <c r="FH166" s="736"/>
      <c r="FI166" s="736"/>
      <c r="FJ166" s="736"/>
      <c r="FK166" s="736"/>
      <c r="FL166" s="736"/>
      <c r="FM166" s="736"/>
      <c r="FN166" s="736"/>
      <c r="FO166" s="736"/>
      <c r="FP166" s="736"/>
      <c r="FQ166" s="736"/>
      <c r="FR166" s="736"/>
      <c r="FS166" s="736"/>
      <c r="FT166" s="736"/>
      <c r="FU166" s="736"/>
      <c r="FV166" s="736"/>
      <c r="FW166" s="736"/>
      <c r="FX166" s="736"/>
      <c r="FY166" s="736"/>
      <c r="FZ166" s="736"/>
      <c r="GA166" s="736"/>
      <c r="GB166" s="736"/>
      <c r="GC166" s="736"/>
      <c r="GD166" s="736"/>
      <c r="GE166" s="736"/>
      <c r="GF166" s="736"/>
      <c r="GG166" s="736"/>
      <c r="GH166" s="736"/>
      <c r="GI166" s="736"/>
      <c r="GJ166" s="736"/>
      <c r="GK166" s="736"/>
      <c r="GL166" s="736"/>
      <c r="GM166" s="736"/>
      <c r="GN166" s="736"/>
      <c r="GO166" s="736"/>
      <c r="GP166" s="736"/>
      <c r="GQ166" s="736"/>
      <c r="GR166" s="736"/>
      <c r="GS166" s="736"/>
      <c r="GT166" s="736"/>
      <c r="GU166" s="736"/>
      <c r="GV166" s="736"/>
      <c r="GW166" s="736"/>
      <c r="GX166" s="736"/>
      <c r="GY166" s="736"/>
      <c r="GZ166" s="736"/>
      <c r="HA166" s="736"/>
      <c r="HB166" s="736"/>
      <c r="HC166" s="736"/>
      <c r="HD166" s="736"/>
      <c r="HE166" s="736"/>
      <c r="HF166" s="736"/>
      <c r="HG166" s="736"/>
      <c r="HH166" s="736"/>
      <c r="HI166" s="736"/>
      <c r="HJ166" s="736"/>
      <c r="HK166" s="736"/>
      <c r="HL166" s="736"/>
      <c r="HM166" s="736"/>
      <c r="HN166" s="736"/>
      <c r="HO166" s="736"/>
      <c r="HP166" s="736"/>
      <c r="HQ166" s="736"/>
      <c r="HR166" s="736"/>
      <c r="HS166" s="736"/>
      <c r="HT166" s="736"/>
      <c r="HU166" s="736"/>
      <c r="HV166" s="736"/>
      <c r="HW166" s="736"/>
      <c r="HX166" s="736"/>
      <c r="HY166" s="736"/>
      <c r="HZ166" s="736"/>
      <c r="IA166" s="736"/>
      <c r="IB166" s="736"/>
      <c r="IC166" s="736"/>
      <c r="ID166" s="736"/>
      <c r="IE166" s="736"/>
      <c r="IF166" s="736"/>
      <c r="IG166" s="736"/>
      <c r="IH166" s="736"/>
      <c r="II166" s="736"/>
      <c r="IJ166" s="736"/>
      <c r="IK166" s="736"/>
      <c r="IL166" s="736"/>
      <c r="IM166" s="736"/>
      <c r="IN166" s="736"/>
      <c r="IO166" s="736"/>
      <c r="IP166" s="736"/>
      <c r="IQ166" s="736"/>
      <c r="IR166" s="736"/>
      <c r="IS166" s="736"/>
      <c r="IT166" s="736"/>
      <c r="IU166" s="736"/>
      <c r="IV166" s="736"/>
    </row>
    <row r="167" spans="3:256" s="438" customFormat="1">
      <c r="C167" s="471"/>
      <c r="P167" s="485"/>
      <c r="Q167" s="736"/>
      <c r="R167" s="736"/>
      <c r="S167" s="736"/>
      <c r="T167" s="736"/>
      <c r="U167" s="736"/>
      <c r="V167" s="736"/>
      <c r="W167" s="736"/>
      <c r="X167" s="736"/>
      <c r="Y167" s="736"/>
      <c r="Z167" s="736"/>
      <c r="AA167" s="736"/>
      <c r="AB167" s="736"/>
      <c r="AC167" s="736"/>
      <c r="AD167" s="736"/>
      <c r="AE167" s="736"/>
      <c r="AF167" s="736"/>
      <c r="AG167" s="736"/>
      <c r="AH167" s="736"/>
      <c r="AI167" s="736"/>
      <c r="AJ167" s="736"/>
      <c r="AK167" s="736"/>
      <c r="AL167" s="736"/>
      <c r="AM167" s="736"/>
      <c r="AN167" s="736"/>
      <c r="AO167" s="736"/>
      <c r="AP167" s="736"/>
      <c r="AQ167" s="736"/>
      <c r="AR167" s="736"/>
      <c r="AS167" s="736"/>
      <c r="AT167" s="736"/>
      <c r="AU167" s="736"/>
      <c r="AV167" s="736"/>
      <c r="AW167" s="736"/>
      <c r="AX167" s="736"/>
      <c r="AY167" s="736"/>
      <c r="AZ167" s="736"/>
      <c r="BA167" s="736"/>
      <c r="BB167" s="736"/>
      <c r="BC167" s="736"/>
      <c r="BD167" s="736"/>
      <c r="BE167" s="736"/>
      <c r="BF167" s="736"/>
      <c r="BG167" s="736"/>
      <c r="BH167" s="736"/>
      <c r="BI167" s="736"/>
      <c r="BJ167" s="736"/>
      <c r="BK167" s="736"/>
      <c r="BL167" s="736"/>
      <c r="BM167" s="736"/>
      <c r="BN167" s="736"/>
      <c r="BO167" s="736"/>
      <c r="BP167" s="736"/>
      <c r="BQ167" s="736"/>
      <c r="BR167" s="736"/>
      <c r="BS167" s="736"/>
      <c r="BT167" s="736"/>
      <c r="BU167" s="736"/>
      <c r="BV167" s="736"/>
      <c r="BW167" s="736"/>
      <c r="BX167" s="736"/>
      <c r="BY167" s="736"/>
      <c r="BZ167" s="736"/>
      <c r="CA167" s="736"/>
      <c r="CB167" s="736"/>
      <c r="CC167" s="736"/>
      <c r="CD167" s="736"/>
      <c r="CE167" s="736"/>
      <c r="CF167" s="736"/>
      <c r="CG167" s="736"/>
      <c r="CH167" s="736"/>
      <c r="CI167" s="736"/>
      <c r="CJ167" s="736"/>
      <c r="CK167" s="736"/>
      <c r="CL167" s="736"/>
      <c r="CM167" s="736"/>
      <c r="CN167" s="736"/>
      <c r="CO167" s="736"/>
      <c r="CP167" s="736"/>
      <c r="CQ167" s="736"/>
      <c r="CR167" s="736"/>
      <c r="CS167" s="736"/>
      <c r="CT167" s="736"/>
      <c r="CU167" s="736"/>
      <c r="CV167" s="736"/>
      <c r="CW167" s="736"/>
      <c r="CX167" s="736"/>
      <c r="CY167" s="736"/>
      <c r="CZ167" s="736"/>
      <c r="DA167" s="736"/>
      <c r="DB167" s="736"/>
      <c r="DC167" s="736"/>
      <c r="DD167" s="736"/>
      <c r="DE167" s="736"/>
      <c r="DF167" s="736"/>
      <c r="DG167" s="736"/>
      <c r="DH167" s="736"/>
      <c r="DI167" s="736"/>
      <c r="DJ167" s="736"/>
      <c r="DK167" s="736"/>
      <c r="DL167" s="736"/>
      <c r="DM167" s="736"/>
      <c r="DN167" s="736"/>
      <c r="DO167" s="736"/>
      <c r="DP167" s="736"/>
      <c r="DQ167" s="736"/>
      <c r="DR167" s="736"/>
      <c r="DS167" s="736"/>
      <c r="DT167" s="736"/>
      <c r="DU167" s="736"/>
      <c r="DV167" s="736"/>
      <c r="DW167" s="736"/>
      <c r="DX167" s="736"/>
      <c r="DY167" s="736"/>
      <c r="DZ167" s="736"/>
      <c r="EA167" s="736"/>
      <c r="EB167" s="736"/>
      <c r="EC167" s="736"/>
      <c r="ED167" s="736"/>
      <c r="EE167" s="736"/>
      <c r="EF167" s="736"/>
      <c r="EG167" s="736"/>
      <c r="EH167" s="736"/>
      <c r="EI167" s="736"/>
      <c r="EJ167" s="736"/>
      <c r="EK167" s="736"/>
      <c r="EL167" s="736"/>
      <c r="EM167" s="736"/>
      <c r="EN167" s="736"/>
      <c r="EO167" s="736"/>
      <c r="EP167" s="736"/>
      <c r="EQ167" s="736"/>
      <c r="ER167" s="736"/>
      <c r="ES167" s="736"/>
      <c r="ET167" s="736"/>
      <c r="EU167" s="736"/>
      <c r="EV167" s="736"/>
      <c r="EW167" s="736"/>
      <c r="EX167" s="736"/>
      <c r="EY167" s="736"/>
      <c r="EZ167" s="736"/>
      <c r="FA167" s="736"/>
      <c r="FB167" s="736"/>
      <c r="FC167" s="736"/>
      <c r="FD167" s="736"/>
      <c r="FE167" s="736"/>
      <c r="FF167" s="736"/>
      <c r="FG167" s="736"/>
      <c r="FH167" s="736"/>
      <c r="FI167" s="736"/>
      <c r="FJ167" s="736"/>
      <c r="FK167" s="736"/>
      <c r="FL167" s="736"/>
      <c r="FM167" s="736"/>
      <c r="FN167" s="736"/>
      <c r="FO167" s="736"/>
      <c r="FP167" s="736"/>
      <c r="FQ167" s="736"/>
      <c r="FR167" s="736"/>
      <c r="FS167" s="736"/>
      <c r="FT167" s="736"/>
      <c r="FU167" s="736"/>
      <c r="FV167" s="736"/>
      <c r="FW167" s="736"/>
      <c r="FX167" s="736"/>
      <c r="FY167" s="736"/>
      <c r="FZ167" s="736"/>
      <c r="GA167" s="736"/>
      <c r="GB167" s="736"/>
      <c r="GC167" s="736"/>
      <c r="GD167" s="736"/>
      <c r="GE167" s="736"/>
      <c r="GF167" s="736"/>
      <c r="GG167" s="736"/>
      <c r="GH167" s="736"/>
      <c r="GI167" s="736"/>
      <c r="GJ167" s="736"/>
      <c r="GK167" s="736"/>
      <c r="GL167" s="736"/>
      <c r="GM167" s="736"/>
      <c r="GN167" s="736"/>
      <c r="GO167" s="736"/>
      <c r="GP167" s="736"/>
      <c r="GQ167" s="736"/>
      <c r="GR167" s="736"/>
      <c r="GS167" s="736"/>
      <c r="GT167" s="736"/>
      <c r="GU167" s="736"/>
      <c r="GV167" s="736"/>
      <c r="GW167" s="736"/>
      <c r="GX167" s="736"/>
      <c r="GY167" s="736"/>
      <c r="GZ167" s="736"/>
      <c r="HA167" s="736"/>
      <c r="HB167" s="736"/>
      <c r="HC167" s="736"/>
      <c r="HD167" s="736"/>
      <c r="HE167" s="736"/>
      <c r="HF167" s="736"/>
      <c r="HG167" s="736"/>
      <c r="HH167" s="736"/>
      <c r="HI167" s="736"/>
      <c r="HJ167" s="736"/>
      <c r="HK167" s="736"/>
      <c r="HL167" s="736"/>
      <c r="HM167" s="736"/>
      <c r="HN167" s="736"/>
      <c r="HO167" s="736"/>
      <c r="HP167" s="736"/>
      <c r="HQ167" s="736"/>
      <c r="HR167" s="736"/>
      <c r="HS167" s="736"/>
      <c r="HT167" s="736"/>
      <c r="HU167" s="736"/>
      <c r="HV167" s="736"/>
      <c r="HW167" s="736"/>
      <c r="HX167" s="736"/>
      <c r="HY167" s="736"/>
      <c r="HZ167" s="736"/>
      <c r="IA167" s="736"/>
      <c r="IB167" s="736"/>
      <c r="IC167" s="736"/>
      <c r="ID167" s="736"/>
      <c r="IE167" s="736"/>
      <c r="IF167" s="736"/>
      <c r="IG167" s="736"/>
      <c r="IH167" s="736"/>
      <c r="II167" s="736"/>
      <c r="IJ167" s="736"/>
      <c r="IK167" s="736"/>
      <c r="IL167" s="736"/>
      <c r="IM167" s="736"/>
      <c r="IN167" s="736"/>
      <c r="IO167" s="736"/>
      <c r="IP167" s="736"/>
      <c r="IQ167" s="736"/>
      <c r="IR167" s="736"/>
      <c r="IS167" s="736"/>
      <c r="IT167" s="736"/>
      <c r="IU167" s="736"/>
      <c r="IV167" s="736"/>
    </row>
    <row r="168" spans="3:256" s="438" customFormat="1">
      <c r="C168" s="471"/>
      <c r="P168" s="485"/>
      <c r="Q168" s="736"/>
      <c r="R168" s="736"/>
      <c r="S168" s="736"/>
      <c r="T168" s="736"/>
      <c r="U168" s="736"/>
      <c r="V168" s="736"/>
      <c r="W168" s="736"/>
      <c r="X168" s="736"/>
      <c r="Y168" s="736"/>
      <c r="Z168" s="736"/>
      <c r="AA168" s="736"/>
      <c r="AB168" s="736"/>
      <c r="AC168" s="736"/>
      <c r="AD168" s="736"/>
      <c r="AE168" s="736"/>
      <c r="AF168" s="736"/>
      <c r="AG168" s="736"/>
      <c r="AH168" s="736"/>
      <c r="AI168" s="736"/>
      <c r="AJ168" s="736"/>
      <c r="AK168" s="736"/>
      <c r="AL168" s="736"/>
      <c r="AM168" s="736"/>
      <c r="AN168" s="736"/>
      <c r="AO168" s="736"/>
      <c r="AP168" s="736"/>
      <c r="AQ168" s="736"/>
      <c r="AR168" s="736"/>
      <c r="AS168" s="736"/>
      <c r="AT168" s="736"/>
      <c r="AU168" s="736"/>
      <c r="AV168" s="736"/>
      <c r="AW168" s="736"/>
      <c r="AX168" s="736"/>
      <c r="AY168" s="736"/>
      <c r="AZ168" s="736"/>
      <c r="BA168" s="736"/>
      <c r="BB168" s="736"/>
      <c r="BC168" s="736"/>
      <c r="BD168" s="736"/>
      <c r="BE168" s="736"/>
      <c r="BF168" s="736"/>
      <c r="BG168" s="736"/>
      <c r="BH168" s="736"/>
      <c r="BI168" s="736"/>
      <c r="BJ168" s="736"/>
      <c r="BK168" s="736"/>
      <c r="BL168" s="736"/>
      <c r="BM168" s="736"/>
      <c r="BN168" s="736"/>
      <c r="BO168" s="736"/>
      <c r="BP168" s="736"/>
      <c r="BQ168" s="736"/>
      <c r="BR168" s="736"/>
      <c r="BS168" s="736"/>
      <c r="BT168" s="736"/>
      <c r="BU168" s="736"/>
      <c r="BV168" s="736"/>
      <c r="BW168" s="736"/>
      <c r="BX168" s="736"/>
      <c r="BY168" s="736"/>
      <c r="BZ168" s="736"/>
      <c r="CA168" s="736"/>
      <c r="CB168" s="736"/>
      <c r="CC168" s="736"/>
      <c r="CD168" s="736"/>
      <c r="CE168" s="736"/>
      <c r="CF168" s="736"/>
      <c r="CG168" s="736"/>
      <c r="CH168" s="736"/>
      <c r="CI168" s="736"/>
      <c r="CJ168" s="736"/>
      <c r="CK168" s="736"/>
      <c r="CL168" s="736"/>
      <c r="CM168" s="736"/>
      <c r="CN168" s="736"/>
      <c r="CO168" s="736"/>
      <c r="CP168" s="736"/>
      <c r="CQ168" s="736"/>
      <c r="CR168" s="736"/>
      <c r="CS168" s="736"/>
      <c r="CT168" s="736"/>
      <c r="CU168" s="736"/>
      <c r="CV168" s="736"/>
      <c r="CW168" s="736"/>
      <c r="CX168" s="736"/>
      <c r="CY168" s="736"/>
      <c r="CZ168" s="736"/>
      <c r="DA168" s="736"/>
      <c r="DB168" s="736"/>
      <c r="DC168" s="736"/>
      <c r="DD168" s="736"/>
      <c r="DE168" s="736"/>
      <c r="DF168" s="736"/>
      <c r="DG168" s="736"/>
      <c r="DH168" s="736"/>
      <c r="DI168" s="736"/>
      <c r="DJ168" s="736"/>
      <c r="DK168" s="736"/>
      <c r="DL168" s="736"/>
      <c r="DM168" s="736"/>
      <c r="DN168" s="736"/>
      <c r="DO168" s="736"/>
      <c r="DP168" s="736"/>
      <c r="DQ168" s="736"/>
      <c r="DR168" s="736"/>
      <c r="DS168" s="736"/>
      <c r="DT168" s="736"/>
      <c r="DU168" s="736"/>
      <c r="DV168" s="736"/>
      <c r="DW168" s="736"/>
      <c r="DX168" s="736"/>
      <c r="DY168" s="736"/>
      <c r="DZ168" s="736"/>
      <c r="EA168" s="736"/>
      <c r="EB168" s="736"/>
      <c r="EC168" s="736"/>
      <c r="ED168" s="736"/>
      <c r="EE168" s="736"/>
      <c r="EF168" s="736"/>
      <c r="EG168" s="736"/>
      <c r="EH168" s="736"/>
      <c r="EI168" s="736"/>
      <c r="EJ168" s="736"/>
      <c r="EK168" s="736"/>
      <c r="EL168" s="736"/>
      <c r="EM168" s="736"/>
      <c r="EN168" s="736"/>
      <c r="EO168" s="736"/>
      <c r="EP168" s="736"/>
      <c r="EQ168" s="736"/>
      <c r="ER168" s="736"/>
      <c r="ES168" s="736"/>
      <c r="ET168" s="736"/>
      <c r="EU168" s="736"/>
      <c r="EV168" s="736"/>
      <c r="EW168" s="736"/>
      <c r="EX168" s="736"/>
      <c r="EY168" s="736"/>
      <c r="EZ168" s="736"/>
      <c r="FA168" s="736"/>
      <c r="FB168" s="736"/>
      <c r="FC168" s="736"/>
      <c r="FD168" s="736"/>
      <c r="FE168" s="736"/>
      <c r="FF168" s="736"/>
      <c r="FG168" s="736"/>
      <c r="FH168" s="736"/>
      <c r="FI168" s="736"/>
      <c r="FJ168" s="736"/>
      <c r="FK168" s="736"/>
      <c r="FL168" s="736"/>
      <c r="FM168" s="736"/>
      <c r="FN168" s="736"/>
      <c r="FO168" s="736"/>
      <c r="FP168" s="736"/>
      <c r="FQ168" s="736"/>
      <c r="FR168" s="736"/>
      <c r="FS168" s="736"/>
      <c r="FT168" s="736"/>
      <c r="FU168" s="736"/>
      <c r="FV168" s="736"/>
      <c r="FW168" s="736"/>
      <c r="FX168" s="736"/>
      <c r="FY168" s="736"/>
      <c r="FZ168" s="736"/>
      <c r="GA168" s="736"/>
      <c r="GB168" s="736"/>
      <c r="GC168" s="736"/>
      <c r="GD168" s="736"/>
      <c r="GE168" s="736"/>
      <c r="GF168" s="736"/>
      <c r="GG168" s="736"/>
      <c r="GH168" s="736"/>
      <c r="GI168" s="736"/>
      <c r="GJ168" s="736"/>
      <c r="GK168" s="736"/>
      <c r="GL168" s="736"/>
      <c r="GM168" s="736"/>
      <c r="GN168" s="736"/>
      <c r="GO168" s="736"/>
      <c r="GP168" s="736"/>
      <c r="GQ168" s="736"/>
      <c r="GR168" s="736"/>
      <c r="GS168" s="736"/>
      <c r="GT168" s="736"/>
      <c r="GU168" s="736"/>
      <c r="GV168" s="736"/>
      <c r="GW168" s="736"/>
      <c r="GX168" s="736"/>
      <c r="GY168" s="736"/>
      <c r="GZ168" s="736"/>
      <c r="HA168" s="736"/>
      <c r="HB168" s="736"/>
      <c r="HC168" s="736"/>
      <c r="HD168" s="736"/>
      <c r="HE168" s="736"/>
      <c r="HF168" s="736"/>
      <c r="HG168" s="736"/>
      <c r="HH168" s="736"/>
      <c r="HI168" s="736"/>
      <c r="HJ168" s="736"/>
      <c r="HK168" s="736"/>
      <c r="HL168" s="736"/>
      <c r="HM168" s="736"/>
      <c r="HN168" s="736"/>
      <c r="HO168" s="736"/>
      <c r="HP168" s="736"/>
      <c r="HQ168" s="736"/>
      <c r="HR168" s="736"/>
      <c r="HS168" s="736"/>
      <c r="HT168" s="736"/>
      <c r="HU168" s="736"/>
      <c r="HV168" s="736"/>
      <c r="HW168" s="736"/>
      <c r="HX168" s="736"/>
      <c r="HY168" s="736"/>
      <c r="HZ168" s="736"/>
      <c r="IA168" s="736"/>
      <c r="IB168" s="736"/>
      <c r="IC168" s="736"/>
      <c r="ID168" s="736"/>
      <c r="IE168" s="736"/>
      <c r="IF168" s="736"/>
      <c r="IG168" s="736"/>
      <c r="IH168" s="736"/>
      <c r="II168" s="736"/>
      <c r="IJ168" s="736"/>
      <c r="IK168" s="736"/>
      <c r="IL168" s="736"/>
      <c r="IM168" s="736"/>
      <c r="IN168" s="736"/>
      <c r="IO168" s="736"/>
      <c r="IP168" s="736"/>
      <c r="IQ168" s="736"/>
      <c r="IR168" s="736"/>
      <c r="IS168" s="736"/>
      <c r="IT168" s="736"/>
      <c r="IU168" s="736"/>
      <c r="IV168" s="736"/>
    </row>
    <row r="169" spans="3:256" s="438" customFormat="1">
      <c r="C169" s="471"/>
      <c r="P169" s="485"/>
      <c r="Q169" s="736"/>
      <c r="R169" s="736"/>
      <c r="S169" s="736"/>
      <c r="T169" s="736"/>
      <c r="U169" s="736"/>
      <c r="V169" s="736"/>
      <c r="W169" s="736"/>
      <c r="X169" s="736"/>
      <c r="Y169" s="736"/>
      <c r="Z169" s="736"/>
      <c r="AA169" s="736"/>
      <c r="AB169" s="736"/>
      <c r="AC169" s="736"/>
      <c r="AD169" s="736"/>
      <c r="AE169" s="736"/>
      <c r="AF169" s="736"/>
      <c r="AG169" s="736"/>
      <c r="AH169" s="736"/>
      <c r="AI169" s="736"/>
      <c r="AJ169" s="736"/>
      <c r="AK169" s="736"/>
      <c r="AL169" s="736"/>
      <c r="AM169" s="736"/>
      <c r="AN169" s="736"/>
      <c r="AO169" s="736"/>
      <c r="AP169" s="736"/>
      <c r="AQ169" s="736"/>
      <c r="AR169" s="736"/>
      <c r="AS169" s="736"/>
      <c r="AT169" s="736"/>
      <c r="AU169" s="736"/>
      <c r="AV169" s="736"/>
      <c r="AW169" s="736"/>
      <c r="AX169" s="736"/>
      <c r="AY169" s="736"/>
      <c r="AZ169" s="736"/>
      <c r="BA169" s="736"/>
      <c r="BB169" s="736"/>
      <c r="BC169" s="736"/>
      <c r="BD169" s="736"/>
      <c r="BE169" s="736"/>
      <c r="BF169" s="736"/>
      <c r="BG169" s="736"/>
      <c r="BH169" s="736"/>
      <c r="BI169" s="736"/>
      <c r="BJ169" s="736"/>
      <c r="BK169" s="736"/>
      <c r="BL169" s="736"/>
      <c r="BM169" s="736"/>
      <c r="BN169" s="736"/>
      <c r="BO169" s="736"/>
      <c r="BP169" s="736"/>
      <c r="BQ169" s="736"/>
      <c r="BR169" s="736"/>
      <c r="BS169" s="736"/>
      <c r="BT169" s="736"/>
      <c r="BU169" s="736"/>
      <c r="BV169" s="736"/>
      <c r="BW169" s="736"/>
      <c r="BX169" s="736"/>
      <c r="BY169" s="736"/>
      <c r="BZ169" s="736"/>
      <c r="CA169" s="736"/>
      <c r="CB169" s="736"/>
      <c r="CC169" s="736"/>
      <c r="CD169" s="736"/>
      <c r="CE169" s="736"/>
      <c r="CF169" s="736"/>
      <c r="CG169" s="736"/>
      <c r="CH169" s="736"/>
      <c r="CI169" s="736"/>
      <c r="CJ169" s="736"/>
      <c r="CK169" s="736"/>
      <c r="CL169" s="736"/>
      <c r="CM169" s="736"/>
      <c r="CN169" s="736"/>
      <c r="CO169" s="736"/>
      <c r="CP169" s="736"/>
      <c r="CQ169" s="736"/>
      <c r="CR169" s="736"/>
      <c r="CS169" s="736"/>
      <c r="CT169" s="736"/>
      <c r="CU169" s="736"/>
      <c r="CV169" s="736"/>
      <c r="CW169" s="736"/>
      <c r="CX169" s="736"/>
      <c r="CY169" s="736"/>
      <c r="CZ169" s="736"/>
      <c r="DA169" s="736"/>
      <c r="DB169" s="736"/>
      <c r="DC169" s="736"/>
      <c r="DD169" s="736"/>
      <c r="DE169" s="736"/>
      <c r="DF169" s="736"/>
      <c r="DG169" s="736"/>
      <c r="DH169" s="736"/>
      <c r="DI169" s="736"/>
      <c r="DJ169" s="736"/>
      <c r="DK169" s="736"/>
      <c r="DL169" s="736"/>
      <c r="DM169" s="736"/>
      <c r="DN169" s="736"/>
      <c r="DO169" s="736"/>
      <c r="DP169" s="736"/>
      <c r="DQ169" s="736"/>
      <c r="DR169" s="736"/>
      <c r="DS169" s="736"/>
      <c r="DT169" s="736"/>
      <c r="DU169" s="736"/>
      <c r="DV169" s="736"/>
      <c r="DW169" s="736"/>
      <c r="DX169" s="736"/>
      <c r="DY169" s="736"/>
      <c r="DZ169" s="736"/>
      <c r="EA169" s="736"/>
      <c r="EB169" s="736"/>
      <c r="EC169" s="736"/>
      <c r="ED169" s="736"/>
      <c r="EE169" s="736"/>
      <c r="EF169" s="736"/>
      <c r="EG169" s="736"/>
      <c r="EH169" s="736"/>
      <c r="EI169" s="736"/>
      <c r="EJ169" s="736"/>
      <c r="EK169" s="736"/>
      <c r="EL169" s="736"/>
      <c r="EM169" s="736"/>
      <c r="EN169" s="736"/>
      <c r="EO169" s="736"/>
      <c r="EP169" s="736"/>
      <c r="EQ169" s="736"/>
      <c r="ER169" s="736"/>
      <c r="ES169" s="736"/>
      <c r="ET169" s="736"/>
      <c r="EU169" s="736"/>
      <c r="EV169" s="736"/>
      <c r="EW169" s="736"/>
      <c r="EX169" s="736"/>
      <c r="EY169" s="736"/>
      <c r="EZ169" s="736"/>
      <c r="FA169" s="736"/>
      <c r="FB169" s="736"/>
      <c r="FC169" s="736"/>
      <c r="FD169" s="736"/>
      <c r="FE169" s="736"/>
      <c r="FF169" s="736"/>
      <c r="FG169" s="736"/>
      <c r="FH169" s="736"/>
      <c r="FI169" s="736"/>
      <c r="FJ169" s="736"/>
      <c r="FK169" s="736"/>
      <c r="FL169" s="736"/>
      <c r="FM169" s="736"/>
      <c r="FN169" s="736"/>
      <c r="FO169" s="736"/>
      <c r="FP169" s="736"/>
      <c r="FQ169" s="736"/>
      <c r="FR169" s="736"/>
      <c r="FS169" s="736"/>
      <c r="FT169" s="736"/>
      <c r="FU169" s="736"/>
      <c r="FV169" s="736"/>
      <c r="FW169" s="736"/>
      <c r="FX169" s="736"/>
      <c r="FY169" s="736"/>
      <c r="FZ169" s="736"/>
      <c r="GA169" s="736"/>
      <c r="GB169" s="736"/>
      <c r="GC169" s="736"/>
      <c r="GD169" s="736"/>
      <c r="GE169" s="736"/>
      <c r="GF169" s="736"/>
      <c r="GG169" s="736"/>
      <c r="GH169" s="736"/>
      <c r="GI169" s="736"/>
      <c r="GJ169" s="736"/>
      <c r="GK169" s="736"/>
      <c r="GL169" s="736"/>
      <c r="GM169" s="736"/>
      <c r="GN169" s="736"/>
      <c r="GO169" s="736"/>
      <c r="GP169" s="736"/>
      <c r="GQ169" s="736"/>
      <c r="GR169" s="736"/>
      <c r="GS169" s="736"/>
      <c r="GT169" s="736"/>
      <c r="GU169" s="736"/>
      <c r="GV169" s="736"/>
      <c r="GW169" s="736"/>
      <c r="GX169" s="736"/>
      <c r="GY169" s="736"/>
      <c r="GZ169" s="736"/>
      <c r="HA169" s="736"/>
      <c r="HB169" s="736"/>
      <c r="HC169" s="736"/>
      <c r="HD169" s="736"/>
      <c r="HE169" s="736"/>
      <c r="HF169" s="736"/>
      <c r="HG169" s="736"/>
      <c r="HH169" s="736"/>
      <c r="HI169" s="736"/>
      <c r="HJ169" s="736"/>
      <c r="HK169" s="736"/>
      <c r="HL169" s="736"/>
      <c r="HM169" s="736"/>
      <c r="HN169" s="736"/>
      <c r="HO169" s="736"/>
      <c r="HP169" s="736"/>
      <c r="HQ169" s="736"/>
      <c r="HR169" s="736"/>
      <c r="HS169" s="736"/>
      <c r="HT169" s="736"/>
      <c r="HU169" s="736"/>
      <c r="HV169" s="736"/>
      <c r="HW169" s="736"/>
      <c r="HX169" s="736"/>
      <c r="HY169" s="736"/>
      <c r="HZ169" s="736"/>
      <c r="IA169" s="736"/>
      <c r="IB169" s="736"/>
      <c r="IC169" s="736"/>
      <c r="ID169" s="736"/>
      <c r="IE169" s="736"/>
      <c r="IF169" s="736"/>
      <c r="IG169" s="736"/>
      <c r="IH169" s="736"/>
      <c r="II169" s="736"/>
      <c r="IJ169" s="736"/>
      <c r="IK169" s="736"/>
      <c r="IL169" s="736"/>
      <c r="IM169" s="736"/>
      <c r="IN169" s="736"/>
      <c r="IO169" s="736"/>
      <c r="IP169" s="736"/>
      <c r="IQ169" s="736"/>
      <c r="IR169" s="736"/>
      <c r="IS169" s="736"/>
      <c r="IT169" s="736"/>
      <c r="IU169" s="736"/>
      <c r="IV169" s="736"/>
    </row>
    <row r="170" spans="3:256" s="438" customFormat="1">
      <c r="C170" s="471"/>
      <c r="P170" s="485"/>
      <c r="Q170" s="736"/>
      <c r="R170" s="736"/>
      <c r="S170" s="736"/>
      <c r="T170" s="736"/>
      <c r="U170" s="736"/>
      <c r="V170" s="736"/>
      <c r="W170" s="736"/>
      <c r="X170" s="736"/>
      <c r="Y170" s="736"/>
      <c r="Z170" s="736"/>
      <c r="AA170" s="736"/>
      <c r="AB170" s="736"/>
      <c r="AC170" s="736"/>
      <c r="AD170" s="736"/>
      <c r="AE170" s="736"/>
      <c r="AF170" s="736"/>
      <c r="AG170" s="736"/>
      <c r="AH170" s="736"/>
      <c r="AI170" s="736"/>
      <c r="AJ170" s="736"/>
      <c r="AK170" s="736"/>
      <c r="AL170" s="736"/>
      <c r="AM170" s="736"/>
      <c r="AN170" s="736"/>
      <c r="AO170" s="736"/>
      <c r="AP170" s="736"/>
      <c r="AQ170" s="736"/>
      <c r="AR170" s="736"/>
      <c r="AS170" s="736"/>
      <c r="AT170" s="736"/>
      <c r="AU170" s="736"/>
      <c r="AV170" s="736"/>
      <c r="AW170" s="736"/>
      <c r="AX170" s="736"/>
      <c r="AY170" s="736"/>
      <c r="AZ170" s="736"/>
      <c r="BA170" s="736"/>
      <c r="BB170" s="736"/>
      <c r="BC170" s="736"/>
      <c r="BD170" s="736"/>
      <c r="BE170" s="736"/>
      <c r="BF170" s="736"/>
      <c r="BG170" s="736"/>
      <c r="BH170" s="736"/>
      <c r="BI170" s="736"/>
      <c r="BJ170" s="736"/>
      <c r="BK170" s="736"/>
      <c r="BL170" s="736"/>
      <c r="BM170" s="736"/>
      <c r="BN170" s="736"/>
      <c r="BO170" s="736"/>
      <c r="BP170" s="736"/>
      <c r="BQ170" s="736"/>
      <c r="BR170" s="736"/>
      <c r="BS170" s="736"/>
      <c r="BT170" s="736"/>
      <c r="BU170" s="736"/>
      <c r="BV170" s="736"/>
      <c r="BW170" s="736"/>
      <c r="BX170" s="736"/>
      <c r="BY170" s="736"/>
      <c r="BZ170" s="736"/>
      <c r="CA170" s="736"/>
      <c r="CB170" s="736"/>
      <c r="CC170" s="736"/>
      <c r="CD170" s="736"/>
      <c r="CE170" s="736"/>
      <c r="CF170" s="736"/>
      <c r="CG170" s="736"/>
      <c r="CH170" s="736"/>
      <c r="CI170" s="736"/>
      <c r="CJ170" s="736"/>
      <c r="CK170" s="736"/>
      <c r="CL170" s="736"/>
      <c r="CM170" s="736"/>
      <c r="CN170" s="736"/>
      <c r="CO170" s="736"/>
      <c r="CP170" s="736"/>
      <c r="CQ170" s="736"/>
      <c r="CR170" s="736"/>
      <c r="CS170" s="736"/>
      <c r="CT170" s="736"/>
      <c r="CU170" s="736"/>
      <c r="CV170" s="736"/>
      <c r="CW170" s="736"/>
      <c r="CX170" s="736"/>
      <c r="CY170" s="736"/>
      <c r="CZ170" s="736"/>
      <c r="DA170" s="736"/>
      <c r="DB170" s="736"/>
      <c r="DC170" s="736"/>
      <c r="DD170" s="736"/>
      <c r="DE170" s="736"/>
      <c r="DF170" s="736"/>
      <c r="DG170" s="736"/>
      <c r="DH170" s="736"/>
      <c r="DI170" s="736"/>
      <c r="DJ170" s="736"/>
      <c r="DK170" s="736"/>
      <c r="DL170" s="736"/>
      <c r="DM170" s="736"/>
      <c r="DN170" s="736"/>
      <c r="DO170" s="736"/>
      <c r="DP170" s="736"/>
      <c r="DQ170" s="736"/>
      <c r="DR170" s="736"/>
      <c r="DS170" s="736"/>
      <c r="DT170" s="736"/>
      <c r="DU170" s="736"/>
      <c r="DV170" s="736"/>
      <c r="DW170" s="736"/>
      <c r="DX170" s="736"/>
      <c r="DY170" s="736"/>
      <c r="DZ170" s="736"/>
      <c r="EA170" s="736"/>
      <c r="EB170" s="736"/>
      <c r="EC170" s="736"/>
      <c r="ED170" s="736"/>
      <c r="EE170" s="736"/>
      <c r="EF170" s="736"/>
      <c r="EG170" s="736"/>
      <c r="EH170" s="736"/>
      <c r="EI170" s="736"/>
      <c r="EJ170" s="736"/>
      <c r="EK170" s="736"/>
      <c r="EL170" s="736"/>
      <c r="EM170" s="736"/>
      <c r="EN170" s="736"/>
      <c r="EO170" s="736"/>
      <c r="EP170" s="736"/>
      <c r="EQ170" s="736"/>
      <c r="ER170" s="736"/>
      <c r="ES170" s="736"/>
      <c r="ET170" s="736"/>
      <c r="EU170" s="736"/>
      <c r="EV170" s="736"/>
      <c r="EW170" s="736"/>
      <c r="EX170" s="736"/>
      <c r="EY170" s="736"/>
      <c r="EZ170" s="736"/>
      <c r="FA170" s="736"/>
      <c r="FB170" s="736"/>
      <c r="FC170" s="736"/>
      <c r="FD170" s="736"/>
      <c r="FE170" s="736"/>
      <c r="FF170" s="736"/>
      <c r="FG170" s="736"/>
      <c r="FH170" s="736"/>
      <c r="FI170" s="736"/>
      <c r="FJ170" s="736"/>
      <c r="FK170" s="736"/>
      <c r="FL170" s="736"/>
      <c r="FM170" s="736"/>
      <c r="FN170" s="736"/>
      <c r="FO170" s="736"/>
      <c r="FP170" s="736"/>
      <c r="FQ170" s="736"/>
      <c r="FR170" s="736"/>
      <c r="FS170" s="736"/>
      <c r="FT170" s="736"/>
      <c r="FU170" s="736"/>
      <c r="FV170" s="736"/>
      <c r="FW170" s="736"/>
      <c r="FX170" s="736"/>
      <c r="FY170" s="736"/>
      <c r="FZ170" s="736"/>
      <c r="GA170" s="736"/>
      <c r="GB170" s="736"/>
      <c r="GC170" s="736"/>
      <c r="GD170" s="736"/>
      <c r="GE170" s="736"/>
      <c r="GF170" s="736"/>
      <c r="GG170" s="736"/>
      <c r="GH170" s="736"/>
      <c r="GI170" s="736"/>
      <c r="GJ170" s="736"/>
      <c r="GK170" s="736"/>
      <c r="GL170" s="736"/>
      <c r="GM170" s="736"/>
      <c r="GN170" s="736"/>
      <c r="GO170" s="736"/>
      <c r="GP170" s="736"/>
      <c r="GQ170" s="736"/>
      <c r="GR170" s="736"/>
      <c r="GS170" s="736"/>
      <c r="GT170" s="736"/>
      <c r="GU170" s="736"/>
      <c r="GV170" s="736"/>
      <c r="GW170" s="736"/>
      <c r="GX170" s="736"/>
      <c r="GY170" s="736"/>
      <c r="GZ170" s="736"/>
      <c r="HA170" s="736"/>
      <c r="HB170" s="736"/>
      <c r="HC170" s="736"/>
      <c r="HD170" s="736"/>
      <c r="HE170" s="736"/>
      <c r="HF170" s="736"/>
      <c r="HG170" s="736"/>
      <c r="HH170" s="736"/>
      <c r="HI170" s="736"/>
      <c r="HJ170" s="736"/>
      <c r="HK170" s="736"/>
      <c r="HL170" s="736"/>
      <c r="HM170" s="736"/>
      <c r="HN170" s="736"/>
      <c r="HO170" s="736"/>
      <c r="HP170" s="736"/>
      <c r="HQ170" s="736"/>
      <c r="HR170" s="736"/>
      <c r="HS170" s="736"/>
      <c r="HT170" s="736"/>
      <c r="HU170" s="736"/>
      <c r="HV170" s="736"/>
      <c r="HW170" s="736"/>
      <c r="HX170" s="736"/>
      <c r="HY170" s="736"/>
      <c r="HZ170" s="736"/>
      <c r="IA170" s="736"/>
      <c r="IB170" s="736"/>
      <c r="IC170" s="736"/>
      <c r="ID170" s="736"/>
      <c r="IE170" s="736"/>
      <c r="IF170" s="736"/>
      <c r="IG170" s="736"/>
      <c r="IH170" s="736"/>
      <c r="II170" s="736"/>
      <c r="IJ170" s="736"/>
      <c r="IK170" s="736"/>
      <c r="IL170" s="736"/>
      <c r="IM170" s="736"/>
      <c r="IN170" s="736"/>
      <c r="IO170" s="736"/>
      <c r="IP170" s="736"/>
      <c r="IQ170" s="736"/>
      <c r="IR170" s="736"/>
      <c r="IS170" s="736"/>
      <c r="IT170" s="736"/>
      <c r="IU170" s="736"/>
      <c r="IV170" s="736"/>
    </row>
    <row r="171" spans="3:256" s="438" customFormat="1">
      <c r="C171" s="471"/>
      <c r="P171" s="485"/>
      <c r="Q171" s="736"/>
      <c r="R171" s="736"/>
      <c r="S171" s="736"/>
      <c r="T171" s="736"/>
      <c r="U171" s="736"/>
      <c r="V171" s="736"/>
      <c r="W171" s="736"/>
      <c r="X171" s="736"/>
      <c r="Y171" s="736"/>
      <c r="Z171" s="736"/>
      <c r="AA171" s="736"/>
      <c r="AB171" s="736"/>
      <c r="AC171" s="736"/>
      <c r="AD171" s="736"/>
      <c r="AE171" s="736"/>
      <c r="AF171" s="736"/>
      <c r="AG171" s="736"/>
      <c r="AH171" s="736"/>
      <c r="AI171" s="736"/>
      <c r="AJ171" s="736"/>
      <c r="AK171" s="736"/>
      <c r="AL171" s="736"/>
      <c r="AM171" s="736"/>
      <c r="AN171" s="736"/>
      <c r="AO171" s="736"/>
      <c r="AP171" s="736"/>
      <c r="AQ171" s="736"/>
      <c r="AR171" s="736"/>
      <c r="AS171" s="736"/>
      <c r="AT171" s="736"/>
      <c r="AU171" s="736"/>
      <c r="AV171" s="736"/>
      <c r="AW171" s="736"/>
      <c r="AX171" s="736"/>
      <c r="AY171" s="736"/>
      <c r="AZ171" s="736"/>
      <c r="BA171" s="736"/>
      <c r="BB171" s="736"/>
      <c r="BC171" s="736"/>
      <c r="BD171" s="736"/>
      <c r="BE171" s="736"/>
      <c r="BF171" s="736"/>
      <c r="BG171" s="736"/>
      <c r="BH171" s="736"/>
      <c r="BI171" s="736"/>
      <c r="BJ171" s="736"/>
      <c r="BK171" s="736"/>
      <c r="BL171" s="736"/>
      <c r="BM171" s="736"/>
      <c r="BN171" s="736"/>
      <c r="BO171" s="736"/>
      <c r="BP171" s="736"/>
      <c r="BQ171" s="736"/>
      <c r="BR171" s="736"/>
      <c r="BS171" s="736"/>
      <c r="BT171" s="736"/>
      <c r="BU171" s="736"/>
      <c r="BV171" s="736"/>
      <c r="BW171" s="736"/>
      <c r="BX171" s="736"/>
      <c r="BY171" s="736"/>
      <c r="BZ171" s="736"/>
      <c r="CA171" s="736"/>
      <c r="CB171" s="736"/>
      <c r="CC171" s="736"/>
      <c r="CD171" s="736"/>
      <c r="CE171" s="736"/>
      <c r="CF171" s="736"/>
      <c r="CG171" s="736"/>
      <c r="CH171" s="736"/>
      <c r="CI171" s="736"/>
      <c r="CJ171" s="736"/>
      <c r="CK171" s="736"/>
      <c r="CL171" s="736"/>
      <c r="CM171" s="736"/>
      <c r="CN171" s="736"/>
      <c r="CO171" s="736"/>
      <c r="CP171" s="736"/>
      <c r="CQ171" s="736"/>
      <c r="CR171" s="736"/>
      <c r="CS171" s="736"/>
      <c r="CT171" s="736"/>
      <c r="CU171" s="736"/>
      <c r="CV171" s="736"/>
      <c r="CW171" s="736"/>
      <c r="CX171" s="736"/>
      <c r="CY171" s="736"/>
      <c r="CZ171" s="736"/>
      <c r="DA171" s="736"/>
      <c r="DB171" s="736"/>
      <c r="DC171" s="736"/>
      <c r="DD171" s="736"/>
      <c r="DE171" s="736"/>
      <c r="DF171" s="736"/>
      <c r="DG171" s="736"/>
      <c r="DH171" s="736"/>
      <c r="DI171" s="736"/>
      <c r="DJ171" s="736"/>
      <c r="DK171" s="736"/>
      <c r="DL171" s="736"/>
      <c r="DM171" s="736"/>
      <c r="DN171" s="736"/>
      <c r="DO171" s="736"/>
      <c r="DP171" s="736"/>
      <c r="DQ171" s="736"/>
      <c r="DR171" s="736"/>
      <c r="DS171" s="736"/>
      <c r="DT171" s="736"/>
      <c r="DU171" s="736"/>
      <c r="DV171" s="736"/>
      <c r="DW171" s="736"/>
      <c r="DX171" s="736"/>
      <c r="DY171" s="736"/>
      <c r="DZ171" s="736"/>
      <c r="EA171" s="736"/>
      <c r="EB171" s="736"/>
      <c r="EC171" s="736"/>
      <c r="ED171" s="736"/>
      <c r="EE171" s="736"/>
      <c r="EF171" s="736"/>
      <c r="EG171" s="736"/>
      <c r="EH171" s="736"/>
      <c r="EI171" s="736"/>
      <c r="EJ171" s="736"/>
      <c r="EK171" s="736"/>
      <c r="EL171" s="736"/>
      <c r="EM171" s="736"/>
      <c r="EN171" s="736"/>
      <c r="EO171" s="736"/>
      <c r="EP171" s="736"/>
      <c r="EQ171" s="736"/>
      <c r="ER171" s="736"/>
      <c r="ES171" s="736"/>
      <c r="ET171" s="736"/>
      <c r="EU171" s="736"/>
      <c r="EV171" s="736"/>
      <c r="EW171" s="736"/>
      <c r="EX171" s="736"/>
      <c r="EY171" s="736"/>
      <c r="EZ171" s="736"/>
      <c r="FA171" s="736"/>
      <c r="FB171" s="736"/>
      <c r="FC171" s="736"/>
      <c r="FD171" s="736"/>
      <c r="FE171" s="736"/>
      <c r="FF171" s="736"/>
      <c r="FG171" s="736"/>
      <c r="FH171" s="736"/>
      <c r="FI171" s="736"/>
      <c r="FJ171" s="736"/>
      <c r="FK171" s="736"/>
      <c r="FL171" s="736"/>
      <c r="FM171" s="736"/>
      <c r="FN171" s="736"/>
      <c r="FO171" s="736"/>
      <c r="FP171" s="736"/>
      <c r="FQ171" s="736"/>
      <c r="FR171" s="736"/>
      <c r="FS171" s="736"/>
      <c r="FT171" s="736"/>
      <c r="FU171" s="736"/>
      <c r="FV171" s="736"/>
      <c r="FW171" s="736"/>
      <c r="FX171" s="736"/>
      <c r="FY171" s="736"/>
      <c r="FZ171" s="736"/>
      <c r="GA171" s="736"/>
      <c r="GB171" s="736"/>
      <c r="GC171" s="736"/>
      <c r="GD171" s="736"/>
      <c r="GE171" s="736"/>
      <c r="GF171" s="736"/>
      <c r="GG171" s="736"/>
      <c r="GH171" s="736"/>
      <c r="GI171" s="736"/>
      <c r="GJ171" s="736"/>
      <c r="GK171" s="736"/>
      <c r="GL171" s="736"/>
      <c r="GM171" s="736"/>
      <c r="GN171" s="736"/>
      <c r="GO171" s="736"/>
      <c r="GP171" s="736"/>
      <c r="GQ171" s="736"/>
      <c r="GR171" s="736"/>
      <c r="GS171" s="736"/>
      <c r="GT171" s="736"/>
      <c r="GU171" s="736"/>
      <c r="GV171" s="736"/>
      <c r="GW171" s="736"/>
      <c r="GX171" s="736"/>
      <c r="GY171" s="736"/>
      <c r="GZ171" s="736"/>
      <c r="HA171" s="736"/>
      <c r="HB171" s="736"/>
      <c r="HC171" s="736"/>
      <c r="HD171" s="736"/>
      <c r="HE171" s="736"/>
      <c r="HF171" s="736"/>
      <c r="HG171" s="736"/>
      <c r="HH171" s="736"/>
      <c r="HI171" s="736"/>
      <c r="HJ171" s="736"/>
      <c r="HK171" s="736"/>
      <c r="HL171" s="736"/>
      <c r="HM171" s="736"/>
      <c r="HN171" s="736"/>
      <c r="HO171" s="736"/>
      <c r="HP171" s="736"/>
      <c r="HQ171" s="736"/>
      <c r="HR171" s="736"/>
      <c r="HS171" s="736"/>
      <c r="HT171" s="736"/>
      <c r="HU171" s="736"/>
      <c r="HV171" s="736"/>
      <c r="HW171" s="736"/>
      <c r="HX171" s="736"/>
      <c r="HY171" s="736"/>
      <c r="HZ171" s="736"/>
      <c r="IA171" s="736"/>
      <c r="IB171" s="736"/>
      <c r="IC171" s="736"/>
      <c r="ID171" s="736"/>
      <c r="IE171" s="736"/>
      <c r="IF171" s="736"/>
      <c r="IG171" s="736"/>
      <c r="IH171" s="736"/>
      <c r="II171" s="736"/>
      <c r="IJ171" s="736"/>
      <c r="IK171" s="736"/>
      <c r="IL171" s="736"/>
      <c r="IM171" s="736"/>
      <c r="IN171" s="736"/>
      <c r="IO171" s="736"/>
      <c r="IP171" s="736"/>
      <c r="IQ171" s="736"/>
      <c r="IR171" s="736"/>
      <c r="IS171" s="736"/>
      <c r="IT171" s="736"/>
      <c r="IU171" s="736"/>
      <c r="IV171" s="736"/>
    </row>
    <row r="172" spans="3:256" s="438" customFormat="1">
      <c r="C172" s="471"/>
      <c r="P172" s="485"/>
      <c r="Q172" s="736"/>
      <c r="R172" s="736"/>
      <c r="S172" s="736"/>
      <c r="T172" s="736"/>
      <c r="U172" s="736"/>
      <c r="V172" s="736"/>
      <c r="W172" s="736"/>
      <c r="X172" s="736"/>
      <c r="Y172" s="736"/>
      <c r="Z172" s="736"/>
      <c r="AA172" s="736"/>
      <c r="AB172" s="736"/>
      <c r="AC172" s="736"/>
      <c r="AD172" s="736"/>
      <c r="AE172" s="736"/>
      <c r="AF172" s="736"/>
      <c r="AG172" s="736"/>
      <c r="AH172" s="736"/>
      <c r="AI172" s="736"/>
      <c r="AJ172" s="736"/>
      <c r="AK172" s="736"/>
      <c r="AL172" s="736"/>
      <c r="AM172" s="736"/>
      <c r="AN172" s="736"/>
      <c r="AO172" s="736"/>
      <c r="AP172" s="736"/>
      <c r="AQ172" s="736"/>
      <c r="AR172" s="736"/>
      <c r="AS172" s="736"/>
      <c r="AT172" s="736"/>
      <c r="AU172" s="736"/>
      <c r="AV172" s="736"/>
      <c r="AW172" s="736"/>
      <c r="AX172" s="736"/>
      <c r="AY172" s="736"/>
      <c r="AZ172" s="736"/>
      <c r="BA172" s="736"/>
      <c r="BB172" s="736"/>
      <c r="BC172" s="736"/>
      <c r="BD172" s="736"/>
      <c r="BE172" s="736"/>
      <c r="BF172" s="736"/>
      <c r="BG172" s="736"/>
      <c r="BH172" s="736"/>
      <c r="BI172" s="736"/>
      <c r="BJ172" s="736"/>
      <c r="BK172" s="736"/>
      <c r="BL172" s="736"/>
      <c r="BM172" s="736"/>
      <c r="BN172" s="736"/>
      <c r="BO172" s="736"/>
      <c r="BP172" s="736"/>
      <c r="BQ172" s="736"/>
      <c r="BR172" s="736"/>
      <c r="BS172" s="736"/>
      <c r="BT172" s="736"/>
      <c r="BU172" s="736"/>
      <c r="BV172" s="736"/>
      <c r="BW172" s="736"/>
      <c r="BX172" s="736"/>
      <c r="BY172" s="736"/>
      <c r="BZ172" s="736"/>
      <c r="CA172" s="736"/>
      <c r="CB172" s="736"/>
      <c r="CC172" s="736"/>
      <c r="CD172" s="736"/>
      <c r="CE172" s="736"/>
      <c r="CF172" s="736"/>
      <c r="CG172" s="736"/>
      <c r="CH172" s="736"/>
      <c r="CI172" s="736"/>
      <c r="CJ172" s="736"/>
      <c r="CK172" s="736"/>
      <c r="CL172" s="736"/>
      <c r="CM172" s="736"/>
      <c r="CN172" s="736"/>
      <c r="CO172" s="736"/>
      <c r="CP172" s="736"/>
      <c r="CQ172" s="736"/>
      <c r="CR172" s="736"/>
      <c r="CS172" s="736"/>
      <c r="CT172" s="736"/>
      <c r="CU172" s="736"/>
      <c r="CV172" s="736"/>
      <c r="CW172" s="736"/>
      <c r="CX172" s="736"/>
      <c r="CY172" s="736"/>
      <c r="CZ172" s="736"/>
      <c r="DA172" s="736"/>
      <c r="DB172" s="736"/>
      <c r="DC172" s="736"/>
      <c r="DD172" s="736"/>
      <c r="DE172" s="736"/>
      <c r="DF172" s="736"/>
      <c r="DG172" s="736"/>
      <c r="DH172" s="736"/>
      <c r="DI172" s="736"/>
      <c r="DJ172" s="736"/>
      <c r="DK172" s="736"/>
      <c r="DL172" s="736"/>
      <c r="DM172" s="736"/>
      <c r="DN172" s="736"/>
      <c r="DO172" s="736"/>
      <c r="DP172" s="736"/>
      <c r="DQ172" s="736"/>
      <c r="DR172" s="736"/>
      <c r="DS172" s="736"/>
      <c r="DT172" s="736"/>
      <c r="DU172" s="736"/>
      <c r="DV172" s="736"/>
      <c r="DW172" s="736"/>
      <c r="DX172" s="736"/>
      <c r="DY172" s="736"/>
      <c r="DZ172" s="736"/>
      <c r="EA172" s="736"/>
      <c r="EB172" s="736"/>
      <c r="EC172" s="736"/>
      <c r="ED172" s="736"/>
      <c r="EE172" s="736"/>
      <c r="EF172" s="736"/>
      <c r="EG172" s="736"/>
      <c r="EH172" s="736"/>
      <c r="EI172" s="736"/>
      <c r="EJ172" s="736"/>
      <c r="EK172" s="736"/>
      <c r="EL172" s="736"/>
      <c r="EM172" s="736"/>
      <c r="EN172" s="736"/>
      <c r="EO172" s="736"/>
      <c r="EP172" s="736"/>
      <c r="EQ172" s="736"/>
      <c r="ER172" s="736"/>
      <c r="ES172" s="736"/>
      <c r="ET172" s="736"/>
      <c r="EU172" s="736"/>
      <c r="EV172" s="736"/>
      <c r="EW172" s="736"/>
      <c r="EX172" s="736"/>
      <c r="EY172" s="736"/>
      <c r="EZ172" s="736"/>
      <c r="FA172" s="736"/>
      <c r="FB172" s="736"/>
      <c r="FC172" s="736"/>
      <c r="FD172" s="736"/>
      <c r="FE172" s="736"/>
      <c r="FF172" s="736"/>
      <c r="FG172" s="736"/>
      <c r="FH172" s="736"/>
      <c r="FI172" s="736"/>
      <c r="FJ172" s="736"/>
      <c r="FK172" s="736"/>
      <c r="FL172" s="736"/>
      <c r="FM172" s="736"/>
      <c r="FN172" s="736"/>
      <c r="FO172" s="736"/>
      <c r="FP172" s="736"/>
      <c r="FQ172" s="736"/>
      <c r="FR172" s="736"/>
      <c r="FS172" s="736"/>
      <c r="FT172" s="736"/>
      <c r="FU172" s="736"/>
      <c r="FV172" s="736"/>
      <c r="FW172" s="736"/>
      <c r="FX172" s="736"/>
      <c r="FY172" s="736"/>
      <c r="FZ172" s="736"/>
      <c r="GA172" s="736"/>
      <c r="GB172" s="736"/>
      <c r="GC172" s="736"/>
      <c r="GD172" s="736"/>
      <c r="GE172" s="736"/>
      <c r="GF172" s="736"/>
      <c r="GG172" s="736"/>
      <c r="GH172" s="736"/>
      <c r="GI172" s="736"/>
      <c r="GJ172" s="736"/>
      <c r="GK172" s="736"/>
      <c r="GL172" s="736"/>
      <c r="GM172" s="736"/>
      <c r="GN172" s="736"/>
      <c r="GO172" s="736"/>
      <c r="GP172" s="736"/>
      <c r="GQ172" s="736"/>
      <c r="GR172" s="736"/>
      <c r="GS172" s="736"/>
      <c r="GT172" s="736"/>
      <c r="GU172" s="736"/>
      <c r="GV172" s="736"/>
      <c r="GW172" s="736"/>
      <c r="GX172" s="736"/>
      <c r="GY172" s="736"/>
      <c r="GZ172" s="736"/>
      <c r="HA172" s="736"/>
      <c r="HB172" s="736"/>
      <c r="HC172" s="736"/>
      <c r="HD172" s="736"/>
      <c r="HE172" s="736"/>
      <c r="HF172" s="736"/>
      <c r="HG172" s="736"/>
      <c r="HH172" s="736"/>
      <c r="HI172" s="736"/>
      <c r="HJ172" s="736"/>
      <c r="HK172" s="736"/>
      <c r="HL172" s="736"/>
      <c r="HM172" s="736"/>
      <c r="HN172" s="736"/>
      <c r="HO172" s="736"/>
      <c r="HP172" s="736"/>
      <c r="HQ172" s="736"/>
      <c r="HR172" s="736"/>
      <c r="HS172" s="736"/>
      <c r="HT172" s="736"/>
      <c r="HU172" s="736"/>
      <c r="HV172" s="736"/>
      <c r="HW172" s="736"/>
      <c r="HX172" s="736"/>
      <c r="HY172" s="736"/>
      <c r="HZ172" s="736"/>
      <c r="IA172" s="736"/>
      <c r="IB172" s="736"/>
      <c r="IC172" s="736"/>
      <c r="ID172" s="736"/>
      <c r="IE172" s="736"/>
      <c r="IF172" s="736"/>
      <c r="IG172" s="736"/>
      <c r="IH172" s="736"/>
      <c r="II172" s="736"/>
      <c r="IJ172" s="736"/>
      <c r="IK172" s="736"/>
      <c r="IL172" s="736"/>
      <c r="IM172" s="736"/>
      <c r="IN172" s="736"/>
      <c r="IO172" s="736"/>
      <c r="IP172" s="736"/>
      <c r="IQ172" s="736"/>
      <c r="IR172" s="736"/>
      <c r="IS172" s="736"/>
      <c r="IT172" s="736"/>
      <c r="IU172" s="736"/>
      <c r="IV172" s="736"/>
    </row>
    <row r="173" spans="3:256" s="438" customFormat="1">
      <c r="C173" s="471"/>
      <c r="P173" s="485"/>
      <c r="Q173" s="736"/>
      <c r="R173" s="736"/>
      <c r="S173" s="736"/>
      <c r="T173" s="736"/>
      <c r="U173" s="736"/>
      <c r="V173" s="736"/>
      <c r="W173" s="736"/>
      <c r="X173" s="736"/>
      <c r="Y173" s="736"/>
      <c r="Z173" s="736"/>
      <c r="AA173" s="736"/>
      <c r="AB173" s="736"/>
      <c r="AC173" s="736"/>
      <c r="AD173" s="736"/>
      <c r="AE173" s="736"/>
      <c r="AF173" s="736"/>
      <c r="AG173" s="736"/>
      <c r="AH173" s="736"/>
      <c r="AI173" s="736"/>
      <c r="AJ173" s="736"/>
      <c r="AK173" s="736"/>
      <c r="AL173" s="736"/>
      <c r="AM173" s="736"/>
      <c r="AN173" s="736"/>
      <c r="AO173" s="736"/>
      <c r="AP173" s="736"/>
      <c r="AQ173" s="736"/>
      <c r="AR173" s="736"/>
      <c r="AS173" s="736"/>
      <c r="AT173" s="736"/>
      <c r="AU173" s="736"/>
      <c r="AV173" s="736"/>
      <c r="AW173" s="736"/>
      <c r="AX173" s="736"/>
      <c r="AY173" s="736"/>
      <c r="AZ173" s="736"/>
      <c r="BA173" s="736"/>
      <c r="BB173" s="736"/>
      <c r="BC173" s="736"/>
      <c r="BD173" s="736"/>
      <c r="BE173" s="736"/>
      <c r="BF173" s="736"/>
      <c r="BG173" s="736"/>
      <c r="BH173" s="736"/>
      <c r="BI173" s="736"/>
      <c r="BJ173" s="736"/>
      <c r="BK173" s="736"/>
      <c r="BL173" s="736"/>
      <c r="BM173" s="736"/>
      <c r="BN173" s="736"/>
      <c r="BO173" s="736"/>
      <c r="BP173" s="736"/>
      <c r="BQ173" s="736"/>
      <c r="BR173" s="736"/>
      <c r="BS173" s="736"/>
      <c r="BT173" s="736"/>
      <c r="BU173" s="736"/>
      <c r="BV173" s="736"/>
      <c r="BW173" s="736"/>
      <c r="BX173" s="736"/>
      <c r="BY173" s="736"/>
      <c r="BZ173" s="736"/>
      <c r="CA173" s="736"/>
      <c r="CB173" s="736"/>
      <c r="CC173" s="736"/>
      <c r="CD173" s="736"/>
      <c r="CE173" s="736"/>
      <c r="CF173" s="736"/>
      <c r="CG173" s="736"/>
      <c r="CH173" s="736"/>
      <c r="CI173" s="736"/>
      <c r="CJ173" s="736"/>
      <c r="CK173" s="736"/>
      <c r="CL173" s="736"/>
      <c r="CM173" s="736"/>
      <c r="CN173" s="736"/>
      <c r="CO173" s="736"/>
      <c r="CP173" s="736"/>
      <c r="CQ173" s="736"/>
      <c r="CR173" s="736"/>
      <c r="CS173" s="736"/>
      <c r="CT173" s="736"/>
      <c r="CU173" s="736"/>
      <c r="CV173" s="736"/>
      <c r="CW173" s="736"/>
      <c r="CX173" s="736"/>
      <c r="CY173" s="736"/>
      <c r="CZ173" s="736"/>
      <c r="DA173" s="736"/>
      <c r="DB173" s="736"/>
      <c r="DC173" s="736"/>
      <c r="DD173" s="736"/>
      <c r="DE173" s="736"/>
      <c r="DF173" s="736"/>
      <c r="DG173" s="736"/>
      <c r="DH173" s="736"/>
      <c r="DI173" s="736"/>
      <c r="DJ173" s="736"/>
      <c r="DK173" s="736"/>
      <c r="DL173" s="736"/>
      <c r="DM173" s="736"/>
      <c r="DN173" s="736"/>
      <c r="DO173" s="736"/>
      <c r="DP173" s="736"/>
      <c r="DQ173" s="736"/>
      <c r="DR173" s="736"/>
      <c r="DS173" s="736"/>
      <c r="DT173" s="736"/>
      <c r="DU173" s="736"/>
      <c r="DV173" s="736"/>
      <c r="DW173" s="736"/>
      <c r="DX173" s="736"/>
      <c r="DY173" s="736"/>
      <c r="DZ173" s="736"/>
      <c r="EA173" s="736"/>
      <c r="EB173" s="736"/>
      <c r="EC173" s="736"/>
      <c r="ED173" s="736"/>
      <c r="EE173" s="736"/>
      <c r="EF173" s="736"/>
      <c r="EG173" s="736"/>
      <c r="EH173" s="736"/>
      <c r="EI173" s="736"/>
      <c r="EJ173" s="736"/>
      <c r="EK173" s="736"/>
      <c r="EL173" s="736"/>
      <c r="EM173" s="736"/>
      <c r="EN173" s="736"/>
      <c r="EO173" s="736"/>
      <c r="EP173" s="736"/>
      <c r="EQ173" s="736"/>
      <c r="ER173" s="736"/>
      <c r="ES173" s="736"/>
      <c r="ET173" s="736"/>
      <c r="EU173" s="736"/>
      <c r="EV173" s="736"/>
      <c r="EW173" s="736"/>
      <c r="EX173" s="736"/>
      <c r="EY173" s="736"/>
      <c r="EZ173" s="736"/>
      <c r="FA173" s="736"/>
      <c r="FB173" s="736"/>
      <c r="FC173" s="736"/>
      <c r="FD173" s="736"/>
      <c r="FE173" s="736"/>
      <c r="FF173" s="736"/>
      <c r="FG173" s="736"/>
      <c r="FH173" s="736"/>
      <c r="FI173" s="736"/>
      <c r="FJ173" s="736"/>
      <c r="FK173" s="736"/>
      <c r="FL173" s="736"/>
      <c r="FM173" s="736"/>
      <c r="FN173" s="736"/>
      <c r="FO173" s="736"/>
      <c r="FP173" s="736"/>
      <c r="FQ173" s="736"/>
      <c r="FR173" s="736"/>
      <c r="FS173" s="736"/>
      <c r="FT173" s="736"/>
      <c r="FU173" s="736"/>
      <c r="FV173" s="736"/>
      <c r="FW173" s="736"/>
      <c r="FX173" s="736"/>
      <c r="FY173" s="736"/>
      <c r="FZ173" s="736"/>
      <c r="GA173" s="736"/>
      <c r="GB173" s="736"/>
      <c r="GC173" s="736"/>
      <c r="GD173" s="736"/>
      <c r="GE173" s="736"/>
      <c r="GF173" s="736"/>
      <c r="GG173" s="736"/>
      <c r="GH173" s="736"/>
      <c r="GI173" s="736"/>
      <c r="GJ173" s="736"/>
      <c r="GK173" s="736"/>
      <c r="GL173" s="736"/>
      <c r="GM173" s="736"/>
      <c r="GN173" s="736"/>
      <c r="GO173" s="736"/>
      <c r="GP173" s="736"/>
      <c r="GQ173" s="736"/>
      <c r="GR173" s="736"/>
      <c r="GS173" s="736"/>
      <c r="GT173" s="736"/>
      <c r="GU173" s="736"/>
      <c r="GV173" s="736"/>
      <c r="GW173" s="736"/>
      <c r="GX173" s="736"/>
      <c r="GY173" s="736"/>
      <c r="GZ173" s="736"/>
      <c r="HA173" s="736"/>
      <c r="HB173" s="736"/>
      <c r="HC173" s="736"/>
      <c r="HD173" s="736"/>
      <c r="HE173" s="736"/>
      <c r="HF173" s="736"/>
      <c r="HG173" s="736"/>
      <c r="HH173" s="736"/>
      <c r="HI173" s="736"/>
      <c r="HJ173" s="736"/>
      <c r="HK173" s="736"/>
      <c r="HL173" s="736"/>
      <c r="HM173" s="736"/>
      <c r="HN173" s="736"/>
      <c r="HO173" s="736"/>
      <c r="HP173" s="736"/>
      <c r="HQ173" s="736"/>
      <c r="HR173" s="736"/>
      <c r="HS173" s="736"/>
      <c r="HT173" s="736"/>
      <c r="HU173" s="736"/>
      <c r="HV173" s="736"/>
      <c r="HW173" s="736"/>
      <c r="HX173" s="736"/>
      <c r="HY173" s="736"/>
      <c r="HZ173" s="736"/>
      <c r="IA173" s="736"/>
      <c r="IB173" s="736"/>
      <c r="IC173" s="736"/>
      <c r="ID173" s="736"/>
      <c r="IE173" s="736"/>
      <c r="IF173" s="736"/>
      <c r="IG173" s="736"/>
      <c r="IH173" s="736"/>
      <c r="II173" s="736"/>
      <c r="IJ173" s="736"/>
      <c r="IK173" s="736"/>
      <c r="IL173" s="736"/>
      <c r="IM173" s="736"/>
      <c r="IN173" s="736"/>
      <c r="IO173" s="736"/>
      <c r="IP173" s="736"/>
      <c r="IQ173" s="736"/>
      <c r="IR173" s="736"/>
      <c r="IS173" s="736"/>
      <c r="IT173" s="736"/>
      <c r="IU173" s="736"/>
      <c r="IV173" s="736"/>
    </row>
    <row r="174" spans="3:256" s="438" customFormat="1">
      <c r="C174" s="471"/>
      <c r="P174" s="485"/>
      <c r="Q174" s="736"/>
      <c r="R174" s="736"/>
      <c r="S174" s="736"/>
      <c r="T174" s="736"/>
      <c r="U174" s="736"/>
      <c r="V174" s="736"/>
      <c r="W174" s="736"/>
      <c r="X174" s="736"/>
      <c r="Y174" s="736"/>
      <c r="Z174" s="736"/>
      <c r="AA174" s="736"/>
      <c r="AB174" s="736"/>
      <c r="AC174" s="736"/>
      <c r="AD174" s="736"/>
      <c r="AE174" s="736"/>
      <c r="AF174" s="736"/>
      <c r="AG174" s="736"/>
      <c r="AH174" s="736"/>
      <c r="AI174" s="736"/>
      <c r="AJ174" s="736"/>
      <c r="AK174" s="736"/>
      <c r="AL174" s="736"/>
      <c r="AM174" s="736"/>
      <c r="AN174" s="736"/>
      <c r="AO174" s="736"/>
      <c r="AP174" s="736"/>
      <c r="AQ174" s="736"/>
      <c r="AR174" s="736"/>
      <c r="AS174" s="736"/>
      <c r="AT174" s="736"/>
      <c r="AU174" s="736"/>
      <c r="AV174" s="736"/>
      <c r="AW174" s="736"/>
      <c r="AX174" s="736"/>
      <c r="AY174" s="736"/>
      <c r="AZ174" s="736"/>
      <c r="BA174" s="736"/>
      <c r="BB174" s="736"/>
      <c r="BC174" s="736"/>
      <c r="BD174" s="736"/>
      <c r="BE174" s="736"/>
      <c r="BF174" s="736"/>
      <c r="BG174" s="736"/>
      <c r="BH174" s="736"/>
      <c r="BI174" s="736"/>
      <c r="BJ174" s="736"/>
      <c r="BK174" s="736"/>
      <c r="BL174" s="736"/>
      <c r="BM174" s="736"/>
      <c r="BN174" s="736"/>
      <c r="BO174" s="736"/>
      <c r="BP174" s="736"/>
      <c r="BQ174" s="736"/>
      <c r="BR174" s="736"/>
      <c r="BS174" s="736"/>
      <c r="BT174" s="736"/>
      <c r="BU174" s="736"/>
      <c r="BV174" s="736"/>
      <c r="BW174" s="736"/>
      <c r="BX174" s="736"/>
      <c r="BY174" s="736"/>
      <c r="BZ174" s="736"/>
      <c r="CA174" s="736"/>
      <c r="CB174" s="736"/>
      <c r="CC174" s="736"/>
      <c r="CD174" s="736"/>
      <c r="CE174" s="736"/>
      <c r="CF174" s="736"/>
      <c r="CG174" s="736"/>
      <c r="CH174" s="736"/>
      <c r="CI174" s="736"/>
      <c r="CJ174" s="736"/>
      <c r="CK174" s="736"/>
      <c r="CL174" s="736"/>
      <c r="CM174" s="736"/>
      <c r="CN174" s="736"/>
      <c r="CO174" s="736"/>
      <c r="CP174" s="736"/>
      <c r="CQ174" s="736"/>
      <c r="CR174" s="736"/>
      <c r="CS174" s="736"/>
      <c r="CT174" s="736"/>
      <c r="CU174" s="736"/>
      <c r="CV174" s="736"/>
      <c r="CW174" s="736"/>
      <c r="CX174" s="736"/>
      <c r="CY174" s="736"/>
      <c r="CZ174" s="736"/>
      <c r="DA174" s="736"/>
      <c r="DB174" s="736"/>
      <c r="DC174" s="736"/>
      <c r="DD174" s="736"/>
      <c r="DE174" s="736"/>
      <c r="DF174" s="736"/>
      <c r="DG174" s="736"/>
      <c r="DH174" s="736"/>
      <c r="DI174" s="736"/>
      <c r="DJ174" s="736"/>
      <c r="DK174" s="736"/>
      <c r="DL174" s="736"/>
      <c r="DM174" s="736"/>
      <c r="DN174" s="736"/>
      <c r="DO174" s="736"/>
      <c r="DP174" s="736"/>
      <c r="DQ174" s="736"/>
      <c r="DR174" s="736"/>
      <c r="DS174" s="736"/>
      <c r="DT174" s="736"/>
      <c r="DU174" s="736"/>
      <c r="DV174" s="736"/>
      <c r="DW174" s="736"/>
      <c r="DX174" s="736"/>
      <c r="DY174" s="736"/>
      <c r="DZ174" s="736"/>
      <c r="EA174" s="736"/>
      <c r="EB174" s="736"/>
      <c r="EC174" s="736"/>
      <c r="ED174" s="736"/>
      <c r="EE174" s="736"/>
      <c r="EF174" s="736"/>
      <c r="EG174" s="736"/>
      <c r="EH174" s="736"/>
      <c r="EI174" s="736"/>
      <c r="EJ174" s="736"/>
      <c r="EK174" s="736"/>
      <c r="EL174" s="736"/>
      <c r="EM174" s="736"/>
      <c r="EN174" s="736"/>
      <c r="EO174" s="736"/>
      <c r="EP174" s="736"/>
      <c r="EQ174" s="736"/>
      <c r="ER174" s="736"/>
      <c r="ES174" s="736"/>
      <c r="ET174" s="736"/>
      <c r="EU174" s="736"/>
      <c r="EV174" s="736"/>
      <c r="EW174" s="736"/>
      <c r="EX174" s="736"/>
      <c r="EY174" s="736"/>
      <c r="EZ174" s="736"/>
      <c r="FA174" s="736"/>
      <c r="FB174" s="736"/>
      <c r="FC174" s="736"/>
      <c r="FD174" s="736"/>
      <c r="FE174" s="736"/>
      <c r="FF174" s="736"/>
      <c r="FG174" s="736"/>
      <c r="FH174" s="736"/>
      <c r="FI174" s="736"/>
      <c r="FJ174" s="736"/>
      <c r="FK174" s="736"/>
      <c r="FL174" s="736"/>
      <c r="FM174" s="736"/>
      <c r="FN174" s="736"/>
      <c r="FO174" s="736"/>
      <c r="FP174" s="736"/>
      <c r="FQ174" s="736"/>
      <c r="FR174" s="736"/>
      <c r="FS174" s="736"/>
      <c r="FT174" s="736"/>
      <c r="FU174" s="736"/>
      <c r="FV174" s="736"/>
      <c r="FW174" s="736"/>
      <c r="FX174" s="736"/>
      <c r="FY174" s="736"/>
      <c r="FZ174" s="736"/>
      <c r="GA174" s="736"/>
      <c r="GB174" s="736"/>
      <c r="GC174" s="736"/>
      <c r="GD174" s="736"/>
      <c r="GE174" s="736"/>
      <c r="GF174" s="736"/>
      <c r="GG174" s="736"/>
      <c r="GH174" s="736"/>
      <c r="GI174" s="736"/>
      <c r="GJ174" s="736"/>
      <c r="GK174" s="736"/>
      <c r="GL174" s="736"/>
      <c r="GM174" s="736"/>
      <c r="GN174" s="736"/>
      <c r="GO174" s="736"/>
      <c r="GP174" s="736"/>
      <c r="GQ174" s="736"/>
      <c r="GR174" s="736"/>
      <c r="GS174" s="736"/>
      <c r="GT174" s="736"/>
      <c r="GU174" s="736"/>
      <c r="GV174" s="736"/>
      <c r="GW174" s="736"/>
      <c r="GX174" s="736"/>
      <c r="GY174" s="736"/>
      <c r="GZ174" s="736"/>
      <c r="HA174" s="736"/>
      <c r="HB174" s="736"/>
      <c r="HC174" s="736"/>
      <c r="HD174" s="736"/>
      <c r="HE174" s="736"/>
      <c r="HF174" s="736"/>
      <c r="HG174" s="736"/>
      <c r="HH174" s="736"/>
      <c r="HI174" s="736"/>
      <c r="HJ174" s="736"/>
      <c r="HK174" s="736"/>
      <c r="HL174" s="736"/>
      <c r="HM174" s="736"/>
      <c r="HN174" s="736"/>
      <c r="HO174" s="736"/>
      <c r="HP174" s="736"/>
      <c r="HQ174" s="736"/>
      <c r="HR174" s="736"/>
      <c r="HS174" s="736"/>
      <c r="HT174" s="736"/>
      <c r="HU174" s="736"/>
      <c r="HV174" s="736"/>
      <c r="HW174" s="736"/>
      <c r="HX174" s="736"/>
      <c r="HY174" s="736"/>
      <c r="HZ174" s="736"/>
      <c r="IA174" s="736"/>
      <c r="IB174" s="736"/>
      <c r="IC174" s="736"/>
      <c r="ID174" s="736"/>
      <c r="IE174" s="736"/>
      <c r="IF174" s="736"/>
      <c r="IG174" s="736"/>
      <c r="IH174" s="736"/>
      <c r="II174" s="736"/>
      <c r="IJ174" s="736"/>
      <c r="IK174" s="736"/>
      <c r="IL174" s="736"/>
      <c r="IM174" s="736"/>
      <c r="IN174" s="736"/>
      <c r="IO174" s="736"/>
      <c r="IP174" s="736"/>
      <c r="IQ174" s="736"/>
      <c r="IR174" s="736"/>
      <c r="IS174" s="736"/>
      <c r="IT174" s="736"/>
      <c r="IU174" s="736"/>
      <c r="IV174" s="736"/>
    </row>
    <row r="175" spans="3:256" s="438" customFormat="1">
      <c r="C175" s="471"/>
      <c r="P175" s="485"/>
      <c r="Q175" s="736"/>
      <c r="R175" s="736"/>
      <c r="S175" s="736"/>
      <c r="T175" s="736"/>
      <c r="U175" s="736"/>
      <c r="V175" s="736"/>
      <c r="W175" s="736"/>
      <c r="X175" s="736"/>
      <c r="Y175" s="736"/>
      <c r="Z175" s="736"/>
      <c r="AA175" s="736"/>
      <c r="AB175" s="736"/>
      <c r="AC175" s="736"/>
      <c r="AD175" s="736"/>
      <c r="AE175" s="736"/>
      <c r="AF175" s="736"/>
      <c r="AG175" s="736"/>
      <c r="AH175" s="736"/>
      <c r="AI175" s="736"/>
      <c r="AJ175" s="736"/>
      <c r="AK175" s="736"/>
      <c r="AL175" s="736"/>
      <c r="AM175" s="736"/>
      <c r="AN175" s="736"/>
      <c r="AO175" s="736"/>
      <c r="AP175" s="736"/>
      <c r="AQ175" s="736"/>
      <c r="AR175" s="736"/>
      <c r="AS175" s="736"/>
      <c r="AT175" s="736"/>
      <c r="AU175" s="736"/>
      <c r="AV175" s="736"/>
      <c r="AW175" s="736"/>
      <c r="AX175" s="736"/>
      <c r="AY175" s="736"/>
      <c r="AZ175" s="736"/>
      <c r="BA175" s="736"/>
      <c r="BB175" s="736"/>
      <c r="BC175" s="736"/>
      <c r="BD175" s="736"/>
      <c r="BE175" s="736"/>
      <c r="BF175" s="736"/>
      <c r="BG175" s="736"/>
      <c r="BH175" s="736"/>
      <c r="BI175" s="736"/>
      <c r="BJ175" s="736"/>
      <c r="BK175" s="736"/>
      <c r="BL175" s="736"/>
      <c r="BM175" s="736"/>
      <c r="BN175" s="736"/>
      <c r="BO175" s="736"/>
      <c r="BP175" s="736"/>
      <c r="BQ175" s="736"/>
      <c r="BR175" s="736"/>
      <c r="BS175" s="736"/>
      <c r="BT175" s="736"/>
      <c r="BU175" s="736"/>
      <c r="BV175" s="736"/>
      <c r="BW175" s="736"/>
      <c r="BX175" s="736"/>
      <c r="BY175" s="736"/>
      <c r="BZ175" s="736"/>
      <c r="CA175" s="736"/>
      <c r="CB175" s="736"/>
      <c r="CC175" s="736"/>
      <c r="CD175" s="736"/>
      <c r="CE175" s="736"/>
      <c r="CF175" s="736"/>
      <c r="CG175" s="736"/>
      <c r="CH175" s="736"/>
      <c r="CI175" s="736"/>
      <c r="CJ175" s="736"/>
      <c r="CK175" s="736"/>
      <c r="CL175" s="736"/>
      <c r="CM175" s="736"/>
      <c r="CN175" s="736"/>
      <c r="CO175" s="736"/>
      <c r="CP175" s="736"/>
      <c r="CQ175" s="736"/>
      <c r="CR175" s="736"/>
      <c r="CS175" s="736"/>
      <c r="CT175" s="736"/>
      <c r="CU175" s="736"/>
      <c r="CV175" s="736"/>
      <c r="CW175" s="736"/>
      <c r="CX175" s="736"/>
      <c r="CY175" s="736"/>
      <c r="CZ175" s="736"/>
      <c r="DA175" s="736"/>
      <c r="DB175" s="736"/>
      <c r="DC175" s="736"/>
      <c r="DD175" s="736"/>
      <c r="DE175" s="736"/>
      <c r="DF175" s="736"/>
      <c r="DG175" s="736"/>
      <c r="DH175" s="736"/>
      <c r="DI175" s="736"/>
      <c r="DJ175" s="736"/>
      <c r="DK175" s="736"/>
      <c r="DL175" s="736"/>
      <c r="DM175" s="736"/>
      <c r="DN175" s="736"/>
      <c r="DO175" s="736"/>
      <c r="DP175" s="736"/>
      <c r="DQ175" s="736"/>
      <c r="DR175" s="736"/>
      <c r="DS175" s="736"/>
      <c r="DT175" s="736"/>
      <c r="DU175" s="736"/>
      <c r="DV175" s="736"/>
      <c r="DW175" s="736"/>
      <c r="DX175" s="736"/>
      <c r="DY175" s="736"/>
      <c r="DZ175" s="736"/>
      <c r="EA175" s="736"/>
      <c r="EB175" s="736"/>
      <c r="EC175" s="736"/>
      <c r="ED175" s="736"/>
      <c r="EE175" s="736"/>
      <c r="EF175" s="736"/>
      <c r="EG175" s="736"/>
      <c r="EH175" s="736"/>
      <c r="EI175" s="736"/>
      <c r="EJ175" s="736"/>
      <c r="EK175" s="736"/>
      <c r="EL175" s="736"/>
      <c r="EM175" s="736"/>
      <c r="EN175" s="736"/>
      <c r="EO175" s="736"/>
      <c r="EP175" s="736"/>
      <c r="EQ175" s="736"/>
      <c r="ER175" s="736"/>
      <c r="ES175" s="736"/>
      <c r="ET175" s="736"/>
      <c r="EU175" s="736"/>
      <c r="EV175" s="736"/>
      <c r="EW175" s="736"/>
      <c r="EX175" s="736"/>
      <c r="EY175" s="736"/>
      <c r="EZ175" s="736"/>
      <c r="FA175" s="736"/>
      <c r="FB175" s="736"/>
      <c r="FC175" s="736"/>
      <c r="FD175" s="736"/>
      <c r="FE175" s="736"/>
      <c r="FF175" s="736"/>
      <c r="FG175" s="736"/>
      <c r="FH175" s="736"/>
      <c r="FI175" s="736"/>
      <c r="FJ175" s="736"/>
      <c r="FK175" s="736"/>
      <c r="FL175" s="736"/>
      <c r="FM175" s="736"/>
      <c r="FN175" s="736"/>
      <c r="FO175" s="736"/>
      <c r="FP175" s="736"/>
      <c r="FQ175" s="736"/>
      <c r="FR175" s="736"/>
      <c r="FS175" s="736"/>
      <c r="FT175" s="736"/>
      <c r="FU175" s="736"/>
      <c r="FV175" s="736"/>
      <c r="FW175" s="736"/>
      <c r="FX175" s="736"/>
      <c r="FY175" s="736"/>
      <c r="FZ175" s="736"/>
      <c r="GA175" s="736"/>
      <c r="GB175" s="736"/>
      <c r="GC175" s="736"/>
      <c r="GD175" s="736"/>
      <c r="GE175" s="736"/>
      <c r="GF175" s="736"/>
      <c r="GG175" s="736"/>
      <c r="GH175" s="736"/>
      <c r="GI175" s="736"/>
      <c r="GJ175" s="736"/>
      <c r="GK175" s="736"/>
      <c r="GL175" s="736"/>
      <c r="GM175" s="736"/>
      <c r="GN175" s="736"/>
      <c r="GO175" s="736"/>
      <c r="GP175" s="736"/>
      <c r="GQ175" s="736"/>
      <c r="GR175" s="736"/>
      <c r="GS175" s="736"/>
      <c r="GT175" s="736"/>
      <c r="GU175" s="736"/>
      <c r="GV175" s="736"/>
      <c r="GW175" s="736"/>
      <c r="GX175" s="736"/>
      <c r="GY175" s="736"/>
      <c r="GZ175" s="736"/>
      <c r="HA175" s="736"/>
      <c r="HB175" s="736"/>
      <c r="HC175" s="736"/>
      <c r="HD175" s="736"/>
      <c r="HE175" s="736"/>
      <c r="HF175" s="736"/>
      <c r="HG175" s="736"/>
      <c r="HH175" s="736"/>
      <c r="HI175" s="736"/>
      <c r="HJ175" s="736"/>
      <c r="HK175" s="736"/>
      <c r="HL175" s="736"/>
      <c r="HM175" s="736"/>
      <c r="HN175" s="736"/>
      <c r="HO175" s="736"/>
      <c r="HP175" s="736"/>
      <c r="HQ175" s="736"/>
      <c r="HR175" s="736"/>
      <c r="HS175" s="736"/>
      <c r="HT175" s="736"/>
      <c r="HU175" s="736"/>
      <c r="HV175" s="736"/>
      <c r="HW175" s="736"/>
      <c r="HX175" s="736"/>
      <c r="HY175" s="736"/>
      <c r="HZ175" s="736"/>
      <c r="IA175" s="736"/>
      <c r="IB175" s="736"/>
      <c r="IC175" s="736"/>
      <c r="ID175" s="736"/>
      <c r="IE175" s="736"/>
      <c r="IF175" s="736"/>
      <c r="IG175" s="736"/>
      <c r="IH175" s="736"/>
      <c r="II175" s="736"/>
      <c r="IJ175" s="736"/>
      <c r="IK175" s="736"/>
      <c r="IL175" s="736"/>
      <c r="IM175" s="736"/>
      <c r="IN175" s="736"/>
      <c r="IO175" s="736"/>
      <c r="IP175" s="736"/>
      <c r="IQ175" s="736"/>
      <c r="IR175" s="736"/>
      <c r="IS175" s="736"/>
      <c r="IT175" s="736"/>
      <c r="IU175" s="736"/>
      <c r="IV175" s="736"/>
    </row>
    <row r="176" spans="3:256" s="438" customFormat="1">
      <c r="C176" s="471"/>
      <c r="P176" s="485"/>
      <c r="Q176" s="736"/>
      <c r="R176" s="736"/>
      <c r="S176" s="736"/>
      <c r="T176" s="736"/>
      <c r="U176" s="736"/>
      <c r="V176" s="736"/>
      <c r="W176" s="736"/>
      <c r="X176" s="736"/>
      <c r="Y176" s="736"/>
      <c r="Z176" s="736"/>
      <c r="AA176" s="736"/>
      <c r="AB176" s="736"/>
      <c r="AC176" s="736"/>
      <c r="AD176" s="736"/>
      <c r="AE176" s="736"/>
      <c r="AF176" s="736"/>
      <c r="AG176" s="736"/>
      <c r="AH176" s="736"/>
      <c r="AI176" s="736"/>
      <c r="AJ176" s="736"/>
      <c r="AK176" s="736"/>
      <c r="AL176" s="736"/>
      <c r="AM176" s="736"/>
      <c r="AN176" s="736"/>
      <c r="AO176" s="736"/>
      <c r="AP176" s="736"/>
      <c r="AQ176" s="736"/>
      <c r="AR176" s="736"/>
      <c r="AS176" s="736"/>
      <c r="AT176" s="736"/>
      <c r="AU176" s="736"/>
      <c r="AV176" s="736"/>
      <c r="AW176" s="736"/>
      <c r="AX176" s="736"/>
      <c r="AY176" s="736"/>
      <c r="AZ176" s="736"/>
      <c r="BA176" s="736"/>
      <c r="BB176" s="736"/>
      <c r="BC176" s="736"/>
      <c r="BD176" s="736"/>
      <c r="BE176" s="736"/>
      <c r="BF176" s="736"/>
      <c r="BG176" s="736"/>
      <c r="BH176" s="736"/>
      <c r="BI176" s="736"/>
      <c r="BJ176" s="736"/>
      <c r="BK176" s="736"/>
      <c r="BL176" s="736"/>
      <c r="BM176" s="736"/>
      <c r="BN176" s="736"/>
      <c r="BO176" s="736"/>
      <c r="BP176" s="736"/>
      <c r="BQ176" s="736"/>
      <c r="BR176" s="736"/>
      <c r="BS176" s="736"/>
      <c r="BT176" s="736"/>
      <c r="BU176" s="736"/>
      <c r="BV176" s="736"/>
      <c r="BW176" s="736"/>
      <c r="BX176" s="736"/>
      <c r="BY176" s="736"/>
      <c r="BZ176" s="736"/>
      <c r="CA176" s="736"/>
      <c r="CB176" s="736"/>
      <c r="CC176" s="736"/>
      <c r="CD176" s="736"/>
      <c r="CE176" s="736"/>
      <c r="CF176" s="736"/>
      <c r="CG176" s="736"/>
      <c r="CH176" s="736"/>
      <c r="CI176" s="736"/>
      <c r="CJ176" s="736"/>
      <c r="CK176" s="736"/>
      <c r="CL176" s="736"/>
      <c r="CM176" s="736"/>
      <c r="CN176" s="736"/>
      <c r="CO176" s="736"/>
      <c r="CP176" s="736"/>
      <c r="CQ176" s="736"/>
      <c r="CR176" s="736"/>
      <c r="CS176" s="736"/>
      <c r="CT176" s="736"/>
      <c r="CU176" s="736"/>
      <c r="CV176" s="736"/>
      <c r="CW176" s="736"/>
      <c r="CX176" s="736"/>
      <c r="CY176" s="736"/>
      <c r="CZ176" s="736"/>
      <c r="DA176" s="736"/>
      <c r="DB176" s="736"/>
      <c r="DC176" s="736"/>
      <c r="DD176" s="736"/>
      <c r="DE176" s="736"/>
      <c r="DF176" s="736"/>
      <c r="DG176" s="736"/>
      <c r="DH176" s="736"/>
      <c r="DI176" s="736"/>
      <c r="DJ176" s="736"/>
      <c r="DK176" s="736"/>
      <c r="DL176" s="736"/>
      <c r="DM176" s="736"/>
      <c r="DN176" s="736"/>
      <c r="DO176" s="736"/>
      <c r="DP176" s="736"/>
      <c r="DQ176" s="736"/>
      <c r="DR176" s="736"/>
      <c r="DS176" s="736"/>
      <c r="DT176" s="736"/>
      <c r="DU176" s="736"/>
      <c r="DV176" s="736"/>
      <c r="DW176" s="736"/>
      <c r="DX176" s="736"/>
      <c r="DY176" s="736"/>
      <c r="DZ176" s="736"/>
      <c r="EA176" s="736"/>
      <c r="EB176" s="736"/>
      <c r="EC176" s="736"/>
      <c r="ED176" s="736"/>
      <c r="EE176" s="736"/>
      <c r="EF176" s="736"/>
      <c r="EG176" s="736"/>
      <c r="EH176" s="736"/>
      <c r="EI176" s="736"/>
      <c r="EJ176" s="736"/>
      <c r="EK176" s="736"/>
      <c r="EL176" s="736"/>
      <c r="EM176" s="736"/>
      <c r="EN176" s="736"/>
      <c r="EO176" s="736"/>
      <c r="EP176" s="736"/>
      <c r="EQ176" s="736"/>
      <c r="ER176" s="736"/>
      <c r="ES176" s="736"/>
      <c r="ET176" s="736"/>
      <c r="EU176" s="736"/>
      <c r="EV176" s="736"/>
      <c r="EW176" s="736"/>
      <c r="EX176" s="736"/>
      <c r="EY176" s="736"/>
      <c r="EZ176" s="736"/>
      <c r="FA176" s="736"/>
      <c r="FB176" s="736"/>
      <c r="FC176" s="736"/>
      <c r="FD176" s="736"/>
      <c r="FE176" s="736"/>
      <c r="FF176" s="736"/>
      <c r="FG176" s="736"/>
      <c r="FH176" s="736"/>
      <c r="FI176" s="736"/>
      <c r="FJ176" s="736"/>
      <c r="FK176" s="736"/>
      <c r="FL176" s="736"/>
      <c r="FM176" s="736"/>
      <c r="FN176" s="736"/>
      <c r="FO176" s="736"/>
      <c r="FP176" s="736"/>
      <c r="FQ176" s="736"/>
      <c r="FR176" s="736"/>
      <c r="FS176" s="736"/>
      <c r="FT176" s="736"/>
      <c r="FU176" s="736"/>
      <c r="FV176" s="736"/>
      <c r="FW176" s="736"/>
      <c r="FX176" s="736"/>
      <c r="FY176" s="736"/>
      <c r="FZ176" s="736"/>
      <c r="GA176" s="736"/>
      <c r="GB176" s="736"/>
      <c r="GC176" s="736"/>
      <c r="GD176" s="736"/>
      <c r="GE176" s="736"/>
      <c r="GF176" s="736"/>
      <c r="GG176" s="736"/>
      <c r="GH176" s="736"/>
      <c r="GI176" s="736"/>
      <c r="GJ176" s="736"/>
      <c r="GK176" s="736"/>
      <c r="GL176" s="736"/>
      <c r="GM176" s="736"/>
      <c r="GN176" s="736"/>
      <c r="GO176" s="736"/>
      <c r="GP176" s="736"/>
      <c r="GQ176" s="736"/>
      <c r="GR176" s="736"/>
      <c r="GS176" s="736"/>
      <c r="GT176" s="736"/>
      <c r="GU176" s="736"/>
      <c r="GV176" s="736"/>
      <c r="GW176" s="736"/>
      <c r="GX176" s="736"/>
      <c r="GY176" s="736"/>
      <c r="GZ176" s="736"/>
      <c r="HA176" s="736"/>
      <c r="HB176" s="736"/>
      <c r="HC176" s="736"/>
      <c r="HD176" s="736"/>
      <c r="HE176" s="736"/>
      <c r="HF176" s="736"/>
      <c r="HG176" s="736"/>
      <c r="HH176" s="736"/>
      <c r="HI176" s="736"/>
      <c r="HJ176" s="736"/>
      <c r="HK176" s="736"/>
      <c r="HL176" s="736"/>
      <c r="HM176" s="736"/>
      <c r="HN176" s="736"/>
      <c r="HO176" s="736"/>
      <c r="HP176" s="736"/>
      <c r="HQ176" s="736"/>
      <c r="HR176" s="736"/>
      <c r="HS176" s="736"/>
      <c r="HT176" s="736"/>
      <c r="HU176" s="736"/>
      <c r="HV176" s="736"/>
      <c r="HW176" s="736"/>
      <c r="HX176" s="736"/>
      <c r="HY176" s="736"/>
      <c r="HZ176" s="736"/>
      <c r="IA176" s="736"/>
      <c r="IB176" s="736"/>
      <c r="IC176" s="736"/>
      <c r="ID176" s="736"/>
      <c r="IE176" s="736"/>
      <c r="IF176" s="736"/>
      <c r="IG176" s="736"/>
      <c r="IH176" s="736"/>
      <c r="II176" s="736"/>
      <c r="IJ176" s="736"/>
      <c r="IK176" s="736"/>
      <c r="IL176" s="736"/>
      <c r="IM176" s="736"/>
      <c r="IN176" s="736"/>
      <c r="IO176" s="736"/>
      <c r="IP176" s="736"/>
      <c r="IQ176" s="736"/>
      <c r="IR176" s="736"/>
      <c r="IS176" s="736"/>
      <c r="IT176" s="736"/>
      <c r="IU176" s="736"/>
      <c r="IV176" s="736"/>
    </row>
    <row r="177" spans="3:256" s="438" customFormat="1">
      <c r="C177" s="471"/>
      <c r="P177" s="485"/>
      <c r="Q177" s="736"/>
      <c r="R177" s="736"/>
      <c r="S177" s="736"/>
      <c r="T177" s="736"/>
      <c r="U177" s="736"/>
      <c r="V177" s="736"/>
      <c r="W177" s="736"/>
      <c r="X177" s="736"/>
      <c r="Y177" s="736"/>
      <c r="Z177" s="736"/>
      <c r="AA177" s="736"/>
      <c r="AB177" s="736"/>
      <c r="AC177" s="736"/>
      <c r="AD177" s="736"/>
      <c r="AE177" s="736"/>
      <c r="AF177" s="736"/>
      <c r="AG177" s="736"/>
      <c r="AH177" s="736"/>
      <c r="AI177" s="736"/>
      <c r="AJ177" s="736"/>
      <c r="AK177" s="736"/>
      <c r="AL177" s="736"/>
      <c r="AM177" s="736"/>
      <c r="AN177" s="736"/>
      <c r="AO177" s="736"/>
      <c r="AP177" s="736"/>
      <c r="AQ177" s="736"/>
      <c r="AR177" s="736"/>
      <c r="AS177" s="736"/>
      <c r="AT177" s="736"/>
      <c r="AU177" s="736"/>
      <c r="AV177" s="736"/>
      <c r="AW177" s="736"/>
      <c r="AX177" s="736"/>
      <c r="AY177" s="736"/>
      <c r="AZ177" s="736"/>
      <c r="BA177" s="736"/>
      <c r="BB177" s="736"/>
      <c r="BC177" s="736"/>
      <c r="BD177" s="736"/>
      <c r="BE177" s="736"/>
      <c r="BF177" s="736"/>
      <c r="BG177" s="736"/>
      <c r="BH177" s="736"/>
      <c r="BI177" s="736"/>
      <c r="BJ177" s="736"/>
      <c r="BK177" s="736"/>
      <c r="BL177" s="736"/>
      <c r="BM177" s="736"/>
      <c r="BN177" s="736"/>
      <c r="BO177" s="736"/>
      <c r="BP177" s="736"/>
      <c r="BQ177" s="736"/>
      <c r="BR177" s="736"/>
      <c r="BS177" s="736"/>
      <c r="BT177" s="736"/>
      <c r="BU177" s="736"/>
      <c r="BV177" s="736"/>
      <c r="BW177" s="736"/>
      <c r="BX177" s="736"/>
      <c r="BY177" s="736"/>
      <c r="BZ177" s="736"/>
      <c r="CA177" s="736"/>
      <c r="CB177" s="736"/>
      <c r="CC177" s="736"/>
      <c r="CD177" s="736"/>
      <c r="CE177" s="736"/>
      <c r="CF177" s="736"/>
      <c r="CG177" s="736"/>
      <c r="CH177" s="736"/>
      <c r="CI177" s="736"/>
      <c r="CJ177" s="736"/>
      <c r="CK177" s="736"/>
      <c r="CL177" s="736"/>
      <c r="CM177" s="736"/>
      <c r="CN177" s="736"/>
      <c r="CO177" s="736"/>
      <c r="CP177" s="736"/>
      <c r="CQ177" s="736"/>
      <c r="CR177" s="736"/>
      <c r="CS177" s="736"/>
      <c r="CT177" s="736"/>
      <c r="CU177" s="736"/>
      <c r="CV177" s="736"/>
      <c r="CW177" s="736"/>
      <c r="CX177" s="736"/>
      <c r="CY177" s="736"/>
      <c r="CZ177" s="736"/>
      <c r="DA177" s="736"/>
      <c r="DB177" s="736"/>
      <c r="DC177" s="736"/>
      <c r="DD177" s="736"/>
      <c r="DE177" s="736"/>
      <c r="DF177" s="736"/>
      <c r="DG177" s="736"/>
      <c r="DH177" s="736"/>
      <c r="DI177" s="736"/>
      <c r="DJ177" s="736"/>
      <c r="DK177" s="736"/>
      <c r="DL177" s="736"/>
      <c r="DM177" s="736"/>
      <c r="DN177" s="736"/>
      <c r="DO177" s="736"/>
      <c r="DP177" s="736"/>
      <c r="DQ177" s="736"/>
      <c r="DR177" s="736"/>
      <c r="DS177" s="736"/>
      <c r="DT177" s="736"/>
      <c r="DU177" s="736"/>
      <c r="DV177" s="736"/>
      <c r="DW177" s="736"/>
      <c r="DX177" s="736"/>
      <c r="DY177" s="736"/>
      <c r="DZ177" s="736"/>
      <c r="EA177" s="736"/>
      <c r="EB177" s="736"/>
      <c r="EC177" s="736"/>
      <c r="ED177" s="736"/>
      <c r="EE177" s="736"/>
      <c r="EF177" s="736"/>
      <c r="EG177" s="736"/>
      <c r="EH177" s="736"/>
      <c r="EI177" s="736"/>
      <c r="EJ177" s="736"/>
      <c r="EK177" s="736"/>
      <c r="EL177" s="736"/>
      <c r="EM177" s="736"/>
      <c r="EN177" s="736"/>
      <c r="EO177" s="736"/>
      <c r="EP177" s="736"/>
      <c r="EQ177" s="736"/>
      <c r="ER177" s="736"/>
      <c r="ES177" s="736"/>
      <c r="ET177" s="736"/>
      <c r="EU177" s="736"/>
      <c r="EV177" s="736"/>
      <c r="EW177" s="736"/>
      <c r="EX177" s="736"/>
      <c r="EY177" s="736"/>
      <c r="EZ177" s="736"/>
      <c r="FA177" s="736"/>
      <c r="FB177" s="736"/>
      <c r="FC177" s="736"/>
      <c r="FD177" s="736"/>
      <c r="FE177" s="736"/>
      <c r="FF177" s="736"/>
      <c r="FG177" s="736"/>
      <c r="FH177" s="736"/>
      <c r="FI177" s="736"/>
      <c r="FJ177" s="736"/>
      <c r="FK177" s="736"/>
      <c r="FL177" s="736"/>
      <c r="FM177" s="736"/>
      <c r="FN177" s="736"/>
      <c r="FO177" s="736"/>
      <c r="FP177" s="736"/>
      <c r="FQ177" s="736"/>
      <c r="FR177" s="736"/>
      <c r="FS177" s="736"/>
      <c r="FT177" s="736"/>
      <c r="FU177" s="736"/>
      <c r="FV177" s="736"/>
      <c r="FW177" s="736"/>
      <c r="FX177" s="736"/>
      <c r="FY177" s="736"/>
      <c r="FZ177" s="736"/>
      <c r="GA177" s="736"/>
      <c r="GB177" s="736"/>
      <c r="GC177" s="736"/>
      <c r="GD177" s="736"/>
      <c r="GE177" s="736"/>
      <c r="GF177" s="736"/>
      <c r="GG177" s="736"/>
      <c r="GH177" s="736"/>
      <c r="GI177" s="736"/>
      <c r="GJ177" s="736"/>
      <c r="GK177" s="736"/>
      <c r="GL177" s="736"/>
      <c r="GM177" s="736"/>
      <c r="GN177" s="736"/>
      <c r="GO177" s="736"/>
      <c r="GP177" s="736"/>
      <c r="GQ177" s="736"/>
      <c r="GR177" s="736"/>
      <c r="GS177" s="736"/>
      <c r="GT177" s="736"/>
      <c r="GU177" s="736"/>
      <c r="GV177" s="736"/>
      <c r="GW177" s="736"/>
      <c r="GX177" s="736"/>
      <c r="GY177" s="736"/>
      <c r="GZ177" s="736"/>
      <c r="HA177" s="736"/>
      <c r="HB177" s="736"/>
      <c r="HC177" s="736"/>
      <c r="HD177" s="736"/>
      <c r="HE177" s="736"/>
      <c r="HF177" s="736"/>
      <c r="HG177" s="736"/>
      <c r="HH177" s="736"/>
      <c r="HI177" s="736"/>
      <c r="HJ177" s="736"/>
      <c r="HK177" s="736"/>
      <c r="HL177" s="736"/>
      <c r="HM177" s="736"/>
      <c r="HN177" s="736"/>
      <c r="HO177" s="736"/>
      <c r="HP177" s="736"/>
      <c r="HQ177" s="736"/>
      <c r="HR177" s="736"/>
      <c r="HS177" s="736"/>
      <c r="HT177" s="736"/>
      <c r="HU177" s="736"/>
      <c r="HV177" s="736"/>
      <c r="HW177" s="736"/>
      <c r="HX177" s="736"/>
      <c r="HY177" s="736"/>
      <c r="HZ177" s="736"/>
      <c r="IA177" s="736"/>
      <c r="IB177" s="736"/>
      <c r="IC177" s="736"/>
      <c r="ID177" s="736"/>
      <c r="IE177" s="736"/>
      <c r="IF177" s="736"/>
      <c r="IG177" s="736"/>
      <c r="IH177" s="736"/>
      <c r="II177" s="736"/>
      <c r="IJ177" s="736"/>
      <c r="IK177" s="736"/>
      <c r="IL177" s="736"/>
      <c r="IM177" s="736"/>
      <c r="IN177" s="736"/>
      <c r="IO177" s="736"/>
      <c r="IP177" s="736"/>
      <c r="IQ177" s="736"/>
      <c r="IR177" s="736"/>
      <c r="IS177" s="736"/>
      <c r="IT177" s="736"/>
      <c r="IU177" s="736"/>
      <c r="IV177" s="736"/>
    </row>
    <row r="178" spans="3:256" s="438" customFormat="1">
      <c r="C178" s="471"/>
      <c r="P178" s="485"/>
      <c r="Q178" s="736"/>
      <c r="R178" s="736"/>
      <c r="S178" s="736"/>
      <c r="T178" s="736"/>
      <c r="U178" s="736"/>
      <c r="V178" s="736"/>
      <c r="W178" s="736"/>
      <c r="X178" s="736"/>
      <c r="Y178" s="736"/>
      <c r="Z178" s="736"/>
      <c r="AA178" s="736"/>
      <c r="AB178" s="736"/>
      <c r="AC178" s="736"/>
      <c r="AD178" s="736"/>
      <c r="AE178" s="736"/>
      <c r="AF178" s="736"/>
      <c r="AG178" s="736"/>
      <c r="AH178" s="736"/>
      <c r="AI178" s="736"/>
      <c r="AJ178" s="736"/>
      <c r="AK178" s="736"/>
      <c r="AL178" s="736"/>
      <c r="AM178" s="736"/>
      <c r="AN178" s="736"/>
      <c r="AO178" s="736"/>
      <c r="AP178" s="736"/>
      <c r="AQ178" s="736"/>
      <c r="AR178" s="736"/>
      <c r="AS178" s="736"/>
      <c r="AT178" s="736"/>
      <c r="AU178" s="736"/>
      <c r="AV178" s="736"/>
      <c r="AW178" s="736"/>
      <c r="AX178" s="736"/>
      <c r="AY178" s="736"/>
      <c r="AZ178" s="736"/>
      <c r="BA178" s="736"/>
      <c r="BB178" s="736"/>
      <c r="BC178" s="736"/>
      <c r="BD178" s="736"/>
      <c r="BE178" s="736"/>
      <c r="BF178" s="736"/>
      <c r="BG178" s="736"/>
      <c r="BH178" s="736"/>
      <c r="BI178" s="736"/>
      <c r="BJ178" s="736"/>
      <c r="BK178" s="736"/>
      <c r="BL178" s="736"/>
      <c r="BM178" s="736"/>
      <c r="BN178" s="736"/>
      <c r="BO178" s="736"/>
      <c r="BP178" s="736"/>
      <c r="BQ178" s="736"/>
      <c r="BR178" s="736"/>
      <c r="BS178" s="736"/>
      <c r="BT178" s="736"/>
      <c r="BU178" s="736"/>
      <c r="BV178" s="736"/>
      <c r="BW178" s="736"/>
      <c r="BX178" s="736"/>
      <c r="BY178" s="736"/>
      <c r="BZ178" s="736"/>
      <c r="CA178" s="736"/>
      <c r="CB178" s="736"/>
      <c r="CC178" s="736"/>
      <c r="CD178" s="736"/>
      <c r="CE178" s="736"/>
      <c r="CF178" s="736"/>
      <c r="CG178" s="736"/>
      <c r="CH178" s="736"/>
      <c r="CI178" s="736"/>
      <c r="CJ178" s="736"/>
      <c r="CK178" s="736"/>
      <c r="CL178" s="736"/>
      <c r="CM178" s="736"/>
      <c r="CN178" s="736"/>
      <c r="CO178" s="736"/>
      <c r="CP178" s="736"/>
      <c r="CQ178" s="736"/>
      <c r="CR178" s="736"/>
      <c r="CS178" s="736"/>
      <c r="CT178" s="736"/>
      <c r="CU178" s="736"/>
      <c r="CV178" s="736"/>
      <c r="CW178" s="736"/>
      <c r="CX178" s="736"/>
      <c r="CY178" s="736"/>
      <c r="CZ178" s="736"/>
      <c r="DA178" s="736"/>
      <c r="DB178" s="736"/>
      <c r="DC178" s="736"/>
      <c r="DD178" s="736"/>
      <c r="DE178" s="736"/>
      <c r="DF178" s="736"/>
      <c r="DG178" s="736"/>
      <c r="DH178" s="736"/>
      <c r="DI178" s="736"/>
      <c r="DJ178" s="736"/>
      <c r="DK178" s="736"/>
      <c r="DL178" s="736"/>
      <c r="DM178" s="736"/>
      <c r="DN178" s="736"/>
      <c r="DO178" s="736"/>
      <c r="DP178" s="736"/>
      <c r="DQ178" s="736"/>
      <c r="DR178" s="736"/>
      <c r="DS178" s="736"/>
      <c r="DT178" s="736"/>
      <c r="DU178" s="736"/>
      <c r="DV178" s="736"/>
      <c r="DW178" s="736"/>
      <c r="DX178" s="736"/>
      <c r="DY178" s="736"/>
      <c r="DZ178" s="736"/>
      <c r="EA178" s="736"/>
      <c r="EB178" s="736"/>
      <c r="EC178" s="736"/>
      <c r="ED178" s="736"/>
      <c r="EE178" s="736"/>
      <c r="EF178" s="736"/>
      <c r="EG178" s="736"/>
      <c r="EH178" s="736"/>
      <c r="EI178" s="736"/>
      <c r="EJ178" s="736"/>
      <c r="EK178" s="736"/>
      <c r="EL178" s="736"/>
      <c r="EM178" s="736"/>
      <c r="EN178" s="736"/>
      <c r="EO178" s="736"/>
      <c r="EP178" s="736"/>
      <c r="EQ178" s="736"/>
      <c r="ER178" s="736"/>
      <c r="ES178" s="736"/>
      <c r="ET178" s="736"/>
      <c r="EU178" s="736"/>
      <c r="EV178" s="736"/>
      <c r="EW178" s="736"/>
      <c r="EX178" s="736"/>
      <c r="EY178" s="736"/>
      <c r="EZ178" s="736"/>
      <c r="FA178" s="736"/>
      <c r="FB178" s="736"/>
      <c r="FC178" s="736"/>
      <c r="FD178" s="736"/>
      <c r="FE178" s="736"/>
      <c r="FF178" s="736"/>
      <c r="FG178" s="736"/>
      <c r="FH178" s="736"/>
      <c r="FI178" s="736"/>
      <c r="FJ178" s="736"/>
      <c r="FK178" s="736"/>
      <c r="FL178" s="736"/>
      <c r="FM178" s="736"/>
      <c r="FN178" s="736"/>
      <c r="FO178" s="736"/>
      <c r="FP178" s="736"/>
      <c r="FQ178" s="736"/>
      <c r="FR178" s="736"/>
      <c r="FS178" s="736"/>
      <c r="FT178" s="736"/>
      <c r="FU178" s="736"/>
      <c r="FV178" s="736"/>
      <c r="FW178" s="736"/>
      <c r="FX178" s="736"/>
      <c r="FY178" s="736"/>
      <c r="FZ178" s="736"/>
      <c r="GA178" s="736"/>
      <c r="GB178" s="736"/>
      <c r="GC178" s="736"/>
      <c r="GD178" s="736"/>
      <c r="GE178" s="736"/>
      <c r="GF178" s="736"/>
      <c r="GG178" s="736"/>
      <c r="GH178" s="736"/>
      <c r="GI178" s="736"/>
      <c r="GJ178" s="736"/>
      <c r="GK178" s="736"/>
      <c r="GL178" s="736"/>
      <c r="GM178" s="736"/>
      <c r="GN178" s="736"/>
      <c r="GO178" s="736"/>
      <c r="GP178" s="736"/>
      <c r="GQ178" s="736"/>
      <c r="GR178" s="736"/>
      <c r="GS178" s="736"/>
      <c r="GT178" s="736"/>
      <c r="GU178" s="736"/>
      <c r="GV178" s="736"/>
      <c r="GW178" s="736"/>
      <c r="GX178" s="736"/>
      <c r="GY178" s="736"/>
      <c r="GZ178" s="736"/>
      <c r="HA178" s="736"/>
      <c r="HB178" s="736"/>
      <c r="HC178" s="736"/>
      <c r="HD178" s="736"/>
      <c r="HE178" s="736"/>
      <c r="HF178" s="736"/>
      <c r="HG178" s="736"/>
      <c r="HH178" s="736"/>
      <c r="HI178" s="736"/>
      <c r="HJ178" s="736"/>
      <c r="HK178" s="736"/>
      <c r="HL178" s="736"/>
      <c r="HM178" s="736"/>
      <c r="HN178" s="736"/>
      <c r="HO178" s="736"/>
      <c r="HP178" s="736"/>
      <c r="HQ178" s="736"/>
      <c r="HR178" s="736"/>
      <c r="HS178" s="736"/>
      <c r="HT178" s="736"/>
      <c r="HU178" s="736"/>
      <c r="HV178" s="736"/>
      <c r="HW178" s="736"/>
      <c r="HX178" s="736"/>
      <c r="HY178" s="736"/>
      <c r="HZ178" s="736"/>
      <c r="IA178" s="736"/>
      <c r="IB178" s="736"/>
      <c r="IC178" s="736"/>
      <c r="ID178" s="736"/>
      <c r="IE178" s="736"/>
      <c r="IF178" s="736"/>
      <c r="IG178" s="736"/>
      <c r="IH178" s="736"/>
      <c r="II178" s="736"/>
      <c r="IJ178" s="736"/>
      <c r="IK178" s="736"/>
      <c r="IL178" s="736"/>
      <c r="IM178" s="736"/>
      <c r="IN178" s="736"/>
      <c r="IO178" s="736"/>
      <c r="IP178" s="736"/>
      <c r="IQ178" s="736"/>
      <c r="IR178" s="736"/>
      <c r="IS178" s="736"/>
      <c r="IT178" s="736"/>
      <c r="IU178" s="736"/>
      <c r="IV178" s="736"/>
    </row>
    <row r="179" spans="3:256" s="438" customFormat="1">
      <c r="C179" s="471"/>
      <c r="P179" s="485"/>
      <c r="Q179" s="736"/>
      <c r="R179" s="736"/>
      <c r="S179" s="736"/>
      <c r="T179" s="736"/>
      <c r="U179" s="736"/>
      <c r="V179" s="736"/>
      <c r="W179" s="736"/>
      <c r="X179" s="736"/>
      <c r="Y179" s="736"/>
      <c r="Z179" s="736"/>
      <c r="AA179" s="736"/>
      <c r="AB179" s="736"/>
      <c r="AC179" s="736"/>
      <c r="AD179" s="736"/>
      <c r="AE179" s="736"/>
      <c r="AF179" s="736"/>
      <c r="AG179" s="736"/>
      <c r="AH179" s="736"/>
      <c r="AI179" s="736"/>
      <c r="AJ179" s="736"/>
      <c r="AK179" s="736"/>
      <c r="AL179" s="736"/>
      <c r="AM179" s="736"/>
      <c r="AN179" s="736"/>
      <c r="AO179" s="736"/>
      <c r="AP179" s="736"/>
      <c r="AQ179" s="736"/>
      <c r="AR179" s="736"/>
      <c r="AS179" s="736"/>
      <c r="AT179" s="736"/>
      <c r="AU179" s="736"/>
      <c r="AV179" s="736"/>
      <c r="AW179" s="736"/>
      <c r="AX179" s="736"/>
      <c r="AY179" s="736"/>
      <c r="AZ179" s="736"/>
      <c r="BA179" s="736"/>
      <c r="BB179" s="736"/>
      <c r="BC179" s="736"/>
      <c r="BD179" s="736"/>
      <c r="BE179" s="736"/>
      <c r="BF179" s="736"/>
      <c r="BG179" s="736"/>
      <c r="BH179" s="736"/>
      <c r="BI179" s="736"/>
      <c r="BJ179" s="736"/>
      <c r="BK179" s="736"/>
      <c r="BL179" s="736"/>
      <c r="BM179" s="736"/>
      <c r="BN179" s="736"/>
      <c r="BO179" s="736"/>
      <c r="BP179" s="736"/>
      <c r="BQ179" s="736"/>
      <c r="BR179" s="736"/>
      <c r="BS179" s="736"/>
      <c r="BT179" s="736"/>
      <c r="BU179" s="736"/>
      <c r="BV179" s="736"/>
      <c r="BW179" s="736"/>
      <c r="BX179" s="736"/>
      <c r="BY179" s="736"/>
      <c r="BZ179" s="736"/>
      <c r="CA179" s="736"/>
      <c r="CB179" s="736"/>
      <c r="CC179" s="736"/>
      <c r="CD179" s="736"/>
      <c r="CE179" s="736"/>
      <c r="CF179" s="736"/>
      <c r="CG179" s="736"/>
      <c r="CH179" s="736"/>
      <c r="CI179" s="736"/>
      <c r="CJ179" s="736"/>
      <c r="CK179" s="736"/>
      <c r="CL179" s="736"/>
      <c r="CM179" s="736"/>
      <c r="CN179" s="736"/>
      <c r="CO179" s="736"/>
      <c r="CP179" s="736"/>
      <c r="CQ179" s="736"/>
      <c r="CR179" s="736"/>
      <c r="CS179" s="736"/>
      <c r="CT179" s="736"/>
      <c r="CU179" s="736"/>
      <c r="CV179" s="736"/>
      <c r="CW179" s="736"/>
      <c r="CX179" s="736"/>
      <c r="CY179" s="736"/>
      <c r="CZ179" s="736"/>
      <c r="DA179" s="736"/>
      <c r="DB179" s="736"/>
      <c r="DC179" s="736"/>
      <c r="DD179" s="736"/>
      <c r="DE179" s="736"/>
      <c r="DF179" s="736"/>
      <c r="DG179" s="736"/>
      <c r="DH179" s="736"/>
      <c r="DI179" s="736"/>
      <c r="DJ179" s="736"/>
      <c r="DK179" s="736"/>
      <c r="DL179" s="736"/>
      <c r="DM179" s="736"/>
      <c r="DN179" s="736"/>
      <c r="DO179" s="736"/>
      <c r="DP179" s="736"/>
      <c r="DQ179" s="736"/>
      <c r="DR179" s="736"/>
      <c r="DS179" s="736"/>
      <c r="DT179" s="736"/>
      <c r="DU179" s="736"/>
      <c r="DV179" s="736"/>
      <c r="DW179" s="736"/>
      <c r="DX179" s="736"/>
      <c r="DY179" s="736"/>
      <c r="DZ179" s="736"/>
      <c r="EA179" s="736"/>
      <c r="EB179" s="736"/>
      <c r="EC179" s="736"/>
      <c r="ED179" s="736"/>
      <c r="EE179" s="736"/>
      <c r="EF179" s="736"/>
      <c r="EG179" s="736"/>
      <c r="EH179" s="736"/>
      <c r="EI179" s="736"/>
      <c r="EJ179" s="736"/>
      <c r="EK179" s="736"/>
      <c r="EL179" s="736"/>
      <c r="EM179" s="736"/>
      <c r="EN179" s="736"/>
      <c r="EO179" s="736"/>
      <c r="EP179" s="736"/>
      <c r="EQ179" s="736"/>
      <c r="ER179" s="736"/>
      <c r="ES179" s="736"/>
      <c r="ET179" s="736"/>
      <c r="EU179" s="736"/>
      <c r="EV179" s="736"/>
      <c r="EW179" s="736"/>
      <c r="EX179" s="736"/>
      <c r="EY179" s="736"/>
      <c r="EZ179" s="736"/>
      <c r="FA179" s="736"/>
      <c r="FB179" s="736"/>
      <c r="FC179" s="736"/>
      <c r="FD179" s="736"/>
      <c r="FE179" s="736"/>
      <c r="FF179" s="736"/>
      <c r="FG179" s="736"/>
      <c r="FH179" s="736"/>
      <c r="FI179" s="736"/>
      <c r="FJ179" s="736"/>
      <c r="FK179" s="736"/>
      <c r="FL179" s="736"/>
      <c r="FM179" s="736"/>
      <c r="FN179" s="736"/>
      <c r="FO179" s="736"/>
      <c r="FP179" s="736"/>
      <c r="FQ179" s="736"/>
      <c r="FR179" s="736"/>
      <c r="FS179" s="736"/>
      <c r="FT179" s="736"/>
      <c r="FU179" s="736"/>
      <c r="FV179" s="736"/>
      <c r="FW179" s="736"/>
      <c r="FX179" s="736"/>
      <c r="FY179" s="736"/>
      <c r="FZ179" s="736"/>
      <c r="GA179" s="736"/>
      <c r="GB179" s="736"/>
      <c r="GC179" s="736"/>
      <c r="GD179" s="736"/>
      <c r="GE179" s="736"/>
      <c r="GF179" s="736"/>
      <c r="GG179" s="736"/>
      <c r="GH179" s="736"/>
      <c r="GI179" s="736"/>
      <c r="GJ179" s="736"/>
      <c r="GK179" s="736"/>
      <c r="GL179" s="736"/>
      <c r="GM179" s="736"/>
      <c r="GN179" s="736"/>
      <c r="GO179" s="736"/>
      <c r="GP179" s="736"/>
      <c r="GQ179" s="736"/>
      <c r="GR179" s="736"/>
      <c r="GS179" s="736"/>
      <c r="GT179" s="736"/>
      <c r="GU179" s="736"/>
      <c r="GV179" s="736"/>
      <c r="GW179" s="736"/>
      <c r="GX179" s="736"/>
      <c r="GY179" s="736"/>
      <c r="GZ179" s="736"/>
      <c r="HA179" s="736"/>
      <c r="HB179" s="736"/>
      <c r="HC179" s="736"/>
      <c r="HD179" s="736"/>
      <c r="HE179" s="736"/>
      <c r="HF179" s="736"/>
      <c r="HG179" s="736"/>
      <c r="HH179" s="736"/>
      <c r="HI179" s="736"/>
      <c r="HJ179" s="736"/>
      <c r="HK179" s="736"/>
      <c r="HL179" s="736"/>
      <c r="HM179" s="736"/>
      <c r="HN179" s="736"/>
      <c r="HO179" s="736"/>
      <c r="HP179" s="736"/>
      <c r="HQ179" s="736"/>
      <c r="HR179" s="736"/>
      <c r="HS179" s="736"/>
      <c r="HT179" s="736"/>
      <c r="HU179" s="736"/>
      <c r="HV179" s="736"/>
      <c r="HW179" s="736"/>
      <c r="HX179" s="736"/>
      <c r="HY179" s="736"/>
      <c r="HZ179" s="736"/>
      <c r="IA179" s="736"/>
      <c r="IB179" s="736"/>
      <c r="IC179" s="736"/>
      <c r="ID179" s="736"/>
      <c r="IE179" s="736"/>
      <c r="IF179" s="736"/>
      <c r="IG179" s="736"/>
      <c r="IH179" s="736"/>
      <c r="II179" s="736"/>
      <c r="IJ179" s="736"/>
      <c r="IK179" s="736"/>
      <c r="IL179" s="736"/>
      <c r="IM179" s="736"/>
      <c r="IN179" s="736"/>
      <c r="IO179" s="736"/>
      <c r="IP179" s="736"/>
      <c r="IQ179" s="736"/>
      <c r="IR179" s="736"/>
      <c r="IS179" s="736"/>
      <c r="IT179" s="736"/>
      <c r="IU179" s="736"/>
      <c r="IV179" s="736"/>
    </row>
    <row r="180" spans="3:256" s="438" customFormat="1">
      <c r="C180" s="471"/>
      <c r="P180" s="485"/>
      <c r="Q180" s="736"/>
      <c r="R180" s="736"/>
      <c r="S180" s="736"/>
      <c r="T180" s="736"/>
      <c r="U180" s="736"/>
      <c r="V180" s="736"/>
      <c r="W180" s="736"/>
      <c r="X180" s="736"/>
      <c r="Y180" s="736"/>
      <c r="Z180" s="736"/>
      <c r="AA180" s="736"/>
      <c r="AB180" s="736"/>
      <c r="AC180" s="736"/>
      <c r="AD180" s="736"/>
      <c r="AE180" s="736"/>
      <c r="AF180" s="736"/>
      <c r="AG180" s="736"/>
      <c r="AH180" s="736"/>
      <c r="AI180" s="736"/>
      <c r="AJ180" s="736"/>
      <c r="AK180" s="736"/>
      <c r="AL180" s="736"/>
      <c r="AM180" s="736"/>
      <c r="AN180" s="736"/>
      <c r="AO180" s="736"/>
      <c r="AP180" s="736"/>
      <c r="AQ180" s="736"/>
      <c r="AR180" s="736"/>
      <c r="AS180" s="736"/>
      <c r="AT180" s="736"/>
      <c r="AU180" s="736"/>
      <c r="AV180" s="736"/>
      <c r="AW180" s="736"/>
      <c r="AX180" s="736"/>
      <c r="AY180" s="736"/>
      <c r="AZ180" s="736"/>
      <c r="BA180" s="736"/>
      <c r="BB180" s="736"/>
      <c r="BC180" s="736"/>
      <c r="BD180" s="736"/>
      <c r="BE180" s="736"/>
      <c r="BF180" s="736"/>
      <c r="BG180" s="736"/>
      <c r="BH180" s="736"/>
      <c r="BI180" s="736"/>
      <c r="BJ180" s="736"/>
      <c r="BK180" s="736"/>
      <c r="BL180" s="736"/>
      <c r="BM180" s="736"/>
      <c r="BN180" s="736"/>
      <c r="BO180" s="736"/>
      <c r="BP180" s="736"/>
      <c r="BQ180" s="736"/>
      <c r="BR180" s="736"/>
      <c r="BS180" s="736"/>
      <c r="BT180" s="736"/>
      <c r="BU180" s="736"/>
      <c r="BV180" s="736"/>
      <c r="BW180" s="736"/>
      <c r="BX180" s="736"/>
      <c r="BY180" s="736"/>
      <c r="BZ180" s="736"/>
      <c r="CA180" s="736"/>
      <c r="CB180" s="736"/>
      <c r="CC180" s="736"/>
      <c r="CD180" s="736"/>
      <c r="CE180" s="736"/>
      <c r="CF180" s="736"/>
      <c r="CG180" s="736"/>
      <c r="CH180" s="736"/>
      <c r="CI180" s="736"/>
      <c r="CJ180" s="736"/>
      <c r="CK180" s="736"/>
      <c r="CL180" s="736"/>
      <c r="CM180" s="736"/>
      <c r="CN180" s="736"/>
      <c r="CO180" s="736"/>
      <c r="CP180" s="736"/>
      <c r="CQ180" s="736"/>
      <c r="CR180" s="736"/>
      <c r="CS180" s="736"/>
      <c r="CT180" s="736"/>
      <c r="CU180" s="736"/>
      <c r="CV180" s="736"/>
      <c r="CW180" s="736"/>
      <c r="CX180" s="736"/>
      <c r="CY180" s="736"/>
      <c r="CZ180" s="736"/>
      <c r="DA180" s="736"/>
      <c r="DB180" s="736"/>
      <c r="DC180" s="736"/>
      <c r="DD180" s="736"/>
      <c r="DE180" s="736"/>
      <c r="DF180" s="736"/>
      <c r="DG180" s="736"/>
      <c r="DH180" s="736"/>
      <c r="DI180" s="736"/>
      <c r="DJ180" s="736"/>
      <c r="DK180" s="736"/>
      <c r="DL180" s="736"/>
      <c r="DM180" s="736"/>
      <c r="DN180" s="736"/>
      <c r="DO180" s="736"/>
      <c r="DP180" s="736"/>
      <c r="DQ180" s="736"/>
      <c r="DR180" s="736"/>
      <c r="DS180" s="736"/>
      <c r="DT180" s="736"/>
      <c r="DU180" s="736"/>
      <c r="DV180" s="736"/>
      <c r="DW180" s="736"/>
      <c r="DX180" s="736"/>
      <c r="DY180" s="736"/>
      <c r="DZ180" s="736"/>
      <c r="EA180" s="736"/>
      <c r="EB180" s="736"/>
      <c r="EC180" s="736"/>
      <c r="ED180" s="736"/>
      <c r="EE180" s="736"/>
      <c r="EF180" s="736"/>
      <c r="EG180" s="736"/>
      <c r="EH180" s="736"/>
      <c r="EI180" s="736"/>
      <c r="EJ180" s="736"/>
      <c r="EK180" s="736"/>
      <c r="EL180" s="736"/>
      <c r="EM180" s="736"/>
      <c r="EN180" s="736"/>
      <c r="EO180" s="736"/>
      <c r="EP180" s="736"/>
      <c r="EQ180" s="736"/>
      <c r="ER180" s="736"/>
      <c r="ES180" s="736"/>
      <c r="ET180" s="736"/>
      <c r="EU180" s="736"/>
      <c r="EV180" s="736"/>
      <c r="EW180" s="736"/>
      <c r="EX180" s="736"/>
      <c r="EY180" s="736"/>
      <c r="EZ180" s="736"/>
      <c r="FA180" s="736"/>
      <c r="FB180" s="736"/>
      <c r="FC180" s="736"/>
      <c r="FD180" s="736"/>
      <c r="FE180" s="736"/>
      <c r="FF180" s="736"/>
      <c r="FG180" s="736"/>
      <c r="FH180" s="736"/>
      <c r="FI180" s="736"/>
      <c r="FJ180" s="736"/>
      <c r="FK180" s="736"/>
      <c r="FL180" s="736"/>
      <c r="FM180" s="736"/>
      <c r="FN180" s="736"/>
      <c r="FO180" s="736"/>
      <c r="FP180" s="736"/>
      <c r="FQ180" s="736"/>
      <c r="FR180" s="736"/>
      <c r="FS180" s="736"/>
      <c r="FT180" s="736"/>
      <c r="FU180" s="736"/>
      <c r="FV180" s="736"/>
      <c r="FW180" s="736"/>
      <c r="FX180" s="736"/>
      <c r="FY180" s="736"/>
      <c r="FZ180" s="736"/>
      <c r="GA180" s="736"/>
      <c r="GB180" s="736"/>
      <c r="GC180" s="736"/>
      <c r="GD180" s="736"/>
      <c r="GE180" s="736"/>
      <c r="GF180" s="736"/>
      <c r="GG180" s="736"/>
      <c r="GH180" s="736"/>
      <c r="GI180" s="736"/>
      <c r="GJ180" s="736"/>
      <c r="GK180" s="736"/>
      <c r="GL180" s="736"/>
      <c r="GM180" s="736"/>
      <c r="GN180" s="736"/>
      <c r="GO180" s="736"/>
      <c r="GP180" s="736"/>
      <c r="GQ180" s="736"/>
      <c r="GR180" s="736"/>
      <c r="GS180" s="736"/>
      <c r="GT180" s="736"/>
      <c r="GU180" s="736"/>
      <c r="GV180" s="736"/>
      <c r="GW180" s="736"/>
      <c r="GX180" s="736"/>
      <c r="GY180" s="736"/>
      <c r="GZ180" s="736"/>
      <c r="HA180" s="736"/>
      <c r="HB180" s="736"/>
      <c r="HC180" s="736"/>
      <c r="HD180" s="736"/>
      <c r="HE180" s="736"/>
      <c r="HF180" s="736"/>
      <c r="HG180" s="736"/>
      <c r="HH180" s="736"/>
      <c r="HI180" s="736"/>
      <c r="HJ180" s="736"/>
      <c r="HK180" s="736"/>
      <c r="HL180" s="736"/>
      <c r="HM180" s="736"/>
      <c r="HN180" s="736"/>
      <c r="HO180" s="736"/>
      <c r="HP180" s="736"/>
      <c r="HQ180" s="736"/>
      <c r="HR180" s="736"/>
      <c r="HS180" s="736"/>
      <c r="HT180" s="736"/>
      <c r="HU180" s="736"/>
      <c r="HV180" s="736"/>
      <c r="HW180" s="736"/>
      <c r="HX180" s="736"/>
      <c r="HY180" s="736"/>
      <c r="HZ180" s="736"/>
      <c r="IA180" s="736"/>
      <c r="IB180" s="736"/>
      <c r="IC180" s="736"/>
      <c r="ID180" s="736"/>
      <c r="IE180" s="736"/>
      <c r="IF180" s="736"/>
      <c r="IG180" s="736"/>
      <c r="IH180" s="736"/>
      <c r="II180" s="736"/>
      <c r="IJ180" s="736"/>
      <c r="IK180" s="736"/>
      <c r="IL180" s="736"/>
      <c r="IM180" s="736"/>
      <c r="IN180" s="736"/>
      <c r="IO180" s="736"/>
      <c r="IP180" s="736"/>
      <c r="IQ180" s="736"/>
      <c r="IR180" s="736"/>
      <c r="IS180" s="736"/>
      <c r="IT180" s="736"/>
      <c r="IU180" s="736"/>
      <c r="IV180" s="736"/>
    </row>
    <row r="181" spans="3:256" s="438" customFormat="1">
      <c r="C181" s="471"/>
      <c r="P181" s="485"/>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c r="AL181" s="736"/>
      <c r="AM181" s="736"/>
      <c r="AN181" s="736"/>
      <c r="AO181" s="736"/>
      <c r="AP181" s="736"/>
      <c r="AQ181" s="736"/>
      <c r="AR181" s="736"/>
      <c r="AS181" s="736"/>
      <c r="AT181" s="736"/>
      <c r="AU181" s="736"/>
      <c r="AV181" s="736"/>
      <c r="AW181" s="736"/>
      <c r="AX181" s="736"/>
      <c r="AY181" s="736"/>
      <c r="AZ181" s="736"/>
      <c r="BA181" s="736"/>
      <c r="BB181" s="736"/>
      <c r="BC181" s="736"/>
      <c r="BD181" s="736"/>
      <c r="BE181" s="736"/>
      <c r="BF181" s="736"/>
      <c r="BG181" s="736"/>
      <c r="BH181" s="736"/>
      <c r="BI181" s="736"/>
      <c r="BJ181" s="736"/>
      <c r="BK181" s="736"/>
      <c r="BL181" s="736"/>
      <c r="BM181" s="736"/>
      <c r="BN181" s="736"/>
      <c r="BO181" s="736"/>
      <c r="BP181" s="736"/>
      <c r="BQ181" s="736"/>
      <c r="BR181" s="736"/>
      <c r="BS181" s="736"/>
      <c r="BT181" s="736"/>
      <c r="BU181" s="736"/>
      <c r="BV181" s="736"/>
      <c r="BW181" s="736"/>
      <c r="BX181" s="736"/>
      <c r="BY181" s="736"/>
      <c r="BZ181" s="736"/>
      <c r="CA181" s="736"/>
      <c r="CB181" s="736"/>
      <c r="CC181" s="736"/>
      <c r="CD181" s="736"/>
      <c r="CE181" s="736"/>
      <c r="CF181" s="736"/>
      <c r="CG181" s="736"/>
      <c r="CH181" s="736"/>
      <c r="CI181" s="736"/>
      <c r="CJ181" s="736"/>
      <c r="CK181" s="736"/>
      <c r="CL181" s="736"/>
      <c r="CM181" s="736"/>
      <c r="CN181" s="736"/>
      <c r="CO181" s="736"/>
      <c r="CP181" s="736"/>
      <c r="CQ181" s="736"/>
      <c r="CR181" s="736"/>
      <c r="CS181" s="736"/>
      <c r="CT181" s="736"/>
      <c r="CU181" s="736"/>
      <c r="CV181" s="736"/>
      <c r="CW181" s="736"/>
      <c r="CX181" s="736"/>
      <c r="CY181" s="736"/>
      <c r="CZ181" s="736"/>
      <c r="DA181" s="736"/>
      <c r="DB181" s="736"/>
      <c r="DC181" s="736"/>
      <c r="DD181" s="736"/>
      <c r="DE181" s="736"/>
      <c r="DF181" s="736"/>
      <c r="DG181" s="736"/>
      <c r="DH181" s="736"/>
      <c r="DI181" s="736"/>
      <c r="DJ181" s="736"/>
      <c r="DK181" s="736"/>
      <c r="DL181" s="736"/>
      <c r="DM181" s="736"/>
      <c r="DN181" s="736"/>
      <c r="DO181" s="736"/>
      <c r="DP181" s="736"/>
      <c r="DQ181" s="736"/>
      <c r="DR181" s="736"/>
      <c r="DS181" s="736"/>
      <c r="DT181" s="736"/>
      <c r="DU181" s="736"/>
      <c r="DV181" s="736"/>
      <c r="DW181" s="736"/>
      <c r="DX181" s="736"/>
      <c r="DY181" s="736"/>
      <c r="DZ181" s="736"/>
      <c r="EA181" s="736"/>
      <c r="EB181" s="736"/>
      <c r="EC181" s="736"/>
      <c r="ED181" s="736"/>
      <c r="EE181" s="736"/>
      <c r="EF181" s="736"/>
      <c r="EG181" s="736"/>
      <c r="EH181" s="736"/>
      <c r="EI181" s="736"/>
      <c r="EJ181" s="736"/>
      <c r="EK181" s="736"/>
      <c r="EL181" s="736"/>
      <c r="EM181" s="736"/>
      <c r="EN181" s="736"/>
      <c r="EO181" s="736"/>
      <c r="EP181" s="736"/>
      <c r="EQ181" s="736"/>
      <c r="ER181" s="736"/>
      <c r="ES181" s="736"/>
      <c r="ET181" s="736"/>
      <c r="EU181" s="736"/>
      <c r="EV181" s="736"/>
      <c r="EW181" s="736"/>
      <c r="EX181" s="736"/>
      <c r="EY181" s="736"/>
      <c r="EZ181" s="736"/>
      <c r="FA181" s="736"/>
      <c r="FB181" s="736"/>
      <c r="FC181" s="736"/>
      <c r="FD181" s="736"/>
      <c r="FE181" s="736"/>
      <c r="FF181" s="736"/>
      <c r="FG181" s="736"/>
      <c r="FH181" s="736"/>
      <c r="FI181" s="736"/>
      <c r="FJ181" s="736"/>
      <c r="FK181" s="736"/>
      <c r="FL181" s="736"/>
      <c r="FM181" s="736"/>
      <c r="FN181" s="736"/>
      <c r="FO181" s="736"/>
      <c r="FP181" s="736"/>
      <c r="FQ181" s="736"/>
      <c r="FR181" s="736"/>
      <c r="FS181" s="736"/>
      <c r="FT181" s="736"/>
      <c r="FU181" s="736"/>
      <c r="FV181" s="736"/>
      <c r="FW181" s="736"/>
      <c r="FX181" s="736"/>
      <c r="FY181" s="736"/>
      <c r="FZ181" s="736"/>
      <c r="GA181" s="736"/>
      <c r="GB181" s="736"/>
      <c r="GC181" s="736"/>
      <c r="GD181" s="736"/>
      <c r="GE181" s="736"/>
      <c r="GF181" s="736"/>
      <c r="GG181" s="736"/>
      <c r="GH181" s="736"/>
      <c r="GI181" s="736"/>
      <c r="GJ181" s="736"/>
      <c r="GK181" s="736"/>
      <c r="GL181" s="736"/>
      <c r="GM181" s="736"/>
      <c r="GN181" s="736"/>
      <c r="GO181" s="736"/>
      <c r="GP181" s="736"/>
      <c r="GQ181" s="736"/>
      <c r="GR181" s="736"/>
      <c r="GS181" s="736"/>
      <c r="GT181" s="736"/>
      <c r="GU181" s="736"/>
      <c r="GV181" s="736"/>
      <c r="GW181" s="736"/>
      <c r="GX181" s="736"/>
      <c r="GY181" s="736"/>
      <c r="GZ181" s="736"/>
      <c r="HA181" s="736"/>
      <c r="HB181" s="736"/>
      <c r="HC181" s="736"/>
      <c r="HD181" s="736"/>
      <c r="HE181" s="736"/>
      <c r="HF181" s="736"/>
      <c r="HG181" s="736"/>
      <c r="HH181" s="736"/>
      <c r="HI181" s="736"/>
      <c r="HJ181" s="736"/>
      <c r="HK181" s="736"/>
      <c r="HL181" s="736"/>
      <c r="HM181" s="736"/>
      <c r="HN181" s="736"/>
      <c r="HO181" s="736"/>
      <c r="HP181" s="736"/>
      <c r="HQ181" s="736"/>
      <c r="HR181" s="736"/>
      <c r="HS181" s="736"/>
      <c r="HT181" s="736"/>
      <c r="HU181" s="736"/>
      <c r="HV181" s="736"/>
      <c r="HW181" s="736"/>
      <c r="HX181" s="736"/>
      <c r="HY181" s="736"/>
      <c r="HZ181" s="736"/>
      <c r="IA181" s="736"/>
      <c r="IB181" s="736"/>
      <c r="IC181" s="736"/>
      <c r="ID181" s="736"/>
      <c r="IE181" s="736"/>
      <c r="IF181" s="736"/>
      <c r="IG181" s="736"/>
      <c r="IH181" s="736"/>
      <c r="II181" s="736"/>
      <c r="IJ181" s="736"/>
      <c r="IK181" s="736"/>
      <c r="IL181" s="736"/>
      <c r="IM181" s="736"/>
      <c r="IN181" s="736"/>
      <c r="IO181" s="736"/>
      <c r="IP181" s="736"/>
      <c r="IQ181" s="736"/>
      <c r="IR181" s="736"/>
      <c r="IS181" s="736"/>
      <c r="IT181" s="736"/>
      <c r="IU181" s="736"/>
      <c r="IV181" s="736"/>
    </row>
    <row r="182" spans="3:256" s="438" customFormat="1">
      <c r="C182" s="471"/>
      <c r="P182" s="485"/>
      <c r="Q182" s="736"/>
      <c r="R182" s="736"/>
      <c r="S182" s="736"/>
      <c r="T182" s="736"/>
      <c r="U182" s="736"/>
      <c r="V182" s="736"/>
      <c r="W182" s="736"/>
      <c r="X182" s="736"/>
      <c r="Y182" s="736"/>
      <c r="Z182" s="736"/>
      <c r="AA182" s="736"/>
      <c r="AB182" s="736"/>
      <c r="AC182" s="736"/>
      <c r="AD182" s="736"/>
      <c r="AE182" s="736"/>
      <c r="AF182" s="736"/>
      <c r="AG182" s="736"/>
      <c r="AH182" s="736"/>
      <c r="AI182" s="736"/>
      <c r="AJ182" s="736"/>
      <c r="AK182" s="736"/>
      <c r="AL182" s="736"/>
      <c r="AM182" s="736"/>
      <c r="AN182" s="736"/>
      <c r="AO182" s="736"/>
      <c r="AP182" s="736"/>
      <c r="AQ182" s="736"/>
      <c r="AR182" s="736"/>
      <c r="AS182" s="736"/>
      <c r="AT182" s="736"/>
      <c r="AU182" s="736"/>
      <c r="AV182" s="736"/>
      <c r="AW182" s="736"/>
      <c r="AX182" s="736"/>
      <c r="AY182" s="736"/>
      <c r="AZ182" s="736"/>
      <c r="BA182" s="736"/>
      <c r="BB182" s="736"/>
      <c r="BC182" s="736"/>
      <c r="BD182" s="736"/>
      <c r="BE182" s="736"/>
      <c r="BF182" s="736"/>
      <c r="BG182" s="736"/>
      <c r="BH182" s="736"/>
      <c r="BI182" s="736"/>
      <c r="BJ182" s="736"/>
      <c r="BK182" s="736"/>
      <c r="BL182" s="736"/>
      <c r="BM182" s="736"/>
      <c r="BN182" s="736"/>
      <c r="BO182" s="736"/>
      <c r="BP182" s="736"/>
      <c r="BQ182" s="736"/>
      <c r="BR182" s="736"/>
      <c r="BS182" s="736"/>
      <c r="BT182" s="736"/>
      <c r="BU182" s="736"/>
      <c r="BV182" s="736"/>
      <c r="BW182" s="736"/>
      <c r="BX182" s="736"/>
      <c r="BY182" s="736"/>
      <c r="BZ182" s="736"/>
      <c r="CA182" s="736"/>
      <c r="CB182" s="736"/>
      <c r="CC182" s="736"/>
      <c r="CD182" s="736"/>
      <c r="CE182" s="736"/>
      <c r="CF182" s="736"/>
      <c r="CG182" s="736"/>
      <c r="CH182" s="736"/>
      <c r="CI182" s="736"/>
      <c r="CJ182" s="736"/>
      <c r="CK182" s="736"/>
      <c r="CL182" s="736"/>
      <c r="CM182" s="736"/>
      <c r="CN182" s="736"/>
      <c r="CO182" s="736"/>
      <c r="CP182" s="736"/>
      <c r="CQ182" s="736"/>
      <c r="CR182" s="736"/>
      <c r="CS182" s="736"/>
      <c r="CT182" s="736"/>
      <c r="CU182" s="736"/>
      <c r="CV182" s="736"/>
      <c r="CW182" s="736"/>
      <c r="CX182" s="736"/>
      <c r="CY182" s="736"/>
      <c r="CZ182" s="736"/>
      <c r="DA182" s="736"/>
      <c r="DB182" s="736"/>
      <c r="DC182" s="736"/>
      <c r="DD182" s="736"/>
      <c r="DE182" s="736"/>
      <c r="DF182" s="736"/>
      <c r="DG182" s="736"/>
      <c r="DH182" s="736"/>
      <c r="DI182" s="736"/>
      <c r="DJ182" s="736"/>
      <c r="DK182" s="736"/>
      <c r="DL182" s="736"/>
      <c r="DM182" s="736"/>
      <c r="DN182" s="736"/>
      <c r="DO182" s="736"/>
      <c r="DP182" s="736"/>
      <c r="DQ182" s="736"/>
      <c r="DR182" s="736"/>
      <c r="DS182" s="736"/>
      <c r="DT182" s="736"/>
      <c r="DU182" s="736"/>
      <c r="DV182" s="736"/>
      <c r="DW182" s="736"/>
      <c r="DX182" s="736"/>
      <c r="DY182" s="736"/>
      <c r="DZ182" s="736"/>
      <c r="EA182" s="736"/>
      <c r="EB182" s="736"/>
      <c r="EC182" s="736"/>
      <c r="ED182" s="736"/>
      <c r="EE182" s="736"/>
      <c r="EF182" s="736"/>
      <c r="EG182" s="736"/>
      <c r="EH182" s="736"/>
      <c r="EI182" s="736"/>
      <c r="EJ182" s="736"/>
      <c r="EK182" s="736"/>
      <c r="EL182" s="736"/>
      <c r="EM182" s="736"/>
      <c r="EN182" s="736"/>
      <c r="EO182" s="736"/>
      <c r="EP182" s="736"/>
      <c r="EQ182" s="736"/>
      <c r="ER182" s="736"/>
      <c r="ES182" s="736"/>
      <c r="ET182" s="736"/>
      <c r="EU182" s="736"/>
      <c r="EV182" s="736"/>
      <c r="EW182" s="736"/>
      <c r="EX182" s="736"/>
      <c r="EY182" s="736"/>
      <c r="EZ182" s="736"/>
      <c r="FA182" s="736"/>
      <c r="FB182" s="736"/>
      <c r="FC182" s="736"/>
      <c r="FD182" s="736"/>
      <c r="FE182" s="736"/>
      <c r="FF182" s="736"/>
      <c r="FG182" s="736"/>
      <c r="FH182" s="736"/>
      <c r="FI182" s="736"/>
      <c r="FJ182" s="736"/>
      <c r="FK182" s="736"/>
      <c r="FL182" s="736"/>
      <c r="FM182" s="736"/>
      <c r="FN182" s="736"/>
      <c r="FO182" s="736"/>
      <c r="FP182" s="736"/>
      <c r="FQ182" s="736"/>
      <c r="FR182" s="736"/>
      <c r="FS182" s="736"/>
      <c r="FT182" s="736"/>
      <c r="FU182" s="736"/>
      <c r="FV182" s="736"/>
      <c r="FW182" s="736"/>
      <c r="FX182" s="736"/>
      <c r="FY182" s="736"/>
      <c r="FZ182" s="736"/>
      <c r="GA182" s="736"/>
      <c r="GB182" s="736"/>
      <c r="GC182" s="736"/>
      <c r="GD182" s="736"/>
      <c r="GE182" s="736"/>
      <c r="GF182" s="736"/>
      <c r="GG182" s="736"/>
      <c r="GH182" s="736"/>
      <c r="GI182" s="736"/>
      <c r="GJ182" s="736"/>
      <c r="GK182" s="736"/>
      <c r="GL182" s="736"/>
      <c r="GM182" s="736"/>
      <c r="GN182" s="736"/>
      <c r="GO182" s="736"/>
      <c r="GP182" s="736"/>
      <c r="GQ182" s="736"/>
      <c r="GR182" s="736"/>
      <c r="GS182" s="736"/>
      <c r="GT182" s="736"/>
      <c r="GU182" s="736"/>
      <c r="GV182" s="736"/>
      <c r="GW182" s="736"/>
      <c r="GX182" s="736"/>
      <c r="GY182" s="736"/>
      <c r="GZ182" s="736"/>
      <c r="HA182" s="736"/>
      <c r="HB182" s="736"/>
      <c r="HC182" s="736"/>
      <c r="HD182" s="736"/>
      <c r="HE182" s="736"/>
      <c r="HF182" s="736"/>
      <c r="HG182" s="736"/>
      <c r="HH182" s="736"/>
      <c r="HI182" s="736"/>
      <c r="HJ182" s="736"/>
      <c r="HK182" s="736"/>
      <c r="HL182" s="736"/>
      <c r="HM182" s="736"/>
      <c r="HN182" s="736"/>
      <c r="HO182" s="736"/>
      <c r="HP182" s="736"/>
      <c r="HQ182" s="736"/>
      <c r="HR182" s="736"/>
      <c r="HS182" s="736"/>
      <c r="HT182" s="736"/>
      <c r="HU182" s="736"/>
      <c r="HV182" s="736"/>
      <c r="HW182" s="736"/>
      <c r="HX182" s="736"/>
      <c r="HY182" s="736"/>
      <c r="HZ182" s="736"/>
      <c r="IA182" s="736"/>
      <c r="IB182" s="736"/>
      <c r="IC182" s="736"/>
      <c r="ID182" s="736"/>
      <c r="IE182" s="736"/>
      <c r="IF182" s="736"/>
      <c r="IG182" s="736"/>
      <c r="IH182" s="736"/>
      <c r="II182" s="736"/>
      <c r="IJ182" s="736"/>
      <c r="IK182" s="736"/>
      <c r="IL182" s="736"/>
      <c r="IM182" s="736"/>
      <c r="IN182" s="736"/>
      <c r="IO182" s="736"/>
      <c r="IP182" s="736"/>
      <c r="IQ182" s="736"/>
      <c r="IR182" s="736"/>
      <c r="IS182" s="736"/>
      <c r="IT182" s="736"/>
      <c r="IU182" s="736"/>
      <c r="IV182" s="736"/>
    </row>
    <row r="183" spans="3:256" s="438" customFormat="1">
      <c r="C183" s="471"/>
      <c r="P183" s="485"/>
      <c r="Q183" s="736"/>
      <c r="R183" s="736"/>
      <c r="S183" s="736"/>
      <c r="T183" s="736"/>
      <c r="U183" s="736"/>
      <c r="V183" s="736"/>
      <c r="W183" s="736"/>
      <c r="X183" s="736"/>
      <c r="Y183" s="736"/>
      <c r="Z183" s="736"/>
      <c r="AA183" s="736"/>
      <c r="AB183" s="736"/>
      <c r="AC183" s="736"/>
      <c r="AD183" s="736"/>
      <c r="AE183" s="736"/>
      <c r="AF183" s="736"/>
      <c r="AG183" s="736"/>
      <c r="AH183" s="736"/>
      <c r="AI183" s="736"/>
      <c r="AJ183" s="736"/>
      <c r="AK183" s="736"/>
      <c r="AL183" s="736"/>
      <c r="AM183" s="736"/>
      <c r="AN183" s="736"/>
      <c r="AO183" s="736"/>
      <c r="AP183" s="736"/>
      <c r="AQ183" s="736"/>
      <c r="AR183" s="736"/>
      <c r="AS183" s="736"/>
      <c r="AT183" s="736"/>
      <c r="AU183" s="736"/>
      <c r="AV183" s="736"/>
      <c r="AW183" s="736"/>
      <c r="AX183" s="736"/>
      <c r="AY183" s="736"/>
      <c r="AZ183" s="736"/>
      <c r="BA183" s="736"/>
      <c r="BB183" s="736"/>
      <c r="BC183" s="736"/>
      <c r="BD183" s="736"/>
      <c r="BE183" s="736"/>
      <c r="BF183" s="736"/>
      <c r="BG183" s="736"/>
      <c r="BH183" s="736"/>
      <c r="BI183" s="736"/>
      <c r="BJ183" s="736"/>
      <c r="BK183" s="736"/>
      <c r="BL183" s="736"/>
      <c r="BM183" s="736"/>
      <c r="BN183" s="736"/>
      <c r="BO183" s="736"/>
      <c r="BP183" s="736"/>
      <c r="BQ183" s="736"/>
      <c r="BR183" s="736"/>
      <c r="BS183" s="736"/>
      <c r="BT183" s="736"/>
      <c r="BU183" s="736"/>
      <c r="BV183" s="736"/>
      <c r="BW183" s="736"/>
      <c r="BX183" s="736"/>
      <c r="BY183" s="736"/>
      <c r="BZ183" s="736"/>
      <c r="CA183" s="736"/>
      <c r="CB183" s="736"/>
      <c r="CC183" s="736"/>
      <c r="CD183" s="736"/>
      <c r="CE183" s="736"/>
      <c r="CF183" s="736"/>
      <c r="CG183" s="736"/>
      <c r="CH183" s="736"/>
      <c r="CI183" s="736"/>
      <c r="CJ183" s="736"/>
      <c r="CK183" s="736"/>
      <c r="CL183" s="736"/>
      <c r="CM183" s="736"/>
      <c r="CN183" s="736"/>
      <c r="CO183" s="736"/>
      <c r="CP183" s="736"/>
      <c r="CQ183" s="736"/>
      <c r="CR183" s="736"/>
      <c r="CS183" s="736"/>
      <c r="CT183" s="736"/>
      <c r="CU183" s="736"/>
      <c r="CV183" s="736"/>
      <c r="CW183" s="736"/>
      <c r="CX183" s="736"/>
      <c r="CY183" s="736"/>
      <c r="CZ183" s="736"/>
      <c r="DA183" s="736"/>
      <c r="DB183" s="736"/>
      <c r="DC183" s="736"/>
      <c r="DD183" s="736"/>
      <c r="DE183" s="736"/>
      <c r="DF183" s="736"/>
      <c r="DG183" s="736"/>
      <c r="DH183" s="736"/>
      <c r="DI183" s="736"/>
      <c r="DJ183" s="736"/>
      <c r="DK183" s="736"/>
      <c r="DL183" s="736"/>
      <c r="DM183" s="736"/>
      <c r="DN183" s="736"/>
      <c r="DO183" s="736"/>
      <c r="DP183" s="736"/>
      <c r="DQ183" s="736"/>
      <c r="DR183" s="736"/>
      <c r="DS183" s="736"/>
      <c r="DT183" s="736"/>
      <c r="DU183" s="736"/>
      <c r="DV183" s="736"/>
      <c r="DW183" s="736"/>
      <c r="DX183" s="736"/>
      <c r="DY183" s="736"/>
      <c r="DZ183" s="736"/>
      <c r="EA183" s="736"/>
      <c r="EB183" s="736"/>
      <c r="EC183" s="736"/>
      <c r="ED183" s="736"/>
      <c r="EE183" s="736"/>
      <c r="EF183" s="736"/>
      <c r="EG183" s="736"/>
      <c r="EH183" s="736"/>
      <c r="EI183" s="736"/>
      <c r="EJ183" s="736"/>
      <c r="EK183" s="736"/>
      <c r="EL183" s="736"/>
      <c r="EM183" s="736"/>
      <c r="EN183" s="736"/>
      <c r="EO183" s="736"/>
      <c r="EP183" s="736"/>
      <c r="EQ183" s="736"/>
      <c r="ER183" s="736"/>
      <c r="ES183" s="736"/>
      <c r="ET183" s="736"/>
      <c r="EU183" s="736"/>
      <c r="EV183" s="736"/>
      <c r="EW183" s="736"/>
      <c r="EX183" s="736"/>
      <c r="EY183" s="736"/>
      <c r="EZ183" s="736"/>
      <c r="FA183" s="736"/>
      <c r="FB183" s="736"/>
      <c r="FC183" s="736"/>
      <c r="FD183" s="736"/>
      <c r="FE183" s="736"/>
      <c r="FF183" s="736"/>
      <c r="FG183" s="736"/>
      <c r="FH183" s="736"/>
      <c r="FI183" s="736"/>
      <c r="FJ183" s="736"/>
      <c r="FK183" s="736"/>
      <c r="FL183" s="736"/>
      <c r="FM183" s="736"/>
      <c r="FN183" s="736"/>
      <c r="FO183" s="736"/>
      <c r="FP183" s="736"/>
      <c r="FQ183" s="736"/>
      <c r="FR183" s="736"/>
      <c r="FS183" s="736"/>
      <c r="FT183" s="736"/>
      <c r="FU183" s="736"/>
      <c r="FV183" s="736"/>
      <c r="FW183" s="736"/>
      <c r="FX183" s="736"/>
      <c r="FY183" s="736"/>
      <c r="FZ183" s="736"/>
      <c r="GA183" s="736"/>
      <c r="GB183" s="736"/>
      <c r="GC183" s="736"/>
      <c r="GD183" s="736"/>
      <c r="GE183" s="736"/>
      <c r="GF183" s="736"/>
      <c r="GG183" s="736"/>
      <c r="GH183" s="736"/>
      <c r="GI183" s="736"/>
      <c r="GJ183" s="736"/>
      <c r="GK183" s="736"/>
      <c r="GL183" s="736"/>
      <c r="GM183" s="736"/>
      <c r="GN183" s="736"/>
      <c r="GO183" s="736"/>
      <c r="GP183" s="736"/>
      <c r="GQ183" s="736"/>
      <c r="GR183" s="736"/>
      <c r="GS183" s="736"/>
      <c r="GT183" s="736"/>
      <c r="GU183" s="736"/>
      <c r="GV183" s="736"/>
      <c r="GW183" s="736"/>
      <c r="GX183" s="736"/>
      <c r="GY183" s="736"/>
      <c r="GZ183" s="736"/>
      <c r="HA183" s="736"/>
      <c r="HB183" s="736"/>
      <c r="HC183" s="736"/>
      <c r="HD183" s="736"/>
      <c r="HE183" s="736"/>
      <c r="HF183" s="736"/>
      <c r="HG183" s="736"/>
      <c r="HH183" s="736"/>
      <c r="HI183" s="736"/>
      <c r="HJ183" s="736"/>
      <c r="HK183" s="736"/>
      <c r="HL183" s="736"/>
      <c r="HM183" s="736"/>
      <c r="HN183" s="736"/>
      <c r="HO183" s="736"/>
      <c r="HP183" s="736"/>
      <c r="HQ183" s="736"/>
      <c r="HR183" s="736"/>
      <c r="HS183" s="736"/>
      <c r="HT183" s="736"/>
      <c r="HU183" s="736"/>
      <c r="HV183" s="736"/>
      <c r="HW183" s="736"/>
      <c r="HX183" s="736"/>
      <c r="HY183" s="736"/>
      <c r="HZ183" s="736"/>
      <c r="IA183" s="736"/>
      <c r="IB183" s="736"/>
      <c r="IC183" s="736"/>
      <c r="ID183" s="736"/>
      <c r="IE183" s="736"/>
      <c r="IF183" s="736"/>
      <c r="IG183" s="736"/>
      <c r="IH183" s="736"/>
      <c r="II183" s="736"/>
      <c r="IJ183" s="736"/>
      <c r="IK183" s="736"/>
      <c r="IL183" s="736"/>
      <c r="IM183" s="736"/>
      <c r="IN183" s="736"/>
      <c r="IO183" s="736"/>
      <c r="IP183" s="736"/>
      <c r="IQ183" s="736"/>
      <c r="IR183" s="736"/>
      <c r="IS183" s="736"/>
      <c r="IT183" s="736"/>
      <c r="IU183" s="736"/>
      <c r="IV183" s="736"/>
    </row>
    <row r="184" spans="3:256" s="438" customFormat="1">
      <c r="C184" s="471"/>
      <c r="P184" s="485"/>
      <c r="Q184" s="736"/>
      <c r="R184" s="736"/>
      <c r="S184" s="736"/>
      <c r="T184" s="736"/>
      <c r="U184" s="736"/>
      <c r="V184" s="736"/>
      <c r="W184" s="736"/>
      <c r="X184" s="736"/>
      <c r="Y184" s="736"/>
      <c r="Z184" s="736"/>
      <c r="AA184" s="736"/>
      <c r="AB184" s="736"/>
      <c r="AC184" s="736"/>
      <c r="AD184" s="736"/>
      <c r="AE184" s="736"/>
      <c r="AF184" s="736"/>
      <c r="AG184" s="736"/>
      <c r="AH184" s="736"/>
      <c r="AI184" s="736"/>
      <c r="AJ184" s="736"/>
      <c r="AK184" s="736"/>
      <c r="AL184" s="736"/>
      <c r="AM184" s="736"/>
      <c r="AN184" s="736"/>
      <c r="AO184" s="736"/>
      <c r="AP184" s="736"/>
      <c r="AQ184" s="736"/>
      <c r="AR184" s="736"/>
      <c r="AS184" s="736"/>
      <c r="AT184" s="736"/>
      <c r="AU184" s="736"/>
      <c r="AV184" s="736"/>
      <c r="AW184" s="736"/>
      <c r="AX184" s="736"/>
      <c r="AY184" s="736"/>
      <c r="AZ184" s="736"/>
      <c r="BA184" s="736"/>
      <c r="BB184" s="736"/>
      <c r="BC184" s="736"/>
      <c r="BD184" s="736"/>
      <c r="BE184" s="736"/>
      <c r="BF184" s="736"/>
      <c r="BG184" s="736"/>
      <c r="BH184" s="736"/>
      <c r="BI184" s="736"/>
      <c r="BJ184" s="736"/>
      <c r="BK184" s="736"/>
      <c r="BL184" s="736"/>
      <c r="BM184" s="736"/>
      <c r="BN184" s="736"/>
      <c r="BO184" s="736"/>
      <c r="BP184" s="736"/>
      <c r="BQ184" s="736"/>
      <c r="BR184" s="736"/>
      <c r="BS184" s="736"/>
      <c r="BT184" s="736"/>
      <c r="BU184" s="736"/>
      <c r="BV184" s="736"/>
      <c r="BW184" s="736"/>
      <c r="BX184" s="736"/>
      <c r="BY184" s="736"/>
      <c r="BZ184" s="736"/>
      <c r="CA184" s="736"/>
      <c r="CB184" s="736"/>
      <c r="CC184" s="736"/>
      <c r="CD184" s="736"/>
      <c r="CE184" s="736"/>
      <c r="CF184" s="736"/>
      <c r="CG184" s="736"/>
      <c r="CH184" s="736"/>
      <c r="CI184" s="736"/>
      <c r="CJ184" s="736"/>
      <c r="CK184" s="736"/>
      <c r="CL184" s="736"/>
      <c r="CM184" s="736"/>
      <c r="CN184" s="736"/>
      <c r="CO184" s="736"/>
      <c r="CP184" s="736"/>
      <c r="CQ184" s="736"/>
      <c r="CR184" s="736"/>
      <c r="CS184" s="736"/>
      <c r="CT184" s="736"/>
      <c r="CU184" s="736"/>
      <c r="CV184" s="736"/>
      <c r="CW184" s="736"/>
      <c r="CX184" s="736"/>
      <c r="CY184" s="736"/>
      <c r="CZ184" s="736"/>
      <c r="DA184" s="736"/>
      <c r="DB184" s="736"/>
      <c r="DC184" s="736"/>
      <c r="DD184" s="736"/>
      <c r="DE184" s="736"/>
      <c r="DF184" s="736"/>
      <c r="DG184" s="736"/>
      <c r="DH184" s="736"/>
      <c r="DI184" s="736"/>
      <c r="DJ184" s="736"/>
      <c r="DK184" s="736"/>
      <c r="DL184" s="736"/>
      <c r="DM184" s="736"/>
      <c r="DN184" s="736"/>
      <c r="DO184" s="736"/>
      <c r="DP184" s="736"/>
      <c r="DQ184" s="736"/>
      <c r="DR184" s="736"/>
      <c r="DS184" s="736"/>
      <c r="DT184" s="736"/>
      <c r="DU184" s="736"/>
      <c r="DV184" s="736"/>
      <c r="DW184" s="736"/>
      <c r="DX184" s="736"/>
      <c r="DY184" s="736"/>
      <c r="DZ184" s="736"/>
      <c r="EA184" s="736"/>
      <c r="EB184" s="736"/>
      <c r="EC184" s="736"/>
      <c r="ED184" s="736"/>
      <c r="EE184" s="736"/>
      <c r="EF184" s="736"/>
      <c r="EG184" s="736"/>
      <c r="EH184" s="736"/>
      <c r="EI184" s="736"/>
      <c r="EJ184" s="736"/>
      <c r="EK184" s="736"/>
      <c r="EL184" s="736"/>
      <c r="EM184" s="736"/>
      <c r="EN184" s="736"/>
      <c r="EO184" s="736"/>
      <c r="EP184" s="736"/>
      <c r="EQ184" s="736"/>
      <c r="ER184" s="736"/>
      <c r="ES184" s="736"/>
      <c r="ET184" s="736"/>
      <c r="EU184" s="736"/>
      <c r="EV184" s="736"/>
      <c r="EW184" s="736"/>
      <c r="EX184" s="736"/>
      <c r="EY184" s="736"/>
      <c r="EZ184" s="736"/>
      <c r="FA184" s="736"/>
      <c r="FB184" s="736"/>
      <c r="FC184" s="736"/>
      <c r="FD184" s="736"/>
      <c r="FE184" s="736"/>
      <c r="FF184" s="736"/>
      <c r="FG184" s="736"/>
      <c r="FH184" s="736"/>
      <c r="FI184" s="736"/>
      <c r="FJ184" s="736"/>
      <c r="FK184" s="736"/>
      <c r="FL184" s="736"/>
      <c r="FM184" s="736"/>
      <c r="FN184" s="736"/>
      <c r="FO184" s="736"/>
      <c r="FP184" s="736"/>
      <c r="FQ184" s="736"/>
      <c r="FR184" s="736"/>
      <c r="FS184" s="736"/>
      <c r="FT184" s="736"/>
      <c r="FU184" s="736"/>
      <c r="FV184" s="736"/>
      <c r="FW184" s="736"/>
      <c r="FX184" s="736"/>
      <c r="FY184" s="736"/>
      <c r="FZ184" s="736"/>
      <c r="GA184" s="736"/>
      <c r="GB184" s="736"/>
      <c r="GC184" s="736"/>
      <c r="GD184" s="736"/>
      <c r="GE184" s="736"/>
      <c r="GF184" s="736"/>
      <c r="GG184" s="736"/>
      <c r="GH184" s="736"/>
      <c r="GI184" s="736"/>
      <c r="GJ184" s="736"/>
      <c r="GK184" s="736"/>
      <c r="GL184" s="736"/>
      <c r="GM184" s="736"/>
      <c r="GN184" s="736"/>
      <c r="GO184" s="736"/>
      <c r="GP184" s="736"/>
      <c r="GQ184" s="736"/>
      <c r="GR184" s="736"/>
      <c r="GS184" s="736"/>
      <c r="GT184" s="736"/>
      <c r="GU184" s="736"/>
      <c r="GV184" s="736"/>
      <c r="GW184" s="736"/>
      <c r="GX184" s="736"/>
      <c r="GY184" s="736"/>
      <c r="GZ184" s="736"/>
      <c r="HA184" s="736"/>
      <c r="HB184" s="736"/>
      <c r="HC184" s="736"/>
      <c r="HD184" s="736"/>
      <c r="HE184" s="736"/>
      <c r="HF184" s="736"/>
      <c r="HG184" s="736"/>
      <c r="HH184" s="736"/>
      <c r="HI184" s="736"/>
      <c r="HJ184" s="736"/>
      <c r="HK184" s="736"/>
      <c r="HL184" s="736"/>
      <c r="HM184" s="736"/>
      <c r="HN184" s="736"/>
      <c r="HO184" s="736"/>
      <c r="HP184" s="736"/>
      <c r="HQ184" s="736"/>
      <c r="HR184" s="736"/>
      <c r="HS184" s="736"/>
      <c r="HT184" s="736"/>
      <c r="HU184" s="736"/>
      <c r="HV184" s="736"/>
      <c r="HW184" s="736"/>
      <c r="HX184" s="736"/>
      <c r="HY184" s="736"/>
      <c r="HZ184" s="736"/>
      <c r="IA184" s="736"/>
      <c r="IB184" s="736"/>
      <c r="IC184" s="736"/>
      <c r="ID184" s="736"/>
      <c r="IE184" s="736"/>
      <c r="IF184" s="736"/>
      <c r="IG184" s="736"/>
      <c r="IH184" s="736"/>
      <c r="II184" s="736"/>
      <c r="IJ184" s="736"/>
      <c r="IK184" s="736"/>
      <c r="IL184" s="736"/>
      <c r="IM184" s="736"/>
      <c r="IN184" s="736"/>
      <c r="IO184" s="736"/>
      <c r="IP184" s="736"/>
      <c r="IQ184" s="736"/>
      <c r="IR184" s="736"/>
      <c r="IS184" s="736"/>
      <c r="IT184" s="736"/>
      <c r="IU184" s="736"/>
      <c r="IV184" s="736"/>
    </row>
    <row r="185" spans="3:256" s="438" customFormat="1">
      <c r="C185" s="471"/>
      <c r="P185" s="485"/>
      <c r="Q185" s="736"/>
      <c r="R185" s="736"/>
      <c r="S185" s="736"/>
      <c r="T185" s="736"/>
      <c r="U185" s="736"/>
      <c r="V185" s="736"/>
      <c r="W185" s="736"/>
      <c r="X185" s="736"/>
      <c r="Y185" s="736"/>
      <c r="Z185" s="736"/>
      <c r="AA185" s="736"/>
      <c r="AB185" s="736"/>
      <c r="AC185" s="736"/>
      <c r="AD185" s="736"/>
      <c r="AE185" s="736"/>
      <c r="AF185" s="736"/>
      <c r="AG185" s="736"/>
      <c r="AH185" s="736"/>
      <c r="AI185" s="736"/>
      <c r="AJ185" s="736"/>
      <c r="AK185" s="736"/>
      <c r="AL185" s="736"/>
      <c r="AM185" s="736"/>
      <c r="AN185" s="736"/>
      <c r="AO185" s="736"/>
      <c r="AP185" s="736"/>
      <c r="AQ185" s="736"/>
      <c r="AR185" s="736"/>
      <c r="AS185" s="736"/>
      <c r="AT185" s="736"/>
      <c r="AU185" s="736"/>
      <c r="AV185" s="736"/>
      <c r="AW185" s="736"/>
      <c r="AX185" s="736"/>
      <c r="AY185" s="736"/>
      <c r="AZ185" s="736"/>
      <c r="BA185" s="736"/>
      <c r="BB185" s="736"/>
      <c r="BC185" s="736"/>
      <c r="BD185" s="736"/>
      <c r="BE185" s="736"/>
      <c r="BF185" s="736"/>
      <c r="BG185" s="736"/>
      <c r="BH185" s="736"/>
      <c r="BI185" s="736"/>
      <c r="BJ185" s="736"/>
      <c r="BK185" s="736"/>
      <c r="BL185" s="736"/>
      <c r="BM185" s="736"/>
      <c r="BN185" s="736"/>
      <c r="BO185" s="736"/>
      <c r="BP185" s="736"/>
      <c r="BQ185" s="736"/>
      <c r="BR185" s="736"/>
      <c r="BS185" s="736"/>
      <c r="BT185" s="736"/>
      <c r="BU185" s="736"/>
      <c r="BV185" s="736"/>
      <c r="BW185" s="736"/>
      <c r="BX185" s="736"/>
      <c r="BY185" s="736"/>
      <c r="BZ185" s="736"/>
      <c r="CA185" s="736"/>
      <c r="CB185" s="736"/>
      <c r="CC185" s="736"/>
      <c r="CD185" s="736"/>
      <c r="CE185" s="736"/>
      <c r="CF185" s="736"/>
      <c r="CG185" s="736"/>
      <c r="CH185" s="736"/>
      <c r="CI185" s="736"/>
      <c r="CJ185" s="736"/>
      <c r="CK185" s="736"/>
      <c r="CL185" s="736"/>
      <c r="CM185" s="736"/>
      <c r="CN185" s="736"/>
      <c r="CO185" s="736"/>
      <c r="CP185" s="736"/>
      <c r="CQ185" s="736"/>
      <c r="CR185" s="736"/>
      <c r="CS185" s="736"/>
      <c r="CT185" s="736"/>
      <c r="CU185" s="736"/>
      <c r="CV185" s="736"/>
      <c r="CW185" s="736"/>
      <c r="CX185" s="736"/>
      <c r="CY185" s="736"/>
      <c r="CZ185" s="736"/>
      <c r="DA185" s="736"/>
      <c r="DB185" s="736"/>
      <c r="DC185" s="736"/>
      <c r="DD185" s="736"/>
      <c r="DE185" s="736"/>
      <c r="DF185" s="736"/>
      <c r="DG185" s="736"/>
      <c r="DH185" s="736"/>
      <c r="DI185" s="736"/>
      <c r="DJ185" s="736"/>
      <c r="DK185" s="736"/>
      <c r="DL185" s="736"/>
      <c r="DM185" s="736"/>
      <c r="DN185" s="736"/>
      <c r="DO185" s="736"/>
      <c r="DP185" s="736"/>
      <c r="DQ185" s="736"/>
      <c r="DR185" s="736"/>
      <c r="DS185" s="736"/>
      <c r="DT185" s="736"/>
      <c r="DU185" s="736"/>
      <c r="DV185" s="736"/>
      <c r="DW185" s="736"/>
      <c r="DX185" s="736"/>
      <c r="DY185" s="736"/>
      <c r="DZ185" s="736"/>
      <c r="EA185" s="736"/>
      <c r="EB185" s="736"/>
      <c r="EC185" s="736"/>
      <c r="ED185" s="736"/>
      <c r="EE185" s="736"/>
      <c r="EF185" s="736"/>
      <c r="EG185" s="736"/>
      <c r="EH185" s="736"/>
      <c r="EI185" s="736"/>
      <c r="EJ185" s="736"/>
      <c r="EK185" s="736"/>
      <c r="EL185" s="736"/>
      <c r="EM185" s="736"/>
      <c r="EN185" s="736"/>
      <c r="EO185" s="736"/>
      <c r="EP185" s="736"/>
      <c r="EQ185" s="736"/>
      <c r="ER185" s="736"/>
      <c r="ES185" s="736"/>
      <c r="ET185" s="736"/>
      <c r="EU185" s="736"/>
      <c r="EV185" s="736"/>
      <c r="EW185" s="736"/>
      <c r="EX185" s="736"/>
      <c r="EY185" s="736"/>
      <c r="EZ185" s="736"/>
      <c r="FA185" s="736"/>
      <c r="FB185" s="736"/>
      <c r="FC185" s="736"/>
      <c r="FD185" s="736"/>
      <c r="FE185" s="736"/>
      <c r="FF185" s="736"/>
      <c r="FG185" s="736"/>
      <c r="FH185" s="736"/>
      <c r="FI185" s="736"/>
      <c r="FJ185" s="736"/>
      <c r="FK185" s="736"/>
      <c r="FL185" s="736"/>
      <c r="FM185" s="736"/>
      <c r="FN185" s="736"/>
      <c r="FO185" s="736"/>
      <c r="FP185" s="736"/>
      <c r="FQ185" s="736"/>
      <c r="FR185" s="736"/>
      <c r="FS185" s="736"/>
      <c r="FT185" s="736"/>
      <c r="FU185" s="736"/>
      <c r="FV185" s="736"/>
      <c r="FW185" s="736"/>
      <c r="FX185" s="736"/>
      <c r="FY185" s="736"/>
      <c r="FZ185" s="736"/>
      <c r="GA185" s="736"/>
      <c r="GB185" s="736"/>
      <c r="GC185" s="736"/>
      <c r="GD185" s="736"/>
      <c r="GE185" s="736"/>
      <c r="GF185" s="736"/>
      <c r="GG185" s="736"/>
      <c r="GH185" s="736"/>
      <c r="GI185" s="736"/>
      <c r="GJ185" s="736"/>
      <c r="GK185" s="736"/>
      <c r="GL185" s="736"/>
      <c r="GM185" s="736"/>
      <c r="GN185" s="736"/>
      <c r="GO185" s="736"/>
      <c r="GP185" s="736"/>
      <c r="GQ185" s="736"/>
      <c r="GR185" s="736"/>
      <c r="GS185" s="736"/>
      <c r="GT185" s="736"/>
      <c r="GU185" s="736"/>
      <c r="GV185" s="736"/>
      <c r="GW185" s="736"/>
      <c r="GX185" s="736"/>
      <c r="GY185" s="736"/>
      <c r="GZ185" s="736"/>
      <c r="HA185" s="736"/>
      <c r="HB185" s="736"/>
      <c r="HC185" s="736"/>
      <c r="HD185" s="736"/>
      <c r="HE185" s="736"/>
      <c r="HF185" s="736"/>
      <c r="HG185" s="736"/>
      <c r="HH185" s="736"/>
      <c r="HI185" s="736"/>
      <c r="HJ185" s="736"/>
      <c r="HK185" s="736"/>
      <c r="HL185" s="736"/>
      <c r="HM185" s="736"/>
      <c r="HN185" s="736"/>
      <c r="HO185" s="736"/>
      <c r="HP185" s="736"/>
      <c r="HQ185" s="736"/>
      <c r="HR185" s="736"/>
      <c r="HS185" s="736"/>
      <c r="HT185" s="736"/>
      <c r="HU185" s="736"/>
      <c r="HV185" s="736"/>
      <c r="HW185" s="736"/>
      <c r="HX185" s="736"/>
      <c r="HY185" s="736"/>
      <c r="HZ185" s="736"/>
      <c r="IA185" s="736"/>
      <c r="IB185" s="736"/>
      <c r="IC185" s="736"/>
      <c r="ID185" s="736"/>
      <c r="IE185" s="736"/>
      <c r="IF185" s="736"/>
      <c r="IG185" s="736"/>
      <c r="IH185" s="736"/>
      <c r="II185" s="736"/>
      <c r="IJ185" s="736"/>
      <c r="IK185" s="736"/>
      <c r="IL185" s="736"/>
      <c r="IM185" s="736"/>
      <c r="IN185" s="736"/>
      <c r="IO185" s="736"/>
      <c r="IP185" s="736"/>
      <c r="IQ185" s="736"/>
      <c r="IR185" s="736"/>
      <c r="IS185" s="736"/>
      <c r="IT185" s="736"/>
      <c r="IU185" s="736"/>
      <c r="IV185" s="736"/>
    </row>
    <row r="186" spans="3:256" s="438" customFormat="1">
      <c r="C186" s="471"/>
      <c r="P186" s="485"/>
      <c r="Q186" s="736"/>
      <c r="R186" s="736"/>
      <c r="S186" s="736"/>
      <c r="T186" s="736"/>
      <c r="U186" s="736"/>
      <c r="V186" s="736"/>
      <c r="W186" s="736"/>
      <c r="X186" s="736"/>
      <c r="Y186" s="736"/>
      <c r="Z186" s="736"/>
      <c r="AA186" s="736"/>
      <c r="AB186" s="736"/>
      <c r="AC186" s="736"/>
      <c r="AD186" s="736"/>
      <c r="AE186" s="736"/>
      <c r="AF186" s="736"/>
      <c r="AG186" s="736"/>
      <c r="AH186" s="736"/>
      <c r="AI186" s="736"/>
      <c r="AJ186" s="736"/>
      <c r="AK186" s="736"/>
      <c r="AL186" s="736"/>
      <c r="AM186" s="736"/>
      <c r="AN186" s="736"/>
      <c r="AO186" s="736"/>
      <c r="AP186" s="736"/>
      <c r="AQ186" s="736"/>
      <c r="AR186" s="736"/>
      <c r="AS186" s="736"/>
      <c r="AT186" s="736"/>
      <c r="AU186" s="736"/>
      <c r="AV186" s="736"/>
      <c r="AW186" s="736"/>
      <c r="AX186" s="736"/>
      <c r="AY186" s="736"/>
      <c r="AZ186" s="736"/>
      <c r="BA186" s="736"/>
      <c r="BB186" s="736"/>
      <c r="BC186" s="736"/>
      <c r="BD186" s="736"/>
      <c r="BE186" s="736"/>
      <c r="BF186" s="736"/>
      <c r="BG186" s="736"/>
      <c r="BH186" s="736"/>
      <c r="BI186" s="736"/>
      <c r="BJ186" s="736"/>
      <c r="BK186" s="736"/>
      <c r="BL186" s="736"/>
      <c r="BM186" s="736"/>
      <c r="BN186" s="736"/>
      <c r="BO186" s="736"/>
      <c r="BP186" s="736"/>
      <c r="BQ186" s="736"/>
      <c r="BR186" s="736"/>
      <c r="BS186" s="736"/>
      <c r="BT186" s="736"/>
      <c r="BU186" s="736"/>
      <c r="BV186" s="736"/>
      <c r="BW186" s="736"/>
      <c r="BX186" s="736"/>
      <c r="BY186" s="736"/>
      <c r="BZ186" s="736"/>
      <c r="CA186" s="736"/>
      <c r="CB186" s="736"/>
      <c r="CC186" s="736"/>
      <c r="CD186" s="736"/>
      <c r="CE186" s="736"/>
      <c r="CF186" s="736"/>
      <c r="CG186" s="736"/>
      <c r="CH186" s="736"/>
      <c r="CI186" s="736"/>
      <c r="CJ186" s="736"/>
      <c r="CK186" s="736"/>
      <c r="CL186" s="736"/>
      <c r="CM186" s="736"/>
      <c r="CN186" s="736"/>
      <c r="CO186" s="736"/>
      <c r="CP186" s="736"/>
      <c r="CQ186" s="736"/>
      <c r="CR186" s="736"/>
      <c r="CS186" s="736"/>
      <c r="CT186" s="736"/>
      <c r="CU186" s="736"/>
      <c r="CV186" s="736"/>
      <c r="CW186" s="736"/>
      <c r="CX186" s="736"/>
      <c r="CY186" s="736"/>
      <c r="CZ186" s="736"/>
      <c r="DA186" s="736"/>
      <c r="DB186" s="736"/>
      <c r="DC186" s="736"/>
      <c r="DD186" s="736"/>
      <c r="DE186" s="736"/>
      <c r="DF186" s="736"/>
      <c r="DG186" s="736"/>
      <c r="DH186" s="736"/>
      <c r="DI186" s="736"/>
      <c r="DJ186" s="736"/>
      <c r="DK186" s="736"/>
      <c r="DL186" s="736"/>
      <c r="DM186" s="736"/>
      <c r="DN186" s="736"/>
      <c r="DO186" s="736"/>
      <c r="DP186" s="736"/>
      <c r="DQ186" s="736"/>
      <c r="DR186" s="736"/>
      <c r="DS186" s="736"/>
      <c r="DT186" s="736"/>
      <c r="DU186" s="736"/>
      <c r="DV186" s="736"/>
      <c r="DW186" s="736"/>
      <c r="DX186" s="736"/>
      <c r="DY186" s="736"/>
      <c r="DZ186" s="736"/>
      <c r="EA186" s="736"/>
      <c r="EB186" s="736"/>
      <c r="EC186" s="736"/>
      <c r="ED186" s="736"/>
      <c r="EE186" s="736"/>
      <c r="EF186" s="736"/>
      <c r="EG186" s="736"/>
      <c r="EH186" s="736"/>
      <c r="EI186" s="736"/>
      <c r="EJ186" s="736"/>
      <c r="EK186" s="736"/>
      <c r="EL186" s="736"/>
      <c r="EM186" s="736"/>
      <c r="EN186" s="736"/>
      <c r="EO186" s="736"/>
      <c r="EP186" s="736"/>
      <c r="EQ186" s="736"/>
      <c r="ER186" s="736"/>
      <c r="ES186" s="736"/>
      <c r="ET186" s="736"/>
      <c r="EU186" s="736"/>
      <c r="EV186" s="736"/>
      <c r="EW186" s="736"/>
      <c r="EX186" s="736"/>
      <c r="EY186" s="736"/>
      <c r="EZ186" s="736"/>
      <c r="FA186" s="736"/>
      <c r="FB186" s="736"/>
      <c r="FC186" s="736"/>
      <c r="FD186" s="736"/>
      <c r="FE186" s="736"/>
      <c r="FF186" s="736"/>
      <c r="FG186" s="736"/>
      <c r="FH186" s="736"/>
      <c r="FI186" s="736"/>
      <c r="FJ186" s="736"/>
      <c r="FK186" s="736"/>
      <c r="FL186" s="736"/>
      <c r="FM186" s="736"/>
      <c r="FN186" s="736"/>
      <c r="FO186" s="736"/>
      <c r="FP186" s="736"/>
      <c r="FQ186" s="736"/>
      <c r="FR186" s="736"/>
      <c r="FS186" s="736"/>
      <c r="FT186" s="736"/>
      <c r="FU186" s="736"/>
      <c r="FV186" s="736"/>
      <c r="FW186" s="736"/>
      <c r="FX186" s="736"/>
      <c r="FY186" s="736"/>
      <c r="FZ186" s="736"/>
      <c r="GA186" s="736"/>
      <c r="GB186" s="736"/>
      <c r="GC186" s="736"/>
      <c r="GD186" s="736"/>
      <c r="GE186" s="736"/>
      <c r="GF186" s="736"/>
      <c r="GG186" s="736"/>
      <c r="GH186" s="736"/>
      <c r="GI186" s="736"/>
      <c r="GJ186" s="736"/>
      <c r="GK186" s="736"/>
      <c r="GL186" s="736"/>
      <c r="GM186" s="736"/>
      <c r="GN186" s="736"/>
      <c r="GO186" s="736"/>
      <c r="GP186" s="736"/>
      <c r="GQ186" s="736"/>
      <c r="GR186" s="736"/>
      <c r="GS186" s="736"/>
      <c r="GT186" s="736"/>
      <c r="GU186" s="736"/>
      <c r="GV186" s="736"/>
      <c r="GW186" s="736"/>
      <c r="GX186" s="736"/>
      <c r="GY186" s="736"/>
      <c r="GZ186" s="736"/>
      <c r="HA186" s="736"/>
      <c r="HB186" s="736"/>
      <c r="HC186" s="736"/>
      <c r="HD186" s="736"/>
      <c r="HE186" s="736"/>
      <c r="HF186" s="736"/>
      <c r="HG186" s="736"/>
      <c r="HH186" s="736"/>
      <c r="HI186" s="736"/>
      <c r="HJ186" s="736"/>
      <c r="HK186" s="736"/>
      <c r="HL186" s="736"/>
      <c r="HM186" s="736"/>
      <c r="HN186" s="736"/>
      <c r="HO186" s="736"/>
      <c r="HP186" s="736"/>
      <c r="HQ186" s="736"/>
      <c r="HR186" s="736"/>
      <c r="HS186" s="736"/>
      <c r="HT186" s="736"/>
      <c r="HU186" s="736"/>
      <c r="HV186" s="736"/>
      <c r="HW186" s="736"/>
      <c r="HX186" s="736"/>
      <c r="HY186" s="736"/>
      <c r="HZ186" s="736"/>
      <c r="IA186" s="736"/>
      <c r="IB186" s="736"/>
      <c r="IC186" s="736"/>
      <c r="ID186" s="736"/>
      <c r="IE186" s="736"/>
      <c r="IF186" s="736"/>
      <c r="IG186" s="736"/>
      <c r="IH186" s="736"/>
      <c r="II186" s="736"/>
      <c r="IJ186" s="736"/>
      <c r="IK186" s="736"/>
      <c r="IL186" s="736"/>
      <c r="IM186" s="736"/>
      <c r="IN186" s="736"/>
      <c r="IO186" s="736"/>
      <c r="IP186" s="736"/>
      <c r="IQ186" s="736"/>
      <c r="IR186" s="736"/>
      <c r="IS186" s="736"/>
      <c r="IT186" s="736"/>
      <c r="IU186" s="736"/>
      <c r="IV186" s="736"/>
    </row>
    <row r="187" spans="3:256" s="438" customFormat="1">
      <c r="C187" s="471"/>
      <c r="P187" s="485"/>
      <c r="Q187" s="736"/>
      <c r="R187" s="736"/>
      <c r="S187" s="736"/>
      <c r="T187" s="736"/>
      <c r="U187" s="736"/>
      <c r="V187" s="736"/>
      <c r="W187" s="736"/>
      <c r="X187" s="736"/>
      <c r="Y187" s="736"/>
      <c r="Z187" s="736"/>
      <c r="AA187" s="736"/>
      <c r="AB187" s="736"/>
      <c r="AC187" s="736"/>
      <c r="AD187" s="736"/>
      <c r="AE187" s="736"/>
      <c r="AF187" s="736"/>
      <c r="AG187" s="736"/>
      <c r="AH187" s="736"/>
      <c r="AI187" s="736"/>
      <c r="AJ187" s="736"/>
      <c r="AK187" s="736"/>
      <c r="AL187" s="736"/>
      <c r="AM187" s="736"/>
      <c r="AN187" s="736"/>
      <c r="AO187" s="736"/>
      <c r="AP187" s="736"/>
      <c r="AQ187" s="736"/>
      <c r="AR187" s="736"/>
      <c r="AS187" s="736"/>
      <c r="AT187" s="736"/>
      <c r="AU187" s="736"/>
      <c r="AV187" s="736"/>
      <c r="AW187" s="736"/>
      <c r="AX187" s="736"/>
      <c r="AY187" s="736"/>
      <c r="AZ187" s="736"/>
      <c r="BA187" s="736"/>
      <c r="BB187" s="736"/>
      <c r="BC187" s="736"/>
      <c r="BD187" s="736"/>
      <c r="BE187" s="736"/>
      <c r="BF187" s="736"/>
      <c r="BG187" s="736"/>
      <c r="BH187" s="736"/>
      <c r="BI187" s="736"/>
      <c r="BJ187" s="736"/>
      <c r="BK187" s="736"/>
      <c r="BL187" s="736"/>
      <c r="BM187" s="736"/>
      <c r="BN187" s="736"/>
      <c r="BO187" s="736"/>
      <c r="BP187" s="736"/>
      <c r="BQ187" s="736"/>
      <c r="BR187" s="736"/>
      <c r="BS187" s="736"/>
      <c r="BT187" s="736"/>
      <c r="BU187" s="736"/>
      <c r="BV187" s="736"/>
      <c r="BW187" s="736"/>
      <c r="BX187" s="736"/>
      <c r="BY187" s="736"/>
      <c r="BZ187" s="736"/>
      <c r="CA187" s="736"/>
      <c r="CB187" s="736"/>
      <c r="CC187" s="736"/>
      <c r="CD187" s="736"/>
      <c r="CE187" s="736"/>
      <c r="CF187" s="736"/>
      <c r="CG187" s="736"/>
      <c r="CH187" s="736"/>
      <c r="CI187" s="736"/>
      <c r="CJ187" s="736"/>
      <c r="CK187" s="736"/>
      <c r="CL187" s="736"/>
      <c r="CM187" s="736"/>
      <c r="CN187" s="736"/>
      <c r="CO187" s="736"/>
      <c r="CP187" s="736"/>
      <c r="CQ187" s="736"/>
      <c r="CR187" s="736"/>
      <c r="CS187" s="736"/>
      <c r="CT187" s="736"/>
      <c r="CU187" s="736"/>
      <c r="CV187" s="736"/>
      <c r="CW187" s="736"/>
      <c r="CX187" s="736"/>
      <c r="CY187" s="736"/>
      <c r="CZ187" s="736"/>
      <c r="DA187" s="736"/>
      <c r="DB187" s="736"/>
      <c r="DC187" s="736"/>
      <c r="DD187" s="736"/>
      <c r="DE187" s="736"/>
      <c r="DF187" s="736"/>
      <c r="DG187" s="736"/>
      <c r="DH187" s="736"/>
      <c r="DI187" s="736"/>
      <c r="DJ187" s="736"/>
      <c r="DK187" s="736"/>
      <c r="DL187" s="736"/>
      <c r="DM187" s="736"/>
      <c r="DN187" s="736"/>
      <c r="DO187" s="736"/>
      <c r="DP187" s="736"/>
      <c r="DQ187" s="736"/>
      <c r="DR187" s="736"/>
      <c r="DS187" s="736"/>
      <c r="DT187" s="736"/>
      <c r="DU187" s="736"/>
      <c r="DV187" s="736"/>
      <c r="DW187" s="736"/>
      <c r="DX187" s="736"/>
      <c r="DY187" s="736"/>
      <c r="DZ187" s="736"/>
      <c r="EA187" s="736"/>
      <c r="EB187" s="736"/>
      <c r="EC187" s="736"/>
      <c r="ED187" s="736"/>
      <c r="EE187" s="736"/>
      <c r="EF187" s="736"/>
      <c r="EG187" s="736"/>
      <c r="EH187" s="736"/>
      <c r="EI187" s="736"/>
      <c r="EJ187" s="736"/>
      <c r="EK187" s="736"/>
      <c r="EL187" s="736"/>
      <c r="EM187" s="736"/>
      <c r="EN187" s="736"/>
      <c r="EO187" s="736"/>
      <c r="EP187" s="736"/>
      <c r="EQ187" s="736"/>
      <c r="ER187" s="736"/>
      <c r="ES187" s="736"/>
      <c r="ET187" s="736"/>
      <c r="EU187" s="736"/>
      <c r="EV187" s="736"/>
      <c r="EW187" s="736"/>
      <c r="EX187" s="736"/>
      <c r="EY187" s="736"/>
      <c r="EZ187" s="736"/>
      <c r="FA187" s="736"/>
      <c r="FB187" s="736"/>
      <c r="FC187" s="736"/>
      <c r="FD187" s="736"/>
      <c r="FE187" s="736"/>
      <c r="FF187" s="736"/>
      <c r="FG187" s="736"/>
      <c r="FH187" s="736"/>
      <c r="FI187" s="736"/>
      <c r="FJ187" s="736"/>
      <c r="FK187" s="736"/>
      <c r="FL187" s="736"/>
      <c r="FM187" s="736"/>
      <c r="FN187" s="736"/>
      <c r="FO187" s="736"/>
      <c r="FP187" s="736"/>
      <c r="FQ187" s="736"/>
      <c r="FR187" s="736"/>
      <c r="FS187" s="736"/>
      <c r="FT187" s="736"/>
      <c r="FU187" s="736"/>
      <c r="FV187" s="736"/>
      <c r="FW187" s="736"/>
      <c r="FX187" s="736"/>
      <c r="FY187" s="736"/>
      <c r="FZ187" s="736"/>
      <c r="GA187" s="736"/>
      <c r="GB187" s="736"/>
      <c r="GC187" s="736"/>
      <c r="GD187" s="736"/>
      <c r="GE187" s="736"/>
      <c r="GF187" s="736"/>
      <c r="GG187" s="736"/>
      <c r="GH187" s="736"/>
      <c r="GI187" s="736"/>
      <c r="GJ187" s="736"/>
      <c r="GK187" s="736"/>
      <c r="GL187" s="736"/>
      <c r="GM187" s="736"/>
      <c r="GN187" s="736"/>
      <c r="GO187" s="736"/>
      <c r="GP187" s="736"/>
      <c r="GQ187" s="736"/>
      <c r="GR187" s="736"/>
      <c r="GS187" s="736"/>
      <c r="GT187" s="736"/>
      <c r="GU187" s="736"/>
      <c r="GV187" s="736"/>
      <c r="GW187" s="736"/>
      <c r="GX187" s="736"/>
      <c r="GY187" s="736"/>
      <c r="GZ187" s="736"/>
      <c r="HA187" s="736"/>
      <c r="HB187" s="736"/>
      <c r="HC187" s="736"/>
      <c r="HD187" s="736"/>
      <c r="HE187" s="736"/>
      <c r="HF187" s="736"/>
      <c r="HG187" s="736"/>
      <c r="HH187" s="736"/>
      <c r="HI187" s="736"/>
      <c r="HJ187" s="736"/>
      <c r="HK187" s="736"/>
      <c r="HL187" s="736"/>
      <c r="HM187" s="736"/>
      <c r="HN187" s="736"/>
      <c r="HO187" s="736"/>
      <c r="HP187" s="736"/>
      <c r="HQ187" s="736"/>
      <c r="HR187" s="736"/>
      <c r="HS187" s="736"/>
      <c r="HT187" s="736"/>
      <c r="HU187" s="736"/>
      <c r="HV187" s="736"/>
      <c r="HW187" s="736"/>
      <c r="HX187" s="736"/>
      <c r="HY187" s="736"/>
      <c r="HZ187" s="736"/>
      <c r="IA187" s="736"/>
      <c r="IB187" s="736"/>
      <c r="IC187" s="736"/>
      <c r="ID187" s="736"/>
      <c r="IE187" s="736"/>
      <c r="IF187" s="736"/>
      <c r="IG187" s="736"/>
      <c r="IH187" s="736"/>
      <c r="II187" s="736"/>
      <c r="IJ187" s="736"/>
      <c r="IK187" s="736"/>
      <c r="IL187" s="736"/>
      <c r="IM187" s="736"/>
      <c r="IN187" s="736"/>
      <c r="IO187" s="736"/>
      <c r="IP187" s="736"/>
      <c r="IQ187" s="736"/>
      <c r="IR187" s="736"/>
      <c r="IS187" s="736"/>
      <c r="IT187" s="736"/>
      <c r="IU187" s="736"/>
      <c r="IV187" s="736"/>
    </row>
    <row r="188" spans="3:256" s="438" customFormat="1">
      <c r="C188" s="471"/>
      <c r="P188" s="485"/>
      <c r="Q188" s="736"/>
      <c r="R188" s="736"/>
      <c r="S188" s="736"/>
      <c r="T188" s="736"/>
      <c r="U188" s="736"/>
      <c r="V188" s="736"/>
      <c r="W188" s="736"/>
      <c r="X188" s="736"/>
      <c r="Y188" s="736"/>
      <c r="Z188" s="736"/>
      <c r="AA188" s="736"/>
      <c r="AB188" s="736"/>
      <c r="AC188" s="736"/>
      <c r="AD188" s="736"/>
      <c r="AE188" s="736"/>
      <c r="AF188" s="736"/>
      <c r="AG188" s="736"/>
      <c r="AH188" s="736"/>
      <c r="AI188" s="736"/>
      <c r="AJ188" s="736"/>
      <c r="AK188" s="736"/>
      <c r="AL188" s="736"/>
      <c r="AM188" s="736"/>
      <c r="AN188" s="736"/>
      <c r="AO188" s="736"/>
      <c r="AP188" s="736"/>
      <c r="AQ188" s="736"/>
      <c r="AR188" s="736"/>
      <c r="AS188" s="736"/>
      <c r="AT188" s="736"/>
      <c r="AU188" s="736"/>
      <c r="AV188" s="736"/>
      <c r="AW188" s="736"/>
      <c r="AX188" s="736"/>
      <c r="AY188" s="736"/>
      <c r="AZ188" s="736"/>
      <c r="BA188" s="736"/>
      <c r="BB188" s="736"/>
      <c r="BC188" s="736"/>
      <c r="BD188" s="736"/>
      <c r="BE188" s="736"/>
      <c r="BF188" s="736"/>
      <c r="BG188" s="736"/>
      <c r="BH188" s="736"/>
      <c r="BI188" s="736"/>
      <c r="BJ188" s="736"/>
      <c r="BK188" s="736"/>
      <c r="BL188" s="736"/>
      <c r="BM188" s="736"/>
      <c r="BN188" s="736"/>
      <c r="BO188" s="736"/>
      <c r="BP188" s="736"/>
      <c r="BQ188" s="736"/>
      <c r="BR188" s="736"/>
      <c r="BS188" s="736"/>
      <c r="BT188" s="736"/>
      <c r="BU188" s="736"/>
      <c r="BV188" s="736"/>
      <c r="BW188" s="736"/>
      <c r="BX188" s="736"/>
      <c r="BY188" s="736"/>
      <c r="BZ188" s="736"/>
      <c r="CA188" s="736"/>
      <c r="CB188" s="736"/>
      <c r="CC188" s="736"/>
      <c r="CD188" s="736"/>
      <c r="CE188" s="736"/>
      <c r="CF188" s="736"/>
      <c r="CG188" s="736"/>
      <c r="CH188" s="736"/>
      <c r="CI188" s="736"/>
      <c r="CJ188" s="736"/>
      <c r="CK188" s="736"/>
      <c r="CL188" s="736"/>
      <c r="CM188" s="736"/>
      <c r="CN188" s="736"/>
      <c r="CO188" s="736"/>
      <c r="CP188" s="736"/>
      <c r="CQ188" s="736"/>
      <c r="CR188" s="736"/>
      <c r="CS188" s="736"/>
      <c r="CT188" s="736"/>
      <c r="CU188" s="736"/>
      <c r="CV188" s="736"/>
      <c r="CW188" s="736"/>
      <c r="CX188" s="736"/>
      <c r="CY188" s="736"/>
      <c r="CZ188" s="736"/>
      <c r="DA188" s="736"/>
      <c r="DB188" s="736"/>
      <c r="DC188" s="736"/>
      <c r="DD188" s="736"/>
      <c r="DE188" s="736"/>
      <c r="DF188" s="736"/>
      <c r="DG188" s="736"/>
      <c r="DH188" s="736"/>
      <c r="DI188" s="736"/>
      <c r="DJ188" s="736"/>
      <c r="DK188" s="736"/>
      <c r="DL188" s="736"/>
      <c r="DM188" s="736"/>
      <c r="DN188" s="736"/>
      <c r="DO188" s="736"/>
      <c r="DP188" s="736"/>
      <c r="DQ188" s="736"/>
      <c r="DR188" s="736"/>
      <c r="DS188" s="736"/>
      <c r="DT188" s="736"/>
      <c r="DU188" s="736"/>
      <c r="DV188" s="736"/>
      <c r="DW188" s="736"/>
      <c r="DX188" s="736"/>
      <c r="DY188" s="736"/>
      <c r="DZ188" s="736"/>
      <c r="EA188" s="736"/>
      <c r="EB188" s="736"/>
      <c r="EC188" s="736"/>
      <c r="ED188" s="736"/>
      <c r="EE188" s="736"/>
      <c r="EF188" s="736"/>
      <c r="EG188" s="736"/>
      <c r="EH188" s="736"/>
      <c r="EI188" s="736"/>
      <c r="EJ188" s="736"/>
      <c r="EK188" s="736"/>
      <c r="EL188" s="736"/>
      <c r="EM188" s="736"/>
      <c r="EN188" s="736"/>
      <c r="EO188" s="736"/>
      <c r="EP188" s="736"/>
      <c r="EQ188" s="736"/>
      <c r="ER188" s="736"/>
      <c r="ES188" s="736"/>
      <c r="ET188" s="736"/>
      <c r="EU188" s="736"/>
      <c r="EV188" s="736"/>
      <c r="EW188" s="736"/>
      <c r="EX188" s="736"/>
      <c r="EY188" s="736"/>
      <c r="EZ188" s="736"/>
      <c r="FA188" s="736"/>
      <c r="FB188" s="736"/>
      <c r="FC188" s="736"/>
      <c r="FD188" s="736"/>
      <c r="FE188" s="736"/>
      <c r="FF188" s="736"/>
      <c r="FG188" s="736"/>
      <c r="FH188" s="736"/>
      <c r="FI188" s="736"/>
      <c r="FJ188" s="736"/>
      <c r="FK188" s="736"/>
      <c r="FL188" s="736"/>
      <c r="FM188" s="736"/>
      <c r="FN188" s="736"/>
      <c r="FO188" s="736"/>
      <c r="FP188" s="736"/>
      <c r="FQ188" s="736"/>
      <c r="FR188" s="736"/>
      <c r="FS188" s="736"/>
      <c r="FT188" s="736"/>
      <c r="FU188" s="736"/>
      <c r="FV188" s="736"/>
      <c r="FW188" s="736"/>
      <c r="FX188" s="736"/>
      <c r="FY188" s="736"/>
      <c r="FZ188" s="736"/>
      <c r="GA188" s="736"/>
      <c r="GB188" s="736"/>
      <c r="GC188" s="736"/>
      <c r="GD188" s="736"/>
      <c r="GE188" s="736"/>
      <c r="GF188" s="736"/>
      <c r="GG188" s="736"/>
      <c r="GH188" s="736"/>
      <c r="GI188" s="736"/>
      <c r="GJ188" s="736"/>
      <c r="GK188" s="736"/>
      <c r="GL188" s="736"/>
      <c r="GM188" s="736"/>
      <c r="GN188" s="736"/>
      <c r="GO188" s="736"/>
      <c r="GP188" s="736"/>
      <c r="GQ188" s="736"/>
      <c r="GR188" s="736"/>
      <c r="GS188" s="736"/>
      <c r="GT188" s="736"/>
      <c r="GU188" s="736"/>
      <c r="GV188" s="736"/>
      <c r="GW188" s="736"/>
      <c r="GX188" s="736"/>
      <c r="GY188" s="736"/>
      <c r="GZ188" s="736"/>
      <c r="HA188" s="736"/>
      <c r="HB188" s="736"/>
      <c r="HC188" s="736"/>
      <c r="HD188" s="736"/>
      <c r="HE188" s="736"/>
      <c r="HF188" s="736"/>
      <c r="HG188" s="736"/>
      <c r="HH188" s="736"/>
      <c r="HI188" s="736"/>
      <c r="HJ188" s="736"/>
      <c r="HK188" s="736"/>
      <c r="HL188" s="736"/>
      <c r="HM188" s="736"/>
      <c r="HN188" s="736"/>
      <c r="HO188" s="736"/>
      <c r="HP188" s="736"/>
      <c r="HQ188" s="736"/>
      <c r="HR188" s="736"/>
      <c r="HS188" s="736"/>
      <c r="HT188" s="736"/>
      <c r="HU188" s="736"/>
      <c r="HV188" s="736"/>
      <c r="HW188" s="736"/>
      <c r="HX188" s="736"/>
      <c r="HY188" s="736"/>
      <c r="HZ188" s="736"/>
      <c r="IA188" s="736"/>
      <c r="IB188" s="736"/>
      <c r="IC188" s="736"/>
      <c r="ID188" s="736"/>
      <c r="IE188" s="736"/>
      <c r="IF188" s="736"/>
      <c r="IG188" s="736"/>
      <c r="IH188" s="736"/>
      <c r="II188" s="736"/>
      <c r="IJ188" s="736"/>
      <c r="IK188" s="736"/>
      <c r="IL188" s="736"/>
      <c r="IM188" s="736"/>
      <c r="IN188" s="736"/>
      <c r="IO188" s="736"/>
      <c r="IP188" s="736"/>
      <c r="IQ188" s="736"/>
      <c r="IR188" s="736"/>
      <c r="IS188" s="736"/>
      <c r="IT188" s="736"/>
      <c r="IU188" s="736"/>
      <c r="IV188" s="736"/>
    </row>
    <row r="189" spans="3:256" s="438" customFormat="1">
      <c r="C189" s="471"/>
      <c r="P189" s="485"/>
      <c r="Q189" s="736"/>
      <c r="R189" s="736"/>
      <c r="S189" s="736"/>
      <c r="T189" s="736"/>
      <c r="U189" s="736"/>
      <c r="V189" s="736"/>
      <c r="W189" s="736"/>
      <c r="X189" s="736"/>
      <c r="Y189" s="736"/>
      <c r="Z189" s="736"/>
      <c r="AA189" s="736"/>
      <c r="AB189" s="736"/>
      <c r="AC189" s="736"/>
      <c r="AD189" s="736"/>
      <c r="AE189" s="736"/>
      <c r="AF189" s="736"/>
      <c r="AG189" s="736"/>
      <c r="AH189" s="736"/>
      <c r="AI189" s="736"/>
      <c r="AJ189" s="736"/>
      <c r="AK189" s="736"/>
      <c r="AL189" s="736"/>
      <c r="AM189" s="736"/>
      <c r="AN189" s="736"/>
      <c r="AO189" s="736"/>
      <c r="AP189" s="736"/>
      <c r="AQ189" s="736"/>
      <c r="AR189" s="736"/>
      <c r="AS189" s="736"/>
      <c r="AT189" s="736"/>
      <c r="AU189" s="736"/>
      <c r="AV189" s="736"/>
      <c r="AW189" s="736"/>
      <c r="AX189" s="736"/>
      <c r="AY189" s="736"/>
      <c r="AZ189" s="736"/>
      <c r="BA189" s="736"/>
      <c r="BB189" s="736"/>
      <c r="BC189" s="736"/>
      <c r="BD189" s="736"/>
      <c r="BE189" s="736"/>
      <c r="BF189" s="736"/>
      <c r="BG189" s="736"/>
      <c r="BH189" s="736"/>
      <c r="BI189" s="736"/>
      <c r="BJ189" s="736"/>
      <c r="BK189" s="736"/>
      <c r="BL189" s="736"/>
      <c r="BM189" s="736"/>
      <c r="BN189" s="736"/>
      <c r="BO189" s="736"/>
      <c r="BP189" s="736"/>
      <c r="BQ189" s="736"/>
      <c r="BR189" s="736"/>
      <c r="BS189" s="736"/>
      <c r="BT189" s="736"/>
      <c r="BU189" s="736"/>
      <c r="BV189" s="736"/>
      <c r="BW189" s="736"/>
      <c r="BX189" s="736"/>
      <c r="BY189" s="736"/>
      <c r="BZ189" s="736"/>
      <c r="CA189" s="736"/>
      <c r="CB189" s="736"/>
      <c r="CC189" s="736"/>
      <c r="CD189" s="736"/>
      <c r="CE189" s="736"/>
      <c r="CF189" s="736"/>
      <c r="CG189" s="736"/>
      <c r="CH189" s="736"/>
      <c r="CI189" s="736"/>
      <c r="CJ189" s="736"/>
      <c r="CK189" s="736"/>
      <c r="CL189" s="736"/>
      <c r="CM189" s="736"/>
      <c r="CN189" s="736"/>
      <c r="CO189" s="736"/>
      <c r="CP189" s="736"/>
      <c r="CQ189" s="736"/>
      <c r="CR189" s="736"/>
      <c r="CS189" s="736"/>
      <c r="CT189" s="736"/>
      <c r="CU189" s="736"/>
      <c r="CV189" s="736"/>
      <c r="CW189" s="736"/>
      <c r="CX189" s="736"/>
      <c r="CY189" s="736"/>
      <c r="CZ189" s="736"/>
      <c r="DA189" s="736"/>
      <c r="DB189" s="736"/>
      <c r="DC189" s="736"/>
      <c r="DD189" s="736"/>
      <c r="DE189" s="736"/>
      <c r="DF189" s="736"/>
      <c r="DG189" s="736"/>
      <c r="DH189" s="736"/>
      <c r="DI189" s="736"/>
      <c r="DJ189" s="736"/>
      <c r="DK189" s="736"/>
      <c r="DL189" s="736"/>
      <c r="DM189" s="736"/>
      <c r="DN189" s="736"/>
      <c r="DO189" s="736"/>
      <c r="DP189" s="736"/>
      <c r="DQ189" s="736"/>
      <c r="DR189" s="736"/>
      <c r="DS189" s="736"/>
      <c r="DT189" s="736"/>
      <c r="DU189" s="736"/>
      <c r="DV189" s="736"/>
      <c r="DW189" s="736"/>
      <c r="DX189" s="736"/>
      <c r="DY189" s="736"/>
      <c r="DZ189" s="736"/>
      <c r="EA189" s="736"/>
      <c r="EB189" s="736"/>
      <c r="EC189" s="736"/>
      <c r="ED189" s="736"/>
      <c r="EE189" s="736"/>
      <c r="EF189" s="736"/>
      <c r="EG189" s="736"/>
      <c r="EH189" s="736"/>
      <c r="EI189" s="736"/>
      <c r="EJ189" s="736"/>
      <c r="EK189" s="736"/>
      <c r="EL189" s="736"/>
      <c r="EM189" s="736"/>
      <c r="EN189" s="736"/>
      <c r="EO189" s="736"/>
      <c r="EP189" s="736"/>
      <c r="EQ189" s="736"/>
      <c r="ER189" s="736"/>
      <c r="ES189" s="736"/>
      <c r="ET189" s="736"/>
      <c r="EU189" s="736"/>
      <c r="EV189" s="736"/>
      <c r="EW189" s="736"/>
      <c r="EX189" s="736"/>
      <c r="EY189" s="736"/>
      <c r="EZ189" s="736"/>
      <c r="FA189" s="736"/>
      <c r="FB189" s="736"/>
      <c r="FC189" s="736"/>
      <c r="FD189" s="736"/>
      <c r="FE189" s="736"/>
      <c r="FF189" s="736"/>
      <c r="FG189" s="736"/>
      <c r="FH189" s="736"/>
      <c r="FI189" s="736"/>
      <c r="FJ189" s="736"/>
      <c r="FK189" s="736"/>
      <c r="FL189" s="736"/>
      <c r="FM189" s="736"/>
      <c r="FN189" s="736"/>
      <c r="FO189" s="736"/>
      <c r="FP189" s="736"/>
      <c r="FQ189" s="736"/>
      <c r="FR189" s="736"/>
      <c r="FS189" s="736"/>
      <c r="FT189" s="736"/>
      <c r="FU189" s="736"/>
      <c r="FV189" s="736"/>
      <c r="FW189" s="736"/>
      <c r="FX189" s="736"/>
      <c r="FY189" s="736"/>
      <c r="FZ189" s="736"/>
      <c r="GA189" s="736"/>
      <c r="GB189" s="736"/>
      <c r="GC189" s="736"/>
      <c r="GD189" s="736"/>
      <c r="GE189" s="736"/>
      <c r="GF189" s="736"/>
      <c r="GG189" s="736"/>
      <c r="GH189" s="736"/>
      <c r="GI189" s="736"/>
      <c r="GJ189" s="736"/>
      <c r="GK189" s="736"/>
      <c r="GL189" s="736"/>
      <c r="GM189" s="736"/>
      <c r="GN189" s="736"/>
      <c r="GO189" s="736"/>
      <c r="GP189" s="736"/>
      <c r="GQ189" s="736"/>
      <c r="GR189" s="736"/>
      <c r="GS189" s="736"/>
      <c r="GT189" s="736"/>
      <c r="GU189" s="736"/>
      <c r="GV189" s="736"/>
      <c r="GW189" s="736"/>
      <c r="GX189" s="736"/>
      <c r="GY189" s="736"/>
      <c r="GZ189" s="736"/>
      <c r="HA189" s="736"/>
      <c r="HB189" s="736"/>
      <c r="HC189" s="736"/>
      <c r="HD189" s="736"/>
      <c r="HE189" s="736"/>
      <c r="HF189" s="736"/>
      <c r="HG189" s="736"/>
      <c r="HH189" s="736"/>
      <c r="HI189" s="736"/>
      <c r="HJ189" s="736"/>
      <c r="HK189" s="736"/>
      <c r="HL189" s="736"/>
      <c r="HM189" s="736"/>
      <c r="HN189" s="736"/>
      <c r="HO189" s="736"/>
      <c r="HP189" s="736"/>
      <c r="HQ189" s="736"/>
      <c r="HR189" s="736"/>
      <c r="HS189" s="736"/>
      <c r="HT189" s="736"/>
      <c r="HU189" s="736"/>
      <c r="HV189" s="736"/>
      <c r="HW189" s="736"/>
      <c r="HX189" s="736"/>
      <c r="HY189" s="736"/>
      <c r="HZ189" s="736"/>
      <c r="IA189" s="736"/>
      <c r="IB189" s="736"/>
      <c r="IC189" s="736"/>
      <c r="ID189" s="736"/>
      <c r="IE189" s="736"/>
      <c r="IF189" s="736"/>
      <c r="IG189" s="736"/>
      <c r="IH189" s="736"/>
      <c r="II189" s="736"/>
      <c r="IJ189" s="736"/>
      <c r="IK189" s="736"/>
      <c r="IL189" s="736"/>
      <c r="IM189" s="736"/>
      <c r="IN189" s="736"/>
      <c r="IO189" s="736"/>
      <c r="IP189" s="736"/>
      <c r="IQ189" s="736"/>
      <c r="IR189" s="736"/>
      <c r="IS189" s="736"/>
      <c r="IT189" s="736"/>
      <c r="IU189" s="736"/>
      <c r="IV189" s="736"/>
    </row>
    <row r="190" spans="3:256" s="438" customFormat="1">
      <c r="C190" s="471"/>
      <c r="P190" s="485"/>
      <c r="Q190" s="736"/>
      <c r="R190" s="736"/>
      <c r="S190" s="736"/>
      <c r="T190" s="736"/>
      <c r="U190" s="736"/>
      <c r="V190" s="736"/>
      <c r="W190" s="736"/>
      <c r="X190" s="736"/>
      <c r="Y190" s="736"/>
      <c r="Z190" s="736"/>
      <c r="AA190" s="736"/>
      <c r="AB190" s="736"/>
      <c r="AC190" s="736"/>
      <c r="AD190" s="736"/>
      <c r="AE190" s="736"/>
      <c r="AF190" s="736"/>
      <c r="AG190" s="736"/>
      <c r="AH190" s="736"/>
      <c r="AI190" s="736"/>
      <c r="AJ190" s="736"/>
      <c r="AK190" s="736"/>
      <c r="AL190" s="736"/>
      <c r="AM190" s="736"/>
      <c r="AN190" s="736"/>
      <c r="AO190" s="736"/>
      <c r="AP190" s="736"/>
      <c r="AQ190" s="736"/>
      <c r="AR190" s="736"/>
      <c r="AS190" s="736"/>
      <c r="AT190" s="736"/>
      <c r="AU190" s="736"/>
      <c r="AV190" s="736"/>
      <c r="AW190" s="736"/>
      <c r="AX190" s="736"/>
      <c r="AY190" s="736"/>
      <c r="AZ190" s="736"/>
      <c r="BA190" s="736"/>
      <c r="BB190" s="736"/>
      <c r="BC190" s="736"/>
      <c r="BD190" s="736"/>
      <c r="BE190" s="736"/>
      <c r="BF190" s="736"/>
      <c r="BG190" s="736"/>
      <c r="BH190" s="736"/>
      <c r="BI190" s="736"/>
      <c r="BJ190" s="736"/>
      <c r="BK190" s="736"/>
      <c r="BL190" s="736"/>
      <c r="BM190" s="736"/>
      <c r="BN190" s="736"/>
      <c r="BO190" s="736"/>
      <c r="BP190" s="736"/>
      <c r="BQ190" s="736"/>
      <c r="BR190" s="736"/>
      <c r="BS190" s="736"/>
      <c r="BT190" s="736"/>
      <c r="BU190" s="736"/>
      <c r="BV190" s="736"/>
      <c r="BW190" s="736"/>
      <c r="BX190" s="736"/>
      <c r="BY190" s="736"/>
      <c r="BZ190" s="736"/>
      <c r="CA190" s="736"/>
      <c r="CB190" s="736"/>
      <c r="CC190" s="736"/>
      <c r="CD190" s="736"/>
      <c r="CE190" s="736"/>
      <c r="CF190" s="736"/>
      <c r="CG190" s="736"/>
      <c r="CH190" s="736"/>
      <c r="CI190" s="736"/>
      <c r="CJ190" s="736"/>
      <c r="CK190" s="736"/>
      <c r="CL190" s="736"/>
      <c r="CM190" s="736"/>
      <c r="CN190" s="736"/>
      <c r="CO190" s="736"/>
      <c r="CP190" s="736"/>
      <c r="CQ190" s="736"/>
      <c r="CR190" s="736"/>
      <c r="CS190" s="736"/>
      <c r="CT190" s="736"/>
      <c r="CU190" s="736"/>
      <c r="CV190" s="736"/>
      <c r="CW190" s="736"/>
      <c r="CX190" s="736"/>
      <c r="CY190" s="736"/>
      <c r="CZ190" s="736"/>
      <c r="DA190" s="736"/>
      <c r="DB190" s="736"/>
      <c r="DC190" s="736"/>
      <c r="DD190" s="736"/>
      <c r="DE190" s="736"/>
      <c r="DF190" s="736"/>
      <c r="DG190" s="736"/>
      <c r="DH190" s="736"/>
      <c r="DI190" s="736"/>
      <c r="DJ190" s="736"/>
      <c r="DK190" s="736"/>
      <c r="DL190" s="736"/>
      <c r="DM190" s="736"/>
      <c r="DN190" s="736"/>
      <c r="DO190" s="736"/>
      <c r="DP190" s="736"/>
      <c r="DQ190" s="736"/>
      <c r="DR190" s="736"/>
      <c r="DS190" s="736"/>
      <c r="DT190" s="736"/>
      <c r="DU190" s="736"/>
      <c r="DV190" s="736"/>
      <c r="DW190" s="736"/>
      <c r="DX190" s="736"/>
      <c r="DY190" s="736"/>
      <c r="DZ190" s="736"/>
      <c r="EA190" s="736"/>
      <c r="EB190" s="736"/>
      <c r="EC190" s="736"/>
      <c r="ED190" s="736"/>
      <c r="EE190" s="736"/>
      <c r="EF190" s="736"/>
      <c r="EG190" s="736"/>
      <c r="EH190" s="736"/>
      <c r="EI190" s="736"/>
      <c r="EJ190" s="736"/>
      <c r="EK190" s="736"/>
      <c r="EL190" s="736"/>
      <c r="EM190" s="736"/>
      <c r="EN190" s="736"/>
      <c r="EO190" s="736"/>
      <c r="EP190" s="736"/>
      <c r="EQ190" s="736"/>
      <c r="ER190" s="736"/>
      <c r="ES190" s="736"/>
      <c r="ET190" s="736"/>
      <c r="EU190" s="736"/>
      <c r="EV190" s="736"/>
      <c r="EW190" s="736"/>
      <c r="EX190" s="736"/>
      <c r="EY190" s="736"/>
      <c r="EZ190" s="736"/>
      <c r="FA190" s="736"/>
      <c r="FB190" s="736"/>
      <c r="FC190" s="736"/>
      <c r="FD190" s="736"/>
      <c r="FE190" s="736"/>
      <c r="FF190" s="736"/>
      <c r="FG190" s="736"/>
      <c r="FH190" s="736"/>
      <c r="FI190" s="736"/>
      <c r="FJ190" s="736"/>
      <c r="FK190" s="736"/>
      <c r="FL190" s="736"/>
      <c r="FM190" s="736"/>
      <c r="FN190" s="736"/>
      <c r="FO190" s="736"/>
      <c r="FP190" s="736"/>
      <c r="FQ190" s="736"/>
      <c r="FR190" s="736"/>
      <c r="FS190" s="736"/>
      <c r="FT190" s="736"/>
      <c r="FU190" s="736"/>
      <c r="FV190" s="736"/>
      <c r="FW190" s="736"/>
      <c r="FX190" s="736"/>
      <c r="FY190" s="736"/>
      <c r="FZ190" s="736"/>
      <c r="GA190" s="736"/>
      <c r="GB190" s="736"/>
      <c r="GC190" s="736"/>
      <c r="GD190" s="736"/>
      <c r="GE190" s="736"/>
      <c r="GF190" s="736"/>
      <c r="GG190" s="736"/>
      <c r="GH190" s="736"/>
      <c r="GI190" s="736"/>
      <c r="GJ190" s="736"/>
      <c r="GK190" s="736"/>
      <c r="GL190" s="736"/>
      <c r="GM190" s="736"/>
      <c r="GN190" s="736"/>
      <c r="GO190" s="736"/>
      <c r="GP190" s="736"/>
      <c r="GQ190" s="736"/>
      <c r="GR190" s="736"/>
      <c r="GS190" s="736"/>
      <c r="GT190" s="736"/>
      <c r="GU190" s="736"/>
      <c r="GV190" s="736"/>
      <c r="GW190" s="736"/>
      <c r="GX190" s="736"/>
      <c r="GY190" s="736"/>
      <c r="GZ190" s="736"/>
      <c r="HA190" s="736"/>
      <c r="HB190" s="736"/>
      <c r="HC190" s="736"/>
      <c r="HD190" s="736"/>
      <c r="HE190" s="736"/>
      <c r="HF190" s="736"/>
      <c r="HG190" s="736"/>
      <c r="HH190" s="736"/>
      <c r="HI190" s="736"/>
      <c r="HJ190" s="736"/>
      <c r="HK190" s="736"/>
      <c r="HL190" s="736"/>
      <c r="HM190" s="736"/>
      <c r="HN190" s="736"/>
      <c r="HO190" s="736"/>
      <c r="HP190" s="736"/>
      <c r="HQ190" s="736"/>
      <c r="HR190" s="736"/>
      <c r="HS190" s="736"/>
      <c r="HT190" s="736"/>
      <c r="HU190" s="736"/>
      <c r="HV190" s="736"/>
      <c r="HW190" s="736"/>
      <c r="HX190" s="736"/>
      <c r="HY190" s="736"/>
      <c r="HZ190" s="736"/>
      <c r="IA190" s="736"/>
      <c r="IB190" s="736"/>
      <c r="IC190" s="736"/>
      <c r="ID190" s="736"/>
      <c r="IE190" s="736"/>
      <c r="IF190" s="736"/>
      <c r="IG190" s="736"/>
      <c r="IH190" s="736"/>
      <c r="II190" s="736"/>
      <c r="IJ190" s="736"/>
      <c r="IK190" s="736"/>
      <c r="IL190" s="736"/>
      <c r="IM190" s="736"/>
      <c r="IN190" s="736"/>
      <c r="IO190" s="736"/>
      <c r="IP190" s="736"/>
      <c r="IQ190" s="736"/>
      <c r="IR190" s="736"/>
      <c r="IS190" s="736"/>
      <c r="IT190" s="736"/>
      <c r="IU190" s="736"/>
      <c r="IV190" s="736"/>
    </row>
    <row r="191" spans="3:256" s="438" customFormat="1">
      <c r="C191" s="471"/>
      <c r="P191" s="485"/>
      <c r="Q191" s="736"/>
      <c r="R191" s="736"/>
      <c r="S191" s="736"/>
      <c r="T191" s="736"/>
      <c r="U191" s="736"/>
      <c r="V191" s="736"/>
      <c r="W191" s="736"/>
      <c r="X191" s="736"/>
      <c r="Y191" s="736"/>
      <c r="Z191" s="736"/>
      <c r="AA191" s="736"/>
      <c r="AB191" s="736"/>
      <c r="AC191" s="736"/>
      <c r="AD191" s="736"/>
      <c r="AE191" s="736"/>
      <c r="AF191" s="736"/>
      <c r="AG191" s="736"/>
      <c r="AH191" s="736"/>
      <c r="AI191" s="736"/>
      <c r="AJ191" s="736"/>
      <c r="AK191" s="736"/>
      <c r="AL191" s="736"/>
      <c r="AM191" s="736"/>
      <c r="AN191" s="736"/>
      <c r="AO191" s="736"/>
      <c r="AP191" s="736"/>
      <c r="AQ191" s="736"/>
      <c r="AR191" s="736"/>
      <c r="AS191" s="736"/>
      <c r="AT191" s="736"/>
      <c r="AU191" s="736"/>
      <c r="AV191" s="736"/>
      <c r="AW191" s="736"/>
      <c r="AX191" s="736"/>
      <c r="AY191" s="736"/>
      <c r="AZ191" s="736"/>
      <c r="BA191" s="736"/>
      <c r="BB191" s="736"/>
      <c r="BC191" s="736"/>
      <c r="BD191" s="736"/>
      <c r="BE191" s="736"/>
      <c r="BF191" s="736"/>
      <c r="BG191" s="736"/>
      <c r="BH191" s="736"/>
      <c r="BI191" s="736"/>
      <c r="BJ191" s="736"/>
      <c r="BK191" s="736"/>
      <c r="BL191" s="736"/>
      <c r="BM191" s="736"/>
      <c r="BN191" s="736"/>
      <c r="BO191" s="736"/>
      <c r="BP191" s="736"/>
      <c r="BQ191" s="736"/>
      <c r="BR191" s="736"/>
      <c r="BS191" s="736"/>
      <c r="BT191" s="736"/>
      <c r="BU191" s="736"/>
      <c r="BV191" s="736"/>
      <c r="BW191" s="736"/>
      <c r="BX191" s="736"/>
      <c r="BY191" s="736"/>
      <c r="BZ191" s="736"/>
      <c r="CA191" s="736"/>
      <c r="CB191" s="736"/>
      <c r="CC191" s="736"/>
      <c r="CD191" s="736"/>
      <c r="CE191" s="736"/>
      <c r="CF191" s="736"/>
      <c r="CG191" s="736"/>
      <c r="CH191" s="736"/>
      <c r="CI191" s="736"/>
      <c r="CJ191" s="736"/>
      <c r="CK191" s="736"/>
      <c r="CL191" s="736"/>
      <c r="CM191" s="736"/>
      <c r="CN191" s="736"/>
      <c r="CO191" s="736"/>
      <c r="CP191" s="736"/>
      <c r="CQ191" s="736"/>
      <c r="CR191" s="736"/>
      <c r="CS191" s="736"/>
      <c r="CT191" s="736"/>
      <c r="CU191" s="736"/>
      <c r="CV191" s="736"/>
      <c r="CW191" s="736"/>
      <c r="CX191" s="736"/>
      <c r="CY191" s="736"/>
      <c r="CZ191" s="736"/>
      <c r="DA191" s="736"/>
      <c r="DB191" s="736"/>
      <c r="DC191" s="736"/>
      <c r="DD191" s="736"/>
      <c r="DE191" s="736"/>
      <c r="DF191" s="736"/>
      <c r="DG191" s="736"/>
      <c r="DH191" s="736"/>
      <c r="DI191" s="736"/>
      <c r="DJ191" s="736"/>
      <c r="DK191" s="736"/>
      <c r="DL191" s="736"/>
      <c r="DM191" s="736"/>
      <c r="DN191" s="736"/>
      <c r="DO191" s="736"/>
      <c r="DP191" s="736"/>
      <c r="DQ191" s="736"/>
      <c r="DR191" s="736"/>
      <c r="DS191" s="736"/>
      <c r="DT191" s="736"/>
      <c r="DU191" s="736"/>
      <c r="DV191" s="736"/>
      <c r="DW191" s="736"/>
      <c r="DX191" s="736"/>
      <c r="DY191" s="736"/>
      <c r="DZ191" s="736"/>
      <c r="EA191" s="736"/>
      <c r="EB191" s="736"/>
      <c r="EC191" s="736"/>
      <c r="ED191" s="736"/>
      <c r="EE191" s="736"/>
      <c r="EF191" s="736"/>
      <c r="EG191" s="736"/>
      <c r="EH191" s="736"/>
      <c r="EI191" s="736"/>
      <c r="EJ191" s="736"/>
      <c r="EK191" s="736"/>
      <c r="EL191" s="736"/>
      <c r="EM191" s="736"/>
      <c r="EN191" s="736"/>
      <c r="EO191" s="736"/>
      <c r="EP191" s="736"/>
      <c r="EQ191" s="736"/>
      <c r="ER191" s="736"/>
      <c r="ES191" s="736"/>
      <c r="ET191" s="736"/>
      <c r="EU191" s="736"/>
      <c r="EV191" s="736"/>
      <c r="EW191" s="736"/>
      <c r="EX191" s="736"/>
      <c r="EY191" s="736"/>
      <c r="EZ191" s="736"/>
      <c r="FA191" s="736"/>
      <c r="FB191" s="736"/>
      <c r="FC191" s="736"/>
      <c r="FD191" s="736"/>
      <c r="FE191" s="736"/>
      <c r="FF191" s="736"/>
      <c r="FG191" s="736"/>
      <c r="FH191" s="736"/>
      <c r="FI191" s="736"/>
      <c r="FJ191" s="736"/>
      <c r="FK191" s="736"/>
      <c r="FL191" s="736"/>
      <c r="FM191" s="736"/>
      <c r="FN191" s="736"/>
      <c r="FO191" s="736"/>
      <c r="FP191" s="736"/>
      <c r="FQ191" s="736"/>
      <c r="FR191" s="736"/>
      <c r="FS191" s="736"/>
      <c r="FT191" s="736"/>
      <c r="FU191" s="736"/>
      <c r="FV191" s="736"/>
      <c r="FW191" s="736"/>
      <c r="FX191" s="736"/>
      <c r="FY191" s="736"/>
      <c r="FZ191" s="736"/>
      <c r="GA191" s="736"/>
      <c r="GB191" s="736"/>
      <c r="GC191" s="736"/>
      <c r="GD191" s="736"/>
      <c r="GE191" s="736"/>
      <c r="GF191" s="736"/>
      <c r="GG191" s="736"/>
      <c r="GH191" s="736"/>
      <c r="GI191" s="736"/>
      <c r="GJ191" s="736"/>
      <c r="GK191" s="736"/>
      <c r="GL191" s="736"/>
      <c r="GM191" s="736"/>
      <c r="GN191" s="736"/>
      <c r="GO191" s="736"/>
      <c r="GP191" s="736"/>
      <c r="GQ191" s="736"/>
      <c r="GR191" s="736"/>
      <c r="GS191" s="736"/>
      <c r="GT191" s="736"/>
      <c r="GU191" s="736"/>
      <c r="GV191" s="736"/>
      <c r="GW191" s="736"/>
      <c r="GX191" s="736"/>
      <c r="GY191" s="736"/>
      <c r="GZ191" s="736"/>
      <c r="HA191" s="736"/>
      <c r="HB191" s="736"/>
      <c r="HC191" s="736"/>
      <c r="HD191" s="736"/>
      <c r="HE191" s="736"/>
      <c r="HF191" s="736"/>
      <c r="HG191" s="736"/>
      <c r="HH191" s="736"/>
      <c r="HI191" s="736"/>
      <c r="HJ191" s="736"/>
      <c r="HK191" s="736"/>
      <c r="HL191" s="736"/>
      <c r="HM191" s="736"/>
      <c r="HN191" s="736"/>
      <c r="HO191" s="736"/>
      <c r="HP191" s="736"/>
      <c r="HQ191" s="736"/>
      <c r="HR191" s="736"/>
      <c r="HS191" s="736"/>
      <c r="HT191" s="736"/>
      <c r="HU191" s="736"/>
      <c r="HV191" s="736"/>
      <c r="HW191" s="736"/>
      <c r="HX191" s="736"/>
      <c r="HY191" s="736"/>
      <c r="HZ191" s="736"/>
      <c r="IA191" s="736"/>
      <c r="IB191" s="736"/>
      <c r="IC191" s="736"/>
      <c r="ID191" s="736"/>
      <c r="IE191" s="736"/>
      <c r="IF191" s="736"/>
      <c r="IG191" s="736"/>
      <c r="IH191" s="736"/>
      <c r="II191" s="736"/>
      <c r="IJ191" s="736"/>
      <c r="IK191" s="736"/>
      <c r="IL191" s="736"/>
      <c r="IM191" s="736"/>
      <c r="IN191" s="736"/>
      <c r="IO191" s="736"/>
      <c r="IP191" s="736"/>
      <c r="IQ191" s="736"/>
      <c r="IR191" s="736"/>
      <c r="IS191" s="736"/>
      <c r="IT191" s="736"/>
      <c r="IU191" s="736"/>
      <c r="IV191" s="736"/>
    </row>
    <row r="192" spans="3:256" s="438" customFormat="1">
      <c r="C192" s="471"/>
      <c r="P192" s="485"/>
      <c r="Q192" s="736"/>
      <c r="R192" s="736"/>
      <c r="S192" s="736"/>
      <c r="T192" s="736"/>
      <c r="U192" s="736"/>
      <c r="V192" s="736"/>
      <c r="W192" s="736"/>
      <c r="X192" s="736"/>
      <c r="Y192" s="736"/>
      <c r="Z192" s="736"/>
      <c r="AA192" s="736"/>
      <c r="AB192" s="736"/>
      <c r="AC192" s="736"/>
      <c r="AD192" s="736"/>
      <c r="AE192" s="736"/>
      <c r="AF192" s="736"/>
      <c r="AG192" s="736"/>
      <c r="AH192" s="736"/>
      <c r="AI192" s="736"/>
      <c r="AJ192" s="736"/>
      <c r="AK192" s="736"/>
      <c r="AL192" s="736"/>
      <c r="AM192" s="736"/>
      <c r="AN192" s="736"/>
      <c r="AO192" s="736"/>
      <c r="AP192" s="736"/>
      <c r="AQ192" s="736"/>
      <c r="AR192" s="736"/>
      <c r="AS192" s="736"/>
      <c r="AT192" s="736"/>
      <c r="AU192" s="736"/>
      <c r="AV192" s="736"/>
      <c r="AW192" s="736"/>
      <c r="AX192" s="736"/>
      <c r="AY192" s="736"/>
      <c r="AZ192" s="736"/>
      <c r="BA192" s="736"/>
      <c r="BB192" s="736"/>
      <c r="BC192" s="736"/>
      <c r="BD192" s="736"/>
      <c r="BE192" s="736"/>
      <c r="BF192" s="736"/>
      <c r="BG192" s="736"/>
      <c r="BH192" s="736"/>
      <c r="BI192" s="736"/>
      <c r="BJ192" s="736"/>
      <c r="BK192" s="736"/>
      <c r="BL192" s="736"/>
      <c r="BM192" s="736"/>
      <c r="BN192" s="736"/>
      <c r="BO192" s="736"/>
      <c r="BP192" s="736"/>
      <c r="BQ192" s="736"/>
      <c r="BR192" s="736"/>
      <c r="BS192" s="736"/>
      <c r="BT192" s="736"/>
      <c r="BU192" s="736"/>
      <c r="BV192" s="736"/>
      <c r="BW192" s="736"/>
      <c r="BX192" s="736"/>
      <c r="BY192" s="736"/>
      <c r="BZ192" s="736"/>
      <c r="CA192" s="736"/>
      <c r="CB192" s="736"/>
      <c r="CC192" s="736"/>
      <c r="CD192" s="736"/>
      <c r="CE192" s="736"/>
      <c r="CF192" s="736"/>
      <c r="CG192" s="736"/>
      <c r="CH192" s="736"/>
      <c r="CI192" s="736"/>
      <c r="CJ192" s="736"/>
      <c r="CK192" s="736"/>
      <c r="CL192" s="736"/>
      <c r="CM192" s="736"/>
      <c r="CN192" s="736"/>
      <c r="CO192" s="736"/>
      <c r="CP192" s="736"/>
      <c r="CQ192" s="736"/>
      <c r="CR192" s="736"/>
      <c r="CS192" s="736"/>
      <c r="CT192" s="736"/>
      <c r="CU192" s="736"/>
      <c r="CV192" s="736"/>
      <c r="CW192" s="736"/>
      <c r="CX192" s="736"/>
      <c r="CY192" s="736"/>
      <c r="CZ192" s="736"/>
      <c r="DA192" s="736"/>
      <c r="DB192" s="736"/>
      <c r="DC192" s="736"/>
      <c r="DD192" s="736"/>
      <c r="DE192" s="736"/>
      <c r="DF192" s="736"/>
      <c r="DG192" s="736"/>
      <c r="DH192" s="736"/>
      <c r="DI192" s="736"/>
      <c r="DJ192" s="736"/>
      <c r="DK192" s="736"/>
      <c r="DL192" s="736"/>
      <c r="DM192" s="736"/>
      <c r="DN192" s="736"/>
      <c r="DO192" s="736"/>
      <c r="DP192" s="736"/>
      <c r="DQ192" s="736"/>
      <c r="DR192" s="736"/>
      <c r="DS192" s="736"/>
      <c r="DT192" s="736"/>
      <c r="DU192" s="736"/>
      <c r="DV192" s="736"/>
      <c r="DW192" s="736"/>
      <c r="DX192" s="736"/>
      <c r="DY192" s="736"/>
      <c r="DZ192" s="736"/>
      <c r="EA192" s="736"/>
      <c r="EB192" s="736"/>
      <c r="EC192" s="736"/>
      <c r="ED192" s="736"/>
      <c r="EE192" s="736"/>
      <c r="EF192" s="736"/>
      <c r="EG192" s="736"/>
      <c r="EH192" s="736"/>
      <c r="EI192" s="736"/>
      <c r="EJ192" s="736"/>
      <c r="EK192" s="736"/>
      <c r="EL192" s="736"/>
      <c r="EM192" s="736"/>
      <c r="EN192" s="736"/>
      <c r="EO192" s="736"/>
      <c r="EP192" s="736"/>
      <c r="EQ192" s="736"/>
      <c r="ER192" s="736"/>
      <c r="ES192" s="736"/>
      <c r="ET192" s="736"/>
      <c r="EU192" s="736"/>
      <c r="EV192" s="736"/>
      <c r="EW192" s="736"/>
      <c r="EX192" s="736"/>
      <c r="EY192" s="736"/>
      <c r="EZ192" s="736"/>
      <c r="FA192" s="736"/>
      <c r="FB192" s="736"/>
      <c r="FC192" s="736"/>
      <c r="FD192" s="736"/>
      <c r="FE192" s="736"/>
      <c r="FF192" s="736"/>
      <c r="FG192" s="736"/>
      <c r="FH192" s="736"/>
      <c r="FI192" s="736"/>
      <c r="FJ192" s="736"/>
      <c r="FK192" s="736"/>
      <c r="FL192" s="736"/>
      <c r="FM192" s="736"/>
      <c r="FN192" s="736"/>
      <c r="FO192" s="736"/>
      <c r="FP192" s="736"/>
      <c r="FQ192" s="736"/>
      <c r="FR192" s="736"/>
      <c r="FS192" s="736"/>
      <c r="FT192" s="736"/>
      <c r="FU192" s="736"/>
      <c r="FV192" s="736"/>
      <c r="FW192" s="736"/>
      <c r="FX192" s="736"/>
      <c r="FY192" s="736"/>
      <c r="FZ192" s="736"/>
      <c r="GA192" s="736"/>
      <c r="GB192" s="736"/>
      <c r="GC192" s="736"/>
      <c r="GD192" s="736"/>
      <c r="GE192" s="736"/>
      <c r="GF192" s="736"/>
      <c r="GG192" s="736"/>
      <c r="GH192" s="736"/>
      <c r="GI192" s="736"/>
      <c r="GJ192" s="736"/>
      <c r="GK192" s="736"/>
      <c r="GL192" s="736"/>
      <c r="GM192" s="736"/>
      <c r="GN192" s="736"/>
      <c r="GO192" s="736"/>
      <c r="GP192" s="736"/>
      <c r="GQ192" s="736"/>
      <c r="GR192" s="736"/>
      <c r="GS192" s="736"/>
      <c r="GT192" s="736"/>
      <c r="GU192" s="736"/>
      <c r="GV192" s="736"/>
      <c r="GW192" s="736"/>
      <c r="GX192" s="736"/>
      <c r="GY192" s="736"/>
      <c r="GZ192" s="736"/>
      <c r="HA192" s="736"/>
      <c r="HB192" s="736"/>
      <c r="HC192" s="736"/>
      <c r="HD192" s="736"/>
      <c r="HE192" s="736"/>
      <c r="HF192" s="736"/>
      <c r="HG192" s="736"/>
      <c r="HH192" s="736"/>
      <c r="HI192" s="736"/>
      <c r="HJ192" s="736"/>
      <c r="HK192" s="736"/>
      <c r="HL192" s="736"/>
      <c r="HM192" s="736"/>
      <c r="HN192" s="736"/>
      <c r="HO192" s="736"/>
      <c r="HP192" s="736"/>
      <c r="HQ192" s="736"/>
      <c r="HR192" s="736"/>
      <c r="HS192" s="736"/>
      <c r="HT192" s="736"/>
      <c r="HU192" s="736"/>
      <c r="HV192" s="736"/>
      <c r="HW192" s="736"/>
      <c r="HX192" s="736"/>
      <c r="HY192" s="736"/>
      <c r="HZ192" s="736"/>
      <c r="IA192" s="736"/>
      <c r="IB192" s="736"/>
      <c r="IC192" s="736"/>
      <c r="ID192" s="736"/>
      <c r="IE192" s="736"/>
      <c r="IF192" s="736"/>
      <c r="IG192" s="736"/>
      <c r="IH192" s="736"/>
      <c r="II192" s="736"/>
      <c r="IJ192" s="736"/>
      <c r="IK192" s="736"/>
      <c r="IL192" s="736"/>
      <c r="IM192" s="736"/>
      <c r="IN192" s="736"/>
      <c r="IO192" s="736"/>
      <c r="IP192" s="736"/>
      <c r="IQ192" s="736"/>
      <c r="IR192" s="736"/>
      <c r="IS192" s="736"/>
      <c r="IT192" s="736"/>
      <c r="IU192" s="736"/>
      <c r="IV192" s="736"/>
    </row>
    <row r="193" spans="3:256" s="438" customFormat="1">
      <c r="C193" s="471"/>
      <c r="P193" s="485"/>
      <c r="Q193" s="736"/>
      <c r="R193" s="736"/>
      <c r="S193" s="736"/>
      <c r="T193" s="736"/>
      <c r="U193" s="736"/>
      <c r="V193" s="736"/>
      <c r="W193" s="736"/>
      <c r="X193" s="736"/>
      <c r="Y193" s="736"/>
      <c r="Z193" s="736"/>
      <c r="AA193" s="736"/>
      <c r="AB193" s="736"/>
      <c r="AC193" s="736"/>
      <c r="AD193" s="736"/>
      <c r="AE193" s="736"/>
      <c r="AF193" s="736"/>
      <c r="AG193" s="736"/>
      <c r="AH193" s="736"/>
      <c r="AI193" s="736"/>
      <c r="AJ193" s="736"/>
      <c r="AK193" s="736"/>
      <c r="AL193" s="736"/>
      <c r="AM193" s="736"/>
      <c r="AN193" s="736"/>
      <c r="AO193" s="736"/>
      <c r="AP193" s="736"/>
      <c r="AQ193" s="736"/>
      <c r="AR193" s="736"/>
      <c r="AS193" s="736"/>
      <c r="AT193" s="736"/>
      <c r="AU193" s="736"/>
      <c r="AV193" s="736"/>
      <c r="AW193" s="736"/>
      <c r="AX193" s="736"/>
      <c r="AY193" s="736"/>
      <c r="AZ193" s="736"/>
      <c r="BA193" s="736"/>
      <c r="BB193" s="736"/>
      <c r="BC193" s="736"/>
      <c r="BD193" s="736"/>
      <c r="BE193" s="736"/>
      <c r="BF193" s="736"/>
      <c r="BG193" s="736"/>
      <c r="BH193" s="736"/>
      <c r="BI193" s="736"/>
      <c r="BJ193" s="736"/>
      <c r="BK193" s="736"/>
      <c r="BL193" s="736"/>
      <c r="BM193" s="736"/>
      <c r="BN193" s="736"/>
      <c r="BO193" s="736"/>
      <c r="BP193" s="736"/>
      <c r="BQ193" s="736"/>
      <c r="BR193" s="736"/>
      <c r="BS193" s="736"/>
      <c r="BT193" s="736"/>
      <c r="BU193" s="736"/>
      <c r="BV193" s="736"/>
      <c r="BW193" s="736"/>
      <c r="BX193" s="736"/>
      <c r="BY193" s="736"/>
      <c r="BZ193" s="736"/>
      <c r="CA193" s="736"/>
      <c r="CB193" s="736"/>
      <c r="CC193" s="736"/>
      <c r="CD193" s="736"/>
      <c r="CE193" s="736"/>
      <c r="CF193" s="736"/>
      <c r="CG193" s="736"/>
      <c r="CH193" s="736"/>
      <c r="CI193" s="736"/>
      <c r="CJ193" s="736"/>
      <c r="CK193" s="736"/>
      <c r="CL193" s="736"/>
      <c r="CM193" s="736"/>
      <c r="CN193" s="736"/>
      <c r="CO193" s="736"/>
      <c r="CP193" s="736"/>
      <c r="CQ193" s="736"/>
      <c r="CR193" s="736"/>
      <c r="CS193" s="736"/>
      <c r="CT193" s="736"/>
      <c r="CU193" s="736"/>
      <c r="CV193" s="736"/>
      <c r="CW193" s="736"/>
      <c r="CX193" s="736"/>
      <c r="CY193" s="736"/>
      <c r="CZ193" s="736"/>
      <c r="DA193" s="736"/>
      <c r="DB193" s="736"/>
      <c r="DC193" s="736"/>
      <c r="DD193" s="736"/>
      <c r="DE193" s="736"/>
      <c r="DF193" s="736"/>
      <c r="DG193" s="736"/>
      <c r="DH193" s="736"/>
      <c r="DI193" s="736"/>
      <c r="DJ193" s="736"/>
      <c r="DK193" s="736"/>
      <c r="DL193" s="736"/>
      <c r="DM193" s="736"/>
      <c r="DN193" s="736"/>
      <c r="DO193" s="736"/>
      <c r="DP193" s="736"/>
      <c r="DQ193" s="736"/>
      <c r="DR193" s="736"/>
      <c r="DS193" s="736"/>
      <c r="DT193" s="736"/>
      <c r="DU193" s="736"/>
      <c r="DV193" s="736"/>
      <c r="DW193" s="736"/>
      <c r="DX193" s="736"/>
      <c r="DY193" s="736"/>
      <c r="DZ193" s="736"/>
      <c r="EA193" s="736"/>
      <c r="EB193" s="736"/>
      <c r="EC193" s="736"/>
      <c r="ED193" s="736"/>
      <c r="EE193" s="736"/>
      <c r="EF193" s="736"/>
      <c r="EG193" s="736"/>
      <c r="EH193" s="736"/>
      <c r="EI193" s="736"/>
      <c r="EJ193" s="736"/>
      <c r="EK193" s="736"/>
      <c r="EL193" s="736"/>
      <c r="EM193" s="736"/>
      <c r="EN193" s="736"/>
      <c r="EO193" s="736"/>
      <c r="EP193" s="736"/>
      <c r="EQ193" s="736"/>
      <c r="ER193" s="736"/>
      <c r="ES193" s="736"/>
      <c r="ET193" s="736"/>
      <c r="EU193" s="736"/>
      <c r="EV193" s="736"/>
      <c r="EW193" s="736"/>
      <c r="EX193" s="736"/>
      <c r="EY193" s="736"/>
      <c r="EZ193" s="736"/>
      <c r="FA193" s="736"/>
      <c r="FB193" s="736"/>
      <c r="FC193" s="736"/>
      <c r="FD193" s="736"/>
      <c r="FE193" s="736"/>
      <c r="FF193" s="736"/>
      <c r="FG193" s="736"/>
      <c r="FH193" s="736"/>
      <c r="FI193" s="736"/>
      <c r="FJ193" s="736"/>
      <c r="FK193" s="736"/>
      <c r="FL193" s="736"/>
      <c r="FM193" s="736"/>
      <c r="FN193" s="736"/>
      <c r="FO193" s="736"/>
      <c r="FP193" s="736"/>
      <c r="FQ193" s="736"/>
      <c r="FR193" s="736"/>
      <c r="FS193" s="736"/>
      <c r="FT193" s="736"/>
      <c r="FU193" s="736"/>
      <c r="FV193" s="736"/>
      <c r="FW193" s="736"/>
      <c r="FX193" s="736"/>
      <c r="FY193" s="736"/>
      <c r="FZ193" s="736"/>
      <c r="GA193" s="736"/>
      <c r="GB193" s="736"/>
      <c r="GC193" s="736"/>
      <c r="GD193" s="736"/>
      <c r="GE193" s="736"/>
      <c r="GF193" s="736"/>
      <c r="GG193" s="736"/>
      <c r="GH193" s="736"/>
      <c r="GI193" s="736"/>
      <c r="GJ193" s="736"/>
      <c r="GK193" s="736"/>
      <c r="GL193" s="736"/>
      <c r="GM193" s="736"/>
      <c r="GN193" s="736"/>
      <c r="GO193" s="736"/>
      <c r="GP193" s="736"/>
      <c r="GQ193" s="736"/>
      <c r="GR193" s="736"/>
      <c r="GS193" s="736"/>
      <c r="GT193" s="736"/>
      <c r="GU193" s="736"/>
      <c r="GV193" s="736"/>
      <c r="GW193" s="736"/>
      <c r="GX193" s="736"/>
      <c r="GY193" s="736"/>
      <c r="GZ193" s="736"/>
      <c r="HA193" s="736"/>
      <c r="HB193" s="736"/>
      <c r="HC193" s="736"/>
      <c r="HD193" s="736"/>
      <c r="HE193" s="736"/>
      <c r="HF193" s="736"/>
      <c r="HG193" s="736"/>
      <c r="HH193" s="736"/>
      <c r="HI193" s="736"/>
      <c r="HJ193" s="736"/>
      <c r="HK193" s="736"/>
      <c r="HL193" s="736"/>
      <c r="HM193" s="736"/>
      <c r="HN193" s="736"/>
      <c r="HO193" s="736"/>
      <c r="HP193" s="736"/>
      <c r="HQ193" s="736"/>
      <c r="HR193" s="736"/>
      <c r="HS193" s="736"/>
      <c r="HT193" s="736"/>
      <c r="HU193" s="736"/>
      <c r="HV193" s="736"/>
      <c r="HW193" s="736"/>
      <c r="HX193" s="736"/>
      <c r="HY193" s="736"/>
      <c r="HZ193" s="736"/>
      <c r="IA193" s="736"/>
      <c r="IB193" s="736"/>
      <c r="IC193" s="736"/>
      <c r="ID193" s="736"/>
      <c r="IE193" s="736"/>
      <c r="IF193" s="736"/>
      <c r="IG193" s="736"/>
      <c r="IH193" s="736"/>
      <c r="II193" s="736"/>
      <c r="IJ193" s="736"/>
      <c r="IK193" s="736"/>
      <c r="IL193" s="736"/>
      <c r="IM193" s="736"/>
      <c r="IN193" s="736"/>
      <c r="IO193" s="736"/>
      <c r="IP193" s="736"/>
      <c r="IQ193" s="736"/>
      <c r="IR193" s="736"/>
      <c r="IS193" s="736"/>
      <c r="IT193" s="736"/>
      <c r="IU193" s="736"/>
      <c r="IV193" s="736"/>
    </row>
    <row r="194" spans="3:256" s="438" customFormat="1">
      <c r="C194" s="471"/>
      <c r="P194" s="485"/>
      <c r="Q194" s="736"/>
      <c r="R194" s="736"/>
      <c r="S194" s="736"/>
      <c r="T194" s="736"/>
      <c r="U194" s="736"/>
      <c r="V194" s="736"/>
      <c r="W194" s="736"/>
      <c r="X194" s="736"/>
      <c r="Y194" s="736"/>
      <c r="Z194" s="736"/>
      <c r="AA194" s="736"/>
      <c r="AB194" s="736"/>
      <c r="AC194" s="736"/>
      <c r="AD194" s="736"/>
      <c r="AE194" s="736"/>
      <c r="AF194" s="736"/>
      <c r="AG194" s="736"/>
      <c r="AH194" s="736"/>
      <c r="AI194" s="736"/>
      <c r="AJ194" s="736"/>
      <c r="AK194" s="736"/>
      <c r="AL194" s="736"/>
      <c r="AM194" s="736"/>
      <c r="AN194" s="736"/>
      <c r="AO194" s="736"/>
      <c r="AP194" s="736"/>
      <c r="AQ194" s="736"/>
      <c r="AR194" s="736"/>
      <c r="AS194" s="736"/>
      <c r="AT194" s="736"/>
      <c r="AU194" s="736"/>
      <c r="AV194" s="736"/>
      <c r="AW194" s="736"/>
      <c r="AX194" s="736"/>
      <c r="AY194" s="736"/>
      <c r="AZ194" s="736"/>
      <c r="BA194" s="736"/>
      <c r="BB194" s="736"/>
      <c r="BC194" s="736"/>
      <c r="BD194" s="736"/>
      <c r="BE194" s="736"/>
      <c r="BF194" s="736"/>
      <c r="BG194" s="736"/>
      <c r="BH194" s="736"/>
      <c r="BI194" s="736"/>
      <c r="BJ194" s="736"/>
      <c r="BK194" s="736"/>
      <c r="BL194" s="736"/>
      <c r="BM194" s="736"/>
      <c r="BN194" s="736"/>
      <c r="BO194" s="736"/>
      <c r="BP194" s="736"/>
      <c r="BQ194" s="736"/>
      <c r="BR194" s="736"/>
      <c r="BS194" s="736"/>
      <c r="BT194" s="736"/>
      <c r="BU194" s="736"/>
      <c r="BV194" s="736"/>
      <c r="BW194" s="736"/>
      <c r="BX194" s="736"/>
      <c r="BY194" s="736"/>
      <c r="BZ194" s="736"/>
      <c r="CA194" s="736"/>
      <c r="CB194" s="736"/>
      <c r="CC194" s="736"/>
      <c r="CD194" s="736"/>
      <c r="CE194" s="736"/>
      <c r="CF194" s="736"/>
      <c r="CG194" s="736"/>
      <c r="CH194" s="736"/>
      <c r="CI194" s="736"/>
      <c r="CJ194" s="736"/>
      <c r="CK194" s="736"/>
      <c r="CL194" s="736"/>
      <c r="CM194" s="736"/>
      <c r="CN194" s="736"/>
      <c r="CO194" s="736"/>
      <c r="CP194" s="736"/>
      <c r="CQ194" s="736"/>
      <c r="CR194" s="736"/>
      <c r="CS194" s="736"/>
      <c r="CT194" s="736"/>
      <c r="CU194" s="736"/>
      <c r="CV194" s="736"/>
      <c r="CW194" s="736"/>
      <c r="CX194" s="736"/>
      <c r="CY194" s="736"/>
      <c r="CZ194" s="736"/>
      <c r="DA194" s="736"/>
      <c r="DB194" s="736"/>
      <c r="DC194" s="736"/>
      <c r="DD194" s="736"/>
      <c r="DE194" s="736"/>
      <c r="DF194" s="736"/>
      <c r="DG194" s="736"/>
      <c r="DH194" s="736"/>
      <c r="DI194" s="736"/>
      <c r="DJ194" s="736"/>
      <c r="DK194" s="736"/>
      <c r="DL194" s="736"/>
      <c r="DM194" s="736"/>
      <c r="DN194" s="736"/>
      <c r="DO194" s="736"/>
      <c r="DP194" s="736"/>
      <c r="DQ194" s="736"/>
      <c r="DR194" s="736"/>
      <c r="DS194" s="736"/>
      <c r="DT194" s="736"/>
      <c r="DU194" s="736"/>
      <c r="DV194" s="736"/>
      <c r="DW194" s="736"/>
      <c r="DX194" s="736"/>
      <c r="DY194" s="736"/>
      <c r="DZ194" s="736"/>
      <c r="EA194" s="736"/>
      <c r="EB194" s="736"/>
      <c r="EC194" s="736"/>
      <c r="ED194" s="736"/>
      <c r="EE194" s="736"/>
      <c r="EF194" s="736"/>
      <c r="EG194" s="736"/>
      <c r="EH194" s="736"/>
      <c r="EI194" s="736"/>
      <c r="EJ194" s="736"/>
      <c r="EK194" s="736"/>
      <c r="EL194" s="736"/>
      <c r="EM194" s="736"/>
      <c r="EN194" s="736"/>
      <c r="EO194" s="736"/>
      <c r="EP194" s="736"/>
      <c r="EQ194" s="736"/>
      <c r="ER194" s="736"/>
      <c r="ES194" s="736"/>
      <c r="ET194" s="736"/>
      <c r="EU194" s="736"/>
      <c r="EV194" s="736"/>
      <c r="EW194" s="736"/>
      <c r="EX194" s="736"/>
      <c r="EY194" s="736"/>
      <c r="EZ194" s="736"/>
      <c r="FA194" s="736"/>
      <c r="FB194" s="736"/>
      <c r="FC194" s="736"/>
      <c r="FD194" s="736"/>
      <c r="FE194" s="736"/>
      <c r="FF194" s="736"/>
      <c r="FG194" s="736"/>
      <c r="FH194" s="736"/>
      <c r="FI194" s="736"/>
      <c r="FJ194" s="736"/>
      <c r="FK194" s="736"/>
      <c r="FL194" s="736"/>
      <c r="FM194" s="736"/>
      <c r="FN194" s="736"/>
      <c r="FO194" s="736"/>
      <c r="FP194" s="736"/>
      <c r="FQ194" s="736"/>
      <c r="FR194" s="736"/>
      <c r="FS194" s="736"/>
      <c r="FT194" s="736"/>
      <c r="FU194" s="736"/>
      <c r="FV194" s="736"/>
      <c r="FW194" s="736"/>
      <c r="FX194" s="736"/>
      <c r="FY194" s="736"/>
      <c r="FZ194" s="736"/>
      <c r="GA194" s="736"/>
      <c r="GB194" s="736"/>
      <c r="GC194" s="736"/>
      <c r="GD194" s="736"/>
      <c r="GE194" s="736"/>
      <c r="GF194" s="736"/>
      <c r="GG194" s="736"/>
      <c r="GH194" s="736"/>
      <c r="GI194" s="736"/>
      <c r="GJ194" s="736"/>
      <c r="GK194" s="736"/>
      <c r="GL194" s="736"/>
      <c r="GM194" s="736"/>
      <c r="GN194" s="736"/>
      <c r="GO194" s="736"/>
      <c r="GP194" s="736"/>
      <c r="GQ194" s="736"/>
      <c r="GR194" s="736"/>
      <c r="GS194" s="736"/>
      <c r="GT194" s="736"/>
      <c r="GU194" s="736"/>
      <c r="GV194" s="736"/>
      <c r="GW194" s="736"/>
      <c r="GX194" s="736"/>
      <c r="GY194" s="736"/>
      <c r="GZ194" s="736"/>
      <c r="HA194" s="736"/>
      <c r="HB194" s="736"/>
      <c r="HC194" s="736"/>
      <c r="HD194" s="736"/>
      <c r="HE194" s="736"/>
      <c r="HF194" s="736"/>
      <c r="HG194" s="736"/>
      <c r="HH194" s="736"/>
      <c r="HI194" s="736"/>
      <c r="HJ194" s="736"/>
      <c r="HK194" s="736"/>
      <c r="HL194" s="736"/>
      <c r="HM194" s="736"/>
      <c r="HN194" s="736"/>
      <c r="HO194" s="736"/>
      <c r="HP194" s="736"/>
      <c r="HQ194" s="736"/>
      <c r="HR194" s="736"/>
      <c r="HS194" s="736"/>
      <c r="HT194" s="736"/>
      <c r="HU194" s="736"/>
      <c r="HV194" s="736"/>
      <c r="HW194" s="736"/>
      <c r="HX194" s="736"/>
      <c r="HY194" s="736"/>
      <c r="HZ194" s="736"/>
      <c r="IA194" s="736"/>
      <c r="IB194" s="736"/>
      <c r="IC194" s="736"/>
      <c r="ID194" s="736"/>
      <c r="IE194" s="736"/>
      <c r="IF194" s="736"/>
      <c r="IG194" s="736"/>
      <c r="IH194" s="736"/>
      <c r="II194" s="736"/>
      <c r="IJ194" s="736"/>
      <c r="IK194" s="736"/>
      <c r="IL194" s="736"/>
      <c r="IM194" s="736"/>
      <c r="IN194" s="736"/>
      <c r="IO194" s="736"/>
      <c r="IP194" s="736"/>
      <c r="IQ194" s="736"/>
      <c r="IR194" s="736"/>
      <c r="IS194" s="736"/>
      <c r="IT194" s="736"/>
      <c r="IU194" s="736"/>
      <c r="IV194" s="736"/>
    </row>
    <row r="195" spans="3:256" s="438" customFormat="1">
      <c r="C195" s="471"/>
      <c r="P195" s="485"/>
      <c r="Q195" s="736"/>
      <c r="R195" s="736"/>
      <c r="S195" s="736"/>
      <c r="T195" s="736"/>
      <c r="U195" s="736"/>
      <c r="V195" s="736"/>
      <c r="W195" s="736"/>
      <c r="X195" s="736"/>
      <c r="Y195" s="736"/>
      <c r="Z195" s="736"/>
      <c r="AA195" s="736"/>
      <c r="AB195" s="736"/>
      <c r="AC195" s="736"/>
      <c r="AD195" s="736"/>
      <c r="AE195" s="736"/>
      <c r="AF195" s="736"/>
      <c r="AG195" s="736"/>
      <c r="AH195" s="736"/>
      <c r="AI195" s="736"/>
      <c r="AJ195" s="736"/>
      <c r="AK195" s="736"/>
      <c r="AL195" s="736"/>
      <c r="AM195" s="736"/>
      <c r="AN195" s="736"/>
      <c r="AO195" s="736"/>
      <c r="AP195" s="736"/>
      <c r="AQ195" s="736"/>
      <c r="AR195" s="736"/>
      <c r="AS195" s="736"/>
      <c r="AT195" s="736"/>
      <c r="AU195" s="736"/>
      <c r="AV195" s="736"/>
      <c r="AW195" s="736"/>
      <c r="AX195" s="736"/>
      <c r="AY195" s="736"/>
      <c r="AZ195" s="736"/>
      <c r="BA195" s="736"/>
      <c r="BB195" s="736"/>
      <c r="BC195" s="736"/>
      <c r="BD195" s="736"/>
      <c r="BE195" s="736"/>
      <c r="BF195" s="736"/>
      <c r="BG195" s="736"/>
      <c r="BH195" s="736"/>
      <c r="BI195" s="736"/>
      <c r="BJ195" s="736"/>
      <c r="BK195" s="736"/>
      <c r="BL195" s="736"/>
      <c r="BM195" s="736"/>
      <c r="BN195" s="736"/>
      <c r="BO195" s="736"/>
      <c r="BP195" s="736"/>
      <c r="BQ195" s="736"/>
      <c r="BR195" s="736"/>
      <c r="BS195" s="736"/>
      <c r="BT195" s="736"/>
      <c r="BU195" s="736"/>
      <c r="BV195" s="736"/>
      <c r="BW195" s="736"/>
      <c r="BX195" s="736"/>
      <c r="BY195" s="736"/>
      <c r="BZ195" s="736"/>
      <c r="CA195" s="736"/>
      <c r="CB195" s="736"/>
      <c r="CC195" s="736"/>
      <c r="CD195" s="736"/>
      <c r="CE195" s="736"/>
      <c r="CF195" s="736"/>
      <c r="CG195" s="736"/>
      <c r="CH195" s="736"/>
      <c r="CI195" s="736"/>
      <c r="CJ195" s="736"/>
      <c r="CK195" s="736"/>
      <c r="CL195" s="736"/>
      <c r="CM195" s="736"/>
      <c r="CN195" s="736"/>
      <c r="CO195" s="736"/>
      <c r="CP195" s="736"/>
      <c r="CQ195" s="736"/>
      <c r="CR195" s="736"/>
      <c r="CS195" s="736"/>
      <c r="CT195" s="736"/>
      <c r="CU195" s="736"/>
      <c r="CV195" s="736"/>
      <c r="CW195" s="736"/>
      <c r="CX195" s="736"/>
      <c r="CY195" s="736"/>
      <c r="CZ195" s="736"/>
      <c r="DA195" s="736"/>
      <c r="DB195" s="736"/>
      <c r="DC195" s="736"/>
      <c r="DD195" s="736"/>
      <c r="DE195" s="736"/>
      <c r="DF195" s="736"/>
      <c r="DG195" s="736"/>
      <c r="DH195" s="736"/>
      <c r="DI195" s="736"/>
      <c r="DJ195" s="736"/>
      <c r="DK195" s="736"/>
      <c r="DL195" s="736"/>
      <c r="DM195" s="736"/>
      <c r="DN195" s="736"/>
      <c r="DO195" s="736"/>
      <c r="DP195" s="736"/>
      <c r="DQ195" s="736"/>
      <c r="DR195" s="736"/>
      <c r="DS195" s="736"/>
      <c r="DT195" s="736"/>
      <c r="DU195" s="736"/>
      <c r="DV195" s="736"/>
      <c r="DW195" s="736"/>
      <c r="DX195" s="736"/>
      <c r="DY195" s="736"/>
      <c r="DZ195" s="736"/>
      <c r="EA195" s="736"/>
      <c r="EB195" s="736"/>
      <c r="EC195" s="736"/>
      <c r="ED195" s="736"/>
      <c r="EE195" s="736"/>
      <c r="EF195" s="736"/>
      <c r="EG195" s="736"/>
      <c r="EH195" s="736"/>
      <c r="EI195" s="736"/>
      <c r="EJ195" s="736"/>
      <c r="EK195" s="736"/>
      <c r="EL195" s="736"/>
      <c r="EM195" s="736"/>
      <c r="EN195" s="736"/>
      <c r="EO195" s="736"/>
      <c r="EP195" s="736"/>
      <c r="EQ195" s="736"/>
      <c r="ER195" s="736"/>
      <c r="ES195" s="736"/>
      <c r="ET195" s="736"/>
      <c r="EU195" s="736"/>
      <c r="EV195" s="736"/>
      <c r="EW195" s="736"/>
      <c r="EX195" s="736"/>
      <c r="EY195" s="736"/>
      <c r="EZ195" s="736"/>
      <c r="FA195" s="736"/>
      <c r="FB195" s="736"/>
      <c r="FC195" s="736"/>
      <c r="FD195" s="736"/>
      <c r="FE195" s="736"/>
      <c r="FF195" s="736"/>
      <c r="FG195" s="736"/>
      <c r="FH195" s="736"/>
      <c r="FI195" s="736"/>
      <c r="FJ195" s="736"/>
      <c r="FK195" s="736"/>
      <c r="FL195" s="736"/>
      <c r="FM195" s="736"/>
      <c r="FN195" s="736"/>
      <c r="FO195" s="736"/>
      <c r="FP195" s="736"/>
      <c r="FQ195" s="736"/>
      <c r="FR195" s="736"/>
      <c r="FS195" s="736"/>
      <c r="FT195" s="736"/>
      <c r="FU195" s="736"/>
      <c r="FV195" s="736"/>
      <c r="FW195" s="736"/>
      <c r="FX195" s="736"/>
      <c r="FY195" s="736"/>
      <c r="FZ195" s="736"/>
      <c r="GA195" s="736"/>
      <c r="GB195" s="736"/>
      <c r="GC195" s="736"/>
      <c r="GD195" s="736"/>
      <c r="GE195" s="736"/>
      <c r="GF195" s="736"/>
      <c r="GG195" s="736"/>
      <c r="GH195" s="736"/>
      <c r="GI195" s="736"/>
      <c r="GJ195" s="736"/>
      <c r="GK195" s="736"/>
      <c r="GL195" s="736"/>
      <c r="GM195" s="736"/>
      <c r="GN195" s="736"/>
      <c r="GO195" s="736"/>
      <c r="GP195" s="736"/>
      <c r="GQ195" s="736"/>
      <c r="GR195" s="736"/>
      <c r="GS195" s="736"/>
      <c r="GT195" s="736"/>
      <c r="GU195" s="736"/>
      <c r="GV195" s="736"/>
      <c r="GW195" s="736"/>
      <c r="GX195" s="736"/>
      <c r="GY195" s="736"/>
      <c r="GZ195" s="736"/>
      <c r="HA195" s="736"/>
      <c r="HB195" s="736"/>
      <c r="HC195" s="736"/>
      <c r="HD195" s="736"/>
      <c r="HE195" s="736"/>
      <c r="HF195" s="736"/>
      <c r="HG195" s="736"/>
      <c r="HH195" s="736"/>
      <c r="HI195" s="736"/>
      <c r="HJ195" s="736"/>
      <c r="HK195" s="736"/>
      <c r="HL195" s="736"/>
      <c r="HM195" s="736"/>
      <c r="HN195" s="736"/>
      <c r="HO195" s="736"/>
      <c r="HP195" s="736"/>
      <c r="HQ195" s="736"/>
      <c r="HR195" s="736"/>
      <c r="HS195" s="736"/>
      <c r="HT195" s="736"/>
      <c r="HU195" s="736"/>
      <c r="HV195" s="736"/>
      <c r="HW195" s="736"/>
      <c r="HX195" s="736"/>
      <c r="HY195" s="736"/>
      <c r="HZ195" s="736"/>
      <c r="IA195" s="736"/>
      <c r="IB195" s="736"/>
      <c r="IC195" s="736"/>
      <c r="ID195" s="736"/>
      <c r="IE195" s="736"/>
      <c r="IF195" s="736"/>
      <c r="IG195" s="736"/>
      <c r="IH195" s="736"/>
      <c r="II195" s="736"/>
      <c r="IJ195" s="736"/>
      <c r="IK195" s="736"/>
      <c r="IL195" s="736"/>
      <c r="IM195" s="736"/>
      <c r="IN195" s="736"/>
      <c r="IO195" s="736"/>
      <c r="IP195" s="736"/>
      <c r="IQ195" s="736"/>
      <c r="IR195" s="736"/>
      <c r="IS195" s="736"/>
      <c r="IT195" s="736"/>
      <c r="IU195" s="736"/>
      <c r="IV195" s="736"/>
    </row>
    <row r="196" spans="3:256" s="438" customFormat="1">
      <c r="C196" s="471"/>
      <c r="P196" s="485"/>
      <c r="Q196" s="736"/>
      <c r="R196" s="736"/>
      <c r="S196" s="736"/>
      <c r="T196" s="736"/>
      <c r="U196" s="736"/>
      <c r="V196" s="736"/>
      <c r="W196" s="736"/>
      <c r="X196" s="736"/>
      <c r="Y196" s="736"/>
      <c r="Z196" s="736"/>
      <c r="AA196" s="736"/>
      <c r="AB196" s="736"/>
      <c r="AC196" s="736"/>
      <c r="AD196" s="736"/>
      <c r="AE196" s="736"/>
      <c r="AF196" s="736"/>
      <c r="AG196" s="736"/>
      <c r="AH196" s="736"/>
      <c r="AI196" s="736"/>
      <c r="AJ196" s="736"/>
      <c r="AK196" s="736"/>
      <c r="AL196" s="736"/>
      <c r="AM196" s="736"/>
      <c r="AN196" s="736"/>
      <c r="AO196" s="736"/>
      <c r="AP196" s="736"/>
      <c r="AQ196" s="736"/>
      <c r="AR196" s="736"/>
      <c r="AS196" s="736"/>
      <c r="AT196" s="736"/>
      <c r="AU196" s="736"/>
      <c r="AV196" s="736"/>
      <c r="AW196" s="736"/>
      <c r="AX196" s="736"/>
      <c r="AY196" s="736"/>
      <c r="AZ196" s="736"/>
      <c r="BA196" s="736"/>
      <c r="BB196" s="736"/>
      <c r="BC196" s="736"/>
      <c r="BD196" s="736"/>
      <c r="BE196" s="736"/>
      <c r="BF196" s="736"/>
      <c r="BG196" s="736"/>
      <c r="BH196" s="736"/>
      <c r="BI196" s="736"/>
      <c r="BJ196" s="736"/>
      <c r="BK196" s="736"/>
      <c r="BL196" s="736"/>
      <c r="BM196" s="736"/>
      <c r="BN196" s="736"/>
      <c r="BO196" s="736"/>
      <c r="BP196" s="736"/>
      <c r="BQ196" s="736"/>
      <c r="BR196" s="736"/>
      <c r="BS196" s="736"/>
      <c r="BT196" s="736"/>
      <c r="BU196" s="736"/>
      <c r="BV196" s="736"/>
      <c r="BW196" s="736"/>
      <c r="BX196" s="736"/>
      <c r="BY196" s="736"/>
      <c r="BZ196" s="736"/>
      <c r="CA196" s="736"/>
      <c r="CB196" s="736"/>
      <c r="CC196" s="736"/>
      <c r="CD196" s="736"/>
      <c r="CE196" s="736"/>
      <c r="CF196" s="736"/>
      <c r="CG196" s="736"/>
      <c r="CH196" s="736"/>
      <c r="CI196" s="736"/>
      <c r="CJ196" s="736"/>
      <c r="CK196" s="736"/>
      <c r="CL196" s="736"/>
      <c r="CM196" s="736"/>
      <c r="CN196" s="736"/>
      <c r="CO196" s="736"/>
      <c r="CP196" s="736"/>
      <c r="CQ196" s="736"/>
      <c r="CR196" s="736"/>
      <c r="CS196" s="736"/>
      <c r="CT196" s="736"/>
      <c r="CU196" s="736"/>
      <c r="CV196" s="736"/>
      <c r="CW196" s="736"/>
      <c r="CX196" s="736"/>
      <c r="CY196" s="736"/>
      <c r="CZ196" s="736"/>
      <c r="DA196" s="736"/>
      <c r="DB196" s="736"/>
      <c r="DC196" s="736"/>
      <c r="DD196" s="736"/>
      <c r="DE196" s="736"/>
      <c r="DF196" s="736"/>
      <c r="DG196" s="736"/>
      <c r="DH196" s="736"/>
      <c r="DI196" s="736"/>
      <c r="DJ196" s="736"/>
      <c r="DK196" s="736"/>
      <c r="DL196" s="736"/>
      <c r="DM196" s="736"/>
      <c r="DN196" s="736"/>
      <c r="DO196" s="736"/>
      <c r="DP196" s="736"/>
      <c r="DQ196" s="736"/>
      <c r="DR196" s="736"/>
      <c r="DS196" s="736"/>
      <c r="DT196" s="736"/>
      <c r="DU196" s="736"/>
      <c r="DV196" s="736"/>
      <c r="DW196" s="736"/>
      <c r="DX196" s="736"/>
      <c r="DY196" s="736"/>
      <c r="DZ196" s="736"/>
      <c r="EA196" s="736"/>
      <c r="EB196" s="736"/>
      <c r="EC196" s="736"/>
      <c r="ED196" s="736"/>
      <c r="EE196" s="736"/>
      <c r="EF196" s="736"/>
      <c r="EG196" s="736"/>
      <c r="EH196" s="736"/>
      <c r="EI196" s="736"/>
      <c r="EJ196" s="736"/>
      <c r="EK196" s="736"/>
      <c r="EL196" s="736"/>
      <c r="EM196" s="736"/>
      <c r="EN196" s="736"/>
      <c r="EO196" s="736"/>
      <c r="EP196" s="736"/>
      <c r="EQ196" s="736"/>
      <c r="ER196" s="736"/>
      <c r="ES196" s="736"/>
      <c r="ET196" s="736"/>
      <c r="EU196" s="736"/>
      <c r="EV196" s="736"/>
      <c r="EW196" s="736"/>
      <c r="EX196" s="736"/>
      <c r="EY196" s="736"/>
      <c r="EZ196" s="736"/>
      <c r="FA196" s="736"/>
      <c r="FB196" s="736"/>
      <c r="FC196" s="736"/>
      <c r="FD196" s="736"/>
      <c r="FE196" s="736"/>
      <c r="FF196" s="736"/>
      <c r="FG196" s="736"/>
      <c r="FH196" s="736"/>
      <c r="FI196" s="736"/>
      <c r="FJ196" s="736"/>
      <c r="FK196" s="736"/>
      <c r="FL196" s="736"/>
      <c r="FM196" s="736"/>
      <c r="FN196" s="736"/>
      <c r="FO196" s="736"/>
      <c r="FP196" s="736"/>
      <c r="FQ196" s="736"/>
      <c r="FR196" s="736"/>
      <c r="FS196" s="736"/>
      <c r="FT196" s="736"/>
      <c r="FU196" s="736"/>
      <c r="FV196" s="736"/>
      <c r="FW196" s="736"/>
      <c r="FX196" s="736"/>
      <c r="FY196" s="736"/>
      <c r="FZ196" s="736"/>
      <c r="GA196" s="736"/>
      <c r="GB196" s="736"/>
      <c r="GC196" s="736"/>
      <c r="GD196" s="736"/>
      <c r="GE196" s="736"/>
      <c r="GF196" s="736"/>
      <c r="GG196" s="736"/>
      <c r="GH196" s="736"/>
      <c r="GI196" s="736"/>
      <c r="GJ196" s="736"/>
      <c r="GK196" s="736"/>
      <c r="GL196" s="736"/>
      <c r="GM196" s="736"/>
      <c r="GN196" s="736"/>
      <c r="GO196" s="736"/>
      <c r="GP196" s="736"/>
      <c r="GQ196" s="736"/>
      <c r="GR196" s="736"/>
      <c r="GS196" s="736"/>
      <c r="GT196" s="736"/>
      <c r="GU196" s="736"/>
      <c r="GV196" s="736"/>
      <c r="GW196" s="736"/>
      <c r="GX196" s="736"/>
      <c r="GY196" s="736"/>
      <c r="GZ196" s="736"/>
      <c r="HA196" s="736"/>
      <c r="HB196" s="736"/>
      <c r="HC196" s="736"/>
      <c r="HD196" s="736"/>
      <c r="HE196" s="736"/>
      <c r="HF196" s="736"/>
      <c r="HG196" s="736"/>
      <c r="HH196" s="736"/>
      <c r="HI196" s="736"/>
      <c r="HJ196" s="736"/>
      <c r="HK196" s="736"/>
      <c r="HL196" s="736"/>
      <c r="HM196" s="736"/>
      <c r="HN196" s="736"/>
      <c r="HO196" s="736"/>
      <c r="HP196" s="736"/>
      <c r="HQ196" s="736"/>
      <c r="HR196" s="736"/>
      <c r="HS196" s="736"/>
      <c r="HT196" s="736"/>
      <c r="HU196" s="736"/>
      <c r="HV196" s="736"/>
      <c r="HW196" s="736"/>
      <c r="HX196" s="736"/>
      <c r="HY196" s="736"/>
      <c r="HZ196" s="736"/>
      <c r="IA196" s="736"/>
      <c r="IB196" s="736"/>
      <c r="IC196" s="736"/>
      <c r="ID196" s="736"/>
      <c r="IE196" s="736"/>
      <c r="IF196" s="736"/>
      <c r="IG196" s="736"/>
      <c r="IH196" s="736"/>
      <c r="II196" s="736"/>
      <c r="IJ196" s="736"/>
      <c r="IK196" s="736"/>
      <c r="IL196" s="736"/>
      <c r="IM196" s="736"/>
      <c r="IN196" s="736"/>
      <c r="IO196" s="736"/>
      <c r="IP196" s="736"/>
      <c r="IQ196" s="736"/>
      <c r="IR196" s="736"/>
      <c r="IS196" s="736"/>
      <c r="IT196" s="736"/>
      <c r="IU196" s="736"/>
      <c r="IV196" s="736"/>
    </row>
    <row r="197" spans="3:256" s="438" customFormat="1">
      <c r="C197" s="471"/>
      <c r="P197" s="485"/>
      <c r="Q197" s="736"/>
      <c r="R197" s="736"/>
      <c r="S197" s="736"/>
      <c r="T197" s="736"/>
      <c r="U197" s="736"/>
      <c r="V197" s="736"/>
      <c r="W197" s="736"/>
      <c r="X197" s="736"/>
      <c r="Y197" s="736"/>
      <c r="Z197" s="736"/>
      <c r="AA197" s="736"/>
      <c r="AB197" s="736"/>
      <c r="AC197" s="736"/>
      <c r="AD197" s="736"/>
      <c r="AE197" s="736"/>
      <c r="AF197" s="736"/>
      <c r="AG197" s="736"/>
      <c r="AH197" s="736"/>
      <c r="AI197" s="736"/>
      <c r="AJ197" s="736"/>
      <c r="AK197" s="736"/>
      <c r="AL197" s="736"/>
      <c r="AM197" s="736"/>
      <c r="AN197" s="736"/>
      <c r="AO197" s="736"/>
      <c r="AP197" s="736"/>
      <c r="AQ197" s="736"/>
      <c r="AR197" s="736"/>
      <c r="AS197" s="736"/>
      <c r="AT197" s="736"/>
      <c r="AU197" s="736"/>
      <c r="AV197" s="736"/>
      <c r="AW197" s="736"/>
      <c r="AX197" s="736"/>
      <c r="AY197" s="736"/>
      <c r="AZ197" s="736"/>
      <c r="BA197" s="736"/>
      <c r="BB197" s="736"/>
      <c r="BC197" s="736"/>
      <c r="BD197" s="736"/>
      <c r="BE197" s="736"/>
      <c r="BF197" s="736"/>
      <c r="BG197" s="736"/>
      <c r="BH197" s="736"/>
      <c r="BI197" s="736"/>
      <c r="BJ197" s="736"/>
      <c r="BK197" s="736"/>
      <c r="BL197" s="736"/>
      <c r="BM197" s="736"/>
      <c r="BN197" s="736"/>
      <c r="BO197" s="736"/>
      <c r="BP197" s="736"/>
      <c r="BQ197" s="736"/>
      <c r="BR197" s="736"/>
      <c r="BS197" s="736"/>
      <c r="BT197" s="736"/>
      <c r="BU197" s="736"/>
      <c r="BV197" s="736"/>
      <c r="BW197" s="736"/>
      <c r="BX197" s="736"/>
      <c r="BY197" s="736"/>
      <c r="BZ197" s="736"/>
      <c r="CA197" s="736"/>
      <c r="CB197" s="736"/>
      <c r="CC197" s="736"/>
      <c r="CD197" s="736"/>
      <c r="CE197" s="736"/>
      <c r="CF197" s="736"/>
      <c r="CG197" s="736"/>
      <c r="CH197" s="736"/>
      <c r="CI197" s="736"/>
      <c r="CJ197" s="736"/>
      <c r="CK197" s="736"/>
      <c r="CL197" s="736"/>
      <c r="CM197" s="736"/>
      <c r="CN197" s="736"/>
      <c r="CO197" s="736"/>
      <c r="CP197" s="736"/>
      <c r="CQ197" s="736"/>
      <c r="CR197" s="736"/>
      <c r="CS197" s="736"/>
      <c r="CT197" s="736"/>
      <c r="CU197" s="736"/>
      <c r="CV197" s="736"/>
      <c r="CW197" s="736"/>
      <c r="CX197" s="736"/>
      <c r="CY197" s="736"/>
      <c r="CZ197" s="736"/>
      <c r="DA197" s="736"/>
      <c r="DB197" s="736"/>
      <c r="DC197" s="736"/>
      <c r="DD197" s="736"/>
      <c r="DE197" s="736"/>
      <c r="DF197" s="736"/>
      <c r="DG197" s="736"/>
      <c r="DH197" s="736"/>
      <c r="DI197" s="736"/>
      <c r="DJ197" s="736"/>
      <c r="DK197" s="736"/>
      <c r="DL197" s="736"/>
      <c r="DM197" s="736"/>
      <c r="DN197" s="736"/>
      <c r="DO197" s="736"/>
      <c r="DP197" s="736"/>
      <c r="DQ197" s="736"/>
      <c r="DR197" s="736"/>
      <c r="DS197" s="736"/>
      <c r="DT197" s="736"/>
      <c r="DU197" s="736"/>
      <c r="DV197" s="736"/>
      <c r="DW197" s="736"/>
      <c r="DX197" s="736"/>
      <c r="DY197" s="736"/>
      <c r="DZ197" s="736"/>
      <c r="EA197" s="736"/>
      <c r="EB197" s="736"/>
      <c r="EC197" s="736"/>
      <c r="ED197" s="736"/>
      <c r="EE197" s="736"/>
      <c r="EF197" s="736"/>
      <c r="EG197" s="736"/>
      <c r="EH197" s="736"/>
      <c r="EI197" s="736"/>
      <c r="EJ197" s="736"/>
      <c r="EK197" s="736"/>
      <c r="EL197" s="736"/>
      <c r="EM197" s="736"/>
      <c r="EN197" s="736"/>
      <c r="EO197" s="736"/>
      <c r="EP197" s="736"/>
      <c r="EQ197" s="736"/>
      <c r="ER197" s="736"/>
      <c r="ES197" s="736"/>
      <c r="ET197" s="736"/>
      <c r="EU197" s="736"/>
      <c r="EV197" s="736"/>
      <c r="EW197" s="736"/>
      <c r="EX197" s="736"/>
      <c r="EY197" s="736"/>
      <c r="EZ197" s="736"/>
      <c r="FA197" s="736"/>
      <c r="FB197" s="736"/>
      <c r="FC197" s="736"/>
      <c r="FD197" s="736"/>
      <c r="FE197" s="736"/>
      <c r="FF197" s="736"/>
      <c r="FG197" s="736"/>
      <c r="FH197" s="736"/>
      <c r="FI197" s="736"/>
      <c r="FJ197" s="736"/>
      <c r="FK197" s="736"/>
      <c r="FL197" s="736"/>
      <c r="FM197" s="736"/>
      <c r="FN197" s="736"/>
      <c r="FO197" s="736"/>
      <c r="FP197" s="736"/>
      <c r="FQ197" s="736"/>
      <c r="FR197" s="736"/>
      <c r="FS197" s="736"/>
      <c r="FT197" s="736"/>
      <c r="FU197" s="736"/>
      <c r="FV197" s="736"/>
      <c r="FW197" s="736"/>
      <c r="FX197" s="736"/>
      <c r="FY197" s="736"/>
      <c r="FZ197" s="736"/>
      <c r="GA197" s="736"/>
      <c r="GB197" s="736"/>
      <c r="GC197" s="736"/>
      <c r="GD197" s="736"/>
      <c r="GE197" s="736"/>
      <c r="GF197" s="736"/>
      <c r="GG197" s="736"/>
      <c r="GH197" s="736"/>
      <c r="GI197" s="736"/>
      <c r="GJ197" s="736"/>
      <c r="GK197" s="736"/>
      <c r="GL197" s="736"/>
      <c r="GM197" s="736"/>
      <c r="GN197" s="736"/>
      <c r="GO197" s="736"/>
      <c r="GP197" s="736"/>
      <c r="GQ197" s="736"/>
      <c r="GR197" s="736"/>
      <c r="GS197" s="736"/>
      <c r="GT197" s="736"/>
      <c r="GU197" s="736"/>
      <c r="GV197" s="736"/>
      <c r="GW197" s="736"/>
      <c r="GX197" s="736"/>
      <c r="GY197" s="736"/>
      <c r="GZ197" s="736"/>
      <c r="HA197" s="736"/>
      <c r="HB197" s="736"/>
      <c r="HC197" s="736"/>
      <c r="HD197" s="736"/>
      <c r="HE197" s="736"/>
      <c r="HF197" s="736"/>
      <c r="HG197" s="736"/>
      <c r="HH197" s="736"/>
      <c r="HI197" s="736"/>
      <c r="HJ197" s="736"/>
      <c r="HK197" s="736"/>
      <c r="HL197" s="736"/>
      <c r="HM197" s="736"/>
      <c r="HN197" s="736"/>
      <c r="HO197" s="736"/>
      <c r="HP197" s="736"/>
      <c r="HQ197" s="736"/>
      <c r="HR197" s="736"/>
      <c r="HS197" s="736"/>
      <c r="HT197" s="736"/>
      <c r="HU197" s="736"/>
      <c r="HV197" s="736"/>
      <c r="HW197" s="736"/>
      <c r="HX197" s="736"/>
      <c r="HY197" s="736"/>
      <c r="HZ197" s="736"/>
      <c r="IA197" s="736"/>
      <c r="IB197" s="736"/>
      <c r="IC197" s="736"/>
      <c r="ID197" s="736"/>
      <c r="IE197" s="736"/>
      <c r="IF197" s="736"/>
      <c r="IG197" s="736"/>
      <c r="IH197" s="736"/>
      <c r="II197" s="736"/>
      <c r="IJ197" s="736"/>
      <c r="IK197" s="736"/>
      <c r="IL197" s="736"/>
      <c r="IM197" s="736"/>
      <c r="IN197" s="736"/>
      <c r="IO197" s="736"/>
      <c r="IP197" s="736"/>
      <c r="IQ197" s="736"/>
      <c r="IR197" s="736"/>
      <c r="IS197" s="736"/>
      <c r="IT197" s="736"/>
      <c r="IU197" s="736"/>
      <c r="IV197" s="736"/>
    </row>
    <row r="198" spans="3:256" s="438" customFormat="1">
      <c r="C198" s="471"/>
      <c r="P198" s="485"/>
      <c r="Q198" s="736"/>
      <c r="R198" s="736"/>
      <c r="S198" s="736"/>
      <c r="T198" s="736"/>
      <c r="U198" s="736"/>
      <c r="V198" s="736"/>
      <c r="W198" s="736"/>
      <c r="X198" s="736"/>
      <c r="Y198" s="736"/>
      <c r="Z198" s="736"/>
      <c r="AA198" s="736"/>
      <c r="AB198" s="736"/>
      <c r="AC198" s="736"/>
      <c r="AD198" s="736"/>
      <c r="AE198" s="736"/>
      <c r="AF198" s="736"/>
      <c r="AG198" s="736"/>
      <c r="AH198" s="736"/>
      <c r="AI198" s="736"/>
      <c r="AJ198" s="736"/>
      <c r="AK198" s="736"/>
      <c r="AL198" s="736"/>
      <c r="AM198" s="736"/>
      <c r="AN198" s="736"/>
      <c r="AO198" s="736"/>
      <c r="AP198" s="736"/>
      <c r="AQ198" s="736"/>
      <c r="AR198" s="736"/>
      <c r="AS198" s="736"/>
      <c r="AT198" s="736"/>
      <c r="AU198" s="736"/>
      <c r="AV198" s="736"/>
      <c r="AW198" s="736"/>
      <c r="AX198" s="736"/>
      <c r="AY198" s="736"/>
      <c r="AZ198" s="736"/>
      <c r="BA198" s="736"/>
      <c r="BB198" s="736"/>
      <c r="BC198" s="736"/>
      <c r="BD198" s="736"/>
      <c r="BE198" s="736"/>
      <c r="BF198" s="736"/>
      <c r="BG198" s="736"/>
      <c r="BH198" s="736"/>
      <c r="BI198" s="736"/>
      <c r="BJ198" s="736"/>
      <c r="BK198" s="736"/>
      <c r="BL198" s="736"/>
      <c r="BM198" s="736"/>
      <c r="BN198" s="736"/>
      <c r="BO198" s="736"/>
      <c r="BP198" s="736"/>
      <c r="BQ198" s="736"/>
      <c r="BR198" s="736"/>
      <c r="BS198" s="736"/>
      <c r="BT198" s="736"/>
      <c r="BU198" s="736"/>
      <c r="BV198" s="736"/>
      <c r="BW198" s="736"/>
      <c r="BX198" s="736"/>
      <c r="BY198" s="736"/>
      <c r="BZ198" s="736"/>
      <c r="CA198" s="736"/>
      <c r="CB198" s="736"/>
      <c r="CC198" s="736"/>
      <c r="CD198" s="736"/>
      <c r="CE198" s="736"/>
      <c r="CF198" s="736"/>
      <c r="CG198" s="736"/>
      <c r="CH198" s="736"/>
      <c r="CI198" s="736"/>
      <c r="CJ198" s="736"/>
      <c r="CK198" s="736"/>
      <c r="CL198" s="736"/>
      <c r="CM198" s="736"/>
      <c r="CN198" s="736"/>
      <c r="CO198" s="736"/>
      <c r="CP198" s="736"/>
      <c r="CQ198" s="736"/>
      <c r="CR198" s="736"/>
      <c r="CS198" s="736"/>
      <c r="CT198" s="736"/>
      <c r="CU198" s="736"/>
      <c r="CV198" s="736"/>
      <c r="CW198" s="736"/>
      <c r="CX198" s="736"/>
      <c r="CY198" s="736"/>
      <c r="CZ198" s="736"/>
      <c r="DA198" s="736"/>
      <c r="DB198" s="736"/>
      <c r="DC198" s="736"/>
      <c r="DD198" s="736"/>
      <c r="DE198" s="736"/>
      <c r="DF198" s="736"/>
      <c r="DG198" s="736"/>
      <c r="DH198" s="736"/>
      <c r="DI198" s="736"/>
      <c r="DJ198" s="736"/>
      <c r="DK198" s="736"/>
      <c r="DL198" s="736"/>
      <c r="DM198" s="736"/>
      <c r="DN198" s="736"/>
      <c r="DO198" s="736"/>
      <c r="DP198" s="736"/>
      <c r="DQ198" s="736"/>
      <c r="DR198" s="736"/>
      <c r="DS198" s="736"/>
      <c r="DT198" s="736"/>
      <c r="DU198" s="736"/>
      <c r="DV198" s="736"/>
      <c r="DW198" s="736"/>
      <c r="DX198" s="736"/>
      <c r="DY198" s="736"/>
      <c r="DZ198" s="736"/>
      <c r="EA198" s="736"/>
      <c r="EB198" s="736"/>
      <c r="EC198" s="736"/>
      <c r="ED198" s="736"/>
      <c r="EE198" s="736"/>
      <c r="EF198" s="736"/>
      <c r="EG198" s="736"/>
      <c r="EH198" s="736"/>
      <c r="EI198" s="736"/>
      <c r="EJ198" s="736"/>
      <c r="EK198" s="736"/>
      <c r="EL198" s="736"/>
      <c r="EM198" s="736"/>
      <c r="EN198" s="736"/>
      <c r="EO198" s="736"/>
      <c r="EP198" s="736"/>
      <c r="EQ198" s="736"/>
      <c r="ER198" s="736"/>
      <c r="ES198" s="736"/>
      <c r="ET198" s="736"/>
      <c r="EU198" s="736"/>
      <c r="EV198" s="736"/>
      <c r="EW198" s="736"/>
      <c r="EX198" s="736"/>
      <c r="EY198" s="736"/>
      <c r="EZ198" s="736"/>
      <c r="FA198" s="736"/>
      <c r="FB198" s="736"/>
      <c r="FC198" s="736"/>
      <c r="FD198" s="736"/>
      <c r="FE198" s="736"/>
      <c r="FF198" s="736"/>
      <c r="FG198" s="736"/>
      <c r="FH198" s="736"/>
      <c r="FI198" s="736"/>
      <c r="FJ198" s="736"/>
      <c r="FK198" s="736"/>
      <c r="FL198" s="736"/>
      <c r="FM198" s="736"/>
      <c r="FN198" s="736"/>
      <c r="FO198" s="736"/>
      <c r="FP198" s="736"/>
      <c r="FQ198" s="736"/>
      <c r="FR198" s="736"/>
      <c r="FS198" s="736"/>
      <c r="FT198" s="736"/>
      <c r="FU198" s="736"/>
      <c r="FV198" s="736"/>
      <c r="FW198" s="736"/>
      <c r="FX198" s="736"/>
      <c r="FY198" s="736"/>
      <c r="FZ198" s="736"/>
      <c r="GA198" s="736"/>
      <c r="GB198" s="736"/>
      <c r="GC198" s="736"/>
      <c r="GD198" s="736"/>
      <c r="GE198" s="736"/>
      <c r="GF198" s="736"/>
      <c r="GG198" s="736"/>
      <c r="GH198" s="736"/>
      <c r="GI198" s="736"/>
      <c r="GJ198" s="736"/>
      <c r="GK198" s="736"/>
      <c r="GL198" s="736"/>
      <c r="GM198" s="736"/>
      <c r="GN198" s="736"/>
      <c r="GO198" s="736"/>
      <c r="GP198" s="736"/>
      <c r="GQ198" s="736"/>
      <c r="GR198" s="736"/>
      <c r="GS198" s="736"/>
      <c r="GT198" s="736"/>
      <c r="GU198" s="736"/>
      <c r="GV198" s="736"/>
      <c r="GW198" s="736"/>
      <c r="GX198" s="736"/>
      <c r="GY198" s="736"/>
      <c r="GZ198" s="736"/>
      <c r="HA198" s="736"/>
      <c r="HB198" s="736"/>
      <c r="HC198" s="736"/>
      <c r="HD198" s="736"/>
      <c r="HE198" s="736"/>
      <c r="HF198" s="736"/>
      <c r="HG198" s="736"/>
      <c r="HH198" s="736"/>
      <c r="HI198" s="736"/>
      <c r="HJ198" s="736"/>
      <c r="HK198" s="736"/>
      <c r="HL198" s="736"/>
      <c r="HM198" s="736"/>
      <c r="HN198" s="736"/>
      <c r="HO198" s="736"/>
      <c r="HP198" s="736"/>
      <c r="HQ198" s="736"/>
      <c r="HR198" s="736"/>
      <c r="HS198" s="736"/>
      <c r="HT198" s="736"/>
      <c r="HU198" s="736"/>
      <c r="HV198" s="736"/>
      <c r="HW198" s="736"/>
      <c r="HX198" s="736"/>
      <c r="HY198" s="736"/>
      <c r="HZ198" s="736"/>
      <c r="IA198" s="736"/>
      <c r="IB198" s="736"/>
      <c r="IC198" s="736"/>
      <c r="ID198" s="736"/>
      <c r="IE198" s="736"/>
      <c r="IF198" s="736"/>
      <c r="IG198" s="736"/>
      <c r="IH198" s="736"/>
      <c r="II198" s="736"/>
      <c r="IJ198" s="736"/>
      <c r="IK198" s="736"/>
      <c r="IL198" s="736"/>
      <c r="IM198" s="736"/>
      <c r="IN198" s="736"/>
      <c r="IO198" s="736"/>
      <c r="IP198" s="736"/>
      <c r="IQ198" s="736"/>
      <c r="IR198" s="736"/>
      <c r="IS198" s="736"/>
      <c r="IT198" s="736"/>
      <c r="IU198" s="736"/>
      <c r="IV198" s="736"/>
    </row>
    <row r="199" spans="3:256" s="438" customFormat="1">
      <c r="C199" s="471"/>
      <c r="P199" s="485"/>
      <c r="Q199" s="736"/>
      <c r="R199" s="736"/>
      <c r="S199" s="736"/>
      <c r="T199" s="736"/>
      <c r="U199" s="736"/>
      <c r="V199" s="736"/>
      <c r="W199" s="736"/>
      <c r="X199" s="736"/>
      <c r="Y199" s="736"/>
      <c r="Z199" s="736"/>
      <c r="AA199" s="736"/>
      <c r="AB199" s="736"/>
      <c r="AC199" s="736"/>
      <c r="AD199" s="736"/>
      <c r="AE199" s="736"/>
      <c r="AF199" s="736"/>
      <c r="AG199" s="736"/>
      <c r="AH199" s="736"/>
      <c r="AI199" s="736"/>
      <c r="AJ199" s="736"/>
      <c r="AK199" s="736"/>
      <c r="AL199" s="736"/>
      <c r="AM199" s="736"/>
      <c r="AN199" s="736"/>
      <c r="AO199" s="736"/>
      <c r="AP199" s="736"/>
      <c r="AQ199" s="736"/>
      <c r="AR199" s="736"/>
      <c r="AS199" s="736"/>
      <c r="AT199" s="736"/>
      <c r="AU199" s="736"/>
      <c r="AV199" s="736"/>
      <c r="AW199" s="736"/>
      <c r="AX199" s="736"/>
      <c r="AY199" s="736"/>
      <c r="AZ199" s="736"/>
      <c r="BA199" s="736"/>
      <c r="BB199" s="736"/>
      <c r="BC199" s="736"/>
      <c r="BD199" s="736"/>
      <c r="BE199" s="736"/>
      <c r="BF199" s="736"/>
      <c r="BG199" s="736"/>
      <c r="BH199" s="736"/>
      <c r="BI199" s="736"/>
      <c r="BJ199" s="736"/>
      <c r="BK199" s="736"/>
      <c r="BL199" s="736"/>
      <c r="BM199" s="736"/>
      <c r="BN199" s="736"/>
      <c r="BO199" s="736"/>
      <c r="BP199" s="736"/>
      <c r="BQ199" s="736"/>
      <c r="BR199" s="736"/>
      <c r="BS199" s="736"/>
      <c r="BT199" s="736"/>
      <c r="BU199" s="736"/>
      <c r="BV199" s="736"/>
      <c r="BW199" s="736"/>
      <c r="BX199" s="736"/>
      <c r="BY199" s="736"/>
      <c r="BZ199" s="736"/>
      <c r="CA199" s="736"/>
      <c r="CB199" s="736"/>
      <c r="CC199" s="736"/>
      <c r="CD199" s="736"/>
      <c r="CE199" s="736"/>
      <c r="CF199" s="736"/>
      <c r="CG199" s="736"/>
      <c r="CH199" s="736"/>
      <c r="CI199" s="736"/>
      <c r="CJ199" s="736"/>
      <c r="CK199" s="736"/>
      <c r="CL199" s="736"/>
      <c r="CM199" s="736"/>
      <c r="CN199" s="736"/>
      <c r="CO199" s="736"/>
      <c r="CP199" s="736"/>
      <c r="CQ199" s="736"/>
      <c r="CR199" s="736"/>
      <c r="CS199" s="736"/>
      <c r="CT199" s="736"/>
      <c r="CU199" s="736"/>
      <c r="CV199" s="736"/>
      <c r="CW199" s="736"/>
      <c r="CX199" s="736"/>
      <c r="CY199" s="736"/>
      <c r="CZ199" s="736"/>
      <c r="DA199" s="736"/>
      <c r="DB199" s="736"/>
      <c r="DC199" s="736"/>
      <c r="DD199" s="736"/>
      <c r="DE199" s="736"/>
      <c r="DF199" s="736"/>
      <c r="DG199" s="736"/>
      <c r="DH199" s="736"/>
      <c r="DI199" s="736"/>
      <c r="DJ199" s="736"/>
      <c r="DK199" s="736"/>
      <c r="DL199" s="736"/>
      <c r="DM199" s="736"/>
      <c r="DN199" s="736"/>
      <c r="DO199" s="736"/>
      <c r="DP199" s="736"/>
      <c r="DQ199" s="736"/>
      <c r="DR199" s="736"/>
      <c r="DS199" s="736"/>
      <c r="DT199" s="736"/>
      <c r="DU199" s="736"/>
      <c r="DV199" s="736"/>
      <c r="DW199" s="736"/>
      <c r="DX199" s="736"/>
      <c r="DY199" s="736"/>
      <c r="DZ199" s="736"/>
      <c r="EA199" s="736"/>
      <c r="EB199" s="736"/>
      <c r="EC199" s="736"/>
      <c r="ED199" s="736"/>
      <c r="EE199" s="736"/>
      <c r="EF199" s="736"/>
      <c r="EG199" s="736"/>
      <c r="EH199" s="736"/>
      <c r="EI199" s="736"/>
      <c r="EJ199" s="736"/>
      <c r="EK199" s="736"/>
      <c r="EL199" s="736"/>
      <c r="EM199" s="736"/>
      <c r="EN199" s="736"/>
      <c r="EO199" s="736"/>
      <c r="EP199" s="736"/>
      <c r="EQ199" s="736"/>
      <c r="ER199" s="736"/>
      <c r="ES199" s="736"/>
      <c r="ET199" s="736"/>
      <c r="EU199" s="736"/>
      <c r="EV199" s="736"/>
      <c r="EW199" s="736"/>
      <c r="EX199" s="736"/>
      <c r="EY199" s="736"/>
      <c r="EZ199" s="736"/>
      <c r="FA199" s="736"/>
      <c r="FB199" s="736"/>
      <c r="FC199" s="736"/>
      <c r="FD199" s="736"/>
      <c r="FE199" s="736"/>
      <c r="FF199" s="736"/>
      <c r="FG199" s="736"/>
      <c r="FH199" s="736"/>
      <c r="FI199" s="736"/>
      <c r="FJ199" s="736"/>
      <c r="FK199" s="736"/>
      <c r="FL199" s="736"/>
      <c r="FM199" s="736"/>
      <c r="FN199" s="736"/>
      <c r="FO199" s="736"/>
      <c r="FP199" s="736"/>
      <c r="FQ199" s="736"/>
      <c r="FR199" s="736"/>
      <c r="FS199" s="736"/>
      <c r="FT199" s="736"/>
      <c r="FU199" s="736"/>
      <c r="FV199" s="736"/>
      <c r="FW199" s="736"/>
      <c r="FX199" s="736"/>
      <c r="FY199" s="736"/>
      <c r="FZ199" s="736"/>
      <c r="GA199" s="736"/>
      <c r="GB199" s="736"/>
      <c r="GC199" s="736"/>
      <c r="GD199" s="736"/>
      <c r="GE199" s="736"/>
      <c r="GF199" s="736"/>
      <c r="GG199" s="736"/>
      <c r="GH199" s="736"/>
      <c r="GI199" s="736"/>
      <c r="GJ199" s="736"/>
      <c r="GK199" s="736"/>
      <c r="GL199" s="736"/>
      <c r="GM199" s="736"/>
      <c r="GN199" s="736"/>
      <c r="GO199" s="736"/>
      <c r="GP199" s="736"/>
      <c r="GQ199" s="736"/>
      <c r="GR199" s="736"/>
      <c r="GS199" s="736"/>
      <c r="GT199" s="736"/>
      <c r="GU199" s="736"/>
      <c r="GV199" s="736"/>
      <c r="GW199" s="736"/>
      <c r="GX199" s="736"/>
      <c r="GY199" s="736"/>
      <c r="GZ199" s="736"/>
      <c r="HA199" s="736"/>
      <c r="HB199" s="736"/>
      <c r="HC199" s="736"/>
      <c r="HD199" s="736"/>
      <c r="HE199" s="736"/>
      <c r="HF199" s="736"/>
      <c r="HG199" s="736"/>
      <c r="HH199" s="736"/>
      <c r="HI199" s="736"/>
      <c r="HJ199" s="736"/>
      <c r="HK199" s="736"/>
      <c r="HL199" s="736"/>
      <c r="HM199" s="736"/>
      <c r="HN199" s="736"/>
      <c r="HO199" s="736"/>
      <c r="HP199" s="736"/>
      <c r="HQ199" s="736"/>
      <c r="HR199" s="736"/>
      <c r="HS199" s="736"/>
      <c r="HT199" s="736"/>
      <c r="HU199" s="736"/>
      <c r="HV199" s="736"/>
      <c r="HW199" s="736"/>
      <c r="HX199" s="736"/>
      <c r="HY199" s="736"/>
      <c r="HZ199" s="736"/>
      <c r="IA199" s="736"/>
      <c r="IB199" s="736"/>
      <c r="IC199" s="736"/>
      <c r="ID199" s="736"/>
      <c r="IE199" s="736"/>
      <c r="IF199" s="736"/>
      <c r="IG199" s="736"/>
      <c r="IH199" s="736"/>
      <c r="II199" s="736"/>
      <c r="IJ199" s="736"/>
      <c r="IK199" s="736"/>
      <c r="IL199" s="736"/>
      <c r="IM199" s="736"/>
      <c r="IN199" s="736"/>
      <c r="IO199" s="736"/>
      <c r="IP199" s="736"/>
      <c r="IQ199" s="736"/>
      <c r="IR199" s="736"/>
      <c r="IS199" s="736"/>
      <c r="IT199" s="736"/>
      <c r="IU199" s="736"/>
      <c r="IV199" s="736"/>
    </row>
    <row r="200" spans="3:256" s="438" customFormat="1">
      <c r="C200" s="471"/>
      <c r="P200" s="485"/>
      <c r="Q200" s="736"/>
      <c r="R200" s="736"/>
      <c r="S200" s="736"/>
      <c r="T200" s="736"/>
      <c r="U200" s="736"/>
      <c r="V200" s="736"/>
      <c r="W200" s="736"/>
      <c r="X200" s="736"/>
      <c r="Y200" s="736"/>
      <c r="Z200" s="736"/>
      <c r="AA200" s="736"/>
      <c r="AB200" s="736"/>
      <c r="AC200" s="736"/>
      <c r="AD200" s="736"/>
      <c r="AE200" s="736"/>
      <c r="AF200" s="736"/>
      <c r="AG200" s="736"/>
      <c r="AH200" s="736"/>
      <c r="AI200" s="736"/>
      <c r="AJ200" s="736"/>
      <c r="AK200" s="736"/>
      <c r="AL200" s="736"/>
      <c r="AM200" s="736"/>
      <c r="AN200" s="736"/>
      <c r="AO200" s="736"/>
      <c r="AP200" s="736"/>
      <c r="AQ200" s="736"/>
      <c r="AR200" s="736"/>
      <c r="AS200" s="736"/>
      <c r="AT200" s="736"/>
      <c r="AU200" s="736"/>
      <c r="AV200" s="736"/>
      <c r="AW200" s="736"/>
      <c r="AX200" s="736"/>
      <c r="AY200" s="736"/>
      <c r="AZ200" s="736"/>
      <c r="BA200" s="736"/>
      <c r="BB200" s="736"/>
      <c r="BC200" s="736"/>
      <c r="BD200" s="736"/>
      <c r="BE200" s="736"/>
      <c r="BF200" s="736"/>
      <c r="BG200" s="736"/>
      <c r="BH200" s="736"/>
      <c r="BI200" s="736"/>
      <c r="BJ200" s="736"/>
      <c r="BK200" s="736"/>
      <c r="BL200" s="736"/>
      <c r="BM200" s="736"/>
      <c r="BN200" s="736"/>
      <c r="BO200" s="736"/>
      <c r="BP200" s="736"/>
      <c r="BQ200" s="736"/>
      <c r="BR200" s="736"/>
      <c r="BS200" s="736"/>
      <c r="BT200" s="736"/>
      <c r="BU200" s="736"/>
      <c r="BV200" s="736"/>
      <c r="BW200" s="736"/>
      <c r="BX200" s="736"/>
      <c r="BY200" s="736"/>
      <c r="BZ200" s="736"/>
      <c r="CA200" s="736"/>
      <c r="CB200" s="736"/>
      <c r="CC200" s="736"/>
      <c r="CD200" s="736"/>
      <c r="CE200" s="736"/>
      <c r="CF200" s="736"/>
      <c r="CG200" s="736"/>
      <c r="CH200" s="736"/>
      <c r="CI200" s="736"/>
      <c r="CJ200" s="736"/>
      <c r="CK200" s="736"/>
      <c r="CL200" s="736"/>
      <c r="CM200" s="736"/>
      <c r="CN200" s="736"/>
      <c r="CO200" s="736"/>
      <c r="CP200" s="736"/>
      <c r="CQ200" s="736"/>
      <c r="CR200" s="736"/>
      <c r="CS200" s="736"/>
      <c r="CT200" s="736"/>
      <c r="CU200" s="736"/>
      <c r="CV200" s="736"/>
      <c r="CW200" s="736"/>
      <c r="CX200" s="736"/>
      <c r="CY200" s="736"/>
      <c r="CZ200" s="736"/>
      <c r="DA200" s="736"/>
      <c r="DB200" s="736"/>
      <c r="DC200" s="736"/>
      <c r="DD200" s="736"/>
      <c r="DE200" s="736"/>
      <c r="DF200" s="736"/>
      <c r="DG200" s="736"/>
      <c r="DH200" s="736"/>
      <c r="DI200" s="736"/>
      <c r="DJ200" s="736"/>
      <c r="DK200" s="736"/>
      <c r="DL200" s="736"/>
      <c r="DM200" s="736"/>
      <c r="DN200" s="736"/>
      <c r="DO200" s="736"/>
      <c r="DP200" s="736"/>
      <c r="DQ200" s="736"/>
      <c r="DR200" s="736"/>
      <c r="DS200" s="736"/>
      <c r="DT200" s="736"/>
      <c r="DU200" s="736"/>
      <c r="DV200" s="736"/>
      <c r="DW200" s="736"/>
      <c r="DX200" s="736"/>
      <c r="DY200" s="736"/>
      <c r="DZ200" s="736"/>
      <c r="EA200" s="736"/>
      <c r="EB200" s="736"/>
      <c r="EC200" s="736"/>
      <c r="ED200" s="736"/>
      <c r="EE200" s="736"/>
      <c r="EF200" s="736"/>
      <c r="EG200" s="736"/>
      <c r="EH200" s="736"/>
      <c r="EI200" s="736"/>
      <c r="EJ200" s="736"/>
      <c r="EK200" s="736"/>
      <c r="EL200" s="736"/>
      <c r="EM200" s="736"/>
      <c r="EN200" s="736"/>
      <c r="EO200" s="736"/>
      <c r="EP200" s="736"/>
      <c r="EQ200" s="736"/>
      <c r="ER200" s="736"/>
      <c r="ES200" s="736"/>
      <c r="ET200" s="736"/>
      <c r="EU200" s="736"/>
      <c r="EV200" s="736"/>
      <c r="EW200" s="736"/>
      <c r="EX200" s="736"/>
      <c r="EY200" s="736"/>
      <c r="EZ200" s="736"/>
      <c r="FA200" s="736"/>
      <c r="FB200" s="736"/>
      <c r="FC200" s="736"/>
      <c r="FD200" s="736"/>
      <c r="FE200" s="736"/>
      <c r="FF200" s="736"/>
      <c r="FG200" s="736"/>
      <c r="FH200" s="736"/>
      <c r="FI200" s="736"/>
      <c r="FJ200" s="736"/>
      <c r="FK200" s="736"/>
      <c r="FL200" s="736"/>
      <c r="FM200" s="736"/>
      <c r="FN200" s="736"/>
      <c r="FO200" s="736"/>
      <c r="FP200" s="736"/>
      <c r="FQ200" s="736"/>
      <c r="FR200" s="736"/>
      <c r="FS200" s="736"/>
      <c r="FT200" s="736"/>
      <c r="FU200" s="736"/>
      <c r="FV200" s="736"/>
      <c r="FW200" s="736"/>
      <c r="FX200" s="736"/>
      <c r="FY200" s="736"/>
      <c r="FZ200" s="736"/>
      <c r="GA200" s="736"/>
      <c r="GB200" s="736"/>
      <c r="GC200" s="736"/>
      <c r="GD200" s="736"/>
      <c r="GE200" s="736"/>
      <c r="GF200" s="736"/>
      <c r="GG200" s="736"/>
      <c r="GH200" s="736"/>
      <c r="GI200" s="736"/>
      <c r="GJ200" s="736"/>
      <c r="GK200" s="736"/>
      <c r="GL200" s="736"/>
      <c r="GM200" s="736"/>
      <c r="GN200" s="736"/>
      <c r="GO200" s="736"/>
      <c r="GP200" s="736"/>
      <c r="GQ200" s="736"/>
      <c r="GR200" s="736"/>
      <c r="GS200" s="736"/>
      <c r="GT200" s="736"/>
      <c r="GU200" s="736"/>
      <c r="GV200" s="736"/>
      <c r="GW200" s="736"/>
      <c r="GX200" s="736"/>
      <c r="GY200" s="736"/>
      <c r="GZ200" s="736"/>
      <c r="HA200" s="736"/>
      <c r="HB200" s="736"/>
      <c r="HC200" s="736"/>
      <c r="HD200" s="736"/>
      <c r="HE200" s="736"/>
      <c r="HF200" s="736"/>
      <c r="HG200" s="736"/>
      <c r="HH200" s="736"/>
      <c r="HI200" s="736"/>
      <c r="HJ200" s="736"/>
      <c r="HK200" s="736"/>
      <c r="HL200" s="736"/>
      <c r="HM200" s="736"/>
      <c r="HN200" s="736"/>
      <c r="HO200" s="736"/>
      <c r="HP200" s="736"/>
      <c r="HQ200" s="736"/>
      <c r="HR200" s="736"/>
      <c r="HS200" s="736"/>
      <c r="HT200" s="736"/>
      <c r="HU200" s="736"/>
      <c r="HV200" s="736"/>
      <c r="HW200" s="736"/>
      <c r="HX200" s="736"/>
      <c r="HY200" s="736"/>
      <c r="HZ200" s="736"/>
      <c r="IA200" s="736"/>
      <c r="IB200" s="736"/>
      <c r="IC200" s="736"/>
      <c r="ID200" s="736"/>
      <c r="IE200" s="736"/>
      <c r="IF200" s="736"/>
      <c r="IG200" s="736"/>
      <c r="IH200" s="736"/>
      <c r="II200" s="736"/>
      <c r="IJ200" s="736"/>
      <c r="IK200" s="736"/>
      <c r="IL200" s="736"/>
      <c r="IM200" s="736"/>
      <c r="IN200" s="736"/>
      <c r="IO200" s="736"/>
      <c r="IP200" s="736"/>
      <c r="IQ200" s="736"/>
      <c r="IR200" s="736"/>
      <c r="IS200" s="736"/>
      <c r="IT200" s="736"/>
      <c r="IU200" s="736"/>
      <c r="IV200" s="736"/>
    </row>
    <row r="201" spans="3:256" s="438" customFormat="1">
      <c r="C201" s="471"/>
      <c r="P201" s="485"/>
      <c r="Q201" s="736"/>
      <c r="R201" s="736"/>
      <c r="S201" s="736"/>
      <c r="T201" s="736"/>
      <c r="U201" s="736"/>
      <c r="V201" s="736"/>
      <c r="W201" s="736"/>
      <c r="X201" s="736"/>
      <c r="Y201" s="736"/>
      <c r="Z201" s="736"/>
      <c r="AA201" s="736"/>
      <c r="AB201" s="736"/>
      <c r="AC201" s="736"/>
      <c r="AD201" s="736"/>
      <c r="AE201" s="736"/>
      <c r="AF201" s="736"/>
      <c r="AG201" s="736"/>
      <c r="AH201" s="736"/>
      <c r="AI201" s="736"/>
      <c r="AJ201" s="736"/>
      <c r="AK201" s="736"/>
      <c r="AL201" s="736"/>
      <c r="AM201" s="736"/>
      <c r="AN201" s="736"/>
      <c r="AO201" s="736"/>
      <c r="AP201" s="736"/>
      <c r="AQ201" s="736"/>
      <c r="AR201" s="736"/>
      <c r="AS201" s="736"/>
      <c r="AT201" s="736"/>
      <c r="AU201" s="736"/>
      <c r="AV201" s="736"/>
      <c r="AW201" s="736"/>
      <c r="AX201" s="736"/>
      <c r="AY201" s="736"/>
      <c r="AZ201" s="736"/>
      <c r="BA201" s="736"/>
      <c r="BB201" s="736"/>
      <c r="BC201" s="736"/>
      <c r="BD201" s="736"/>
      <c r="BE201" s="736"/>
      <c r="BF201" s="736"/>
      <c r="BG201" s="736"/>
      <c r="BH201" s="736"/>
      <c r="BI201" s="736"/>
      <c r="BJ201" s="736"/>
      <c r="BK201" s="736"/>
      <c r="BL201" s="736"/>
      <c r="BM201" s="736"/>
      <c r="BN201" s="736"/>
      <c r="BO201" s="736"/>
      <c r="BP201" s="736"/>
      <c r="BQ201" s="736"/>
      <c r="BR201" s="736"/>
      <c r="BS201" s="736"/>
      <c r="BT201" s="736"/>
      <c r="BU201" s="736"/>
      <c r="BV201" s="736"/>
      <c r="BW201" s="736"/>
      <c r="BX201" s="736"/>
      <c r="BY201" s="736"/>
      <c r="BZ201" s="736"/>
      <c r="CA201" s="736"/>
      <c r="CB201" s="736"/>
      <c r="CC201" s="736"/>
      <c r="CD201" s="736"/>
      <c r="CE201" s="736"/>
      <c r="CF201" s="736"/>
      <c r="CG201" s="736"/>
      <c r="CH201" s="736"/>
      <c r="CI201" s="736"/>
      <c r="CJ201" s="736"/>
      <c r="CK201" s="736"/>
      <c r="CL201" s="736"/>
      <c r="CM201" s="736"/>
      <c r="CN201" s="736"/>
      <c r="CO201" s="736"/>
      <c r="CP201" s="736"/>
      <c r="CQ201" s="736"/>
      <c r="CR201" s="736"/>
      <c r="CS201" s="736"/>
      <c r="CT201" s="736"/>
      <c r="CU201" s="736"/>
      <c r="CV201" s="736"/>
      <c r="CW201" s="736"/>
      <c r="CX201" s="736"/>
      <c r="CY201" s="736"/>
      <c r="CZ201" s="736"/>
      <c r="DA201" s="736"/>
      <c r="DB201" s="736"/>
      <c r="DC201" s="736"/>
      <c r="DD201" s="736"/>
      <c r="DE201" s="736"/>
      <c r="DF201" s="736"/>
      <c r="DG201" s="736"/>
      <c r="DH201" s="736"/>
      <c r="DI201" s="736"/>
      <c r="DJ201" s="736"/>
      <c r="DK201" s="736"/>
      <c r="DL201" s="736"/>
      <c r="DM201" s="736"/>
      <c r="DN201" s="736"/>
      <c r="DO201" s="736"/>
      <c r="DP201" s="736"/>
      <c r="DQ201" s="736"/>
      <c r="DR201" s="736"/>
      <c r="DS201" s="736"/>
      <c r="DT201" s="736"/>
      <c r="DU201" s="736"/>
      <c r="DV201" s="736"/>
      <c r="DW201" s="736"/>
      <c r="DX201" s="736"/>
      <c r="DY201" s="736"/>
      <c r="DZ201" s="736"/>
      <c r="EA201" s="736"/>
      <c r="EB201" s="736"/>
      <c r="EC201" s="736"/>
      <c r="ED201" s="736"/>
      <c r="EE201" s="736"/>
      <c r="EF201" s="736"/>
      <c r="EG201" s="736"/>
      <c r="EH201" s="736"/>
      <c r="EI201" s="736"/>
      <c r="EJ201" s="736"/>
      <c r="EK201" s="736"/>
      <c r="EL201" s="736"/>
      <c r="EM201" s="736"/>
      <c r="EN201" s="736"/>
      <c r="EO201" s="736"/>
      <c r="EP201" s="736"/>
      <c r="EQ201" s="736"/>
      <c r="ER201" s="736"/>
      <c r="ES201" s="736"/>
      <c r="ET201" s="736"/>
      <c r="EU201" s="736"/>
      <c r="EV201" s="736"/>
      <c r="EW201" s="736"/>
      <c r="EX201" s="736"/>
      <c r="EY201" s="736"/>
      <c r="EZ201" s="736"/>
      <c r="FA201" s="736"/>
      <c r="FB201" s="736"/>
      <c r="FC201" s="736"/>
      <c r="FD201" s="736"/>
      <c r="FE201" s="736"/>
      <c r="FF201" s="736"/>
      <c r="FG201" s="736"/>
      <c r="FH201" s="736"/>
      <c r="FI201" s="736"/>
      <c r="FJ201" s="736"/>
      <c r="FK201" s="736"/>
      <c r="FL201" s="736"/>
      <c r="FM201" s="736"/>
      <c r="FN201" s="736"/>
      <c r="FO201" s="736"/>
      <c r="FP201" s="736"/>
      <c r="FQ201" s="736"/>
      <c r="FR201" s="736"/>
      <c r="FS201" s="736"/>
      <c r="FT201" s="736"/>
      <c r="FU201" s="736"/>
      <c r="FV201" s="736"/>
      <c r="FW201" s="736"/>
      <c r="FX201" s="736"/>
      <c r="FY201" s="736"/>
      <c r="FZ201" s="736"/>
      <c r="GA201" s="736"/>
      <c r="GB201" s="736"/>
      <c r="GC201" s="736"/>
      <c r="GD201" s="736"/>
      <c r="GE201" s="736"/>
      <c r="GF201" s="736"/>
      <c r="GG201" s="736"/>
      <c r="GH201" s="736"/>
      <c r="GI201" s="736"/>
      <c r="GJ201" s="736"/>
      <c r="GK201" s="736"/>
      <c r="GL201" s="736"/>
      <c r="GM201" s="736"/>
      <c r="GN201" s="736"/>
      <c r="GO201" s="736"/>
      <c r="GP201" s="736"/>
      <c r="GQ201" s="736"/>
      <c r="GR201" s="736"/>
      <c r="GS201" s="736"/>
      <c r="GT201" s="736"/>
      <c r="GU201" s="736"/>
      <c r="GV201" s="736"/>
      <c r="GW201" s="736"/>
      <c r="GX201" s="736"/>
      <c r="GY201" s="736"/>
      <c r="GZ201" s="736"/>
      <c r="HA201" s="736"/>
      <c r="HB201" s="736"/>
      <c r="HC201" s="736"/>
      <c r="HD201" s="736"/>
      <c r="HE201" s="736"/>
      <c r="HF201" s="736"/>
      <c r="HG201" s="736"/>
      <c r="HH201" s="736"/>
      <c r="HI201" s="736"/>
      <c r="HJ201" s="736"/>
      <c r="HK201" s="736"/>
      <c r="HL201" s="736"/>
      <c r="HM201" s="736"/>
      <c r="HN201" s="736"/>
      <c r="HO201" s="736"/>
      <c r="HP201" s="736"/>
      <c r="HQ201" s="736"/>
      <c r="HR201" s="736"/>
      <c r="HS201" s="736"/>
      <c r="HT201" s="736"/>
      <c r="HU201" s="736"/>
      <c r="HV201" s="736"/>
      <c r="HW201" s="736"/>
      <c r="HX201" s="736"/>
      <c r="HY201" s="736"/>
      <c r="HZ201" s="736"/>
      <c r="IA201" s="736"/>
      <c r="IB201" s="736"/>
      <c r="IC201" s="736"/>
      <c r="ID201" s="736"/>
      <c r="IE201" s="736"/>
      <c r="IF201" s="736"/>
      <c r="IG201" s="736"/>
      <c r="IH201" s="736"/>
      <c r="II201" s="736"/>
      <c r="IJ201" s="736"/>
      <c r="IK201" s="736"/>
      <c r="IL201" s="736"/>
      <c r="IM201" s="736"/>
      <c r="IN201" s="736"/>
      <c r="IO201" s="736"/>
      <c r="IP201" s="736"/>
      <c r="IQ201" s="736"/>
      <c r="IR201" s="736"/>
      <c r="IS201" s="736"/>
      <c r="IT201" s="736"/>
      <c r="IU201" s="736"/>
      <c r="IV201" s="736"/>
    </row>
    <row r="202" spans="3:256" s="438" customFormat="1">
      <c r="C202" s="471"/>
      <c r="P202" s="485"/>
      <c r="Q202" s="736"/>
      <c r="R202" s="736"/>
      <c r="S202" s="736"/>
      <c r="T202" s="736"/>
      <c r="U202" s="736"/>
      <c r="V202" s="736"/>
      <c r="W202" s="736"/>
      <c r="X202" s="736"/>
      <c r="Y202" s="736"/>
      <c r="Z202" s="736"/>
      <c r="AA202" s="736"/>
      <c r="AB202" s="736"/>
      <c r="AC202" s="736"/>
      <c r="AD202" s="736"/>
      <c r="AE202" s="736"/>
      <c r="AF202" s="736"/>
      <c r="AG202" s="736"/>
      <c r="AH202" s="736"/>
      <c r="AI202" s="736"/>
      <c r="AJ202" s="736"/>
      <c r="AK202" s="736"/>
      <c r="AL202" s="736"/>
      <c r="AM202" s="736"/>
      <c r="AN202" s="736"/>
      <c r="AO202" s="736"/>
      <c r="AP202" s="736"/>
      <c r="AQ202" s="736"/>
      <c r="AR202" s="736"/>
      <c r="AS202" s="736"/>
      <c r="AT202" s="736"/>
      <c r="AU202" s="736"/>
      <c r="AV202" s="736"/>
      <c r="AW202" s="736"/>
      <c r="AX202" s="736"/>
      <c r="AY202" s="736"/>
      <c r="AZ202" s="736"/>
      <c r="BA202" s="736"/>
      <c r="BB202" s="736"/>
      <c r="BC202" s="736"/>
      <c r="BD202" s="736"/>
      <c r="BE202" s="736"/>
      <c r="BF202" s="736"/>
      <c r="BG202" s="736"/>
      <c r="BH202" s="736"/>
      <c r="BI202" s="736"/>
      <c r="BJ202" s="736"/>
      <c r="BK202" s="736"/>
      <c r="BL202" s="736"/>
      <c r="BM202" s="736"/>
      <c r="BN202" s="736"/>
      <c r="BO202" s="736"/>
      <c r="BP202" s="736"/>
      <c r="BQ202" s="736"/>
      <c r="BR202" s="736"/>
      <c r="BS202" s="736"/>
      <c r="BT202" s="736"/>
      <c r="BU202" s="736"/>
      <c r="BV202" s="736"/>
      <c r="BW202" s="736"/>
      <c r="BX202" s="736"/>
      <c r="BY202" s="736"/>
      <c r="BZ202" s="736"/>
      <c r="CA202" s="736"/>
      <c r="CB202" s="736"/>
      <c r="CC202" s="736"/>
      <c r="CD202" s="736"/>
      <c r="CE202" s="736"/>
      <c r="CF202" s="736"/>
      <c r="CG202" s="736"/>
      <c r="CH202" s="736"/>
      <c r="CI202" s="736"/>
      <c r="CJ202" s="736"/>
      <c r="CK202" s="736"/>
      <c r="CL202" s="736"/>
      <c r="CM202" s="736"/>
      <c r="CN202" s="736"/>
      <c r="CO202" s="736"/>
      <c r="CP202" s="736"/>
      <c r="CQ202" s="736"/>
      <c r="CR202" s="736"/>
      <c r="CS202" s="736"/>
      <c r="CT202" s="736"/>
      <c r="CU202" s="736"/>
      <c r="CV202" s="736"/>
      <c r="CW202" s="736"/>
      <c r="CX202" s="736"/>
      <c r="CY202" s="736"/>
      <c r="CZ202" s="736"/>
      <c r="DA202" s="736"/>
      <c r="DB202" s="736"/>
      <c r="DC202" s="736"/>
      <c r="DD202" s="736"/>
      <c r="DE202" s="736"/>
      <c r="DF202" s="736"/>
      <c r="DG202" s="736"/>
      <c r="DH202" s="736"/>
      <c r="DI202" s="736"/>
      <c r="DJ202" s="736"/>
      <c r="DK202" s="736"/>
      <c r="DL202" s="736"/>
      <c r="DM202" s="736"/>
      <c r="DN202" s="736"/>
      <c r="DO202" s="736"/>
      <c r="DP202" s="736"/>
      <c r="DQ202" s="736"/>
      <c r="DR202" s="736"/>
      <c r="DS202" s="736"/>
      <c r="DT202" s="736"/>
      <c r="DU202" s="736"/>
      <c r="DV202" s="736"/>
      <c r="DW202" s="736"/>
      <c r="DX202" s="736"/>
      <c r="DY202" s="736"/>
      <c r="DZ202" s="736"/>
      <c r="EA202" s="736"/>
      <c r="EB202" s="736"/>
      <c r="EC202" s="736"/>
      <c r="ED202" s="736"/>
      <c r="EE202" s="736"/>
      <c r="EF202" s="736"/>
      <c r="EG202" s="736"/>
      <c r="EH202" s="736"/>
      <c r="EI202" s="736"/>
      <c r="EJ202" s="736"/>
      <c r="EK202" s="736"/>
      <c r="EL202" s="736"/>
      <c r="EM202" s="736"/>
      <c r="EN202" s="736"/>
      <c r="EO202" s="736"/>
      <c r="EP202" s="736"/>
      <c r="EQ202" s="736"/>
      <c r="ER202" s="736"/>
      <c r="ES202" s="736"/>
      <c r="ET202" s="736"/>
      <c r="EU202" s="736"/>
      <c r="EV202" s="736"/>
      <c r="EW202" s="736"/>
      <c r="EX202" s="736"/>
      <c r="EY202" s="736"/>
      <c r="EZ202" s="736"/>
      <c r="FA202" s="736"/>
      <c r="FB202" s="736"/>
      <c r="FC202" s="736"/>
      <c r="FD202" s="736"/>
      <c r="FE202" s="736"/>
      <c r="FF202" s="736"/>
      <c r="FG202" s="736"/>
      <c r="FH202" s="736"/>
      <c r="FI202" s="736"/>
      <c r="FJ202" s="736"/>
      <c r="FK202" s="736"/>
      <c r="FL202" s="736"/>
      <c r="FM202" s="736"/>
      <c r="FN202" s="736"/>
      <c r="FO202" s="736"/>
      <c r="FP202" s="736"/>
      <c r="FQ202" s="736"/>
      <c r="FR202" s="736"/>
      <c r="FS202" s="736"/>
      <c r="FT202" s="736"/>
      <c r="FU202" s="736"/>
      <c r="FV202" s="736"/>
      <c r="FW202" s="736"/>
      <c r="FX202" s="736"/>
      <c r="FY202" s="736"/>
      <c r="FZ202" s="736"/>
      <c r="GA202" s="736"/>
      <c r="GB202" s="736"/>
      <c r="GC202" s="736"/>
      <c r="GD202" s="736"/>
      <c r="GE202" s="736"/>
      <c r="GF202" s="736"/>
      <c r="GG202" s="736"/>
      <c r="GH202" s="736"/>
      <c r="GI202" s="736"/>
      <c r="GJ202" s="736"/>
      <c r="GK202" s="736"/>
      <c r="GL202" s="736"/>
      <c r="GM202" s="736"/>
      <c r="GN202" s="736"/>
      <c r="GO202" s="736"/>
      <c r="GP202" s="736"/>
      <c r="GQ202" s="736"/>
      <c r="GR202" s="736"/>
      <c r="GS202" s="736"/>
      <c r="GT202" s="736"/>
      <c r="GU202" s="736"/>
      <c r="GV202" s="736"/>
      <c r="GW202" s="736"/>
      <c r="GX202" s="736"/>
      <c r="GY202" s="736"/>
      <c r="GZ202" s="736"/>
      <c r="HA202" s="736"/>
      <c r="HB202" s="736"/>
      <c r="HC202" s="736"/>
      <c r="HD202" s="736"/>
      <c r="HE202" s="736"/>
      <c r="HF202" s="736"/>
      <c r="HG202" s="736"/>
      <c r="HH202" s="736"/>
      <c r="HI202" s="736"/>
      <c r="HJ202" s="736"/>
      <c r="HK202" s="736"/>
      <c r="HL202" s="736"/>
      <c r="HM202" s="736"/>
      <c r="HN202" s="736"/>
      <c r="HO202" s="736"/>
      <c r="HP202" s="736"/>
      <c r="HQ202" s="736"/>
      <c r="HR202" s="736"/>
      <c r="HS202" s="736"/>
      <c r="HT202" s="736"/>
      <c r="HU202" s="736"/>
      <c r="HV202" s="736"/>
      <c r="HW202" s="736"/>
      <c r="HX202" s="736"/>
      <c r="HY202" s="736"/>
      <c r="HZ202" s="736"/>
      <c r="IA202" s="736"/>
      <c r="IB202" s="736"/>
      <c r="IC202" s="736"/>
      <c r="ID202" s="736"/>
      <c r="IE202" s="736"/>
      <c r="IF202" s="736"/>
      <c r="IG202" s="736"/>
      <c r="IH202" s="736"/>
      <c r="II202" s="736"/>
      <c r="IJ202" s="736"/>
      <c r="IK202" s="736"/>
      <c r="IL202" s="736"/>
      <c r="IM202" s="736"/>
      <c r="IN202" s="736"/>
      <c r="IO202" s="736"/>
      <c r="IP202" s="736"/>
      <c r="IQ202" s="736"/>
      <c r="IR202" s="736"/>
      <c r="IS202" s="736"/>
      <c r="IT202" s="736"/>
      <c r="IU202" s="736"/>
      <c r="IV202" s="736"/>
    </row>
    <row r="203" spans="3:256" s="438" customFormat="1">
      <c r="C203" s="471"/>
      <c r="P203" s="485"/>
      <c r="Q203" s="736"/>
      <c r="R203" s="736"/>
      <c r="S203" s="736"/>
      <c r="T203" s="736"/>
      <c r="U203" s="736"/>
      <c r="V203" s="736"/>
      <c r="W203" s="736"/>
      <c r="X203" s="736"/>
      <c r="Y203" s="736"/>
      <c r="Z203" s="736"/>
      <c r="AA203" s="736"/>
      <c r="AB203" s="736"/>
      <c r="AC203" s="736"/>
      <c r="AD203" s="736"/>
      <c r="AE203" s="736"/>
      <c r="AF203" s="736"/>
      <c r="AG203" s="736"/>
      <c r="AH203" s="736"/>
      <c r="AI203" s="736"/>
      <c r="AJ203" s="736"/>
      <c r="AK203" s="736"/>
      <c r="AL203" s="736"/>
      <c r="AM203" s="736"/>
      <c r="AN203" s="736"/>
      <c r="AO203" s="736"/>
      <c r="AP203" s="736"/>
      <c r="AQ203" s="736"/>
      <c r="AR203" s="736"/>
      <c r="AS203" s="736"/>
      <c r="AT203" s="736"/>
      <c r="AU203" s="736"/>
      <c r="AV203" s="736"/>
      <c r="AW203" s="736"/>
      <c r="AX203" s="736"/>
      <c r="AY203" s="736"/>
      <c r="AZ203" s="736"/>
      <c r="BA203" s="736"/>
      <c r="BB203" s="736"/>
      <c r="BC203" s="736"/>
      <c r="BD203" s="736"/>
      <c r="BE203" s="736"/>
      <c r="BF203" s="736"/>
      <c r="BG203" s="736"/>
      <c r="BH203" s="736"/>
      <c r="BI203" s="736"/>
      <c r="BJ203" s="736"/>
      <c r="BK203" s="736"/>
      <c r="BL203" s="736"/>
      <c r="BM203" s="736"/>
      <c r="BN203" s="736"/>
      <c r="BO203" s="736"/>
      <c r="BP203" s="736"/>
      <c r="BQ203" s="736"/>
      <c r="BR203" s="736"/>
      <c r="BS203" s="736"/>
      <c r="BT203" s="736"/>
      <c r="BU203" s="736"/>
      <c r="BV203" s="736"/>
      <c r="BW203" s="736"/>
      <c r="BX203" s="736"/>
      <c r="BY203" s="736"/>
      <c r="BZ203" s="736"/>
      <c r="CA203" s="736"/>
      <c r="CB203" s="736"/>
      <c r="CC203" s="736"/>
      <c r="CD203" s="736"/>
      <c r="CE203" s="736"/>
      <c r="CF203" s="736"/>
      <c r="CG203" s="736"/>
      <c r="CH203" s="736"/>
      <c r="CI203" s="736"/>
      <c r="CJ203" s="736"/>
      <c r="CK203" s="736"/>
      <c r="CL203" s="736"/>
      <c r="CM203" s="736"/>
      <c r="CN203" s="736"/>
      <c r="CO203" s="736"/>
      <c r="CP203" s="736"/>
      <c r="CQ203" s="736"/>
      <c r="CR203" s="736"/>
      <c r="CS203" s="736"/>
      <c r="CT203" s="736"/>
      <c r="CU203" s="736"/>
      <c r="CV203" s="736"/>
      <c r="CW203" s="736"/>
      <c r="CX203" s="736"/>
      <c r="CY203" s="736"/>
      <c r="CZ203" s="736"/>
      <c r="DA203" s="736"/>
      <c r="DB203" s="736"/>
      <c r="DC203" s="736"/>
      <c r="DD203" s="736"/>
      <c r="DE203" s="736"/>
      <c r="DF203" s="736"/>
      <c r="DG203" s="736"/>
      <c r="DH203" s="736"/>
      <c r="DI203" s="736"/>
      <c r="DJ203" s="736"/>
      <c r="DK203" s="736"/>
      <c r="DL203" s="736"/>
      <c r="DM203" s="736"/>
      <c r="DN203" s="736"/>
      <c r="DO203" s="736"/>
      <c r="DP203" s="736"/>
      <c r="DQ203" s="736"/>
      <c r="DR203" s="736"/>
      <c r="DS203" s="736"/>
      <c r="DT203" s="736"/>
      <c r="DU203" s="736"/>
      <c r="DV203" s="736"/>
      <c r="DW203" s="736"/>
      <c r="DX203" s="736"/>
      <c r="DY203" s="736"/>
      <c r="DZ203" s="736"/>
      <c r="EA203" s="736"/>
      <c r="EB203" s="736"/>
      <c r="EC203" s="736"/>
      <c r="ED203" s="736"/>
      <c r="EE203" s="736"/>
      <c r="EF203" s="736"/>
      <c r="EG203" s="736"/>
      <c r="EH203" s="736"/>
      <c r="EI203" s="736"/>
      <c r="EJ203" s="736"/>
      <c r="EK203" s="736"/>
      <c r="EL203" s="736"/>
      <c r="EM203" s="736"/>
      <c r="EN203" s="736"/>
      <c r="EO203" s="736"/>
      <c r="EP203" s="736"/>
      <c r="EQ203" s="736"/>
      <c r="ER203" s="736"/>
      <c r="ES203" s="736"/>
      <c r="ET203" s="736"/>
      <c r="EU203" s="736"/>
      <c r="EV203" s="736"/>
      <c r="EW203" s="736"/>
      <c r="EX203" s="736"/>
      <c r="EY203" s="736"/>
      <c r="EZ203" s="736"/>
      <c r="FA203" s="736"/>
      <c r="FB203" s="736"/>
      <c r="FC203" s="736"/>
      <c r="FD203" s="736"/>
      <c r="FE203" s="736"/>
      <c r="FF203" s="736"/>
      <c r="FG203" s="736"/>
      <c r="FH203" s="736"/>
      <c r="FI203" s="736"/>
      <c r="FJ203" s="736"/>
      <c r="FK203" s="736"/>
      <c r="FL203" s="736"/>
      <c r="FM203" s="736"/>
      <c r="FN203" s="736"/>
      <c r="FO203" s="736"/>
      <c r="FP203" s="736"/>
      <c r="FQ203" s="736"/>
      <c r="FR203" s="736"/>
      <c r="FS203" s="736"/>
      <c r="FT203" s="736"/>
      <c r="FU203" s="736"/>
      <c r="FV203" s="736"/>
      <c r="FW203" s="736"/>
      <c r="FX203" s="736"/>
      <c r="FY203" s="736"/>
      <c r="FZ203" s="736"/>
      <c r="GA203" s="736"/>
      <c r="GB203" s="736"/>
      <c r="GC203" s="736"/>
      <c r="GD203" s="736"/>
      <c r="GE203" s="736"/>
      <c r="GF203" s="736"/>
      <c r="GG203" s="736"/>
      <c r="GH203" s="736"/>
      <c r="GI203" s="736"/>
      <c r="GJ203" s="736"/>
      <c r="GK203" s="736"/>
      <c r="GL203" s="736"/>
      <c r="GM203" s="736"/>
      <c r="GN203" s="736"/>
      <c r="GO203" s="736"/>
      <c r="GP203" s="736"/>
      <c r="GQ203" s="736"/>
      <c r="GR203" s="736"/>
      <c r="GS203" s="736"/>
      <c r="GT203" s="736"/>
      <c r="GU203" s="736"/>
      <c r="GV203" s="736"/>
      <c r="GW203" s="736"/>
      <c r="GX203" s="736"/>
      <c r="GY203" s="736"/>
      <c r="GZ203" s="736"/>
      <c r="HA203" s="736"/>
      <c r="HB203" s="736"/>
      <c r="HC203" s="736"/>
      <c r="HD203" s="736"/>
      <c r="HE203" s="736"/>
      <c r="HF203" s="736"/>
      <c r="HG203" s="736"/>
      <c r="HH203" s="736"/>
      <c r="HI203" s="736"/>
      <c r="HJ203" s="736"/>
      <c r="HK203" s="736"/>
      <c r="HL203" s="736"/>
      <c r="HM203" s="736"/>
      <c r="HN203" s="736"/>
      <c r="HO203" s="736"/>
      <c r="HP203" s="736"/>
      <c r="HQ203" s="736"/>
      <c r="HR203" s="736"/>
      <c r="HS203" s="736"/>
      <c r="HT203" s="736"/>
      <c r="HU203" s="736"/>
      <c r="HV203" s="736"/>
      <c r="HW203" s="736"/>
      <c r="HX203" s="736"/>
      <c r="HY203" s="736"/>
      <c r="HZ203" s="736"/>
      <c r="IA203" s="736"/>
      <c r="IB203" s="736"/>
      <c r="IC203" s="736"/>
      <c r="ID203" s="736"/>
      <c r="IE203" s="736"/>
      <c r="IF203" s="736"/>
      <c r="IG203" s="736"/>
      <c r="IH203" s="736"/>
      <c r="II203" s="736"/>
      <c r="IJ203" s="736"/>
      <c r="IK203" s="736"/>
      <c r="IL203" s="736"/>
      <c r="IM203" s="736"/>
      <c r="IN203" s="736"/>
      <c r="IO203" s="736"/>
      <c r="IP203" s="736"/>
      <c r="IQ203" s="736"/>
      <c r="IR203" s="736"/>
      <c r="IS203" s="736"/>
      <c r="IT203" s="736"/>
      <c r="IU203" s="736"/>
      <c r="IV203" s="736"/>
    </row>
    <row r="204" spans="3:256" s="438" customFormat="1">
      <c r="C204" s="471"/>
      <c r="P204" s="485"/>
      <c r="Q204" s="736"/>
      <c r="R204" s="736"/>
      <c r="S204" s="736"/>
      <c r="T204" s="736"/>
      <c r="U204" s="736"/>
      <c r="V204" s="736"/>
      <c r="W204" s="736"/>
      <c r="X204" s="736"/>
      <c r="Y204" s="736"/>
      <c r="Z204" s="736"/>
      <c r="AA204" s="736"/>
      <c r="AB204" s="736"/>
      <c r="AC204" s="736"/>
      <c r="AD204" s="736"/>
      <c r="AE204" s="736"/>
      <c r="AF204" s="736"/>
      <c r="AG204" s="736"/>
      <c r="AH204" s="736"/>
      <c r="AI204" s="736"/>
      <c r="AJ204" s="736"/>
      <c r="AK204" s="736"/>
      <c r="AL204" s="736"/>
      <c r="AM204" s="736"/>
      <c r="AN204" s="736"/>
      <c r="AO204" s="736"/>
      <c r="AP204" s="736"/>
      <c r="AQ204" s="736"/>
      <c r="AR204" s="736"/>
      <c r="AS204" s="736"/>
      <c r="AT204" s="736"/>
      <c r="AU204" s="736"/>
      <c r="AV204" s="736"/>
      <c r="AW204" s="736"/>
      <c r="AX204" s="736"/>
      <c r="AY204" s="736"/>
      <c r="AZ204" s="736"/>
      <c r="BA204" s="736"/>
      <c r="BB204" s="736"/>
      <c r="BC204" s="736"/>
      <c r="BD204" s="736"/>
      <c r="BE204" s="736"/>
      <c r="BF204" s="736"/>
      <c r="BG204" s="736"/>
      <c r="BH204" s="736"/>
      <c r="BI204" s="736"/>
      <c r="BJ204" s="736"/>
      <c r="BK204" s="736"/>
      <c r="BL204" s="736"/>
      <c r="BM204" s="736"/>
      <c r="BN204" s="736"/>
      <c r="BO204" s="736"/>
      <c r="BP204" s="736"/>
      <c r="BQ204" s="736"/>
      <c r="BR204" s="736"/>
      <c r="BS204" s="736"/>
      <c r="BT204" s="736"/>
      <c r="BU204" s="736"/>
      <c r="BV204" s="736"/>
      <c r="BW204" s="736"/>
      <c r="BX204" s="736"/>
      <c r="BY204" s="736"/>
      <c r="BZ204" s="736"/>
      <c r="CA204" s="736"/>
      <c r="CB204" s="736"/>
      <c r="CC204" s="736"/>
      <c r="CD204" s="736"/>
      <c r="CE204" s="736"/>
      <c r="CF204" s="736"/>
      <c r="CG204" s="736"/>
      <c r="CH204" s="736"/>
      <c r="CI204" s="736"/>
      <c r="CJ204" s="736"/>
      <c r="CK204" s="736"/>
      <c r="CL204" s="736"/>
      <c r="CM204" s="736"/>
      <c r="CN204" s="736"/>
      <c r="CO204" s="736"/>
      <c r="CP204" s="736"/>
      <c r="CQ204" s="736"/>
      <c r="CR204" s="736"/>
      <c r="CS204" s="736"/>
      <c r="CT204" s="736"/>
      <c r="CU204" s="736"/>
      <c r="CV204" s="736"/>
      <c r="CW204" s="736"/>
      <c r="CX204" s="736"/>
      <c r="CY204" s="736"/>
      <c r="CZ204" s="736"/>
      <c r="DA204" s="736"/>
      <c r="DB204" s="736"/>
      <c r="DC204" s="736"/>
      <c r="DD204" s="736"/>
      <c r="DE204" s="736"/>
      <c r="DF204" s="736"/>
      <c r="DG204" s="736"/>
      <c r="DH204" s="736"/>
      <c r="DI204" s="736"/>
      <c r="DJ204" s="736"/>
      <c r="DK204" s="736"/>
      <c r="DL204" s="736"/>
      <c r="DM204" s="736"/>
      <c r="DN204" s="736"/>
      <c r="DO204" s="736"/>
      <c r="DP204" s="736"/>
      <c r="DQ204" s="736"/>
      <c r="DR204" s="736"/>
      <c r="DS204" s="736"/>
      <c r="DT204" s="736"/>
      <c r="DU204" s="736"/>
      <c r="DV204" s="736"/>
      <c r="DW204" s="736"/>
      <c r="DX204" s="736"/>
      <c r="DY204" s="736"/>
      <c r="DZ204" s="736"/>
      <c r="EA204" s="736"/>
      <c r="EB204" s="736"/>
      <c r="EC204" s="736"/>
      <c r="ED204" s="736"/>
      <c r="EE204" s="736"/>
      <c r="EF204" s="736"/>
      <c r="EG204" s="736"/>
      <c r="EH204" s="736"/>
      <c r="EI204" s="736"/>
      <c r="EJ204" s="736"/>
      <c r="EK204" s="736"/>
      <c r="EL204" s="736"/>
      <c r="EM204" s="736"/>
      <c r="EN204" s="736"/>
      <c r="EO204" s="736"/>
      <c r="EP204" s="736"/>
      <c r="EQ204" s="736"/>
      <c r="ER204" s="736"/>
      <c r="ES204" s="736"/>
      <c r="ET204" s="736"/>
      <c r="EU204" s="736"/>
      <c r="EV204" s="736"/>
      <c r="EW204" s="736"/>
      <c r="EX204" s="736"/>
      <c r="EY204" s="736"/>
      <c r="EZ204" s="736"/>
      <c r="FA204" s="736"/>
      <c r="FB204" s="736"/>
      <c r="FC204" s="736"/>
      <c r="FD204" s="736"/>
      <c r="FE204" s="736"/>
      <c r="FF204" s="736"/>
      <c r="FG204" s="736"/>
      <c r="FH204" s="736"/>
      <c r="FI204" s="736"/>
      <c r="FJ204" s="736"/>
      <c r="FK204" s="736"/>
      <c r="FL204" s="736"/>
      <c r="FM204" s="736"/>
      <c r="FN204" s="736"/>
      <c r="FO204" s="736"/>
      <c r="FP204" s="736"/>
      <c r="FQ204" s="736"/>
      <c r="FR204" s="736"/>
      <c r="FS204" s="736"/>
      <c r="FT204" s="736"/>
      <c r="FU204" s="736"/>
      <c r="FV204" s="736"/>
      <c r="FW204" s="736"/>
      <c r="FX204" s="736"/>
      <c r="FY204" s="736"/>
      <c r="FZ204" s="736"/>
      <c r="GA204" s="736"/>
      <c r="GB204" s="736"/>
      <c r="GC204" s="736"/>
      <c r="GD204" s="736"/>
      <c r="GE204" s="736"/>
      <c r="GF204" s="736"/>
      <c r="GG204" s="736"/>
      <c r="GH204" s="736"/>
      <c r="GI204" s="736"/>
      <c r="GJ204" s="736"/>
      <c r="GK204" s="736"/>
      <c r="GL204" s="736"/>
      <c r="GM204" s="736"/>
      <c r="GN204" s="736"/>
      <c r="GO204" s="736"/>
      <c r="GP204" s="736"/>
      <c r="GQ204" s="736"/>
      <c r="GR204" s="736"/>
      <c r="GS204" s="736"/>
      <c r="GT204" s="736"/>
      <c r="GU204" s="736"/>
      <c r="GV204" s="736"/>
      <c r="GW204" s="736"/>
      <c r="GX204" s="736"/>
      <c r="GY204" s="736"/>
      <c r="GZ204" s="736"/>
      <c r="HA204" s="736"/>
      <c r="HB204" s="736"/>
      <c r="HC204" s="736"/>
      <c r="HD204" s="736"/>
      <c r="HE204" s="736"/>
      <c r="HF204" s="736"/>
      <c r="HG204" s="736"/>
      <c r="HH204" s="736"/>
      <c r="HI204" s="736"/>
      <c r="HJ204" s="736"/>
      <c r="HK204" s="736"/>
      <c r="HL204" s="736"/>
      <c r="HM204" s="736"/>
      <c r="HN204" s="736"/>
      <c r="HO204" s="736"/>
      <c r="HP204" s="736"/>
      <c r="HQ204" s="736"/>
      <c r="HR204" s="736"/>
      <c r="HS204" s="736"/>
      <c r="HT204" s="736"/>
      <c r="HU204" s="736"/>
      <c r="HV204" s="736"/>
      <c r="HW204" s="736"/>
      <c r="HX204" s="736"/>
      <c r="HY204" s="736"/>
      <c r="HZ204" s="736"/>
      <c r="IA204" s="736"/>
      <c r="IB204" s="736"/>
      <c r="IC204" s="736"/>
      <c r="ID204" s="736"/>
      <c r="IE204" s="736"/>
      <c r="IF204" s="736"/>
      <c r="IG204" s="736"/>
      <c r="IH204" s="736"/>
      <c r="II204" s="736"/>
      <c r="IJ204" s="736"/>
      <c r="IK204" s="736"/>
      <c r="IL204" s="736"/>
      <c r="IM204" s="736"/>
      <c r="IN204" s="736"/>
      <c r="IO204" s="736"/>
      <c r="IP204" s="736"/>
      <c r="IQ204" s="736"/>
      <c r="IR204" s="736"/>
      <c r="IS204" s="736"/>
      <c r="IT204" s="736"/>
      <c r="IU204" s="736"/>
      <c r="IV204" s="736"/>
    </row>
    <row r="205" spans="3:256" s="438" customFormat="1">
      <c r="C205" s="471"/>
      <c r="P205" s="485"/>
      <c r="Q205" s="736"/>
      <c r="R205" s="736"/>
      <c r="S205" s="736"/>
      <c r="T205" s="736"/>
      <c r="U205" s="736"/>
      <c r="V205" s="736"/>
      <c r="W205" s="736"/>
      <c r="X205" s="736"/>
      <c r="Y205" s="736"/>
      <c r="Z205" s="736"/>
      <c r="AA205" s="736"/>
      <c r="AB205" s="736"/>
      <c r="AC205" s="736"/>
      <c r="AD205" s="736"/>
      <c r="AE205" s="736"/>
      <c r="AF205" s="736"/>
      <c r="AG205" s="736"/>
      <c r="AH205" s="736"/>
      <c r="AI205" s="736"/>
      <c r="AJ205" s="736"/>
      <c r="AK205" s="736"/>
      <c r="AL205" s="736"/>
      <c r="AM205" s="736"/>
      <c r="AN205" s="736"/>
      <c r="AO205" s="736"/>
      <c r="AP205" s="736"/>
      <c r="AQ205" s="736"/>
      <c r="AR205" s="736"/>
      <c r="AS205" s="736"/>
      <c r="AT205" s="736"/>
      <c r="AU205" s="736"/>
      <c r="AV205" s="736"/>
      <c r="AW205" s="736"/>
      <c r="AX205" s="736"/>
      <c r="AY205" s="736"/>
      <c r="AZ205" s="736"/>
      <c r="BA205" s="736"/>
      <c r="BB205" s="736"/>
      <c r="BC205" s="736"/>
      <c r="BD205" s="736"/>
      <c r="BE205" s="736"/>
      <c r="BF205" s="736"/>
      <c r="BG205" s="736"/>
      <c r="BH205" s="736"/>
      <c r="BI205" s="736"/>
      <c r="BJ205" s="736"/>
      <c r="BK205" s="736"/>
      <c r="BL205" s="736"/>
      <c r="BM205" s="736"/>
      <c r="BN205" s="736"/>
      <c r="BO205" s="736"/>
      <c r="BP205" s="736"/>
      <c r="BQ205" s="736"/>
      <c r="BR205" s="736"/>
      <c r="BS205" s="736"/>
      <c r="BT205" s="736"/>
      <c r="BU205" s="736"/>
      <c r="BV205" s="736"/>
      <c r="BW205" s="736"/>
      <c r="BX205" s="736"/>
      <c r="BY205" s="736"/>
      <c r="BZ205" s="736"/>
      <c r="CA205" s="736"/>
      <c r="CB205" s="736"/>
      <c r="CC205" s="736"/>
      <c r="CD205" s="736"/>
      <c r="CE205" s="736"/>
      <c r="CF205" s="736"/>
      <c r="CG205" s="736"/>
      <c r="CH205" s="736"/>
      <c r="CI205" s="736"/>
      <c r="CJ205" s="736"/>
      <c r="CK205" s="736"/>
      <c r="CL205" s="736"/>
      <c r="CM205" s="736"/>
      <c r="CN205" s="736"/>
      <c r="CO205" s="736"/>
      <c r="CP205" s="736"/>
      <c r="CQ205" s="736"/>
      <c r="CR205" s="736"/>
      <c r="CS205" s="736"/>
      <c r="CT205" s="736"/>
      <c r="CU205" s="736"/>
      <c r="CV205" s="736"/>
      <c r="CW205" s="736"/>
      <c r="CX205" s="736"/>
      <c r="CY205" s="736"/>
      <c r="CZ205" s="736"/>
      <c r="DA205" s="736"/>
      <c r="DB205" s="736"/>
      <c r="DC205" s="736"/>
      <c r="DD205" s="736"/>
      <c r="DE205" s="736"/>
      <c r="DF205" s="736"/>
      <c r="DG205" s="736"/>
      <c r="DH205" s="736"/>
      <c r="DI205" s="736"/>
      <c r="DJ205" s="736"/>
      <c r="DK205" s="736"/>
      <c r="DL205" s="736"/>
      <c r="DM205" s="736"/>
      <c r="DN205" s="736"/>
      <c r="DO205" s="736"/>
      <c r="DP205" s="736"/>
      <c r="DQ205" s="736"/>
      <c r="DR205" s="736"/>
      <c r="DS205" s="736"/>
      <c r="DT205" s="736"/>
      <c r="DU205" s="736"/>
      <c r="DV205" s="736"/>
      <c r="DW205" s="736"/>
      <c r="DX205" s="736"/>
      <c r="DY205" s="736"/>
      <c r="DZ205" s="736"/>
      <c r="EA205" s="736"/>
      <c r="EB205" s="736"/>
      <c r="EC205" s="736"/>
      <c r="ED205" s="736"/>
      <c r="EE205" s="736"/>
      <c r="EF205" s="736"/>
      <c r="EG205" s="736"/>
      <c r="EH205" s="736"/>
      <c r="EI205" s="736"/>
      <c r="EJ205" s="736"/>
      <c r="EK205" s="736"/>
      <c r="EL205" s="736"/>
      <c r="EM205" s="736"/>
      <c r="EN205" s="736"/>
      <c r="EO205" s="736"/>
      <c r="EP205" s="736"/>
      <c r="EQ205" s="736"/>
      <c r="ER205" s="736"/>
      <c r="ES205" s="736"/>
      <c r="ET205" s="736"/>
      <c r="EU205" s="736"/>
      <c r="EV205" s="736"/>
      <c r="EW205" s="736"/>
      <c r="EX205" s="736"/>
      <c r="EY205" s="736"/>
      <c r="EZ205" s="736"/>
      <c r="FA205" s="736"/>
      <c r="FB205" s="736"/>
      <c r="FC205" s="736"/>
      <c r="FD205" s="736"/>
      <c r="FE205" s="736"/>
      <c r="FF205" s="736"/>
      <c r="FG205" s="736"/>
      <c r="FH205" s="736"/>
      <c r="FI205" s="736"/>
      <c r="FJ205" s="736"/>
      <c r="FK205" s="736"/>
      <c r="FL205" s="736"/>
      <c r="FM205" s="736"/>
      <c r="FN205" s="736"/>
      <c r="FO205" s="736"/>
      <c r="FP205" s="736"/>
      <c r="FQ205" s="736"/>
      <c r="FR205" s="736"/>
      <c r="FS205" s="736"/>
      <c r="FT205" s="736"/>
      <c r="FU205" s="736"/>
      <c r="FV205" s="736"/>
      <c r="FW205" s="736"/>
      <c r="FX205" s="736"/>
      <c r="FY205" s="736"/>
      <c r="FZ205" s="736"/>
      <c r="GA205" s="736"/>
      <c r="GB205" s="736"/>
      <c r="GC205" s="736"/>
      <c r="GD205" s="736"/>
      <c r="GE205" s="736"/>
      <c r="GF205" s="736"/>
      <c r="GG205" s="736"/>
      <c r="GH205" s="736"/>
      <c r="GI205" s="736"/>
      <c r="GJ205" s="736"/>
      <c r="GK205" s="736"/>
      <c r="GL205" s="736"/>
      <c r="GM205" s="736"/>
      <c r="GN205" s="736"/>
      <c r="GO205" s="736"/>
      <c r="GP205" s="736"/>
      <c r="GQ205" s="736"/>
      <c r="GR205" s="736"/>
      <c r="GS205" s="736"/>
      <c r="GT205" s="736"/>
      <c r="GU205" s="736"/>
      <c r="GV205" s="736"/>
      <c r="GW205" s="736"/>
      <c r="GX205" s="736"/>
      <c r="GY205" s="736"/>
      <c r="GZ205" s="736"/>
      <c r="HA205" s="736"/>
      <c r="HB205" s="736"/>
      <c r="HC205" s="736"/>
      <c r="HD205" s="736"/>
      <c r="HE205" s="736"/>
      <c r="HF205" s="736"/>
      <c r="HG205" s="736"/>
      <c r="HH205" s="736"/>
      <c r="HI205" s="736"/>
      <c r="HJ205" s="736"/>
      <c r="HK205" s="736"/>
      <c r="HL205" s="736"/>
      <c r="HM205" s="736"/>
      <c r="HN205" s="736"/>
      <c r="HO205" s="736"/>
      <c r="HP205" s="736"/>
      <c r="HQ205" s="736"/>
      <c r="HR205" s="736"/>
      <c r="HS205" s="736"/>
      <c r="HT205" s="736"/>
      <c r="HU205" s="736"/>
      <c r="HV205" s="736"/>
      <c r="HW205" s="736"/>
      <c r="HX205" s="736"/>
      <c r="HY205" s="736"/>
      <c r="HZ205" s="736"/>
      <c r="IA205" s="736"/>
      <c r="IB205" s="736"/>
      <c r="IC205" s="736"/>
      <c r="ID205" s="736"/>
      <c r="IE205" s="736"/>
      <c r="IF205" s="736"/>
      <c r="IG205" s="736"/>
      <c r="IH205" s="736"/>
      <c r="II205" s="736"/>
      <c r="IJ205" s="736"/>
      <c r="IK205" s="736"/>
      <c r="IL205" s="736"/>
      <c r="IM205" s="736"/>
      <c r="IN205" s="736"/>
      <c r="IO205" s="736"/>
      <c r="IP205" s="736"/>
      <c r="IQ205" s="736"/>
      <c r="IR205" s="736"/>
      <c r="IS205" s="736"/>
      <c r="IT205" s="736"/>
      <c r="IU205" s="736"/>
      <c r="IV205" s="736"/>
    </row>
    <row r="206" spans="3:256" s="438" customFormat="1">
      <c r="C206" s="471"/>
      <c r="P206" s="485"/>
      <c r="Q206" s="736"/>
      <c r="R206" s="736"/>
      <c r="S206" s="736"/>
      <c r="T206" s="736"/>
      <c r="U206" s="736"/>
      <c r="V206" s="736"/>
      <c r="W206" s="736"/>
      <c r="X206" s="736"/>
      <c r="Y206" s="736"/>
      <c r="Z206" s="736"/>
      <c r="AA206" s="736"/>
      <c r="AB206" s="736"/>
      <c r="AC206" s="736"/>
      <c r="AD206" s="736"/>
      <c r="AE206" s="736"/>
      <c r="AF206" s="736"/>
      <c r="AG206" s="736"/>
      <c r="AH206" s="736"/>
      <c r="AI206" s="736"/>
      <c r="AJ206" s="736"/>
      <c r="AK206" s="736"/>
      <c r="AL206" s="736"/>
      <c r="AM206" s="736"/>
      <c r="AN206" s="736"/>
      <c r="AO206" s="736"/>
      <c r="AP206" s="736"/>
      <c r="AQ206" s="736"/>
      <c r="AR206" s="736"/>
      <c r="AS206" s="736"/>
      <c r="AT206" s="736"/>
      <c r="AU206" s="736"/>
      <c r="AV206" s="736"/>
      <c r="AW206" s="736"/>
      <c r="AX206" s="736"/>
      <c r="AY206" s="736"/>
      <c r="AZ206" s="736"/>
      <c r="BA206" s="736"/>
      <c r="BB206" s="736"/>
      <c r="BC206" s="736"/>
      <c r="BD206" s="736"/>
      <c r="BE206" s="736"/>
      <c r="BF206" s="736"/>
      <c r="BG206" s="736"/>
      <c r="BH206" s="736"/>
      <c r="BI206" s="736"/>
      <c r="BJ206" s="736"/>
      <c r="BK206" s="736"/>
      <c r="BL206" s="736"/>
      <c r="BM206" s="736"/>
      <c r="BN206" s="736"/>
      <c r="BO206" s="736"/>
      <c r="BP206" s="736"/>
      <c r="BQ206" s="736"/>
      <c r="BR206" s="736"/>
      <c r="BS206" s="736"/>
      <c r="BT206" s="736"/>
      <c r="BU206" s="736"/>
      <c r="BV206" s="736"/>
      <c r="BW206" s="736"/>
      <c r="BX206" s="736"/>
      <c r="BY206" s="736"/>
      <c r="BZ206" s="736"/>
      <c r="CA206" s="736"/>
      <c r="CB206" s="736"/>
      <c r="CC206" s="736"/>
      <c r="CD206" s="736"/>
      <c r="CE206" s="736"/>
      <c r="CF206" s="736"/>
      <c r="CG206" s="736"/>
      <c r="CH206" s="736"/>
      <c r="CI206" s="736"/>
      <c r="CJ206" s="736"/>
      <c r="CK206" s="736"/>
      <c r="CL206" s="736"/>
      <c r="CM206" s="736"/>
      <c r="CN206" s="736"/>
      <c r="CO206" s="736"/>
      <c r="CP206" s="736"/>
      <c r="CQ206" s="736"/>
      <c r="CR206" s="736"/>
      <c r="CS206" s="736"/>
      <c r="CT206" s="736"/>
      <c r="CU206" s="736"/>
      <c r="CV206" s="736"/>
      <c r="CW206" s="736"/>
      <c r="CX206" s="736"/>
      <c r="CY206" s="736"/>
      <c r="CZ206" s="736"/>
      <c r="DA206" s="736"/>
      <c r="DB206" s="736"/>
      <c r="DC206" s="736"/>
      <c r="DD206" s="736"/>
      <c r="DE206" s="736"/>
      <c r="DF206" s="736"/>
      <c r="DG206" s="736"/>
      <c r="DH206" s="736"/>
      <c r="DI206" s="736"/>
      <c r="DJ206" s="736"/>
      <c r="DK206" s="736"/>
      <c r="DL206" s="736"/>
      <c r="DM206" s="736"/>
      <c r="DN206" s="736"/>
      <c r="DO206" s="736"/>
      <c r="DP206" s="736"/>
      <c r="DQ206" s="736"/>
      <c r="DR206" s="736"/>
      <c r="DS206" s="736"/>
      <c r="DT206" s="736"/>
      <c r="DU206" s="736"/>
      <c r="DV206" s="736"/>
      <c r="DW206" s="736"/>
      <c r="DX206" s="736"/>
      <c r="DY206" s="736"/>
      <c r="DZ206" s="736"/>
      <c r="EA206" s="736"/>
      <c r="EB206" s="736"/>
      <c r="EC206" s="736"/>
      <c r="ED206" s="736"/>
      <c r="EE206" s="736"/>
      <c r="EF206" s="736"/>
      <c r="EG206" s="736"/>
      <c r="EH206" s="736"/>
      <c r="EI206" s="736"/>
      <c r="EJ206" s="736"/>
      <c r="EK206" s="736"/>
      <c r="EL206" s="736"/>
      <c r="EM206" s="736"/>
      <c r="EN206" s="736"/>
      <c r="EO206" s="736"/>
      <c r="EP206" s="736"/>
      <c r="EQ206" s="736"/>
      <c r="ER206" s="736"/>
      <c r="ES206" s="736"/>
      <c r="ET206" s="736"/>
      <c r="EU206" s="736"/>
      <c r="EV206" s="736"/>
      <c r="EW206" s="736"/>
      <c r="EX206" s="736"/>
      <c r="EY206" s="736"/>
      <c r="EZ206" s="736"/>
      <c r="FA206" s="736"/>
      <c r="FB206" s="736"/>
      <c r="FC206" s="736"/>
      <c r="FD206" s="736"/>
      <c r="FE206" s="736"/>
      <c r="FF206" s="736"/>
      <c r="FG206" s="736"/>
      <c r="FH206" s="736"/>
      <c r="FI206" s="736"/>
      <c r="FJ206" s="736"/>
      <c r="FK206" s="736"/>
      <c r="FL206" s="736"/>
      <c r="FM206" s="736"/>
      <c r="FN206" s="736"/>
      <c r="FO206" s="736"/>
      <c r="FP206" s="736"/>
      <c r="FQ206" s="736"/>
      <c r="FR206" s="736"/>
      <c r="FS206" s="736"/>
      <c r="FT206" s="736"/>
      <c r="FU206" s="736"/>
      <c r="FV206" s="736"/>
      <c r="FW206" s="736"/>
      <c r="FX206" s="736"/>
      <c r="FY206" s="736"/>
      <c r="FZ206" s="736"/>
      <c r="GA206" s="736"/>
      <c r="GB206" s="736"/>
      <c r="GC206" s="736"/>
      <c r="GD206" s="736"/>
      <c r="GE206" s="736"/>
      <c r="GF206" s="736"/>
      <c r="GG206" s="736"/>
      <c r="GH206" s="736"/>
      <c r="GI206" s="736"/>
      <c r="GJ206" s="736"/>
      <c r="GK206" s="736"/>
      <c r="GL206" s="736"/>
      <c r="GM206" s="736"/>
      <c r="GN206" s="736"/>
      <c r="GO206" s="736"/>
      <c r="GP206" s="736"/>
      <c r="GQ206" s="736"/>
      <c r="GR206" s="736"/>
      <c r="GS206" s="736"/>
      <c r="GT206" s="736"/>
      <c r="GU206" s="736"/>
      <c r="GV206" s="736"/>
      <c r="GW206" s="736"/>
      <c r="GX206" s="736"/>
      <c r="GY206" s="736"/>
      <c r="GZ206" s="736"/>
      <c r="HA206" s="736"/>
      <c r="HB206" s="736"/>
      <c r="HC206" s="736"/>
      <c r="HD206" s="736"/>
      <c r="HE206" s="736"/>
      <c r="HF206" s="736"/>
      <c r="HG206" s="736"/>
      <c r="HH206" s="736"/>
      <c r="HI206" s="736"/>
      <c r="HJ206" s="736"/>
      <c r="HK206" s="736"/>
      <c r="HL206" s="736"/>
      <c r="HM206" s="736"/>
      <c r="HN206" s="736"/>
      <c r="HO206" s="736"/>
      <c r="HP206" s="736"/>
      <c r="HQ206" s="736"/>
      <c r="HR206" s="736"/>
      <c r="HS206" s="736"/>
      <c r="HT206" s="736"/>
      <c r="HU206" s="736"/>
      <c r="HV206" s="736"/>
      <c r="HW206" s="736"/>
      <c r="HX206" s="736"/>
      <c r="HY206" s="736"/>
      <c r="HZ206" s="736"/>
      <c r="IA206" s="736"/>
      <c r="IB206" s="736"/>
      <c r="IC206" s="736"/>
      <c r="ID206" s="736"/>
      <c r="IE206" s="736"/>
      <c r="IF206" s="736"/>
      <c r="IG206" s="736"/>
      <c r="IH206" s="736"/>
      <c r="II206" s="736"/>
      <c r="IJ206" s="736"/>
      <c r="IK206" s="736"/>
      <c r="IL206" s="736"/>
      <c r="IM206" s="736"/>
      <c r="IN206" s="736"/>
      <c r="IO206" s="736"/>
      <c r="IP206" s="736"/>
      <c r="IQ206" s="736"/>
      <c r="IR206" s="736"/>
      <c r="IS206" s="736"/>
      <c r="IT206" s="736"/>
      <c r="IU206" s="736"/>
      <c r="IV206" s="736"/>
    </row>
    <row r="207" spans="3:256" s="438" customFormat="1">
      <c r="C207" s="471"/>
      <c r="P207" s="485"/>
      <c r="Q207" s="736"/>
      <c r="R207" s="736"/>
      <c r="S207" s="736"/>
      <c r="T207" s="736"/>
      <c r="U207" s="736"/>
      <c r="V207" s="736"/>
      <c r="W207" s="736"/>
      <c r="X207" s="736"/>
      <c r="Y207" s="736"/>
      <c r="Z207" s="736"/>
      <c r="AA207" s="736"/>
      <c r="AB207" s="736"/>
      <c r="AC207" s="736"/>
      <c r="AD207" s="736"/>
      <c r="AE207" s="736"/>
      <c r="AF207" s="736"/>
      <c r="AG207" s="736"/>
      <c r="AH207" s="736"/>
      <c r="AI207" s="736"/>
      <c r="AJ207" s="736"/>
      <c r="AK207" s="736"/>
      <c r="AL207" s="736"/>
      <c r="AM207" s="736"/>
      <c r="AN207" s="736"/>
      <c r="AO207" s="736"/>
      <c r="AP207" s="736"/>
      <c r="AQ207" s="736"/>
      <c r="AR207" s="736"/>
      <c r="AS207" s="736"/>
      <c r="AT207" s="736"/>
      <c r="AU207" s="736"/>
      <c r="AV207" s="736"/>
      <c r="AW207" s="736"/>
      <c r="AX207" s="736"/>
      <c r="AY207" s="736"/>
      <c r="AZ207" s="736"/>
      <c r="BA207" s="736"/>
      <c r="BB207" s="736"/>
      <c r="BC207" s="736"/>
      <c r="BD207" s="736"/>
      <c r="BE207" s="736"/>
      <c r="BF207" s="736"/>
      <c r="BG207" s="736"/>
      <c r="BH207" s="736"/>
      <c r="BI207" s="736"/>
      <c r="BJ207" s="736"/>
      <c r="BK207" s="736"/>
      <c r="BL207" s="736"/>
      <c r="BM207" s="736"/>
      <c r="BN207" s="736"/>
      <c r="BO207" s="736"/>
      <c r="BP207" s="736"/>
      <c r="BQ207" s="736"/>
      <c r="BR207" s="736"/>
      <c r="BS207" s="736"/>
      <c r="BT207" s="736"/>
      <c r="BU207" s="736"/>
      <c r="BV207" s="736"/>
      <c r="BW207" s="736"/>
      <c r="BX207" s="736"/>
      <c r="BY207" s="736"/>
      <c r="BZ207" s="736"/>
      <c r="CA207" s="736"/>
      <c r="CB207" s="736"/>
      <c r="CC207" s="736"/>
      <c r="CD207" s="736"/>
      <c r="CE207" s="736"/>
      <c r="CF207" s="736"/>
      <c r="CG207" s="736"/>
      <c r="CH207" s="736"/>
      <c r="CI207" s="736"/>
      <c r="CJ207" s="736"/>
      <c r="CK207" s="736"/>
      <c r="CL207" s="736"/>
      <c r="CM207" s="736"/>
      <c r="CN207" s="736"/>
      <c r="CO207" s="736"/>
      <c r="CP207" s="736"/>
      <c r="CQ207" s="736"/>
      <c r="CR207" s="736"/>
      <c r="CS207" s="736"/>
      <c r="CT207" s="736"/>
      <c r="CU207" s="736"/>
      <c r="CV207" s="736"/>
      <c r="CW207" s="736"/>
      <c r="CX207" s="736"/>
      <c r="CY207" s="736"/>
      <c r="CZ207" s="736"/>
      <c r="DA207" s="736"/>
      <c r="DB207" s="736"/>
      <c r="DC207" s="736"/>
      <c r="DD207" s="736"/>
      <c r="DE207" s="736"/>
      <c r="DF207" s="736"/>
      <c r="DG207" s="736"/>
      <c r="DH207" s="736"/>
      <c r="DI207" s="736"/>
      <c r="DJ207" s="736"/>
      <c r="DK207" s="736"/>
      <c r="DL207" s="736"/>
      <c r="DM207" s="736"/>
      <c r="DN207" s="736"/>
      <c r="DO207" s="736"/>
      <c r="DP207" s="736"/>
      <c r="DQ207" s="736"/>
      <c r="DR207" s="736"/>
      <c r="DS207" s="736"/>
      <c r="DT207" s="736"/>
      <c r="DU207" s="736"/>
      <c r="DV207" s="736"/>
      <c r="DW207" s="736"/>
      <c r="DX207" s="736"/>
      <c r="DY207" s="736"/>
      <c r="DZ207" s="736"/>
      <c r="EA207" s="736"/>
      <c r="EB207" s="736"/>
      <c r="EC207" s="736"/>
      <c r="ED207" s="736"/>
      <c r="EE207" s="736"/>
      <c r="EF207" s="736"/>
      <c r="EG207" s="736"/>
      <c r="EH207" s="736"/>
      <c r="EI207" s="736"/>
      <c r="EJ207" s="736"/>
      <c r="EK207" s="736"/>
      <c r="EL207" s="736"/>
      <c r="EM207" s="736"/>
      <c r="EN207" s="736"/>
      <c r="EO207" s="736"/>
      <c r="EP207" s="736"/>
      <c r="EQ207" s="736"/>
      <c r="ER207" s="736"/>
      <c r="ES207" s="736"/>
      <c r="ET207" s="736"/>
      <c r="EU207" s="736"/>
      <c r="EV207" s="736"/>
      <c r="EW207" s="736"/>
      <c r="EX207" s="736"/>
      <c r="EY207" s="736"/>
      <c r="EZ207" s="736"/>
      <c r="FA207" s="736"/>
      <c r="FB207" s="736"/>
      <c r="FC207" s="736"/>
      <c r="FD207" s="736"/>
      <c r="FE207" s="736"/>
      <c r="FF207" s="736"/>
      <c r="FG207" s="736"/>
      <c r="FH207" s="736"/>
      <c r="FI207" s="736"/>
      <c r="FJ207" s="736"/>
      <c r="FK207" s="736"/>
      <c r="FL207" s="736"/>
      <c r="FM207" s="736"/>
      <c r="FN207" s="736"/>
      <c r="FO207" s="736"/>
      <c r="FP207" s="736"/>
      <c r="FQ207" s="736"/>
      <c r="FR207" s="736"/>
      <c r="FS207" s="736"/>
      <c r="FT207" s="736"/>
      <c r="FU207" s="736"/>
      <c r="FV207" s="736"/>
      <c r="FW207" s="736"/>
      <c r="FX207" s="736"/>
      <c r="FY207" s="736"/>
      <c r="FZ207" s="736"/>
      <c r="GA207" s="736"/>
      <c r="GB207" s="736"/>
      <c r="GC207" s="736"/>
      <c r="GD207" s="736"/>
      <c r="GE207" s="736"/>
      <c r="GF207" s="736"/>
      <c r="GG207" s="736"/>
      <c r="GH207" s="736"/>
      <c r="GI207" s="736"/>
      <c r="GJ207" s="736"/>
      <c r="GK207" s="736"/>
      <c r="GL207" s="736"/>
      <c r="GM207" s="736"/>
      <c r="GN207" s="736"/>
      <c r="GO207" s="736"/>
      <c r="GP207" s="736"/>
      <c r="GQ207" s="736"/>
      <c r="GR207" s="736"/>
      <c r="GS207" s="736"/>
      <c r="GT207" s="736"/>
      <c r="GU207" s="736"/>
      <c r="GV207" s="736"/>
      <c r="GW207" s="736"/>
      <c r="GX207" s="736"/>
      <c r="GY207" s="736"/>
      <c r="GZ207" s="736"/>
      <c r="HA207" s="736"/>
      <c r="HB207" s="736"/>
      <c r="HC207" s="736"/>
      <c r="HD207" s="736"/>
      <c r="HE207" s="736"/>
      <c r="HF207" s="736"/>
      <c r="HG207" s="736"/>
      <c r="HH207" s="736"/>
      <c r="HI207" s="736"/>
      <c r="HJ207" s="736"/>
      <c r="HK207" s="736"/>
      <c r="HL207" s="736"/>
      <c r="HM207" s="736"/>
      <c r="HN207" s="736"/>
      <c r="HO207" s="736"/>
      <c r="HP207" s="736"/>
      <c r="HQ207" s="736"/>
      <c r="HR207" s="736"/>
      <c r="HS207" s="736"/>
      <c r="HT207" s="736"/>
      <c r="HU207" s="736"/>
      <c r="HV207" s="736"/>
      <c r="HW207" s="736"/>
      <c r="HX207" s="736"/>
      <c r="HY207" s="736"/>
      <c r="HZ207" s="736"/>
      <c r="IA207" s="736"/>
      <c r="IB207" s="736"/>
      <c r="IC207" s="736"/>
      <c r="ID207" s="736"/>
      <c r="IE207" s="736"/>
      <c r="IF207" s="736"/>
      <c r="IG207" s="736"/>
      <c r="IH207" s="736"/>
      <c r="II207" s="736"/>
      <c r="IJ207" s="736"/>
      <c r="IK207" s="736"/>
      <c r="IL207" s="736"/>
      <c r="IM207" s="736"/>
      <c r="IN207" s="736"/>
      <c r="IO207" s="736"/>
      <c r="IP207" s="736"/>
      <c r="IQ207" s="736"/>
      <c r="IR207" s="736"/>
      <c r="IS207" s="736"/>
      <c r="IT207" s="736"/>
      <c r="IU207" s="736"/>
      <c r="IV207" s="736"/>
    </row>
    <row r="208" spans="3:256" s="438" customFormat="1">
      <c r="C208" s="471"/>
      <c r="P208" s="485"/>
      <c r="Q208" s="736"/>
      <c r="R208" s="736"/>
      <c r="S208" s="736"/>
      <c r="T208" s="736"/>
      <c r="U208" s="736"/>
      <c r="V208" s="736"/>
      <c r="W208" s="736"/>
      <c r="X208" s="736"/>
      <c r="Y208" s="736"/>
      <c r="Z208" s="736"/>
      <c r="AA208" s="736"/>
      <c r="AB208" s="736"/>
      <c r="AC208" s="736"/>
      <c r="AD208" s="736"/>
      <c r="AE208" s="736"/>
      <c r="AF208" s="736"/>
      <c r="AG208" s="736"/>
      <c r="AH208" s="736"/>
      <c r="AI208" s="736"/>
      <c r="AJ208" s="736"/>
      <c r="AK208" s="736"/>
      <c r="AL208" s="736"/>
      <c r="AM208" s="736"/>
      <c r="AN208" s="736"/>
      <c r="AO208" s="736"/>
      <c r="AP208" s="736"/>
      <c r="AQ208" s="736"/>
      <c r="AR208" s="736"/>
      <c r="AS208" s="736"/>
      <c r="AT208" s="736"/>
      <c r="AU208" s="736"/>
      <c r="AV208" s="736"/>
      <c r="AW208" s="736"/>
      <c r="AX208" s="736"/>
      <c r="AY208" s="736"/>
      <c r="AZ208" s="736"/>
      <c r="BA208" s="736"/>
      <c r="BB208" s="736"/>
      <c r="BC208" s="736"/>
      <c r="BD208" s="736"/>
      <c r="BE208" s="736"/>
      <c r="BF208" s="736"/>
      <c r="BG208" s="736"/>
      <c r="BH208" s="736"/>
      <c r="BI208" s="736"/>
      <c r="BJ208" s="736"/>
      <c r="BK208" s="736"/>
      <c r="BL208" s="736"/>
      <c r="BM208" s="736"/>
      <c r="BN208" s="736"/>
      <c r="BO208" s="736"/>
      <c r="BP208" s="736"/>
      <c r="BQ208" s="736"/>
      <c r="BR208" s="736"/>
      <c r="BS208" s="736"/>
      <c r="BT208" s="736"/>
      <c r="BU208" s="736"/>
      <c r="BV208" s="736"/>
      <c r="BW208" s="736"/>
      <c r="BX208" s="736"/>
      <c r="BY208" s="736"/>
      <c r="BZ208" s="736"/>
      <c r="CA208" s="736"/>
      <c r="CB208" s="736"/>
      <c r="CC208" s="736"/>
      <c r="CD208" s="736"/>
      <c r="CE208" s="736"/>
      <c r="CF208" s="736"/>
      <c r="CG208" s="736"/>
      <c r="CH208" s="736"/>
      <c r="CI208" s="736"/>
      <c r="CJ208" s="736"/>
      <c r="CK208" s="736"/>
      <c r="CL208" s="736"/>
      <c r="CM208" s="736"/>
      <c r="CN208" s="736"/>
      <c r="CO208" s="736"/>
      <c r="CP208" s="736"/>
      <c r="CQ208" s="736"/>
      <c r="CR208" s="736"/>
      <c r="CS208" s="736"/>
      <c r="CT208" s="736"/>
      <c r="CU208" s="736"/>
      <c r="CV208" s="736"/>
      <c r="CW208" s="736"/>
      <c r="CX208" s="736"/>
      <c r="CY208" s="736"/>
      <c r="CZ208" s="736"/>
      <c r="DA208" s="736"/>
      <c r="DB208" s="736"/>
      <c r="DC208" s="736"/>
      <c r="DD208" s="736"/>
      <c r="DE208" s="736"/>
      <c r="DF208" s="736"/>
      <c r="DG208" s="736"/>
      <c r="DH208" s="736"/>
      <c r="DI208" s="736"/>
      <c r="DJ208" s="736"/>
      <c r="DK208" s="736"/>
      <c r="DL208" s="736"/>
      <c r="DM208" s="736"/>
      <c r="DN208" s="736"/>
      <c r="DO208" s="736"/>
      <c r="DP208" s="736"/>
      <c r="DQ208" s="736"/>
      <c r="DR208" s="736"/>
      <c r="DS208" s="736"/>
      <c r="DT208" s="736"/>
      <c r="DU208" s="736"/>
      <c r="DV208" s="736"/>
      <c r="DW208" s="736"/>
      <c r="DX208" s="736"/>
      <c r="DY208" s="736"/>
      <c r="DZ208" s="736"/>
      <c r="EA208" s="736"/>
      <c r="EB208" s="736"/>
      <c r="EC208" s="736"/>
      <c r="ED208" s="736"/>
      <c r="EE208" s="736"/>
      <c r="EF208" s="736"/>
      <c r="EG208" s="736"/>
      <c r="EH208" s="736"/>
      <c r="EI208" s="736"/>
      <c r="EJ208" s="736"/>
      <c r="EK208" s="736"/>
      <c r="EL208" s="736"/>
      <c r="EM208" s="736"/>
      <c r="EN208" s="736"/>
      <c r="EO208" s="736"/>
      <c r="EP208" s="736"/>
      <c r="EQ208" s="736"/>
      <c r="ER208" s="736"/>
      <c r="ES208" s="736"/>
      <c r="ET208" s="736"/>
      <c r="EU208" s="736"/>
      <c r="EV208" s="736"/>
      <c r="EW208" s="736"/>
      <c r="EX208" s="736"/>
      <c r="EY208" s="736"/>
      <c r="EZ208" s="736"/>
      <c r="FA208" s="736"/>
      <c r="FB208" s="736"/>
      <c r="FC208" s="736"/>
      <c r="FD208" s="736"/>
      <c r="FE208" s="736"/>
      <c r="FF208" s="736"/>
      <c r="FG208" s="736"/>
      <c r="FH208" s="736"/>
      <c r="FI208" s="736"/>
      <c r="FJ208" s="736"/>
      <c r="FK208" s="736"/>
      <c r="FL208" s="736"/>
      <c r="FM208" s="736"/>
      <c r="FN208" s="736"/>
      <c r="FO208" s="736"/>
      <c r="FP208" s="736"/>
      <c r="FQ208" s="736"/>
      <c r="FR208" s="736"/>
      <c r="FS208" s="736"/>
      <c r="FT208" s="736"/>
      <c r="FU208" s="736"/>
      <c r="FV208" s="736"/>
      <c r="FW208" s="736"/>
      <c r="FX208" s="736"/>
      <c r="FY208" s="736"/>
      <c r="FZ208" s="736"/>
      <c r="GA208" s="736"/>
      <c r="GB208" s="736"/>
      <c r="GC208" s="736"/>
      <c r="GD208" s="736"/>
      <c r="GE208" s="736"/>
      <c r="GF208" s="736"/>
      <c r="GG208" s="736"/>
      <c r="GH208" s="736"/>
      <c r="GI208" s="736"/>
      <c r="GJ208" s="736"/>
      <c r="GK208" s="736"/>
      <c r="GL208" s="736"/>
      <c r="GM208" s="736"/>
      <c r="GN208" s="736"/>
      <c r="GO208" s="736"/>
      <c r="GP208" s="736"/>
      <c r="GQ208" s="736"/>
      <c r="GR208" s="736"/>
      <c r="GS208" s="736"/>
      <c r="GT208" s="736"/>
      <c r="GU208" s="736"/>
      <c r="GV208" s="736"/>
      <c r="GW208" s="736"/>
      <c r="GX208" s="736"/>
      <c r="GY208" s="736"/>
      <c r="GZ208" s="736"/>
      <c r="HA208" s="736"/>
      <c r="HB208" s="736"/>
      <c r="HC208" s="736"/>
      <c r="HD208" s="736"/>
      <c r="HE208" s="736"/>
      <c r="HF208" s="736"/>
      <c r="HG208" s="736"/>
      <c r="HH208" s="736"/>
      <c r="HI208" s="736"/>
      <c r="HJ208" s="736"/>
      <c r="HK208" s="736"/>
      <c r="HL208" s="736"/>
      <c r="HM208" s="736"/>
      <c r="HN208" s="736"/>
      <c r="HO208" s="736"/>
      <c r="HP208" s="736"/>
      <c r="HQ208" s="736"/>
      <c r="HR208" s="736"/>
      <c r="HS208" s="736"/>
      <c r="HT208" s="736"/>
      <c r="HU208" s="736"/>
      <c r="HV208" s="736"/>
      <c r="HW208" s="736"/>
      <c r="HX208" s="736"/>
      <c r="HY208" s="736"/>
      <c r="HZ208" s="736"/>
      <c r="IA208" s="736"/>
      <c r="IB208" s="736"/>
      <c r="IC208" s="736"/>
      <c r="ID208" s="736"/>
      <c r="IE208" s="736"/>
      <c r="IF208" s="736"/>
      <c r="IG208" s="736"/>
      <c r="IH208" s="736"/>
      <c r="II208" s="736"/>
      <c r="IJ208" s="736"/>
      <c r="IK208" s="736"/>
      <c r="IL208" s="736"/>
      <c r="IM208" s="736"/>
      <c r="IN208" s="736"/>
      <c r="IO208" s="736"/>
      <c r="IP208" s="736"/>
      <c r="IQ208" s="736"/>
      <c r="IR208" s="736"/>
      <c r="IS208" s="736"/>
      <c r="IT208" s="736"/>
      <c r="IU208" s="736"/>
      <c r="IV208" s="736"/>
    </row>
    <row r="209" spans="3:256" s="438" customFormat="1">
      <c r="C209" s="471"/>
      <c r="P209" s="485"/>
      <c r="Q209" s="736"/>
      <c r="R209" s="736"/>
      <c r="S209" s="736"/>
      <c r="T209" s="736"/>
      <c r="U209" s="736"/>
      <c r="V209" s="736"/>
      <c r="W209" s="736"/>
      <c r="X209" s="736"/>
      <c r="Y209" s="736"/>
      <c r="Z209" s="736"/>
      <c r="AA209" s="736"/>
      <c r="AB209" s="736"/>
      <c r="AC209" s="736"/>
      <c r="AD209" s="736"/>
      <c r="AE209" s="736"/>
      <c r="AF209" s="736"/>
      <c r="AG209" s="736"/>
      <c r="AH209" s="736"/>
      <c r="AI209" s="736"/>
      <c r="AJ209" s="736"/>
      <c r="AK209" s="736"/>
      <c r="AL209" s="736"/>
      <c r="AM209" s="736"/>
      <c r="AN209" s="736"/>
      <c r="AO209" s="736"/>
      <c r="AP209" s="736"/>
      <c r="AQ209" s="736"/>
      <c r="AR209" s="736"/>
      <c r="AS209" s="736"/>
      <c r="AT209" s="736"/>
      <c r="AU209" s="736"/>
      <c r="AV209" s="736"/>
      <c r="AW209" s="736"/>
      <c r="AX209" s="736"/>
      <c r="AY209" s="736"/>
      <c r="AZ209" s="736"/>
      <c r="BA209" s="736"/>
      <c r="BB209" s="736"/>
      <c r="BC209" s="736"/>
      <c r="BD209" s="736"/>
      <c r="BE209" s="736"/>
      <c r="BF209" s="736"/>
      <c r="BG209" s="736"/>
      <c r="BH209" s="736"/>
      <c r="BI209" s="736"/>
      <c r="BJ209" s="736"/>
      <c r="BK209" s="736"/>
      <c r="BL209" s="736"/>
      <c r="BM209" s="736"/>
      <c r="BN209" s="736"/>
      <c r="BO209" s="736"/>
      <c r="BP209" s="736"/>
      <c r="BQ209" s="736"/>
      <c r="BR209" s="736"/>
      <c r="BS209" s="736"/>
      <c r="BT209" s="736"/>
      <c r="BU209" s="736"/>
      <c r="BV209" s="736"/>
      <c r="BW209" s="736"/>
      <c r="BX209" s="736"/>
      <c r="BY209" s="736"/>
      <c r="BZ209" s="736"/>
      <c r="CA209" s="736"/>
      <c r="CB209" s="736"/>
      <c r="CC209" s="736"/>
      <c r="CD209" s="736"/>
      <c r="CE209" s="736"/>
      <c r="CF209" s="736"/>
      <c r="CG209" s="736"/>
      <c r="CH209" s="736"/>
      <c r="CI209" s="736"/>
      <c r="CJ209" s="736"/>
      <c r="CK209" s="736"/>
      <c r="CL209" s="736"/>
      <c r="CM209" s="736"/>
      <c r="CN209" s="736"/>
      <c r="CO209" s="736"/>
      <c r="CP209" s="736"/>
      <c r="CQ209" s="736"/>
      <c r="CR209" s="736"/>
      <c r="CS209" s="736"/>
      <c r="CT209" s="736"/>
      <c r="CU209" s="736"/>
      <c r="CV209" s="736"/>
      <c r="CW209" s="736"/>
      <c r="CX209" s="736"/>
      <c r="CY209" s="736"/>
      <c r="CZ209" s="736"/>
      <c r="DA209" s="736"/>
      <c r="DB209" s="736"/>
      <c r="DC209" s="736"/>
      <c r="DD209" s="736"/>
      <c r="DE209" s="736"/>
      <c r="DF209" s="736"/>
      <c r="DG209" s="736"/>
      <c r="DH209" s="736"/>
      <c r="DI209" s="736"/>
      <c r="DJ209" s="736"/>
      <c r="DK209" s="736"/>
      <c r="DL209" s="736"/>
      <c r="DM209" s="736"/>
      <c r="DN209" s="736"/>
      <c r="DO209" s="736"/>
      <c r="DP209" s="736"/>
      <c r="DQ209" s="736"/>
      <c r="DR209" s="736"/>
      <c r="DS209" s="736"/>
      <c r="DT209" s="736"/>
      <c r="DU209" s="736"/>
      <c r="DV209" s="736"/>
      <c r="DW209" s="736"/>
      <c r="DX209" s="736"/>
      <c r="DY209" s="736"/>
      <c r="DZ209" s="736"/>
      <c r="EA209" s="736"/>
      <c r="EB209" s="736"/>
      <c r="EC209" s="736"/>
      <c r="ED209" s="736"/>
      <c r="EE209" s="736"/>
      <c r="EF209" s="736"/>
      <c r="EG209" s="736"/>
      <c r="EH209" s="736"/>
      <c r="EI209" s="736"/>
      <c r="EJ209" s="736"/>
      <c r="EK209" s="736"/>
      <c r="EL209" s="736"/>
      <c r="EM209" s="736"/>
      <c r="EN209" s="736"/>
      <c r="EO209" s="736"/>
      <c r="EP209" s="736"/>
      <c r="EQ209" s="736"/>
      <c r="ER209" s="736"/>
      <c r="ES209" s="736"/>
      <c r="ET209" s="736"/>
      <c r="EU209" s="736"/>
      <c r="EV209" s="736"/>
      <c r="EW209" s="736"/>
      <c r="EX209" s="736"/>
      <c r="EY209" s="736"/>
      <c r="EZ209" s="736"/>
      <c r="FA209" s="736"/>
      <c r="FB209" s="736"/>
      <c r="FC209" s="736"/>
      <c r="FD209" s="736"/>
      <c r="FE209" s="736"/>
      <c r="FF209" s="736"/>
      <c r="FG209" s="736"/>
      <c r="FH209" s="736"/>
      <c r="FI209" s="736"/>
      <c r="FJ209" s="736"/>
      <c r="FK209" s="736"/>
      <c r="FL209" s="736"/>
      <c r="FM209" s="736"/>
      <c r="FN209" s="736"/>
      <c r="FO209" s="736"/>
      <c r="FP209" s="736"/>
      <c r="FQ209" s="736"/>
      <c r="FR209" s="736"/>
      <c r="FS209" s="736"/>
      <c r="FT209" s="736"/>
      <c r="FU209" s="736"/>
      <c r="FV209" s="736"/>
      <c r="FW209" s="736"/>
      <c r="FX209" s="736"/>
      <c r="FY209" s="736"/>
      <c r="FZ209" s="736"/>
      <c r="GA209" s="736"/>
      <c r="GB209" s="736"/>
      <c r="GC209" s="736"/>
      <c r="GD209" s="736"/>
      <c r="GE209" s="736"/>
      <c r="GF209" s="736"/>
      <c r="GG209" s="736"/>
      <c r="GH209" s="736"/>
      <c r="GI209" s="736"/>
      <c r="GJ209" s="736"/>
      <c r="GK209" s="736"/>
      <c r="GL209" s="736"/>
      <c r="GM209" s="736"/>
      <c r="GN209" s="736"/>
      <c r="GO209" s="736"/>
      <c r="GP209" s="736"/>
      <c r="GQ209" s="736"/>
      <c r="GR209" s="736"/>
      <c r="GS209" s="736"/>
      <c r="GT209" s="736"/>
      <c r="GU209" s="736"/>
      <c r="GV209" s="736"/>
      <c r="GW209" s="736"/>
      <c r="GX209" s="736"/>
      <c r="GY209" s="736"/>
      <c r="GZ209" s="736"/>
      <c r="HA209" s="736"/>
      <c r="HB209" s="736"/>
      <c r="HC209" s="736"/>
      <c r="HD209" s="736"/>
      <c r="HE209" s="736"/>
      <c r="HF209" s="736"/>
      <c r="HG209" s="736"/>
      <c r="HH209" s="736"/>
      <c r="HI209" s="736"/>
      <c r="HJ209" s="736"/>
      <c r="HK209" s="736"/>
      <c r="HL209" s="736"/>
      <c r="HM209" s="736"/>
      <c r="HN209" s="736"/>
      <c r="HO209" s="736"/>
      <c r="HP209" s="736"/>
      <c r="HQ209" s="736"/>
      <c r="HR209" s="736"/>
      <c r="HS209" s="736"/>
      <c r="HT209" s="736"/>
      <c r="HU209" s="736"/>
      <c r="HV209" s="736"/>
      <c r="HW209" s="736"/>
      <c r="HX209" s="736"/>
      <c r="HY209" s="736"/>
      <c r="HZ209" s="736"/>
      <c r="IA209" s="736"/>
      <c r="IB209" s="736"/>
      <c r="IC209" s="736"/>
      <c r="ID209" s="736"/>
      <c r="IE209" s="736"/>
      <c r="IF209" s="736"/>
      <c r="IG209" s="736"/>
      <c r="IH209" s="736"/>
      <c r="II209" s="736"/>
      <c r="IJ209" s="736"/>
      <c r="IK209" s="736"/>
      <c r="IL209" s="736"/>
      <c r="IM209" s="736"/>
      <c r="IN209" s="736"/>
      <c r="IO209" s="736"/>
      <c r="IP209" s="736"/>
      <c r="IQ209" s="736"/>
      <c r="IR209" s="736"/>
      <c r="IS209" s="736"/>
      <c r="IT209" s="736"/>
      <c r="IU209" s="736"/>
      <c r="IV209" s="736"/>
    </row>
    <row r="210" spans="3:256" s="438" customFormat="1">
      <c r="C210" s="471"/>
      <c r="P210" s="485"/>
      <c r="Q210" s="736"/>
      <c r="R210" s="736"/>
      <c r="S210" s="736"/>
      <c r="T210" s="736"/>
      <c r="U210" s="736"/>
      <c r="V210" s="736"/>
      <c r="W210" s="736"/>
      <c r="X210" s="736"/>
      <c r="Y210" s="736"/>
      <c r="Z210" s="736"/>
      <c r="AA210" s="736"/>
      <c r="AB210" s="736"/>
      <c r="AC210" s="736"/>
      <c r="AD210" s="736"/>
      <c r="AE210" s="736"/>
      <c r="AF210" s="736"/>
      <c r="AG210" s="736"/>
      <c r="AH210" s="736"/>
      <c r="AI210" s="736"/>
      <c r="AJ210" s="736"/>
      <c r="AK210" s="736"/>
      <c r="AL210" s="736"/>
      <c r="AM210" s="736"/>
      <c r="AN210" s="736"/>
      <c r="AO210" s="736"/>
      <c r="AP210" s="736"/>
      <c r="AQ210" s="736"/>
      <c r="AR210" s="736"/>
      <c r="AS210" s="736"/>
      <c r="AT210" s="736"/>
      <c r="AU210" s="736"/>
      <c r="AV210" s="736"/>
      <c r="AW210" s="736"/>
      <c r="AX210" s="736"/>
      <c r="AY210" s="736"/>
      <c r="AZ210" s="736"/>
      <c r="BA210" s="736"/>
      <c r="BB210" s="736"/>
      <c r="BC210" s="736"/>
      <c r="BD210" s="736"/>
      <c r="BE210" s="736"/>
      <c r="BF210" s="736"/>
      <c r="BG210" s="736"/>
      <c r="BH210" s="736"/>
      <c r="BI210" s="736"/>
      <c r="BJ210" s="736"/>
      <c r="BK210" s="736"/>
      <c r="BL210" s="736"/>
      <c r="BM210" s="736"/>
      <c r="BN210" s="736"/>
      <c r="BO210" s="736"/>
      <c r="BP210" s="736"/>
      <c r="BQ210" s="736"/>
      <c r="BR210" s="736"/>
      <c r="BS210" s="736"/>
      <c r="BT210" s="736"/>
      <c r="BU210" s="736"/>
      <c r="BV210" s="736"/>
      <c r="BW210" s="736"/>
      <c r="BX210" s="736"/>
      <c r="BY210" s="736"/>
      <c r="BZ210" s="736"/>
      <c r="CA210" s="736"/>
      <c r="CB210" s="736"/>
      <c r="CC210" s="736"/>
      <c r="CD210" s="736"/>
      <c r="CE210" s="736"/>
      <c r="CF210" s="736"/>
      <c r="CG210" s="736"/>
      <c r="CH210" s="736"/>
      <c r="CI210" s="736"/>
      <c r="CJ210" s="736"/>
      <c r="CK210" s="736"/>
      <c r="CL210" s="736"/>
      <c r="CM210" s="736"/>
      <c r="CN210" s="736"/>
      <c r="CO210" s="736"/>
      <c r="CP210" s="736"/>
      <c r="CQ210" s="736"/>
      <c r="CR210" s="736"/>
      <c r="CS210" s="736"/>
      <c r="CT210" s="736"/>
      <c r="CU210" s="736"/>
      <c r="CV210" s="736"/>
      <c r="CW210" s="736"/>
      <c r="CX210" s="736"/>
      <c r="CY210" s="736"/>
      <c r="CZ210" s="736"/>
      <c r="DA210" s="736"/>
      <c r="DB210" s="736"/>
      <c r="DC210" s="736"/>
      <c r="DD210" s="736"/>
      <c r="DE210" s="736"/>
      <c r="DF210" s="736"/>
      <c r="DG210" s="736"/>
      <c r="DH210" s="736"/>
      <c r="DI210" s="736"/>
      <c r="DJ210" s="736"/>
      <c r="DK210" s="736"/>
      <c r="DL210" s="736"/>
      <c r="DM210" s="736"/>
      <c r="DN210" s="736"/>
      <c r="DO210" s="736"/>
      <c r="DP210" s="736"/>
      <c r="DQ210" s="736"/>
      <c r="DR210" s="736"/>
      <c r="DS210" s="736"/>
      <c r="DT210" s="736"/>
      <c r="DU210" s="736"/>
      <c r="DV210" s="736"/>
      <c r="DW210" s="736"/>
      <c r="DX210" s="736"/>
      <c r="DY210" s="736"/>
      <c r="DZ210" s="736"/>
      <c r="EA210" s="736"/>
      <c r="EB210" s="736"/>
      <c r="EC210" s="736"/>
      <c r="ED210" s="736"/>
      <c r="EE210" s="736"/>
      <c r="EF210" s="736"/>
      <c r="EG210" s="736"/>
      <c r="EH210" s="736"/>
      <c r="EI210" s="736"/>
      <c r="EJ210" s="736"/>
      <c r="EK210" s="736"/>
      <c r="EL210" s="736"/>
      <c r="EM210" s="736"/>
      <c r="EN210" s="736"/>
      <c r="EO210" s="736"/>
      <c r="EP210" s="736"/>
      <c r="EQ210" s="736"/>
      <c r="ER210" s="736"/>
      <c r="ES210" s="736"/>
      <c r="ET210" s="736"/>
      <c r="EU210" s="736"/>
      <c r="EV210" s="736"/>
      <c r="EW210" s="736"/>
      <c r="EX210" s="736"/>
      <c r="EY210" s="736"/>
      <c r="EZ210" s="736"/>
      <c r="FA210" s="736"/>
      <c r="FB210" s="736"/>
      <c r="FC210" s="736"/>
      <c r="FD210" s="736"/>
      <c r="FE210" s="736"/>
      <c r="FF210" s="736"/>
      <c r="FG210" s="736"/>
      <c r="FH210" s="736"/>
      <c r="FI210" s="736"/>
      <c r="FJ210" s="736"/>
      <c r="FK210" s="736"/>
      <c r="FL210" s="736"/>
      <c r="FM210" s="736"/>
      <c r="FN210" s="736"/>
      <c r="FO210" s="736"/>
      <c r="FP210" s="736"/>
      <c r="FQ210" s="736"/>
      <c r="FR210" s="736"/>
      <c r="FS210" s="736"/>
      <c r="FT210" s="736"/>
      <c r="FU210" s="736"/>
      <c r="FV210" s="736"/>
      <c r="FW210" s="736"/>
      <c r="FX210" s="736"/>
      <c r="FY210" s="736"/>
      <c r="FZ210" s="736"/>
      <c r="GA210" s="736"/>
      <c r="GB210" s="736"/>
      <c r="GC210" s="736"/>
      <c r="GD210" s="736"/>
      <c r="GE210" s="736"/>
      <c r="GF210" s="736"/>
      <c r="GG210" s="736"/>
      <c r="GH210" s="736"/>
      <c r="GI210" s="736"/>
      <c r="GJ210" s="736"/>
      <c r="GK210" s="736"/>
      <c r="GL210" s="736"/>
      <c r="GM210" s="736"/>
      <c r="GN210" s="736"/>
      <c r="GO210" s="736"/>
      <c r="GP210" s="736"/>
      <c r="GQ210" s="736"/>
      <c r="GR210" s="736"/>
      <c r="GS210" s="736"/>
      <c r="GT210" s="736"/>
      <c r="GU210" s="736"/>
      <c r="GV210" s="736"/>
      <c r="GW210" s="736"/>
      <c r="GX210" s="736"/>
      <c r="GY210" s="736"/>
      <c r="GZ210" s="736"/>
      <c r="HA210" s="736"/>
      <c r="HB210" s="736"/>
      <c r="HC210" s="736"/>
      <c r="HD210" s="736"/>
      <c r="HE210" s="736"/>
      <c r="HF210" s="736"/>
      <c r="HG210" s="736"/>
      <c r="HH210" s="736"/>
      <c r="HI210" s="736"/>
      <c r="HJ210" s="736"/>
      <c r="HK210" s="736"/>
      <c r="HL210" s="736"/>
      <c r="HM210" s="736"/>
      <c r="HN210" s="736"/>
      <c r="HO210" s="736"/>
      <c r="HP210" s="736"/>
      <c r="HQ210" s="736"/>
      <c r="HR210" s="736"/>
      <c r="HS210" s="736"/>
      <c r="HT210" s="736"/>
      <c r="HU210" s="736"/>
      <c r="HV210" s="736"/>
      <c r="HW210" s="736"/>
      <c r="HX210" s="736"/>
      <c r="HY210" s="736"/>
      <c r="HZ210" s="736"/>
      <c r="IA210" s="736"/>
      <c r="IB210" s="736"/>
      <c r="IC210" s="736"/>
      <c r="ID210" s="736"/>
      <c r="IE210" s="736"/>
      <c r="IF210" s="736"/>
      <c r="IG210" s="736"/>
      <c r="IH210" s="736"/>
      <c r="II210" s="736"/>
      <c r="IJ210" s="736"/>
      <c r="IK210" s="736"/>
      <c r="IL210" s="736"/>
      <c r="IM210" s="736"/>
      <c r="IN210" s="736"/>
      <c r="IO210" s="736"/>
      <c r="IP210" s="736"/>
      <c r="IQ210" s="736"/>
      <c r="IR210" s="736"/>
      <c r="IS210" s="736"/>
      <c r="IT210" s="736"/>
      <c r="IU210" s="736"/>
      <c r="IV210" s="736"/>
    </row>
    <row r="211" spans="3:256" s="438" customFormat="1">
      <c r="C211" s="471"/>
      <c r="P211" s="485"/>
      <c r="Q211" s="736"/>
      <c r="R211" s="736"/>
      <c r="S211" s="736"/>
      <c r="T211" s="736"/>
      <c r="U211" s="736"/>
      <c r="V211" s="736"/>
      <c r="W211" s="736"/>
      <c r="X211" s="736"/>
      <c r="Y211" s="736"/>
      <c r="Z211" s="736"/>
      <c r="AA211" s="736"/>
      <c r="AB211" s="736"/>
      <c r="AC211" s="736"/>
      <c r="AD211" s="736"/>
      <c r="AE211" s="736"/>
      <c r="AF211" s="736"/>
      <c r="AG211" s="736"/>
      <c r="AH211" s="736"/>
      <c r="AI211" s="736"/>
      <c r="AJ211" s="736"/>
      <c r="AK211" s="736"/>
      <c r="AL211" s="736"/>
      <c r="AM211" s="736"/>
      <c r="AN211" s="736"/>
      <c r="AO211" s="736"/>
      <c r="AP211" s="736"/>
      <c r="AQ211" s="736"/>
      <c r="AR211" s="736"/>
      <c r="AS211" s="736"/>
      <c r="AT211" s="736"/>
      <c r="AU211" s="736"/>
      <c r="AV211" s="736"/>
      <c r="AW211" s="736"/>
      <c r="AX211" s="736"/>
      <c r="AY211" s="736"/>
      <c r="AZ211" s="736"/>
      <c r="BA211" s="736"/>
      <c r="BB211" s="736"/>
      <c r="BC211" s="736"/>
      <c r="BD211" s="736"/>
      <c r="BE211" s="736"/>
      <c r="BF211" s="736"/>
      <c r="BG211" s="736"/>
      <c r="BH211" s="736"/>
      <c r="BI211" s="736"/>
      <c r="BJ211" s="736"/>
      <c r="BK211" s="736"/>
      <c r="BL211" s="736"/>
      <c r="BM211" s="736"/>
      <c r="BN211" s="736"/>
      <c r="BO211" s="736"/>
      <c r="BP211" s="736"/>
      <c r="BQ211" s="736"/>
      <c r="BR211" s="736"/>
      <c r="BS211" s="736"/>
      <c r="BT211" s="736"/>
      <c r="BU211" s="736"/>
      <c r="BV211" s="736"/>
      <c r="BW211" s="736"/>
      <c r="BX211" s="736"/>
      <c r="BY211" s="736"/>
      <c r="BZ211" s="736"/>
      <c r="CA211" s="736"/>
      <c r="CB211" s="736"/>
      <c r="CC211" s="736"/>
      <c r="CD211" s="736"/>
      <c r="CE211" s="736"/>
      <c r="CF211" s="736"/>
      <c r="CG211" s="736"/>
      <c r="CH211" s="736"/>
      <c r="CI211" s="736"/>
      <c r="CJ211" s="736"/>
      <c r="CK211" s="736"/>
      <c r="CL211" s="736"/>
      <c r="CM211" s="736"/>
      <c r="CN211" s="736"/>
      <c r="CO211" s="736"/>
      <c r="CP211" s="736"/>
      <c r="CQ211" s="736"/>
      <c r="CR211" s="736"/>
      <c r="CS211" s="736"/>
      <c r="CT211" s="736"/>
      <c r="CU211" s="736"/>
      <c r="CV211" s="736"/>
      <c r="CW211" s="736"/>
      <c r="CX211" s="736"/>
      <c r="CY211" s="736"/>
      <c r="CZ211" s="736"/>
      <c r="DA211" s="736"/>
      <c r="DB211" s="736"/>
      <c r="DC211" s="736"/>
      <c r="DD211" s="736"/>
      <c r="DE211" s="736"/>
      <c r="DF211" s="736"/>
      <c r="DG211" s="736"/>
      <c r="DH211" s="736"/>
      <c r="DI211" s="736"/>
      <c r="DJ211" s="736"/>
      <c r="DK211" s="736"/>
      <c r="DL211" s="736"/>
      <c r="DM211" s="736"/>
      <c r="DN211" s="736"/>
      <c r="DO211" s="736"/>
      <c r="DP211" s="736"/>
      <c r="DQ211" s="736"/>
      <c r="DR211" s="736"/>
      <c r="DS211" s="736"/>
      <c r="DT211" s="736"/>
      <c r="DU211" s="736"/>
      <c r="DV211" s="736"/>
      <c r="DW211" s="736"/>
      <c r="DX211" s="736"/>
      <c r="DY211" s="736"/>
      <c r="DZ211" s="736"/>
      <c r="EA211" s="736"/>
      <c r="EB211" s="736"/>
      <c r="EC211" s="736"/>
      <c r="ED211" s="736"/>
      <c r="EE211" s="736"/>
      <c r="EF211" s="736"/>
      <c r="EG211" s="736"/>
      <c r="EH211" s="736"/>
      <c r="EI211" s="736"/>
      <c r="EJ211" s="736"/>
      <c r="EK211" s="736"/>
      <c r="EL211" s="736"/>
      <c r="EM211" s="736"/>
      <c r="EN211" s="736"/>
      <c r="EO211" s="736"/>
      <c r="EP211" s="736"/>
      <c r="EQ211" s="736"/>
      <c r="ER211" s="736"/>
      <c r="ES211" s="736"/>
      <c r="ET211" s="736"/>
      <c r="EU211" s="736"/>
      <c r="EV211" s="736"/>
      <c r="EW211" s="736"/>
      <c r="EX211" s="736"/>
      <c r="EY211" s="736"/>
      <c r="EZ211" s="736"/>
      <c r="FA211" s="736"/>
      <c r="FB211" s="736"/>
      <c r="FC211" s="736"/>
      <c r="FD211" s="736"/>
      <c r="FE211" s="736"/>
      <c r="FF211" s="736"/>
      <c r="FG211" s="736"/>
      <c r="FH211" s="736"/>
      <c r="FI211" s="736"/>
      <c r="FJ211" s="736"/>
      <c r="FK211" s="736"/>
      <c r="FL211" s="736"/>
      <c r="FM211" s="736"/>
      <c r="FN211" s="736"/>
      <c r="FO211" s="736"/>
      <c r="FP211" s="736"/>
      <c r="FQ211" s="736"/>
      <c r="FR211" s="736"/>
      <c r="FS211" s="736"/>
      <c r="FT211" s="736"/>
      <c r="FU211" s="736"/>
      <c r="FV211" s="736"/>
      <c r="FW211" s="736"/>
      <c r="FX211" s="736"/>
      <c r="FY211" s="736"/>
      <c r="FZ211" s="736"/>
      <c r="GA211" s="736"/>
      <c r="GB211" s="736"/>
      <c r="GC211" s="736"/>
      <c r="GD211" s="736"/>
      <c r="GE211" s="736"/>
      <c r="GF211" s="736"/>
      <c r="GG211" s="736"/>
      <c r="GH211" s="736"/>
      <c r="GI211" s="736"/>
      <c r="GJ211" s="736"/>
      <c r="GK211" s="736"/>
      <c r="GL211" s="736"/>
      <c r="GM211" s="736"/>
      <c r="GN211" s="736"/>
      <c r="GO211" s="736"/>
      <c r="GP211" s="736"/>
      <c r="GQ211" s="736"/>
      <c r="GR211" s="736"/>
      <c r="GS211" s="736"/>
      <c r="GT211" s="736"/>
      <c r="GU211" s="736"/>
      <c r="GV211" s="736"/>
      <c r="GW211" s="736"/>
      <c r="GX211" s="736"/>
      <c r="GY211" s="736"/>
      <c r="GZ211" s="736"/>
      <c r="HA211" s="736"/>
      <c r="HB211" s="736"/>
      <c r="HC211" s="736"/>
      <c r="HD211" s="736"/>
      <c r="HE211" s="736"/>
      <c r="HF211" s="736"/>
      <c r="HG211" s="736"/>
      <c r="HH211" s="736"/>
      <c r="HI211" s="736"/>
      <c r="HJ211" s="736"/>
      <c r="HK211" s="736"/>
      <c r="HL211" s="736"/>
      <c r="HM211" s="736"/>
      <c r="HN211" s="736"/>
      <c r="HO211" s="736"/>
      <c r="HP211" s="736"/>
      <c r="HQ211" s="736"/>
      <c r="HR211" s="736"/>
      <c r="HS211" s="736"/>
      <c r="HT211" s="736"/>
      <c r="HU211" s="736"/>
      <c r="HV211" s="736"/>
      <c r="HW211" s="736"/>
      <c r="HX211" s="736"/>
      <c r="HY211" s="736"/>
      <c r="HZ211" s="736"/>
      <c r="IA211" s="736"/>
      <c r="IB211" s="736"/>
      <c r="IC211" s="736"/>
      <c r="ID211" s="736"/>
      <c r="IE211" s="736"/>
      <c r="IF211" s="736"/>
      <c r="IG211" s="736"/>
      <c r="IH211" s="736"/>
      <c r="II211" s="736"/>
      <c r="IJ211" s="736"/>
      <c r="IK211" s="736"/>
      <c r="IL211" s="736"/>
      <c r="IM211" s="736"/>
      <c r="IN211" s="736"/>
      <c r="IO211" s="736"/>
      <c r="IP211" s="736"/>
      <c r="IQ211" s="736"/>
      <c r="IR211" s="736"/>
      <c r="IS211" s="736"/>
      <c r="IT211" s="736"/>
      <c r="IU211" s="736"/>
      <c r="IV211" s="736"/>
    </row>
    <row r="212" spans="3:256" s="438" customFormat="1">
      <c r="C212" s="471"/>
      <c r="P212" s="485"/>
      <c r="Q212" s="736"/>
      <c r="R212" s="736"/>
      <c r="S212" s="736"/>
      <c r="T212" s="736"/>
      <c r="U212" s="736"/>
      <c r="V212" s="736"/>
      <c r="W212" s="736"/>
      <c r="X212" s="736"/>
      <c r="Y212" s="736"/>
      <c r="Z212" s="736"/>
      <c r="AA212" s="736"/>
      <c r="AB212" s="736"/>
      <c r="AC212" s="736"/>
      <c r="AD212" s="736"/>
      <c r="AE212" s="736"/>
      <c r="AF212" s="736"/>
      <c r="AG212" s="736"/>
      <c r="AH212" s="736"/>
      <c r="AI212" s="736"/>
      <c r="AJ212" s="736"/>
      <c r="AK212" s="736"/>
      <c r="AL212" s="736"/>
      <c r="AM212" s="736"/>
      <c r="AN212" s="736"/>
      <c r="AO212" s="736"/>
      <c r="AP212" s="736"/>
      <c r="AQ212" s="736"/>
      <c r="AR212" s="736"/>
      <c r="AS212" s="736"/>
      <c r="AT212" s="736"/>
      <c r="AU212" s="736"/>
      <c r="AV212" s="736"/>
      <c r="AW212" s="736"/>
      <c r="AX212" s="736"/>
      <c r="AY212" s="736"/>
      <c r="AZ212" s="736"/>
      <c r="BA212" s="736"/>
      <c r="BB212" s="736"/>
      <c r="BC212" s="736"/>
      <c r="BD212" s="736"/>
      <c r="BE212" s="736"/>
      <c r="BF212" s="736"/>
      <c r="BG212" s="736"/>
      <c r="BH212" s="736"/>
      <c r="BI212" s="736"/>
      <c r="BJ212" s="736"/>
      <c r="BK212" s="736"/>
      <c r="BL212" s="736"/>
      <c r="BM212" s="736"/>
      <c r="BN212" s="736"/>
      <c r="BO212" s="736"/>
      <c r="BP212" s="736"/>
      <c r="BQ212" s="736"/>
      <c r="BR212" s="736"/>
      <c r="BS212" s="736"/>
      <c r="BT212" s="736"/>
      <c r="BU212" s="736"/>
      <c r="BV212" s="736"/>
      <c r="BW212" s="736"/>
      <c r="BX212" s="736"/>
      <c r="BY212" s="736"/>
      <c r="BZ212" s="736"/>
      <c r="CA212" s="736"/>
      <c r="CB212" s="736"/>
      <c r="CC212" s="736"/>
      <c r="CD212" s="736"/>
      <c r="CE212" s="736"/>
      <c r="CF212" s="736"/>
      <c r="CG212" s="736"/>
      <c r="CH212" s="736"/>
      <c r="CI212" s="736"/>
      <c r="CJ212" s="736"/>
      <c r="CK212" s="736"/>
      <c r="CL212" s="736"/>
      <c r="CM212" s="736"/>
      <c r="CN212" s="736"/>
      <c r="CO212" s="736"/>
      <c r="CP212" s="736"/>
      <c r="CQ212" s="736"/>
      <c r="CR212" s="736"/>
      <c r="CS212" s="736"/>
      <c r="CT212" s="736"/>
      <c r="CU212" s="736"/>
      <c r="CV212" s="736"/>
      <c r="CW212" s="736"/>
      <c r="CX212" s="736"/>
      <c r="CY212" s="736"/>
      <c r="CZ212" s="736"/>
      <c r="DA212" s="736"/>
      <c r="DB212" s="736"/>
      <c r="DC212" s="736"/>
      <c r="DD212" s="736"/>
      <c r="DE212" s="736"/>
      <c r="DF212" s="736"/>
      <c r="DG212" s="736"/>
      <c r="DH212" s="736"/>
      <c r="DI212" s="736"/>
      <c r="DJ212" s="736"/>
      <c r="DK212" s="736"/>
      <c r="DL212" s="736"/>
      <c r="DM212" s="736"/>
      <c r="DN212" s="736"/>
      <c r="DO212" s="736"/>
      <c r="DP212" s="736"/>
      <c r="DQ212" s="736"/>
      <c r="DR212" s="736"/>
      <c r="DS212" s="736"/>
      <c r="DT212" s="736"/>
      <c r="DU212" s="736"/>
      <c r="DV212" s="736"/>
      <c r="DW212" s="736"/>
      <c r="DX212" s="736"/>
      <c r="DY212" s="736"/>
      <c r="DZ212" s="736"/>
      <c r="EA212" s="736"/>
      <c r="EB212" s="736"/>
      <c r="EC212" s="736"/>
      <c r="ED212" s="736"/>
      <c r="EE212" s="736"/>
      <c r="EF212" s="736"/>
      <c r="EG212" s="736"/>
      <c r="EH212" s="736"/>
      <c r="EI212" s="736"/>
      <c r="EJ212" s="736"/>
      <c r="EK212" s="736"/>
      <c r="EL212" s="736"/>
      <c r="EM212" s="736"/>
      <c r="EN212" s="736"/>
      <c r="EO212" s="736"/>
      <c r="EP212" s="736"/>
      <c r="EQ212" s="736"/>
      <c r="ER212" s="736"/>
      <c r="ES212" s="736"/>
      <c r="ET212" s="736"/>
      <c r="EU212" s="736"/>
      <c r="EV212" s="736"/>
      <c r="EW212" s="736"/>
      <c r="EX212" s="736"/>
      <c r="EY212" s="736"/>
      <c r="EZ212" s="736"/>
      <c r="FA212" s="736"/>
      <c r="FB212" s="736"/>
      <c r="FC212" s="736"/>
      <c r="FD212" s="736"/>
      <c r="FE212" s="736"/>
      <c r="FF212" s="736"/>
      <c r="FG212" s="736"/>
      <c r="FH212" s="736"/>
      <c r="FI212" s="736"/>
      <c r="FJ212" s="736"/>
      <c r="FK212" s="736"/>
      <c r="FL212" s="736"/>
      <c r="FM212" s="736"/>
      <c r="FN212" s="736"/>
      <c r="FO212" s="736"/>
      <c r="FP212" s="736"/>
      <c r="FQ212" s="736"/>
      <c r="FR212" s="736"/>
      <c r="FS212" s="736"/>
      <c r="FT212" s="736"/>
      <c r="FU212" s="736"/>
      <c r="FV212" s="736"/>
      <c r="FW212" s="736"/>
      <c r="FX212" s="736"/>
      <c r="FY212" s="736"/>
      <c r="FZ212" s="736"/>
      <c r="GA212" s="736"/>
      <c r="GB212" s="736"/>
      <c r="GC212" s="736"/>
      <c r="GD212" s="736"/>
      <c r="GE212" s="736"/>
      <c r="GF212" s="736"/>
      <c r="GG212" s="736"/>
      <c r="GH212" s="736"/>
      <c r="GI212" s="736"/>
      <c r="GJ212" s="736"/>
      <c r="GK212" s="736"/>
      <c r="GL212" s="736"/>
      <c r="GM212" s="736"/>
      <c r="GN212" s="736"/>
      <c r="GO212" s="736"/>
      <c r="GP212" s="736"/>
      <c r="GQ212" s="736"/>
      <c r="GR212" s="736"/>
      <c r="GS212" s="736"/>
      <c r="GT212" s="736"/>
      <c r="GU212" s="736"/>
      <c r="GV212" s="736"/>
      <c r="GW212" s="736"/>
      <c r="GX212" s="736"/>
      <c r="GY212" s="736"/>
      <c r="GZ212" s="736"/>
      <c r="HA212" s="736"/>
      <c r="HB212" s="736"/>
      <c r="HC212" s="736"/>
      <c r="HD212" s="736"/>
      <c r="HE212" s="736"/>
      <c r="HF212" s="736"/>
      <c r="HG212" s="736"/>
      <c r="HH212" s="736"/>
      <c r="HI212" s="736"/>
      <c r="HJ212" s="736"/>
      <c r="HK212" s="736"/>
      <c r="HL212" s="736"/>
      <c r="HM212" s="736"/>
      <c r="HN212" s="736"/>
      <c r="HO212" s="736"/>
      <c r="HP212" s="736"/>
      <c r="HQ212" s="736"/>
      <c r="HR212" s="736"/>
      <c r="HS212" s="736"/>
      <c r="HT212" s="736"/>
      <c r="HU212" s="736"/>
      <c r="HV212" s="736"/>
      <c r="HW212" s="736"/>
      <c r="HX212" s="736"/>
      <c r="HY212" s="736"/>
      <c r="HZ212" s="736"/>
      <c r="IA212" s="736"/>
      <c r="IB212" s="736"/>
      <c r="IC212" s="736"/>
      <c r="ID212" s="736"/>
      <c r="IE212" s="736"/>
      <c r="IF212" s="736"/>
      <c r="IG212" s="736"/>
      <c r="IH212" s="736"/>
      <c r="II212" s="736"/>
      <c r="IJ212" s="736"/>
      <c r="IK212" s="736"/>
      <c r="IL212" s="736"/>
      <c r="IM212" s="736"/>
      <c r="IN212" s="736"/>
      <c r="IO212" s="736"/>
      <c r="IP212" s="736"/>
      <c r="IQ212" s="736"/>
      <c r="IR212" s="736"/>
      <c r="IS212" s="736"/>
      <c r="IT212" s="736"/>
      <c r="IU212" s="736"/>
      <c r="IV212" s="736"/>
    </row>
    <row r="213" spans="3:256" s="438" customFormat="1">
      <c r="C213" s="471"/>
      <c r="P213" s="485"/>
      <c r="Q213" s="736"/>
      <c r="R213" s="736"/>
      <c r="S213" s="736"/>
      <c r="T213" s="736"/>
      <c r="U213" s="736"/>
      <c r="V213" s="736"/>
      <c r="W213" s="736"/>
      <c r="X213" s="736"/>
      <c r="Y213" s="736"/>
      <c r="Z213" s="736"/>
      <c r="AA213" s="736"/>
      <c r="AB213" s="736"/>
      <c r="AC213" s="736"/>
      <c r="AD213" s="736"/>
      <c r="AE213" s="736"/>
      <c r="AF213" s="736"/>
      <c r="AG213" s="736"/>
      <c r="AH213" s="736"/>
      <c r="AI213" s="736"/>
      <c r="AJ213" s="736"/>
      <c r="AK213" s="736"/>
      <c r="AL213" s="736"/>
      <c r="AM213" s="736"/>
      <c r="AN213" s="736"/>
      <c r="AO213" s="736"/>
      <c r="AP213" s="736"/>
      <c r="AQ213" s="736"/>
      <c r="AR213" s="736"/>
      <c r="AS213" s="736"/>
      <c r="AT213" s="736"/>
      <c r="AU213" s="736"/>
      <c r="AV213" s="736"/>
      <c r="AW213" s="736"/>
      <c r="AX213" s="736"/>
      <c r="AY213" s="736"/>
      <c r="AZ213" s="736"/>
      <c r="BA213" s="736"/>
      <c r="BB213" s="736"/>
      <c r="BC213" s="736"/>
      <c r="BD213" s="736"/>
      <c r="BE213" s="736"/>
      <c r="BF213" s="736"/>
      <c r="BG213" s="736"/>
      <c r="BH213" s="736"/>
      <c r="BI213" s="736"/>
      <c r="BJ213" s="736"/>
      <c r="BK213" s="736"/>
      <c r="BL213" s="736"/>
      <c r="BM213" s="736"/>
      <c r="BN213" s="736"/>
      <c r="BO213" s="736"/>
      <c r="BP213" s="736"/>
      <c r="BQ213" s="736"/>
      <c r="BR213" s="736"/>
      <c r="BS213" s="736"/>
      <c r="BT213" s="736"/>
      <c r="BU213" s="736"/>
      <c r="BV213" s="736"/>
      <c r="BW213" s="736"/>
      <c r="BX213" s="736"/>
      <c r="BY213" s="736"/>
      <c r="BZ213" s="736"/>
      <c r="CA213" s="736"/>
      <c r="CB213" s="736"/>
      <c r="CC213" s="736"/>
      <c r="CD213" s="736"/>
      <c r="CE213" s="736"/>
      <c r="CF213" s="736"/>
      <c r="CG213" s="736"/>
      <c r="CH213" s="736"/>
      <c r="CI213" s="736"/>
      <c r="CJ213" s="736"/>
      <c r="CK213" s="736"/>
      <c r="CL213" s="736"/>
      <c r="CM213" s="736"/>
      <c r="CN213" s="736"/>
      <c r="CO213" s="736"/>
      <c r="CP213" s="736"/>
      <c r="CQ213" s="736"/>
      <c r="CR213" s="736"/>
      <c r="CS213" s="736"/>
      <c r="CT213" s="736"/>
      <c r="CU213" s="736"/>
      <c r="CV213" s="736"/>
      <c r="CW213" s="736"/>
      <c r="CX213" s="736"/>
      <c r="CY213" s="736"/>
      <c r="CZ213" s="736"/>
      <c r="DA213" s="736"/>
      <c r="DB213" s="736"/>
      <c r="DC213" s="736"/>
      <c r="DD213" s="736"/>
      <c r="DE213" s="736"/>
      <c r="DF213" s="736"/>
      <c r="DG213" s="736"/>
      <c r="DH213" s="736"/>
      <c r="DI213" s="736"/>
      <c r="DJ213" s="736"/>
      <c r="DK213" s="736"/>
      <c r="DL213" s="736"/>
      <c r="DM213" s="736"/>
      <c r="DN213" s="736"/>
      <c r="DO213" s="736"/>
      <c r="DP213" s="736"/>
      <c r="DQ213" s="736"/>
      <c r="DR213" s="736"/>
      <c r="DS213" s="736"/>
      <c r="DT213" s="736"/>
      <c r="DU213" s="736"/>
      <c r="DV213" s="736"/>
      <c r="DW213" s="736"/>
      <c r="DX213" s="736"/>
      <c r="DY213" s="736"/>
      <c r="DZ213" s="736"/>
      <c r="EA213" s="736"/>
      <c r="EB213" s="736"/>
      <c r="EC213" s="736"/>
      <c r="ED213" s="736"/>
      <c r="EE213" s="736"/>
      <c r="EF213" s="736"/>
      <c r="EG213" s="736"/>
      <c r="EH213" s="736"/>
      <c r="EI213" s="736"/>
      <c r="EJ213" s="736"/>
      <c r="EK213" s="736"/>
      <c r="EL213" s="736"/>
      <c r="EM213" s="736"/>
      <c r="EN213" s="736"/>
      <c r="EO213" s="736"/>
      <c r="EP213" s="736"/>
      <c r="EQ213" s="736"/>
      <c r="ER213" s="736"/>
      <c r="ES213" s="736"/>
      <c r="ET213" s="736"/>
      <c r="EU213" s="736"/>
      <c r="EV213" s="736"/>
      <c r="EW213" s="736"/>
      <c r="EX213" s="736"/>
      <c r="EY213" s="736"/>
      <c r="EZ213" s="736"/>
      <c r="FA213" s="736"/>
      <c r="FB213" s="736"/>
      <c r="FC213" s="736"/>
      <c r="FD213" s="736"/>
      <c r="FE213" s="736"/>
      <c r="FF213" s="736"/>
      <c r="FG213" s="736"/>
      <c r="FH213" s="736"/>
      <c r="FI213" s="736"/>
      <c r="FJ213" s="736"/>
      <c r="FK213" s="736"/>
      <c r="FL213" s="736"/>
      <c r="FM213" s="736"/>
      <c r="FN213" s="736"/>
      <c r="FO213" s="736"/>
      <c r="FP213" s="736"/>
      <c r="FQ213" s="736"/>
      <c r="FR213" s="736"/>
      <c r="FS213" s="736"/>
      <c r="FT213" s="736"/>
      <c r="FU213" s="736"/>
      <c r="FV213" s="736"/>
      <c r="FW213" s="736"/>
      <c r="FX213" s="736"/>
      <c r="FY213" s="736"/>
      <c r="FZ213" s="736"/>
      <c r="GA213" s="736"/>
      <c r="GB213" s="736"/>
      <c r="GC213" s="736"/>
      <c r="GD213" s="736"/>
      <c r="GE213" s="736"/>
      <c r="GF213" s="736"/>
      <c r="GG213" s="736"/>
      <c r="GH213" s="736"/>
      <c r="GI213" s="736"/>
      <c r="GJ213" s="736"/>
      <c r="GK213" s="736"/>
      <c r="GL213" s="736"/>
      <c r="GM213" s="736"/>
      <c r="GN213" s="736"/>
      <c r="GO213" s="736"/>
      <c r="GP213" s="736"/>
      <c r="GQ213" s="736"/>
      <c r="GR213" s="736"/>
      <c r="GS213" s="736"/>
      <c r="GT213" s="736"/>
      <c r="GU213" s="736"/>
      <c r="GV213" s="736"/>
      <c r="GW213" s="736"/>
      <c r="GX213" s="736"/>
      <c r="GY213" s="736"/>
      <c r="GZ213" s="736"/>
      <c r="HA213" s="736"/>
      <c r="HB213" s="736"/>
      <c r="HC213" s="736"/>
      <c r="HD213" s="736"/>
      <c r="HE213" s="736"/>
      <c r="HF213" s="736"/>
      <c r="HG213" s="736"/>
      <c r="HH213" s="736"/>
      <c r="HI213" s="736"/>
      <c r="HJ213" s="736"/>
      <c r="HK213" s="736"/>
      <c r="HL213" s="736"/>
      <c r="HM213" s="736"/>
      <c r="HN213" s="736"/>
      <c r="HO213" s="736"/>
      <c r="HP213" s="736"/>
      <c r="HQ213" s="736"/>
      <c r="HR213" s="736"/>
      <c r="HS213" s="736"/>
      <c r="HT213" s="736"/>
      <c r="HU213" s="736"/>
      <c r="HV213" s="736"/>
      <c r="HW213" s="736"/>
      <c r="HX213" s="736"/>
      <c r="HY213" s="736"/>
      <c r="HZ213" s="736"/>
      <c r="IA213" s="736"/>
      <c r="IB213" s="736"/>
      <c r="IC213" s="736"/>
      <c r="ID213" s="736"/>
      <c r="IE213" s="736"/>
      <c r="IF213" s="736"/>
      <c r="IG213" s="736"/>
      <c r="IH213" s="736"/>
      <c r="II213" s="736"/>
      <c r="IJ213" s="736"/>
      <c r="IK213" s="736"/>
      <c r="IL213" s="736"/>
      <c r="IM213" s="736"/>
      <c r="IN213" s="736"/>
      <c r="IO213" s="736"/>
      <c r="IP213" s="736"/>
      <c r="IQ213" s="736"/>
      <c r="IR213" s="736"/>
      <c r="IS213" s="736"/>
      <c r="IT213" s="736"/>
      <c r="IU213" s="736"/>
      <c r="IV213" s="736"/>
    </row>
    <row r="214" spans="3:256" s="438" customFormat="1">
      <c r="C214" s="471"/>
      <c r="P214" s="485"/>
      <c r="Q214" s="736"/>
      <c r="R214" s="736"/>
      <c r="S214" s="736"/>
      <c r="T214" s="736"/>
      <c r="U214" s="736"/>
      <c r="V214" s="736"/>
      <c r="W214" s="736"/>
      <c r="X214" s="736"/>
      <c r="Y214" s="736"/>
      <c r="Z214" s="736"/>
      <c r="AA214" s="736"/>
      <c r="AB214" s="736"/>
      <c r="AC214" s="736"/>
      <c r="AD214" s="736"/>
      <c r="AE214" s="736"/>
      <c r="AF214" s="736"/>
      <c r="AG214" s="736"/>
      <c r="AH214" s="736"/>
      <c r="AI214" s="736"/>
      <c r="AJ214" s="736"/>
      <c r="AK214" s="736"/>
      <c r="AL214" s="736"/>
      <c r="AM214" s="736"/>
      <c r="AN214" s="736"/>
      <c r="AO214" s="736"/>
      <c r="AP214" s="736"/>
      <c r="AQ214" s="736"/>
      <c r="AR214" s="736"/>
      <c r="AS214" s="736"/>
      <c r="AT214" s="736"/>
      <c r="AU214" s="736"/>
      <c r="AV214" s="736"/>
      <c r="AW214" s="736"/>
      <c r="AX214" s="736"/>
      <c r="AY214" s="736"/>
      <c r="AZ214" s="736"/>
      <c r="BA214" s="736"/>
      <c r="BB214" s="736"/>
      <c r="BC214" s="736"/>
      <c r="BD214" s="736"/>
      <c r="BE214" s="736"/>
      <c r="BF214" s="736"/>
      <c r="BG214" s="736"/>
      <c r="BH214" s="736"/>
      <c r="BI214" s="736"/>
      <c r="BJ214" s="736"/>
      <c r="BK214" s="736"/>
      <c r="BL214" s="736"/>
      <c r="BM214" s="736"/>
      <c r="BN214" s="736"/>
      <c r="BO214" s="736"/>
      <c r="BP214" s="736"/>
      <c r="BQ214" s="736"/>
      <c r="BR214" s="736"/>
      <c r="BS214" s="736"/>
      <c r="BT214" s="736"/>
      <c r="BU214" s="736"/>
      <c r="BV214" s="736"/>
      <c r="BW214" s="736"/>
      <c r="BX214" s="736"/>
      <c r="BY214" s="736"/>
      <c r="BZ214" s="736"/>
      <c r="CA214" s="736"/>
      <c r="CB214" s="736"/>
      <c r="CC214" s="736"/>
      <c r="CD214" s="736"/>
      <c r="CE214" s="736"/>
      <c r="CF214" s="736"/>
      <c r="CG214" s="736"/>
      <c r="CH214" s="736"/>
      <c r="CI214" s="736"/>
      <c r="CJ214" s="736"/>
      <c r="CK214" s="736"/>
      <c r="CL214" s="736"/>
      <c r="CM214" s="736"/>
      <c r="CN214" s="736"/>
      <c r="CO214" s="736"/>
      <c r="CP214" s="736"/>
      <c r="CQ214" s="736"/>
      <c r="CR214" s="736"/>
      <c r="CS214" s="736"/>
      <c r="CT214" s="736"/>
      <c r="CU214" s="736"/>
      <c r="CV214" s="736"/>
      <c r="CW214" s="736"/>
      <c r="CX214" s="736"/>
      <c r="CY214" s="736"/>
      <c r="CZ214" s="736"/>
      <c r="DA214" s="736"/>
      <c r="DB214" s="736"/>
      <c r="DC214" s="736"/>
      <c r="DD214" s="736"/>
      <c r="DE214" s="736"/>
      <c r="DF214" s="736"/>
      <c r="DG214" s="736"/>
      <c r="DH214" s="736"/>
      <c r="DI214" s="736"/>
      <c r="DJ214" s="736"/>
      <c r="DK214" s="736"/>
      <c r="DL214" s="736"/>
      <c r="DM214" s="736"/>
      <c r="DN214" s="736"/>
      <c r="DO214" s="736"/>
      <c r="DP214" s="736"/>
      <c r="DQ214" s="736"/>
      <c r="DR214" s="736"/>
      <c r="DS214" s="736"/>
      <c r="DT214" s="736"/>
      <c r="DU214" s="736"/>
      <c r="DV214" s="736"/>
      <c r="DW214" s="736"/>
      <c r="DX214" s="736"/>
      <c r="DY214" s="736"/>
      <c r="DZ214" s="736"/>
      <c r="EA214" s="736"/>
      <c r="EB214" s="736"/>
      <c r="EC214" s="736"/>
      <c r="ED214" s="736"/>
      <c r="EE214" s="736"/>
      <c r="EF214" s="736"/>
      <c r="EG214" s="736"/>
      <c r="EH214" s="736"/>
      <c r="EI214" s="736"/>
      <c r="EJ214" s="736"/>
      <c r="EK214" s="736"/>
      <c r="EL214" s="736"/>
      <c r="EM214" s="736"/>
      <c r="EN214" s="736"/>
      <c r="EO214" s="736"/>
      <c r="EP214" s="736"/>
      <c r="EQ214" s="736"/>
      <c r="ER214" s="736"/>
      <c r="ES214" s="736"/>
      <c r="ET214" s="736"/>
      <c r="EU214" s="736"/>
      <c r="EV214" s="736"/>
      <c r="EW214" s="736"/>
      <c r="EX214" s="736"/>
      <c r="EY214" s="736"/>
      <c r="EZ214" s="736"/>
      <c r="FA214" s="736"/>
      <c r="FB214" s="736"/>
      <c r="FC214" s="736"/>
      <c r="FD214" s="736"/>
      <c r="FE214" s="736"/>
      <c r="FF214" s="736"/>
      <c r="FG214" s="736"/>
      <c r="FH214" s="736"/>
      <c r="FI214" s="736"/>
      <c r="FJ214" s="736"/>
      <c r="FK214" s="736"/>
      <c r="FL214" s="736"/>
      <c r="FM214" s="736"/>
      <c r="FN214" s="736"/>
      <c r="FO214" s="736"/>
      <c r="FP214" s="736"/>
      <c r="FQ214" s="736"/>
      <c r="FR214" s="736"/>
      <c r="FS214" s="736"/>
      <c r="FT214" s="736"/>
      <c r="FU214" s="736"/>
      <c r="FV214" s="736"/>
      <c r="FW214" s="736"/>
      <c r="FX214" s="736"/>
      <c r="FY214" s="736"/>
      <c r="FZ214" s="736"/>
      <c r="GA214" s="736"/>
      <c r="GB214" s="736"/>
      <c r="GC214" s="736"/>
      <c r="GD214" s="736"/>
      <c r="GE214" s="736"/>
      <c r="GF214" s="736"/>
      <c r="GG214" s="736"/>
      <c r="GH214" s="736"/>
      <c r="GI214" s="736"/>
      <c r="GJ214" s="736"/>
      <c r="GK214" s="736"/>
      <c r="GL214" s="736"/>
      <c r="GM214" s="736"/>
      <c r="GN214" s="736"/>
      <c r="GO214" s="736"/>
      <c r="GP214" s="736"/>
      <c r="GQ214" s="736"/>
      <c r="GR214" s="736"/>
      <c r="GS214" s="736"/>
      <c r="GT214" s="736"/>
      <c r="GU214" s="736"/>
      <c r="GV214" s="736"/>
      <c r="GW214" s="736"/>
      <c r="GX214" s="736"/>
      <c r="GY214" s="736"/>
      <c r="GZ214" s="736"/>
      <c r="HA214" s="736"/>
      <c r="HB214" s="736"/>
      <c r="HC214" s="736"/>
      <c r="HD214" s="736"/>
      <c r="HE214" s="736"/>
      <c r="HF214" s="736"/>
      <c r="HG214" s="736"/>
      <c r="HH214" s="736"/>
      <c r="HI214" s="736"/>
      <c r="HJ214" s="736"/>
      <c r="HK214" s="736"/>
      <c r="HL214" s="736"/>
      <c r="HM214" s="736"/>
      <c r="HN214" s="736"/>
      <c r="HO214" s="736"/>
      <c r="HP214" s="736"/>
      <c r="HQ214" s="736"/>
      <c r="HR214" s="736"/>
      <c r="HS214" s="736"/>
      <c r="HT214" s="736"/>
      <c r="HU214" s="736"/>
      <c r="HV214" s="736"/>
      <c r="HW214" s="736"/>
      <c r="HX214" s="736"/>
      <c r="HY214" s="736"/>
      <c r="HZ214" s="736"/>
      <c r="IA214" s="736"/>
      <c r="IB214" s="736"/>
      <c r="IC214" s="736"/>
      <c r="ID214" s="736"/>
      <c r="IE214" s="736"/>
      <c r="IF214" s="736"/>
      <c r="IG214" s="736"/>
      <c r="IH214" s="736"/>
      <c r="II214" s="736"/>
      <c r="IJ214" s="736"/>
      <c r="IK214" s="736"/>
      <c r="IL214" s="736"/>
      <c r="IM214" s="736"/>
      <c r="IN214" s="736"/>
      <c r="IO214" s="736"/>
      <c r="IP214" s="736"/>
      <c r="IQ214" s="736"/>
      <c r="IR214" s="736"/>
      <c r="IS214" s="736"/>
      <c r="IT214" s="736"/>
      <c r="IU214" s="736"/>
      <c r="IV214" s="736"/>
    </row>
    <row r="215" spans="3:256" s="438" customFormat="1">
      <c r="C215" s="471"/>
      <c r="P215" s="485"/>
      <c r="Q215" s="736"/>
      <c r="R215" s="736"/>
      <c r="S215" s="736"/>
      <c r="T215" s="736"/>
      <c r="U215" s="736"/>
      <c r="V215" s="736"/>
      <c r="W215" s="736"/>
      <c r="X215" s="736"/>
      <c r="Y215" s="736"/>
      <c r="Z215" s="736"/>
      <c r="AA215" s="736"/>
      <c r="AB215" s="736"/>
      <c r="AC215" s="736"/>
      <c r="AD215" s="736"/>
      <c r="AE215" s="736"/>
      <c r="AF215" s="736"/>
      <c r="AG215" s="736"/>
      <c r="AH215" s="736"/>
      <c r="AI215" s="736"/>
      <c r="AJ215" s="736"/>
      <c r="AK215" s="736"/>
      <c r="AL215" s="736"/>
      <c r="AM215" s="736"/>
      <c r="AN215" s="736"/>
      <c r="AO215" s="736"/>
      <c r="AP215" s="736"/>
      <c r="AQ215" s="736"/>
      <c r="AR215" s="736"/>
      <c r="AS215" s="736"/>
      <c r="AT215" s="736"/>
      <c r="AU215" s="736"/>
      <c r="AV215" s="736"/>
      <c r="AW215" s="736"/>
      <c r="AX215" s="736"/>
      <c r="AY215" s="736"/>
      <c r="AZ215" s="736"/>
      <c r="BA215" s="736"/>
      <c r="BB215" s="736"/>
      <c r="BC215" s="736"/>
      <c r="BD215" s="736"/>
      <c r="BE215" s="736"/>
      <c r="BF215" s="736"/>
      <c r="BG215" s="736"/>
      <c r="BH215" s="736"/>
      <c r="BI215" s="736"/>
      <c r="BJ215" s="736"/>
      <c r="BK215" s="736"/>
      <c r="BL215" s="736"/>
      <c r="BM215" s="736"/>
      <c r="BN215" s="736"/>
      <c r="BO215" s="736"/>
      <c r="BP215" s="736"/>
      <c r="BQ215" s="736"/>
      <c r="BR215" s="736"/>
      <c r="BS215" s="736"/>
      <c r="BT215" s="736"/>
      <c r="BU215" s="736"/>
      <c r="BV215" s="736"/>
      <c r="BW215" s="736"/>
      <c r="BX215" s="736"/>
      <c r="BY215" s="736"/>
      <c r="BZ215" s="736"/>
      <c r="CA215" s="736"/>
      <c r="CB215" s="736"/>
      <c r="CC215" s="736"/>
      <c r="CD215" s="736"/>
      <c r="CE215" s="736"/>
      <c r="CF215" s="736"/>
      <c r="CG215" s="736"/>
      <c r="CH215" s="736"/>
      <c r="CI215" s="736"/>
      <c r="CJ215" s="736"/>
      <c r="CK215" s="736"/>
      <c r="CL215" s="736"/>
      <c r="CM215" s="736"/>
      <c r="CN215" s="736"/>
      <c r="CO215" s="736"/>
      <c r="CP215" s="736"/>
      <c r="CQ215" s="736"/>
      <c r="CR215" s="736"/>
      <c r="CS215" s="736"/>
      <c r="CT215" s="736"/>
      <c r="CU215" s="736"/>
      <c r="CV215" s="736"/>
      <c r="CW215" s="736"/>
      <c r="CX215" s="736"/>
      <c r="CY215" s="736"/>
      <c r="CZ215" s="736"/>
      <c r="DA215" s="736"/>
      <c r="DB215" s="736"/>
      <c r="DC215" s="736"/>
      <c r="DD215" s="736"/>
      <c r="DE215" s="736"/>
      <c r="DF215" s="736"/>
      <c r="DG215" s="736"/>
      <c r="DH215" s="736"/>
      <c r="DI215" s="736"/>
      <c r="DJ215" s="736"/>
      <c r="DK215" s="736"/>
      <c r="DL215" s="736"/>
      <c r="DM215" s="736"/>
      <c r="DN215" s="736"/>
      <c r="DO215" s="736"/>
      <c r="DP215" s="736"/>
      <c r="DQ215" s="736"/>
      <c r="DR215" s="736"/>
      <c r="DS215" s="736"/>
      <c r="DT215" s="736"/>
      <c r="DU215" s="736"/>
      <c r="DV215" s="736"/>
      <c r="DW215" s="736"/>
      <c r="DX215" s="736"/>
      <c r="DY215" s="736"/>
      <c r="DZ215" s="736"/>
      <c r="EA215" s="736"/>
      <c r="EB215" s="736"/>
      <c r="EC215" s="736"/>
      <c r="ED215" s="736"/>
      <c r="EE215" s="736"/>
      <c r="EF215" s="736"/>
      <c r="EG215" s="736"/>
      <c r="EH215" s="736"/>
      <c r="EI215" s="736"/>
      <c r="EJ215" s="736"/>
      <c r="EK215" s="736"/>
      <c r="EL215" s="736"/>
      <c r="EM215" s="736"/>
      <c r="EN215" s="736"/>
      <c r="EO215" s="736"/>
      <c r="EP215" s="736"/>
      <c r="EQ215" s="736"/>
      <c r="ER215" s="736"/>
      <c r="ES215" s="736"/>
      <c r="ET215" s="736"/>
      <c r="EU215" s="736"/>
      <c r="EV215" s="736"/>
      <c r="EW215" s="736"/>
      <c r="EX215" s="736"/>
      <c r="EY215" s="736"/>
      <c r="EZ215" s="736"/>
      <c r="FA215" s="736"/>
      <c r="FB215" s="736"/>
      <c r="FC215" s="736"/>
      <c r="FD215" s="736"/>
      <c r="FE215" s="736"/>
      <c r="FF215" s="736"/>
      <c r="FG215" s="736"/>
      <c r="FH215" s="736"/>
      <c r="FI215" s="736"/>
      <c r="FJ215" s="736"/>
      <c r="FK215" s="736"/>
      <c r="FL215" s="736"/>
      <c r="FM215" s="736"/>
      <c r="FN215" s="736"/>
      <c r="FO215" s="736"/>
      <c r="FP215" s="736"/>
      <c r="FQ215" s="736"/>
      <c r="FR215" s="736"/>
      <c r="FS215" s="736"/>
      <c r="FT215" s="736"/>
      <c r="FU215" s="736"/>
      <c r="FV215" s="736"/>
      <c r="FW215" s="736"/>
      <c r="FX215" s="736"/>
      <c r="FY215" s="736"/>
      <c r="FZ215" s="736"/>
      <c r="GA215" s="736"/>
      <c r="GB215" s="736"/>
      <c r="GC215" s="736"/>
      <c r="GD215" s="736"/>
      <c r="GE215" s="736"/>
      <c r="GF215" s="736"/>
      <c r="GG215" s="736"/>
      <c r="GH215" s="736"/>
      <c r="GI215" s="736"/>
      <c r="GJ215" s="736"/>
      <c r="GK215" s="736"/>
      <c r="GL215" s="736"/>
      <c r="GM215" s="736"/>
      <c r="GN215" s="736"/>
      <c r="GO215" s="736"/>
      <c r="GP215" s="736"/>
      <c r="GQ215" s="736"/>
      <c r="GR215" s="736"/>
      <c r="GS215" s="736"/>
      <c r="GT215" s="736"/>
      <c r="GU215" s="736"/>
      <c r="GV215" s="736"/>
      <c r="GW215" s="736"/>
      <c r="GX215" s="736"/>
      <c r="GY215" s="736"/>
      <c r="GZ215" s="736"/>
      <c r="HA215" s="736"/>
      <c r="HB215" s="736"/>
      <c r="HC215" s="736"/>
      <c r="HD215" s="736"/>
      <c r="HE215" s="736"/>
      <c r="HF215" s="736"/>
      <c r="HG215" s="736"/>
      <c r="HH215" s="736"/>
      <c r="HI215" s="736"/>
      <c r="HJ215" s="736"/>
      <c r="HK215" s="736"/>
      <c r="HL215" s="736"/>
      <c r="HM215" s="736"/>
      <c r="HN215" s="736"/>
      <c r="HO215" s="736"/>
      <c r="HP215" s="736"/>
      <c r="HQ215" s="736"/>
      <c r="HR215" s="736"/>
      <c r="HS215" s="736"/>
      <c r="HT215" s="736"/>
      <c r="HU215" s="736"/>
      <c r="HV215" s="736"/>
      <c r="HW215" s="736"/>
      <c r="HX215" s="736"/>
      <c r="HY215" s="736"/>
      <c r="HZ215" s="736"/>
      <c r="IA215" s="736"/>
      <c r="IB215" s="736"/>
      <c r="IC215" s="736"/>
      <c r="ID215" s="736"/>
      <c r="IE215" s="736"/>
      <c r="IF215" s="736"/>
      <c r="IG215" s="736"/>
      <c r="IH215" s="736"/>
      <c r="II215" s="736"/>
      <c r="IJ215" s="736"/>
      <c r="IK215" s="736"/>
      <c r="IL215" s="736"/>
      <c r="IM215" s="736"/>
      <c r="IN215" s="736"/>
      <c r="IO215" s="736"/>
      <c r="IP215" s="736"/>
      <c r="IQ215" s="736"/>
      <c r="IR215" s="736"/>
      <c r="IS215" s="736"/>
      <c r="IT215" s="736"/>
      <c r="IU215" s="736"/>
      <c r="IV215" s="736"/>
    </row>
    <row r="216" spans="3:256" s="438" customFormat="1">
      <c r="C216" s="471"/>
      <c r="P216" s="485"/>
      <c r="Q216" s="736"/>
      <c r="R216" s="736"/>
      <c r="S216" s="736"/>
      <c r="T216" s="736"/>
      <c r="U216" s="736"/>
      <c r="V216" s="736"/>
      <c r="W216" s="736"/>
      <c r="X216" s="736"/>
      <c r="Y216" s="736"/>
      <c r="Z216" s="736"/>
      <c r="AA216" s="736"/>
      <c r="AB216" s="736"/>
      <c r="AC216" s="736"/>
      <c r="AD216" s="736"/>
      <c r="AE216" s="736"/>
      <c r="AF216" s="736"/>
      <c r="AG216" s="736"/>
      <c r="AH216" s="736"/>
      <c r="AI216" s="736"/>
      <c r="AJ216" s="736"/>
      <c r="AK216" s="736"/>
      <c r="AL216" s="736"/>
      <c r="AM216" s="736"/>
      <c r="AN216" s="736"/>
      <c r="AO216" s="736"/>
      <c r="AP216" s="736"/>
      <c r="AQ216" s="736"/>
      <c r="AR216" s="736"/>
      <c r="AS216" s="736"/>
      <c r="AT216" s="736"/>
      <c r="AU216" s="736"/>
      <c r="AV216" s="736"/>
      <c r="AW216" s="736"/>
      <c r="AX216" s="736"/>
      <c r="AY216" s="736"/>
      <c r="AZ216" s="736"/>
      <c r="BA216" s="736"/>
      <c r="BB216" s="736"/>
      <c r="BC216" s="736"/>
      <c r="BD216" s="736"/>
      <c r="BE216" s="736"/>
      <c r="BF216" s="736"/>
      <c r="BG216" s="736"/>
      <c r="BH216" s="736"/>
      <c r="BI216" s="736"/>
      <c r="BJ216" s="736"/>
      <c r="BK216" s="736"/>
      <c r="BL216" s="736"/>
      <c r="BM216" s="736"/>
      <c r="BN216" s="736"/>
      <c r="BO216" s="736"/>
      <c r="BP216" s="736"/>
      <c r="BQ216" s="736"/>
      <c r="BR216" s="736"/>
      <c r="BS216" s="736"/>
      <c r="BT216" s="736"/>
      <c r="BU216" s="736"/>
      <c r="BV216" s="736"/>
      <c r="BW216" s="736"/>
      <c r="BX216" s="736"/>
      <c r="BY216" s="736"/>
      <c r="BZ216" s="736"/>
      <c r="CA216" s="736"/>
      <c r="CB216" s="736"/>
      <c r="CC216" s="736"/>
      <c r="CD216" s="736"/>
      <c r="CE216" s="736"/>
      <c r="CF216" s="736"/>
      <c r="CG216" s="736"/>
      <c r="CH216" s="736"/>
      <c r="CI216" s="736"/>
      <c r="CJ216" s="736"/>
      <c r="CK216" s="736"/>
      <c r="CL216" s="736"/>
      <c r="CM216" s="736"/>
      <c r="CN216" s="736"/>
      <c r="CO216" s="736"/>
      <c r="CP216" s="736"/>
      <c r="CQ216" s="736"/>
      <c r="CR216" s="736"/>
      <c r="CS216" s="736"/>
      <c r="CT216" s="736"/>
      <c r="CU216" s="736"/>
      <c r="CV216" s="736"/>
      <c r="CW216" s="736"/>
      <c r="CX216" s="736"/>
      <c r="CY216" s="736"/>
      <c r="CZ216" s="736"/>
      <c r="DA216" s="736"/>
      <c r="DB216" s="736"/>
      <c r="DC216" s="736"/>
      <c r="DD216" s="736"/>
      <c r="DE216" s="736"/>
      <c r="DF216" s="736"/>
      <c r="DG216" s="736"/>
      <c r="DH216" s="736"/>
      <c r="DI216" s="736"/>
      <c r="DJ216" s="736"/>
      <c r="DK216" s="736"/>
      <c r="DL216" s="736"/>
      <c r="DM216" s="736"/>
      <c r="DN216" s="736"/>
      <c r="DO216" s="736"/>
      <c r="DP216" s="736"/>
      <c r="DQ216" s="736"/>
      <c r="DR216" s="736"/>
      <c r="DS216" s="736"/>
      <c r="DT216" s="736"/>
      <c r="DU216" s="736"/>
      <c r="DV216" s="736"/>
      <c r="DW216" s="736"/>
      <c r="DX216" s="736"/>
      <c r="DY216" s="736"/>
      <c r="DZ216" s="736"/>
      <c r="EA216" s="736"/>
      <c r="EB216" s="736"/>
      <c r="EC216" s="736"/>
      <c r="ED216" s="736"/>
      <c r="EE216" s="736"/>
      <c r="EF216" s="736"/>
      <c r="EG216" s="736"/>
      <c r="EH216" s="736"/>
      <c r="EI216" s="736"/>
      <c r="EJ216" s="736"/>
      <c r="EK216" s="736"/>
      <c r="EL216" s="736"/>
      <c r="EM216" s="736"/>
      <c r="EN216" s="736"/>
      <c r="EO216" s="736"/>
      <c r="EP216" s="736"/>
      <c r="EQ216" s="736"/>
      <c r="ER216" s="736"/>
      <c r="ES216" s="736"/>
      <c r="ET216" s="736"/>
      <c r="EU216" s="736"/>
      <c r="EV216" s="736"/>
      <c r="EW216" s="736"/>
      <c r="EX216" s="736"/>
      <c r="EY216" s="736"/>
      <c r="EZ216" s="736"/>
      <c r="FA216" s="736"/>
      <c r="FB216" s="736"/>
      <c r="FC216" s="736"/>
      <c r="FD216" s="736"/>
      <c r="FE216" s="736"/>
      <c r="FF216" s="736"/>
      <c r="FG216" s="736"/>
      <c r="FH216" s="736"/>
      <c r="FI216" s="736"/>
      <c r="FJ216" s="736"/>
      <c r="FK216" s="736"/>
      <c r="FL216" s="736"/>
      <c r="FM216" s="736"/>
      <c r="FN216" s="736"/>
      <c r="FO216" s="736"/>
      <c r="FP216" s="736"/>
      <c r="FQ216" s="736"/>
      <c r="FR216" s="736"/>
      <c r="FS216" s="736"/>
      <c r="FT216" s="736"/>
      <c r="FU216" s="736"/>
      <c r="FV216" s="736"/>
      <c r="FW216" s="736"/>
      <c r="FX216" s="736"/>
      <c r="FY216" s="736"/>
      <c r="FZ216" s="736"/>
      <c r="GA216" s="736"/>
      <c r="GB216" s="736"/>
      <c r="GC216" s="736"/>
      <c r="GD216" s="736"/>
      <c r="GE216" s="736"/>
      <c r="GF216" s="736"/>
      <c r="GG216" s="736"/>
      <c r="GH216" s="736"/>
      <c r="GI216" s="736"/>
      <c r="GJ216" s="736"/>
      <c r="GK216" s="736"/>
      <c r="GL216" s="736"/>
      <c r="GM216" s="736"/>
      <c r="GN216" s="736"/>
      <c r="GO216" s="736"/>
      <c r="GP216" s="736"/>
      <c r="GQ216" s="736"/>
      <c r="GR216" s="736"/>
      <c r="GS216" s="736"/>
      <c r="GT216" s="736"/>
      <c r="GU216" s="736"/>
      <c r="GV216" s="736"/>
      <c r="GW216" s="736"/>
      <c r="GX216" s="736"/>
      <c r="GY216" s="736"/>
      <c r="GZ216" s="736"/>
      <c r="HA216" s="736"/>
      <c r="HB216" s="736"/>
      <c r="HC216" s="736"/>
      <c r="HD216" s="736"/>
      <c r="HE216" s="736"/>
      <c r="HF216" s="736"/>
      <c r="HG216" s="736"/>
      <c r="HH216" s="736"/>
      <c r="HI216" s="736"/>
      <c r="HJ216" s="736"/>
      <c r="HK216" s="736"/>
      <c r="HL216" s="736"/>
      <c r="HM216" s="736"/>
      <c r="HN216" s="736"/>
      <c r="HO216" s="736"/>
      <c r="HP216" s="736"/>
      <c r="HQ216" s="736"/>
      <c r="HR216" s="736"/>
      <c r="HS216" s="736"/>
      <c r="HT216" s="736"/>
      <c r="HU216" s="736"/>
      <c r="HV216" s="736"/>
      <c r="HW216" s="736"/>
      <c r="HX216" s="736"/>
      <c r="HY216" s="736"/>
      <c r="HZ216" s="736"/>
      <c r="IA216" s="736"/>
      <c r="IB216" s="736"/>
      <c r="IC216" s="736"/>
      <c r="ID216" s="736"/>
      <c r="IE216" s="736"/>
      <c r="IF216" s="736"/>
      <c r="IG216" s="736"/>
      <c r="IH216" s="736"/>
      <c r="II216" s="736"/>
      <c r="IJ216" s="736"/>
      <c r="IK216" s="736"/>
      <c r="IL216" s="736"/>
      <c r="IM216" s="736"/>
      <c r="IN216" s="736"/>
      <c r="IO216" s="736"/>
      <c r="IP216" s="736"/>
      <c r="IQ216" s="736"/>
      <c r="IR216" s="736"/>
      <c r="IS216" s="736"/>
      <c r="IT216" s="736"/>
      <c r="IU216" s="736"/>
      <c r="IV216" s="736"/>
    </row>
    <row r="217" spans="3:256" s="438" customFormat="1">
      <c r="C217" s="471"/>
      <c r="P217" s="485"/>
      <c r="Q217" s="736"/>
      <c r="R217" s="736"/>
      <c r="S217" s="736"/>
      <c r="T217" s="736"/>
      <c r="U217" s="736"/>
      <c r="V217" s="736"/>
      <c r="W217" s="736"/>
      <c r="X217" s="736"/>
      <c r="Y217" s="736"/>
      <c r="Z217" s="736"/>
      <c r="AA217" s="736"/>
      <c r="AB217" s="736"/>
      <c r="AC217" s="736"/>
      <c r="AD217" s="736"/>
      <c r="AE217" s="736"/>
      <c r="AF217" s="736"/>
      <c r="AG217" s="736"/>
      <c r="AH217" s="736"/>
      <c r="AI217" s="736"/>
      <c r="AJ217" s="736"/>
      <c r="AK217" s="736"/>
      <c r="AL217" s="736"/>
      <c r="AM217" s="736"/>
      <c r="AN217" s="736"/>
      <c r="AO217" s="736"/>
      <c r="AP217" s="736"/>
      <c r="AQ217" s="736"/>
      <c r="AR217" s="736"/>
      <c r="AS217" s="736"/>
      <c r="AT217" s="736"/>
      <c r="AU217" s="736"/>
      <c r="AV217" s="736"/>
      <c r="AW217" s="736"/>
      <c r="AX217" s="736"/>
      <c r="AY217" s="736"/>
      <c r="AZ217" s="736"/>
      <c r="BA217" s="736"/>
      <c r="BB217" s="736"/>
      <c r="BC217" s="736"/>
      <c r="BD217" s="736"/>
      <c r="BE217" s="736"/>
      <c r="BF217" s="736"/>
      <c r="BG217" s="736"/>
      <c r="BH217" s="736"/>
      <c r="BI217" s="736"/>
      <c r="BJ217" s="736"/>
      <c r="BK217" s="736"/>
      <c r="BL217" s="736"/>
      <c r="BM217" s="736"/>
      <c r="BN217" s="736"/>
      <c r="BO217" s="736"/>
      <c r="BP217" s="736"/>
      <c r="BQ217" s="736"/>
      <c r="BR217" s="736"/>
      <c r="BS217" s="736"/>
      <c r="BT217" s="736"/>
      <c r="BU217" s="736"/>
      <c r="BV217" s="736"/>
      <c r="BW217" s="736"/>
      <c r="BX217" s="736"/>
      <c r="BY217" s="736"/>
      <c r="BZ217" s="736"/>
      <c r="CA217" s="736"/>
      <c r="CB217" s="736"/>
      <c r="CC217" s="736"/>
      <c r="CD217" s="736"/>
      <c r="CE217" s="736"/>
      <c r="CF217" s="736"/>
      <c r="CG217" s="736"/>
      <c r="CH217" s="736"/>
      <c r="CI217" s="736"/>
      <c r="CJ217" s="736"/>
      <c r="CK217" s="736"/>
      <c r="CL217" s="736"/>
      <c r="CM217" s="736"/>
      <c r="CN217" s="736"/>
      <c r="CO217" s="736"/>
      <c r="CP217" s="736"/>
      <c r="CQ217" s="736"/>
      <c r="CR217" s="736"/>
      <c r="CS217" s="736"/>
      <c r="CT217" s="736"/>
      <c r="CU217" s="736"/>
      <c r="CV217" s="736"/>
      <c r="CW217" s="736"/>
      <c r="CX217" s="736"/>
      <c r="CY217" s="736"/>
      <c r="CZ217" s="736"/>
      <c r="DA217" s="736"/>
      <c r="DB217" s="736"/>
      <c r="DC217" s="736"/>
      <c r="DD217" s="736"/>
      <c r="DE217" s="736"/>
      <c r="DF217" s="736"/>
      <c r="DG217" s="736"/>
      <c r="DH217" s="736"/>
      <c r="DI217" s="736"/>
      <c r="DJ217" s="736"/>
      <c r="DK217" s="736"/>
      <c r="DL217" s="736"/>
      <c r="DM217" s="736"/>
      <c r="DN217" s="736"/>
      <c r="DO217" s="736"/>
      <c r="DP217" s="736"/>
      <c r="DQ217" s="736"/>
      <c r="DR217" s="736"/>
      <c r="DS217" s="736"/>
      <c r="DT217" s="736"/>
      <c r="DU217" s="736"/>
      <c r="DV217" s="736"/>
      <c r="DW217" s="736"/>
      <c r="DX217" s="736"/>
      <c r="DY217" s="736"/>
      <c r="DZ217" s="736"/>
      <c r="EA217" s="736"/>
      <c r="EB217" s="736"/>
      <c r="EC217" s="736"/>
      <c r="ED217" s="736"/>
      <c r="EE217" s="736"/>
      <c r="EF217" s="736"/>
      <c r="EG217" s="736"/>
      <c r="EH217" s="736"/>
      <c r="EI217" s="736"/>
      <c r="EJ217" s="736"/>
      <c r="EK217" s="736"/>
      <c r="EL217" s="736"/>
      <c r="EM217" s="736"/>
      <c r="EN217" s="736"/>
      <c r="EO217" s="736"/>
      <c r="EP217" s="736"/>
      <c r="EQ217" s="736"/>
      <c r="ER217" s="736"/>
      <c r="ES217" s="736"/>
      <c r="ET217" s="736"/>
      <c r="EU217" s="736"/>
      <c r="EV217" s="736"/>
      <c r="EW217" s="736"/>
      <c r="EX217" s="736"/>
      <c r="EY217" s="736"/>
      <c r="EZ217" s="736"/>
      <c r="FA217" s="736"/>
      <c r="FB217" s="736"/>
      <c r="FC217" s="736"/>
      <c r="FD217" s="736"/>
      <c r="FE217" s="736"/>
      <c r="FF217" s="736"/>
      <c r="FG217" s="736"/>
      <c r="FH217" s="736"/>
      <c r="FI217" s="736"/>
      <c r="FJ217" s="736"/>
      <c r="FK217" s="736"/>
      <c r="FL217" s="736"/>
      <c r="FM217" s="736"/>
      <c r="FN217" s="736"/>
      <c r="FO217" s="736"/>
      <c r="FP217" s="736"/>
      <c r="FQ217" s="736"/>
      <c r="FR217" s="736"/>
      <c r="FS217" s="736"/>
      <c r="FT217" s="736"/>
      <c r="FU217" s="736"/>
      <c r="FV217" s="736"/>
      <c r="FW217" s="736"/>
      <c r="FX217" s="736"/>
      <c r="FY217" s="736"/>
      <c r="FZ217" s="736"/>
      <c r="GA217" s="736"/>
      <c r="GB217" s="736"/>
      <c r="GC217" s="736"/>
      <c r="GD217" s="736"/>
      <c r="GE217" s="736"/>
      <c r="GF217" s="736"/>
      <c r="GG217" s="736"/>
      <c r="GH217" s="736"/>
      <c r="GI217" s="736"/>
      <c r="GJ217" s="736"/>
      <c r="GK217" s="736"/>
      <c r="GL217" s="736"/>
      <c r="GM217" s="736"/>
      <c r="GN217" s="736"/>
      <c r="GO217" s="736"/>
      <c r="GP217" s="736"/>
      <c r="GQ217" s="736"/>
      <c r="GR217" s="736"/>
      <c r="GS217" s="736"/>
      <c r="GT217" s="736"/>
      <c r="GU217" s="736"/>
      <c r="GV217" s="736"/>
      <c r="GW217" s="736"/>
      <c r="GX217" s="736"/>
      <c r="GY217" s="736"/>
      <c r="GZ217" s="736"/>
      <c r="HA217" s="736"/>
      <c r="HB217" s="736"/>
      <c r="HC217" s="736"/>
      <c r="HD217" s="736"/>
      <c r="HE217" s="736"/>
      <c r="HF217" s="736"/>
      <c r="HG217" s="736"/>
      <c r="HH217" s="736"/>
      <c r="HI217" s="736"/>
      <c r="HJ217" s="736"/>
      <c r="HK217" s="736"/>
      <c r="HL217" s="736"/>
      <c r="HM217" s="736"/>
      <c r="HN217" s="736"/>
      <c r="HO217" s="736"/>
      <c r="HP217" s="736"/>
      <c r="HQ217" s="736"/>
      <c r="HR217" s="736"/>
      <c r="HS217" s="736"/>
      <c r="HT217" s="736"/>
      <c r="HU217" s="736"/>
      <c r="HV217" s="736"/>
      <c r="HW217" s="736"/>
      <c r="HX217" s="736"/>
      <c r="HY217" s="736"/>
      <c r="HZ217" s="736"/>
      <c r="IA217" s="736"/>
      <c r="IB217" s="736"/>
      <c r="IC217" s="736"/>
      <c r="ID217" s="736"/>
      <c r="IE217" s="736"/>
      <c r="IF217" s="736"/>
      <c r="IG217" s="736"/>
      <c r="IH217" s="736"/>
      <c r="II217" s="736"/>
      <c r="IJ217" s="736"/>
      <c r="IK217" s="736"/>
      <c r="IL217" s="736"/>
      <c r="IM217" s="736"/>
      <c r="IN217" s="736"/>
      <c r="IO217" s="736"/>
      <c r="IP217" s="736"/>
      <c r="IQ217" s="736"/>
      <c r="IR217" s="736"/>
      <c r="IS217" s="736"/>
      <c r="IT217" s="736"/>
      <c r="IU217" s="736"/>
      <c r="IV217" s="736"/>
    </row>
    <row r="218" spans="3:256" s="438" customFormat="1">
      <c r="C218" s="471"/>
      <c r="P218" s="485"/>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c r="AL218" s="736"/>
      <c r="AM218" s="736"/>
      <c r="AN218" s="736"/>
      <c r="AO218" s="736"/>
      <c r="AP218" s="736"/>
      <c r="AQ218" s="736"/>
      <c r="AR218" s="736"/>
      <c r="AS218" s="736"/>
      <c r="AT218" s="736"/>
      <c r="AU218" s="736"/>
      <c r="AV218" s="736"/>
      <c r="AW218" s="736"/>
      <c r="AX218" s="736"/>
      <c r="AY218" s="736"/>
      <c r="AZ218" s="736"/>
      <c r="BA218" s="736"/>
      <c r="BB218" s="736"/>
      <c r="BC218" s="736"/>
      <c r="BD218" s="736"/>
      <c r="BE218" s="736"/>
      <c r="BF218" s="736"/>
      <c r="BG218" s="736"/>
      <c r="BH218" s="736"/>
      <c r="BI218" s="736"/>
      <c r="BJ218" s="736"/>
      <c r="BK218" s="736"/>
      <c r="BL218" s="736"/>
      <c r="BM218" s="736"/>
      <c r="BN218" s="736"/>
      <c r="BO218" s="736"/>
      <c r="BP218" s="736"/>
      <c r="BQ218" s="736"/>
      <c r="BR218" s="736"/>
      <c r="BS218" s="736"/>
      <c r="BT218" s="736"/>
      <c r="BU218" s="736"/>
      <c r="BV218" s="736"/>
      <c r="BW218" s="736"/>
      <c r="BX218" s="736"/>
      <c r="BY218" s="736"/>
      <c r="BZ218" s="736"/>
      <c r="CA218" s="736"/>
      <c r="CB218" s="736"/>
      <c r="CC218" s="736"/>
      <c r="CD218" s="736"/>
      <c r="CE218" s="736"/>
      <c r="CF218" s="736"/>
      <c r="CG218" s="736"/>
      <c r="CH218" s="736"/>
      <c r="CI218" s="736"/>
      <c r="CJ218" s="736"/>
      <c r="CK218" s="736"/>
      <c r="CL218" s="736"/>
      <c r="CM218" s="736"/>
      <c r="CN218" s="736"/>
      <c r="CO218" s="736"/>
      <c r="CP218" s="736"/>
      <c r="CQ218" s="736"/>
      <c r="CR218" s="736"/>
      <c r="CS218" s="736"/>
      <c r="CT218" s="736"/>
      <c r="CU218" s="736"/>
      <c r="CV218" s="736"/>
      <c r="CW218" s="736"/>
      <c r="CX218" s="736"/>
      <c r="CY218" s="736"/>
      <c r="CZ218" s="736"/>
      <c r="DA218" s="736"/>
      <c r="DB218" s="736"/>
      <c r="DC218" s="736"/>
      <c r="DD218" s="736"/>
      <c r="DE218" s="736"/>
      <c r="DF218" s="736"/>
      <c r="DG218" s="736"/>
      <c r="DH218" s="736"/>
      <c r="DI218" s="736"/>
      <c r="DJ218" s="736"/>
      <c r="DK218" s="736"/>
      <c r="DL218" s="736"/>
      <c r="DM218" s="736"/>
      <c r="DN218" s="736"/>
      <c r="DO218" s="736"/>
      <c r="DP218" s="736"/>
      <c r="DQ218" s="736"/>
      <c r="DR218" s="736"/>
      <c r="DS218" s="736"/>
      <c r="DT218" s="736"/>
      <c r="DU218" s="736"/>
      <c r="DV218" s="736"/>
      <c r="DW218" s="736"/>
      <c r="DX218" s="736"/>
      <c r="DY218" s="736"/>
      <c r="DZ218" s="736"/>
      <c r="EA218" s="736"/>
      <c r="EB218" s="736"/>
      <c r="EC218" s="736"/>
      <c r="ED218" s="736"/>
      <c r="EE218" s="736"/>
      <c r="EF218" s="736"/>
      <c r="EG218" s="736"/>
      <c r="EH218" s="736"/>
      <c r="EI218" s="736"/>
      <c r="EJ218" s="736"/>
      <c r="EK218" s="736"/>
      <c r="EL218" s="736"/>
      <c r="EM218" s="736"/>
      <c r="EN218" s="736"/>
      <c r="EO218" s="736"/>
      <c r="EP218" s="736"/>
      <c r="EQ218" s="736"/>
      <c r="ER218" s="736"/>
      <c r="ES218" s="736"/>
      <c r="ET218" s="736"/>
      <c r="EU218" s="736"/>
      <c r="EV218" s="736"/>
      <c r="EW218" s="736"/>
      <c r="EX218" s="736"/>
      <c r="EY218" s="736"/>
      <c r="EZ218" s="736"/>
      <c r="FA218" s="736"/>
      <c r="FB218" s="736"/>
      <c r="FC218" s="736"/>
      <c r="FD218" s="736"/>
      <c r="FE218" s="736"/>
      <c r="FF218" s="736"/>
      <c r="FG218" s="736"/>
      <c r="FH218" s="736"/>
      <c r="FI218" s="736"/>
      <c r="FJ218" s="736"/>
      <c r="FK218" s="736"/>
      <c r="FL218" s="736"/>
      <c r="FM218" s="736"/>
      <c r="FN218" s="736"/>
      <c r="FO218" s="736"/>
      <c r="FP218" s="736"/>
      <c r="FQ218" s="736"/>
      <c r="FR218" s="736"/>
      <c r="FS218" s="736"/>
      <c r="FT218" s="736"/>
      <c r="FU218" s="736"/>
      <c r="FV218" s="736"/>
      <c r="FW218" s="736"/>
      <c r="FX218" s="736"/>
      <c r="FY218" s="736"/>
      <c r="FZ218" s="736"/>
      <c r="GA218" s="736"/>
      <c r="GB218" s="736"/>
      <c r="GC218" s="736"/>
      <c r="GD218" s="736"/>
      <c r="GE218" s="736"/>
      <c r="GF218" s="736"/>
      <c r="GG218" s="736"/>
      <c r="GH218" s="736"/>
      <c r="GI218" s="736"/>
      <c r="GJ218" s="736"/>
      <c r="GK218" s="736"/>
      <c r="GL218" s="736"/>
      <c r="GM218" s="736"/>
      <c r="GN218" s="736"/>
      <c r="GO218" s="736"/>
      <c r="GP218" s="736"/>
      <c r="GQ218" s="736"/>
      <c r="GR218" s="736"/>
      <c r="GS218" s="736"/>
      <c r="GT218" s="736"/>
      <c r="GU218" s="736"/>
      <c r="GV218" s="736"/>
      <c r="GW218" s="736"/>
      <c r="GX218" s="736"/>
      <c r="GY218" s="736"/>
      <c r="GZ218" s="736"/>
      <c r="HA218" s="736"/>
      <c r="HB218" s="736"/>
      <c r="HC218" s="736"/>
      <c r="HD218" s="736"/>
      <c r="HE218" s="736"/>
      <c r="HF218" s="736"/>
      <c r="HG218" s="736"/>
      <c r="HH218" s="736"/>
      <c r="HI218" s="736"/>
      <c r="HJ218" s="736"/>
      <c r="HK218" s="736"/>
      <c r="HL218" s="736"/>
      <c r="HM218" s="736"/>
      <c r="HN218" s="736"/>
      <c r="HO218" s="736"/>
      <c r="HP218" s="736"/>
      <c r="HQ218" s="736"/>
      <c r="HR218" s="736"/>
      <c r="HS218" s="736"/>
      <c r="HT218" s="736"/>
      <c r="HU218" s="736"/>
      <c r="HV218" s="736"/>
      <c r="HW218" s="736"/>
      <c r="HX218" s="736"/>
      <c r="HY218" s="736"/>
      <c r="HZ218" s="736"/>
      <c r="IA218" s="736"/>
      <c r="IB218" s="736"/>
      <c r="IC218" s="736"/>
      <c r="ID218" s="736"/>
      <c r="IE218" s="736"/>
      <c r="IF218" s="736"/>
      <c r="IG218" s="736"/>
      <c r="IH218" s="736"/>
      <c r="II218" s="736"/>
      <c r="IJ218" s="736"/>
      <c r="IK218" s="736"/>
      <c r="IL218" s="736"/>
      <c r="IM218" s="736"/>
      <c r="IN218" s="736"/>
      <c r="IO218" s="736"/>
      <c r="IP218" s="736"/>
      <c r="IQ218" s="736"/>
      <c r="IR218" s="736"/>
      <c r="IS218" s="736"/>
      <c r="IT218" s="736"/>
      <c r="IU218" s="736"/>
      <c r="IV218" s="736"/>
    </row>
    <row r="219" spans="3:256" s="438" customFormat="1">
      <c r="C219" s="471"/>
      <c r="P219" s="485"/>
      <c r="Q219" s="736"/>
      <c r="R219" s="736"/>
      <c r="S219" s="736"/>
      <c r="T219" s="736"/>
      <c r="U219" s="736"/>
      <c r="V219" s="736"/>
      <c r="W219" s="736"/>
      <c r="X219" s="736"/>
      <c r="Y219" s="736"/>
      <c r="Z219" s="736"/>
      <c r="AA219" s="736"/>
      <c r="AB219" s="736"/>
      <c r="AC219" s="736"/>
      <c r="AD219" s="736"/>
      <c r="AE219" s="736"/>
      <c r="AF219" s="736"/>
      <c r="AG219" s="736"/>
      <c r="AH219" s="736"/>
      <c r="AI219" s="736"/>
      <c r="AJ219" s="736"/>
      <c r="AK219" s="736"/>
      <c r="AL219" s="736"/>
      <c r="AM219" s="736"/>
      <c r="AN219" s="736"/>
      <c r="AO219" s="736"/>
      <c r="AP219" s="736"/>
      <c r="AQ219" s="736"/>
      <c r="AR219" s="736"/>
      <c r="AS219" s="736"/>
      <c r="AT219" s="736"/>
      <c r="AU219" s="736"/>
      <c r="AV219" s="736"/>
      <c r="AW219" s="736"/>
      <c r="AX219" s="736"/>
      <c r="AY219" s="736"/>
      <c r="AZ219" s="736"/>
      <c r="BA219" s="736"/>
      <c r="BB219" s="736"/>
      <c r="BC219" s="736"/>
      <c r="BD219" s="736"/>
      <c r="BE219" s="736"/>
      <c r="BF219" s="736"/>
      <c r="BG219" s="736"/>
      <c r="BH219" s="736"/>
      <c r="BI219" s="736"/>
      <c r="BJ219" s="736"/>
      <c r="BK219" s="736"/>
      <c r="BL219" s="736"/>
      <c r="BM219" s="736"/>
      <c r="BN219" s="736"/>
      <c r="BO219" s="736"/>
      <c r="BP219" s="736"/>
      <c r="BQ219" s="736"/>
      <c r="BR219" s="736"/>
      <c r="BS219" s="736"/>
      <c r="BT219" s="736"/>
      <c r="BU219" s="736"/>
      <c r="BV219" s="736"/>
      <c r="BW219" s="736"/>
      <c r="BX219" s="736"/>
      <c r="BY219" s="736"/>
      <c r="BZ219" s="736"/>
      <c r="CA219" s="736"/>
      <c r="CB219" s="736"/>
      <c r="CC219" s="736"/>
      <c r="CD219" s="736"/>
      <c r="CE219" s="736"/>
      <c r="CF219" s="736"/>
      <c r="CG219" s="736"/>
      <c r="CH219" s="736"/>
      <c r="CI219" s="736"/>
      <c r="CJ219" s="736"/>
      <c r="CK219" s="736"/>
      <c r="CL219" s="736"/>
      <c r="CM219" s="736"/>
      <c r="CN219" s="736"/>
      <c r="CO219" s="736"/>
      <c r="CP219" s="736"/>
      <c r="CQ219" s="736"/>
      <c r="CR219" s="736"/>
      <c r="CS219" s="736"/>
      <c r="CT219" s="736"/>
      <c r="CU219" s="736"/>
      <c r="CV219" s="736"/>
      <c r="CW219" s="736"/>
      <c r="CX219" s="736"/>
      <c r="CY219" s="736"/>
      <c r="CZ219" s="736"/>
      <c r="DA219" s="736"/>
      <c r="DB219" s="736"/>
      <c r="DC219" s="736"/>
      <c r="DD219" s="736"/>
      <c r="DE219" s="736"/>
      <c r="DF219" s="736"/>
      <c r="DG219" s="736"/>
      <c r="DH219" s="736"/>
      <c r="DI219" s="736"/>
      <c r="DJ219" s="736"/>
      <c r="DK219" s="736"/>
      <c r="DL219" s="736"/>
      <c r="DM219" s="736"/>
      <c r="DN219" s="736"/>
      <c r="DO219" s="736"/>
      <c r="DP219" s="736"/>
      <c r="DQ219" s="736"/>
      <c r="DR219" s="736"/>
      <c r="DS219" s="736"/>
      <c r="DT219" s="736"/>
      <c r="DU219" s="736"/>
      <c r="DV219" s="736"/>
      <c r="DW219" s="736"/>
      <c r="DX219" s="736"/>
      <c r="DY219" s="736"/>
      <c r="DZ219" s="736"/>
      <c r="EA219" s="736"/>
      <c r="EB219" s="736"/>
      <c r="EC219" s="736"/>
      <c r="ED219" s="736"/>
      <c r="EE219" s="736"/>
      <c r="EF219" s="736"/>
      <c r="EG219" s="736"/>
      <c r="EH219" s="736"/>
      <c r="EI219" s="736"/>
      <c r="EJ219" s="736"/>
      <c r="EK219" s="736"/>
      <c r="EL219" s="736"/>
      <c r="EM219" s="736"/>
      <c r="EN219" s="736"/>
      <c r="EO219" s="736"/>
      <c r="EP219" s="736"/>
      <c r="EQ219" s="736"/>
      <c r="ER219" s="736"/>
      <c r="ES219" s="736"/>
      <c r="ET219" s="736"/>
      <c r="EU219" s="736"/>
      <c r="EV219" s="736"/>
      <c r="EW219" s="736"/>
      <c r="EX219" s="736"/>
      <c r="EY219" s="736"/>
      <c r="EZ219" s="736"/>
      <c r="FA219" s="736"/>
      <c r="FB219" s="736"/>
      <c r="FC219" s="736"/>
      <c r="FD219" s="736"/>
      <c r="FE219" s="736"/>
      <c r="FF219" s="736"/>
      <c r="FG219" s="736"/>
      <c r="FH219" s="736"/>
      <c r="FI219" s="736"/>
      <c r="FJ219" s="736"/>
      <c r="FK219" s="736"/>
      <c r="FL219" s="736"/>
      <c r="FM219" s="736"/>
      <c r="FN219" s="736"/>
      <c r="FO219" s="736"/>
      <c r="FP219" s="736"/>
      <c r="FQ219" s="736"/>
      <c r="FR219" s="736"/>
      <c r="FS219" s="736"/>
      <c r="FT219" s="736"/>
      <c r="FU219" s="736"/>
      <c r="FV219" s="736"/>
      <c r="FW219" s="736"/>
      <c r="FX219" s="736"/>
      <c r="FY219" s="736"/>
      <c r="FZ219" s="736"/>
      <c r="GA219" s="736"/>
      <c r="GB219" s="736"/>
      <c r="GC219" s="736"/>
      <c r="GD219" s="736"/>
      <c r="GE219" s="736"/>
      <c r="GF219" s="736"/>
      <c r="GG219" s="736"/>
      <c r="GH219" s="736"/>
      <c r="GI219" s="736"/>
      <c r="GJ219" s="736"/>
      <c r="GK219" s="736"/>
      <c r="GL219" s="736"/>
      <c r="GM219" s="736"/>
      <c r="GN219" s="736"/>
      <c r="GO219" s="736"/>
      <c r="GP219" s="736"/>
      <c r="GQ219" s="736"/>
      <c r="GR219" s="736"/>
      <c r="GS219" s="736"/>
      <c r="GT219" s="736"/>
      <c r="GU219" s="736"/>
      <c r="GV219" s="736"/>
      <c r="GW219" s="736"/>
      <c r="GX219" s="736"/>
      <c r="GY219" s="736"/>
      <c r="GZ219" s="736"/>
      <c r="HA219" s="736"/>
      <c r="HB219" s="736"/>
      <c r="HC219" s="736"/>
      <c r="HD219" s="736"/>
      <c r="HE219" s="736"/>
      <c r="HF219" s="736"/>
      <c r="HG219" s="736"/>
      <c r="HH219" s="736"/>
      <c r="HI219" s="736"/>
      <c r="HJ219" s="736"/>
      <c r="HK219" s="736"/>
      <c r="HL219" s="736"/>
      <c r="HM219" s="736"/>
      <c r="HN219" s="736"/>
      <c r="HO219" s="736"/>
      <c r="HP219" s="736"/>
      <c r="HQ219" s="736"/>
      <c r="HR219" s="736"/>
      <c r="HS219" s="736"/>
      <c r="HT219" s="736"/>
      <c r="HU219" s="736"/>
      <c r="HV219" s="736"/>
      <c r="HW219" s="736"/>
      <c r="HX219" s="736"/>
      <c r="HY219" s="736"/>
      <c r="HZ219" s="736"/>
      <c r="IA219" s="736"/>
      <c r="IB219" s="736"/>
      <c r="IC219" s="736"/>
      <c r="ID219" s="736"/>
      <c r="IE219" s="736"/>
      <c r="IF219" s="736"/>
      <c r="IG219" s="736"/>
      <c r="IH219" s="736"/>
      <c r="II219" s="736"/>
      <c r="IJ219" s="736"/>
      <c r="IK219" s="736"/>
      <c r="IL219" s="736"/>
      <c r="IM219" s="736"/>
      <c r="IN219" s="736"/>
      <c r="IO219" s="736"/>
      <c r="IP219" s="736"/>
      <c r="IQ219" s="736"/>
      <c r="IR219" s="736"/>
      <c r="IS219" s="736"/>
      <c r="IT219" s="736"/>
      <c r="IU219" s="736"/>
      <c r="IV219" s="736"/>
    </row>
    <row r="220" spans="3:256" s="438" customFormat="1">
      <c r="C220" s="471"/>
      <c r="P220" s="485"/>
      <c r="Q220" s="736"/>
      <c r="R220" s="736"/>
      <c r="S220" s="736"/>
      <c r="T220" s="736"/>
      <c r="U220" s="736"/>
      <c r="V220" s="736"/>
      <c r="W220" s="736"/>
      <c r="X220" s="736"/>
      <c r="Y220" s="736"/>
      <c r="Z220" s="736"/>
      <c r="AA220" s="736"/>
      <c r="AB220" s="736"/>
      <c r="AC220" s="736"/>
      <c r="AD220" s="736"/>
      <c r="AE220" s="736"/>
      <c r="AF220" s="736"/>
      <c r="AG220" s="736"/>
      <c r="AH220" s="736"/>
      <c r="AI220" s="736"/>
      <c r="AJ220" s="736"/>
      <c r="AK220" s="736"/>
      <c r="AL220" s="736"/>
      <c r="AM220" s="736"/>
      <c r="AN220" s="736"/>
      <c r="AO220" s="736"/>
      <c r="AP220" s="736"/>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6"/>
      <c r="BO220" s="736"/>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6"/>
      <c r="CN220" s="736"/>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6"/>
      <c r="DM220" s="736"/>
      <c r="DN220" s="736"/>
      <c r="DO220" s="736"/>
      <c r="DP220" s="736"/>
      <c r="DQ220" s="736"/>
      <c r="DR220" s="736"/>
      <c r="DS220" s="736"/>
      <c r="DT220" s="736"/>
      <c r="DU220" s="736"/>
      <c r="DV220" s="736"/>
      <c r="DW220" s="736"/>
      <c r="DX220" s="736"/>
      <c r="DY220" s="736"/>
      <c r="DZ220" s="736"/>
      <c r="EA220" s="736"/>
      <c r="EB220" s="736"/>
      <c r="EC220" s="736"/>
      <c r="ED220" s="736"/>
      <c r="EE220" s="736"/>
      <c r="EF220" s="736"/>
      <c r="EG220" s="736"/>
      <c r="EH220" s="736"/>
      <c r="EI220" s="736"/>
      <c r="EJ220" s="736"/>
      <c r="EK220" s="736"/>
      <c r="EL220" s="736"/>
      <c r="EM220" s="736"/>
      <c r="EN220" s="736"/>
      <c r="EO220" s="736"/>
      <c r="EP220" s="736"/>
      <c r="EQ220" s="736"/>
      <c r="ER220" s="736"/>
      <c r="ES220" s="736"/>
      <c r="ET220" s="736"/>
      <c r="EU220" s="736"/>
      <c r="EV220" s="736"/>
      <c r="EW220" s="736"/>
      <c r="EX220" s="736"/>
      <c r="EY220" s="736"/>
      <c r="EZ220" s="736"/>
      <c r="FA220" s="736"/>
      <c r="FB220" s="736"/>
      <c r="FC220" s="736"/>
      <c r="FD220" s="736"/>
      <c r="FE220" s="736"/>
      <c r="FF220" s="736"/>
      <c r="FG220" s="736"/>
      <c r="FH220" s="736"/>
      <c r="FI220" s="736"/>
      <c r="FJ220" s="736"/>
      <c r="FK220" s="736"/>
      <c r="FL220" s="736"/>
      <c r="FM220" s="736"/>
      <c r="FN220" s="736"/>
      <c r="FO220" s="736"/>
      <c r="FP220" s="736"/>
      <c r="FQ220" s="736"/>
      <c r="FR220" s="736"/>
      <c r="FS220" s="736"/>
      <c r="FT220" s="736"/>
      <c r="FU220" s="736"/>
      <c r="FV220" s="736"/>
      <c r="FW220" s="736"/>
      <c r="FX220" s="736"/>
      <c r="FY220" s="736"/>
      <c r="FZ220" s="736"/>
      <c r="GA220" s="736"/>
      <c r="GB220" s="736"/>
      <c r="GC220" s="736"/>
      <c r="GD220" s="736"/>
      <c r="GE220" s="736"/>
      <c r="GF220" s="736"/>
      <c r="GG220" s="736"/>
      <c r="GH220" s="736"/>
      <c r="GI220" s="736"/>
      <c r="GJ220" s="736"/>
      <c r="GK220" s="736"/>
      <c r="GL220" s="736"/>
      <c r="GM220" s="736"/>
      <c r="GN220" s="736"/>
      <c r="GO220" s="736"/>
      <c r="GP220" s="736"/>
      <c r="GQ220" s="736"/>
      <c r="GR220" s="736"/>
      <c r="GS220" s="736"/>
      <c r="GT220" s="736"/>
      <c r="GU220" s="736"/>
      <c r="GV220" s="736"/>
      <c r="GW220" s="736"/>
      <c r="GX220" s="736"/>
      <c r="GY220" s="736"/>
      <c r="GZ220" s="736"/>
      <c r="HA220" s="736"/>
      <c r="HB220" s="736"/>
      <c r="HC220" s="736"/>
      <c r="HD220" s="736"/>
      <c r="HE220" s="736"/>
      <c r="HF220" s="736"/>
      <c r="HG220" s="736"/>
      <c r="HH220" s="736"/>
      <c r="HI220" s="736"/>
      <c r="HJ220" s="736"/>
      <c r="HK220" s="736"/>
      <c r="HL220" s="736"/>
      <c r="HM220" s="736"/>
      <c r="HN220" s="736"/>
      <c r="HO220" s="736"/>
      <c r="HP220" s="736"/>
      <c r="HQ220" s="736"/>
      <c r="HR220" s="736"/>
      <c r="HS220" s="736"/>
      <c r="HT220" s="736"/>
      <c r="HU220" s="736"/>
      <c r="HV220" s="736"/>
      <c r="HW220" s="736"/>
      <c r="HX220" s="736"/>
      <c r="HY220" s="736"/>
      <c r="HZ220" s="736"/>
      <c r="IA220" s="736"/>
      <c r="IB220" s="736"/>
      <c r="IC220" s="736"/>
      <c r="ID220" s="736"/>
      <c r="IE220" s="736"/>
      <c r="IF220" s="736"/>
      <c r="IG220" s="736"/>
      <c r="IH220" s="736"/>
      <c r="II220" s="736"/>
      <c r="IJ220" s="736"/>
      <c r="IK220" s="736"/>
      <c r="IL220" s="736"/>
      <c r="IM220" s="736"/>
      <c r="IN220" s="736"/>
      <c r="IO220" s="736"/>
      <c r="IP220" s="736"/>
      <c r="IQ220" s="736"/>
      <c r="IR220" s="736"/>
      <c r="IS220" s="736"/>
      <c r="IT220" s="736"/>
      <c r="IU220" s="736"/>
      <c r="IV220" s="736"/>
    </row>
    <row r="221" spans="3:256" s="438" customFormat="1">
      <c r="C221" s="471"/>
      <c r="P221" s="485"/>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736"/>
      <c r="CB221" s="736"/>
      <c r="CC221" s="736"/>
      <c r="CD221" s="736"/>
      <c r="CE221" s="736"/>
      <c r="CF221" s="736"/>
      <c r="CG221" s="736"/>
      <c r="CH221" s="736"/>
      <c r="CI221" s="736"/>
      <c r="CJ221" s="736"/>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736"/>
      <c r="FF221" s="736"/>
      <c r="FG221" s="736"/>
      <c r="FH221" s="736"/>
      <c r="FI221" s="736"/>
      <c r="FJ221" s="736"/>
      <c r="FK221" s="736"/>
      <c r="FL221" s="736"/>
      <c r="FM221" s="736"/>
      <c r="FN221" s="736"/>
      <c r="FO221" s="736"/>
      <c r="FP221" s="736"/>
      <c r="FQ221" s="736"/>
      <c r="FR221" s="736"/>
      <c r="FS221" s="736"/>
      <c r="FT221" s="736"/>
      <c r="FU221" s="736"/>
      <c r="FV221" s="736"/>
      <c r="FW221" s="736"/>
      <c r="FX221" s="736"/>
      <c r="FY221" s="736"/>
      <c r="FZ221" s="736"/>
      <c r="GA221" s="736"/>
      <c r="GB221" s="736"/>
      <c r="GC221" s="736"/>
      <c r="GD221" s="736"/>
      <c r="GE221" s="736"/>
      <c r="GF221" s="736"/>
      <c r="GG221" s="736"/>
      <c r="GH221" s="736"/>
      <c r="GI221" s="736"/>
      <c r="GJ221" s="736"/>
      <c r="GK221" s="736"/>
      <c r="GL221" s="736"/>
      <c r="GM221" s="736"/>
      <c r="GN221" s="736"/>
      <c r="GO221" s="736"/>
      <c r="GP221" s="736"/>
      <c r="GQ221" s="736"/>
      <c r="GR221" s="736"/>
      <c r="GS221" s="736"/>
      <c r="GT221" s="736"/>
      <c r="GU221" s="736"/>
      <c r="GV221" s="736"/>
      <c r="GW221" s="736"/>
      <c r="GX221" s="736"/>
      <c r="GY221" s="736"/>
      <c r="GZ221" s="736"/>
      <c r="HA221" s="736"/>
      <c r="HB221" s="736"/>
      <c r="HC221" s="736"/>
      <c r="HD221" s="736"/>
      <c r="HE221" s="736"/>
      <c r="HF221" s="736"/>
      <c r="HG221" s="736"/>
      <c r="HH221" s="736"/>
      <c r="HI221" s="736"/>
      <c r="HJ221" s="736"/>
      <c r="HK221" s="736"/>
      <c r="HL221" s="736"/>
      <c r="HM221" s="736"/>
      <c r="HN221" s="736"/>
      <c r="HO221" s="736"/>
      <c r="HP221" s="736"/>
      <c r="HQ221" s="736"/>
      <c r="HR221" s="736"/>
      <c r="HS221" s="736"/>
      <c r="HT221" s="736"/>
      <c r="HU221" s="736"/>
      <c r="HV221" s="736"/>
      <c r="HW221" s="736"/>
      <c r="HX221" s="736"/>
      <c r="HY221" s="736"/>
      <c r="HZ221" s="736"/>
      <c r="IA221" s="736"/>
      <c r="IB221" s="736"/>
      <c r="IC221" s="736"/>
      <c r="ID221" s="736"/>
      <c r="IE221" s="736"/>
      <c r="IF221" s="736"/>
      <c r="IG221" s="736"/>
      <c r="IH221" s="736"/>
      <c r="II221" s="736"/>
      <c r="IJ221" s="736"/>
      <c r="IK221" s="736"/>
      <c r="IL221" s="736"/>
      <c r="IM221" s="736"/>
      <c r="IN221" s="736"/>
      <c r="IO221" s="736"/>
      <c r="IP221" s="736"/>
      <c r="IQ221" s="736"/>
      <c r="IR221" s="736"/>
      <c r="IS221" s="736"/>
      <c r="IT221" s="736"/>
      <c r="IU221" s="736"/>
      <c r="IV221" s="736"/>
    </row>
    <row r="222" spans="3:256" s="438" customFormat="1">
      <c r="C222" s="471"/>
      <c r="P222" s="485"/>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736"/>
      <c r="CB222" s="736"/>
      <c r="CC222" s="736"/>
      <c r="CD222" s="736"/>
      <c r="CE222" s="736"/>
      <c r="CF222" s="736"/>
      <c r="CG222" s="736"/>
      <c r="CH222" s="736"/>
      <c r="CI222" s="73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736"/>
      <c r="FF222" s="736"/>
      <c r="FG222" s="736"/>
      <c r="FH222" s="736"/>
      <c r="FI222" s="736"/>
      <c r="FJ222" s="736"/>
      <c r="FK222" s="736"/>
      <c r="FL222" s="736"/>
      <c r="FM222" s="736"/>
      <c r="FN222" s="736"/>
      <c r="FO222" s="736"/>
      <c r="FP222" s="736"/>
      <c r="FQ222" s="736"/>
      <c r="FR222" s="736"/>
      <c r="FS222" s="736"/>
      <c r="FT222" s="736"/>
      <c r="FU222" s="736"/>
      <c r="FV222" s="736"/>
      <c r="FW222" s="736"/>
      <c r="FX222" s="736"/>
      <c r="FY222" s="736"/>
      <c r="FZ222" s="736"/>
      <c r="GA222" s="736"/>
      <c r="GB222" s="736"/>
      <c r="GC222" s="736"/>
      <c r="GD222" s="736"/>
      <c r="GE222" s="736"/>
      <c r="GF222" s="736"/>
      <c r="GG222" s="736"/>
      <c r="GH222" s="736"/>
      <c r="GI222" s="736"/>
      <c r="GJ222" s="736"/>
      <c r="GK222" s="736"/>
      <c r="GL222" s="736"/>
      <c r="GM222" s="736"/>
      <c r="GN222" s="736"/>
      <c r="GO222" s="736"/>
      <c r="GP222" s="736"/>
      <c r="GQ222" s="736"/>
      <c r="GR222" s="736"/>
      <c r="GS222" s="736"/>
      <c r="GT222" s="736"/>
      <c r="GU222" s="736"/>
      <c r="GV222" s="736"/>
      <c r="GW222" s="736"/>
      <c r="GX222" s="736"/>
      <c r="GY222" s="736"/>
      <c r="GZ222" s="736"/>
      <c r="HA222" s="736"/>
      <c r="HB222" s="736"/>
      <c r="HC222" s="736"/>
      <c r="HD222" s="736"/>
      <c r="HE222" s="736"/>
      <c r="HF222" s="736"/>
      <c r="HG222" s="736"/>
      <c r="HH222" s="736"/>
      <c r="HI222" s="736"/>
      <c r="HJ222" s="736"/>
      <c r="HK222" s="736"/>
      <c r="HL222" s="736"/>
      <c r="HM222" s="736"/>
      <c r="HN222" s="736"/>
      <c r="HO222" s="736"/>
      <c r="HP222" s="736"/>
      <c r="HQ222" s="736"/>
      <c r="HR222" s="736"/>
      <c r="HS222" s="736"/>
      <c r="HT222" s="736"/>
      <c r="HU222" s="736"/>
      <c r="HV222" s="736"/>
      <c r="HW222" s="736"/>
      <c r="HX222" s="736"/>
      <c r="HY222" s="736"/>
      <c r="HZ222" s="736"/>
      <c r="IA222" s="736"/>
      <c r="IB222" s="736"/>
      <c r="IC222" s="736"/>
      <c r="ID222" s="736"/>
      <c r="IE222" s="736"/>
      <c r="IF222" s="736"/>
      <c r="IG222" s="736"/>
      <c r="IH222" s="736"/>
      <c r="II222" s="736"/>
      <c r="IJ222" s="736"/>
      <c r="IK222" s="736"/>
      <c r="IL222" s="736"/>
      <c r="IM222" s="736"/>
      <c r="IN222" s="736"/>
      <c r="IO222" s="736"/>
      <c r="IP222" s="736"/>
      <c r="IQ222" s="736"/>
      <c r="IR222" s="736"/>
      <c r="IS222" s="736"/>
      <c r="IT222" s="736"/>
      <c r="IU222" s="736"/>
      <c r="IV222" s="736"/>
    </row>
    <row r="223" spans="3:256" s="438" customFormat="1">
      <c r="C223" s="471"/>
      <c r="P223" s="485"/>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736"/>
      <c r="CB223" s="736"/>
      <c r="CC223" s="736"/>
      <c r="CD223" s="736"/>
      <c r="CE223" s="736"/>
      <c r="CF223" s="736"/>
      <c r="CG223" s="736"/>
      <c r="CH223" s="736"/>
      <c r="CI223" s="73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736"/>
      <c r="FF223" s="736"/>
      <c r="FG223" s="736"/>
      <c r="FH223" s="736"/>
      <c r="FI223" s="736"/>
      <c r="FJ223" s="736"/>
      <c r="FK223" s="736"/>
      <c r="FL223" s="736"/>
      <c r="FM223" s="736"/>
      <c r="FN223" s="736"/>
      <c r="FO223" s="736"/>
      <c r="FP223" s="736"/>
      <c r="FQ223" s="736"/>
      <c r="FR223" s="736"/>
      <c r="FS223" s="736"/>
      <c r="FT223" s="736"/>
      <c r="FU223" s="736"/>
      <c r="FV223" s="736"/>
      <c r="FW223" s="736"/>
      <c r="FX223" s="736"/>
      <c r="FY223" s="736"/>
      <c r="FZ223" s="736"/>
      <c r="GA223" s="736"/>
      <c r="GB223" s="736"/>
      <c r="GC223" s="736"/>
      <c r="GD223" s="736"/>
      <c r="GE223" s="736"/>
      <c r="GF223" s="736"/>
      <c r="GG223" s="736"/>
      <c r="GH223" s="736"/>
      <c r="GI223" s="736"/>
      <c r="GJ223" s="736"/>
      <c r="GK223" s="736"/>
      <c r="GL223" s="736"/>
      <c r="GM223" s="736"/>
      <c r="GN223" s="736"/>
      <c r="GO223" s="736"/>
      <c r="GP223" s="736"/>
      <c r="GQ223" s="736"/>
      <c r="GR223" s="736"/>
      <c r="GS223" s="736"/>
      <c r="GT223" s="736"/>
      <c r="GU223" s="736"/>
      <c r="GV223" s="736"/>
      <c r="GW223" s="736"/>
      <c r="GX223" s="736"/>
      <c r="GY223" s="736"/>
      <c r="GZ223" s="736"/>
      <c r="HA223" s="736"/>
      <c r="HB223" s="736"/>
      <c r="HC223" s="736"/>
      <c r="HD223" s="736"/>
      <c r="HE223" s="736"/>
      <c r="HF223" s="736"/>
      <c r="HG223" s="736"/>
      <c r="HH223" s="736"/>
      <c r="HI223" s="736"/>
      <c r="HJ223" s="736"/>
      <c r="HK223" s="736"/>
      <c r="HL223" s="736"/>
      <c r="HM223" s="736"/>
      <c r="HN223" s="736"/>
      <c r="HO223" s="736"/>
      <c r="HP223" s="736"/>
      <c r="HQ223" s="736"/>
      <c r="HR223" s="736"/>
      <c r="HS223" s="736"/>
      <c r="HT223" s="736"/>
      <c r="HU223" s="736"/>
      <c r="HV223" s="736"/>
      <c r="HW223" s="736"/>
      <c r="HX223" s="736"/>
      <c r="HY223" s="736"/>
      <c r="HZ223" s="736"/>
      <c r="IA223" s="736"/>
      <c r="IB223" s="736"/>
      <c r="IC223" s="736"/>
      <c r="ID223" s="736"/>
      <c r="IE223" s="736"/>
      <c r="IF223" s="736"/>
      <c r="IG223" s="736"/>
      <c r="IH223" s="736"/>
      <c r="II223" s="736"/>
      <c r="IJ223" s="736"/>
      <c r="IK223" s="736"/>
      <c r="IL223" s="736"/>
      <c r="IM223" s="736"/>
      <c r="IN223" s="736"/>
      <c r="IO223" s="736"/>
      <c r="IP223" s="736"/>
      <c r="IQ223" s="736"/>
      <c r="IR223" s="736"/>
      <c r="IS223" s="736"/>
      <c r="IT223" s="736"/>
      <c r="IU223" s="736"/>
      <c r="IV223" s="736"/>
    </row>
    <row r="224" spans="3:256" s="438" customFormat="1">
      <c r="C224" s="471"/>
      <c r="P224" s="485"/>
      <c r="Q224" s="736"/>
      <c r="R224" s="736"/>
      <c r="S224" s="736"/>
      <c r="T224" s="736"/>
      <c r="U224" s="736"/>
      <c r="V224" s="736"/>
      <c r="W224" s="736"/>
      <c r="X224" s="736"/>
      <c r="Y224" s="736"/>
      <c r="Z224" s="736"/>
      <c r="AA224" s="736"/>
      <c r="AB224" s="736"/>
      <c r="AC224" s="736"/>
      <c r="AD224" s="736"/>
      <c r="AE224" s="736"/>
      <c r="AF224" s="736"/>
      <c r="AG224" s="736"/>
      <c r="AH224" s="736"/>
      <c r="AI224" s="736"/>
      <c r="AJ224" s="736"/>
      <c r="AK224" s="736"/>
      <c r="AL224" s="736"/>
      <c r="AM224" s="736"/>
      <c r="AN224" s="736"/>
      <c r="AO224" s="736"/>
      <c r="AP224" s="736"/>
      <c r="AQ224" s="736"/>
      <c r="AR224" s="736"/>
      <c r="AS224" s="736"/>
      <c r="AT224" s="736"/>
      <c r="AU224" s="736"/>
      <c r="AV224" s="736"/>
      <c r="AW224" s="736"/>
      <c r="AX224" s="736"/>
      <c r="AY224" s="736"/>
      <c r="AZ224" s="736"/>
      <c r="BA224" s="736"/>
      <c r="BB224" s="736"/>
      <c r="BC224" s="736"/>
      <c r="BD224" s="736"/>
      <c r="BE224" s="736"/>
      <c r="BF224" s="736"/>
      <c r="BG224" s="736"/>
      <c r="BH224" s="736"/>
      <c r="BI224" s="736"/>
      <c r="BJ224" s="736"/>
      <c r="BK224" s="736"/>
      <c r="BL224" s="736"/>
      <c r="BM224" s="736"/>
      <c r="BN224" s="736"/>
      <c r="BO224" s="736"/>
      <c r="BP224" s="736"/>
      <c r="BQ224" s="736"/>
      <c r="BR224" s="736"/>
      <c r="BS224" s="736"/>
      <c r="BT224" s="736"/>
      <c r="BU224" s="736"/>
      <c r="BV224" s="736"/>
      <c r="BW224" s="736"/>
      <c r="BX224" s="736"/>
      <c r="BY224" s="736"/>
      <c r="BZ224" s="736"/>
      <c r="CA224" s="736"/>
      <c r="CB224" s="736"/>
      <c r="CC224" s="736"/>
      <c r="CD224" s="736"/>
      <c r="CE224" s="736"/>
      <c r="CF224" s="736"/>
      <c r="CG224" s="736"/>
      <c r="CH224" s="736"/>
      <c r="CI224" s="736"/>
      <c r="CJ224" s="736"/>
      <c r="CK224" s="736"/>
      <c r="CL224" s="736"/>
      <c r="CM224" s="736"/>
      <c r="CN224" s="736"/>
      <c r="CO224" s="736"/>
      <c r="CP224" s="736"/>
      <c r="CQ224" s="736"/>
      <c r="CR224" s="736"/>
      <c r="CS224" s="736"/>
      <c r="CT224" s="736"/>
      <c r="CU224" s="736"/>
      <c r="CV224" s="736"/>
      <c r="CW224" s="736"/>
      <c r="CX224" s="736"/>
      <c r="CY224" s="736"/>
      <c r="CZ224" s="736"/>
      <c r="DA224" s="736"/>
      <c r="DB224" s="736"/>
      <c r="DC224" s="736"/>
      <c r="DD224" s="736"/>
      <c r="DE224" s="736"/>
      <c r="DF224" s="736"/>
      <c r="DG224" s="736"/>
      <c r="DH224" s="736"/>
      <c r="DI224" s="736"/>
      <c r="DJ224" s="736"/>
      <c r="DK224" s="736"/>
      <c r="DL224" s="736"/>
      <c r="DM224" s="736"/>
      <c r="DN224" s="736"/>
      <c r="DO224" s="736"/>
      <c r="DP224" s="736"/>
      <c r="DQ224" s="736"/>
      <c r="DR224" s="736"/>
      <c r="DS224" s="736"/>
      <c r="DT224" s="736"/>
      <c r="DU224" s="736"/>
      <c r="DV224" s="736"/>
      <c r="DW224" s="736"/>
      <c r="DX224" s="736"/>
      <c r="DY224" s="736"/>
      <c r="DZ224" s="736"/>
      <c r="EA224" s="736"/>
      <c r="EB224" s="736"/>
      <c r="EC224" s="736"/>
      <c r="ED224" s="736"/>
      <c r="EE224" s="736"/>
      <c r="EF224" s="736"/>
      <c r="EG224" s="736"/>
      <c r="EH224" s="736"/>
      <c r="EI224" s="736"/>
      <c r="EJ224" s="736"/>
      <c r="EK224" s="736"/>
      <c r="EL224" s="736"/>
      <c r="EM224" s="736"/>
      <c r="EN224" s="736"/>
      <c r="EO224" s="736"/>
      <c r="EP224" s="736"/>
      <c r="EQ224" s="736"/>
      <c r="ER224" s="736"/>
      <c r="ES224" s="736"/>
      <c r="ET224" s="736"/>
      <c r="EU224" s="736"/>
      <c r="EV224" s="736"/>
      <c r="EW224" s="736"/>
      <c r="EX224" s="736"/>
      <c r="EY224" s="736"/>
      <c r="EZ224" s="736"/>
      <c r="FA224" s="736"/>
      <c r="FB224" s="736"/>
      <c r="FC224" s="736"/>
      <c r="FD224" s="736"/>
      <c r="FE224" s="736"/>
      <c r="FF224" s="736"/>
      <c r="FG224" s="736"/>
      <c r="FH224" s="736"/>
      <c r="FI224" s="736"/>
      <c r="FJ224" s="736"/>
      <c r="FK224" s="736"/>
      <c r="FL224" s="736"/>
      <c r="FM224" s="736"/>
      <c r="FN224" s="736"/>
      <c r="FO224" s="736"/>
      <c r="FP224" s="736"/>
      <c r="FQ224" s="736"/>
      <c r="FR224" s="736"/>
      <c r="FS224" s="736"/>
      <c r="FT224" s="736"/>
      <c r="FU224" s="736"/>
      <c r="FV224" s="736"/>
      <c r="FW224" s="736"/>
      <c r="FX224" s="736"/>
      <c r="FY224" s="736"/>
      <c r="FZ224" s="736"/>
      <c r="GA224" s="736"/>
      <c r="GB224" s="736"/>
      <c r="GC224" s="736"/>
      <c r="GD224" s="736"/>
      <c r="GE224" s="736"/>
      <c r="GF224" s="736"/>
      <c r="GG224" s="736"/>
      <c r="GH224" s="736"/>
      <c r="GI224" s="736"/>
      <c r="GJ224" s="736"/>
      <c r="GK224" s="736"/>
      <c r="GL224" s="736"/>
      <c r="GM224" s="736"/>
      <c r="GN224" s="736"/>
      <c r="GO224" s="736"/>
      <c r="GP224" s="736"/>
      <c r="GQ224" s="736"/>
      <c r="GR224" s="736"/>
      <c r="GS224" s="736"/>
      <c r="GT224" s="736"/>
      <c r="GU224" s="736"/>
      <c r="GV224" s="736"/>
      <c r="GW224" s="736"/>
      <c r="GX224" s="736"/>
      <c r="GY224" s="736"/>
      <c r="GZ224" s="736"/>
      <c r="HA224" s="736"/>
      <c r="HB224" s="736"/>
      <c r="HC224" s="736"/>
      <c r="HD224" s="736"/>
      <c r="HE224" s="736"/>
      <c r="HF224" s="736"/>
      <c r="HG224" s="736"/>
      <c r="HH224" s="736"/>
      <c r="HI224" s="736"/>
      <c r="HJ224" s="736"/>
      <c r="HK224" s="736"/>
      <c r="HL224" s="736"/>
      <c r="HM224" s="736"/>
      <c r="HN224" s="736"/>
      <c r="HO224" s="736"/>
      <c r="HP224" s="736"/>
      <c r="HQ224" s="736"/>
      <c r="HR224" s="736"/>
      <c r="HS224" s="736"/>
      <c r="HT224" s="736"/>
      <c r="HU224" s="736"/>
      <c r="HV224" s="736"/>
      <c r="HW224" s="736"/>
      <c r="HX224" s="736"/>
      <c r="HY224" s="736"/>
      <c r="HZ224" s="736"/>
      <c r="IA224" s="736"/>
      <c r="IB224" s="736"/>
      <c r="IC224" s="736"/>
      <c r="ID224" s="736"/>
      <c r="IE224" s="736"/>
      <c r="IF224" s="736"/>
      <c r="IG224" s="736"/>
      <c r="IH224" s="736"/>
      <c r="II224" s="736"/>
      <c r="IJ224" s="736"/>
      <c r="IK224" s="736"/>
      <c r="IL224" s="736"/>
      <c r="IM224" s="736"/>
      <c r="IN224" s="736"/>
      <c r="IO224" s="736"/>
      <c r="IP224" s="736"/>
      <c r="IQ224" s="736"/>
      <c r="IR224" s="736"/>
      <c r="IS224" s="736"/>
      <c r="IT224" s="736"/>
      <c r="IU224" s="736"/>
      <c r="IV224" s="736"/>
    </row>
    <row r="225" spans="3:256" s="438" customFormat="1">
      <c r="C225" s="471"/>
      <c r="P225" s="485"/>
      <c r="Q225" s="736"/>
      <c r="R225" s="736"/>
      <c r="S225" s="736"/>
      <c r="T225" s="736"/>
      <c r="U225" s="736"/>
      <c r="V225" s="736"/>
      <c r="W225" s="736"/>
      <c r="X225" s="736"/>
      <c r="Y225" s="736"/>
      <c r="Z225" s="736"/>
      <c r="AA225" s="736"/>
      <c r="AB225" s="736"/>
      <c r="AC225" s="736"/>
      <c r="AD225" s="736"/>
      <c r="AE225" s="736"/>
      <c r="AF225" s="736"/>
      <c r="AG225" s="736"/>
      <c r="AH225" s="736"/>
      <c r="AI225" s="736"/>
      <c r="AJ225" s="736"/>
      <c r="AK225" s="736"/>
      <c r="AL225" s="736"/>
      <c r="AM225" s="736"/>
      <c r="AN225" s="736"/>
      <c r="AO225" s="736"/>
      <c r="AP225" s="736"/>
      <c r="AQ225" s="736"/>
      <c r="AR225" s="736"/>
      <c r="AS225" s="736"/>
      <c r="AT225" s="736"/>
      <c r="AU225" s="736"/>
      <c r="AV225" s="736"/>
      <c r="AW225" s="736"/>
      <c r="AX225" s="736"/>
      <c r="AY225" s="736"/>
      <c r="AZ225" s="736"/>
      <c r="BA225" s="736"/>
      <c r="BB225" s="736"/>
      <c r="BC225" s="736"/>
      <c r="BD225" s="736"/>
      <c r="BE225" s="736"/>
      <c r="BF225" s="736"/>
      <c r="BG225" s="736"/>
      <c r="BH225" s="736"/>
      <c r="BI225" s="736"/>
      <c r="BJ225" s="736"/>
      <c r="BK225" s="736"/>
      <c r="BL225" s="736"/>
      <c r="BM225" s="736"/>
      <c r="BN225" s="736"/>
      <c r="BO225" s="736"/>
      <c r="BP225" s="736"/>
      <c r="BQ225" s="736"/>
      <c r="BR225" s="736"/>
      <c r="BS225" s="736"/>
      <c r="BT225" s="736"/>
      <c r="BU225" s="736"/>
      <c r="BV225" s="736"/>
      <c r="BW225" s="736"/>
      <c r="BX225" s="736"/>
      <c r="BY225" s="736"/>
      <c r="BZ225" s="736"/>
      <c r="CA225" s="736"/>
      <c r="CB225" s="736"/>
      <c r="CC225" s="736"/>
      <c r="CD225" s="736"/>
      <c r="CE225" s="736"/>
      <c r="CF225" s="736"/>
      <c r="CG225" s="736"/>
      <c r="CH225" s="736"/>
      <c r="CI225" s="736"/>
      <c r="CJ225" s="736"/>
      <c r="CK225" s="736"/>
      <c r="CL225" s="736"/>
      <c r="CM225" s="736"/>
      <c r="CN225" s="736"/>
      <c r="CO225" s="736"/>
      <c r="CP225" s="736"/>
      <c r="CQ225" s="736"/>
      <c r="CR225" s="736"/>
      <c r="CS225" s="736"/>
      <c r="CT225" s="736"/>
      <c r="CU225" s="736"/>
      <c r="CV225" s="736"/>
      <c r="CW225" s="736"/>
      <c r="CX225" s="736"/>
      <c r="CY225" s="736"/>
      <c r="CZ225" s="736"/>
      <c r="DA225" s="736"/>
      <c r="DB225" s="736"/>
      <c r="DC225" s="736"/>
      <c r="DD225" s="736"/>
      <c r="DE225" s="736"/>
      <c r="DF225" s="736"/>
      <c r="DG225" s="736"/>
      <c r="DH225" s="736"/>
      <c r="DI225" s="736"/>
      <c r="DJ225" s="736"/>
      <c r="DK225" s="736"/>
      <c r="DL225" s="736"/>
      <c r="DM225" s="736"/>
      <c r="DN225" s="736"/>
      <c r="DO225" s="736"/>
      <c r="DP225" s="736"/>
      <c r="DQ225" s="736"/>
      <c r="DR225" s="736"/>
      <c r="DS225" s="736"/>
      <c r="DT225" s="736"/>
      <c r="DU225" s="736"/>
      <c r="DV225" s="736"/>
      <c r="DW225" s="736"/>
      <c r="DX225" s="736"/>
      <c r="DY225" s="736"/>
      <c r="DZ225" s="736"/>
      <c r="EA225" s="736"/>
      <c r="EB225" s="736"/>
      <c r="EC225" s="736"/>
      <c r="ED225" s="736"/>
      <c r="EE225" s="736"/>
      <c r="EF225" s="736"/>
      <c r="EG225" s="736"/>
      <c r="EH225" s="736"/>
      <c r="EI225" s="736"/>
      <c r="EJ225" s="736"/>
      <c r="EK225" s="736"/>
      <c r="EL225" s="736"/>
      <c r="EM225" s="736"/>
      <c r="EN225" s="736"/>
      <c r="EO225" s="736"/>
      <c r="EP225" s="736"/>
      <c r="EQ225" s="736"/>
      <c r="ER225" s="736"/>
      <c r="ES225" s="736"/>
      <c r="ET225" s="736"/>
      <c r="EU225" s="736"/>
      <c r="EV225" s="736"/>
      <c r="EW225" s="736"/>
      <c r="EX225" s="736"/>
      <c r="EY225" s="736"/>
      <c r="EZ225" s="736"/>
      <c r="FA225" s="736"/>
      <c r="FB225" s="736"/>
      <c r="FC225" s="736"/>
      <c r="FD225" s="736"/>
      <c r="FE225" s="736"/>
      <c r="FF225" s="736"/>
      <c r="FG225" s="736"/>
      <c r="FH225" s="736"/>
      <c r="FI225" s="736"/>
      <c r="FJ225" s="736"/>
      <c r="FK225" s="736"/>
      <c r="FL225" s="736"/>
      <c r="FM225" s="736"/>
      <c r="FN225" s="736"/>
      <c r="FO225" s="736"/>
      <c r="FP225" s="736"/>
      <c r="FQ225" s="736"/>
      <c r="FR225" s="736"/>
      <c r="FS225" s="736"/>
      <c r="FT225" s="736"/>
      <c r="FU225" s="736"/>
      <c r="FV225" s="736"/>
      <c r="FW225" s="736"/>
      <c r="FX225" s="736"/>
      <c r="FY225" s="736"/>
      <c r="FZ225" s="736"/>
      <c r="GA225" s="736"/>
      <c r="GB225" s="736"/>
      <c r="GC225" s="736"/>
      <c r="GD225" s="736"/>
      <c r="GE225" s="736"/>
      <c r="GF225" s="736"/>
      <c r="GG225" s="736"/>
      <c r="GH225" s="736"/>
      <c r="GI225" s="736"/>
      <c r="GJ225" s="736"/>
      <c r="GK225" s="736"/>
      <c r="GL225" s="736"/>
      <c r="GM225" s="736"/>
      <c r="GN225" s="736"/>
      <c r="GO225" s="736"/>
      <c r="GP225" s="736"/>
      <c r="GQ225" s="736"/>
      <c r="GR225" s="736"/>
      <c r="GS225" s="736"/>
      <c r="GT225" s="736"/>
      <c r="GU225" s="736"/>
      <c r="GV225" s="736"/>
      <c r="GW225" s="736"/>
      <c r="GX225" s="736"/>
      <c r="GY225" s="736"/>
      <c r="GZ225" s="736"/>
      <c r="HA225" s="736"/>
      <c r="HB225" s="736"/>
      <c r="HC225" s="736"/>
      <c r="HD225" s="736"/>
      <c r="HE225" s="736"/>
      <c r="HF225" s="736"/>
      <c r="HG225" s="736"/>
      <c r="HH225" s="736"/>
      <c r="HI225" s="736"/>
      <c r="HJ225" s="736"/>
      <c r="HK225" s="736"/>
      <c r="HL225" s="736"/>
      <c r="HM225" s="736"/>
      <c r="HN225" s="736"/>
      <c r="HO225" s="736"/>
      <c r="HP225" s="736"/>
      <c r="HQ225" s="736"/>
      <c r="HR225" s="736"/>
      <c r="HS225" s="736"/>
      <c r="HT225" s="736"/>
      <c r="HU225" s="736"/>
      <c r="HV225" s="736"/>
      <c r="HW225" s="736"/>
      <c r="HX225" s="736"/>
      <c r="HY225" s="736"/>
      <c r="HZ225" s="736"/>
      <c r="IA225" s="736"/>
      <c r="IB225" s="736"/>
      <c r="IC225" s="736"/>
      <c r="ID225" s="736"/>
      <c r="IE225" s="736"/>
      <c r="IF225" s="736"/>
      <c r="IG225" s="736"/>
      <c r="IH225" s="736"/>
      <c r="II225" s="736"/>
      <c r="IJ225" s="736"/>
      <c r="IK225" s="736"/>
      <c r="IL225" s="736"/>
      <c r="IM225" s="736"/>
      <c r="IN225" s="736"/>
      <c r="IO225" s="736"/>
      <c r="IP225" s="736"/>
      <c r="IQ225" s="736"/>
      <c r="IR225" s="736"/>
      <c r="IS225" s="736"/>
      <c r="IT225" s="736"/>
      <c r="IU225" s="736"/>
      <c r="IV225" s="736"/>
    </row>
    <row r="226" spans="3:256" s="438" customFormat="1">
      <c r="C226" s="471"/>
      <c r="P226" s="485"/>
      <c r="Q226" s="736"/>
      <c r="R226" s="736"/>
      <c r="S226" s="736"/>
      <c r="T226" s="736"/>
      <c r="U226" s="736"/>
      <c r="V226" s="736"/>
      <c r="W226" s="736"/>
      <c r="X226" s="736"/>
      <c r="Y226" s="736"/>
      <c r="Z226" s="736"/>
      <c r="AA226" s="736"/>
      <c r="AB226" s="736"/>
      <c r="AC226" s="736"/>
      <c r="AD226" s="736"/>
      <c r="AE226" s="736"/>
      <c r="AF226" s="736"/>
      <c r="AG226" s="736"/>
      <c r="AH226" s="736"/>
      <c r="AI226" s="736"/>
      <c r="AJ226" s="736"/>
      <c r="AK226" s="736"/>
      <c r="AL226" s="736"/>
      <c r="AM226" s="736"/>
      <c r="AN226" s="736"/>
      <c r="AO226" s="736"/>
      <c r="AP226" s="736"/>
      <c r="AQ226" s="736"/>
      <c r="AR226" s="736"/>
      <c r="AS226" s="736"/>
      <c r="AT226" s="736"/>
      <c r="AU226" s="736"/>
      <c r="AV226" s="736"/>
      <c r="AW226" s="736"/>
      <c r="AX226" s="736"/>
      <c r="AY226" s="736"/>
      <c r="AZ226" s="736"/>
      <c r="BA226" s="736"/>
      <c r="BB226" s="736"/>
      <c r="BC226" s="736"/>
      <c r="BD226" s="736"/>
      <c r="BE226" s="736"/>
      <c r="BF226" s="736"/>
      <c r="BG226" s="736"/>
      <c r="BH226" s="736"/>
      <c r="BI226" s="736"/>
      <c r="BJ226" s="736"/>
      <c r="BK226" s="736"/>
      <c r="BL226" s="736"/>
      <c r="BM226" s="736"/>
      <c r="BN226" s="736"/>
      <c r="BO226" s="736"/>
      <c r="BP226" s="736"/>
      <c r="BQ226" s="736"/>
      <c r="BR226" s="736"/>
      <c r="BS226" s="736"/>
      <c r="BT226" s="736"/>
      <c r="BU226" s="736"/>
      <c r="BV226" s="736"/>
      <c r="BW226" s="736"/>
      <c r="BX226" s="736"/>
      <c r="BY226" s="736"/>
      <c r="BZ226" s="736"/>
      <c r="CA226" s="736"/>
      <c r="CB226" s="736"/>
      <c r="CC226" s="736"/>
      <c r="CD226" s="736"/>
      <c r="CE226" s="736"/>
      <c r="CF226" s="736"/>
      <c r="CG226" s="736"/>
      <c r="CH226" s="736"/>
      <c r="CI226" s="736"/>
      <c r="CJ226" s="736"/>
      <c r="CK226" s="736"/>
      <c r="CL226" s="736"/>
      <c r="CM226" s="736"/>
      <c r="CN226" s="736"/>
      <c r="CO226" s="736"/>
      <c r="CP226" s="736"/>
      <c r="CQ226" s="736"/>
      <c r="CR226" s="736"/>
      <c r="CS226" s="736"/>
      <c r="CT226" s="736"/>
      <c r="CU226" s="736"/>
      <c r="CV226" s="736"/>
      <c r="CW226" s="736"/>
      <c r="CX226" s="736"/>
      <c r="CY226" s="736"/>
      <c r="CZ226" s="736"/>
      <c r="DA226" s="736"/>
      <c r="DB226" s="736"/>
      <c r="DC226" s="736"/>
      <c r="DD226" s="736"/>
      <c r="DE226" s="736"/>
      <c r="DF226" s="736"/>
      <c r="DG226" s="736"/>
      <c r="DH226" s="736"/>
      <c r="DI226" s="736"/>
      <c r="DJ226" s="736"/>
      <c r="DK226" s="736"/>
      <c r="DL226" s="736"/>
      <c r="DM226" s="736"/>
      <c r="DN226" s="736"/>
      <c r="DO226" s="736"/>
      <c r="DP226" s="736"/>
      <c r="DQ226" s="736"/>
      <c r="DR226" s="736"/>
      <c r="DS226" s="736"/>
      <c r="DT226" s="736"/>
      <c r="DU226" s="736"/>
      <c r="DV226" s="736"/>
      <c r="DW226" s="736"/>
      <c r="DX226" s="736"/>
      <c r="DY226" s="736"/>
      <c r="DZ226" s="736"/>
      <c r="EA226" s="736"/>
      <c r="EB226" s="736"/>
      <c r="EC226" s="736"/>
      <c r="ED226" s="736"/>
      <c r="EE226" s="736"/>
      <c r="EF226" s="736"/>
      <c r="EG226" s="736"/>
      <c r="EH226" s="736"/>
      <c r="EI226" s="736"/>
      <c r="EJ226" s="736"/>
      <c r="EK226" s="736"/>
      <c r="EL226" s="736"/>
      <c r="EM226" s="736"/>
      <c r="EN226" s="736"/>
      <c r="EO226" s="736"/>
      <c r="EP226" s="736"/>
      <c r="EQ226" s="736"/>
      <c r="ER226" s="736"/>
      <c r="ES226" s="736"/>
      <c r="ET226" s="736"/>
      <c r="EU226" s="736"/>
      <c r="EV226" s="736"/>
      <c r="EW226" s="736"/>
      <c r="EX226" s="736"/>
      <c r="EY226" s="736"/>
      <c r="EZ226" s="736"/>
      <c r="FA226" s="736"/>
      <c r="FB226" s="736"/>
      <c r="FC226" s="736"/>
      <c r="FD226" s="736"/>
      <c r="FE226" s="736"/>
      <c r="FF226" s="736"/>
      <c r="FG226" s="736"/>
      <c r="FH226" s="736"/>
      <c r="FI226" s="736"/>
      <c r="FJ226" s="736"/>
      <c r="FK226" s="736"/>
      <c r="FL226" s="736"/>
      <c r="FM226" s="736"/>
      <c r="FN226" s="736"/>
      <c r="FO226" s="736"/>
      <c r="FP226" s="736"/>
      <c r="FQ226" s="736"/>
      <c r="FR226" s="736"/>
      <c r="FS226" s="736"/>
      <c r="FT226" s="736"/>
      <c r="FU226" s="736"/>
      <c r="FV226" s="736"/>
      <c r="FW226" s="736"/>
      <c r="FX226" s="736"/>
      <c r="FY226" s="736"/>
      <c r="FZ226" s="736"/>
      <c r="GA226" s="736"/>
      <c r="GB226" s="736"/>
      <c r="GC226" s="736"/>
      <c r="GD226" s="736"/>
      <c r="GE226" s="736"/>
      <c r="GF226" s="736"/>
      <c r="GG226" s="736"/>
      <c r="GH226" s="736"/>
      <c r="GI226" s="736"/>
      <c r="GJ226" s="736"/>
      <c r="GK226" s="736"/>
      <c r="GL226" s="736"/>
      <c r="GM226" s="736"/>
      <c r="GN226" s="736"/>
      <c r="GO226" s="736"/>
      <c r="GP226" s="736"/>
      <c r="GQ226" s="736"/>
      <c r="GR226" s="736"/>
      <c r="GS226" s="736"/>
      <c r="GT226" s="736"/>
      <c r="GU226" s="736"/>
      <c r="GV226" s="736"/>
      <c r="GW226" s="736"/>
      <c r="GX226" s="736"/>
      <c r="GY226" s="736"/>
      <c r="GZ226" s="736"/>
      <c r="HA226" s="736"/>
      <c r="HB226" s="736"/>
      <c r="HC226" s="736"/>
      <c r="HD226" s="736"/>
      <c r="HE226" s="736"/>
      <c r="HF226" s="736"/>
      <c r="HG226" s="736"/>
      <c r="HH226" s="736"/>
      <c r="HI226" s="736"/>
      <c r="HJ226" s="736"/>
      <c r="HK226" s="736"/>
      <c r="HL226" s="736"/>
      <c r="HM226" s="736"/>
      <c r="HN226" s="736"/>
      <c r="HO226" s="736"/>
      <c r="HP226" s="736"/>
      <c r="HQ226" s="736"/>
      <c r="HR226" s="736"/>
      <c r="HS226" s="736"/>
      <c r="HT226" s="736"/>
      <c r="HU226" s="736"/>
      <c r="HV226" s="736"/>
      <c r="HW226" s="736"/>
      <c r="HX226" s="736"/>
      <c r="HY226" s="736"/>
      <c r="HZ226" s="736"/>
      <c r="IA226" s="736"/>
      <c r="IB226" s="736"/>
      <c r="IC226" s="736"/>
      <c r="ID226" s="736"/>
      <c r="IE226" s="736"/>
      <c r="IF226" s="736"/>
      <c r="IG226" s="736"/>
      <c r="IH226" s="736"/>
      <c r="II226" s="736"/>
      <c r="IJ226" s="736"/>
      <c r="IK226" s="736"/>
      <c r="IL226" s="736"/>
      <c r="IM226" s="736"/>
      <c r="IN226" s="736"/>
      <c r="IO226" s="736"/>
      <c r="IP226" s="736"/>
      <c r="IQ226" s="736"/>
      <c r="IR226" s="736"/>
      <c r="IS226" s="736"/>
      <c r="IT226" s="736"/>
      <c r="IU226" s="736"/>
      <c r="IV226" s="736"/>
    </row>
    <row r="227" spans="3:256" s="438" customFormat="1">
      <c r="C227" s="471"/>
      <c r="P227" s="485"/>
      <c r="Q227" s="736"/>
      <c r="R227" s="736"/>
      <c r="S227" s="736"/>
      <c r="T227" s="736"/>
      <c r="U227" s="736"/>
      <c r="V227" s="736"/>
      <c r="W227" s="736"/>
      <c r="X227" s="736"/>
      <c r="Y227" s="736"/>
      <c r="Z227" s="736"/>
      <c r="AA227" s="736"/>
      <c r="AB227" s="736"/>
      <c r="AC227" s="736"/>
      <c r="AD227" s="736"/>
      <c r="AE227" s="736"/>
      <c r="AF227" s="736"/>
      <c r="AG227" s="736"/>
      <c r="AH227" s="736"/>
      <c r="AI227" s="736"/>
      <c r="AJ227" s="736"/>
      <c r="AK227" s="736"/>
      <c r="AL227" s="736"/>
      <c r="AM227" s="736"/>
      <c r="AN227" s="736"/>
      <c r="AO227" s="736"/>
      <c r="AP227" s="736"/>
      <c r="AQ227" s="736"/>
      <c r="AR227" s="736"/>
      <c r="AS227" s="736"/>
      <c r="AT227" s="736"/>
      <c r="AU227" s="736"/>
      <c r="AV227" s="736"/>
      <c r="AW227" s="736"/>
      <c r="AX227" s="736"/>
      <c r="AY227" s="736"/>
      <c r="AZ227" s="736"/>
      <c r="BA227" s="736"/>
      <c r="BB227" s="736"/>
      <c r="BC227" s="736"/>
      <c r="BD227" s="736"/>
      <c r="BE227" s="736"/>
      <c r="BF227" s="736"/>
      <c r="BG227" s="736"/>
      <c r="BH227" s="736"/>
      <c r="BI227" s="736"/>
      <c r="BJ227" s="736"/>
      <c r="BK227" s="736"/>
      <c r="BL227" s="736"/>
      <c r="BM227" s="736"/>
      <c r="BN227" s="736"/>
      <c r="BO227" s="736"/>
      <c r="BP227" s="736"/>
      <c r="BQ227" s="736"/>
      <c r="BR227" s="736"/>
      <c r="BS227" s="736"/>
      <c r="BT227" s="736"/>
      <c r="BU227" s="736"/>
      <c r="BV227" s="736"/>
      <c r="BW227" s="736"/>
      <c r="BX227" s="736"/>
      <c r="BY227" s="736"/>
      <c r="BZ227" s="736"/>
      <c r="CA227" s="736"/>
      <c r="CB227" s="736"/>
      <c r="CC227" s="736"/>
      <c r="CD227" s="736"/>
      <c r="CE227" s="736"/>
      <c r="CF227" s="736"/>
      <c r="CG227" s="736"/>
      <c r="CH227" s="736"/>
      <c r="CI227" s="736"/>
      <c r="CJ227" s="736"/>
      <c r="CK227" s="736"/>
      <c r="CL227" s="736"/>
      <c r="CM227" s="736"/>
      <c r="CN227" s="736"/>
      <c r="CO227" s="736"/>
      <c r="CP227" s="736"/>
      <c r="CQ227" s="736"/>
      <c r="CR227" s="736"/>
      <c r="CS227" s="736"/>
      <c r="CT227" s="736"/>
      <c r="CU227" s="736"/>
      <c r="CV227" s="736"/>
      <c r="CW227" s="736"/>
      <c r="CX227" s="736"/>
      <c r="CY227" s="736"/>
      <c r="CZ227" s="736"/>
      <c r="DA227" s="736"/>
      <c r="DB227" s="736"/>
      <c r="DC227" s="736"/>
      <c r="DD227" s="736"/>
      <c r="DE227" s="736"/>
      <c r="DF227" s="736"/>
      <c r="DG227" s="736"/>
      <c r="DH227" s="736"/>
      <c r="DI227" s="736"/>
      <c r="DJ227" s="736"/>
      <c r="DK227" s="736"/>
      <c r="DL227" s="736"/>
      <c r="DM227" s="736"/>
      <c r="DN227" s="736"/>
      <c r="DO227" s="736"/>
      <c r="DP227" s="736"/>
      <c r="DQ227" s="736"/>
      <c r="DR227" s="736"/>
      <c r="DS227" s="736"/>
      <c r="DT227" s="736"/>
      <c r="DU227" s="736"/>
      <c r="DV227" s="736"/>
      <c r="DW227" s="736"/>
      <c r="DX227" s="736"/>
      <c r="DY227" s="736"/>
      <c r="DZ227" s="736"/>
      <c r="EA227" s="736"/>
      <c r="EB227" s="736"/>
      <c r="EC227" s="736"/>
      <c r="ED227" s="736"/>
      <c r="EE227" s="736"/>
      <c r="EF227" s="736"/>
      <c r="EG227" s="736"/>
      <c r="EH227" s="736"/>
      <c r="EI227" s="736"/>
      <c r="EJ227" s="736"/>
      <c r="EK227" s="736"/>
      <c r="EL227" s="736"/>
      <c r="EM227" s="736"/>
      <c r="EN227" s="736"/>
      <c r="EO227" s="736"/>
      <c r="EP227" s="736"/>
      <c r="EQ227" s="736"/>
      <c r="ER227" s="736"/>
      <c r="ES227" s="736"/>
      <c r="ET227" s="736"/>
      <c r="EU227" s="736"/>
      <c r="EV227" s="736"/>
      <c r="EW227" s="736"/>
      <c r="EX227" s="736"/>
      <c r="EY227" s="736"/>
      <c r="EZ227" s="736"/>
      <c r="FA227" s="736"/>
      <c r="FB227" s="736"/>
      <c r="FC227" s="736"/>
      <c r="FD227" s="736"/>
      <c r="FE227" s="736"/>
      <c r="FF227" s="736"/>
      <c r="FG227" s="736"/>
      <c r="FH227" s="736"/>
      <c r="FI227" s="736"/>
      <c r="FJ227" s="736"/>
      <c r="FK227" s="736"/>
      <c r="FL227" s="736"/>
      <c r="FM227" s="736"/>
      <c r="FN227" s="736"/>
      <c r="FO227" s="736"/>
      <c r="FP227" s="736"/>
      <c r="FQ227" s="736"/>
      <c r="FR227" s="736"/>
      <c r="FS227" s="736"/>
      <c r="FT227" s="736"/>
      <c r="FU227" s="736"/>
      <c r="FV227" s="736"/>
      <c r="FW227" s="736"/>
      <c r="FX227" s="736"/>
      <c r="FY227" s="736"/>
      <c r="FZ227" s="736"/>
      <c r="GA227" s="736"/>
      <c r="GB227" s="736"/>
      <c r="GC227" s="736"/>
      <c r="GD227" s="736"/>
      <c r="GE227" s="736"/>
      <c r="GF227" s="736"/>
      <c r="GG227" s="736"/>
      <c r="GH227" s="736"/>
      <c r="GI227" s="736"/>
      <c r="GJ227" s="736"/>
      <c r="GK227" s="736"/>
      <c r="GL227" s="736"/>
      <c r="GM227" s="736"/>
      <c r="GN227" s="736"/>
      <c r="GO227" s="736"/>
      <c r="GP227" s="736"/>
      <c r="GQ227" s="736"/>
      <c r="GR227" s="736"/>
      <c r="GS227" s="736"/>
      <c r="GT227" s="736"/>
      <c r="GU227" s="736"/>
      <c r="GV227" s="736"/>
      <c r="GW227" s="736"/>
      <c r="GX227" s="736"/>
      <c r="GY227" s="736"/>
      <c r="GZ227" s="736"/>
      <c r="HA227" s="736"/>
      <c r="HB227" s="736"/>
      <c r="HC227" s="736"/>
      <c r="HD227" s="736"/>
      <c r="HE227" s="736"/>
      <c r="HF227" s="736"/>
      <c r="HG227" s="736"/>
      <c r="HH227" s="736"/>
      <c r="HI227" s="736"/>
      <c r="HJ227" s="736"/>
      <c r="HK227" s="736"/>
      <c r="HL227" s="736"/>
      <c r="HM227" s="736"/>
      <c r="HN227" s="736"/>
      <c r="HO227" s="736"/>
      <c r="HP227" s="736"/>
      <c r="HQ227" s="736"/>
      <c r="HR227" s="736"/>
      <c r="HS227" s="736"/>
      <c r="HT227" s="736"/>
      <c r="HU227" s="736"/>
      <c r="HV227" s="736"/>
      <c r="HW227" s="736"/>
      <c r="HX227" s="736"/>
      <c r="HY227" s="736"/>
      <c r="HZ227" s="736"/>
      <c r="IA227" s="736"/>
      <c r="IB227" s="736"/>
      <c r="IC227" s="736"/>
      <c r="ID227" s="736"/>
      <c r="IE227" s="736"/>
      <c r="IF227" s="736"/>
      <c r="IG227" s="736"/>
      <c r="IH227" s="736"/>
      <c r="II227" s="736"/>
      <c r="IJ227" s="736"/>
      <c r="IK227" s="736"/>
      <c r="IL227" s="736"/>
      <c r="IM227" s="736"/>
      <c r="IN227" s="736"/>
      <c r="IO227" s="736"/>
      <c r="IP227" s="736"/>
      <c r="IQ227" s="736"/>
      <c r="IR227" s="736"/>
      <c r="IS227" s="736"/>
      <c r="IT227" s="736"/>
      <c r="IU227" s="736"/>
      <c r="IV227" s="736"/>
    </row>
    <row r="228" spans="3:256" s="438" customFormat="1">
      <c r="C228" s="471"/>
      <c r="P228" s="485"/>
      <c r="Q228" s="736"/>
      <c r="R228" s="736"/>
      <c r="S228" s="736"/>
      <c r="T228" s="736"/>
      <c r="U228" s="736"/>
      <c r="V228" s="736"/>
      <c r="W228" s="736"/>
      <c r="X228" s="736"/>
      <c r="Y228" s="736"/>
      <c r="Z228" s="736"/>
      <c r="AA228" s="736"/>
      <c r="AB228" s="736"/>
      <c r="AC228" s="736"/>
      <c r="AD228" s="736"/>
      <c r="AE228" s="736"/>
      <c r="AF228" s="736"/>
      <c r="AG228" s="736"/>
      <c r="AH228" s="736"/>
      <c r="AI228" s="736"/>
      <c r="AJ228" s="736"/>
      <c r="AK228" s="736"/>
      <c r="AL228" s="736"/>
      <c r="AM228" s="736"/>
      <c r="AN228" s="736"/>
      <c r="AO228" s="736"/>
      <c r="AP228" s="736"/>
      <c r="AQ228" s="736"/>
      <c r="AR228" s="736"/>
      <c r="AS228" s="736"/>
      <c r="AT228" s="736"/>
      <c r="AU228" s="736"/>
      <c r="AV228" s="736"/>
      <c r="AW228" s="736"/>
      <c r="AX228" s="736"/>
      <c r="AY228" s="736"/>
      <c r="AZ228" s="736"/>
      <c r="BA228" s="736"/>
      <c r="BB228" s="736"/>
      <c r="BC228" s="736"/>
      <c r="BD228" s="736"/>
      <c r="BE228" s="736"/>
      <c r="BF228" s="736"/>
      <c r="BG228" s="736"/>
      <c r="BH228" s="736"/>
      <c r="BI228" s="736"/>
      <c r="BJ228" s="736"/>
      <c r="BK228" s="736"/>
      <c r="BL228" s="736"/>
      <c r="BM228" s="736"/>
      <c r="BN228" s="736"/>
      <c r="BO228" s="736"/>
      <c r="BP228" s="736"/>
      <c r="BQ228" s="736"/>
      <c r="BR228" s="736"/>
      <c r="BS228" s="736"/>
      <c r="BT228" s="736"/>
      <c r="BU228" s="736"/>
      <c r="BV228" s="736"/>
      <c r="BW228" s="736"/>
      <c r="BX228" s="736"/>
      <c r="BY228" s="736"/>
      <c r="BZ228" s="736"/>
      <c r="CA228" s="736"/>
      <c r="CB228" s="736"/>
      <c r="CC228" s="736"/>
      <c r="CD228" s="736"/>
      <c r="CE228" s="736"/>
      <c r="CF228" s="736"/>
      <c r="CG228" s="736"/>
      <c r="CH228" s="736"/>
      <c r="CI228" s="736"/>
      <c r="CJ228" s="736"/>
      <c r="CK228" s="736"/>
      <c r="CL228" s="736"/>
      <c r="CM228" s="736"/>
      <c r="CN228" s="736"/>
      <c r="CO228" s="736"/>
      <c r="CP228" s="736"/>
      <c r="CQ228" s="736"/>
      <c r="CR228" s="736"/>
      <c r="CS228" s="736"/>
      <c r="CT228" s="736"/>
      <c r="CU228" s="736"/>
      <c r="CV228" s="736"/>
      <c r="CW228" s="736"/>
      <c r="CX228" s="736"/>
      <c r="CY228" s="736"/>
      <c r="CZ228" s="736"/>
      <c r="DA228" s="736"/>
      <c r="DB228" s="736"/>
      <c r="DC228" s="736"/>
      <c r="DD228" s="736"/>
      <c r="DE228" s="736"/>
      <c r="DF228" s="736"/>
      <c r="DG228" s="736"/>
      <c r="DH228" s="736"/>
      <c r="DI228" s="736"/>
      <c r="DJ228" s="736"/>
      <c r="DK228" s="736"/>
      <c r="DL228" s="736"/>
      <c r="DM228" s="736"/>
      <c r="DN228" s="736"/>
      <c r="DO228" s="736"/>
      <c r="DP228" s="736"/>
      <c r="DQ228" s="736"/>
      <c r="DR228" s="736"/>
      <c r="DS228" s="736"/>
      <c r="DT228" s="736"/>
      <c r="DU228" s="736"/>
      <c r="DV228" s="736"/>
      <c r="DW228" s="736"/>
      <c r="DX228" s="736"/>
      <c r="DY228" s="736"/>
      <c r="DZ228" s="736"/>
      <c r="EA228" s="736"/>
      <c r="EB228" s="736"/>
      <c r="EC228" s="736"/>
      <c r="ED228" s="736"/>
      <c r="EE228" s="736"/>
      <c r="EF228" s="736"/>
      <c r="EG228" s="736"/>
      <c r="EH228" s="736"/>
      <c r="EI228" s="736"/>
      <c r="EJ228" s="736"/>
      <c r="EK228" s="736"/>
      <c r="EL228" s="736"/>
      <c r="EM228" s="736"/>
      <c r="EN228" s="736"/>
      <c r="EO228" s="736"/>
      <c r="EP228" s="736"/>
      <c r="EQ228" s="736"/>
      <c r="ER228" s="736"/>
      <c r="ES228" s="736"/>
      <c r="ET228" s="736"/>
      <c r="EU228" s="736"/>
      <c r="EV228" s="736"/>
      <c r="EW228" s="736"/>
      <c r="EX228" s="736"/>
      <c r="EY228" s="736"/>
      <c r="EZ228" s="736"/>
      <c r="FA228" s="736"/>
      <c r="FB228" s="736"/>
      <c r="FC228" s="736"/>
      <c r="FD228" s="736"/>
      <c r="FE228" s="736"/>
      <c r="FF228" s="736"/>
      <c r="FG228" s="736"/>
      <c r="FH228" s="736"/>
      <c r="FI228" s="736"/>
      <c r="FJ228" s="736"/>
      <c r="FK228" s="736"/>
      <c r="FL228" s="736"/>
      <c r="FM228" s="736"/>
      <c r="FN228" s="736"/>
      <c r="FO228" s="736"/>
      <c r="FP228" s="736"/>
      <c r="FQ228" s="736"/>
      <c r="FR228" s="736"/>
      <c r="FS228" s="736"/>
      <c r="FT228" s="736"/>
      <c r="FU228" s="736"/>
      <c r="FV228" s="736"/>
      <c r="FW228" s="736"/>
      <c r="FX228" s="736"/>
      <c r="FY228" s="736"/>
      <c r="FZ228" s="736"/>
      <c r="GA228" s="736"/>
      <c r="GB228" s="736"/>
      <c r="GC228" s="736"/>
      <c r="GD228" s="736"/>
      <c r="GE228" s="736"/>
      <c r="GF228" s="736"/>
      <c r="GG228" s="736"/>
      <c r="GH228" s="736"/>
      <c r="GI228" s="736"/>
      <c r="GJ228" s="736"/>
      <c r="GK228" s="736"/>
      <c r="GL228" s="736"/>
      <c r="GM228" s="736"/>
      <c r="GN228" s="736"/>
      <c r="GO228" s="736"/>
      <c r="GP228" s="736"/>
      <c r="GQ228" s="736"/>
      <c r="GR228" s="736"/>
      <c r="GS228" s="736"/>
      <c r="GT228" s="736"/>
      <c r="GU228" s="736"/>
      <c r="GV228" s="736"/>
      <c r="GW228" s="736"/>
      <c r="GX228" s="736"/>
      <c r="GY228" s="736"/>
      <c r="GZ228" s="736"/>
      <c r="HA228" s="736"/>
      <c r="HB228" s="736"/>
      <c r="HC228" s="736"/>
      <c r="HD228" s="736"/>
      <c r="HE228" s="736"/>
      <c r="HF228" s="736"/>
      <c r="HG228" s="736"/>
      <c r="HH228" s="736"/>
      <c r="HI228" s="736"/>
      <c r="HJ228" s="736"/>
      <c r="HK228" s="736"/>
      <c r="HL228" s="736"/>
      <c r="HM228" s="736"/>
      <c r="HN228" s="736"/>
      <c r="HO228" s="736"/>
      <c r="HP228" s="736"/>
      <c r="HQ228" s="736"/>
      <c r="HR228" s="736"/>
      <c r="HS228" s="736"/>
      <c r="HT228" s="736"/>
      <c r="HU228" s="736"/>
      <c r="HV228" s="736"/>
      <c r="HW228" s="736"/>
      <c r="HX228" s="736"/>
      <c r="HY228" s="736"/>
      <c r="HZ228" s="736"/>
      <c r="IA228" s="736"/>
      <c r="IB228" s="736"/>
      <c r="IC228" s="736"/>
      <c r="ID228" s="736"/>
      <c r="IE228" s="736"/>
      <c r="IF228" s="736"/>
      <c r="IG228" s="736"/>
      <c r="IH228" s="736"/>
      <c r="II228" s="736"/>
      <c r="IJ228" s="736"/>
      <c r="IK228" s="736"/>
      <c r="IL228" s="736"/>
      <c r="IM228" s="736"/>
      <c r="IN228" s="736"/>
      <c r="IO228" s="736"/>
      <c r="IP228" s="736"/>
      <c r="IQ228" s="736"/>
      <c r="IR228" s="736"/>
      <c r="IS228" s="736"/>
      <c r="IT228" s="736"/>
      <c r="IU228" s="736"/>
      <c r="IV228" s="736"/>
    </row>
    <row r="229" spans="3:256" s="438" customFormat="1">
      <c r="C229" s="471"/>
      <c r="P229" s="485"/>
      <c r="Q229" s="736"/>
      <c r="R229" s="736"/>
      <c r="S229" s="736"/>
      <c r="T229" s="736"/>
      <c r="U229" s="736"/>
      <c r="V229" s="736"/>
      <c r="W229" s="736"/>
      <c r="X229" s="736"/>
      <c r="Y229" s="736"/>
      <c r="Z229" s="736"/>
      <c r="AA229" s="736"/>
      <c r="AB229" s="736"/>
      <c r="AC229" s="736"/>
      <c r="AD229" s="736"/>
      <c r="AE229" s="736"/>
      <c r="AF229" s="736"/>
      <c r="AG229" s="736"/>
      <c r="AH229" s="736"/>
      <c r="AI229" s="736"/>
      <c r="AJ229" s="736"/>
      <c r="AK229" s="736"/>
      <c r="AL229" s="736"/>
      <c r="AM229" s="736"/>
      <c r="AN229" s="736"/>
      <c r="AO229" s="736"/>
      <c r="AP229" s="736"/>
      <c r="AQ229" s="736"/>
      <c r="AR229" s="736"/>
      <c r="AS229" s="736"/>
      <c r="AT229" s="736"/>
      <c r="AU229" s="736"/>
      <c r="AV229" s="736"/>
      <c r="AW229" s="736"/>
      <c r="AX229" s="736"/>
      <c r="AY229" s="736"/>
      <c r="AZ229" s="736"/>
      <c r="BA229" s="736"/>
      <c r="BB229" s="736"/>
      <c r="BC229" s="736"/>
      <c r="BD229" s="736"/>
      <c r="BE229" s="736"/>
      <c r="BF229" s="736"/>
      <c r="BG229" s="736"/>
      <c r="BH229" s="736"/>
      <c r="BI229" s="736"/>
      <c r="BJ229" s="736"/>
      <c r="BK229" s="736"/>
      <c r="BL229" s="736"/>
      <c r="BM229" s="736"/>
      <c r="BN229" s="736"/>
      <c r="BO229" s="736"/>
      <c r="BP229" s="736"/>
      <c r="BQ229" s="736"/>
      <c r="BR229" s="736"/>
      <c r="BS229" s="736"/>
      <c r="BT229" s="736"/>
      <c r="BU229" s="736"/>
      <c r="BV229" s="736"/>
      <c r="BW229" s="736"/>
      <c r="BX229" s="736"/>
      <c r="BY229" s="736"/>
      <c r="BZ229" s="736"/>
      <c r="CA229" s="736"/>
      <c r="CB229" s="736"/>
      <c r="CC229" s="736"/>
      <c r="CD229" s="736"/>
      <c r="CE229" s="736"/>
      <c r="CF229" s="736"/>
      <c r="CG229" s="736"/>
      <c r="CH229" s="736"/>
      <c r="CI229" s="736"/>
      <c r="CJ229" s="736"/>
      <c r="CK229" s="736"/>
      <c r="CL229" s="736"/>
      <c r="CM229" s="736"/>
      <c r="CN229" s="736"/>
      <c r="CO229" s="736"/>
      <c r="CP229" s="736"/>
      <c r="CQ229" s="736"/>
      <c r="CR229" s="736"/>
      <c r="CS229" s="736"/>
      <c r="CT229" s="736"/>
      <c r="CU229" s="736"/>
      <c r="CV229" s="736"/>
      <c r="CW229" s="736"/>
      <c r="CX229" s="736"/>
      <c r="CY229" s="736"/>
      <c r="CZ229" s="736"/>
      <c r="DA229" s="736"/>
      <c r="DB229" s="736"/>
      <c r="DC229" s="736"/>
      <c r="DD229" s="736"/>
      <c r="DE229" s="736"/>
      <c r="DF229" s="736"/>
      <c r="DG229" s="736"/>
      <c r="DH229" s="736"/>
      <c r="DI229" s="736"/>
      <c r="DJ229" s="736"/>
      <c r="DK229" s="736"/>
      <c r="DL229" s="736"/>
      <c r="DM229" s="736"/>
      <c r="DN229" s="736"/>
      <c r="DO229" s="736"/>
      <c r="DP229" s="736"/>
      <c r="DQ229" s="736"/>
      <c r="DR229" s="736"/>
      <c r="DS229" s="736"/>
      <c r="DT229" s="736"/>
      <c r="DU229" s="736"/>
      <c r="DV229" s="736"/>
      <c r="DW229" s="736"/>
      <c r="DX229" s="736"/>
      <c r="DY229" s="736"/>
      <c r="DZ229" s="736"/>
      <c r="EA229" s="736"/>
      <c r="EB229" s="736"/>
      <c r="EC229" s="736"/>
      <c r="ED229" s="736"/>
      <c r="EE229" s="736"/>
      <c r="EF229" s="736"/>
      <c r="EG229" s="736"/>
      <c r="EH229" s="736"/>
      <c r="EI229" s="736"/>
      <c r="EJ229" s="736"/>
      <c r="EK229" s="736"/>
      <c r="EL229" s="736"/>
      <c r="EM229" s="736"/>
      <c r="EN229" s="736"/>
      <c r="EO229" s="736"/>
      <c r="EP229" s="736"/>
      <c r="EQ229" s="736"/>
      <c r="ER229" s="736"/>
      <c r="ES229" s="736"/>
      <c r="ET229" s="736"/>
      <c r="EU229" s="736"/>
      <c r="EV229" s="736"/>
      <c r="EW229" s="736"/>
      <c r="EX229" s="736"/>
      <c r="EY229" s="736"/>
      <c r="EZ229" s="736"/>
      <c r="FA229" s="736"/>
      <c r="FB229" s="736"/>
      <c r="FC229" s="736"/>
      <c r="FD229" s="736"/>
      <c r="FE229" s="736"/>
      <c r="FF229" s="736"/>
      <c r="FG229" s="736"/>
      <c r="FH229" s="736"/>
      <c r="FI229" s="736"/>
      <c r="FJ229" s="736"/>
      <c r="FK229" s="736"/>
      <c r="FL229" s="736"/>
      <c r="FM229" s="736"/>
      <c r="FN229" s="736"/>
      <c r="FO229" s="736"/>
      <c r="FP229" s="736"/>
      <c r="FQ229" s="736"/>
      <c r="FR229" s="736"/>
      <c r="FS229" s="736"/>
      <c r="FT229" s="736"/>
      <c r="FU229" s="736"/>
      <c r="FV229" s="736"/>
      <c r="FW229" s="736"/>
      <c r="FX229" s="736"/>
      <c r="FY229" s="736"/>
      <c r="FZ229" s="736"/>
      <c r="GA229" s="736"/>
      <c r="GB229" s="736"/>
      <c r="GC229" s="736"/>
      <c r="GD229" s="736"/>
      <c r="GE229" s="736"/>
      <c r="GF229" s="736"/>
      <c r="GG229" s="736"/>
      <c r="GH229" s="736"/>
      <c r="GI229" s="736"/>
      <c r="GJ229" s="736"/>
      <c r="GK229" s="736"/>
      <c r="GL229" s="736"/>
      <c r="GM229" s="736"/>
      <c r="GN229" s="736"/>
      <c r="GO229" s="736"/>
      <c r="GP229" s="736"/>
      <c r="GQ229" s="736"/>
      <c r="GR229" s="736"/>
      <c r="GS229" s="736"/>
      <c r="GT229" s="736"/>
      <c r="GU229" s="736"/>
      <c r="GV229" s="736"/>
      <c r="GW229" s="736"/>
      <c r="GX229" s="736"/>
      <c r="GY229" s="736"/>
      <c r="GZ229" s="736"/>
      <c r="HA229" s="736"/>
      <c r="HB229" s="736"/>
      <c r="HC229" s="736"/>
      <c r="HD229" s="736"/>
      <c r="HE229" s="736"/>
      <c r="HF229" s="736"/>
      <c r="HG229" s="736"/>
      <c r="HH229" s="736"/>
      <c r="HI229" s="736"/>
      <c r="HJ229" s="736"/>
      <c r="HK229" s="736"/>
      <c r="HL229" s="736"/>
      <c r="HM229" s="736"/>
      <c r="HN229" s="736"/>
      <c r="HO229" s="736"/>
      <c r="HP229" s="736"/>
      <c r="HQ229" s="736"/>
      <c r="HR229" s="736"/>
      <c r="HS229" s="736"/>
      <c r="HT229" s="736"/>
      <c r="HU229" s="736"/>
      <c r="HV229" s="736"/>
      <c r="HW229" s="736"/>
      <c r="HX229" s="736"/>
      <c r="HY229" s="736"/>
      <c r="HZ229" s="736"/>
      <c r="IA229" s="736"/>
      <c r="IB229" s="736"/>
      <c r="IC229" s="736"/>
      <c r="ID229" s="736"/>
      <c r="IE229" s="736"/>
      <c r="IF229" s="736"/>
      <c r="IG229" s="736"/>
      <c r="IH229" s="736"/>
      <c r="II229" s="736"/>
      <c r="IJ229" s="736"/>
      <c r="IK229" s="736"/>
      <c r="IL229" s="736"/>
      <c r="IM229" s="736"/>
      <c r="IN229" s="736"/>
      <c r="IO229" s="736"/>
      <c r="IP229" s="736"/>
      <c r="IQ229" s="736"/>
      <c r="IR229" s="736"/>
      <c r="IS229" s="736"/>
      <c r="IT229" s="736"/>
      <c r="IU229" s="736"/>
      <c r="IV229" s="736"/>
    </row>
    <row r="230" spans="3:256" s="438" customFormat="1">
      <c r="C230" s="471"/>
      <c r="P230" s="485"/>
      <c r="Q230" s="736"/>
      <c r="R230" s="736"/>
      <c r="S230" s="736"/>
      <c r="T230" s="736"/>
      <c r="U230" s="736"/>
      <c r="V230" s="736"/>
      <c r="W230" s="736"/>
      <c r="X230" s="736"/>
      <c r="Y230" s="736"/>
      <c r="Z230" s="736"/>
      <c r="AA230" s="736"/>
      <c r="AB230" s="736"/>
      <c r="AC230" s="736"/>
      <c r="AD230" s="736"/>
      <c r="AE230" s="736"/>
      <c r="AF230" s="736"/>
      <c r="AG230" s="736"/>
      <c r="AH230" s="736"/>
      <c r="AI230" s="736"/>
      <c r="AJ230" s="736"/>
      <c r="AK230" s="736"/>
      <c r="AL230" s="736"/>
      <c r="AM230" s="736"/>
      <c r="AN230" s="736"/>
      <c r="AO230" s="736"/>
      <c r="AP230" s="736"/>
      <c r="AQ230" s="736"/>
      <c r="AR230" s="736"/>
      <c r="AS230" s="736"/>
      <c r="AT230" s="736"/>
      <c r="AU230" s="736"/>
      <c r="AV230" s="736"/>
      <c r="AW230" s="736"/>
      <c r="AX230" s="736"/>
      <c r="AY230" s="736"/>
      <c r="AZ230" s="736"/>
      <c r="BA230" s="736"/>
      <c r="BB230" s="736"/>
      <c r="BC230" s="736"/>
      <c r="BD230" s="736"/>
      <c r="BE230" s="736"/>
      <c r="BF230" s="736"/>
      <c r="BG230" s="736"/>
      <c r="BH230" s="736"/>
      <c r="BI230" s="736"/>
      <c r="BJ230" s="736"/>
      <c r="BK230" s="736"/>
      <c r="BL230" s="736"/>
      <c r="BM230" s="736"/>
      <c r="BN230" s="736"/>
      <c r="BO230" s="736"/>
      <c r="BP230" s="736"/>
      <c r="BQ230" s="736"/>
      <c r="BR230" s="736"/>
      <c r="BS230" s="736"/>
      <c r="BT230" s="736"/>
      <c r="BU230" s="736"/>
      <c r="BV230" s="736"/>
      <c r="BW230" s="736"/>
      <c r="BX230" s="736"/>
      <c r="BY230" s="736"/>
      <c r="BZ230" s="736"/>
      <c r="CA230" s="736"/>
      <c r="CB230" s="736"/>
      <c r="CC230" s="736"/>
      <c r="CD230" s="736"/>
      <c r="CE230" s="736"/>
      <c r="CF230" s="736"/>
      <c r="CG230" s="736"/>
      <c r="CH230" s="736"/>
      <c r="CI230" s="736"/>
      <c r="CJ230" s="736"/>
      <c r="CK230" s="736"/>
      <c r="CL230" s="736"/>
      <c r="CM230" s="736"/>
      <c r="CN230" s="736"/>
      <c r="CO230" s="736"/>
      <c r="CP230" s="736"/>
      <c r="CQ230" s="736"/>
      <c r="CR230" s="736"/>
      <c r="CS230" s="736"/>
      <c r="CT230" s="736"/>
      <c r="CU230" s="736"/>
      <c r="CV230" s="736"/>
      <c r="CW230" s="736"/>
      <c r="CX230" s="736"/>
      <c r="CY230" s="736"/>
      <c r="CZ230" s="736"/>
      <c r="DA230" s="736"/>
      <c r="DB230" s="736"/>
      <c r="DC230" s="736"/>
      <c r="DD230" s="736"/>
      <c r="DE230" s="736"/>
      <c r="DF230" s="736"/>
      <c r="DG230" s="736"/>
      <c r="DH230" s="736"/>
      <c r="DI230" s="736"/>
      <c r="DJ230" s="736"/>
      <c r="DK230" s="736"/>
      <c r="DL230" s="736"/>
      <c r="DM230" s="736"/>
      <c r="DN230" s="736"/>
      <c r="DO230" s="736"/>
      <c r="DP230" s="736"/>
      <c r="DQ230" s="736"/>
      <c r="DR230" s="736"/>
      <c r="DS230" s="736"/>
      <c r="DT230" s="736"/>
      <c r="DU230" s="736"/>
      <c r="DV230" s="736"/>
      <c r="DW230" s="736"/>
      <c r="DX230" s="736"/>
      <c r="DY230" s="736"/>
      <c r="DZ230" s="736"/>
      <c r="EA230" s="736"/>
      <c r="EB230" s="736"/>
      <c r="EC230" s="736"/>
      <c r="ED230" s="736"/>
      <c r="EE230" s="736"/>
      <c r="EF230" s="736"/>
      <c r="EG230" s="736"/>
      <c r="EH230" s="736"/>
      <c r="EI230" s="736"/>
      <c r="EJ230" s="736"/>
      <c r="EK230" s="736"/>
      <c r="EL230" s="736"/>
      <c r="EM230" s="736"/>
      <c r="EN230" s="736"/>
      <c r="EO230" s="736"/>
      <c r="EP230" s="736"/>
      <c r="EQ230" s="736"/>
      <c r="ER230" s="736"/>
      <c r="ES230" s="736"/>
      <c r="ET230" s="736"/>
      <c r="EU230" s="736"/>
      <c r="EV230" s="736"/>
      <c r="EW230" s="736"/>
      <c r="EX230" s="736"/>
      <c r="EY230" s="736"/>
      <c r="EZ230" s="736"/>
      <c r="FA230" s="736"/>
      <c r="FB230" s="736"/>
      <c r="FC230" s="736"/>
      <c r="FD230" s="736"/>
      <c r="FE230" s="736"/>
      <c r="FF230" s="736"/>
      <c r="FG230" s="736"/>
      <c r="FH230" s="736"/>
      <c r="FI230" s="736"/>
      <c r="FJ230" s="736"/>
      <c r="FK230" s="736"/>
      <c r="FL230" s="736"/>
      <c r="FM230" s="736"/>
      <c r="FN230" s="736"/>
      <c r="FO230" s="736"/>
      <c r="FP230" s="736"/>
      <c r="FQ230" s="736"/>
      <c r="FR230" s="736"/>
      <c r="FS230" s="736"/>
      <c r="FT230" s="736"/>
      <c r="FU230" s="736"/>
      <c r="FV230" s="736"/>
      <c r="FW230" s="736"/>
      <c r="FX230" s="736"/>
      <c r="FY230" s="736"/>
      <c r="FZ230" s="736"/>
      <c r="GA230" s="736"/>
      <c r="GB230" s="736"/>
      <c r="GC230" s="736"/>
      <c r="GD230" s="736"/>
      <c r="GE230" s="736"/>
      <c r="GF230" s="736"/>
      <c r="GG230" s="736"/>
      <c r="GH230" s="736"/>
      <c r="GI230" s="736"/>
      <c r="GJ230" s="736"/>
      <c r="GK230" s="736"/>
      <c r="GL230" s="736"/>
      <c r="GM230" s="736"/>
      <c r="GN230" s="736"/>
      <c r="GO230" s="736"/>
      <c r="GP230" s="736"/>
      <c r="GQ230" s="736"/>
      <c r="GR230" s="736"/>
      <c r="GS230" s="736"/>
      <c r="GT230" s="736"/>
      <c r="GU230" s="736"/>
      <c r="GV230" s="736"/>
      <c r="GW230" s="736"/>
      <c r="GX230" s="736"/>
      <c r="GY230" s="736"/>
      <c r="GZ230" s="736"/>
      <c r="HA230" s="736"/>
      <c r="HB230" s="736"/>
      <c r="HC230" s="736"/>
      <c r="HD230" s="736"/>
      <c r="HE230" s="736"/>
      <c r="HF230" s="736"/>
      <c r="HG230" s="736"/>
      <c r="HH230" s="736"/>
      <c r="HI230" s="736"/>
      <c r="HJ230" s="736"/>
      <c r="HK230" s="736"/>
      <c r="HL230" s="736"/>
      <c r="HM230" s="736"/>
      <c r="HN230" s="736"/>
      <c r="HO230" s="736"/>
      <c r="HP230" s="736"/>
      <c r="HQ230" s="736"/>
      <c r="HR230" s="736"/>
      <c r="HS230" s="736"/>
      <c r="HT230" s="736"/>
      <c r="HU230" s="736"/>
      <c r="HV230" s="736"/>
      <c r="HW230" s="736"/>
      <c r="HX230" s="736"/>
      <c r="HY230" s="736"/>
      <c r="HZ230" s="736"/>
      <c r="IA230" s="736"/>
      <c r="IB230" s="736"/>
      <c r="IC230" s="736"/>
      <c r="ID230" s="736"/>
      <c r="IE230" s="736"/>
      <c r="IF230" s="736"/>
      <c r="IG230" s="736"/>
      <c r="IH230" s="736"/>
      <c r="II230" s="736"/>
      <c r="IJ230" s="736"/>
      <c r="IK230" s="736"/>
      <c r="IL230" s="736"/>
      <c r="IM230" s="736"/>
      <c r="IN230" s="736"/>
      <c r="IO230" s="736"/>
      <c r="IP230" s="736"/>
      <c r="IQ230" s="736"/>
      <c r="IR230" s="736"/>
      <c r="IS230" s="736"/>
      <c r="IT230" s="736"/>
      <c r="IU230" s="736"/>
      <c r="IV230" s="736"/>
    </row>
    <row r="231" spans="3:256" s="438" customFormat="1">
      <c r="C231" s="471"/>
      <c r="P231" s="485"/>
      <c r="Q231" s="736"/>
      <c r="R231" s="736"/>
      <c r="S231" s="736"/>
      <c r="T231" s="736"/>
      <c r="U231" s="736"/>
      <c r="V231" s="736"/>
      <c r="W231" s="736"/>
      <c r="X231" s="736"/>
      <c r="Y231" s="736"/>
      <c r="Z231" s="736"/>
      <c r="AA231" s="736"/>
      <c r="AB231" s="736"/>
      <c r="AC231" s="736"/>
      <c r="AD231" s="736"/>
      <c r="AE231" s="736"/>
      <c r="AF231" s="736"/>
      <c r="AG231" s="736"/>
      <c r="AH231" s="736"/>
      <c r="AI231" s="736"/>
      <c r="AJ231" s="736"/>
      <c r="AK231" s="736"/>
      <c r="AL231" s="736"/>
      <c r="AM231" s="736"/>
      <c r="AN231" s="736"/>
      <c r="AO231" s="736"/>
      <c r="AP231" s="736"/>
      <c r="AQ231" s="736"/>
      <c r="AR231" s="736"/>
      <c r="AS231" s="736"/>
      <c r="AT231" s="736"/>
      <c r="AU231" s="736"/>
      <c r="AV231" s="736"/>
      <c r="AW231" s="736"/>
      <c r="AX231" s="736"/>
      <c r="AY231" s="736"/>
      <c r="AZ231" s="736"/>
      <c r="BA231" s="736"/>
      <c r="BB231" s="736"/>
      <c r="BC231" s="736"/>
      <c r="BD231" s="736"/>
      <c r="BE231" s="736"/>
      <c r="BF231" s="736"/>
      <c r="BG231" s="736"/>
      <c r="BH231" s="736"/>
      <c r="BI231" s="736"/>
      <c r="BJ231" s="736"/>
      <c r="BK231" s="736"/>
      <c r="BL231" s="736"/>
      <c r="BM231" s="736"/>
      <c r="BN231" s="736"/>
      <c r="BO231" s="736"/>
      <c r="BP231" s="736"/>
      <c r="BQ231" s="736"/>
      <c r="BR231" s="736"/>
      <c r="BS231" s="736"/>
      <c r="BT231" s="736"/>
      <c r="BU231" s="736"/>
      <c r="BV231" s="736"/>
      <c r="BW231" s="736"/>
      <c r="BX231" s="736"/>
      <c r="BY231" s="736"/>
      <c r="BZ231" s="736"/>
      <c r="CA231" s="736"/>
      <c r="CB231" s="736"/>
      <c r="CC231" s="736"/>
      <c r="CD231" s="736"/>
      <c r="CE231" s="736"/>
      <c r="CF231" s="736"/>
      <c r="CG231" s="736"/>
      <c r="CH231" s="736"/>
      <c r="CI231" s="736"/>
      <c r="CJ231" s="736"/>
      <c r="CK231" s="736"/>
      <c r="CL231" s="736"/>
      <c r="CM231" s="736"/>
      <c r="CN231" s="736"/>
      <c r="CO231" s="736"/>
      <c r="CP231" s="736"/>
      <c r="CQ231" s="736"/>
      <c r="CR231" s="736"/>
      <c r="CS231" s="736"/>
      <c r="CT231" s="736"/>
      <c r="CU231" s="736"/>
      <c r="CV231" s="736"/>
      <c r="CW231" s="736"/>
      <c r="CX231" s="736"/>
      <c r="CY231" s="736"/>
      <c r="CZ231" s="736"/>
      <c r="DA231" s="736"/>
      <c r="DB231" s="736"/>
      <c r="DC231" s="736"/>
      <c r="DD231" s="736"/>
      <c r="DE231" s="736"/>
      <c r="DF231" s="736"/>
      <c r="DG231" s="736"/>
      <c r="DH231" s="736"/>
      <c r="DI231" s="736"/>
      <c r="DJ231" s="736"/>
      <c r="DK231" s="736"/>
      <c r="DL231" s="736"/>
      <c r="DM231" s="736"/>
      <c r="DN231" s="736"/>
      <c r="DO231" s="736"/>
      <c r="DP231" s="736"/>
      <c r="DQ231" s="736"/>
      <c r="DR231" s="736"/>
      <c r="DS231" s="736"/>
      <c r="DT231" s="736"/>
      <c r="DU231" s="736"/>
      <c r="DV231" s="736"/>
      <c r="DW231" s="736"/>
      <c r="DX231" s="736"/>
      <c r="DY231" s="736"/>
      <c r="DZ231" s="736"/>
      <c r="EA231" s="736"/>
      <c r="EB231" s="736"/>
      <c r="EC231" s="736"/>
      <c r="ED231" s="736"/>
      <c r="EE231" s="736"/>
      <c r="EF231" s="736"/>
      <c r="EG231" s="736"/>
      <c r="EH231" s="736"/>
      <c r="EI231" s="736"/>
      <c r="EJ231" s="736"/>
      <c r="EK231" s="736"/>
      <c r="EL231" s="736"/>
      <c r="EM231" s="736"/>
      <c r="EN231" s="736"/>
      <c r="EO231" s="736"/>
      <c r="EP231" s="736"/>
      <c r="EQ231" s="736"/>
      <c r="ER231" s="736"/>
      <c r="ES231" s="736"/>
      <c r="ET231" s="736"/>
      <c r="EU231" s="736"/>
      <c r="EV231" s="736"/>
      <c r="EW231" s="736"/>
      <c r="EX231" s="736"/>
      <c r="EY231" s="736"/>
      <c r="EZ231" s="736"/>
      <c r="FA231" s="736"/>
      <c r="FB231" s="736"/>
      <c r="FC231" s="736"/>
      <c r="FD231" s="736"/>
      <c r="FE231" s="736"/>
      <c r="FF231" s="736"/>
      <c r="FG231" s="736"/>
      <c r="FH231" s="736"/>
      <c r="FI231" s="736"/>
      <c r="FJ231" s="736"/>
      <c r="FK231" s="736"/>
      <c r="FL231" s="736"/>
      <c r="FM231" s="736"/>
      <c r="FN231" s="736"/>
      <c r="FO231" s="736"/>
      <c r="FP231" s="736"/>
      <c r="FQ231" s="736"/>
      <c r="FR231" s="736"/>
      <c r="FS231" s="736"/>
      <c r="FT231" s="736"/>
      <c r="FU231" s="736"/>
      <c r="FV231" s="736"/>
      <c r="FW231" s="736"/>
      <c r="FX231" s="736"/>
      <c r="FY231" s="736"/>
      <c r="FZ231" s="736"/>
      <c r="GA231" s="736"/>
      <c r="GB231" s="736"/>
      <c r="GC231" s="736"/>
      <c r="GD231" s="736"/>
      <c r="GE231" s="736"/>
      <c r="GF231" s="736"/>
      <c r="GG231" s="736"/>
      <c r="GH231" s="736"/>
      <c r="GI231" s="736"/>
      <c r="GJ231" s="736"/>
      <c r="GK231" s="736"/>
      <c r="GL231" s="736"/>
      <c r="GM231" s="736"/>
      <c r="GN231" s="736"/>
      <c r="GO231" s="736"/>
      <c r="GP231" s="736"/>
      <c r="GQ231" s="736"/>
      <c r="GR231" s="736"/>
      <c r="GS231" s="736"/>
      <c r="GT231" s="736"/>
      <c r="GU231" s="736"/>
      <c r="GV231" s="736"/>
      <c r="GW231" s="736"/>
      <c r="GX231" s="736"/>
      <c r="GY231" s="736"/>
      <c r="GZ231" s="736"/>
      <c r="HA231" s="736"/>
      <c r="HB231" s="736"/>
      <c r="HC231" s="736"/>
      <c r="HD231" s="736"/>
      <c r="HE231" s="736"/>
      <c r="HF231" s="736"/>
      <c r="HG231" s="736"/>
      <c r="HH231" s="736"/>
      <c r="HI231" s="736"/>
      <c r="HJ231" s="736"/>
      <c r="HK231" s="736"/>
      <c r="HL231" s="736"/>
      <c r="HM231" s="736"/>
      <c r="HN231" s="736"/>
      <c r="HO231" s="736"/>
      <c r="HP231" s="736"/>
      <c r="HQ231" s="736"/>
      <c r="HR231" s="736"/>
      <c r="HS231" s="736"/>
      <c r="HT231" s="736"/>
      <c r="HU231" s="736"/>
      <c r="HV231" s="736"/>
      <c r="HW231" s="736"/>
      <c r="HX231" s="736"/>
      <c r="HY231" s="736"/>
      <c r="HZ231" s="736"/>
      <c r="IA231" s="736"/>
      <c r="IB231" s="736"/>
      <c r="IC231" s="736"/>
      <c r="ID231" s="736"/>
      <c r="IE231" s="736"/>
      <c r="IF231" s="736"/>
      <c r="IG231" s="736"/>
      <c r="IH231" s="736"/>
      <c r="II231" s="736"/>
      <c r="IJ231" s="736"/>
      <c r="IK231" s="736"/>
      <c r="IL231" s="736"/>
      <c r="IM231" s="736"/>
      <c r="IN231" s="736"/>
      <c r="IO231" s="736"/>
      <c r="IP231" s="736"/>
      <c r="IQ231" s="736"/>
      <c r="IR231" s="736"/>
      <c r="IS231" s="736"/>
      <c r="IT231" s="736"/>
      <c r="IU231" s="736"/>
      <c r="IV231" s="736"/>
    </row>
    <row r="232" spans="3:256" s="438" customFormat="1">
      <c r="C232" s="471"/>
      <c r="P232" s="485"/>
      <c r="Q232" s="736"/>
      <c r="R232" s="736"/>
      <c r="S232" s="736"/>
      <c r="T232" s="736"/>
      <c r="U232" s="736"/>
      <c r="V232" s="736"/>
      <c r="W232" s="736"/>
      <c r="X232" s="736"/>
      <c r="Y232" s="736"/>
      <c r="Z232" s="736"/>
      <c r="AA232" s="736"/>
      <c r="AB232" s="736"/>
      <c r="AC232" s="736"/>
      <c r="AD232" s="736"/>
      <c r="AE232" s="736"/>
      <c r="AF232" s="736"/>
      <c r="AG232" s="736"/>
      <c r="AH232" s="736"/>
      <c r="AI232" s="736"/>
      <c r="AJ232" s="736"/>
      <c r="AK232" s="736"/>
      <c r="AL232" s="736"/>
      <c r="AM232" s="736"/>
      <c r="AN232" s="736"/>
      <c r="AO232" s="736"/>
      <c r="AP232" s="736"/>
      <c r="AQ232" s="736"/>
      <c r="AR232" s="736"/>
      <c r="AS232" s="736"/>
      <c r="AT232" s="736"/>
      <c r="AU232" s="736"/>
      <c r="AV232" s="736"/>
      <c r="AW232" s="736"/>
      <c r="AX232" s="736"/>
      <c r="AY232" s="736"/>
      <c r="AZ232" s="736"/>
      <c r="BA232" s="736"/>
      <c r="BB232" s="736"/>
      <c r="BC232" s="736"/>
      <c r="BD232" s="736"/>
      <c r="BE232" s="736"/>
      <c r="BF232" s="736"/>
      <c r="BG232" s="736"/>
      <c r="BH232" s="736"/>
      <c r="BI232" s="736"/>
      <c r="BJ232" s="736"/>
      <c r="BK232" s="736"/>
      <c r="BL232" s="736"/>
      <c r="BM232" s="736"/>
      <c r="BN232" s="736"/>
      <c r="BO232" s="736"/>
      <c r="BP232" s="736"/>
      <c r="BQ232" s="736"/>
      <c r="BR232" s="736"/>
      <c r="BS232" s="736"/>
      <c r="BT232" s="736"/>
      <c r="BU232" s="736"/>
      <c r="BV232" s="736"/>
      <c r="BW232" s="736"/>
      <c r="BX232" s="736"/>
      <c r="BY232" s="736"/>
      <c r="BZ232" s="736"/>
      <c r="CA232" s="736"/>
      <c r="CB232" s="736"/>
      <c r="CC232" s="736"/>
      <c r="CD232" s="736"/>
      <c r="CE232" s="736"/>
      <c r="CF232" s="736"/>
      <c r="CG232" s="736"/>
      <c r="CH232" s="736"/>
      <c r="CI232" s="736"/>
      <c r="CJ232" s="736"/>
      <c r="CK232" s="736"/>
      <c r="CL232" s="736"/>
      <c r="CM232" s="736"/>
      <c r="CN232" s="736"/>
      <c r="CO232" s="736"/>
      <c r="CP232" s="736"/>
      <c r="CQ232" s="736"/>
      <c r="CR232" s="736"/>
      <c r="CS232" s="736"/>
      <c r="CT232" s="736"/>
      <c r="CU232" s="736"/>
      <c r="CV232" s="736"/>
      <c r="CW232" s="736"/>
      <c r="CX232" s="736"/>
      <c r="CY232" s="736"/>
      <c r="CZ232" s="736"/>
      <c r="DA232" s="736"/>
      <c r="DB232" s="736"/>
      <c r="DC232" s="736"/>
      <c r="DD232" s="736"/>
      <c r="DE232" s="736"/>
      <c r="DF232" s="736"/>
      <c r="DG232" s="736"/>
      <c r="DH232" s="736"/>
      <c r="DI232" s="736"/>
      <c r="DJ232" s="736"/>
      <c r="DK232" s="736"/>
      <c r="DL232" s="736"/>
      <c r="DM232" s="736"/>
      <c r="DN232" s="736"/>
      <c r="DO232" s="736"/>
      <c r="DP232" s="736"/>
      <c r="DQ232" s="736"/>
      <c r="DR232" s="736"/>
      <c r="DS232" s="736"/>
      <c r="DT232" s="736"/>
      <c r="DU232" s="736"/>
      <c r="DV232" s="736"/>
      <c r="DW232" s="736"/>
      <c r="DX232" s="736"/>
      <c r="DY232" s="736"/>
      <c r="DZ232" s="736"/>
      <c r="EA232" s="736"/>
      <c r="EB232" s="736"/>
      <c r="EC232" s="736"/>
      <c r="ED232" s="736"/>
      <c r="EE232" s="736"/>
      <c r="EF232" s="736"/>
      <c r="EG232" s="736"/>
      <c r="EH232" s="736"/>
      <c r="EI232" s="736"/>
      <c r="EJ232" s="736"/>
      <c r="EK232" s="736"/>
      <c r="EL232" s="736"/>
      <c r="EM232" s="736"/>
      <c r="EN232" s="736"/>
      <c r="EO232" s="736"/>
      <c r="EP232" s="736"/>
      <c r="EQ232" s="736"/>
      <c r="ER232" s="736"/>
      <c r="ES232" s="736"/>
      <c r="ET232" s="736"/>
      <c r="EU232" s="736"/>
      <c r="EV232" s="736"/>
      <c r="EW232" s="736"/>
      <c r="EX232" s="736"/>
      <c r="EY232" s="736"/>
      <c r="EZ232" s="736"/>
      <c r="FA232" s="736"/>
      <c r="FB232" s="736"/>
      <c r="FC232" s="736"/>
      <c r="FD232" s="736"/>
      <c r="FE232" s="736"/>
      <c r="FF232" s="736"/>
      <c r="FG232" s="736"/>
      <c r="FH232" s="736"/>
      <c r="FI232" s="736"/>
      <c r="FJ232" s="736"/>
      <c r="FK232" s="736"/>
      <c r="FL232" s="736"/>
      <c r="FM232" s="736"/>
      <c r="FN232" s="736"/>
      <c r="FO232" s="736"/>
      <c r="FP232" s="736"/>
      <c r="FQ232" s="736"/>
      <c r="FR232" s="736"/>
      <c r="FS232" s="736"/>
      <c r="FT232" s="736"/>
      <c r="FU232" s="736"/>
      <c r="FV232" s="736"/>
      <c r="FW232" s="736"/>
      <c r="FX232" s="736"/>
      <c r="FY232" s="736"/>
      <c r="FZ232" s="736"/>
      <c r="GA232" s="736"/>
      <c r="GB232" s="736"/>
      <c r="GC232" s="736"/>
      <c r="GD232" s="736"/>
      <c r="GE232" s="736"/>
      <c r="GF232" s="736"/>
      <c r="GG232" s="736"/>
      <c r="GH232" s="736"/>
      <c r="GI232" s="736"/>
      <c r="GJ232" s="736"/>
      <c r="GK232" s="736"/>
      <c r="GL232" s="736"/>
      <c r="GM232" s="736"/>
      <c r="GN232" s="736"/>
      <c r="GO232" s="736"/>
      <c r="GP232" s="736"/>
      <c r="GQ232" s="736"/>
      <c r="GR232" s="736"/>
      <c r="GS232" s="736"/>
      <c r="GT232" s="736"/>
      <c r="GU232" s="736"/>
      <c r="GV232" s="736"/>
      <c r="GW232" s="736"/>
      <c r="GX232" s="736"/>
      <c r="GY232" s="736"/>
      <c r="GZ232" s="736"/>
      <c r="HA232" s="736"/>
      <c r="HB232" s="736"/>
      <c r="HC232" s="736"/>
      <c r="HD232" s="736"/>
      <c r="HE232" s="736"/>
      <c r="HF232" s="736"/>
      <c r="HG232" s="736"/>
      <c r="HH232" s="736"/>
      <c r="HI232" s="736"/>
      <c r="HJ232" s="736"/>
      <c r="HK232" s="736"/>
      <c r="HL232" s="736"/>
      <c r="HM232" s="736"/>
      <c r="HN232" s="736"/>
      <c r="HO232" s="736"/>
      <c r="HP232" s="736"/>
      <c r="HQ232" s="736"/>
      <c r="HR232" s="736"/>
      <c r="HS232" s="736"/>
      <c r="HT232" s="736"/>
      <c r="HU232" s="736"/>
      <c r="HV232" s="736"/>
      <c r="HW232" s="736"/>
      <c r="HX232" s="736"/>
      <c r="HY232" s="736"/>
      <c r="HZ232" s="736"/>
      <c r="IA232" s="736"/>
      <c r="IB232" s="736"/>
      <c r="IC232" s="736"/>
      <c r="ID232" s="736"/>
      <c r="IE232" s="736"/>
      <c r="IF232" s="736"/>
      <c r="IG232" s="736"/>
      <c r="IH232" s="736"/>
      <c r="II232" s="736"/>
      <c r="IJ232" s="736"/>
      <c r="IK232" s="736"/>
      <c r="IL232" s="736"/>
      <c r="IM232" s="736"/>
      <c r="IN232" s="736"/>
      <c r="IO232" s="736"/>
      <c r="IP232" s="736"/>
      <c r="IQ232" s="736"/>
      <c r="IR232" s="736"/>
      <c r="IS232" s="736"/>
      <c r="IT232" s="736"/>
      <c r="IU232" s="736"/>
      <c r="IV232" s="736"/>
    </row>
    <row r="233" spans="3:256" s="438" customFormat="1">
      <c r="C233" s="471"/>
      <c r="P233" s="485"/>
      <c r="Q233" s="736"/>
      <c r="R233" s="736"/>
      <c r="S233" s="736"/>
      <c r="T233" s="736"/>
      <c r="U233" s="736"/>
      <c r="V233" s="736"/>
      <c r="W233" s="736"/>
      <c r="X233" s="736"/>
      <c r="Y233" s="736"/>
      <c r="Z233" s="736"/>
      <c r="AA233" s="736"/>
      <c r="AB233" s="736"/>
      <c r="AC233" s="736"/>
      <c r="AD233" s="736"/>
      <c r="AE233" s="736"/>
      <c r="AF233" s="736"/>
      <c r="AG233" s="736"/>
      <c r="AH233" s="736"/>
      <c r="AI233" s="736"/>
      <c r="AJ233" s="736"/>
      <c r="AK233" s="736"/>
      <c r="AL233" s="736"/>
      <c r="AM233" s="736"/>
      <c r="AN233" s="736"/>
      <c r="AO233" s="736"/>
      <c r="AP233" s="736"/>
      <c r="AQ233" s="736"/>
      <c r="AR233" s="736"/>
      <c r="AS233" s="736"/>
      <c r="AT233" s="736"/>
      <c r="AU233" s="736"/>
      <c r="AV233" s="736"/>
      <c r="AW233" s="736"/>
      <c r="AX233" s="736"/>
      <c r="AY233" s="736"/>
      <c r="AZ233" s="736"/>
      <c r="BA233" s="736"/>
      <c r="BB233" s="736"/>
      <c r="BC233" s="736"/>
      <c r="BD233" s="736"/>
      <c r="BE233" s="736"/>
      <c r="BF233" s="736"/>
      <c r="BG233" s="736"/>
      <c r="BH233" s="736"/>
      <c r="BI233" s="736"/>
      <c r="BJ233" s="736"/>
      <c r="BK233" s="736"/>
      <c r="BL233" s="736"/>
      <c r="BM233" s="736"/>
      <c r="BN233" s="736"/>
      <c r="BO233" s="736"/>
      <c r="BP233" s="736"/>
      <c r="BQ233" s="736"/>
      <c r="BR233" s="736"/>
      <c r="BS233" s="736"/>
      <c r="BT233" s="736"/>
      <c r="BU233" s="736"/>
      <c r="BV233" s="736"/>
      <c r="BW233" s="736"/>
      <c r="BX233" s="736"/>
      <c r="BY233" s="736"/>
      <c r="BZ233" s="736"/>
      <c r="CA233" s="736"/>
      <c r="CB233" s="736"/>
      <c r="CC233" s="736"/>
      <c r="CD233" s="736"/>
      <c r="CE233" s="736"/>
      <c r="CF233" s="736"/>
      <c r="CG233" s="736"/>
      <c r="CH233" s="736"/>
      <c r="CI233" s="736"/>
      <c r="CJ233" s="736"/>
      <c r="CK233" s="736"/>
      <c r="CL233" s="736"/>
      <c r="CM233" s="736"/>
      <c r="CN233" s="736"/>
      <c r="CO233" s="736"/>
      <c r="CP233" s="736"/>
      <c r="CQ233" s="736"/>
      <c r="CR233" s="736"/>
      <c r="CS233" s="736"/>
      <c r="CT233" s="736"/>
      <c r="CU233" s="736"/>
      <c r="CV233" s="736"/>
      <c r="CW233" s="736"/>
      <c r="CX233" s="736"/>
      <c r="CY233" s="736"/>
      <c r="CZ233" s="736"/>
      <c r="DA233" s="736"/>
      <c r="DB233" s="736"/>
      <c r="DC233" s="736"/>
      <c r="DD233" s="736"/>
      <c r="DE233" s="736"/>
      <c r="DF233" s="736"/>
      <c r="DG233" s="736"/>
      <c r="DH233" s="736"/>
      <c r="DI233" s="736"/>
      <c r="DJ233" s="736"/>
      <c r="DK233" s="736"/>
      <c r="DL233" s="736"/>
      <c r="DM233" s="736"/>
      <c r="DN233" s="736"/>
      <c r="DO233" s="736"/>
      <c r="DP233" s="736"/>
      <c r="DQ233" s="736"/>
      <c r="DR233" s="736"/>
      <c r="DS233" s="736"/>
      <c r="DT233" s="736"/>
      <c r="DU233" s="736"/>
      <c r="DV233" s="736"/>
      <c r="DW233" s="736"/>
      <c r="DX233" s="736"/>
      <c r="DY233" s="736"/>
      <c r="DZ233" s="736"/>
      <c r="EA233" s="736"/>
      <c r="EB233" s="736"/>
      <c r="EC233" s="736"/>
      <c r="ED233" s="736"/>
      <c r="EE233" s="736"/>
      <c r="EF233" s="736"/>
      <c r="EG233" s="736"/>
      <c r="EH233" s="736"/>
      <c r="EI233" s="736"/>
      <c r="EJ233" s="736"/>
      <c r="EK233" s="736"/>
      <c r="EL233" s="736"/>
      <c r="EM233" s="736"/>
      <c r="EN233" s="736"/>
      <c r="EO233" s="736"/>
      <c r="EP233" s="736"/>
      <c r="EQ233" s="736"/>
      <c r="ER233" s="736"/>
      <c r="ES233" s="736"/>
      <c r="ET233" s="736"/>
      <c r="EU233" s="736"/>
      <c r="EV233" s="736"/>
      <c r="EW233" s="736"/>
      <c r="EX233" s="736"/>
      <c r="EY233" s="736"/>
      <c r="EZ233" s="736"/>
      <c r="FA233" s="736"/>
      <c r="FB233" s="736"/>
      <c r="FC233" s="736"/>
      <c r="FD233" s="736"/>
      <c r="FE233" s="736"/>
      <c r="FF233" s="736"/>
      <c r="FG233" s="736"/>
      <c r="FH233" s="736"/>
      <c r="FI233" s="736"/>
      <c r="FJ233" s="736"/>
      <c r="FK233" s="736"/>
      <c r="FL233" s="736"/>
      <c r="FM233" s="736"/>
      <c r="FN233" s="736"/>
      <c r="FO233" s="736"/>
      <c r="FP233" s="736"/>
      <c r="FQ233" s="736"/>
      <c r="FR233" s="736"/>
      <c r="FS233" s="736"/>
      <c r="FT233" s="736"/>
      <c r="FU233" s="736"/>
      <c r="FV233" s="736"/>
      <c r="FW233" s="736"/>
      <c r="FX233" s="736"/>
      <c r="FY233" s="736"/>
      <c r="FZ233" s="736"/>
      <c r="GA233" s="736"/>
      <c r="GB233" s="736"/>
      <c r="GC233" s="736"/>
      <c r="GD233" s="736"/>
      <c r="GE233" s="736"/>
      <c r="GF233" s="736"/>
      <c r="GG233" s="736"/>
      <c r="GH233" s="736"/>
      <c r="GI233" s="736"/>
      <c r="GJ233" s="736"/>
      <c r="GK233" s="736"/>
      <c r="GL233" s="736"/>
      <c r="GM233" s="736"/>
      <c r="GN233" s="736"/>
      <c r="GO233" s="736"/>
      <c r="GP233" s="736"/>
      <c r="GQ233" s="736"/>
      <c r="GR233" s="736"/>
      <c r="GS233" s="736"/>
      <c r="GT233" s="736"/>
      <c r="GU233" s="736"/>
      <c r="GV233" s="736"/>
      <c r="GW233" s="736"/>
      <c r="GX233" s="736"/>
      <c r="GY233" s="736"/>
      <c r="GZ233" s="736"/>
      <c r="HA233" s="736"/>
      <c r="HB233" s="736"/>
      <c r="HC233" s="736"/>
      <c r="HD233" s="736"/>
      <c r="HE233" s="736"/>
      <c r="HF233" s="736"/>
      <c r="HG233" s="736"/>
      <c r="HH233" s="736"/>
      <c r="HI233" s="736"/>
      <c r="HJ233" s="736"/>
      <c r="HK233" s="736"/>
      <c r="HL233" s="736"/>
      <c r="HM233" s="736"/>
      <c r="HN233" s="736"/>
      <c r="HO233" s="736"/>
      <c r="HP233" s="736"/>
      <c r="HQ233" s="736"/>
      <c r="HR233" s="736"/>
      <c r="HS233" s="736"/>
      <c r="HT233" s="736"/>
      <c r="HU233" s="736"/>
      <c r="HV233" s="736"/>
      <c r="HW233" s="736"/>
      <c r="HX233" s="736"/>
      <c r="HY233" s="736"/>
      <c r="HZ233" s="736"/>
      <c r="IA233" s="736"/>
      <c r="IB233" s="736"/>
      <c r="IC233" s="736"/>
      <c r="ID233" s="736"/>
      <c r="IE233" s="736"/>
      <c r="IF233" s="736"/>
      <c r="IG233" s="736"/>
      <c r="IH233" s="736"/>
      <c r="II233" s="736"/>
      <c r="IJ233" s="736"/>
      <c r="IK233" s="736"/>
      <c r="IL233" s="736"/>
      <c r="IM233" s="736"/>
      <c r="IN233" s="736"/>
      <c r="IO233" s="736"/>
      <c r="IP233" s="736"/>
      <c r="IQ233" s="736"/>
      <c r="IR233" s="736"/>
      <c r="IS233" s="736"/>
      <c r="IT233" s="736"/>
      <c r="IU233" s="736"/>
      <c r="IV233" s="736"/>
    </row>
    <row r="234" spans="3:256" s="438" customFormat="1">
      <c r="C234" s="471"/>
      <c r="P234" s="485"/>
      <c r="Q234" s="736"/>
      <c r="R234" s="736"/>
      <c r="S234" s="736"/>
      <c r="T234" s="736"/>
      <c r="U234" s="736"/>
      <c r="V234" s="736"/>
      <c r="W234" s="736"/>
      <c r="X234" s="736"/>
      <c r="Y234" s="736"/>
      <c r="Z234" s="736"/>
      <c r="AA234" s="736"/>
      <c r="AB234" s="736"/>
      <c r="AC234" s="736"/>
      <c r="AD234" s="736"/>
      <c r="AE234" s="736"/>
      <c r="AF234" s="736"/>
      <c r="AG234" s="736"/>
      <c r="AH234" s="736"/>
      <c r="AI234" s="736"/>
      <c r="AJ234" s="736"/>
      <c r="AK234" s="736"/>
      <c r="AL234" s="736"/>
      <c r="AM234" s="736"/>
      <c r="AN234" s="736"/>
      <c r="AO234" s="736"/>
      <c r="AP234" s="736"/>
      <c r="AQ234" s="736"/>
      <c r="AR234" s="736"/>
      <c r="AS234" s="736"/>
      <c r="AT234" s="736"/>
      <c r="AU234" s="736"/>
      <c r="AV234" s="736"/>
      <c r="AW234" s="736"/>
      <c r="AX234" s="736"/>
      <c r="AY234" s="736"/>
      <c r="AZ234" s="736"/>
      <c r="BA234" s="736"/>
      <c r="BB234" s="736"/>
      <c r="BC234" s="736"/>
      <c r="BD234" s="736"/>
      <c r="BE234" s="736"/>
      <c r="BF234" s="736"/>
      <c r="BG234" s="736"/>
      <c r="BH234" s="736"/>
      <c r="BI234" s="736"/>
      <c r="BJ234" s="736"/>
      <c r="BK234" s="736"/>
      <c r="BL234" s="736"/>
      <c r="BM234" s="736"/>
      <c r="BN234" s="736"/>
      <c r="BO234" s="736"/>
      <c r="BP234" s="736"/>
      <c r="BQ234" s="736"/>
      <c r="BR234" s="736"/>
      <c r="BS234" s="736"/>
      <c r="BT234" s="736"/>
      <c r="BU234" s="736"/>
      <c r="BV234" s="736"/>
      <c r="BW234" s="736"/>
      <c r="BX234" s="736"/>
      <c r="BY234" s="736"/>
      <c r="BZ234" s="736"/>
      <c r="CA234" s="736"/>
      <c r="CB234" s="736"/>
      <c r="CC234" s="736"/>
      <c r="CD234" s="736"/>
      <c r="CE234" s="736"/>
      <c r="CF234" s="736"/>
      <c r="CG234" s="736"/>
      <c r="CH234" s="736"/>
      <c r="CI234" s="736"/>
      <c r="CJ234" s="736"/>
      <c r="CK234" s="736"/>
      <c r="CL234" s="736"/>
      <c r="CM234" s="736"/>
      <c r="CN234" s="736"/>
      <c r="CO234" s="736"/>
      <c r="CP234" s="736"/>
      <c r="CQ234" s="736"/>
      <c r="CR234" s="736"/>
      <c r="CS234" s="736"/>
      <c r="CT234" s="736"/>
      <c r="CU234" s="736"/>
      <c r="CV234" s="736"/>
      <c r="CW234" s="736"/>
      <c r="CX234" s="736"/>
      <c r="CY234" s="736"/>
      <c r="CZ234" s="736"/>
      <c r="DA234" s="736"/>
      <c r="DB234" s="736"/>
      <c r="DC234" s="736"/>
      <c r="DD234" s="736"/>
      <c r="DE234" s="736"/>
      <c r="DF234" s="736"/>
      <c r="DG234" s="736"/>
      <c r="DH234" s="736"/>
      <c r="DI234" s="736"/>
      <c r="DJ234" s="736"/>
      <c r="DK234" s="736"/>
      <c r="DL234" s="736"/>
      <c r="DM234" s="736"/>
      <c r="DN234" s="736"/>
      <c r="DO234" s="736"/>
      <c r="DP234" s="736"/>
      <c r="DQ234" s="736"/>
      <c r="DR234" s="736"/>
      <c r="DS234" s="736"/>
      <c r="DT234" s="736"/>
      <c r="DU234" s="736"/>
      <c r="DV234" s="736"/>
      <c r="DW234" s="736"/>
      <c r="DX234" s="736"/>
      <c r="DY234" s="736"/>
      <c r="DZ234" s="736"/>
      <c r="EA234" s="736"/>
      <c r="EB234" s="736"/>
      <c r="EC234" s="736"/>
      <c r="ED234" s="736"/>
      <c r="EE234" s="736"/>
      <c r="EF234" s="736"/>
      <c r="EG234" s="736"/>
      <c r="EH234" s="736"/>
      <c r="EI234" s="736"/>
      <c r="EJ234" s="736"/>
      <c r="EK234" s="736"/>
      <c r="EL234" s="736"/>
      <c r="EM234" s="736"/>
      <c r="EN234" s="736"/>
      <c r="EO234" s="736"/>
      <c r="EP234" s="736"/>
      <c r="EQ234" s="736"/>
      <c r="ER234" s="736"/>
      <c r="ES234" s="736"/>
      <c r="ET234" s="736"/>
      <c r="EU234" s="736"/>
      <c r="EV234" s="736"/>
      <c r="EW234" s="736"/>
      <c r="EX234" s="736"/>
      <c r="EY234" s="736"/>
      <c r="EZ234" s="736"/>
      <c r="FA234" s="736"/>
      <c r="FB234" s="736"/>
      <c r="FC234" s="736"/>
      <c r="FD234" s="736"/>
      <c r="FE234" s="736"/>
      <c r="FF234" s="736"/>
      <c r="FG234" s="736"/>
      <c r="FH234" s="736"/>
      <c r="FI234" s="736"/>
      <c r="FJ234" s="736"/>
      <c r="FK234" s="736"/>
      <c r="FL234" s="736"/>
      <c r="FM234" s="736"/>
      <c r="FN234" s="736"/>
      <c r="FO234" s="736"/>
      <c r="FP234" s="736"/>
      <c r="FQ234" s="736"/>
      <c r="FR234" s="736"/>
      <c r="FS234" s="736"/>
      <c r="FT234" s="736"/>
      <c r="FU234" s="736"/>
      <c r="FV234" s="736"/>
      <c r="FW234" s="736"/>
      <c r="FX234" s="736"/>
      <c r="FY234" s="736"/>
      <c r="FZ234" s="736"/>
      <c r="GA234" s="736"/>
      <c r="GB234" s="736"/>
      <c r="GC234" s="736"/>
      <c r="GD234" s="736"/>
      <c r="GE234" s="736"/>
      <c r="GF234" s="736"/>
      <c r="GG234" s="736"/>
      <c r="GH234" s="736"/>
      <c r="GI234" s="736"/>
      <c r="GJ234" s="736"/>
      <c r="GK234" s="736"/>
      <c r="GL234" s="736"/>
      <c r="GM234" s="736"/>
      <c r="GN234" s="736"/>
      <c r="GO234" s="736"/>
      <c r="GP234" s="736"/>
      <c r="GQ234" s="736"/>
      <c r="GR234" s="736"/>
      <c r="GS234" s="736"/>
      <c r="GT234" s="736"/>
      <c r="GU234" s="736"/>
      <c r="GV234" s="736"/>
      <c r="GW234" s="736"/>
      <c r="GX234" s="736"/>
      <c r="GY234" s="736"/>
      <c r="GZ234" s="736"/>
      <c r="HA234" s="736"/>
      <c r="HB234" s="736"/>
      <c r="HC234" s="736"/>
      <c r="HD234" s="736"/>
      <c r="HE234" s="736"/>
      <c r="HF234" s="736"/>
      <c r="HG234" s="736"/>
      <c r="HH234" s="736"/>
      <c r="HI234" s="736"/>
      <c r="HJ234" s="736"/>
      <c r="HK234" s="736"/>
      <c r="HL234" s="736"/>
      <c r="HM234" s="736"/>
      <c r="HN234" s="736"/>
      <c r="HO234" s="736"/>
      <c r="HP234" s="736"/>
      <c r="HQ234" s="736"/>
      <c r="HR234" s="736"/>
      <c r="HS234" s="736"/>
      <c r="HT234" s="736"/>
      <c r="HU234" s="736"/>
      <c r="HV234" s="736"/>
      <c r="HW234" s="736"/>
      <c r="HX234" s="736"/>
      <c r="HY234" s="736"/>
      <c r="HZ234" s="736"/>
      <c r="IA234" s="736"/>
      <c r="IB234" s="736"/>
      <c r="IC234" s="736"/>
      <c r="ID234" s="736"/>
      <c r="IE234" s="736"/>
      <c r="IF234" s="736"/>
      <c r="IG234" s="736"/>
      <c r="IH234" s="736"/>
      <c r="II234" s="736"/>
      <c r="IJ234" s="736"/>
      <c r="IK234" s="736"/>
      <c r="IL234" s="736"/>
      <c r="IM234" s="736"/>
      <c r="IN234" s="736"/>
      <c r="IO234" s="736"/>
      <c r="IP234" s="736"/>
      <c r="IQ234" s="736"/>
      <c r="IR234" s="736"/>
      <c r="IS234" s="736"/>
      <c r="IT234" s="736"/>
      <c r="IU234" s="736"/>
      <c r="IV234" s="736"/>
    </row>
    <row r="235" spans="3:256" s="438" customFormat="1">
      <c r="C235" s="471"/>
      <c r="P235" s="485"/>
      <c r="Q235" s="736"/>
      <c r="R235" s="736"/>
      <c r="S235" s="736"/>
      <c r="T235" s="736"/>
      <c r="U235" s="736"/>
      <c r="V235" s="736"/>
      <c r="W235" s="736"/>
      <c r="X235" s="736"/>
      <c r="Y235" s="736"/>
      <c r="Z235" s="736"/>
      <c r="AA235" s="736"/>
      <c r="AB235" s="736"/>
      <c r="AC235" s="736"/>
      <c r="AD235" s="736"/>
      <c r="AE235" s="736"/>
      <c r="AF235" s="736"/>
      <c r="AG235" s="736"/>
      <c r="AH235" s="736"/>
      <c r="AI235" s="736"/>
      <c r="AJ235" s="736"/>
      <c r="AK235" s="736"/>
      <c r="AL235" s="736"/>
      <c r="AM235" s="736"/>
      <c r="AN235" s="736"/>
      <c r="AO235" s="736"/>
      <c r="AP235" s="736"/>
      <c r="AQ235" s="736"/>
      <c r="AR235" s="736"/>
      <c r="AS235" s="736"/>
      <c r="AT235" s="736"/>
      <c r="AU235" s="736"/>
      <c r="AV235" s="736"/>
      <c r="AW235" s="736"/>
      <c r="AX235" s="736"/>
      <c r="AY235" s="736"/>
      <c r="AZ235" s="736"/>
      <c r="BA235" s="736"/>
      <c r="BB235" s="736"/>
      <c r="BC235" s="736"/>
      <c r="BD235" s="736"/>
      <c r="BE235" s="736"/>
      <c r="BF235" s="736"/>
      <c r="BG235" s="736"/>
      <c r="BH235" s="736"/>
      <c r="BI235" s="736"/>
      <c r="BJ235" s="736"/>
      <c r="BK235" s="736"/>
      <c r="BL235" s="736"/>
      <c r="BM235" s="736"/>
      <c r="BN235" s="736"/>
      <c r="BO235" s="736"/>
      <c r="BP235" s="736"/>
      <c r="BQ235" s="736"/>
      <c r="BR235" s="736"/>
      <c r="BS235" s="736"/>
      <c r="BT235" s="736"/>
      <c r="BU235" s="736"/>
      <c r="BV235" s="736"/>
      <c r="BW235" s="736"/>
      <c r="BX235" s="736"/>
      <c r="BY235" s="736"/>
      <c r="BZ235" s="736"/>
      <c r="CA235" s="736"/>
      <c r="CB235" s="736"/>
      <c r="CC235" s="736"/>
      <c r="CD235" s="736"/>
      <c r="CE235" s="736"/>
      <c r="CF235" s="736"/>
      <c r="CG235" s="736"/>
      <c r="CH235" s="736"/>
      <c r="CI235" s="736"/>
      <c r="CJ235" s="736"/>
      <c r="CK235" s="736"/>
      <c r="CL235" s="736"/>
      <c r="CM235" s="736"/>
      <c r="CN235" s="736"/>
      <c r="CO235" s="736"/>
      <c r="CP235" s="736"/>
      <c r="CQ235" s="736"/>
      <c r="CR235" s="736"/>
      <c r="CS235" s="736"/>
      <c r="CT235" s="736"/>
      <c r="CU235" s="736"/>
      <c r="CV235" s="736"/>
      <c r="CW235" s="736"/>
      <c r="CX235" s="736"/>
      <c r="CY235" s="736"/>
      <c r="CZ235" s="736"/>
      <c r="DA235" s="736"/>
      <c r="DB235" s="736"/>
      <c r="DC235" s="736"/>
      <c r="DD235" s="736"/>
      <c r="DE235" s="736"/>
      <c r="DF235" s="736"/>
      <c r="DG235" s="736"/>
      <c r="DH235" s="736"/>
      <c r="DI235" s="736"/>
      <c r="DJ235" s="736"/>
      <c r="DK235" s="736"/>
      <c r="DL235" s="736"/>
      <c r="DM235" s="736"/>
      <c r="DN235" s="736"/>
      <c r="DO235" s="736"/>
      <c r="DP235" s="736"/>
      <c r="DQ235" s="736"/>
      <c r="DR235" s="736"/>
      <c r="DS235" s="736"/>
      <c r="DT235" s="736"/>
      <c r="DU235" s="736"/>
      <c r="DV235" s="736"/>
      <c r="DW235" s="736"/>
      <c r="DX235" s="736"/>
      <c r="DY235" s="736"/>
      <c r="DZ235" s="736"/>
      <c r="EA235" s="736"/>
      <c r="EB235" s="736"/>
      <c r="EC235" s="736"/>
      <c r="ED235" s="736"/>
      <c r="EE235" s="736"/>
      <c r="EF235" s="736"/>
      <c r="EG235" s="736"/>
      <c r="EH235" s="736"/>
      <c r="EI235" s="736"/>
      <c r="EJ235" s="736"/>
      <c r="EK235" s="736"/>
      <c r="EL235" s="736"/>
      <c r="EM235" s="736"/>
      <c r="EN235" s="736"/>
      <c r="EO235" s="736"/>
      <c r="EP235" s="736"/>
      <c r="EQ235" s="736"/>
      <c r="ER235" s="736"/>
      <c r="ES235" s="736"/>
      <c r="ET235" s="736"/>
      <c r="EU235" s="736"/>
      <c r="EV235" s="736"/>
      <c r="EW235" s="736"/>
      <c r="EX235" s="736"/>
      <c r="EY235" s="736"/>
      <c r="EZ235" s="736"/>
      <c r="FA235" s="736"/>
      <c r="FB235" s="736"/>
      <c r="FC235" s="736"/>
      <c r="FD235" s="736"/>
      <c r="FE235" s="736"/>
      <c r="FF235" s="736"/>
      <c r="FG235" s="736"/>
      <c r="FH235" s="736"/>
      <c r="FI235" s="736"/>
      <c r="FJ235" s="736"/>
      <c r="FK235" s="736"/>
      <c r="FL235" s="736"/>
      <c r="FM235" s="736"/>
      <c r="FN235" s="736"/>
      <c r="FO235" s="736"/>
      <c r="FP235" s="736"/>
      <c r="FQ235" s="736"/>
      <c r="FR235" s="736"/>
      <c r="FS235" s="736"/>
      <c r="FT235" s="736"/>
      <c r="FU235" s="736"/>
      <c r="FV235" s="736"/>
      <c r="FW235" s="736"/>
      <c r="FX235" s="736"/>
      <c r="FY235" s="736"/>
      <c r="FZ235" s="736"/>
      <c r="GA235" s="736"/>
      <c r="GB235" s="736"/>
      <c r="GC235" s="736"/>
      <c r="GD235" s="736"/>
      <c r="GE235" s="736"/>
      <c r="GF235" s="736"/>
      <c r="GG235" s="736"/>
      <c r="GH235" s="736"/>
      <c r="GI235" s="736"/>
      <c r="GJ235" s="736"/>
      <c r="GK235" s="736"/>
      <c r="GL235" s="736"/>
      <c r="GM235" s="736"/>
      <c r="GN235" s="736"/>
      <c r="GO235" s="736"/>
      <c r="GP235" s="736"/>
      <c r="GQ235" s="736"/>
      <c r="GR235" s="736"/>
      <c r="GS235" s="736"/>
      <c r="GT235" s="736"/>
      <c r="GU235" s="736"/>
      <c r="GV235" s="736"/>
      <c r="GW235" s="736"/>
      <c r="GX235" s="736"/>
      <c r="GY235" s="736"/>
      <c r="GZ235" s="736"/>
      <c r="HA235" s="736"/>
      <c r="HB235" s="736"/>
      <c r="HC235" s="736"/>
      <c r="HD235" s="736"/>
      <c r="HE235" s="736"/>
      <c r="HF235" s="736"/>
      <c r="HG235" s="736"/>
      <c r="HH235" s="736"/>
      <c r="HI235" s="736"/>
      <c r="HJ235" s="736"/>
      <c r="HK235" s="736"/>
      <c r="HL235" s="736"/>
      <c r="HM235" s="736"/>
      <c r="HN235" s="736"/>
      <c r="HO235" s="736"/>
      <c r="HP235" s="736"/>
      <c r="HQ235" s="736"/>
      <c r="HR235" s="736"/>
      <c r="HS235" s="736"/>
      <c r="HT235" s="736"/>
      <c r="HU235" s="736"/>
      <c r="HV235" s="736"/>
      <c r="HW235" s="736"/>
      <c r="HX235" s="736"/>
      <c r="HY235" s="736"/>
      <c r="HZ235" s="736"/>
      <c r="IA235" s="736"/>
      <c r="IB235" s="736"/>
      <c r="IC235" s="736"/>
      <c r="ID235" s="736"/>
      <c r="IE235" s="736"/>
      <c r="IF235" s="736"/>
      <c r="IG235" s="736"/>
      <c r="IH235" s="736"/>
      <c r="II235" s="736"/>
      <c r="IJ235" s="736"/>
      <c r="IK235" s="736"/>
      <c r="IL235" s="736"/>
      <c r="IM235" s="736"/>
      <c r="IN235" s="736"/>
      <c r="IO235" s="736"/>
      <c r="IP235" s="736"/>
      <c r="IQ235" s="736"/>
      <c r="IR235" s="736"/>
      <c r="IS235" s="736"/>
      <c r="IT235" s="736"/>
      <c r="IU235" s="736"/>
      <c r="IV235" s="736"/>
    </row>
    <row r="236" spans="3:256" s="438" customFormat="1">
      <c r="C236" s="471"/>
      <c r="P236" s="485"/>
      <c r="Q236" s="736"/>
      <c r="R236" s="736"/>
      <c r="S236" s="736"/>
      <c r="T236" s="736"/>
      <c r="U236" s="736"/>
      <c r="V236" s="736"/>
      <c r="W236" s="736"/>
      <c r="X236" s="736"/>
      <c r="Y236" s="736"/>
      <c r="Z236" s="736"/>
      <c r="AA236" s="736"/>
      <c r="AB236" s="736"/>
      <c r="AC236" s="736"/>
      <c r="AD236" s="736"/>
      <c r="AE236" s="736"/>
      <c r="AF236" s="736"/>
      <c r="AG236" s="736"/>
      <c r="AH236" s="736"/>
      <c r="AI236" s="736"/>
      <c r="AJ236" s="736"/>
      <c r="AK236" s="736"/>
      <c r="AL236" s="736"/>
      <c r="AM236" s="736"/>
      <c r="AN236" s="736"/>
      <c r="AO236" s="736"/>
      <c r="AP236" s="736"/>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6"/>
      <c r="BO236" s="736"/>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6"/>
      <c r="CN236" s="736"/>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6"/>
      <c r="DM236" s="736"/>
      <c r="DN236" s="736"/>
      <c r="DO236" s="736"/>
      <c r="DP236" s="736"/>
      <c r="DQ236" s="736"/>
      <c r="DR236" s="736"/>
      <c r="DS236" s="736"/>
      <c r="DT236" s="736"/>
      <c r="DU236" s="736"/>
      <c r="DV236" s="736"/>
      <c r="DW236" s="736"/>
      <c r="DX236" s="736"/>
      <c r="DY236" s="736"/>
      <c r="DZ236" s="736"/>
      <c r="EA236" s="736"/>
      <c r="EB236" s="736"/>
      <c r="EC236" s="736"/>
      <c r="ED236" s="736"/>
      <c r="EE236" s="736"/>
      <c r="EF236" s="736"/>
      <c r="EG236" s="736"/>
      <c r="EH236" s="736"/>
      <c r="EI236" s="736"/>
      <c r="EJ236" s="736"/>
      <c r="EK236" s="736"/>
      <c r="EL236" s="736"/>
      <c r="EM236" s="736"/>
      <c r="EN236" s="736"/>
      <c r="EO236" s="736"/>
      <c r="EP236" s="736"/>
      <c r="EQ236" s="736"/>
      <c r="ER236" s="736"/>
      <c r="ES236" s="736"/>
      <c r="ET236" s="736"/>
      <c r="EU236" s="736"/>
      <c r="EV236" s="736"/>
      <c r="EW236" s="736"/>
      <c r="EX236" s="736"/>
      <c r="EY236" s="736"/>
      <c r="EZ236" s="736"/>
      <c r="FA236" s="736"/>
      <c r="FB236" s="736"/>
      <c r="FC236" s="736"/>
      <c r="FD236" s="736"/>
      <c r="FE236" s="736"/>
      <c r="FF236" s="736"/>
      <c r="FG236" s="736"/>
      <c r="FH236" s="736"/>
      <c r="FI236" s="736"/>
      <c r="FJ236" s="736"/>
      <c r="FK236" s="736"/>
      <c r="FL236" s="736"/>
      <c r="FM236" s="736"/>
      <c r="FN236" s="736"/>
      <c r="FO236" s="736"/>
      <c r="FP236" s="736"/>
      <c r="FQ236" s="736"/>
      <c r="FR236" s="736"/>
      <c r="FS236" s="736"/>
      <c r="FT236" s="736"/>
      <c r="FU236" s="736"/>
      <c r="FV236" s="736"/>
      <c r="FW236" s="736"/>
      <c r="FX236" s="736"/>
      <c r="FY236" s="736"/>
      <c r="FZ236" s="736"/>
      <c r="GA236" s="736"/>
      <c r="GB236" s="736"/>
      <c r="GC236" s="736"/>
      <c r="GD236" s="736"/>
      <c r="GE236" s="736"/>
      <c r="GF236" s="736"/>
      <c r="GG236" s="736"/>
      <c r="GH236" s="736"/>
      <c r="GI236" s="736"/>
      <c r="GJ236" s="736"/>
      <c r="GK236" s="736"/>
      <c r="GL236" s="736"/>
      <c r="GM236" s="736"/>
      <c r="GN236" s="736"/>
      <c r="GO236" s="736"/>
      <c r="GP236" s="736"/>
      <c r="GQ236" s="736"/>
      <c r="GR236" s="736"/>
      <c r="GS236" s="736"/>
      <c r="GT236" s="736"/>
      <c r="GU236" s="736"/>
      <c r="GV236" s="736"/>
      <c r="GW236" s="736"/>
      <c r="GX236" s="736"/>
      <c r="GY236" s="736"/>
      <c r="GZ236" s="736"/>
      <c r="HA236" s="736"/>
      <c r="HB236" s="736"/>
      <c r="HC236" s="736"/>
      <c r="HD236" s="736"/>
      <c r="HE236" s="736"/>
      <c r="HF236" s="736"/>
      <c r="HG236" s="736"/>
      <c r="HH236" s="736"/>
      <c r="HI236" s="736"/>
      <c r="HJ236" s="736"/>
      <c r="HK236" s="736"/>
      <c r="HL236" s="736"/>
      <c r="HM236" s="736"/>
      <c r="HN236" s="736"/>
      <c r="HO236" s="736"/>
      <c r="HP236" s="736"/>
      <c r="HQ236" s="736"/>
      <c r="HR236" s="736"/>
      <c r="HS236" s="736"/>
      <c r="HT236" s="736"/>
      <c r="HU236" s="736"/>
      <c r="HV236" s="736"/>
      <c r="HW236" s="736"/>
      <c r="HX236" s="736"/>
      <c r="HY236" s="736"/>
      <c r="HZ236" s="736"/>
      <c r="IA236" s="736"/>
      <c r="IB236" s="736"/>
      <c r="IC236" s="736"/>
      <c r="ID236" s="736"/>
      <c r="IE236" s="736"/>
      <c r="IF236" s="736"/>
      <c r="IG236" s="736"/>
      <c r="IH236" s="736"/>
      <c r="II236" s="736"/>
      <c r="IJ236" s="736"/>
      <c r="IK236" s="736"/>
      <c r="IL236" s="736"/>
      <c r="IM236" s="736"/>
      <c r="IN236" s="736"/>
      <c r="IO236" s="736"/>
      <c r="IP236" s="736"/>
      <c r="IQ236" s="736"/>
      <c r="IR236" s="736"/>
      <c r="IS236" s="736"/>
      <c r="IT236" s="736"/>
      <c r="IU236" s="736"/>
      <c r="IV236" s="736"/>
    </row>
    <row r="237" spans="3:256" s="438" customFormat="1">
      <c r="C237" s="471"/>
      <c r="P237" s="485"/>
      <c r="Q237" s="736"/>
      <c r="R237" s="736"/>
      <c r="S237" s="736"/>
      <c r="T237" s="736"/>
      <c r="U237" s="736"/>
      <c r="V237" s="736"/>
      <c r="W237" s="736"/>
      <c r="X237" s="736"/>
      <c r="Y237" s="736"/>
      <c r="Z237" s="736"/>
      <c r="AA237" s="736"/>
      <c r="AB237" s="736"/>
      <c r="AC237" s="736"/>
      <c r="AD237" s="736"/>
      <c r="AE237" s="736"/>
      <c r="AF237" s="736"/>
      <c r="AG237" s="736"/>
      <c r="AH237" s="736"/>
      <c r="AI237" s="736"/>
      <c r="AJ237" s="736"/>
      <c r="AK237" s="736"/>
      <c r="AL237" s="736"/>
      <c r="AM237" s="736"/>
      <c r="AN237" s="736"/>
      <c r="AO237" s="736"/>
      <c r="AP237" s="736"/>
      <c r="AQ237" s="736"/>
      <c r="AR237" s="736"/>
      <c r="AS237" s="736"/>
      <c r="AT237" s="736"/>
      <c r="AU237" s="736"/>
      <c r="AV237" s="736"/>
      <c r="AW237" s="736"/>
      <c r="AX237" s="736"/>
      <c r="AY237" s="736"/>
      <c r="AZ237" s="736"/>
      <c r="BA237" s="736"/>
      <c r="BB237" s="736"/>
      <c r="BC237" s="736"/>
      <c r="BD237" s="736"/>
      <c r="BE237" s="736"/>
      <c r="BF237" s="736"/>
      <c r="BG237" s="736"/>
      <c r="BH237" s="736"/>
      <c r="BI237" s="736"/>
      <c r="BJ237" s="736"/>
      <c r="BK237" s="736"/>
      <c r="BL237" s="736"/>
      <c r="BM237" s="736"/>
      <c r="BN237" s="736"/>
      <c r="BO237" s="736"/>
      <c r="BP237" s="736"/>
      <c r="BQ237" s="736"/>
      <c r="BR237" s="736"/>
      <c r="BS237" s="736"/>
      <c r="BT237" s="736"/>
      <c r="BU237" s="736"/>
      <c r="BV237" s="736"/>
      <c r="BW237" s="736"/>
      <c r="BX237" s="736"/>
      <c r="BY237" s="736"/>
      <c r="BZ237" s="736"/>
      <c r="CA237" s="736"/>
      <c r="CB237" s="736"/>
      <c r="CC237" s="736"/>
      <c r="CD237" s="736"/>
      <c r="CE237" s="736"/>
      <c r="CF237" s="736"/>
      <c r="CG237" s="736"/>
      <c r="CH237" s="736"/>
      <c r="CI237" s="736"/>
      <c r="CJ237" s="736"/>
      <c r="CK237" s="736"/>
      <c r="CL237" s="736"/>
      <c r="CM237" s="736"/>
      <c r="CN237" s="736"/>
      <c r="CO237" s="736"/>
      <c r="CP237" s="736"/>
      <c r="CQ237" s="736"/>
      <c r="CR237" s="736"/>
      <c r="CS237" s="736"/>
      <c r="CT237" s="736"/>
      <c r="CU237" s="736"/>
      <c r="CV237" s="736"/>
      <c r="CW237" s="736"/>
      <c r="CX237" s="736"/>
      <c r="CY237" s="736"/>
      <c r="CZ237" s="736"/>
      <c r="DA237" s="736"/>
      <c r="DB237" s="736"/>
      <c r="DC237" s="736"/>
      <c r="DD237" s="736"/>
      <c r="DE237" s="736"/>
      <c r="DF237" s="736"/>
      <c r="DG237" s="736"/>
      <c r="DH237" s="736"/>
      <c r="DI237" s="736"/>
      <c r="DJ237" s="736"/>
      <c r="DK237" s="736"/>
      <c r="DL237" s="736"/>
      <c r="DM237" s="736"/>
      <c r="DN237" s="736"/>
      <c r="DO237" s="736"/>
      <c r="DP237" s="736"/>
      <c r="DQ237" s="736"/>
      <c r="DR237" s="736"/>
      <c r="DS237" s="736"/>
      <c r="DT237" s="736"/>
      <c r="DU237" s="736"/>
      <c r="DV237" s="736"/>
      <c r="DW237" s="736"/>
      <c r="DX237" s="736"/>
      <c r="DY237" s="736"/>
      <c r="DZ237" s="736"/>
      <c r="EA237" s="736"/>
      <c r="EB237" s="736"/>
      <c r="EC237" s="736"/>
      <c r="ED237" s="736"/>
      <c r="EE237" s="736"/>
      <c r="EF237" s="736"/>
      <c r="EG237" s="736"/>
      <c r="EH237" s="736"/>
      <c r="EI237" s="736"/>
      <c r="EJ237" s="736"/>
      <c r="EK237" s="736"/>
      <c r="EL237" s="736"/>
      <c r="EM237" s="736"/>
      <c r="EN237" s="736"/>
      <c r="EO237" s="736"/>
      <c r="EP237" s="736"/>
      <c r="EQ237" s="736"/>
      <c r="ER237" s="736"/>
      <c r="ES237" s="736"/>
      <c r="ET237" s="736"/>
      <c r="EU237" s="736"/>
      <c r="EV237" s="736"/>
      <c r="EW237" s="736"/>
      <c r="EX237" s="736"/>
      <c r="EY237" s="736"/>
      <c r="EZ237" s="736"/>
      <c r="FA237" s="736"/>
      <c r="FB237" s="736"/>
      <c r="FC237" s="736"/>
      <c r="FD237" s="736"/>
      <c r="FE237" s="736"/>
      <c r="FF237" s="736"/>
      <c r="FG237" s="736"/>
      <c r="FH237" s="736"/>
      <c r="FI237" s="736"/>
      <c r="FJ237" s="736"/>
      <c r="FK237" s="736"/>
      <c r="FL237" s="736"/>
      <c r="FM237" s="736"/>
      <c r="FN237" s="736"/>
      <c r="FO237" s="736"/>
      <c r="FP237" s="736"/>
      <c r="FQ237" s="736"/>
      <c r="FR237" s="736"/>
      <c r="FS237" s="736"/>
      <c r="FT237" s="736"/>
      <c r="FU237" s="736"/>
      <c r="FV237" s="736"/>
      <c r="FW237" s="736"/>
      <c r="FX237" s="736"/>
      <c r="FY237" s="736"/>
      <c r="FZ237" s="736"/>
      <c r="GA237" s="736"/>
      <c r="GB237" s="736"/>
      <c r="GC237" s="736"/>
      <c r="GD237" s="736"/>
      <c r="GE237" s="736"/>
      <c r="GF237" s="736"/>
      <c r="GG237" s="736"/>
      <c r="GH237" s="736"/>
      <c r="GI237" s="736"/>
      <c r="GJ237" s="736"/>
      <c r="GK237" s="736"/>
      <c r="GL237" s="736"/>
      <c r="GM237" s="736"/>
      <c r="GN237" s="736"/>
      <c r="GO237" s="736"/>
      <c r="GP237" s="736"/>
      <c r="GQ237" s="736"/>
      <c r="GR237" s="736"/>
      <c r="GS237" s="736"/>
      <c r="GT237" s="736"/>
      <c r="GU237" s="736"/>
      <c r="GV237" s="736"/>
      <c r="GW237" s="736"/>
      <c r="GX237" s="736"/>
      <c r="GY237" s="736"/>
      <c r="GZ237" s="736"/>
      <c r="HA237" s="736"/>
      <c r="HB237" s="736"/>
      <c r="HC237" s="736"/>
      <c r="HD237" s="736"/>
      <c r="HE237" s="736"/>
      <c r="HF237" s="736"/>
      <c r="HG237" s="736"/>
      <c r="HH237" s="736"/>
      <c r="HI237" s="736"/>
      <c r="HJ237" s="736"/>
      <c r="HK237" s="736"/>
      <c r="HL237" s="736"/>
      <c r="HM237" s="736"/>
      <c r="HN237" s="736"/>
      <c r="HO237" s="736"/>
      <c r="HP237" s="736"/>
      <c r="HQ237" s="736"/>
      <c r="HR237" s="736"/>
      <c r="HS237" s="736"/>
      <c r="HT237" s="736"/>
      <c r="HU237" s="736"/>
      <c r="HV237" s="736"/>
      <c r="HW237" s="736"/>
      <c r="HX237" s="736"/>
      <c r="HY237" s="736"/>
      <c r="HZ237" s="736"/>
      <c r="IA237" s="736"/>
      <c r="IB237" s="736"/>
      <c r="IC237" s="736"/>
      <c r="ID237" s="736"/>
      <c r="IE237" s="736"/>
      <c r="IF237" s="736"/>
      <c r="IG237" s="736"/>
      <c r="IH237" s="736"/>
      <c r="II237" s="736"/>
      <c r="IJ237" s="736"/>
      <c r="IK237" s="736"/>
      <c r="IL237" s="736"/>
      <c r="IM237" s="736"/>
      <c r="IN237" s="736"/>
      <c r="IO237" s="736"/>
      <c r="IP237" s="736"/>
      <c r="IQ237" s="736"/>
      <c r="IR237" s="736"/>
      <c r="IS237" s="736"/>
      <c r="IT237" s="736"/>
      <c r="IU237" s="736"/>
      <c r="IV237" s="736"/>
    </row>
    <row r="238" spans="3:256" s="438" customFormat="1">
      <c r="C238" s="471"/>
      <c r="P238" s="485"/>
      <c r="Q238" s="736"/>
      <c r="R238" s="736"/>
      <c r="S238" s="736"/>
      <c r="T238" s="736"/>
      <c r="U238" s="736"/>
      <c r="V238" s="736"/>
      <c r="W238" s="736"/>
      <c r="X238" s="736"/>
      <c r="Y238" s="736"/>
      <c r="Z238" s="736"/>
      <c r="AA238" s="736"/>
      <c r="AB238" s="736"/>
      <c r="AC238" s="736"/>
      <c r="AD238" s="736"/>
      <c r="AE238" s="736"/>
      <c r="AF238" s="736"/>
      <c r="AG238" s="736"/>
      <c r="AH238" s="736"/>
      <c r="AI238" s="736"/>
      <c r="AJ238" s="736"/>
      <c r="AK238" s="736"/>
      <c r="AL238" s="736"/>
      <c r="AM238" s="736"/>
      <c r="AN238" s="736"/>
      <c r="AO238" s="736"/>
      <c r="AP238" s="736"/>
      <c r="AQ238" s="736"/>
      <c r="AR238" s="736"/>
      <c r="AS238" s="736"/>
      <c r="AT238" s="736"/>
      <c r="AU238" s="736"/>
      <c r="AV238" s="736"/>
      <c r="AW238" s="736"/>
      <c r="AX238" s="736"/>
      <c r="AY238" s="736"/>
      <c r="AZ238" s="736"/>
      <c r="BA238" s="736"/>
      <c r="BB238" s="736"/>
      <c r="BC238" s="736"/>
      <c r="BD238" s="736"/>
      <c r="BE238" s="736"/>
      <c r="BF238" s="736"/>
      <c r="BG238" s="736"/>
      <c r="BH238" s="736"/>
      <c r="BI238" s="736"/>
      <c r="BJ238" s="736"/>
      <c r="BK238" s="736"/>
      <c r="BL238" s="736"/>
      <c r="BM238" s="736"/>
      <c r="BN238" s="736"/>
      <c r="BO238" s="736"/>
      <c r="BP238" s="736"/>
      <c r="BQ238" s="736"/>
      <c r="BR238" s="736"/>
      <c r="BS238" s="736"/>
      <c r="BT238" s="736"/>
      <c r="BU238" s="736"/>
      <c r="BV238" s="736"/>
      <c r="BW238" s="736"/>
      <c r="BX238" s="736"/>
      <c r="BY238" s="736"/>
      <c r="BZ238" s="736"/>
      <c r="CA238" s="736"/>
      <c r="CB238" s="736"/>
      <c r="CC238" s="736"/>
      <c r="CD238" s="736"/>
      <c r="CE238" s="736"/>
      <c r="CF238" s="736"/>
      <c r="CG238" s="736"/>
      <c r="CH238" s="736"/>
      <c r="CI238" s="736"/>
      <c r="CJ238" s="736"/>
      <c r="CK238" s="736"/>
      <c r="CL238" s="736"/>
      <c r="CM238" s="736"/>
      <c r="CN238" s="736"/>
      <c r="CO238" s="736"/>
      <c r="CP238" s="736"/>
      <c r="CQ238" s="736"/>
      <c r="CR238" s="736"/>
      <c r="CS238" s="736"/>
      <c r="CT238" s="736"/>
      <c r="CU238" s="736"/>
      <c r="CV238" s="736"/>
      <c r="CW238" s="736"/>
      <c r="CX238" s="736"/>
      <c r="CY238" s="736"/>
      <c r="CZ238" s="736"/>
      <c r="DA238" s="736"/>
      <c r="DB238" s="736"/>
      <c r="DC238" s="736"/>
      <c r="DD238" s="736"/>
      <c r="DE238" s="736"/>
      <c r="DF238" s="736"/>
      <c r="DG238" s="736"/>
      <c r="DH238" s="736"/>
      <c r="DI238" s="736"/>
      <c r="DJ238" s="736"/>
      <c r="DK238" s="736"/>
      <c r="DL238" s="736"/>
      <c r="DM238" s="736"/>
      <c r="DN238" s="736"/>
      <c r="DO238" s="736"/>
      <c r="DP238" s="736"/>
      <c r="DQ238" s="736"/>
      <c r="DR238" s="736"/>
      <c r="DS238" s="736"/>
      <c r="DT238" s="736"/>
      <c r="DU238" s="736"/>
      <c r="DV238" s="736"/>
      <c r="DW238" s="736"/>
      <c r="DX238" s="736"/>
      <c r="DY238" s="736"/>
      <c r="DZ238" s="736"/>
      <c r="EA238" s="736"/>
      <c r="EB238" s="736"/>
      <c r="EC238" s="736"/>
      <c r="ED238" s="736"/>
      <c r="EE238" s="736"/>
      <c r="EF238" s="736"/>
      <c r="EG238" s="736"/>
      <c r="EH238" s="736"/>
      <c r="EI238" s="736"/>
      <c r="EJ238" s="736"/>
      <c r="EK238" s="736"/>
      <c r="EL238" s="736"/>
      <c r="EM238" s="736"/>
      <c r="EN238" s="736"/>
      <c r="EO238" s="736"/>
      <c r="EP238" s="736"/>
      <c r="EQ238" s="736"/>
      <c r="ER238" s="736"/>
      <c r="ES238" s="736"/>
      <c r="ET238" s="736"/>
      <c r="EU238" s="736"/>
      <c r="EV238" s="736"/>
      <c r="EW238" s="736"/>
      <c r="EX238" s="736"/>
      <c r="EY238" s="736"/>
      <c r="EZ238" s="736"/>
      <c r="FA238" s="736"/>
      <c r="FB238" s="736"/>
      <c r="FC238" s="736"/>
      <c r="FD238" s="736"/>
      <c r="FE238" s="736"/>
      <c r="FF238" s="736"/>
      <c r="FG238" s="736"/>
      <c r="FH238" s="736"/>
      <c r="FI238" s="736"/>
      <c r="FJ238" s="736"/>
      <c r="FK238" s="736"/>
      <c r="FL238" s="736"/>
      <c r="FM238" s="736"/>
      <c r="FN238" s="736"/>
      <c r="FO238" s="736"/>
      <c r="FP238" s="736"/>
      <c r="FQ238" s="736"/>
      <c r="FR238" s="736"/>
      <c r="FS238" s="736"/>
      <c r="FT238" s="736"/>
      <c r="FU238" s="736"/>
      <c r="FV238" s="736"/>
      <c r="FW238" s="736"/>
      <c r="FX238" s="736"/>
      <c r="FY238" s="736"/>
      <c r="FZ238" s="736"/>
      <c r="GA238" s="736"/>
      <c r="GB238" s="736"/>
      <c r="GC238" s="736"/>
      <c r="GD238" s="736"/>
      <c r="GE238" s="736"/>
      <c r="GF238" s="736"/>
      <c r="GG238" s="736"/>
      <c r="GH238" s="736"/>
      <c r="GI238" s="736"/>
      <c r="GJ238" s="736"/>
      <c r="GK238" s="736"/>
      <c r="GL238" s="736"/>
      <c r="GM238" s="736"/>
      <c r="GN238" s="736"/>
      <c r="GO238" s="736"/>
      <c r="GP238" s="736"/>
      <c r="GQ238" s="736"/>
      <c r="GR238" s="736"/>
      <c r="GS238" s="736"/>
      <c r="GT238" s="736"/>
      <c r="GU238" s="736"/>
      <c r="GV238" s="736"/>
      <c r="GW238" s="736"/>
      <c r="GX238" s="736"/>
      <c r="GY238" s="736"/>
      <c r="GZ238" s="736"/>
      <c r="HA238" s="736"/>
      <c r="HB238" s="736"/>
      <c r="HC238" s="736"/>
      <c r="HD238" s="736"/>
      <c r="HE238" s="736"/>
      <c r="HF238" s="736"/>
      <c r="HG238" s="736"/>
      <c r="HH238" s="736"/>
      <c r="HI238" s="736"/>
      <c r="HJ238" s="736"/>
      <c r="HK238" s="736"/>
      <c r="HL238" s="736"/>
      <c r="HM238" s="736"/>
      <c r="HN238" s="736"/>
      <c r="HO238" s="736"/>
      <c r="HP238" s="736"/>
      <c r="HQ238" s="736"/>
      <c r="HR238" s="736"/>
      <c r="HS238" s="736"/>
      <c r="HT238" s="736"/>
      <c r="HU238" s="736"/>
      <c r="HV238" s="736"/>
      <c r="HW238" s="736"/>
      <c r="HX238" s="736"/>
      <c r="HY238" s="736"/>
      <c r="HZ238" s="736"/>
      <c r="IA238" s="736"/>
      <c r="IB238" s="736"/>
      <c r="IC238" s="736"/>
      <c r="ID238" s="736"/>
      <c r="IE238" s="736"/>
      <c r="IF238" s="736"/>
      <c r="IG238" s="736"/>
      <c r="IH238" s="736"/>
      <c r="II238" s="736"/>
      <c r="IJ238" s="736"/>
      <c r="IK238" s="736"/>
      <c r="IL238" s="736"/>
      <c r="IM238" s="736"/>
      <c r="IN238" s="736"/>
      <c r="IO238" s="736"/>
      <c r="IP238" s="736"/>
      <c r="IQ238" s="736"/>
      <c r="IR238" s="736"/>
      <c r="IS238" s="736"/>
      <c r="IT238" s="736"/>
      <c r="IU238" s="736"/>
      <c r="IV238" s="736"/>
    </row>
    <row r="239" spans="3:256" s="438" customFormat="1">
      <c r="C239" s="471"/>
      <c r="P239" s="485"/>
      <c r="Q239" s="736"/>
      <c r="R239" s="736"/>
      <c r="S239" s="736"/>
      <c r="T239" s="736"/>
      <c r="U239" s="736"/>
      <c r="V239" s="736"/>
      <c r="W239" s="736"/>
      <c r="X239" s="736"/>
      <c r="Y239" s="736"/>
      <c r="Z239" s="736"/>
      <c r="AA239" s="736"/>
      <c r="AB239" s="736"/>
      <c r="AC239" s="736"/>
      <c r="AD239" s="736"/>
      <c r="AE239" s="736"/>
      <c r="AF239" s="736"/>
      <c r="AG239" s="736"/>
      <c r="AH239" s="736"/>
      <c r="AI239" s="736"/>
      <c r="AJ239" s="736"/>
      <c r="AK239" s="736"/>
      <c r="AL239" s="736"/>
      <c r="AM239" s="736"/>
      <c r="AN239" s="736"/>
      <c r="AO239" s="736"/>
      <c r="AP239" s="736"/>
      <c r="AQ239" s="736"/>
      <c r="AR239" s="736"/>
      <c r="AS239" s="736"/>
      <c r="AT239" s="736"/>
      <c r="AU239" s="736"/>
      <c r="AV239" s="736"/>
      <c r="AW239" s="736"/>
      <c r="AX239" s="736"/>
      <c r="AY239" s="736"/>
      <c r="AZ239" s="736"/>
      <c r="BA239" s="736"/>
      <c r="BB239" s="736"/>
      <c r="BC239" s="736"/>
      <c r="BD239" s="736"/>
      <c r="BE239" s="736"/>
      <c r="BF239" s="736"/>
      <c r="BG239" s="736"/>
      <c r="BH239" s="736"/>
      <c r="BI239" s="736"/>
      <c r="BJ239" s="736"/>
      <c r="BK239" s="736"/>
      <c r="BL239" s="736"/>
      <c r="BM239" s="736"/>
      <c r="BN239" s="736"/>
      <c r="BO239" s="736"/>
      <c r="BP239" s="736"/>
      <c r="BQ239" s="736"/>
      <c r="BR239" s="736"/>
      <c r="BS239" s="736"/>
      <c r="BT239" s="736"/>
      <c r="BU239" s="736"/>
      <c r="BV239" s="736"/>
      <c r="BW239" s="736"/>
      <c r="BX239" s="736"/>
      <c r="BY239" s="736"/>
      <c r="BZ239" s="736"/>
      <c r="CA239" s="736"/>
      <c r="CB239" s="736"/>
      <c r="CC239" s="736"/>
      <c r="CD239" s="736"/>
      <c r="CE239" s="736"/>
      <c r="CF239" s="736"/>
      <c r="CG239" s="736"/>
      <c r="CH239" s="736"/>
      <c r="CI239" s="736"/>
      <c r="CJ239" s="736"/>
      <c r="CK239" s="736"/>
      <c r="CL239" s="736"/>
      <c r="CM239" s="736"/>
      <c r="CN239" s="736"/>
      <c r="CO239" s="736"/>
      <c r="CP239" s="736"/>
      <c r="CQ239" s="736"/>
      <c r="CR239" s="736"/>
      <c r="CS239" s="736"/>
      <c r="CT239" s="736"/>
      <c r="CU239" s="736"/>
      <c r="CV239" s="736"/>
      <c r="CW239" s="736"/>
      <c r="CX239" s="736"/>
      <c r="CY239" s="736"/>
      <c r="CZ239" s="736"/>
      <c r="DA239" s="736"/>
      <c r="DB239" s="736"/>
      <c r="DC239" s="736"/>
      <c r="DD239" s="736"/>
      <c r="DE239" s="736"/>
      <c r="DF239" s="736"/>
      <c r="DG239" s="736"/>
      <c r="DH239" s="736"/>
      <c r="DI239" s="736"/>
      <c r="DJ239" s="736"/>
      <c r="DK239" s="736"/>
      <c r="DL239" s="736"/>
      <c r="DM239" s="736"/>
      <c r="DN239" s="736"/>
      <c r="DO239" s="736"/>
      <c r="DP239" s="736"/>
      <c r="DQ239" s="736"/>
      <c r="DR239" s="736"/>
      <c r="DS239" s="736"/>
      <c r="DT239" s="736"/>
      <c r="DU239" s="736"/>
      <c r="DV239" s="736"/>
      <c r="DW239" s="736"/>
      <c r="DX239" s="736"/>
      <c r="DY239" s="736"/>
      <c r="DZ239" s="736"/>
      <c r="EA239" s="736"/>
      <c r="EB239" s="736"/>
      <c r="EC239" s="736"/>
      <c r="ED239" s="736"/>
      <c r="EE239" s="736"/>
      <c r="EF239" s="736"/>
      <c r="EG239" s="736"/>
      <c r="EH239" s="736"/>
      <c r="EI239" s="736"/>
      <c r="EJ239" s="736"/>
      <c r="EK239" s="736"/>
      <c r="EL239" s="736"/>
      <c r="EM239" s="736"/>
      <c r="EN239" s="736"/>
      <c r="EO239" s="736"/>
      <c r="EP239" s="736"/>
      <c r="EQ239" s="736"/>
      <c r="ER239" s="736"/>
      <c r="ES239" s="736"/>
      <c r="ET239" s="736"/>
      <c r="EU239" s="736"/>
      <c r="EV239" s="736"/>
      <c r="EW239" s="736"/>
      <c r="EX239" s="736"/>
      <c r="EY239" s="736"/>
      <c r="EZ239" s="736"/>
      <c r="FA239" s="736"/>
      <c r="FB239" s="736"/>
      <c r="FC239" s="736"/>
      <c r="FD239" s="736"/>
      <c r="FE239" s="736"/>
      <c r="FF239" s="736"/>
      <c r="FG239" s="736"/>
      <c r="FH239" s="736"/>
      <c r="FI239" s="736"/>
      <c r="FJ239" s="736"/>
      <c r="FK239" s="736"/>
      <c r="FL239" s="736"/>
      <c r="FM239" s="736"/>
      <c r="FN239" s="736"/>
      <c r="FO239" s="736"/>
      <c r="FP239" s="736"/>
      <c r="FQ239" s="736"/>
      <c r="FR239" s="736"/>
      <c r="FS239" s="736"/>
      <c r="FT239" s="736"/>
      <c r="FU239" s="736"/>
      <c r="FV239" s="736"/>
      <c r="FW239" s="736"/>
      <c r="FX239" s="736"/>
      <c r="FY239" s="736"/>
      <c r="FZ239" s="736"/>
      <c r="GA239" s="736"/>
      <c r="GB239" s="736"/>
      <c r="GC239" s="736"/>
      <c r="GD239" s="736"/>
      <c r="GE239" s="736"/>
      <c r="GF239" s="736"/>
      <c r="GG239" s="736"/>
      <c r="GH239" s="736"/>
      <c r="GI239" s="736"/>
      <c r="GJ239" s="736"/>
      <c r="GK239" s="736"/>
      <c r="GL239" s="736"/>
      <c r="GM239" s="736"/>
      <c r="GN239" s="736"/>
      <c r="GO239" s="736"/>
      <c r="GP239" s="736"/>
      <c r="GQ239" s="736"/>
      <c r="GR239" s="736"/>
      <c r="GS239" s="736"/>
      <c r="GT239" s="736"/>
      <c r="GU239" s="736"/>
      <c r="GV239" s="736"/>
      <c r="GW239" s="736"/>
      <c r="GX239" s="736"/>
      <c r="GY239" s="736"/>
      <c r="GZ239" s="736"/>
      <c r="HA239" s="736"/>
      <c r="HB239" s="736"/>
      <c r="HC239" s="736"/>
      <c r="HD239" s="736"/>
      <c r="HE239" s="736"/>
      <c r="HF239" s="736"/>
      <c r="HG239" s="736"/>
      <c r="HH239" s="736"/>
      <c r="HI239" s="736"/>
      <c r="HJ239" s="736"/>
      <c r="HK239" s="736"/>
      <c r="HL239" s="736"/>
      <c r="HM239" s="736"/>
      <c r="HN239" s="736"/>
      <c r="HO239" s="736"/>
      <c r="HP239" s="736"/>
      <c r="HQ239" s="736"/>
      <c r="HR239" s="736"/>
      <c r="HS239" s="736"/>
      <c r="HT239" s="736"/>
      <c r="HU239" s="736"/>
      <c r="HV239" s="736"/>
      <c r="HW239" s="736"/>
      <c r="HX239" s="736"/>
      <c r="HY239" s="736"/>
      <c r="HZ239" s="736"/>
      <c r="IA239" s="736"/>
      <c r="IB239" s="736"/>
      <c r="IC239" s="736"/>
      <c r="ID239" s="736"/>
      <c r="IE239" s="736"/>
      <c r="IF239" s="736"/>
      <c r="IG239" s="736"/>
      <c r="IH239" s="736"/>
      <c r="II239" s="736"/>
      <c r="IJ239" s="736"/>
      <c r="IK239" s="736"/>
      <c r="IL239" s="736"/>
      <c r="IM239" s="736"/>
      <c r="IN239" s="736"/>
      <c r="IO239" s="736"/>
      <c r="IP239" s="736"/>
      <c r="IQ239" s="736"/>
      <c r="IR239" s="736"/>
      <c r="IS239" s="736"/>
      <c r="IT239" s="736"/>
      <c r="IU239" s="736"/>
      <c r="IV239" s="736"/>
    </row>
    <row r="240" spans="3:256" s="438" customFormat="1">
      <c r="C240" s="471"/>
      <c r="P240" s="485"/>
      <c r="Q240" s="736"/>
      <c r="R240" s="736"/>
      <c r="S240" s="736"/>
      <c r="T240" s="736"/>
      <c r="U240" s="736"/>
      <c r="V240" s="736"/>
      <c r="W240" s="736"/>
      <c r="X240" s="736"/>
      <c r="Y240" s="736"/>
      <c r="Z240" s="736"/>
      <c r="AA240" s="736"/>
      <c r="AB240" s="736"/>
      <c r="AC240" s="736"/>
      <c r="AD240" s="736"/>
      <c r="AE240" s="736"/>
      <c r="AF240" s="736"/>
      <c r="AG240" s="736"/>
      <c r="AH240" s="736"/>
      <c r="AI240" s="736"/>
      <c r="AJ240" s="736"/>
      <c r="AK240" s="736"/>
      <c r="AL240" s="736"/>
      <c r="AM240" s="736"/>
      <c r="AN240" s="736"/>
      <c r="AO240" s="736"/>
      <c r="AP240" s="736"/>
      <c r="AQ240" s="736"/>
      <c r="AR240" s="736"/>
      <c r="AS240" s="736"/>
      <c r="AT240" s="736"/>
      <c r="AU240" s="736"/>
      <c r="AV240" s="736"/>
      <c r="AW240" s="736"/>
      <c r="AX240" s="736"/>
      <c r="AY240" s="736"/>
      <c r="AZ240" s="736"/>
      <c r="BA240" s="736"/>
      <c r="BB240" s="736"/>
      <c r="BC240" s="736"/>
      <c r="BD240" s="736"/>
      <c r="BE240" s="736"/>
      <c r="BF240" s="736"/>
      <c r="BG240" s="736"/>
      <c r="BH240" s="736"/>
      <c r="BI240" s="736"/>
      <c r="BJ240" s="736"/>
      <c r="BK240" s="736"/>
      <c r="BL240" s="736"/>
      <c r="BM240" s="736"/>
      <c r="BN240" s="736"/>
      <c r="BO240" s="736"/>
      <c r="BP240" s="736"/>
      <c r="BQ240" s="736"/>
      <c r="BR240" s="736"/>
      <c r="BS240" s="736"/>
      <c r="BT240" s="736"/>
      <c r="BU240" s="736"/>
      <c r="BV240" s="736"/>
      <c r="BW240" s="736"/>
      <c r="BX240" s="736"/>
      <c r="BY240" s="736"/>
      <c r="BZ240" s="736"/>
      <c r="CA240" s="736"/>
      <c r="CB240" s="736"/>
      <c r="CC240" s="736"/>
      <c r="CD240" s="736"/>
      <c r="CE240" s="736"/>
      <c r="CF240" s="736"/>
      <c r="CG240" s="736"/>
      <c r="CH240" s="736"/>
      <c r="CI240" s="736"/>
      <c r="CJ240" s="736"/>
      <c r="CK240" s="736"/>
      <c r="CL240" s="736"/>
      <c r="CM240" s="736"/>
      <c r="CN240" s="736"/>
      <c r="CO240" s="736"/>
      <c r="CP240" s="736"/>
      <c r="CQ240" s="736"/>
      <c r="CR240" s="736"/>
      <c r="CS240" s="736"/>
      <c r="CT240" s="736"/>
      <c r="CU240" s="736"/>
      <c r="CV240" s="736"/>
      <c r="CW240" s="736"/>
      <c r="CX240" s="736"/>
      <c r="CY240" s="736"/>
      <c r="CZ240" s="736"/>
      <c r="DA240" s="736"/>
      <c r="DB240" s="736"/>
      <c r="DC240" s="736"/>
      <c r="DD240" s="736"/>
      <c r="DE240" s="736"/>
      <c r="DF240" s="736"/>
      <c r="DG240" s="736"/>
      <c r="DH240" s="736"/>
      <c r="DI240" s="736"/>
      <c r="DJ240" s="736"/>
      <c r="DK240" s="736"/>
      <c r="DL240" s="736"/>
      <c r="DM240" s="736"/>
      <c r="DN240" s="736"/>
      <c r="DO240" s="736"/>
      <c r="DP240" s="736"/>
      <c r="DQ240" s="736"/>
      <c r="DR240" s="736"/>
      <c r="DS240" s="736"/>
      <c r="DT240" s="736"/>
      <c r="DU240" s="736"/>
      <c r="DV240" s="736"/>
      <c r="DW240" s="736"/>
      <c r="DX240" s="736"/>
      <c r="DY240" s="736"/>
      <c r="DZ240" s="736"/>
      <c r="EA240" s="736"/>
      <c r="EB240" s="736"/>
      <c r="EC240" s="736"/>
      <c r="ED240" s="736"/>
      <c r="EE240" s="736"/>
      <c r="EF240" s="736"/>
      <c r="EG240" s="736"/>
      <c r="EH240" s="736"/>
      <c r="EI240" s="736"/>
      <c r="EJ240" s="736"/>
      <c r="EK240" s="736"/>
      <c r="EL240" s="736"/>
      <c r="EM240" s="736"/>
      <c r="EN240" s="736"/>
      <c r="EO240" s="736"/>
      <c r="EP240" s="736"/>
      <c r="EQ240" s="736"/>
      <c r="ER240" s="736"/>
      <c r="ES240" s="736"/>
      <c r="ET240" s="736"/>
      <c r="EU240" s="736"/>
      <c r="EV240" s="736"/>
      <c r="EW240" s="736"/>
      <c r="EX240" s="736"/>
      <c r="EY240" s="736"/>
      <c r="EZ240" s="736"/>
      <c r="FA240" s="736"/>
      <c r="FB240" s="736"/>
      <c r="FC240" s="736"/>
      <c r="FD240" s="736"/>
      <c r="FE240" s="736"/>
      <c r="FF240" s="736"/>
      <c r="FG240" s="736"/>
      <c r="FH240" s="736"/>
      <c r="FI240" s="736"/>
      <c r="FJ240" s="736"/>
      <c r="FK240" s="736"/>
      <c r="FL240" s="736"/>
      <c r="FM240" s="736"/>
      <c r="FN240" s="736"/>
      <c r="FO240" s="736"/>
      <c r="FP240" s="736"/>
      <c r="FQ240" s="736"/>
      <c r="FR240" s="736"/>
      <c r="FS240" s="736"/>
      <c r="FT240" s="736"/>
      <c r="FU240" s="736"/>
      <c r="FV240" s="736"/>
      <c r="FW240" s="736"/>
      <c r="FX240" s="736"/>
      <c r="FY240" s="736"/>
      <c r="FZ240" s="736"/>
      <c r="GA240" s="736"/>
      <c r="GB240" s="736"/>
      <c r="GC240" s="736"/>
      <c r="GD240" s="736"/>
      <c r="GE240" s="736"/>
      <c r="GF240" s="736"/>
      <c r="GG240" s="736"/>
      <c r="GH240" s="736"/>
      <c r="GI240" s="736"/>
      <c r="GJ240" s="736"/>
      <c r="GK240" s="736"/>
      <c r="GL240" s="736"/>
      <c r="GM240" s="736"/>
      <c r="GN240" s="736"/>
      <c r="GO240" s="736"/>
      <c r="GP240" s="736"/>
      <c r="GQ240" s="736"/>
      <c r="GR240" s="736"/>
      <c r="GS240" s="736"/>
      <c r="GT240" s="736"/>
      <c r="GU240" s="736"/>
      <c r="GV240" s="736"/>
      <c r="GW240" s="736"/>
      <c r="GX240" s="736"/>
      <c r="GY240" s="736"/>
      <c r="GZ240" s="736"/>
      <c r="HA240" s="736"/>
      <c r="HB240" s="736"/>
      <c r="HC240" s="736"/>
      <c r="HD240" s="736"/>
      <c r="HE240" s="736"/>
      <c r="HF240" s="736"/>
      <c r="HG240" s="736"/>
      <c r="HH240" s="736"/>
      <c r="HI240" s="736"/>
      <c r="HJ240" s="736"/>
      <c r="HK240" s="736"/>
      <c r="HL240" s="736"/>
      <c r="HM240" s="736"/>
      <c r="HN240" s="736"/>
      <c r="HO240" s="736"/>
      <c r="HP240" s="736"/>
      <c r="HQ240" s="736"/>
      <c r="HR240" s="736"/>
      <c r="HS240" s="736"/>
      <c r="HT240" s="736"/>
      <c r="HU240" s="736"/>
      <c r="HV240" s="736"/>
      <c r="HW240" s="736"/>
      <c r="HX240" s="736"/>
      <c r="HY240" s="736"/>
      <c r="HZ240" s="736"/>
      <c r="IA240" s="736"/>
      <c r="IB240" s="736"/>
      <c r="IC240" s="736"/>
      <c r="ID240" s="736"/>
      <c r="IE240" s="736"/>
      <c r="IF240" s="736"/>
      <c r="IG240" s="736"/>
      <c r="IH240" s="736"/>
      <c r="II240" s="736"/>
      <c r="IJ240" s="736"/>
      <c r="IK240" s="736"/>
      <c r="IL240" s="736"/>
      <c r="IM240" s="736"/>
      <c r="IN240" s="736"/>
      <c r="IO240" s="736"/>
      <c r="IP240" s="736"/>
      <c r="IQ240" s="736"/>
      <c r="IR240" s="736"/>
      <c r="IS240" s="736"/>
      <c r="IT240" s="736"/>
      <c r="IU240" s="736"/>
      <c r="IV240" s="736"/>
    </row>
    <row r="241" spans="3:256" s="438" customFormat="1">
      <c r="C241" s="471"/>
      <c r="P241" s="485"/>
      <c r="Q241" s="736"/>
      <c r="R241" s="736"/>
      <c r="S241" s="736"/>
      <c r="T241" s="736"/>
      <c r="U241" s="736"/>
      <c r="V241" s="736"/>
      <c r="W241" s="736"/>
      <c r="X241" s="736"/>
      <c r="Y241" s="736"/>
      <c r="Z241" s="736"/>
      <c r="AA241" s="736"/>
      <c r="AB241" s="736"/>
      <c r="AC241" s="736"/>
      <c r="AD241" s="736"/>
      <c r="AE241" s="736"/>
      <c r="AF241" s="736"/>
      <c r="AG241" s="736"/>
      <c r="AH241" s="736"/>
      <c r="AI241" s="736"/>
      <c r="AJ241" s="736"/>
      <c r="AK241" s="736"/>
      <c r="AL241" s="736"/>
      <c r="AM241" s="736"/>
      <c r="AN241" s="736"/>
      <c r="AO241" s="736"/>
      <c r="AP241" s="736"/>
      <c r="AQ241" s="736"/>
      <c r="AR241" s="736"/>
      <c r="AS241" s="736"/>
      <c r="AT241" s="736"/>
      <c r="AU241" s="736"/>
      <c r="AV241" s="736"/>
      <c r="AW241" s="736"/>
      <c r="AX241" s="736"/>
      <c r="AY241" s="736"/>
      <c r="AZ241" s="736"/>
      <c r="BA241" s="736"/>
      <c r="BB241" s="736"/>
      <c r="BC241" s="736"/>
      <c r="BD241" s="736"/>
      <c r="BE241" s="736"/>
      <c r="BF241" s="736"/>
      <c r="BG241" s="736"/>
      <c r="BH241" s="736"/>
      <c r="BI241" s="736"/>
      <c r="BJ241" s="736"/>
      <c r="BK241" s="736"/>
      <c r="BL241" s="736"/>
      <c r="BM241" s="736"/>
      <c r="BN241" s="736"/>
      <c r="BO241" s="736"/>
      <c r="BP241" s="736"/>
      <c r="BQ241" s="736"/>
      <c r="BR241" s="736"/>
      <c r="BS241" s="736"/>
      <c r="BT241" s="736"/>
      <c r="BU241" s="736"/>
      <c r="BV241" s="736"/>
      <c r="BW241" s="736"/>
      <c r="BX241" s="736"/>
      <c r="BY241" s="736"/>
      <c r="BZ241" s="736"/>
      <c r="CA241" s="736"/>
      <c r="CB241" s="736"/>
      <c r="CC241" s="736"/>
      <c r="CD241" s="736"/>
      <c r="CE241" s="736"/>
      <c r="CF241" s="736"/>
      <c r="CG241" s="736"/>
      <c r="CH241" s="736"/>
      <c r="CI241" s="736"/>
      <c r="CJ241" s="736"/>
      <c r="CK241" s="736"/>
      <c r="CL241" s="736"/>
      <c r="CM241" s="736"/>
      <c r="CN241" s="736"/>
      <c r="CO241" s="736"/>
      <c r="CP241" s="736"/>
      <c r="CQ241" s="736"/>
      <c r="CR241" s="736"/>
      <c r="CS241" s="736"/>
      <c r="CT241" s="736"/>
      <c r="CU241" s="736"/>
      <c r="CV241" s="736"/>
      <c r="CW241" s="736"/>
      <c r="CX241" s="736"/>
      <c r="CY241" s="736"/>
      <c r="CZ241" s="736"/>
      <c r="DA241" s="736"/>
      <c r="DB241" s="736"/>
      <c r="DC241" s="736"/>
      <c r="DD241" s="736"/>
      <c r="DE241" s="736"/>
      <c r="DF241" s="736"/>
      <c r="DG241" s="736"/>
      <c r="DH241" s="736"/>
      <c r="DI241" s="736"/>
      <c r="DJ241" s="736"/>
      <c r="DK241" s="736"/>
      <c r="DL241" s="736"/>
      <c r="DM241" s="736"/>
      <c r="DN241" s="736"/>
      <c r="DO241" s="736"/>
      <c r="DP241" s="736"/>
      <c r="DQ241" s="736"/>
      <c r="DR241" s="736"/>
      <c r="DS241" s="736"/>
      <c r="DT241" s="736"/>
      <c r="DU241" s="736"/>
      <c r="DV241" s="736"/>
      <c r="DW241" s="736"/>
      <c r="DX241" s="736"/>
      <c r="DY241" s="736"/>
      <c r="DZ241" s="736"/>
      <c r="EA241" s="736"/>
      <c r="EB241" s="736"/>
      <c r="EC241" s="736"/>
      <c r="ED241" s="736"/>
      <c r="EE241" s="736"/>
      <c r="EF241" s="736"/>
      <c r="EG241" s="736"/>
      <c r="EH241" s="736"/>
      <c r="EI241" s="736"/>
      <c r="EJ241" s="736"/>
      <c r="EK241" s="736"/>
      <c r="EL241" s="736"/>
      <c r="EM241" s="736"/>
      <c r="EN241" s="736"/>
      <c r="EO241" s="736"/>
      <c r="EP241" s="736"/>
      <c r="EQ241" s="736"/>
      <c r="ER241" s="736"/>
      <c r="ES241" s="736"/>
      <c r="ET241" s="736"/>
      <c r="EU241" s="736"/>
      <c r="EV241" s="736"/>
      <c r="EW241" s="736"/>
      <c r="EX241" s="736"/>
      <c r="EY241" s="736"/>
      <c r="EZ241" s="736"/>
      <c r="FA241" s="736"/>
      <c r="FB241" s="736"/>
      <c r="FC241" s="736"/>
      <c r="FD241" s="736"/>
      <c r="FE241" s="736"/>
      <c r="FF241" s="736"/>
      <c r="FG241" s="736"/>
      <c r="FH241" s="736"/>
      <c r="FI241" s="736"/>
      <c r="FJ241" s="736"/>
      <c r="FK241" s="736"/>
      <c r="FL241" s="736"/>
      <c r="FM241" s="736"/>
      <c r="FN241" s="736"/>
      <c r="FO241" s="736"/>
      <c r="FP241" s="736"/>
      <c r="FQ241" s="736"/>
      <c r="FR241" s="736"/>
      <c r="FS241" s="736"/>
      <c r="FT241" s="736"/>
      <c r="FU241" s="736"/>
      <c r="FV241" s="736"/>
      <c r="FW241" s="736"/>
      <c r="FX241" s="736"/>
      <c r="FY241" s="736"/>
      <c r="FZ241" s="736"/>
      <c r="GA241" s="736"/>
      <c r="GB241" s="736"/>
      <c r="GC241" s="736"/>
      <c r="GD241" s="736"/>
      <c r="GE241" s="736"/>
      <c r="GF241" s="736"/>
      <c r="GG241" s="736"/>
      <c r="GH241" s="736"/>
      <c r="GI241" s="736"/>
      <c r="GJ241" s="736"/>
      <c r="GK241" s="736"/>
      <c r="GL241" s="736"/>
      <c r="GM241" s="736"/>
      <c r="GN241" s="736"/>
      <c r="GO241" s="736"/>
      <c r="GP241" s="736"/>
      <c r="GQ241" s="736"/>
      <c r="GR241" s="736"/>
      <c r="GS241" s="736"/>
      <c r="GT241" s="736"/>
      <c r="GU241" s="736"/>
      <c r="GV241" s="736"/>
      <c r="GW241" s="736"/>
      <c r="GX241" s="736"/>
      <c r="GY241" s="736"/>
      <c r="GZ241" s="736"/>
      <c r="HA241" s="736"/>
      <c r="HB241" s="736"/>
      <c r="HC241" s="736"/>
      <c r="HD241" s="736"/>
      <c r="HE241" s="736"/>
      <c r="HF241" s="736"/>
      <c r="HG241" s="736"/>
      <c r="HH241" s="736"/>
      <c r="HI241" s="736"/>
      <c r="HJ241" s="736"/>
      <c r="HK241" s="736"/>
      <c r="HL241" s="736"/>
      <c r="HM241" s="736"/>
      <c r="HN241" s="736"/>
      <c r="HO241" s="736"/>
      <c r="HP241" s="736"/>
      <c r="HQ241" s="736"/>
      <c r="HR241" s="736"/>
      <c r="HS241" s="736"/>
      <c r="HT241" s="736"/>
      <c r="HU241" s="736"/>
      <c r="HV241" s="736"/>
      <c r="HW241" s="736"/>
      <c r="HX241" s="736"/>
      <c r="HY241" s="736"/>
      <c r="HZ241" s="736"/>
      <c r="IA241" s="736"/>
      <c r="IB241" s="736"/>
      <c r="IC241" s="736"/>
      <c r="ID241" s="736"/>
      <c r="IE241" s="736"/>
      <c r="IF241" s="736"/>
      <c r="IG241" s="736"/>
      <c r="IH241" s="736"/>
      <c r="II241" s="736"/>
      <c r="IJ241" s="736"/>
      <c r="IK241" s="736"/>
      <c r="IL241" s="736"/>
      <c r="IM241" s="736"/>
      <c r="IN241" s="736"/>
      <c r="IO241" s="736"/>
      <c r="IP241" s="736"/>
      <c r="IQ241" s="736"/>
      <c r="IR241" s="736"/>
      <c r="IS241" s="736"/>
      <c r="IT241" s="736"/>
      <c r="IU241" s="736"/>
      <c r="IV241" s="736"/>
    </row>
    <row r="242" spans="3:256" s="438" customFormat="1">
      <c r="C242" s="471"/>
      <c r="P242" s="485"/>
      <c r="Q242" s="736"/>
      <c r="R242" s="736"/>
      <c r="S242" s="736"/>
      <c r="T242" s="736"/>
      <c r="U242" s="736"/>
      <c r="V242" s="736"/>
      <c r="W242" s="736"/>
      <c r="X242" s="736"/>
      <c r="Y242" s="736"/>
      <c r="Z242" s="736"/>
      <c r="AA242" s="736"/>
      <c r="AB242" s="736"/>
      <c r="AC242" s="736"/>
      <c r="AD242" s="736"/>
      <c r="AE242" s="736"/>
      <c r="AF242" s="736"/>
      <c r="AG242" s="736"/>
      <c r="AH242" s="736"/>
      <c r="AI242" s="736"/>
      <c r="AJ242" s="736"/>
      <c r="AK242" s="736"/>
      <c r="AL242" s="736"/>
      <c r="AM242" s="736"/>
      <c r="AN242" s="736"/>
      <c r="AO242" s="736"/>
      <c r="AP242" s="736"/>
      <c r="AQ242" s="736"/>
      <c r="AR242" s="736"/>
      <c r="AS242" s="736"/>
      <c r="AT242" s="736"/>
      <c r="AU242" s="736"/>
      <c r="AV242" s="736"/>
      <c r="AW242" s="736"/>
      <c r="AX242" s="736"/>
      <c r="AY242" s="736"/>
      <c r="AZ242" s="736"/>
      <c r="BA242" s="736"/>
      <c r="BB242" s="736"/>
      <c r="BC242" s="736"/>
      <c r="BD242" s="736"/>
      <c r="BE242" s="736"/>
      <c r="BF242" s="736"/>
      <c r="BG242" s="736"/>
      <c r="BH242" s="736"/>
      <c r="BI242" s="736"/>
      <c r="BJ242" s="736"/>
      <c r="BK242" s="736"/>
      <c r="BL242" s="736"/>
      <c r="BM242" s="736"/>
      <c r="BN242" s="736"/>
      <c r="BO242" s="736"/>
      <c r="BP242" s="736"/>
      <c r="BQ242" s="736"/>
      <c r="BR242" s="736"/>
      <c r="BS242" s="736"/>
      <c r="BT242" s="736"/>
      <c r="BU242" s="736"/>
      <c r="BV242" s="736"/>
      <c r="BW242" s="736"/>
      <c r="BX242" s="736"/>
      <c r="BY242" s="736"/>
      <c r="BZ242" s="736"/>
      <c r="CA242" s="736"/>
      <c r="CB242" s="736"/>
      <c r="CC242" s="736"/>
      <c r="CD242" s="736"/>
      <c r="CE242" s="736"/>
      <c r="CF242" s="736"/>
      <c r="CG242" s="736"/>
      <c r="CH242" s="736"/>
      <c r="CI242" s="736"/>
      <c r="CJ242" s="736"/>
      <c r="CK242" s="736"/>
      <c r="CL242" s="736"/>
      <c r="CM242" s="736"/>
      <c r="CN242" s="736"/>
      <c r="CO242" s="736"/>
      <c r="CP242" s="736"/>
      <c r="CQ242" s="736"/>
      <c r="CR242" s="736"/>
      <c r="CS242" s="736"/>
      <c r="CT242" s="736"/>
      <c r="CU242" s="736"/>
      <c r="CV242" s="736"/>
      <c r="CW242" s="736"/>
      <c r="CX242" s="736"/>
      <c r="CY242" s="736"/>
      <c r="CZ242" s="736"/>
      <c r="DA242" s="736"/>
      <c r="DB242" s="736"/>
      <c r="DC242" s="736"/>
      <c r="DD242" s="736"/>
      <c r="DE242" s="736"/>
      <c r="DF242" s="736"/>
      <c r="DG242" s="736"/>
      <c r="DH242" s="736"/>
      <c r="DI242" s="736"/>
      <c r="DJ242" s="736"/>
      <c r="DK242" s="736"/>
      <c r="DL242" s="736"/>
      <c r="DM242" s="736"/>
      <c r="DN242" s="736"/>
      <c r="DO242" s="736"/>
      <c r="DP242" s="736"/>
      <c r="DQ242" s="736"/>
      <c r="DR242" s="736"/>
      <c r="DS242" s="736"/>
      <c r="DT242" s="736"/>
      <c r="DU242" s="736"/>
      <c r="DV242" s="736"/>
      <c r="DW242" s="736"/>
      <c r="DX242" s="736"/>
      <c r="DY242" s="736"/>
      <c r="DZ242" s="736"/>
      <c r="EA242" s="736"/>
      <c r="EB242" s="736"/>
      <c r="EC242" s="736"/>
      <c r="ED242" s="736"/>
      <c r="EE242" s="736"/>
      <c r="EF242" s="736"/>
      <c r="EG242" s="736"/>
      <c r="EH242" s="736"/>
      <c r="EI242" s="736"/>
      <c r="EJ242" s="736"/>
      <c r="EK242" s="736"/>
      <c r="EL242" s="736"/>
      <c r="EM242" s="736"/>
      <c r="EN242" s="736"/>
      <c r="EO242" s="736"/>
      <c r="EP242" s="736"/>
      <c r="EQ242" s="736"/>
      <c r="ER242" s="736"/>
      <c r="ES242" s="736"/>
      <c r="ET242" s="736"/>
      <c r="EU242" s="736"/>
      <c r="EV242" s="736"/>
      <c r="EW242" s="736"/>
      <c r="EX242" s="736"/>
      <c r="EY242" s="736"/>
      <c r="EZ242" s="736"/>
      <c r="FA242" s="736"/>
      <c r="FB242" s="736"/>
      <c r="FC242" s="736"/>
      <c r="FD242" s="736"/>
      <c r="FE242" s="736"/>
      <c r="FF242" s="736"/>
      <c r="FG242" s="736"/>
      <c r="FH242" s="736"/>
      <c r="FI242" s="736"/>
      <c r="FJ242" s="736"/>
      <c r="FK242" s="736"/>
      <c r="FL242" s="736"/>
      <c r="FM242" s="736"/>
      <c r="FN242" s="736"/>
      <c r="FO242" s="736"/>
      <c r="FP242" s="736"/>
      <c r="FQ242" s="736"/>
      <c r="FR242" s="736"/>
      <c r="FS242" s="736"/>
      <c r="FT242" s="736"/>
      <c r="FU242" s="736"/>
      <c r="FV242" s="736"/>
      <c r="FW242" s="736"/>
      <c r="FX242" s="736"/>
      <c r="FY242" s="736"/>
      <c r="FZ242" s="736"/>
      <c r="GA242" s="736"/>
      <c r="GB242" s="736"/>
      <c r="GC242" s="736"/>
      <c r="GD242" s="736"/>
      <c r="GE242" s="736"/>
      <c r="GF242" s="736"/>
      <c r="GG242" s="736"/>
      <c r="GH242" s="736"/>
      <c r="GI242" s="736"/>
      <c r="GJ242" s="736"/>
      <c r="GK242" s="736"/>
      <c r="GL242" s="736"/>
      <c r="GM242" s="736"/>
      <c r="GN242" s="736"/>
      <c r="GO242" s="736"/>
      <c r="GP242" s="736"/>
      <c r="GQ242" s="736"/>
      <c r="GR242" s="736"/>
      <c r="GS242" s="736"/>
      <c r="GT242" s="736"/>
      <c r="GU242" s="736"/>
      <c r="GV242" s="736"/>
      <c r="GW242" s="736"/>
      <c r="GX242" s="736"/>
      <c r="GY242" s="736"/>
      <c r="GZ242" s="736"/>
      <c r="HA242" s="736"/>
      <c r="HB242" s="736"/>
      <c r="HC242" s="736"/>
      <c r="HD242" s="736"/>
      <c r="HE242" s="736"/>
      <c r="HF242" s="736"/>
      <c r="HG242" s="736"/>
      <c r="HH242" s="736"/>
      <c r="HI242" s="736"/>
      <c r="HJ242" s="736"/>
      <c r="HK242" s="736"/>
      <c r="HL242" s="736"/>
      <c r="HM242" s="736"/>
      <c r="HN242" s="736"/>
      <c r="HO242" s="736"/>
      <c r="HP242" s="736"/>
      <c r="HQ242" s="736"/>
      <c r="HR242" s="736"/>
      <c r="HS242" s="736"/>
      <c r="HT242" s="736"/>
      <c r="HU242" s="736"/>
      <c r="HV242" s="736"/>
      <c r="HW242" s="736"/>
      <c r="HX242" s="736"/>
      <c r="HY242" s="736"/>
      <c r="HZ242" s="736"/>
      <c r="IA242" s="736"/>
      <c r="IB242" s="736"/>
      <c r="IC242" s="736"/>
      <c r="ID242" s="736"/>
      <c r="IE242" s="736"/>
      <c r="IF242" s="736"/>
      <c r="IG242" s="736"/>
      <c r="IH242" s="736"/>
      <c r="II242" s="736"/>
      <c r="IJ242" s="736"/>
      <c r="IK242" s="736"/>
      <c r="IL242" s="736"/>
      <c r="IM242" s="736"/>
      <c r="IN242" s="736"/>
      <c r="IO242" s="736"/>
      <c r="IP242" s="736"/>
      <c r="IQ242" s="736"/>
      <c r="IR242" s="736"/>
      <c r="IS242" s="736"/>
      <c r="IT242" s="736"/>
      <c r="IU242" s="736"/>
      <c r="IV242" s="736"/>
    </row>
    <row r="243" spans="3:256" s="438" customFormat="1">
      <c r="C243" s="471"/>
      <c r="P243" s="485"/>
      <c r="Q243" s="736"/>
      <c r="R243" s="736"/>
      <c r="S243" s="736"/>
      <c r="T243" s="736"/>
      <c r="U243" s="736"/>
      <c r="V243" s="736"/>
      <c r="W243" s="736"/>
      <c r="X243" s="736"/>
      <c r="Y243" s="736"/>
      <c r="Z243" s="736"/>
      <c r="AA243" s="736"/>
      <c r="AB243" s="736"/>
      <c r="AC243" s="736"/>
      <c r="AD243" s="736"/>
      <c r="AE243" s="736"/>
      <c r="AF243" s="736"/>
      <c r="AG243" s="736"/>
      <c r="AH243" s="736"/>
      <c r="AI243" s="736"/>
      <c r="AJ243" s="736"/>
      <c r="AK243" s="736"/>
      <c r="AL243" s="736"/>
      <c r="AM243" s="736"/>
      <c r="AN243" s="736"/>
      <c r="AO243" s="736"/>
      <c r="AP243" s="736"/>
      <c r="AQ243" s="736"/>
      <c r="AR243" s="736"/>
      <c r="AS243" s="736"/>
      <c r="AT243" s="736"/>
      <c r="AU243" s="736"/>
      <c r="AV243" s="736"/>
      <c r="AW243" s="736"/>
      <c r="AX243" s="736"/>
      <c r="AY243" s="736"/>
      <c r="AZ243" s="736"/>
      <c r="BA243" s="736"/>
      <c r="BB243" s="736"/>
      <c r="BC243" s="736"/>
      <c r="BD243" s="736"/>
      <c r="BE243" s="736"/>
      <c r="BF243" s="736"/>
      <c r="BG243" s="736"/>
      <c r="BH243" s="736"/>
      <c r="BI243" s="736"/>
      <c r="BJ243" s="736"/>
      <c r="BK243" s="736"/>
      <c r="BL243" s="736"/>
      <c r="BM243" s="736"/>
      <c r="BN243" s="736"/>
      <c r="BO243" s="736"/>
      <c r="BP243" s="736"/>
      <c r="BQ243" s="736"/>
      <c r="BR243" s="736"/>
      <c r="BS243" s="736"/>
      <c r="BT243" s="736"/>
      <c r="BU243" s="736"/>
      <c r="BV243" s="736"/>
      <c r="BW243" s="736"/>
      <c r="BX243" s="736"/>
      <c r="BY243" s="736"/>
      <c r="BZ243" s="736"/>
      <c r="CA243" s="736"/>
      <c r="CB243" s="736"/>
      <c r="CC243" s="736"/>
      <c r="CD243" s="736"/>
      <c r="CE243" s="736"/>
      <c r="CF243" s="736"/>
      <c r="CG243" s="736"/>
      <c r="CH243" s="736"/>
      <c r="CI243" s="736"/>
      <c r="CJ243" s="736"/>
      <c r="CK243" s="736"/>
      <c r="CL243" s="736"/>
      <c r="CM243" s="736"/>
      <c r="CN243" s="736"/>
      <c r="CO243" s="736"/>
      <c r="CP243" s="736"/>
      <c r="CQ243" s="736"/>
      <c r="CR243" s="736"/>
      <c r="CS243" s="736"/>
      <c r="CT243" s="736"/>
      <c r="CU243" s="736"/>
      <c r="CV243" s="736"/>
      <c r="CW243" s="736"/>
      <c r="CX243" s="736"/>
      <c r="CY243" s="736"/>
      <c r="CZ243" s="736"/>
      <c r="DA243" s="736"/>
      <c r="DB243" s="736"/>
      <c r="DC243" s="736"/>
      <c r="DD243" s="736"/>
      <c r="DE243" s="736"/>
      <c r="DF243" s="736"/>
      <c r="DG243" s="736"/>
      <c r="DH243" s="736"/>
      <c r="DI243" s="736"/>
      <c r="DJ243" s="736"/>
      <c r="DK243" s="736"/>
      <c r="DL243" s="736"/>
      <c r="DM243" s="736"/>
      <c r="DN243" s="736"/>
      <c r="DO243" s="736"/>
      <c r="DP243" s="736"/>
      <c r="DQ243" s="736"/>
      <c r="DR243" s="736"/>
      <c r="DS243" s="736"/>
      <c r="DT243" s="736"/>
      <c r="DU243" s="736"/>
      <c r="DV243" s="736"/>
      <c r="DW243" s="736"/>
      <c r="DX243" s="736"/>
      <c r="DY243" s="736"/>
      <c r="DZ243" s="736"/>
      <c r="EA243" s="736"/>
      <c r="EB243" s="736"/>
      <c r="EC243" s="736"/>
      <c r="ED243" s="736"/>
      <c r="EE243" s="736"/>
      <c r="EF243" s="736"/>
      <c r="EG243" s="736"/>
      <c r="EH243" s="736"/>
      <c r="EI243" s="736"/>
      <c r="EJ243" s="736"/>
      <c r="EK243" s="736"/>
      <c r="EL243" s="736"/>
      <c r="EM243" s="736"/>
      <c r="EN243" s="736"/>
      <c r="EO243" s="736"/>
      <c r="EP243" s="736"/>
      <c r="EQ243" s="736"/>
      <c r="ER243" s="736"/>
      <c r="ES243" s="736"/>
      <c r="ET243" s="736"/>
      <c r="EU243" s="736"/>
      <c r="EV243" s="736"/>
      <c r="EW243" s="736"/>
      <c r="EX243" s="736"/>
      <c r="EY243" s="736"/>
      <c r="EZ243" s="736"/>
      <c r="FA243" s="736"/>
      <c r="FB243" s="736"/>
      <c r="FC243" s="736"/>
      <c r="FD243" s="736"/>
      <c r="FE243" s="736"/>
      <c r="FF243" s="736"/>
      <c r="FG243" s="736"/>
      <c r="FH243" s="736"/>
      <c r="FI243" s="736"/>
      <c r="FJ243" s="736"/>
      <c r="FK243" s="736"/>
      <c r="FL243" s="736"/>
      <c r="FM243" s="736"/>
      <c r="FN243" s="736"/>
      <c r="FO243" s="736"/>
      <c r="FP243" s="736"/>
      <c r="FQ243" s="736"/>
      <c r="FR243" s="736"/>
      <c r="FS243" s="736"/>
      <c r="FT243" s="736"/>
      <c r="FU243" s="736"/>
      <c r="FV243" s="736"/>
      <c r="FW243" s="736"/>
      <c r="FX243" s="736"/>
      <c r="FY243" s="736"/>
      <c r="FZ243" s="736"/>
      <c r="GA243" s="736"/>
      <c r="GB243" s="736"/>
      <c r="GC243" s="736"/>
      <c r="GD243" s="736"/>
      <c r="GE243" s="736"/>
      <c r="GF243" s="736"/>
      <c r="GG243" s="736"/>
      <c r="GH243" s="736"/>
      <c r="GI243" s="736"/>
      <c r="GJ243" s="736"/>
      <c r="GK243" s="736"/>
      <c r="GL243" s="736"/>
      <c r="GM243" s="736"/>
      <c r="GN243" s="736"/>
      <c r="GO243" s="736"/>
      <c r="GP243" s="736"/>
      <c r="GQ243" s="736"/>
      <c r="GR243" s="736"/>
      <c r="GS243" s="736"/>
      <c r="GT243" s="736"/>
      <c r="GU243" s="736"/>
      <c r="GV243" s="736"/>
      <c r="GW243" s="736"/>
      <c r="GX243" s="736"/>
      <c r="GY243" s="736"/>
      <c r="GZ243" s="736"/>
      <c r="HA243" s="736"/>
      <c r="HB243" s="736"/>
      <c r="HC243" s="736"/>
      <c r="HD243" s="736"/>
      <c r="HE243" s="736"/>
      <c r="HF243" s="736"/>
      <c r="HG243" s="736"/>
      <c r="HH243" s="736"/>
      <c r="HI243" s="736"/>
      <c r="HJ243" s="736"/>
      <c r="HK243" s="736"/>
      <c r="HL243" s="736"/>
      <c r="HM243" s="736"/>
      <c r="HN243" s="736"/>
      <c r="HO243" s="736"/>
      <c r="HP243" s="736"/>
      <c r="HQ243" s="736"/>
      <c r="HR243" s="736"/>
      <c r="HS243" s="736"/>
      <c r="HT243" s="736"/>
      <c r="HU243" s="736"/>
      <c r="HV243" s="736"/>
      <c r="HW243" s="736"/>
      <c r="HX243" s="736"/>
      <c r="HY243" s="736"/>
      <c r="HZ243" s="736"/>
      <c r="IA243" s="736"/>
      <c r="IB243" s="736"/>
      <c r="IC243" s="736"/>
      <c r="ID243" s="736"/>
      <c r="IE243" s="736"/>
      <c r="IF243" s="736"/>
      <c r="IG243" s="736"/>
      <c r="IH243" s="736"/>
      <c r="II243" s="736"/>
      <c r="IJ243" s="736"/>
      <c r="IK243" s="736"/>
      <c r="IL243" s="736"/>
      <c r="IM243" s="736"/>
      <c r="IN243" s="736"/>
      <c r="IO243" s="736"/>
      <c r="IP243" s="736"/>
      <c r="IQ243" s="736"/>
      <c r="IR243" s="736"/>
      <c r="IS243" s="736"/>
      <c r="IT243" s="736"/>
      <c r="IU243" s="736"/>
      <c r="IV243" s="736"/>
    </row>
    <row r="244" spans="3:256" s="438" customFormat="1">
      <c r="C244" s="471"/>
      <c r="P244" s="485"/>
      <c r="Q244" s="736"/>
      <c r="R244" s="736"/>
      <c r="S244" s="736"/>
      <c r="T244" s="736"/>
      <c r="U244" s="736"/>
      <c r="V244" s="736"/>
      <c r="W244" s="736"/>
      <c r="X244" s="736"/>
      <c r="Y244" s="736"/>
      <c r="Z244" s="736"/>
      <c r="AA244" s="736"/>
      <c r="AB244" s="736"/>
      <c r="AC244" s="736"/>
      <c r="AD244" s="736"/>
      <c r="AE244" s="736"/>
      <c r="AF244" s="736"/>
      <c r="AG244" s="736"/>
      <c r="AH244" s="736"/>
      <c r="AI244" s="736"/>
      <c r="AJ244" s="736"/>
      <c r="AK244" s="736"/>
      <c r="AL244" s="736"/>
      <c r="AM244" s="736"/>
      <c r="AN244" s="736"/>
      <c r="AO244" s="736"/>
      <c r="AP244" s="736"/>
      <c r="AQ244" s="736"/>
      <c r="AR244" s="736"/>
      <c r="AS244" s="736"/>
      <c r="AT244" s="736"/>
      <c r="AU244" s="736"/>
      <c r="AV244" s="736"/>
      <c r="AW244" s="736"/>
      <c r="AX244" s="736"/>
      <c r="AY244" s="736"/>
      <c r="AZ244" s="736"/>
      <c r="BA244" s="736"/>
      <c r="BB244" s="736"/>
      <c r="BC244" s="736"/>
      <c r="BD244" s="736"/>
      <c r="BE244" s="736"/>
      <c r="BF244" s="736"/>
      <c r="BG244" s="736"/>
      <c r="BH244" s="736"/>
      <c r="BI244" s="736"/>
      <c r="BJ244" s="736"/>
      <c r="BK244" s="736"/>
      <c r="BL244" s="736"/>
      <c r="BM244" s="736"/>
      <c r="BN244" s="736"/>
      <c r="BO244" s="736"/>
      <c r="BP244" s="736"/>
      <c r="BQ244" s="736"/>
      <c r="BR244" s="736"/>
      <c r="BS244" s="736"/>
      <c r="BT244" s="736"/>
      <c r="BU244" s="736"/>
      <c r="BV244" s="736"/>
      <c r="BW244" s="736"/>
      <c r="BX244" s="736"/>
      <c r="BY244" s="736"/>
      <c r="BZ244" s="736"/>
      <c r="CA244" s="736"/>
      <c r="CB244" s="736"/>
      <c r="CC244" s="736"/>
      <c r="CD244" s="736"/>
      <c r="CE244" s="736"/>
      <c r="CF244" s="736"/>
      <c r="CG244" s="736"/>
      <c r="CH244" s="736"/>
      <c r="CI244" s="736"/>
      <c r="CJ244" s="736"/>
      <c r="CK244" s="736"/>
      <c r="CL244" s="736"/>
      <c r="CM244" s="736"/>
      <c r="CN244" s="736"/>
      <c r="CO244" s="736"/>
      <c r="CP244" s="736"/>
      <c r="CQ244" s="736"/>
      <c r="CR244" s="736"/>
      <c r="CS244" s="736"/>
      <c r="CT244" s="736"/>
      <c r="CU244" s="736"/>
      <c r="CV244" s="736"/>
      <c r="CW244" s="736"/>
      <c r="CX244" s="736"/>
      <c r="CY244" s="736"/>
      <c r="CZ244" s="736"/>
      <c r="DA244" s="736"/>
      <c r="DB244" s="736"/>
      <c r="DC244" s="736"/>
      <c r="DD244" s="736"/>
      <c r="DE244" s="736"/>
      <c r="DF244" s="736"/>
      <c r="DG244" s="736"/>
      <c r="DH244" s="736"/>
      <c r="DI244" s="736"/>
      <c r="DJ244" s="736"/>
      <c r="DK244" s="736"/>
      <c r="DL244" s="736"/>
      <c r="DM244" s="736"/>
      <c r="DN244" s="736"/>
      <c r="DO244" s="736"/>
      <c r="DP244" s="736"/>
      <c r="DQ244" s="736"/>
      <c r="DR244" s="736"/>
      <c r="DS244" s="736"/>
      <c r="DT244" s="736"/>
      <c r="DU244" s="736"/>
      <c r="DV244" s="736"/>
      <c r="DW244" s="736"/>
      <c r="DX244" s="736"/>
      <c r="DY244" s="736"/>
      <c r="DZ244" s="736"/>
      <c r="EA244" s="736"/>
      <c r="EB244" s="736"/>
      <c r="EC244" s="736"/>
      <c r="ED244" s="736"/>
      <c r="EE244" s="736"/>
      <c r="EF244" s="736"/>
      <c r="EG244" s="736"/>
      <c r="EH244" s="736"/>
      <c r="EI244" s="736"/>
      <c r="EJ244" s="736"/>
      <c r="EK244" s="736"/>
      <c r="EL244" s="736"/>
      <c r="EM244" s="736"/>
      <c r="EN244" s="736"/>
      <c r="EO244" s="736"/>
      <c r="EP244" s="736"/>
      <c r="EQ244" s="736"/>
      <c r="ER244" s="736"/>
      <c r="ES244" s="736"/>
      <c r="ET244" s="736"/>
      <c r="EU244" s="736"/>
      <c r="EV244" s="736"/>
      <c r="EW244" s="736"/>
      <c r="EX244" s="736"/>
      <c r="EY244" s="736"/>
      <c r="EZ244" s="736"/>
      <c r="FA244" s="736"/>
      <c r="FB244" s="736"/>
      <c r="FC244" s="736"/>
      <c r="FD244" s="736"/>
      <c r="FE244" s="736"/>
      <c r="FF244" s="736"/>
      <c r="FG244" s="736"/>
      <c r="FH244" s="736"/>
      <c r="FI244" s="736"/>
      <c r="FJ244" s="736"/>
      <c r="FK244" s="736"/>
      <c r="FL244" s="736"/>
      <c r="FM244" s="736"/>
      <c r="FN244" s="736"/>
      <c r="FO244" s="736"/>
      <c r="FP244" s="736"/>
      <c r="FQ244" s="736"/>
      <c r="FR244" s="736"/>
      <c r="FS244" s="736"/>
      <c r="FT244" s="736"/>
      <c r="FU244" s="736"/>
      <c r="FV244" s="736"/>
      <c r="FW244" s="736"/>
      <c r="FX244" s="736"/>
      <c r="FY244" s="736"/>
      <c r="FZ244" s="736"/>
      <c r="GA244" s="736"/>
      <c r="GB244" s="736"/>
      <c r="GC244" s="736"/>
      <c r="GD244" s="736"/>
      <c r="GE244" s="736"/>
      <c r="GF244" s="736"/>
      <c r="GG244" s="736"/>
      <c r="GH244" s="736"/>
      <c r="GI244" s="736"/>
      <c r="GJ244" s="736"/>
      <c r="GK244" s="736"/>
      <c r="GL244" s="736"/>
      <c r="GM244" s="736"/>
      <c r="GN244" s="736"/>
      <c r="GO244" s="736"/>
      <c r="GP244" s="736"/>
      <c r="GQ244" s="736"/>
      <c r="GR244" s="736"/>
      <c r="GS244" s="736"/>
      <c r="GT244" s="736"/>
      <c r="GU244" s="736"/>
      <c r="GV244" s="736"/>
      <c r="GW244" s="736"/>
      <c r="GX244" s="736"/>
      <c r="GY244" s="736"/>
      <c r="GZ244" s="736"/>
      <c r="HA244" s="736"/>
      <c r="HB244" s="736"/>
      <c r="HC244" s="736"/>
      <c r="HD244" s="736"/>
      <c r="HE244" s="736"/>
      <c r="HF244" s="736"/>
      <c r="HG244" s="736"/>
      <c r="HH244" s="736"/>
      <c r="HI244" s="736"/>
      <c r="HJ244" s="736"/>
      <c r="HK244" s="736"/>
      <c r="HL244" s="736"/>
      <c r="HM244" s="736"/>
      <c r="HN244" s="736"/>
      <c r="HO244" s="736"/>
      <c r="HP244" s="736"/>
      <c r="HQ244" s="736"/>
      <c r="HR244" s="736"/>
      <c r="HS244" s="736"/>
      <c r="HT244" s="736"/>
      <c r="HU244" s="736"/>
      <c r="HV244" s="736"/>
      <c r="HW244" s="736"/>
      <c r="HX244" s="736"/>
      <c r="HY244" s="736"/>
      <c r="HZ244" s="736"/>
      <c r="IA244" s="736"/>
      <c r="IB244" s="736"/>
      <c r="IC244" s="736"/>
      <c r="ID244" s="736"/>
      <c r="IE244" s="736"/>
      <c r="IF244" s="736"/>
      <c r="IG244" s="736"/>
      <c r="IH244" s="736"/>
      <c r="II244" s="736"/>
      <c r="IJ244" s="736"/>
      <c r="IK244" s="736"/>
      <c r="IL244" s="736"/>
      <c r="IM244" s="736"/>
      <c r="IN244" s="736"/>
      <c r="IO244" s="736"/>
      <c r="IP244" s="736"/>
      <c r="IQ244" s="736"/>
      <c r="IR244" s="736"/>
      <c r="IS244" s="736"/>
      <c r="IT244" s="736"/>
      <c r="IU244" s="736"/>
      <c r="IV244" s="736"/>
    </row>
    <row r="245" spans="3:256" s="438" customFormat="1">
      <c r="C245" s="471"/>
      <c r="P245" s="485"/>
      <c r="Q245" s="736"/>
      <c r="R245" s="736"/>
      <c r="S245" s="736"/>
      <c r="T245" s="736"/>
      <c r="U245" s="736"/>
      <c r="V245" s="736"/>
      <c r="W245" s="736"/>
      <c r="X245" s="736"/>
      <c r="Y245" s="736"/>
      <c r="Z245" s="736"/>
      <c r="AA245" s="736"/>
      <c r="AB245" s="736"/>
      <c r="AC245" s="736"/>
      <c r="AD245" s="736"/>
      <c r="AE245" s="736"/>
      <c r="AF245" s="736"/>
      <c r="AG245" s="736"/>
      <c r="AH245" s="736"/>
      <c r="AI245" s="736"/>
      <c r="AJ245" s="736"/>
      <c r="AK245" s="736"/>
      <c r="AL245" s="736"/>
      <c r="AM245" s="736"/>
      <c r="AN245" s="736"/>
      <c r="AO245" s="736"/>
      <c r="AP245" s="736"/>
      <c r="AQ245" s="736"/>
      <c r="AR245" s="736"/>
      <c r="AS245" s="736"/>
      <c r="AT245" s="736"/>
      <c r="AU245" s="736"/>
      <c r="AV245" s="736"/>
      <c r="AW245" s="736"/>
      <c r="AX245" s="736"/>
      <c r="AY245" s="736"/>
      <c r="AZ245" s="736"/>
      <c r="BA245" s="736"/>
      <c r="BB245" s="736"/>
      <c r="BC245" s="736"/>
      <c r="BD245" s="736"/>
      <c r="BE245" s="736"/>
      <c r="BF245" s="736"/>
      <c r="BG245" s="736"/>
      <c r="BH245" s="736"/>
      <c r="BI245" s="736"/>
      <c r="BJ245" s="736"/>
      <c r="BK245" s="736"/>
      <c r="BL245" s="736"/>
      <c r="BM245" s="736"/>
      <c r="BN245" s="736"/>
      <c r="BO245" s="736"/>
      <c r="BP245" s="736"/>
      <c r="BQ245" s="736"/>
      <c r="BR245" s="736"/>
      <c r="BS245" s="736"/>
      <c r="BT245" s="736"/>
      <c r="BU245" s="736"/>
      <c r="BV245" s="736"/>
      <c r="BW245" s="736"/>
      <c r="BX245" s="736"/>
      <c r="BY245" s="736"/>
      <c r="BZ245" s="736"/>
      <c r="CA245" s="736"/>
      <c r="CB245" s="736"/>
      <c r="CC245" s="736"/>
      <c r="CD245" s="736"/>
      <c r="CE245" s="736"/>
      <c r="CF245" s="736"/>
      <c r="CG245" s="736"/>
      <c r="CH245" s="736"/>
      <c r="CI245" s="736"/>
      <c r="CJ245" s="736"/>
      <c r="CK245" s="736"/>
      <c r="CL245" s="736"/>
      <c r="CM245" s="736"/>
      <c r="CN245" s="736"/>
      <c r="CO245" s="736"/>
      <c r="CP245" s="736"/>
      <c r="CQ245" s="736"/>
      <c r="CR245" s="736"/>
      <c r="CS245" s="736"/>
      <c r="CT245" s="736"/>
      <c r="CU245" s="736"/>
      <c r="CV245" s="736"/>
      <c r="CW245" s="736"/>
      <c r="CX245" s="736"/>
      <c r="CY245" s="736"/>
      <c r="CZ245" s="736"/>
      <c r="DA245" s="736"/>
      <c r="DB245" s="736"/>
      <c r="DC245" s="736"/>
      <c r="DD245" s="736"/>
      <c r="DE245" s="736"/>
      <c r="DF245" s="736"/>
      <c r="DG245" s="736"/>
      <c r="DH245" s="736"/>
      <c r="DI245" s="736"/>
      <c r="DJ245" s="736"/>
      <c r="DK245" s="736"/>
      <c r="DL245" s="736"/>
      <c r="DM245" s="736"/>
      <c r="DN245" s="736"/>
      <c r="DO245" s="736"/>
      <c r="DP245" s="736"/>
      <c r="DQ245" s="736"/>
      <c r="DR245" s="736"/>
      <c r="DS245" s="736"/>
      <c r="DT245" s="736"/>
      <c r="DU245" s="736"/>
      <c r="DV245" s="736"/>
      <c r="DW245" s="736"/>
      <c r="DX245" s="736"/>
      <c r="DY245" s="736"/>
      <c r="DZ245" s="736"/>
      <c r="EA245" s="736"/>
      <c r="EB245" s="736"/>
      <c r="EC245" s="736"/>
      <c r="ED245" s="736"/>
      <c r="EE245" s="736"/>
      <c r="EF245" s="736"/>
      <c r="EG245" s="736"/>
      <c r="EH245" s="736"/>
      <c r="EI245" s="736"/>
      <c r="EJ245" s="736"/>
      <c r="EK245" s="736"/>
      <c r="EL245" s="736"/>
      <c r="EM245" s="736"/>
      <c r="EN245" s="736"/>
      <c r="EO245" s="736"/>
      <c r="EP245" s="736"/>
      <c r="EQ245" s="736"/>
      <c r="ER245" s="736"/>
      <c r="ES245" s="736"/>
      <c r="ET245" s="736"/>
      <c r="EU245" s="736"/>
      <c r="EV245" s="736"/>
      <c r="EW245" s="736"/>
      <c r="EX245" s="736"/>
      <c r="EY245" s="736"/>
      <c r="EZ245" s="736"/>
      <c r="FA245" s="736"/>
      <c r="FB245" s="736"/>
      <c r="FC245" s="736"/>
      <c r="FD245" s="736"/>
      <c r="FE245" s="736"/>
      <c r="FF245" s="736"/>
      <c r="FG245" s="736"/>
      <c r="FH245" s="736"/>
      <c r="FI245" s="736"/>
      <c r="FJ245" s="736"/>
      <c r="FK245" s="736"/>
      <c r="FL245" s="736"/>
      <c r="FM245" s="736"/>
      <c r="FN245" s="736"/>
      <c r="FO245" s="736"/>
      <c r="FP245" s="736"/>
      <c r="FQ245" s="736"/>
      <c r="FR245" s="736"/>
      <c r="FS245" s="736"/>
      <c r="FT245" s="736"/>
      <c r="FU245" s="736"/>
      <c r="FV245" s="736"/>
      <c r="FW245" s="736"/>
      <c r="FX245" s="736"/>
      <c r="FY245" s="736"/>
      <c r="FZ245" s="736"/>
      <c r="GA245" s="736"/>
      <c r="GB245" s="736"/>
      <c r="GC245" s="736"/>
      <c r="GD245" s="736"/>
      <c r="GE245" s="736"/>
      <c r="GF245" s="736"/>
      <c r="GG245" s="736"/>
      <c r="GH245" s="736"/>
      <c r="GI245" s="736"/>
      <c r="GJ245" s="736"/>
      <c r="GK245" s="736"/>
      <c r="GL245" s="736"/>
      <c r="GM245" s="736"/>
      <c r="GN245" s="736"/>
      <c r="GO245" s="736"/>
      <c r="GP245" s="736"/>
      <c r="GQ245" s="736"/>
      <c r="GR245" s="736"/>
      <c r="GS245" s="736"/>
      <c r="GT245" s="736"/>
      <c r="GU245" s="736"/>
      <c r="GV245" s="736"/>
      <c r="GW245" s="736"/>
      <c r="GX245" s="736"/>
      <c r="GY245" s="736"/>
      <c r="GZ245" s="736"/>
      <c r="HA245" s="736"/>
      <c r="HB245" s="736"/>
      <c r="HC245" s="736"/>
      <c r="HD245" s="736"/>
      <c r="HE245" s="736"/>
      <c r="HF245" s="736"/>
      <c r="HG245" s="736"/>
      <c r="HH245" s="736"/>
      <c r="HI245" s="736"/>
      <c r="HJ245" s="736"/>
      <c r="HK245" s="736"/>
      <c r="HL245" s="736"/>
      <c r="HM245" s="736"/>
      <c r="HN245" s="736"/>
      <c r="HO245" s="736"/>
      <c r="HP245" s="736"/>
      <c r="HQ245" s="736"/>
      <c r="HR245" s="736"/>
      <c r="HS245" s="736"/>
      <c r="HT245" s="736"/>
      <c r="HU245" s="736"/>
      <c r="HV245" s="736"/>
      <c r="HW245" s="736"/>
      <c r="HX245" s="736"/>
      <c r="HY245" s="736"/>
      <c r="HZ245" s="736"/>
      <c r="IA245" s="736"/>
      <c r="IB245" s="736"/>
      <c r="IC245" s="736"/>
      <c r="ID245" s="736"/>
      <c r="IE245" s="736"/>
      <c r="IF245" s="736"/>
      <c r="IG245" s="736"/>
      <c r="IH245" s="736"/>
      <c r="II245" s="736"/>
      <c r="IJ245" s="736"/>
      <c r="IK245" s="736"/>
      <c r="IL245" s="736"/>
      <c r="IM245" s="736"/>
      <c r="IN245" s="736"/>
      <c r="IO245" s="736"/>
      <c r="IP245" s="736"/>
      <c r="IQ245" s="736"/>
      <c r="IR245" s="736"/>
      <c r="IS245" s="736"/>
      <c r="IT245" s="736"/>
      <c r="IU245" s="736"/>
      <c r="IV245" s="736"/>
    </row>
    <row r="246" spans="3:256" s="438" customFormat="1">
      <c r="C246" s="471"/>
      <c r="P246" s="485"/>
      <c r="Q246" s="736"/>
      <c r="R246" s="736"/>
      <c r="S246" s="736"/>
      <c r="T246" s="736"/>
      <c r="U246" s="736"/>
      <c r="V246" s="736"/>
      <c r="W246" s="736"/>
      <c r="X246" s="736"/>
      <c r="Y246" s="736"/>
      <c r="Z246" s="736"/>
      <c r="AA246" s="736"/>
      <c r="AB246" s="736"/>
      <c r="AC246" s="736"/>
      <c r="AD246" s="736"/>
      <c r="AE246" s="736"/>
      <c r="AF246" s="736"/>
      <c r="AG246" s="736"/>
      <c r="AH246" s="736"/>
      <c r="AI246" s="736"/>
      <c r="AJ246" s="736"/>
      <c r="AK246" s="736"/>
      <c r="AL246" s="736"/>
      <c r="AM246" s="736"/>
      <c r="AN246" s="736"/>
      <c r="AO246" s="736"/>
      <c r="AP246" s="736"/>
      <c r="AQ246" s="736"/>
      <c r="AR246" s="736"/>
      <c r="AS246" s="736"/>
      <c r="AT246" s="736"/>
      <c r="AU246" s="736"/>
      <c r="AV246" s="736"/>
      <c r="AW246" s="736"/>
      <c r="AX246" s="736"/>
      <c r="AY246" s="736"/>
      <c r="AZ246" s="736"/>
      <c r="BA246" s="736"/>
      <c r="BB246" s="736"/>
      <c r="BC246" s="736"/>
      <c r="BD246" s="736"/>
      <c r="BE246" s="736"/>
      <c r="BF246" s="736"/>
      <c r="BG246" s="736"/>
      <c r="BH246" s="736"/>
      <c r="BI246" s="736"/>
      <c r="BJ246" s="736"/>
      <c r="BK246" s="736"/>
      <c r="BL246" s="736"/>
      <c r="BM246" s="736"/>
      <c r="BN246" s="736"/>
      <c r="BO246" s="736"/>
      <c r="BP246" s="736"/>
      <c r="BQ246" s="736"/>
      <c r="BR246" s="736"/>
      <c r="BS246" s="736"/>
      <c r="BT246" s="736"/>
      <c r="BU246" s="736"/>
      <c r="BV246" s="736"/>
      <c r="BW246" s="736"/>
      <c r="BX246" s="736"/>
      <c r="BY246" s="736"/>
      <c r="BZ246" s="736"/>
      <c r="CA246" s="736"/>
      <c r="CB246" s="736"/>
      <c r="CC246" s="736"/>
      <c r="CD246" s="736"/>
      <c r="CE246" s="736"/>
      <c r="CF246" s="736"/>
      <c r="CG246" s="736"/>
      <c r="CH246" s="736"/>
      <c r="CI246" s="736"/>
      <c r="CJ246" s="736"/>
      <c r="CK246" s="736"/>
      <c r="CL246" s="736"/>
      <c r="CM246" s="736"/>
      <c r="CN246" s="736"/>
      <c r="CO246" s="736"/>
      <c r="CP246" s="736"/>
      <c r="CQ246" s="736"/>
      <c r="CR246" s="736"/>
      <c r="CS246" s="736"/>
      <c r="CT246" s="736"/>
      <c r="CU246" s="736"/>
      <c r="CV246" s="736"/>
      <c r="CW246" s="736"/>
      <c r="CX246" s="736"/>
      <c r="CY246" s="736"/>
      <c r="CZ246" s="736"/>
      <c r="DA246" s="736"/>
      <c r="DB246" s="736"/>
      <c r="DC246" s="736"/>
      <c r="DD246" s="736"/>
      <c r="DE246" s="736"/>
      <c r="DF246" s="736"/>
      <c r="DG246" s="736"/>
      <c r="DH246" s="736"/>
      <c r="DI246" s="736"/>
      <c r="DJ246" s="736"/>
      <c r="DK246" s="736"/>
      <c r="DL246" s="736"/>
      <c r="DM246" s="736"/>
      <c r="DN246" s="736"/>
      <c r="DO246" s="736"/>
      <c r="DP246" s="736"/>
      <c r="DQ246" s="736"/>
      <c r="DR246" s="736"/>
      <c r="DS246" s="736"/>
      <c r="DT246" s="736"/>
      <c r="DU246" s="736"/>
      <c r="DV246" s="736"/>
      <c r="DW246" s="736"/>
      <c r="DX246" s="736"/>
      <c r="DY246" s="736"/>
      <c r="DZ246" s="736"/>
      <c r="EA246" s="736"/>
      <c r="EB246" s="736"/>
      <c r="EC246" s="736"/>
      <c r="ED246" s="736"/>
      <c r="EE246" s="736"/>
      <c r="EF246" s="736"/>
      <c r="EG246" s="736"/>
      <c r="EH246" s="736"/>
      <c r="EI246" s="736"/>
      <c r="EJ246" s="736"/>
      <c r="EK246" s="736"/>
      <c r="EL246" s="736"/>
      <c r="EM246" s="736"/>
      <c r="EN246" s="736"/>
      <c r="EO246" s="736"/>
      <c r="EP246" s="736"/>
      <c r="EQ246" s="736"/>
      <c r="ER246" s="736"/>
      <c r="ES246" s="736"/>
      <c r="ET246" s="736"/>
      <c r="EU246" s="736"/>
      <c r="EV246" s="736"/>
      <c r="EW246" s="736"/>
      <c r="EX246" s="736"/>
      <c r="EY246" s="736"/>
      <c r="EZ246" s="736"/>
      <c r="FA246" s="736"/>
      <c r="FB246" s="736"/>
      <c r="FC246" s="736"/>
      <c r="FD246" s="736"/>
      <c r="FE246" s="736"/>
      <c r="FF246" s="736"/>
      <c r="FG246" s="736"/>
      <c r="FH246" s="736"/>
      <c r="FI246" s="736"/>
      <c r="FJ246" s="736"/>
      <c r="FK246" s="736"/>
      <c r="FL246" s="736"/>
      <c r="FM246" s="736"/>
      <c r="FN246" s="736"/>
      <c r="FO246" s="736"/>
      <c r="FP246" s="736"/>
      <c r="FQ246" s="736"/>
      <c r="FR246" s="736"/>
      <c r="FS246" s="736"/>
      <c r="FT246" s="736"/>
      <c r="FU246" s="736"/>
      <c r="FV246" s="736"/>
      <c r="FW246" s="736"/>
      <c r="FX246" s="736"/>
      <c r="FY246" s="736"/>
      <c r="FZ246" s="736"/>
      <c r="GA246" s="736"/>
      <c r="GB246" s="736"/>
      <c r="GC246" s="736"/>
      <c r="GD246" s="736"/>
      <c r="GE246" s="736"/>
      <c r="GF246" s="736"/>
      <c r="GG246" s="736"/>
      <c r="GH246" s="736"/>
      <c r="GI246" s="736"/>
      <c r="GJ246" s="736"/>
      <c r="GK246" s="736"/>
      <c r="GL246" s="736"/>
      <c r="GM246" s="736"/>
      <c r="GN246" s="736"/>
      <c r="GO246" s="736"/>
      <c r="GP246" s="736"/>
      <c r="GQ246" s="736"/>
      <c r="GR246" s="736"/>
      <c r="GS246" s="736"/>
      <c r="GT246" s="736"/>
      <c r="GU246" s="736"/>
      <c r="GV246" s="736"/>
      <c r="GW246" s="736"/>
      <c r="GX246" s="736"/>
      <c r="GY246" s="736"/>
      <c r="GZ246" s="736"/>
      <c r="HA246" s="736"/>
      <c r="HB246" s="736"/>
      <c r="HC246" s="736"/>
      <c r="HD246" s="736"/>
      <c r="HE246" s="736"/>
      <c r="HF246" s="736"/>
      <c r="HG246" s="736"/>
      <c r="HH246" s="736"/>
      <c r="HI246" s="736"/>
      <c r="HJ246" s="736"/>
      <c r="HK246" s="736"/>
      <c r="HL246" s="736"/>
      <c r="HM246" s="736"/>
      <c r="HN246" s="736"/>
      <c r="HO246" s="736"/>
      <c r="HP246" s="736"/>
      <c r="HQ246" s="736"/>
      <c r="HR246" s="736"/>
      <c r="HS246" s="736"/>
      <c r="HT246" s="736"/>
      <c r="HU246" s="736"/>
      <c r="HV246" s="736"/>
      <c r="HW246" s="736"/>
      <c r="HX246" s="736"/>
      <c r="HY246" s="736"/>
      <c r="HZ246" s="736"/>
      <c r="IA246" s="736"/>
      <c r="IB246" s="736"/>
      <c r="IC246" s="736"/>
      <c r="ID246" s="736"/>
      <c r="IE246" s="736"/>
      <c r="IF246" s="736"/>
      <c r="IG246" s="736"/>
      <c r="IH246" s="736"/>
      <c r="II246" s="736"/>
      <c r="IJ246" s="736"/>
      <c r="IK246" s="736"/>
      <c r="IL246" s="736"/>
      <c r="IM246" s="736"/>
      <c r="IN246" s="736"/>
      <c r="IO246" s="736"/>
      <c r="IP246" s="736"/>
      <c r="IQ246" s="736"/>
      <c r="IR246" s="736"/>
      <c r="IS246" s="736"/>
      <c r="IT246" s="736"/>
      <c r="IU246" s="736"/>
      <c r="IV246" s="736"/>
    </row>
    <row r="247" spans="3:256" s="438" customFormat="1">
      <c r="C247" s="471"/>
      <c r="P247" s="485"/>
      <c r="Q247" s="736"/>
      <c r="R247" s="736"/>
      <c r="S247" s="736"/>
      <c r="T247" s="736"/>
      <c r="U247" s="736"/>
      <c r="V247" s="736"/>
      <c r="W247" s="736"/>
      <c r="X247" s="736"/>
      <c r="Y247" s="736"/>
      <c r="Z247" s="736"/>
      <c r="AA247" s="736"/>
      <c r="AB247" s="736"/>
      <c r="AC247" s="736"/>
      <c r="AD247" s="736"/>
      <c r="AE247" s="736"/>
      <c r="AF247" s="736"/>
      <c r="AG247" s="736"/>
      <c r="AH247" s="736"/>
      <c r="AI247" s="736"/>
      <c r="AJ247" s="736"/>
      <c r="AK247" s="736"/>
      <c r="AL247" s="736"/>
      <c r="AM247" s="736"/>
      <c r="AN247" s="736"/>
      <c r="AO247" s="736"/>
      <c r="AP247" s="736"/>
      <c r="AQ247" s="736"/>
      <c r="AR247" s="736"/>
      <c r="AS247" s="736"/>
      <c r="AT247" s="736"/>
      <c r="AU247" s="736"/>
      <c r="AV247" s="736"/>
      <c r="AW247" s="736"/>
      <c r="AX247" s="736"/>
      <c r="AY247" s="736"/>
      <c r="AZ247" s="736"/>
      <c r="BA247" s="736"/>
      <c r="BB247" s="736"/>
      <c r="BC247" s="736"/>
      <c r="BD247" s="736"/>
      <c r="BE247" s="736"/>
      <c r="BF247" s="736"/>
      <c r="BG247" s="736"/>
      <c r="BH247" s="736"/>
      <c r="BI247" s="736"/>
      <c r="BJ247" s="736"/>
      <c r="BK247" s="736"/>
      <c r="BL247" s="736"/>
      <c r="BM247" s="736"/>
      <c r="BN247" s="736"/>
      <c r="BO247" s="736"/>
      <c r="BP247" s="736"/>
      <c r="BQ247" s="736"/>
      <c r="BR247" s="736"/>
      <c r="BS247" s="736"/>
      <c r="BT247" s="736"/>
      <c r="BU247" s="736"/>
      <c r="BV247" s="736"/>
      <c r="BW247" s="736"/>
      <c r="BX247" s="736"/>
      <c r="BY247" s="736"/>
      <c r="BZ247" s="736"/>
      <c r="CA247" s="736"/>
      <c r="CB247" s="736"/>
      <c r="CC247" s="736"/>
      <c r="CD247" s="736"/>
      <c r="CE247" s="736"/>
      <c r="CF247" s="736"/>
      <c r="CG247" s="736"/>
      <c r="CH247" s="736"/>
      <c r="CI247" s="736"/>
      <c r="CJ247" s="736"/>
      <c r="CK247" s="736"/>
      <c r="CL247" s="736"/>
      <c r="CM247" s="736"/>
      <c r="CN247" s="736"/>
      <c r="CO247" s="736"/>
      <c r="CP247" s="736"/>
      <c r="CQ247" s="736"/>
      <c r="CR247" s="736"/>
      <c r="CS247" s="736"/>
      <c r="CT247" s="736"/>
      <c r="CU247" s="736"/>
      <c r="CV247" s="736"/>
      <c r="CW247" s="736"/>
      <c r="CX247" s="736"/>
      <c r="CY247" s="736"/>
      <c r="CZ247" s="736"/>
      <c r="DA247" s="736"/>
      <c r="DB247" s="736"/>
      <c r="DC247" s="736"/>
      <c r="DD247" s="736"/>
      <c r="DE247" s="736"/>
      <c r="DF247" s="736"/>
      <c r="DG247" s="736"/>
      <c r="DH247" s="736"/>
      <c r="DI247" s="736"/>
      <c r="DJ247" s="736"/>
      <c r="DK247" s="736"/>
      <c r="DL247" s="736"/>
      <c r="DM247" s="736"/>
      <c r="DN247" s="736"/>
      <c r="DO247" s="736"/>
      <c r="DP247" s="736"/>
      <c r="DQ247" s="736"/>
      <c r="DR247" s="736"/>
      <c r="DS247" s="736"/>
      <c r="DT247" s="736"/>
      <c r="DU247" s="736"/>
      <c r="DV247" s="736"/>
      <c r="DW247" s="736"/>
      <c r="DX247" s="736"/>
      <c r="DY247" s="736"/>
      <c r="DZ247" s="736"/>
      <c r="EA247" s="736"/>
      <c r="EB247" s="736"/>
      <c r="EC247" s="736"/>
      <c r="ED247" s="736"/>
      <c r="EE247" s="736"/>
      <c r="EF247" s="736"/>
      <c r="EG247" s="736"/>
      <c r="EH247" s="736"/>
      <c r="EI247" s="736"/>
      <c r="EJ247" s="736"/>
      <c r="EK247" s="736"/>
      <c r="EL247" s="736"/>
      <c r="EM247" s="736"/>
      <c r="EN247" s="736"/>
      <c r="EO247" s="736"/>
      <c r="EP247" s="736"/>
      <c r="EQ247" s="736"/>
      <c r="ER247" s="736"/>
      <c r="ES247" s="736"/>
      <c r="ET247" s="736"/>
      <c r="EU247" s="736"/>
      <c r="EV247" s="736"/>
      <c r="EW247" s="736"/>
      <c r="EX247" s="736"/>
      <c r="EY247" s="736"/>
      <c r="EZ247" s="736"/>
      <c r="FA247" s="736"/>
      <c r="FB247" s="736"/>
      <c r="FC247" s="736"/>
      <c r="FD247" s="736"/>
      <c r="FE247" s="736"/>
      <c r="FF247" s="736"/>
      <c r="FG247" s="736"/>
      <c r="FH247" s="736"/>
      <c r="FI247" s="736"/>
      <c r="FJ247" s="736"/>
      <c r="FK247" s="736"/>
      <c r="FL247" s="736"/>
      <c r="FM247" s="736"/>
      <c r="FN247" s="736"/>
      <c r="FO247" s="736"/>
      <c r="FP247" s="736"/>
      <c r="FQ247" s="736"/>
      <c r="FR247" s="736"/>
      <c r="FS247" s="736"/>
      <c r="FT247" s="736"/>
      <c r="FU247" s="736"/>
      <c r="FV247" s="736"/>
      <c r="FW247" s="736"/>
      <c r="FX247" s="736"/>
      <c r="FY247" s="736"/>
      <c r="FZ247" s="736"/>
      <c r="GA247" s="736"/>
      <c r="GB247" s="736"/>
      <c r="GC247" s="736"/>
      <c r="GD247" s="736"/>
      <c r="GE247" s="736"/>
      <c r="GF247" s="736"/>
      <c r="GG247" s="736"/>
      <c r="GH247" s="736"/>
      <c r="GI247" s="736"/>
      <c r="GJ247" s="736"/>
      <c r="GK247" s="736"/>
      <c r="GL247" s="736"/>
      <c r="GM247" s="736"/>
      <c r="GN247" s="736"/>
      <c r="GO247" s="736"/>
      <c r="GP247" s="736"/>
      <c r="GQ247" s="736"/>
      <c r="GR247" s="736"/>
      <c r="GS247" s="736"/>
      <c r="GT247" s="736"/>
      <c r="GU247" s="736"/>
      <c r="GV247" s="736"/>
      <c r="GW247" s="736"/>
      <c r="GX247" s="736"/>
      <c r="GY247" s="736"/>
      <c r="GZ247" s="736"/>
      <c r="HA247" s="736"/>
      <c r="HB247" s="736"/>
      <c r="HC247" s="736"/>
      <c r="HD247" s="736"/>
      <c r="HE247" s="736"/>
      <c r="HF247" s="736"/>
      <c r="HG247" s="736"/>
      <c r="HH247" s="736"/>
      <c r="HI247" s="736"/>
      <c r="HJ247" s="736"/>
      <c r="HK247" s="736"/>
      <c r="HL247" s="736"/>
      <c r="HM247" s="736"/>
      <c r="HN247" s="736"/>
      <c r="HO247" s="736"/>
      <c r="HP247" s="736"/>
      <c r="HQ247" s="736"/>
      <c r="HR247" s="736"/>
      <c r="HS247" s="736"/>
      <c r="HT247" s="736"/>
      <c r="HU247" s="736"/>
      <c r="HV247" s="736"/>
      <c r="HW247" s="736"/>
      <c r="HX247" s="736"/>
      <c r="HY247" s="736"/>
      <c r="HZ247" s="736"/>
      <c r="IA247" s="736"/>
      <c r="IB247" s="736"/>
      <c r="IC247" s="736"/>
      <c r="ID247" s="736"/>
      <c r="IE247" s="736"/>
      <c r="IF247" s="736"/>
      <c r="IG247" s="736"/>
      <c r="IH247" s="736"/>
      <c r="II247" s="736"/>
      <c r="IJ247" s="736"/>
      <c r="IK247" s="736"/>
      <c r="IL247" s="736"/>
      <c r="IM247" s="736"/>
      <c r="IN247" s="736"/>
      <c r="IO247" s="736"/>
      <c r="IP247" s="736"/>
      <c r="IQ247" s="736"/>
      <c r="IR247" s="736"/>
      <c r="IS247" s="736"/>
      <c r="IT247" s="736"/>
      <c r="IU247" s="736"/>
      <c r="IV247" s="736"/>
    </row>
    <row r="248" spans="3:256" s="438" customFormat="1">
      <c r="C248" s="471"/>
      <c r="P248" s="485"/>
      <c r="Q248" s="736"/>
      <c r="R248" s="736"/>
      <c r="S248" s="736"/>
      <c r="T248" s="736"/>
      <c r="U248" s="736"/>
      <c r="V248" s="736"/>
      <c r="W248" s="736"/>
      <c r="X248" s="736"/>
      <c r="Y248" s="736"/>
      <c r="Z248" s="736"/>
      <c r="AA248" s="736"/>
      <c r="AB248" s="736"/>
      <c r="AC248" s="736"/>
      <c r="AD248" s="736"/>
      <c r="AE248" s="736"/>
      <c r="AF248" s="736"/>
      <c r="AG248" s="736"/>
      <c r="AH248" s="736"/>
      <c r="AI248" s="736"/>
      <c r="AJ248" s="736"/>
      <c r="AK248" s="736"/>
      <c r="AL248" s="736"/>
      <c r="AM248" s="736"/>
      <c r="AN248" s="736"/>
      <c r="AO248" s="736"/>
      <c r="AP248" s="736"/>
      <c r="AQ248" s="736"/>
      <c r="AR248" s="736"/>
      <c r="AS248" s="736"/>
      <c r="AT248" s="736"/>
      <c r="AU248" s="736"/>
      <c r="AV248" s="736"/>
      <c r="AW248" s="736"/>
      <c r="AX248" s="736"/>
      <c r="AY248" s="736"/>
      <c r="AZ248" s="736"/>
      <c r="BA248" s="736"/>
      <c r="BB248" s="736"/>
      <c r="BC248" s="736"/>
      <c r="BD248" s="736"/>
      <c r="BE248" s="736"/>
      <c r="BF248" s="736"/>
      <c r="BG248" s="736"/>
      <c r="BH248" s="736"/>
      <c r="BI248" s="736"/>
      <c r="BJ248" s="736"/>
      <c r="BK248" s="736"/>
      <c r="BL248" s="736"/>
      <c r="BM248" s="736"/>
      <c r="BN248" s="736"/>
      <c r="BO248" s="736"/>
      <c r="BP248" s="736"/>
      <c r="BQ248" s="736"/>
      <c r="BR248" s="736"/>
      <c r="BS248" s="736"/>
      <c r="BT248" s="736"/>
      <c r="BU248" s="736"/>
      <c r="BV248" s="736"/>
      <c r="BW248" s="736"/>
      <c r="BX248" s="736"/>
      <c r="BY248" s="736"/>
      <c r="BZ248" s="736"/>
      <c r="CA248" s="736"/>
      <c r="CB248" s="736"/>
      <c r="CC248" s="736"/>
      <c r="CD248" s="736"/>
      <c r="CE248" s="736"/>
      <c r="CF248" s="736"/>
      <c r="CG248" s="736"/>
      <c r="CH248" s="736"/>
      <c r="CI248" s="736"/>
      <c r="CJ248" s="736"/>
      <c r="CK248" s="736"/>
      <c r="CL248" s="736"/>
      <c r="CM248" s="736"/>
      <c r="CN248" s="736"/>
      <c r="CO248" s="736"/>
      <c r="CP248" s="736"/>
      <c r="CQ248" s="736"/>
      <c r="CR248" s="736"/>
      <c r="CS248" s="736"/>
      <c r="CT248" s="736"/>
      <c r="CU248" s="736"/>
      <c r="CV248" s="736"/>
      <c r="CW248" s="736"/>
      <c r="CX248" s="736"/>
      <c r="CY248" s="736"/>
      <c r="CZ248" s="736"/>
      <c r="DA248" s="736"/>
      <c r="DB248" s="736"/>
      <c r="DC248" s="736"/>
      <c r="DD248" s="736"/>
      <c r="DE248" s="736"/>
      <c r="DF248" s="736"/>
      <c r="DG248" s="736"/>
      <c r="DH248" s="736"/>
      <c r="DI248" s="736"/>
      <c r="DJ248" s="736"/>
      <c r="DK248" s="736"/>
      <c r="DL248" s="736"/>
      <c r="DM248" s="736"/>
      <c r="DN248" s="736"/>
      <c r="DO248" s="736"/>
      <c r="DP248" s="736"/>
      <c r="DQ248" s="736"/>
      <c r="DR248" s="736"/>
      <c r="DS248" s="736"/>
      <c r="DT248" s="736"/>
      <c r="DU248" s="736"/>
      <c r="DV248" s="736"/>
      <c r="DW248" s="736"/>
      <c r="DX248" s="736"/>
      <c r="DY248" s="736"/>
      <c r="DZ248" s="736"/>
      <c r="EA248" s="736"/>
      <c r="EB248" s="736"/>
      <c r="EC248" s="736"/>
      <c r="ED248" s="736"/>
      <c r="EE248" s="736"/>
      <c r="EF248" s="736"/>
      <c r="EG248" s="736"/>
      <c r="EH248" s="736"/>
      <c r="EI248" s="736"/>
      <c r="EJ248" s="736"/>
      <c r="EK248" s="736"/>
      <c r="EL248" s="736"/>
      <c r="EM248" s="736"/>
      <c r="EN248" s="736"/>
      <c r="EO248" s="736"/>
      <c r="EP248" s="736"/>
      <c r="EQ248" s="736"/>
      <c r="ER248" s="736"/>
      <c r="ES248" s="736"/>
      <c r="ET248" s="736"/>
      <c r="EU248" s="736"/>
      <c r="EV248" s="736"/>
      <c r="EW248" s="736"/>
      <c r="EX248" s="736"/>
      <c r="EY248" s="736"/>
      <c r="EZ248" s="736"/>
      <c r="FA248" s="736"/>
      <c r="FB248" s="736"/>
      <c r="FC248" s="736"/>
      <c r="FD248" s="736"/>
      <c r="FE248" s="736"/>
      <c r="FF248" s="736"/>
      <c r="FG248" s="736"/>
      <c r="FH248" s="736"/>
      <c r="FI248" s="736"/>
      <c r="FJ248" s="736"/>
      <c r="FK248" s="736"/>
      <c r="FL248" s="736"/>
      <c r="FM248" s="736"/>
      <c r="FN248" s="736"/>
      <c r="FO248" s="736"/>
      <c r="FP248" s="736"/>
      <c r="FQ248" s="736"/>
      <c r="FR248" s="736"/>
      <c r="FS248" s="736"/>
      <c r="FT248" s="736"/>
      <c r="FU248" s="736"/>
      <c r="FV248" s="736"/>
      <c r="FW248" s="736"/>
      <c r="FX248" s="736"/>
      <c r="FY248" s="736"/>
      <c r="FZ248" s="736"/>
      <c r="GA248" s="736"/>
      <c r="GB248" s="736"/>
      <c r="GC248" s="736"/>
      <c r="GD248" s="736"/>
      <c r="GE248" s="736"/>
      <c r="GF248" s="736"/>
      <c r="GG248" s="736"/>
      <c r="GH248" s="736"/>
      <c r="GI248" s="736"/>
      <c r="GJ248" s="736"/>
      <c r="GK248" s="736"/>
      <c r="GL248" s="736"/>
      <c r="GM248" s="736"/>
      <c r="GN248" s="736"/>
      <c r="GO248" s="736"/>
      <c r="GP248" s="736"/>
      <c r="GQ248" s="736"/>
      <c r="GR248" s="736"/>
      <c r="GS248" s="736"/>
      <c r="GT248" s="736"/>
      <c r="GU248" s="736"/>
      <c r="GV248" s="736"/>
      <c r="GW248" s="736"/>
      <c r="GX248" s="736"/>
      <c r="GY248" s="736"/>
      <c r="GZ248" s="736"/>
      <c r="HA248" s="736"/>
      <c r="HB248" s="736"/>
      <c r="HC248" s="736"/>
      <c r="HD248" s="736"/>
      <c r="HE248" s="736"/>
      <c r="HF248" s="736"/>
      <c r="HG248" s="736"/>
      <c r="HH248" s="736"/>
      <c r="HI248" s="736"/>
      <c r="HJ248" s="736"/>
      <c r="HK248" s="736"/>
      <c r="HL248" s="736"/>
      <c r="HM248" s="736"/>
      <c r="HN248" s="736"/>
      <c r="HO248" s="736"/>
      <c r="HP248" s="736"/>
      <c r="HQ248" s="736"/>
      <c r="HR248" s="736"/>
      <c r="HS248" s="736"/>
      <c r="HT248" s="736"/>
      <c r="HU248" s="736"/>
      <c r="HV248" s="736"/>
      <c r="HW248" s="736"/>
      <c r="HX248" s="736"/>
      <c r="HY248" s="736"/>
      <c r="HZ248" s="736"/>
      <c r="IA248" s="736"/>
      <c r="IB248" s="736"/>
      <c r="IC248" s="736"/>
      <c r="ID248" s="736"/>
      <c r="IE248" s="736"/>
      <c r="IF248" s="736"/>
      <c r="IG248" s="736"/>
      <c r="IH248" s="736"/>
      <c r="II248" s="736"/>
      <c r="IJ248" s="736"/>
      <c r="IK248" s="736"/>
      <c r="IL248" s="736"/>
      <c r="IM248" s="736"/>
      <c r="IN248" s="736"/>
      <c r="IO248" s="736"/>
      <c r="IP248" s="736"/>
      <c r="IQ248" s="736"/>
      <c r="IR248" s="736"/>
      <c r="IS248" s="736"/>
      <c r="IT248" s="736"/>
      <c r="IU248" s="736"/>
      <c r="IV248" s="736"/>
    </row>
    <row r="249" spans="3:256" s="438" customFormat="1">
      <c r="C249" s="471"/>
      <c r="P249" s="485"/>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AT249" s="736"/>
      <c r="AU249" s="736"/>
      <c r="AV249" s="736"/>
      <c r="AW249" s="736"/>
      <c r="AX249" s="736"/>
      <c r="AY249" s="736"/>
      <c r="AZ249" s="736"/>
      <c r="BA249" s="736"/>
      <c r="BB249" s="736"/>
      <c r="BC249" s="736"/>
      <c r="BD249" s="736"/>
      <c r="BE249" s="736"/>
      <c r="BF249" s="736"/>
      <c r="BG249" s="736"/>
      <c r="BH249" s="736"/>
      <c r="BI249" s="736"/>
      <c r="BJ249" s="736"/>
      <c r="BK249" s="736"/>
      <c r="BL249" s="736"/>
      <c r="BM249" s="736"/>
      <c r="BN249" s="736"/>
      <c r="BO249" s="736"/>
      <c r="BP249" s="736"/>
      <c r="BQ249" s="736"/>
      <c r="BR249" s="736"/>
      <c r="BS249" s="736"/>
      <c r="BT249" s="736"/>
      <c r="BU249" s="736"/>
      <c r="BV249" s="736"/>
      <c r="BW249" s="736"/>
      <c r="BX249" s="736"/>
      <c r="BY249" s="736"/>
      <c r="BZ249" s="736"/>
      <c r="CA249" s="736"/>
      <c r="CB249" s="736"/>
      <c r="CC249" s="736"/>
      <c r="CD249" s="736"/>
      <c r="CE249" s="736"/>
      <c r="CF249" s="736"/>
      <c r="CG249" s="736"/>
      <c r="CH249" s="736"/>
      <c r="CI249" s="736"/>
      <c r="CJ249" s="736"/>
      <c r="CK249" s="736"/>
      <c r="CL249" s="736"/>
      <c r="CM249" s="736"/>
      <c r="CN249" s="736"/>
      <c r="CO249" s="736"/>
      <c r="CP249" s="736"/>
      <c r="CQ249" s="736"/>
      <c r="CR249" s="736"/>
      <c r="CS249" s="736"/>
      <c r="CT249" s="736"/>
      <c r="CU249" s="736"/>
      <c r="CV249" s="736"/>
      <c r="CW249" s="736"/>
      <c r="CX249" s="736"/>
      <c r="CY249" s="736"/>
      <c r="CZ249" s="736"/>
      <c r="DA249" s="736"/>
      <c r="DB249" s="736"/>
      <c r="DC249" s="736"/>
      <c r="DD249" s="736"/>
      <c r="DE249" s="736"/>
      <c r="DF249" s="736"/>
      <c r="DG249" s="736"/>
      <c r="DH249" s="736"/>
      <c r="DI249" s="736"/>
      <c r="DJ249" s="736"/>
      <c r="DK249" s="736"/>
      <c r="DL249" s="736"/>
      <c r="DM249" s="736"/>
      <c r="DN249" s="736"/>
      <c r="DO249" s="736"/>
      <c r="DP249" s="736"/>
      <c r="DQ249" s="736"/>
      <c r="DR249" s="736"/>
      <c r="DS249" s="736"/>
      <c r="DT249" s="736"/>
      <c r="DU249" s="736"/>
      <c r="DV249" s="736"/>
      <c r="DW249" s="736"/>
      <c r="DX249" s="736"/>
      <c r="DY249" s="736"/>
      <c r="DZ249" s="736"/>
      <c r="EA249" s="736"/>
      <c r="EB249" s="736"/>
      <c r="EC249" s="736"/>
      <c r="ED249" s="736"/>
      <c r="EE249" s="736"/>
      <c r="EF249" s="736"/>
      <c r="EG249" s="736"/>
      <c r="EH249" s="736"/>
      <c r="EI249" s="736"/>
      <c r="EJ249" s="736"/>
      <c r="EK249" s="736"/>
      <c r="EL249" s="736"/>
      <c r="EM249" s="736"/>
      <c r="EN249" s="736"/>
      <c r="EO249" s="736"/>
      <c r="EP249" s="736"/>
      <c r="EQ249" s="736"/>
      <c r="ER249" s="736"/>
      <c r="ES249" s="736"/>
      <c r="ET249" s="736"/>
      <c r="EU249" s="736"/>
      <c r="EV249" s="736"/>
      <c r="EW249" s="736"/>
      <c r="EX249" s="736"/>
      <c r="EY249" s="736"/>
      <c r="EZ249" s="736"/>
      <c r="FA249" s="736"/>
      <c r="FB249" s="736"/>
      <c r="FC249" s="736"/>
      <c r="FD249" s="736"/>
      <c r="FE249" s="736"/>
      <c r="FF249" s="736"/>
      <c r="FG249" s="736"/>
      <c r="FH249" s="736"/>
      <c r="FI249" s="736"/>
      <c r="FJ249" s="736"/>
      <c r="FK249" s="736"/>
      <c r="FL249" s="736"/>
      <c r="FM249" s="736"/>
      <c r="FN249" s="736"/>
      <c r="FO249" s="736"/>
      <c r="FP249" s="736"/>
      <c r="FQ249" s="736"/>
      <c r="FR249" s="736"/>
      <c r="FS249" s="736"/>
      <c r="FT249" s="736"/>
      <c r="FU249" s="736"/>
      <c r="FV249" s="736"/>
      <c r="FW249" s="736"/>
      <c r="FX249" s="736"/>
      <c r="FY249" s="736"/>
      <c r="FZ249" s="736"/>
      <c r="GA249" s="736"/>
      <c r="GB249" s="736"/>
      <c r="GC249" s="736"/>
      <c r="GD249" s="736"/>
      <c r="GE249" s="736"/>
      <c r="GF249" s="736"/>
      <c r="GG249" s="736"/>
      <c r="GH249" s="736"/>
      <c r="GI249" s="736"/>
      <c r="GJ249" s="736"/>
      <c r="GK249" s="736"/>
      <c r="GL249" s="736"/>
      <c r="GM249" s="736"/>
      <c r="GN249" s="736"/>
      <c r="GO249" s="736"/>
      <c r="GP249" s="736"/>
      <c r="GQ249" s="736"/>
      <c r="GR249" s="736"/>
      <c r="GS249" s="736"/>
      <c r="GT249" s="736"/>
      <c r="GU249" s="736"/>
      <c r="GV249" s="736"/>
      <c r="GW249" s="736"/>
      <c r="GX249" s="736"/>
      <c r="GY249" s="736"/>
      <c r="GZ249" s="736"/>
      <c r="HA249" s="736"/>
      <c r="HB249" s="736"/>
      <c r="HC249" s="736"/>
      <c r="HD249" s="736"/>
      <c r="HE249" s="736"/>
      <c r="HF249" s="736"/>
      <c r="HG249" s="736"/>
      <c r="HH249" s="736"/>
      <c r="HI249" s="736"/>
      <c r="HJ249" s="736"/>
      <c r="HK249" s="736"/>
      <c r="HL249" s="736"/>
      <c r="HM249" s="736"/>
      <c r="HN249" s="736"/>
      <c r="HO249" s="736"/>
      <c r="HP249" s="736"/>
      <c r="HQ249" s="736"/>
      <c r="HR249" s="736"/>
      <c r="HS249" s="736"/>
      <c r="HT249" s="736"/>
      <c r="HU249" s="736"/>
      <c r="HV249" s="736"/>
      <c r="HW249" s="736"/>
      <c r="HX249" s="736"/>
      <c r="HY249" s="736"/>
      <c r="HZ249" s="736"/>
      <c r="IA249" s="736"/>
      <c r="IB249" s="736"/>
      <c r="IC249" s="736"/>
      <c r="ID249" s="736"/>
      <c r="IE249" s="736"/>
      <c r="IF249" s="736"/>
      <c r="IG249" s="736"/>
      <c r="IH249" s="736"/>
      <c r="II249" s="736"/>
      <c r="IJ249" s="736"/>
      <c r="IK249" s="736"/>
      <c r="IL249" s="736"/>
      <c r="IM249" s="736"/>
      <c r="IN249" s="736"/>
      <c r="IO249" s="736"/>
      <c r="IP249" s="736"/>
      <c r="IQ249" s="736"/>
      <c r="IR249" s="736"/>
      <c r="IS249" s="736"/>
      <c r="IT249" s="736"/>
      <c r="IU249" s="736"/>
      <c r="IV249" s="736"/>
    </row>
    <row r="250" spans="3:256" s="438" customFormat="1">
      <c r="C250" s="471"/>
      <c r="P250" s="485"/>
      <c r="Q250" s="736"/>
      <c r="R250" s="736"/>
      <c r="S250" s="736"/>
      <c r="T250" s="736"/>
      <c r="U250" s="736"/>
      <c r="V250" s="736"/>
      <c r="W250" s="736"/>
      <c r="X250" s="736"/>
      <c r="Y250" s="736"/>
      <c r="Z250" s="736"/>
      <c r="AA250" s="736"/>
      <c r="AB250" s="736"/>
      <c r="AC250" s="736"/>
      <c r="AD250" s="736"/>
      <c r="AE250" s="736"/>
      <c r="AF250" s="736"/>
      <c r="AG250" s="736"/>
      <c r="AH250" s="736"/>
      <c r="AI250" s="736"/>
      <c r="AJ250" s="736"/>
      <c r="AK250" s="736"/>
      <c r="AL250" s="736"/>
      <c r="AM250" s="736"/>
      <c r="AN250" s="736"/>
      <c r="AO250" s="736"/>
      <c r="AP250" s="736"/>
      <c r="AQ250" s="736"/>
      <c r="AR250" s="736"/>
      <c r="AS250" s="736"/>
      <c r="AT250" s="736"/>
      <c r="AU250" s="736"/>
      <c r="AV250" s="736"/>
      <c r="AW250" s="736"/>
      <c r="AX250" s="736"/>
      <c r="AY250" s="736"/>
      <c r="AZ250" s="736"/>
      <c r="BA250" s="736"/>
      <c r="BB250" s="736"/>
      <c r="BC250" s="736"/>
      <c r="BD250" s="736"/>
      <c r="BE250" s="736"/>
      <c r="BF250" s="736"/>
      <c r="BG250" s="736"/>
      <c r="BH250" s="736"/>
      <c r="BI250" s="736"/>
      <c r="BJ250" s="736"/>
      <c r="BK250" s="736"/>
      <c r="BL250" s="736"/>
      <c r="BM250" s="736"/>
      <c r="BN250" s="736"/>
      <c r="BO250" s="736"/>
      <c r="BP250" s="736"/>
      <c r="BQ250" s="736"/>
      <c r="BR250" s="736"/>
      <c r="BS250" s="736"/>
      <c r="BT250" s="736"/>
      <c r="BU250" s="736"/>
      <c r="BV250" s="736"/>
      <c r="BW250" s="736"/>
      <c r="BX250" s="736"/>
      <c r="BY250" s="736"/>
      <c r="BZ250" s="736"/>
      <c r="CA250" s="736"/>
      <c r="CB250" s="736"/>
      <c r="CC250" s="736"/>
      <c r="CD250" s="736"/>
      <c r="CE250" s="736"/>
      <c r="CF250" s="736"/>
      <c r="CG250" s="736"/>
      <c r="CH250" s="736"/>
      <c r="CI250" s="736"/>
      <c r="CJ250" s="736"/>
      <c r="CK250" s="736"/>
      <c r="CL250" s="736"/>
      <c r="CM250" s="736"/>
      <c r="CN250" s="736"/>
      <c r="CO250" s="736"/>
      <c r="CP250" s="736"/>
      <c r="CQ250" s="736"/>
      <c r="CR250" s="736"/>
      <c r="CS250" s="736"/>
      <c r="CT250" s="736"/>
      <c r="CU250" s="736"/>
      <c r="CV250" s="736"/>
      <c r="CW250" s="736"/>
      <c r="CX250" s="736"/>
      <c r="CY250" s="736"/>
      <c r="CZ250" s="736"/>
      <c r="DA250" s="736"/>
      <c r="DB250" s="736"/>
      <c r="DC250" s="736"/>
      <c r="DD250" s="736"/>
      <c r="DE250" s="736"/>
      <c r="DF250" s="736"/>
      <c r="DG250" s="736"/>
      <c r="DH250" s="736"/>
      <c r="DI250" s="736"/>
      <c r="DJ250" s="736"/>
      <c r="DK250" s="736"/>
      <c r="DL250" s="736"/>
      <c r="DM250" s="736"/>
      <c r="DN250" s="736"/>
      <c r="DO250" s="736"/>
      <c r="DP250" s="736"/>
      <c r="DQ250" s="736"/>
      <c r="DR250" s="736"/>
      <c r="DS250" s="736"/>
      <c r="DT250" s="736"/>
      <c r="DU250" s="736"/>
      <c r="DV250" s="736"/>
      <c r="DW250" s="736"/>
      <c r="DX250" s="736"/>
      <c r="DY250" s="736"/>
      <c r="DZ250" s="736"/>
      <c r="EA250" s="736"/>
      <c r="EB250" s="736"/>
      <c r="EC250" s="736"/>
      <c r="ED250" s="736"/>
      <c r="EE250" s="736"/>
      <c r="EF250" s="736"/>
      <c r="EG250" s="736"/>
      <c r="EH250" s="736"/>
      <c r="EI250" s="736"/>
      <c r="EJ250" s="736"/>
      <c r="EK250" s="736"/>
      <c r="EL250" s="736"/>
      <c r="EM250" s="736"/>
      <c r="EN250" s="736"/>
      <c r="EO250" s="736"/>
      <c r="EP250" s="736"/>
      <c r="EQ250" s="736"/>
      <c r="ER250" s="736"/>
      <c r="ES250" s="736"/>
      <c r="ET250" s="736"/>
      <c r="EU250" s="736"/>
      <c r="EV250" s="736"/>
      <c r="EW250" s="736"/>
      <c r="EX250" s="736"/>
      <c r="EY250" s="736"/>
      <c r="EZ250" s="736"/>
      <c r="FA250" s="736"/>
      <c r="FB250" s="736"/>
      <c r="FC250" s="736"/>
      <c r="FD250" s="736"/>
      <c r="FE250" s="736"/>
      <c r="FF250" s="736"/>
      <c r="FG250" s="736"/>
      <c r="FH250" s="736"/>
      <c r="FI250" s="736"/>
      <c r="FJ250" s="736"/>
      <c r="FK250" s="736"/>
      <c r="FL250" s="736"/>
      <c r="FM250" s="736"/>
      <c r="FN250" s="736"/>
      <c r="FO250" s="736"/>
      <c r="FP250" s="736"/>
      <c r="FQ250" s="736"/>
      <c r="FR250" s="736"/>
      <c r="FS250" s="736"/>
      <c r="FT250" s="736"/>
      <c r="FU250" s="736"/>
      <c r="FV250" s="736"/>
      <c r="FW250" s="736"/>
      <c r="FX250" s="736"/>
      <c r="FY250" s="736"/>
      <c r="FZ250" s="736"/>
      <c r="GA250" s="736"/>
      <c r="GB250" s="736"/>
      <c r="GC250" s="736"/>
      <c r="GD250" s="736"/>
      <c r="GE250" s="736"/>
      <c r="GF250" s="736"/>
      <c r="GG250" s="736"/>
      <c r="GH250" s="736"/>
      <c r="GI250" s="736"/>
      <c r="GJ250" s="736"/>
      <c r="GK250" s="736"/>
      <c r="GL250" s="736"/>
      <c r="GM250" s="736"/>
      <c r="GN250" s="736"/>
      <c r="GO250" s="736"/>
      <c r="GP250" s="736"/>
      <c r="GQ250" s="736"/>
      <c r="GR250" s="736"/>
      <c r="GS250" s="736"/>
      <c r="GT250" s="736"/>
      <c r="GU250" s="736"/>
      <c r="GV250" s="736"/>
      <c r="GW250" s="736"/>
      <c r="GX250" s="736"/>
      <c r="GY250" s="736"/>
      <c r="GZ250" s="736"/>
      <c r="HA250" s="736"/>
      <c r="HB250" s="736"/>
      <c r="HC250" s="736"/>
      <c r="HD250" s="736"/>
      <c r="HE250" s="736"/>
      <c r="HF250" s="736"/>
      <c r="HG250" s="736"/>
      <c r="HH250" s="736"/>
      <c r="HI250" s="736"/>
      <c r="HJ250" s="736"/>
      <c r="HK250" s="736"/>
      <c r="HL250" s="736"/>
      <c r="HM250" s="736"/>
      <c r="HN250" s="736"/>
      <c r="HO250" s="736"/>
      <c r="HP250" s="736"/>
      <c r="HQ250" s="736"/>
      <c r="HR250" s="736"/>
      <c r="HS250" s="736"/>
      <c r="HT250" s="736"/>
      <c r="HU250" s="736"/>
      <c r="HV250" s="736"/>
      <c r="HW250" s="736"/>
      <c r="HX250" s="736"/>
      <c r="HY250" s="736"/>
      <c r="HZ250" s="736"/>
      <c r="IA250" s="736"/>
      <c r="IB250" s="736"/>
      <c r="IC250" s="736"/>
      <c r="ID250" s="736"/>
      <c r="IE250" s="736"/>
      <c r="IF250" s="736"/>
      <c r="IG250" s="736"/>
      <c r="IH250" s="736"/>
      <c r="II250" s="736"/>
      <c r="IJ250" s="736"/>
      <c r="IK250" s="736"/>
      <c r="IL250" s="736"/>
      <c r="IM250" s="736"/>
      <c r="IN250" s="736"/>
      <c r="IO250" s="736"/>
      <c r="IP250" s="736"/>
      <c r="IQ250" s="736"/>
      <c r="IR250" s="736"/>
      <c r="IS250" s="736"/>
      <c r="IT250" s="736"/>
      <c r="IU250" s="736"/>
      <c r="IV250" s="736"/>
    </row>
    <row r="251" spans="3:256" s="438" customFormat="1">
      <c r="C251" s="471"/>
      <c r="P251" s="485"/>
      <c r="Q251" s="736"/>
      <c r="R251" s="736"/>
      <c r="S251" s="736"/>
      <c r="T251" s="736"/>
      <c r="U251" s="736"/>
      <c r="V251" s="736"/>
      <c r="W251" s="736"/>
      <c r="X251" s="736"/>
      <c r="Y251" s="736"/>
      <c r="Z251" s="736"/>
      <c r="AA251" s="736"/>
      <c r="AB251" s="736"/>
      <c r="AC251" s="736"/>
      <c r="AD251" s="736"/>
      <c r="AE251" s="736"/>
      <c r="AF251" s="736"/>
      <c r="AG251" s="736"/>
      <c r="AH251" s="736"/>
      <c r="AI251" s="736"/>
      <c r="AJ251" s="736"/>
      <c r="AK251" s="736"/>
      <c r="AL251" s="736"/>
      <c r="AM251" s="736"/>
      <c r="AN251" s="736"/>
      <c r="AO251" s="736"/>
      <c r="AP251" s="736"/>
      <c r="AQ251" s="736"/>
      <c r="AR251" s="736"/>
      <c r="AS251" s="736"/>
      <c r="AT251" s="736"/>
      <c r="AU251" s="736"/>
      <c r="AV251" s="736"/>
      <c r="AW251" s="736"/>
      <c r="AX251" s="736"/>
      <c r="AY251" s="736"/>
      <c r="AZ251" s="736"/>
      <c r="BA251" s="736"/>
      <c r="BB251" s="736"/>
      <c r="BC251" s="736"/>
      <c r="BD251" s="736"/>
      <c r="BE251" s="736"/>
      <c r="BF251" s="736"/>
      <c r="BG251" s="736"/>
      <c r="BH251" s="736"/>
      <c r="BI251" s="736"/>
      <c r="BJ251" s="736"/>
      <c r="BK251" s="736"/>
      <c r="BL251" s="736"/>
      <c r="BM251" s="736"/>
      <c r="BN251" s="736"/>
      <c r="BO251" s="736"/>
      <c r="BP251" s="736"/>
      <c r="BQ251" s="736"/>
      <c r="BR251" s="736"/>
      <c r="BS251" s="736"/>
      <c r="BT251" s="736"/>
      <c r="BU251" s="736"/>
      <c r="BV251" s="736"/>
      <c r="BW251" s="736"/>
      <c r="BX251" s="736"/>
      <c r="BY251" s="736"/>
      <c r="BZ251" s="736"/>
      <c r="CA251" s="736"/>
      <c r="CB251" s="736"/>
      <c r="CC251" s="736"/>
      <c r="CD251" s="736"/>
      <c r="CE251" s="736"/>
      <c r="CF251" s="736"/>
      <c r="CG251" s="736"/>
      <c r="CH251" s="736"/>
      <c r="CI251" s="736"/>
      <c r="CJ251" s="736"/>
      <c r="CK251" s="736"/>
      <c r="CL251" s="736"/>
      <c r="CM251" s="736"/>
      <c r="CN251" s="736"/>
      <c r="CO251" s="736"/>
      <c r="CP251" s="736"/>
      <c r="CQ251" s="736"/>
      <c r="CR251" s="736"/>
      <c r="CS251" s="736"/>
      <c r="CT251" s="736"/>
      <c r="CU251" s="736"/>
      <c r="CV251" s="736"/>
      <c r="CW251" s="736"/>
      <c r="CX251" s="736"/>
      <c r="CY251" s="736"/>
      <c r="CZ251" s="736"/>
      <c r="DA251" s="736"/>
      <c r="DB251" s="736"/>
      <c r="DC251" s="736"/>
      <c r="DD251" s="736"/>
      <c r="DE251" s="736"/>
      <c r="DF251" s="736"/>
      <c r="DG251" s="736"/>
      <c r="DH251" s="736"/>
      <c r="DI251" s="736"/>
      <c r="DJ251" s="736"/>
      <c r="DK251" s="736"/>
      <c r="DL251" s="736"/>
      <c r="DM251" s="736"/>
      <c r="DN251" s="736"/>
      <c r="DO251" s="736"/>
      <c r="DP251" s="736"/>
      <c r="DQ251" s="736"/>
      <c r="DR251" s="736"/>
      <c r="DS251" s="736"/>
      <c r="DT251" s="736"/>
      <c r="DU251" s="736"/>
      <c r="DV251" s="736"/>
      <c r="DW251" s="736"/>
      <c r="DX251" s="736"/>
      <c r="DY251" s="736"/>
      <c r="DZ251" s="736"/>
      <c r="EA251" s="736"/>
      <c r="EB251" s="736"/>
      <c r="EC251" s="736"/>
      <c r="ED251" s="736"/>
      <c r="EE251" s="736"/>
      <c r="EF251" s="736"/>
      <c r="EG251" s="736"/>
      <c r="EH251" s="736"/>
      <c r="EI251" s="736"/>
      <c r="EJ251" s="736"/>
      <c r="EK251" s="736"/>
      <c r="EL251" s="736"/>
      <c r="EM251" s="736"/>
      <c r="EN251" s="736"/>
      <c r="EO251" s="736"/>
      <c r="EP251" s="736"/>
      <c r="EQ251" s="736"/>
      <c r="ER251" s="736"/>
      <c r="ES251" s="736"/>
      <c r="ET251" s="736"/>
      <c r="EU251" s="736"/>
      <c r="EV251" s="736"/>
      <c r="EW251" s="736"/>
      <c r="EX251" s="736"/>
      <c r="EY251" s="736"/>
      <c r="EZ251" s="736"/>
      <c r="FA251" s="736"/>
      <c r="FB251" s="736"/>
      <c r="FC251" s="736"/>
      <c r="FD251" s="736"/>
      <c r="FE251" s="736"/>
      <c r="FF251" s="736"/>
      <c r="FG251" s="736"/>
      <c r="FH251" s="736"/>
      <c r="FI251" s="736"/>
      <c r="FJ251" s="736"/>
      <c r="FK251" s="736"/>
      <c r="FL251" s="736"/>
      <c r="FM251" s="736"/>
      <c r="FN251" s="736"/>
      <c r="FO251" s="736"/>
      <c r="FP251" s="736"/>
      <c r="FQ251" s="736"/>
      <c r="FR251" s="736"/>
      <c r="FS251" s="736"/>
      <c r="FT251" s="736"/>
      <c r="FU251" s="736"/>
      <c r="FV251" s="736"/>
      <c r="FW251" s="736"/>
      <c r="FX251" s="736"/>
      <c r="FY251" s="736"/>
      <c r="FZ251" s="736"/>
      <c r="GA251" s="736"/>
      <c r="GB251" s="736"/>
      <c r="GC251" s="736"/>
      <c r="GD251" s="736"/>
      <c r="GE251" s="736"/>
      <c r="GF251" s="736"/>
      <c r="GG251" s="736"/>
      <c r="GH251" s="736"/>
      <c r="GI251" s="736"/>
      <c r="GJ251" s="736"/>
      <c r="GK251" s="736"/>
      <c r="GL251" s="736"/>
      <c r="GM251" s="736"/>
      <c r="GN251" s="736"/>
      <c r="GO251" s="736"/>
      <c r="GP251" s="736"/>
      <c r="GQ251" s="736"/>
      <c r="GR251" s="736"/>
      <c r="GS251" s="736"/>
      <c r="GT251" s="736"/>
      <c r="GU251" s="736"/>
      <c r="GV251" s="736"/>
      <c r="GW251" s="736"/>
      <c r="GX251" s="736"/>
      <c r="GY251" s="736"/>
      <c r="GZ251" s="736"/>
      <c r="HA251" s="736"/>
      <c r="HB251" s="736"/>
      <c r="HC251" s="736"/>
      <c r="HD251" s="736"/>
      <c r="HE251" s="736"/>
      <c r="HF251" s="736"/>
      <c r="HG251" s="736"/>
      <c r="HH251" s="736"/>
      <c r="HI251" s="736"/>
      <c r="HJ251" s="736"/>
      <c r="HK251" s="736"/>
      <c r="HL251" s="736"/>
      <c r="HM251" s="736"/>
      <c r="HN251" s="736"/>
      <c r="HO251" s="736"/>
      <c r="HP251" s="736"/>
      <c r="HQ251" s="736"/>
      <c r="HR251" s="736"/>
      <c r="HS251" s="736"/>
      <c r="HT251" s="736"/>
      <c r="HU251" s="736"/>
      <c r="HV251" s="736"/>
      <c r="HW251" s="736"/>
      <c r="HX251" s="736"/>
      <c r="HY251" s="736"/>
      <c r="HZ251" s="736"/>
      <c r="IA251" s="736"/>
      <c r="IB251" s="736"/>
      <c r="IC251" s="736"/>
      <c r="ID251" s="736"/>
      <c r="IE251" s="736"/>
      <c r="IF251" s="736"/>
      <c r="IG251" s="736"/>
      <c r="IH251" s="736"/>
      <c r="II251" s="736"/>
      <c r="IJ251" s="736"/>
      <c r="IK251" s="736"/>
      <c r="IL251" s="736"/>
      <c r="IM251" s="736"/>
      <c r="IN251" s="736"/>
      <c r="IO251" s="736"/>
      <c r="IP251" s="736"/>
      <c r="IQ251" s="736"/>
      <c r="IR251" s="736"/>
      <c r="IS251" s="736"/>
      <c r="IT251" s="736"/>
      <c r="IU251" s="736"/>
      <c r="IV251" s="736"/>
    </row>
    <row r="252" spans="3:256" s="438" customFormat="1">
      <c r="C252" s="471"/>
      <c r="P252" s="485"/>
      <c r="Q252" s="736"/>
      <c r="R252" s="736"/>
      <c r="S252" s="736"/>
      <c r="T252" s="736"/>
      <c r="U252" s="736"/>
      <c r="V252" s="736"/>
      <c r="W252" s="736"/>
      <c r="X252" s="736"/>
      <c r="Y252" s="736"/>
      <c r="Z252" s="736"/>
      <c r="AA252" s="736"/>
      <c r="AB252" s="736"/>
      <c r="AC252" s="736"/>
      <c r="AD252" s="736"/>
      <c r="AE252" s="736"/>
      <c r="AF252" s="736"/>
      <c r="AG252" s="736"/>
      <c r="AH252" s="736"/>
      <c r="AI252" s="736"/>
      <c r="AJ252" s="736"/>
      <c r="AK252" s="736"/>
      <c r="AL252" s="736"/>
      <c r="AM252" s="736"/>
      <c r="AN252" s="736"/>
      <c r="AO252" s="736"/>
      <c r="AP252" s="736"/>
      <c r="AQ252" s="736"/>
      <c r="AR252" s="736"/>
      <c r="AS252" s="736"/>
      <c r="AT252" s="736"/>
      <c r="AU252" s="736"/>
      <c r="AV252" s="736"/>
      <c r="AW252" s="736"/>
      <c r="AX252" s="736"/>
      <c r="AY252" s="736"/>
      <c r="AZ252" s="736"/>
      <c r="BA252" s="736"/>
      <c r="BB252" s="736"/>
      <c r="BC252" s="736"/>
      <c r="BD252" s="736"/>
      <c r="BE252" s="736"/>
      <c r="BF252" s="736"/>
      <c r="BG252" s="736"/>
      <c r="BH252" s="736"/>
      <c r="BI252" s="736"/>
      <c r="BJ252" s="736"/>
      <c r="BK252" s="736"/>
      <c r="BL252" s="736"/>
      <c r="BM252" s="736"/>
      <c r="BN252" s="736"/>
      <c r="BO252" s="736"/>
      <c r="BP252" s="736"/>
      <c r="BQ252" s="736"/>
      <c r="BR252" s="736"/>
      <c r="BS252" s="736"/>
      <c r="BT252" s="736"/>
      <c r="BU252" s="736"/>
      <c r="BV252" s="736"/>
      <c r="BW252" s="736"/>
      <c r="BX252" s="736"/>
      <c r="BY252" s="736"/>
      <c r="BZ252" s="736"/>
      <c r="CA252" s="736"/>
      <c r="CB252" s="736"/>
      <c r="CC252" s="736"/>
      <c r="CD252" s="736"/>
      <c r="CE252" s="736"/>
      <c r="CF252" s="736"/>
      <c r="CG252" s="736"/>
      <c r="CH252" s="736"/>
      <c r="CI252" s="736"/>
      <c r="CJ252" s="736"/>
      <c r="CK252" s="736"/>
      <c r="CL252" s="736"/>
      <c r="CM252" s="736"/>
      <c r="CN252" s="736"/>
      <c r="CO252" s="736"/>
      <c r="CP252" s="736"/>
      <c r="CQ252" s="736"/>
      <c r="CR252" s="736"/>
      <c r="CS252" s="736"/>
      <c r="CT252" s="736"/>
      <c r="CU252" s="736"/>
      <c r="CV252" s="736"/>
      <c r="CW252" s="736"/>
      <c r="CX252" s="736"/>
      <c r="CY252" s="736"/>
      <c r="CZ252" s="736"/>
      <c r="DA252" s="736"/>
      <c r="DB252" s="736"/>
      <c r="DC252" s="736"/>
      <c r="DD252" s="736"/>
      <c r="DE252" s="736"/>
      <c r="DF252" s="736"/>
      <c r="DG252" s="736"/>
      <c r="DH252" s="736"/>
      <c r="DI252" s="736"/>
      <c r="DJ252" s="736"/>
      <c r="DK252" s="736"/>
      <c r="DL252" s="736"/>
      <c r="DM252" s="736"/>
      <c r="DN252" s="736"/>
      <c r="DO252" s="736"/>
      <c r="DP252" s="736"/>
      <c r="DQ252" s="736"/>
      <c r="DR252" s="736"/>
      <c r="DS252" s="736"/>
      <c r="DT252" s="736"/>
      <c r="DU252" s="736"/>
      <c r="DV252" s="736"/>
      <c r="DW252" s="736"/>
      <c r="DX252" s="736"/>
      <c r="DY252" s="736"/>
      <c r="DZ252" s="736"/>
      <c r="EA252" s="736"/>
      <c r="EB252" s="736"/>
      <c r="EC252" s="736"/>
      <c r="ED252" s="736"/>
      <c r="EE252" s="736"/>
      <c r="EF252" s="736"/>
      <c r="EG252" s="736"/>
      <c r="EH252" s="736"/>
      <c r="EI252" s="736"/>
      <c r="EJ252" s="736"/>
      <c r="EK252" s="736"/>
      <c r="EL252" s="736"/>
      <c r="EM252" s="736"/>
      <c r="EN252" s="736"/>
      <c r="EO252" s="736"/>
      <c r="EP252" s="736"/>
      <c r="EQ252" s="736"/>
      <c r="ER252" s="736"/>
      <c r="ES252" s="736"/>
      <c r="ET252" s="736"/>
      <c r="EU252" s="736"/>
      <c r="EV252" s="736"/>
      <c r="EW252" s="736"/>
      <c r="EX252" s="736"/>
      <c r="EY252" s="736"/>
      <c r="EZ252" s="736"/>
      <c r="FA252" s="736"/>
      <c r="FB252" s="736"/>
      <c r="FC252" s="736"/>
      <c r="FD252" s="736"/>
      <c r="FE252" s="736"/>
      <c r="FF252" s="736"/>
      <c r="FG252" s="736"/>
      <c r="FH252" s="736"/>
      <c r="FI252" s="736"/>
      <c r="FJ252" s="736"/>
      <c r="FK252" s="736"/>
      <c r="FL252" s="736"/>
      <c r="FM252" s="736"/>
      <c r="FN252" s="736"/>
      <c r="FO252" s="736"/>
      <c r="FP252" s="736"/>
      <c r="FQ252" s="736"/>
      <c r="FR252" s="736"/>
      <c r="FS252" s="736"/>
      <c r="FT252" s="736"/>
      <c r="FU252" s="736"/>
      <c r="FV252" s="736"/>
      <c r="FW252" s="736"/>
      <c r="FX252" s="736"/>
      <c r="FY252" s="736"/>
      <c r="FZ252" s="736"/>
      <c r="GA252" s="736"/>
      <c r="GB252" s="736"/>
      <c r="GC252" s="736"/>
      <c r="GD252" s="736"/>
      <c r="GE252" s="736"/>
      <c r="GF252" s="736"/>
      <c r="GG252" s="736"/>
      <c r="GH252" s="736"/>
      <c r="GI252" s="736"/>
      <c r="GJ252" s="736"/>
      <c r="GK252" s="736"/>
      <c r="GL252" s="736"/>
      <c r="GM252" s="736"/>
      <c r="GN252" s="736"/>
      <c r="GO252" s="736"/>
      <c r="GP252" s="736"/>
      <c r="GQ252" s="736"/>
      <c r="GR252" s="736"/>
      <c r="GS252" s="736"/>
      <c r="GT252" s="736"/>
      <c r="GU252" s="736"/>
      <c r="GV252" s="736"/>
      <c r="GW252" s="736"/>
      <c r="GX252" s="736"/>
      <c r="GY252" s="736"/>
      <c r="GZ252" s="736"/>
      <c r="HA252" s="736"/>
      <c r="HB252" s="736"/>
      <c r="HC252" s="736"/>
      <c r="HD252" s="736"/>
      <c r="HE252" s="736"/>
      <c r="HF252" s="736"/>
      <c r="HG252" s="736"/>
      <c r="HH252" s="736"/>
      <c r="HI252" s="736"/>
      <c r="HJ252" s="736"/>
      <c r="HK252" s="736"/>
      <c r="HL252" s="736"/>
      <c r="HM252" s="736"/>
      <c r="HN252" s="736"/>
      <c r="HO252" s="736"/>
      <c r="HP252" s="736"/>
      <c r="HQ252" s="736"/>
      <c r="HR252" s="736"/>
      <c r="HS252" s="736"/>
      <c r="HT252" s="736"/>
      <c r="HU252" s="736"/>
      <c r="HV252" s="736"/>
      <c r="HW252" s="736"/>
      <c r="HX252" s="736"/>
      <c r="HY252" s="736"/>
      <c r="HZ252" s="736"/>
      <c r="IA252" s="736"/>
      <c r="IB252" s="736"/>
      <c r="IC252" s="736"/>
      <c r="ID252" s="736"/>
      <c r="IE252" s="736"/>
      <c r="IF252" s="736"/>
      <c r="IG252" s="736"/>
      <c r="IH252" s="736"/>
      <c r="II252" s="736"/>
      <c r="IJ252" s="736"/>
      <c r="IK252" s="736"/>
      <c r="IL252" s="736"/>
      <c r="IM252" s="736"/>
      <c r="IN252" s="736"/>
      <c r="IO252" s="736"/>
      <c r="IP252" s="736"/>
      <c r="IQ252" s="736"/>
      <c r="IR252" s="736"/>
      <c r="IS252" s="736"/>
      <c r="IT252" s="736"/>
      <c r="IU252" s="736"/>
      <c r="IV252" s="736"/>
    </row>
    <row r="253" spans="3:256" s="438" customFormat="1">
      <c r="C253" s="471"/>
      <c r="P253" s="485"/>
      <c r="Q253" s="736"/>
      <c r="R253" s="736"/>
      <c r="S253" s="736"/>
      <c r="T253" s="736"/>
      <c r="U253" s="736"/>
      <c r="V253" s="736"/>
      <c r="W253" s="736"/>
      <c r="X253" s="736"/>
      <c r="Y253" s="736"/>
      <c r="Z253" s="736"/>
      <c r="AA253" s="736"/>
      <c r="AB253" s="736"/>
      <c r="AC253" s="736"/>
      <c r="AD253" s="736"/>
      <c r="AE253" s="736"/>
      <c r="AF253" s="736"/>
      <c r="AG253" s="736"/>
      <c r="AH253" s="736"/>
      <c r="AI253" s="736"/>
      <c r="AJ253" s="736"/>
      <c r="AK253" s="736"/>
      <c r="AL253" s="736"/>
      <c r="AM253" s="736"/>
      <c r="AN253" s="736"/>
      <c r="AO253" s="736"/>
      <c r="AP253" s="736"/>
      <c r="AQ253" s="736"/>
      <c r="AR253" s="736"/>
      <c r="AS253" s="736"/>
      <c r="AT253" s="736"/>
      <c r="AU253" s="736"/>
      <c r="AV253" s="736"/>
      <c r="AW253" s="736"/>
      <c r="AX253" s="736"/>
      <c r="AY253" s="736"/>
      <c r="AZ253" s="736"/>
      <c r="BA253" s="736"/>
      <c r="BB253" s="736"/>
      <c r="BC253" s="736"/>
      <c r="BD253" s="736"/>
      <c r="BE253" s="736"/>
      <c r="BF253" s="736"/>
      <c r="BG253" s="736"/>
      <c r="BH253" s="736"/>
      <c r="BI253" s="736"/>
      <c r="BJ253" s="736"/>
      <c r="BK253" s="736"/>
      <c r="BL253" s="736"/>
      <c r="BM253" s="736"/>
      <c r="BN253" s="736"/>
      <c r="BO253" s="736"/>
      <c r="BP253" s="736"/>
      <c r="BQ253" s="736"/>
      <c r="BR253" s="736"/>
      <c r="BS253" s="736"/>
      <c r="BT253" s="736"/>
      <c r="BU253" s="736"/>
      <c r="BV253" s="736"/>
      <c r="BW253" s="736"/>
      <c r="BX253" s="736"/>
      <c r="BY253" s="736"/>
      <c r="BZ253" s="736"/>
      <c r="CA253" s="736"/>
      <c r="CB253" s="736"/>
      <c r="CC253" s="736"/>
      <c r="CD253" s="736"/>
      <c r="CE253" s="736"/>
      <c r="CF253" s="736"/>
      <c r="CG253" s="736"/>
      <c r="CH253" s="736"/>
      <c r="CI253" s="736"/>
      <c r="CJ253" s="736"/>
      <c r="CK253" s="736"/>
      <c r="CL253" s="736"/>
      <c r="CM253" s="736"/>
      <c r="CN253" s="736"/>
      <c r="CO253" s="736"/>
      <c r="CP253" s="736"/>
      <c r="CQ253" s="736"/>
      <c r="CR253" s="736"/>
      <c r="CS253" s="736"/>
      <c r="CT253" s="736"/>
      <c r="CU253" s="736"/>
      <c r="CV253" s="736"/>
      <c r="CW253" s="736"/>
      <c r="CX253" s="736"/>
      <c r="CY253" s="736"/>
      <c r="CZ253" s="736"/>
      <c r="DA253" s="736"/>
      <c r="DB253" s="736"/>
      <c r="DC253" s="736"/>
      <c r="DD253" s="736"/>
      <c r="DE253" s="736"/>
      <c r="DF253" s="736"/>
      <c r="DG253" s="736"/>
      <c r="DH253" s="736"/>
      <c r="DI253" s="736"/>
      <c r="DJ253" s="736"/>
      <c r="DK253" s="736"/>
      <c r="DL253" s="736"/>
      <c r="DM253" s="736"/>
      <c r="DN253" s="736"/>
      <c r="DO253" s="736"/>
      <c r="DP253" s="736"/>
      <c r="DQ253" s="736"/>
      <c r="DR253" s="736"/>
      <c r="DS253" s="736"/>
      <c r="DT253" s="736"/>
      <c r="DU253" s="736"/>
      <c r="DV253" s="736"/>
      <c r="DW253" s="736"/>
      <c r="DX253" s="736"/>
      <c r="DY253" s="736"/>
      <c r="DZ253" s="736"/>
      <c r="EA253" s="736"/>
      <c r="EB253" s="736"/>
      <c r="EC253" s="736"/>
      <c r="ED253" s="736"/>
      <c r="EE253" s="736"/>
      <c r="EF253" s="736"/>
      <c r="EG253" s="736"/>
      <c r="EH253" s="736"/>
      <c r="EI253" s="736"/>
      <c r="EJ253" s="736"/>
      <c r="EK253" s="736"/>
      <c r="EL253" s="736"/>
      <c r="EM253" s="736"/>
      <c r="EN253" s="736"/>
      <c r="EO253" s="736"/>
      <c r="EP253" s="736"/>
      <c r="EQ253" s="736"/>
      <c r="ER253" s="736"/>
      <c r="ES253" s="736"/>
      <c r="ET253" s="736"/>
      <c r="EU253" s="736"/>
      <c r="EV253" s="736"/>
      <c r="EW253" s="736"/>
      <c r="EX253" s="736"/>
      <c r="EY253" s="736"/>
      <c r="EZ253" s="736"/>
      <c r="FA253" s="736"/>
      <c r="FB253" s="736"/>
      <c r="FC253" s="736"/>
      <c r="FD253" s="736"/>
      <c r="FE253" s="736"/>
      <c r="FF253" s="736"/>
      <c r="FG253" s="736"/>
      <c r="FH253" s="736"/>
      <c r="FI253" s="736"/>
      <c r="FJ253" s="736"/>
      <c r="FK253" s="736"/>
      <c r="FL253" s="736"/>
      <c r="FM253" s="736"/>
      <c r="FN253" s="736"/>
      <c r="FO253" s="736"/>
      <c r="FP253" s="736"/>
      <c r="FQ253" s="736"/>
      <c r="FR253" s="736"/>
      <c r="FS253" s="736"/>
      <c r="FT253" s="736"/>
      <c r="FU253" s="736"/>
      <c r="FV253" s="736"/>
      <c r="FW253" s="736"/>
      <c r="FX253" s="736"/>
      <c r="FY253" s="736"/>
      <c r="FZ253" s="736"/>
      <c r="GA253" s="736"/>
      <c r="GB253" s="736"/>
      <c r="GC253" s="736"/>
      <c r="GD253" s="736"/>
      <c r="GE253" s="736"/>
      <c r="GF253" s="736"/>
      <c r="GG253" s="736"/>
      <c r="GH253" s="736"/>
      <c r="GI253" s="736"/>
      <c r="GJ253" s="736"/>
      <c r="GK253" s="736"/>
      <c r="GL253" s="736"/>
      <c r="GM253" s="736"/>
      <c r="GN253" s="736"/>
      <c r="GO253" s="736"/>
      <c r="GP253" s="736"/>
      <c r="GQ253" s="736"/>
      <c r="GR253" s="736"/>
      <c r="GS253" s="736"/>
      <c r="GT253" s="736"/>
      <c r="GU253" s="736"/>
      <c r="GV253" s="736"/>
      <c r="GW253" s="736"/>
      <c r="GX253" s="736"/>
      <c r="GY253" s="736"/>
      <c r="GZ253" s="736"/>
      <c r="HA253" s="736"/>
      <c r="HB253" s="736"/>
      <c r="HC253" s="736"/>
      <c r="HD253" s="736"/>
      <c r="HE253" s="736"/>
      <c r="HF253" s="736"/>
      <c r="HG253" s="736"/>
      <c r="HH253" s="736"/>
      <c r="HI253" s="736"/>
      <c r="HJ253" s="736"/>
      <c r="HK253" s="736"/>
      <c r="HL253" s="736"/>
      <c r="HM253" s="736"/>
      <c r="HN253" s="736"/>
      <c r="HO253" s="736"/>
      <c r="HP253" s="736"/>
      <c r="HQ253" s="736"/>
      <c r="HR253" s="736"/>
      <c r="HS253" s="736"/>
      <c r="HT253" s="736"/>
      <c r="HU253" s="736"/>
      <c r="HV253" s="736"/>
      <c r="HW253" s="736"/>
      <c r="HX253" s="736"/>
      <c r="HY253" s="736"/>
      <c r="HZ253" s="736"/>
      <c r="IA253" s="736"/>
      <c r="IB253" s="736"/>
      <c r="IC253" s="736"/>
      <c r="ID253" s="736"/>
      <c r="IE253" s="736"/>
      <c r="IF253" s="736"/>
      <c r="IG253" s="736"/>
      <c r="IH253" s="736"/>
      <c r="II253" s="736"/>
      <c r="IJ253" s="736"/>
      <c r="IK253" s="736"/>
      <c r="IL253" s="736"/>
      <c r="IM253" s="736"/>
      <c r="IN253" s="736"/>
      <c r="IO253" s="736"/>
      <c r="IP253" s="736"/>
      <c r="IQ253" s="736"/>
      <c r="IR253" s="736"/>
      <c r="IS253" s="736"/>
      <c r="IT253" s="736"/>
      <c r="IU253" s="736"/>
      <c r="IV253" s="736"/>
    </row>
    <row r="254" spans="3:256" s="438" customFormat="1">
      <c r="C254" s="471"/>
      <c r="P254" s="485"/>
      <c r="Q254" s="736"/>
      <c r="R254" s="736"/>
      <c r="S254" s="736"/>
      <c r="T254" s="736"/>
      <c r="U254" s="736"/>
      <c r="V254" s="736"/>
      <c r="W254" s="736"/>
      <c r="X254" s="736"/>
      <c r="Y254" s="736"/>
      <c r="Z254" s="736"/>
      <c r="AA254" s="736"/>
      <c r="AB254" s="736"/>
      <c r="AC254" s="736"/>
      <c r="AD254" s="736"/>
      <c r="AE254" s="736"/>
      <c r="AF254" s="736"/>
      <c r="AG254" s="736"/>
      <c r="AH254" s="736"/>
      <c r="AI254" s="736"/>
      <c r="AJ254" s="736"/>
      <c r="AK254" s="736"/>
      <c r="AL254" s="736"/>
      <c r="AM254" s="736"/>
      <c r="AN254" s="736"/>
      <c r="AO254" s="736"/>
      <c r="AP254" s="736"/>
      <c r="AQ254" s="736"/>
      <c r="AR254" s="736"/>
      <c r="AS254" s="736"/>
      <c r="AT254" s="736"/>
      <c r="AU254" s="736"/>
      <c r="AV254" s="736"/>
      <c r="AW254" s="736"/>
      <c r="AX254" s="736"/>
      <c r="AY254" s="736"/>
      <c r="AZ254" s="736"/>
      <c r="BA254" s="736"/>
      <c r="BB254" s="736"/>
      <c r="BC254" s="736"/>
      <c r="BD254" s="736"/>
      <c r="BE254" s="736"/>
      <c r="BF254" s="736"/>
      <c r="BG254" s="736"/>
      <c r="BH254" s="736"/>
      <c r="BI254" s="736"/>
      <c r="BJ254" s="736"/>
      <c r="BK254" s="736"/>
      <c r="BL254" s="736"/>
      <c r="BM254" s="736"/>
      <c r="BN254" s="736"/>
      <c r="BO254" s="736"/>
      <c r="BP254" s="736"/>
      <c r="BQ254" s="736"/>
      <c r="BR254" s="736"/>
      <c r="BS254" s="736"/>
      <c r="BT254" s="736"/>
      <c r="BU254" s="736"/>
      <c r="BV254" s="736"/>
      <c r="BW254" s="736"/>
      <c r="BX254" s="736"/>
      <c r="BY254" s="736"/>
      <c r="BZ254" s="736"/>
      <c r="CA254" s="736"/>
      <c r="CB254" s="736"/>
      <c r="CC254" s="736"/>
      <c r="CD254" s="736"/>
      <c r="CE254" s="736"/>
      <c r="CF254" s="736"/>
      <c r="CG254" s="736"/>
      <c r="CH254" s="736"/>
      <c r="CI254" s="736"/>
      <c r="CJ254" s="736"/>
      <c r="CK254" s="736"/>
      <c r="CL254" s="736"/>
      <c r="CM254" s="736"/>
      <c r="CN254" s="736"/>
      <c r="CO254" s="736"/>
      <c r="CP254" s="736"/>
      <c r="CQ254" s="736"/>
      <c r="CR254" s="736"/>
      <c r="CS254" s="736"/>
      <c r="CT254" s="736"/>
      <c r="CU254" s="736"/>
      <c r="CV254" s="736"/>
      <c r="CW254" s="736"/>
      <c r="CX254" s="736"/>
      <c r="CY254" s="736"/>
      <c r="CZ254" s="736"/>
      <c r="DA254" s="736"/>
      <c r="DB254" s="736"/>
      <c r="DC254" s="736"/>
      <c r="DD254" s="736"/>
      <c r="DE254" s="736"/>
      <c r="DF254" s="736"/>
      <c r="DG254" s="736"/>
      <c r="DH254" s="736"/>
      <c r="DI254" s="736"/>
      <c r="DJ254" s="736"/>
      <c r="DK254" s="736"/>
      <c r="DL254" s="736"/>
      <c r="DM254" s="736"/>
      <c r="DN254" s="736"/>
      <c r="DO254" s="736"/>
      <c r="DP254" s="736"/>
      <c r="DQ254" s="736"/>
      <c r="DR254" s="736"/>
      <c r="DS254" s="736"/>
      <c r="DT254" s="736"/>
      <c r="DU254" s="736"/>
      <c r="DV254" s="736"/>
      <c r="DW254" s="736"/>
      <c r="DX254" s="736"/>
      <c r="DY254" s="736"/>
      <c r="DZ254" s="736"/>
      <c r="EA254" s="736"/>
      <c r="EB254" s="736"/>
      <c r="EC254" s="736"/>
      <c r="ED254" s="736"/>
      <c r="EE254" s="736"/>
      <c r="EF254" s="736"/>
      <c r="EG254" s="736"/>
      <c r="EH254" s="736"/>
      <c r="EI254" s="736"/>
      <c r="EJ254" s="736"/>
      <c r="EK254" s="736"/>
      <c r="EL254" s="736"/>
      <c r="EM254" s="736"/>
      <c r="EN254" s="736"/>
      <c r="EO254" s="736"/>
      <c r="EP254" s="736"/>
      <c r="EQ254" s="736"/>
      <c r="ER254" s="736"/>
      <c r="ES254" s="736"/>
      <c r="ET254" s="736"/>
      <c r="EU254" s="736"/>
      <c r="EV254" s="736"/>
      <c r="EW254" s="736"/>
      <c r="EX254" s="736"/>
      <c r="EY254" s="736"/>
      <c r="EZ254" s="736"/>
      <c r="FA254" s="736"/>
      <c r="FB254" s="736"/>
      <c r="FC254" s="736"/>
      <c r="FD254" s="736"/>
      <c r="FE254" s="736"/>
      <c r="FF254" s="736"/>
      <c r="FG254" s="736"/>
      <c r="FH254" s="736"/>
      <c r="FI254" s="736"/>
      <c r="FJ254" s="736"/>
      <c r="FK254" s="736"/>
      <c r="FL254" s="736"/>
      <c r="FM254" s="736"/>
      <c r="FN254" s="736"/>
      <c r="FO254" s="736"/>
      <c r="FP254" s="736"/>
      <c r="FQ254" s="736"/>
      <c r="FR254" s="736"/>
      <c r="FS254" s="736"/>
      <c r="FT254" s="736"/>
      <c r="FU254" s="736"/>
      <c r="FV254" s="736"/>
      <c r="FW254" s="736"/>
      <c r="FX254" s="736"/>
      <c r="FY254" s="736"/>
      <c r="FZ254" s="736"/>
      <c r="GA254" s="736"/>
      <c r="GB254" s="736"/>
      <c r="GC254" s="736"/>
      <c r="GD254" s="736"/>
      <c r="GE254" s="736"/>
      <c r="GF254" s="736"/>
      <c r="GG254" s="736"/>
      <c r="GH254" s="736"/>
      <c r="GI254" s="736"/>
      <c r="GJ254" s="736"/>
      <c r="GK254" s="736"/>
      <c r="GL254" s="736"/>
      <c r="GM254" s="736"/>
      <c r="GN254" s="736"/>
      <c r="GO254" s="736"/>
      <c r="GP254" s="736"/>
      <c r="GQ254" s="736"/>
      <c r="GR254" s="736"/>
      <c r="GS254" s="736"/>
      <c r="GT254" s="736"/>
      <c r="GU254" s="736"/>
      <c r="GV254" s="736"/>
      <c r="GW254" s="736"/>
      <c r="GX254" s="736"/>
      <c r="GY254" s="736"/>
      <c r="GZ254" s="736"/>
      <c r="HA254" s="736"/>
      <c r="HB254" s="736"/>
      <c r="HC254" s="736"/>
      <c r="HD254" s="736"/>
      <c r="HE254" s="736"/>
      <c r="HF254" s="736"/>
      <c r="HG254" s="736"/>
      <c r="HH254" s="736"/>
      <c r="HI254" s="736"/>
      <c r="HJ254" s="736"/>
      <c r="HK254" s="736"/>
      <c r="HL254" s="736"/>
      <c r="HM254" s="736"/>
      <c r="HN254" s="736"/>
      <c r="HO254" s="736"/>
      <c r="HP254" s="736"/>
      <c r="HQ254" s="736"/>
      <c r="HR254" s="736"/>
      <c r="HS254" s="736"/>
      <c r="HT254" s="736"/>
      <c r="HU254" s="736"/>
      <c r="HV254" s="736"/>
      <c r="HW254" s="736"/>
      <c r="HX254" s="736"/>
      <c r="HY254" s="736"/>
      <c r="HZ254" s="736"/>
      <c r="IA254" s="736"/>
      <c r="IB254" s="736"/>
      <c r="IC254" s="736"/>
      <c r="ID254" s="736"/>
      <c r="IE254" s="736"/>
      <c r="IF254" s="736"/>
      <c r="IG254" s="736"/>
      <c r="IH254" s="736"/>
      <c r="II254" s="736"/>
      <c r="IJ254" s="736"/>
      <c r="IK254" s="736"/>
      <c r="IL254" s="736"/>
      <c r="IM254" s="736"/>
      <c r="IN254" s="736"/>
      <c r="IO254" s="736"/>
      <c r="IP254" s="736"/>
      <c r="IQ254" s="736"/>
      <c r="IR254" s="736"/>
      <c r="IS254" s="736"/>
      <c r="IT254" s="736"/>
      <c r="IU254" s="736"/>
      <c r="IV254" s="736"/>
    </row>
    <row r="255" spans="3:256" s="438" customFormat="1">
      <c r="C255" s="471"/>
      <c r="P255" s="485"/>
      <c r="Q255" s="736"/>
      <c r="R255" s="736"/>
      <c r="S255" s="736"/>
      <c r="T255" s="736"/>
      <c r="U255" s="736"/>
      <c r="V255" s="736"/>
      <c r="W255" s="736"/>
      <c r="X255" s="736"/>
      <c r="Y255" s="736"/>
      <c r="Z255" s="736"/>
      <c r="AA255" s="736"/>
      <c r="AB255" s="736"/>
      <c r="AC255" s="736"/>
      <c r="AD255" s="736"/>
      <c r="AE255" s="736"/>
      <c r="AF255" s="736"/>
      <c r="AG255" s="736"/>
      <c r="AH255" s="736"/>
      <c r="AI255" s="736"/>
      <c r="AJ255" s="736"/>
      <c r="AK255" s="736"/>
      <c r="AL255" s="736"/>
      <c r="AM255" s="736"/>
      <c r="AN255" s="736"/>
      <c r="AO255" s="736"/>
      <c r="AP255" s="736"/>
      <c r="AQ255" s="736"/>
      <c r="AR255" s="736"/>
      <c r="AS255" s="736"/>
      <c r="AT255" s="736"/>
      <c r="AU255" s="736"/>
      <c r="AV255" s="736"/>
      <c r="AW255" s="736"/>
      <c r="AX255" s="736"/>
      <c r="AY255" s="736"/>
      <c r="AZ255" s="736"/>
      <c r="BA255" s="736"/>
      <c r="BB255" s="736"/>
      <c r="BC255" s="736"/>
      <c r="BD255" s="736"/>
      <c r="BE255" s="736"/>
      <c r="BF255" s="736"/>
      <c r="BG255" s="736"/>
      <c r="BH255" s="736"/>
      <c r="BI255" s="736"/>
      <c r="BJ255" s="736"/>
      <c r="BK255" s="736"/>
      <c r="BL255" s="736"/>
      <c r="BM255" s="736"/>
      <c r="BN255" s="736"/>
      <c r="BO255" s="736"/>
      <c r="BP255" s="736"/>
      <c r="BQ255" s="736"/>
      <c r="BR255" s="736"/>
      <c r="BS255" s="736"/>
      <c r="BT255" s="736"/>
      <c r="BU255" s="736"/>
      <c r="BV255" s="736"/>
      <c r="BW255" s="736"/>
      <c r="BX255" s="736"/>
      <c r="BY255" s="736"/>
      <c r="BZ255" s="736"/>
      <c r="CA255" s="736"/>
      <c r="CB255" s="736"/>
      <c r="CC255" s="736"/>
      <c r="CD255" s="736"/>
      <c r="CE255" s="736"/>
      <c r="CF255" s="736"/>
      <c r="CG255" s="736"/>
      <c r="CH255" s="736"/>
      <c r="CI255" s="736"/>
      <c r="CJ255" s="736"/>
      <c r="CK255" s="736"/>
      <c r="CL255" s="736"/>
      <c r="CM255" s="736"/>
      <c r="CN255" s="736"/>
      <c r="CO255" s="736"/>
      <c r="CP255" s="736"/>
      <c r="CQ255" s="736"/>
      <c r="CR255" s="736"/>
      <c r="CS255" s="736"/>
      <c r="CT255" s="736"/>
      <c r="CU255" s="736"/>
      <c r="CV255" s="736"/>
      <c r="CW255" s="736"/>
      <c r="CX255" s="736"/>
      <c r="CY255" s="736"/>
      <c r="CZ255" s="736"/>
      <c r="DA255" s="736"/>
      <c r="DB255" s="736"/>
      <c r="DC255" s="736"/>
      <c r="DD255" s="736"/>
      <c r="DE255" s="736"/>
      <c r="DF255" s="736"/>
      <c r="DG255" s="736"/>
      <c r="DH255" s="736"/>
      <c r="DI255" s="736"/>
      <c r="DJ255" s="736"/>
      <c r="DK255" s="736"/>
      <c r="DL255" s="736"/>
      <c r="DM255" s="736"/>
      <c r="DN255" s="736"/>
      <c r="DO255" s="736"/>
      <c r="DP255" s="736"/>
      <c r="DQ255" s="736"/>
      <c r="DR255" s="736"/>
      <c r="DS255" s="736"/>
      <c r="DT255" s="736"/>
      <c r="DU255" s="736"/>
      <c r="DV255" s="736"/>
      <c r="DW255" s="736"/>
      <c r="DX255" s="736"/>
      <c r="DY255" s="736"/>
      <c r="DZ255" s="736"/>
      <c r="EA255" s="736"/>
      <c r="EB255" s="736"/>
      <c r="EC255" s="736"/>
      <c r="ED255" s="736"/>
      <c r="EE255" s="736"/>
      <c r="EF255" s="736"/>
      <c r="EG255" s="736"/>
      <c r="EH255" s="736"/>
      <c r="EI255" s="736"/>
      <c r="EJ255" s="736"/>
      <c r="EK255" s="736"/>
      <c r="EL255" s="736"/>
      <c r="EM255" s="736"/>
      <c r="EN255" s="736"/>
      <c r="EO255" s="736"/>
      <c r="EP255" s="736"/>
      <c r="EQ255" s="736"/>
      <c r="ER255" s="736"/>
      <c r="ES255" s="736"/>
      <c r="ET255" s="736"/>
      <c r="EU255" s="736"/>
      <c r="EV255" s="736"/>
      <c r="EW255" s="736"/>
      <c r="EX255" s="736"/>
      <c r="EY255" s="736"/>
      <c r="EZ255" s="736"/>
      <c r="FA255" s="736"/>
      <c r="FB255" s="736"/>
      <c r="FC255" s="736"/>
      <c r="FD255" s="736"/>
      <c r="FE255" s="736"/>
      <c r="FF255" s="736"/>
      <c r="FG255" s="736"/>
      <c r="FH255" s="736"/>
      <c r="FI255" s="736"/>
      <c r="FJ255" s="736"/>
      <c r="FK255" s="736"/>
      <c r="FL255" s="736"/>
      <c r="FM255" s="736"/>
      <c r="FN255" s="736"/>
      <c r="FO255" s="736"/>
      <c r="FP255" s="736"/>
      <c r="FQ255" s="736"/>
      <c r="FR255" s="736"/>
      <c r="FS255" s="736"/>
      <c r="FT255" s="736"/>
      <c r="FU255" s="736"/>
      <c r="FV255" s="736"/>
      <c r="FW255" s="736"/>
      <c r="FX255" s="736"/>
      <c r="FY255" s="736"/>
      <c r="FZ255" s="736"/>
      <c r="GA255" s="736"/>
      <c r="GB255" s="736"/>
      <c r="GC255" s="736"/>
      <c r="GD255" s="736"/>
      <c r="GE255" s="736"/>
      <c r="GF255" s="736"/>
      <c r="GG255" s="736"/>
      <c r="GH255" s="736"/>
      <c r="GI255" s="736"/>
      <c r="GJ255" s="736"/>
      <c r="GK255" s="736"/>
      <c r="GL255" s="736"/>
      <c r="GM255" s="736"/>
      <c r="GN255" s="736"/>
      <c r="GO255" s="736"/>
      <c r="GP255" s="736"/>
      <c r="GQ255" s="736"/>
      <c r="GR255" s="736"/>
      <c r="GS255" s="736"/>
      <c r="GT255" s="736"/>
      <c r="GU255" s="736"/>
      <c r="GV255" s="736"/>
      <c r="GW255" s="736"/>
      <c r="GX255" s="736"/>
      <c r="GY255" s="736"/>
      <c r="GZ255" s="736"/>
      <c r="HA255" s="736"/>
      <c r="HB255" s="736"/>
      <c r="HC255" s="736"/>
      <c r="HD255" s="736"/>
      <c r="HE255" s="736"/>
      <c r="HF255" s="736"/>
      <c r="HG255" s="736"/>
      <c r="HH255" s="736"/>
      <c r="HI255" s="736"/>
      <c r="HJ255" s="736"/>
      <c r="HK255" s="736"/>
      <c r="HL255" s="736"/>
      <c r="HM255" s="736"/>
      <c r="HN255" s="736"/>
      <c r="HO255" s="736"/>
      <c r="HP255" s="736"/>
      <c r="HQ255" s="736"/>
      <c r="HR255" s="736"/>
      <c r="HS255" s="736"/>
      <c r="HT255" s="736"/>
      <c r="HU255" s="736"/>
      <c r="HV255" s="736"/>
      <c r="HW255" s="736"/>
      <c r="HX255" s="736"/>
      <c r="HY255" s="736"/>
      <c r="HZ255" s="736"/>
      <c r="IA255" s="736"/>
      <c r="IB255" s="736"/>
      <c r="IC255" s="736"/>
      <c r="ID255" s="736"/>
      <c r="IE255" s="736"/>
      <c r="IF255" s="736"/>
      <c r="IG255" s="736"/>
      <c r="IH255" s="736"/>
      <c r="II255" s="736"/>
      <c r="IJ255" s="736"/>
      <c r="IK255" s="736"/>
      <c r="IL255" s="736"/>
      <c r="IM255" s="736"/>
      <c r="IN255" s="736"/>
      <c r="IO255" s="736"/>
      <c r="IP255" s="736"/>
      <c r="IQ255" s="736"/>
      <c r="IR255" s="736"/>
      <c r="IS255" s="736"/>
      <c r="IT255" s="736"/>
      <c r="IU255" s="736"/>
      <c r="IV255" s="736"/>
    </row>
    <row r="256" spans="3:256" s="438" customFormat="1">
      <c r="C256" s="471"/>
      <c r="P256" s="485"/>
      <c r="Q256" s="736"/>
      <c r="R256" s="736"/>
      <c r="S256" s="736"/>
      <c r="T256" s="736"/>
      <c r="U256" s="736"/>
      <c r="V256" s="736"/>
      <c r="W256" s="736"/>
      <c r="X256" s="736"/>
      <c r="Y256" s="736"/>
      <c r="Z256" s="736"/>
      <c r="AA256" s="736"/>
      <c r="AB256" s="736"/>
      <c r="AC256" s="736"/>
      <c r="AD256" s="736"/>
      <c r="AE256" s="736"/>
      <c r="AF256" s="736"/>
      <c r="AG256" s="736"/>
      <c r="AH256" s="736"/>
      <c r="AI256" s="736"/>
      <c r="AJ256" s="736"/>
      <c r="AK256" s="736"/>
      <c r="AL256" s="736"/>
      <c r="AM256" s="736"/>
      <c r="AN256" s="736"/>
      <c r="AO256" s="736"/>
      <c r="AP256" s="736"/>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6"/>
      <c r="BO256" s="736"/>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6"/>
      <c r="CN256" s="736"/>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6"/>
      <c r="DM256" s="736"/>
      <c r="DN256" s="736"/>
      <c r="DO256" s="736"/>
      <c r="DP256" s="736"/>
      <c r="DQ256" s="736"/>
      <c r="DR256" s="736"/>
      <c r="DS256" s="736"/>
      <c r="DT256" s="736"/>
      <c r="DU256" s="736"/>
      <c r="DV256" s="736"/>
      <c r="DW256" s="736"/>
      <c r="DX256" s="736"/>
      <c r="DY256" s="736"/>
      <c r="DZ256" s="736"/>
      <c r="EA256" s="736"/>
      <c r="EB256" s="736"/>
      <c r="EC256" s="736"/>
      <c r="ED256" s="736"/>
      <c r="EE256" s="736"/>
      <c r="EF256" s="736"/>
      <c r="EG256" s="736"/>
      <c r="EH256" s="736"/>
      <c r="EI256" s="736"/>
      <c r="EJ256" s="736"/>
      <c r="EK256" s="736"/>
      <c r="EL256" s="736"/>
      <c r="EM256" s="736"/>
      <c r="EN256" s="736"/>
      <c r="EO256" s="736"/>
      <c r="EP256" s="736"/>
      <c r="EQ256" s="736"/>
      <c r="ER256" s="736"/>
      <c r="ES256" s="736"/>
      <c r="ET256" s="736"/>
      <c r="EU256" s="736"/>
      <c r="EV256" s="736"/>
      <c r="EW256" s="736"/>
      <c r="EX256" s="736"/>
      <c r="EY256" s="736"/>
      <c r="EZ256" s="736"/>
      <c r="FA256" s="736"/>
      <c r="FB256" s="736"/>
      <c r="FC256" s="736"/>
      <c r="FD256" s="736"/>
      <c r="FE256" s="736"/>
      <c r="FF256" s="736"/>
      <c r="FG256" s="736"/>
      <c r="FH256" s="736"/>
      <c r="FI256" s="736"/>
      <c r="FJ256" s="736"/>
      <c r="FK256" s="736"/>
      <c r="FL256" s="736"/>
      <c r="FM256" s="736"/>
      <c r="FN256" s="736"/>
      <c r="FO256" s="736"/>
      <c r="FP256" s="736"/>
      <c r="FQ256" s="736"/>
      <c r="FR256" s="736"/>
      <c r="FS256" s="736"/>
      <c r="FT256" s="736"/>
      <c r="FU256" s="736"/>
      <c r="FV256" s="736"/>
      <c r="FW256" s="736"/>
      <c r="FX256" s="736"/>
      <c r="FY256" s="736"/>
      <c r="FZ256" s="736"/>
      <c r="GA256" s="736"/>
      <c r="GB256" s="736"/>
      <c r="GC256" s="736"/>
      <c r="GD256" s="736"/>
      <c r="GE256" s="736"/>
      <c r="GF256" s="736"/>
      <c r="GG256" s="736"/>
      <c r="GH256" s="736"/>
      <c r="GI256" s="736"/>
      <c r="GJ256" s="736"/>
      <c r="GK256" s="736"/>
      <c r="GL256" s="736"/>
      <c r="GM256" s="736"/>
      <c r="GN256" s="736"/>
      <c r="GO256" s="736"/>
      <c r="GP256" s="736"/>
      <c r="GQ256" s="736"/>
      <c r="GR256" s="736"/>
      <c r="GS256" s="736"/>
      <c r="GT256" s="736"/>
      <c r="GU256" s="736"/>
      <c r="GV256" s="736"/>
      <c r="GW256" s="736"/>
      <c r="GX256" s="736"/>
      <c r="GY256" s="736"/>
      <c r="GZ256" s="736"/>
      <c r="HA256" s="736"/>
      <c r="HB256" s="736"/>
      <c r="HC256" s="736"/>
      <c r="HD256" s="736"/>
      <c r="HE256" s="736"/>
      <c r="HF256" s="736"/>
      <c r="HG256" s="736"/>
      <c r="HH256" s="736"/>
      <c r="HI256" s="736"/>
      <c r="HJ256" s="736"/>
      <c r="HK256" s="736"/>
      <c r="HL256" s="736"/>
      <c r="HM256" s="736"/>
      <c r="HN256" s="736"/>
      <c r="HO256" s="736"/>
      <c r="HP256" s="736"/>
      <c r="HQ256" s="736"/>
      <c r="HR256" s="736"/>
      <c r="HS256" s="736"/>
      <c r="HT256" s="736"/>
      <c r="HU256" s="736"/>
      <c r="HV256" s="736"/>
      <c r="HW256" s="736"/>
      <c r="HX256" s="736"/>
      <c r="HY256" s="736"/>
      <c r="HZ256" s="736"/>
      <c r="IA256" s="736"/>
      <c r="IB256" s="736"/>
      <c r="IC256" s="736"/>
      <c r="ID256" s="736"/>
      <c r="IE256" s="736"/>
      <c r="IF256" s="736"/>
      <c r="IG256" s="736"/>
      <c r="IH256" s="736"/>
      <c r="II256" s="736"/>
      <c r="IJ256" s="736"/>
      <c r="IK256" s="736"/>
      <c r="IL256" s="736"/>
      <c r="IM256" s="736"/>
      <c r="IN256" s="736"/>
      <c r="IO256" s="736"/>
      <c r="IP256" s="736"/>
      <c r="IQ256" s="736"/>
      <c r="IR256" s="736"/>
      <c r="IS256" s="736"/>
      <c r="IT256" s="736"/>
      <c r="IU256" s="736"/>
      <c r="IV256" s="736"/>
    </row>
    <row r="257" spans="3:256" s="438" customFormat="1">
      <c r="C257" s="471"/>
      <c r="P257" s="485"/>
      <c r="Q257" s="736"/>
      <c r="R257" s="736"/>
      <c r="S257" s="736"/>
      <c r="T257" s="736"/>
      <c r="U257" s="736"/>
      <c r="V257" s="736"/>
      <c r="W257" s="736"/>
      <c r="X257" s="736"/>
      <c r="Y257" s="736"/>
      <c r="Z257" s="736"/>
      <c r="AA257" s="736"/>
      <c r="AB257" s="736"/>
      <c r="AC257" s="736"/>
      <c r="AD257" s="736"/>
      <c r="AE257" s="736"/>
      <c r="AF257" s="736"/>
      <c r="AG257" s="736"/>
      <c r="AH257" s="736"/>
      <c r="AI257" s="736"/>
      <c r="AJ257" s="736"/>
      <c r="AK257" s="736"/>
      <c r="AL257" s="736"/>
      <c r="AM257" s="736"/>
      <c r="AN257" s="736"/>
      <c r="AO257" s="736"/>
      <c r="AP257" s="736"/>
      <c r="AQ257" s="736"/>
      <c r="AR257" s="736"/>
      <c r="AS257" s="736"/>
      <c r="AT257" s="736"/>
      <c r="AU257" s="736"/>
      <c r="AV257" s="736"/>
      <c r="AW257" s="736"/>
      <c r="AX257" s="736"/>
      <c r="AY257" s="736"/>
      <c r="AZ257" s="736"/>
      <c r="BA257" s="736"/>
      <c r="BB257" s="736"/>
      <c r="BC257" s="736"/>
      <c r="BD257" s="736"/>
      <c r="BE257" s="736"/>
      <c r="BF257" s="736"/>
      <c r="BG257" s="736"/>
      <c r="BH257" s="736"/>
      <c r="BI257" s="736"/>
      <c r="BJ257" s="736"/>
      <c r="BK257" s="736"/>
      <c r="BL257" s="736"/>
      <c r="BM257" s="736"/>
      <c r="BN257" s="736"/>
      <c r="BO257" s="736"/>
      <c r="BP257" s="736"/>
      <c r="BQ257" s="736"/>
      <c r="BR257" s="736"/>
      <c r="BS257" s="736"/>
      <c r="BT257" s="736"/>
      <c r="BU257" s="736"/>
      <c r="BV257" s="736"/>
      <c r="BW257" s="736"/>
      <c r="BX257" s="736"/>
      <c r="BY257" s="736"/>
      <c r="BZ257" s="736"/>
      <c r="CA257" s="736"/>
      <c r="CB257" s="736"/>
      <c r="CC257" s="736"/>
      <c r="CD257" s="736"/>
      <c r="CE257" s="736"/>
      <c r="CF257" s="736"/>
      <c r="CG257" s="736"/>
      <c r="CH257" s="736"/>
      <c r="CI257" s="736"/>
      <c r="CJ257" s="736"/>
      <c r="CK257" s="736"/>
      <c r="CL257" s="736"/>
      <c r="CM257" s="736"/>
      <c r="CN257" s="736"/>
      <c r="CO257" s="736"/>
      <c r="CP257" s="736"/>
      <c r="CQ257" s="736"/>
      <c r="CR257" s="736"/>
      <c r="CS257" s="736"/>
      <c r="CT257" s="736"/>
      <c r="CU257" s="736"/>
      <c r="CV257" s="736"/>
      <c r="CW257" s="736"/>
      <c r="CX257" s="736"/>
      <c r="CY257" s="736"/>
      <c r="CZ257" s="736"/>
      <c r="DA257" s="736"/>
      <c r="DB257" s="736"/>
      <c r="DC257" s="736"/>
      <c r="DD257" s="736"/>
      <c r="DE257" s="736"/>
      <c r="DF257" s="736"/>
      <c r="DG257" s="736"/>
      <c r="DH257" s="736"/>
      <c r="DI257" s="736"/>
      <c r="DJ257" s="736"/>
      <c r="DK257" s="736"/>
      <c r="DL257" s="736"/>
      <c r="DM257" s="736"/>
      <c r="DN257" s="736"/>
      <c r="DO257" s="736"/>
      <c r="DP257" s="736"/>
      <c r="DQ257" s="736"/>
      <c r="DR257" s="736"/>
      <c r="DS257" s="736"/>
      <c r="DT257" s="736"/>
      <c r="DU257" s="736"/>
      <c r="DV257" s="736"/>
      <c r="DW257" s="736"/>
      <c r="DX257" s="736"/>
      <c r="DY257" s="736"/>
      <c r="DZ257" s="736"/>
      <c r="EA257" s="736"/>
      <c r="EB257" s="736"/>
      <c r="EC257" s="736"/>
      <c r="ED257" s="736"/>
      <c r="EE257" s="736"/>
      <c r="EF257" s="736"/>
      <c r="EG257" s="736"/>
      <c r="EH257" s="736"/>
      <c r="EI257" s="736"/>
      <c r="EJ257" s="736"/>
      <c r="EK257" s="736"/>
      <c r="EL257" s="736"/>
      <c r="EM257" s="736"/>
      <c r="EN257" s="736"/>
      <c r="EO257" s="736"/>
      <c r="EP257" s="736"/>
      <c r="EQ257" s="736"/>
      <c r="ER257" s="736"/>
      <c r="ES257" s="736"/>
      <c r="ET257" s="736"/>
      <c r="EU257" s="736"/>
      <c r="EV257" s="736"/>
      <c r="EW257" s="736"/>
      <c r="EX257" s="736"/>
      <c r="EY257" s="736"/>
      <c r="EZ257" s="736"/>
      <c r="FA257" s="736"/>
      <c r="FB257" s="736"/>
      <c r="FC257" s="736"/>
      <c r="FD257" s="736"/>
      <c r="FE257" s="736"/>
      <c r="FF257" s="736"/>
      <c r="FG257" s="736"/>
      <c r="FH257" s="736"/>
      <c r="FI257" s="736"/>
      <c r="FJ257" s="736"/>
      <c r="FK257" s="736"/>
      <c r="FL257" s="736"/>
      <c r="FM257" s="736"/>
      <c r="FN257" s="736"/>
      <c r="FO257" s="736"/>
      <c r="FP257" s="736"/>
      <c r="FQ257" s="736"/>
      <c r="FR257" s="736"/>
      <c r="FS257" s="736"/>
      <c r="FT257" s="736"/>
      <c r="FU257" s="736"/>
      <c r="FV257" s="736"/>
      <c r="FW257" s="736"/>
      <c r="FX257" s="736"/>
      <c r="FY257" s="736"/>
      <c r="FZ257" s="736"/>
      <c r="GA257" s="736"/>
      <c r="GB257" s="736"/>
      <c r="GC257" s="736"/>
      <c r="GD257" s="736"/>
      <c r="GE257" s="736"/>
      <c r="GF257" s="736"/>
      <c r="GG257" s="736"/>
      <c r="GH257" s="736"/>
      <c r="GI257" s="736"/>
      <c r="GJ257" s="736"/>
      <c r="GK257" s="736"/>
      <c r="GL257" s="736"/>
      <c r="GM257" s="736"/>
      <c r="GN257" s="736"/>
      <c r="GO257" s="736"/>
      <c r="GP257" s="736"/>
      <c r="GQ257" s="736"/>
      <c r="GR257" s="736"/>
      <c r="GS257" s="736"/>
      <c r="GT257" s="736"/>
      <c r="GU257" s="736"/>
      <c r="GV257" s="736"/>
      <c r="GW257" s="736"/>
      <c r="GX257" s="736"/>
      <c r="GY257" s="736"/>
      <c r="GZ257" s="736"/>
      <c r="HA257" s="736"/>
      <c r="HB257" s="736"/>
      <c r="HC257" s="736"/>
      <c r="HD257" s="736"/>
      <c r="HE257" s="736"/>
      <c r="HF257" s="736"/>
      <c r="HG257" s="736"/>
      <c r="HH257" s="736"/>
      <c r="HI257" s="736"/>
      <c r="HJ257" s="736"/>
      <c r="HK257" s="736"/>
      <c r="HL257" s="736"/>
      <c r="HM257" s="736"/>
      <c r="HN257" s="736"/>
      <c r="HO257" s="736"/>
      <c r="HP257" s="736"/>
      <c r="HQ257" s="736"/>
      <c r="HR257" s="736"/>
      <c r="HS257" s="736"/>
      <c r="HT257" s="736"/>
      <c r="HU257" s="736"/>
      <c r="HV257" s="736"/>
      <c r="HW257" s="736"/>
      <c r="HX257" s="736"/>
      <c r="HY257" s="736"/>
      <c r="HZ257" s="736"/>
      <c r="IA257" s="736"/>
      <c r="IB257" s="736"/>
      <c r="IC257" s="736"/>
      <c r="ID257" s="736"/>
      <c r="IE257" s="736"/>
      <c r="IF257" s="736"/>
      <c r="IG257" s="736"/>
      <c r="IH257" s="736"/>
      <c r="II257" s="736"/>
      <c r="IJ257" s="736"/>
      <c r="IK257" s="736"/>
      <c r="IL257" s="736"/>
      <c r="IM257" s="736"/>
      <c r="IN257" s="736"/>
      <c r="IO257" s="736"/>
      <c r="IP257" s="736"/>
      <c r="IQ257" s="736"/>
      <c r="IR257" s="736"/>
      <c r="IS257" s="736"/>
      <c r="IT257" s="736"/>
      <c r="IU257" s="736"/>
      <c r="IV257" s="736"/>
    </row>
    <row r="258" spans="3:256" s="438" customFormat="1">
      <c r="C258" s="471"/>
      <c r="P258" s="485"/>
      <c r="Q258" s="736"/>
      <c r="R258" s="736"/>
      <c r="S258" s="736"/>
      <c r="T258" s="736"/>
      <c r="U258" s="736"/>
      <c r="V258" s="736"/>
      <c r="W258" s="736"/>
      <c r="X258" s="736"/>
      <c r="Y258" s="736"/>
      <c r="Z258" s="736"/>
      <c r="AA258" s="736"/>
      <c r="AB258" s="736"/>
      <c r="AC258" s="736"/>
      <c r="AD258" s="736"/>
      <c r="AE258" s="736"/>
      <c r="AF258" s="736"/>
      <c r="AG258" s="736"/>
      <c r="AH258" s="736"/>
      <c r="AI258" s="736"/>
      <c r="AJ258" s="736"/>
      <c r="AK258" s="736"/>
      <c r="AL258" s="736"/>
      <c r="AM258" s="736"/>
      <c r="AN258" s="736"/>
      <c r="AO258" s="736"/>
      <c r="AP258" s="736"/>
      <c r="AQ258" s="736"/>
      <c r="AR258" s="736"/>
      <c r="AS258" s="736"/>
      <c r="AT258" s="736"/>
      <c r="AU258" s="736"/>
      <c r="AV258" s="736"/>
      <c r="AW258" s="736"/>
      <c r="AX258" s="736"/>
      <c r="AY258" s="736"/>
      <c r="AZ258" s="736"/>
      <c r="BA258" s="736"/>
      <c r="BB258" s="736"/>
      <c r="BC258" s="736"/>
      <c r="BD258" s="736"/>
      <c r="BE258" s="736"/>
      <c r="BF258" s="736"/>
      <c r="BG258" s="736"/>
      <c r="BH258" s="736"/>
      <c r="BI258" s="736"/>
      <c r="BJ258" s="736"/>
      <c r="BK258" s="736"/>
      <c r="BL258" s="736"/>
      <c r="BM258" s="736"/>
      <c r="BN258" s="736"/>
      <c r="BO258" s="736"/>
      <c r="BP258" s="736"/>
      <c r="BQ258" s="736"/>
      <c r="BR258" s="736"/>
      <c r="BS258" s="736"/>
      <c r="BT258" s="736"/>
      <c r="BU258" s="736"/>
      <c r="BV258" s="736"/>
      <c r="BW258" s="736"/>
      <c r="BX258" s="736"/>
      <c r="BY258" s="736"/>
      <c r="BZ258" s="736"/>
      <c r="CA258" s="736"/>
      <c r="CB258" s="736"/>
      <c r="CC258" s="736"/>
      <c r="CD258" s="736"/>
      <c r="CE258" s="736"/>
      <c r="CF258" s="736"/>
      <c r="CG258" s="736"/>
      <c r="CH258" s="736"/>
      <c r="CI258" s="736"/>
      <c r="CJ258" s="736"/>
      <c r="CK258" s="736"/>
      <c r="CL258" s="736"/>
      <c r="CM258" s="736"/>
      <c r="CN258" s="736"/>
      <c r="CO258" s="736"/>
      <c r="CP258" s="736"/>
      <c r="CQ258" s="736"/>
      <c r="CR258" s="736"/>
      <c r="CS258" s="736"/>
      <c r="CT258" s="736"/>
      <c r="CU258" s="736"/>
      <c r="CV258" s="736"/>
      <c r="CW258" s="736"/>
      <c r="CX258" s="736"/>
      <c r="CY258" s="736"/>
      <c r="CZ258" s="736"/>
      <c r="DA258" s="736"/>
      <c r="DB258" s="736"/>
      <c r="DC258" s="736"/>
      <c r="DD258" s="736"/>
      <c r="DE258" s="736"/>
      <c r="DF258" s="736"/>
      <c r="DG258" s="736"/>
      <c r="DH258" s="736"/>
      <c r="DI258" s="736"/>
      <c r="DJ258" s="736"/>
      <c r="DK258" s="736"/>
      <c r="DL258" s="736"/>
      <c r="DM258" s="736"/>
      <c r="DN258" s="736"/>
      <c r="DO258" s="736"/>
      <c r="DP258" s="736"/>
      <c r="DQ258" s="736"/>
      <c r="DR258" s="736"/>
      <c r="DS258" s="736"/>
      <c r="DT258" s="736"/>
      <c r="DU258" s="736"/>
      <c r="DV258" s="736"/>
      <c r="DW258" s="736"/>
      <c r="DX258" s="736"/>
      <c r="DY258" s="736"/>
      <c r="DZ258" s="736"/>
      <c r="EA258" s="736"/>
      <c r="EB258" s="736"/>
      <c r="EC258" s="736"/>
      <c r="ED258" s="736"/>
      <c r="EE258" s="736"/>
      <c r="EF258" s="736"/>
      <c r="EG258" s="736"/>
      <c r="EH258" s="736"/>
      <c r="EI258" s="736"/>
      <c r="EJ258" s="736"/>
      <c r="EK258" s="736"/>
      <c r="EL258" s="736"/>
      <c r="EM258" s="736"/>
      <c r="EN258" s="736"/>
      <c r="EO258" s="736"/>
      <c r="EP258" s="736"/>
      <c r="EQ258" s="736"/>
      <c r="ER258" s="736"/>
      <c r="ES258" s="736"/>
      <c r="ET258" s="736"/>
      <c r="EU258" s="736"/>
      <c r="EV258" s="736"/>
      <c r="EW258" s="736"/>
      <c r="EX258" s="736"/>
      <c r="EY258" s="736"/>
      <c r="EZ258" s="736"/>
      <c r="FA258" s="736"/>
      <c r="FB258" s="736"/>
      <c r="FC258" s="736"/>
      <c r="FD258" s="736"/>
      <c r="FE258" s="736"/>
      <c r="FF258" s="736"/>
      <c r="FG258" s="736"/>
      <c r="FH258" s="736"/>
      <c r="FI258" s="736"/>
      <c r="FJ258" s="736"/>
      <c r="FK258" s="736"/>
      <c r="FL258" s="736"/>
      <c r="FM258" s="736"/>
      <c r="FN258" s="736"/>
      <c r="FO258" s="736"/>
      <c r="FP258" s="736"/>
      <c r="FQ258" s="736"/>
      <c r="FR258" s="736"/>
      <c r="FS258" s="736"/>
      <c r="FT258" s="736"/>
      <c r="FU258" s="736"/>
      <c r="FV258" s="736"/>
      <c r="FW258" s="736"/>
      <c r="FX258" s="736"/>
      <c r="FY258" s="736"/>
      <c r="FZ258" s="736"/>
      <c r="GA258" s="736"/>
      <c r="GB258" s="736"/>
      <c r="GC258" s="736"/>
      <c r="GD258" s="736"/>
      <c r="GE258" s="736"/>
      <c r="GF258" s="736"/>
      <c r="GG258" s="736"/>
      <c r="GH258" s="736"/>
      <c r="GI258" s="736"/>
      <c r="GJ258" s="736"/>
      <c r="GK258" s="736"/>
      <c r="GL258" s="736"/>
      <c r="GM258" s="736"/>
      <c r="GN258" s="736"/>
      <c r="GO258" s="736"/>
      <c r="GP258" s="736"/>
      <c r="GQ258" s="736"/>
      <c r="GR258" s="736"/>
      <c r="GS258" s="736"/>
      <c r="GT258" s="736"/>
      <c r="GU258" s="736"/>
      <c r="GV258" s="736"/>
      <c r="GW258" s="736"/>
      <c r="GX258" s="736"/>
      <c r="GY258" s="736"/>
      <c r="GZ258" s="736"/>
      <c r="HA258" s="736"/>
      <c r="HB258" s="736"/>
      <c r="HC258" s="736"/>
      <c r="HD258" s="736"/>
      <c r="HE258" s="736"/>
      <c r="HF258" s="736"/>
      <c r="HG258" s="736"/>
      <c r="HH258" s="736"/>
      <c r="HI258" s="736"/>
      <c r="HJ258" s="736"/>
      <c r="HK258" s="736"/>
      <c r="HL258" s="736"/>
      <c r="HM258" s="736"/>
      <c r="HN258" s="736"/>
      <c r="HO258" s="736"/>
      <c r="HP258" s="736"/>
      <c r="HQ258" s="736"/>
      <c r="HR258" s="736"/>
      <c r="HS258" s="736"/>
      <c r="HT258" s="736"/>
      <c r="HU258" s="736"/>
      <c r="HV258" s="736"/>
      <c r="HW258" s="736"/>
      <c r="HX258" s="736"/>
      <c r="HY258" s="736"/>
      <c r="HZ258" s="736"/>
      <c r="IA258" s="736"/>
      <c r="IB258" s="736"/>
      <c r="IC258" s="736"/>
      <c r="ID258" s="736"/>
      <c r="IE258" s="736"/>
      <c r="IF258" s="736"/>
      <c r="IG258" s="736"/>
      <c r="IH258" s="736"/>
      <c r="II258" s="736"/>
      <c r="IJ258" s="736"/>
      <c r="IK258" s="736"/>
      <c r="IL258" s="736"/>
      <c r="IM258" s="736"/>
      <c r="IN258" s="736"/>
      <c r="IO258" s="736"/>
      <c r="IP258" s="736"/>
      <c r="IQ258" s="736"/>
      <c r="IR258" s="736"/>
      <c r="IS258" s="736"/>
      <c r="IT258" s="736"/>
      <c r="IU258" s="736"/>
      <c r="IV258" s="736"/>
    </row>
    <row r="259" spans="3:256" s="438" customFormat="1">
      <c r="C259" s="471"/>
      <c r="P259" s="485"/>
      <c r="Q259" s="736"/>
      <c r="R259" s="736"/>
      <c r="S259" s="736"/>
      <c r="T259" s="736"/>
      <c r="U259" s="736"/>
      <c r="V259" s="736"/>
      <c r="W259" s="736"/>
      <c r="X259" s="736"/>
      <c r="Y259" s="736"/>
      <c r="Z259" s="736"/>
      <c r="AA259" s="736"/>
      <c r="AB259" s="736"/>
      <c r="AC259" s="736"/>
      <c r="AD259" s="736"/>
      <c r="AE259" s="736"/>
      <c r="AF259" s="736"/>
      <c r="AG259" s="736"/>
      <c r="AH259" s="736"/>
      <c r="AI259" s="736"/>
      <c r="AJ259" s="736"/>
      <c r="AK259" s="736"/>
      <c r="AL259" s="736"/>
      <c r="AM259" s="736"/>
      <c r="AN259" s="736"/>
      <c r="AO259" s="736"/>
      <c r="AP259" s="736"/>
      <c r="AQ259" s="736"/>
      <c r="AR259" s="736"/>
      <c r="AS259" s="736"/>
      <c r="AT259" s="736"/>
      <c r="AU259" s="736"/>
      <c r="AV259" s="736"/>
      <c r="AW259" s="736"/>
      <c r="AX259" s="736"/>
      <c r="AY259" s="736"/>
      <c r="AZ259" s="736"/>
      <c r="BA259" s="736"/>
      <c r="BB259" s="736"/>
      <c r="BC259" s="736"/>
      <c r="BD259" s="736"/>
      <c r="BE259" s="736"/>
      <c r="BF259" s="736"/>
      <c r="BG259" s="736"/>
      <c r="BH259" s="736"/>
      <c r="BI259" s="736"/>
      <c r="BJ259" s="736"/>
      <c r="BK259" s="736"/>
      <c r="BL259" s="736"/>
      <c r="BM259" s="736"/>
      <c r="BN259" s="736"/>
      <c r="BO259" s="736"/>
      <c r="BP259" s="736"/>
      <c r="BQ259" s="736"/>
      <c r="BR259" s="736"/>
      <c r="BS259" s="736"/>
      <c r="BT259" s="736"/>
      <c r="BU259" s="736"/>
      <c r="BV259" s="736"/>
      <c r="BW259" s="736"/>
      <c r="BX259" s="736"/>
      <c r="BY259" s="736"/>
      <c r="BZ259" s="736"/>
      <c r="CA259" s="736"/>
      <c r="CB259" s="736"/>
      <c r="CC259" s="736"/>
      <c r="CD259" s="736"/>
      <c r="CE259" s="736"/>
      <c r="CF259" s="736"/>
      <c r="CG259" s="736"/>
      <c r="CH259" s="736"/>
      <c r="CI259" s="736"/>
      <c r="CJ259" s="736"/>
      <c r="CK259" s="736"/>
      <c r="CL259" s="736"/>
      <c r="CM259" s="736"/>
      <c r="CN259" s="736"/>
      <c r="CO259" s="736"/>
      <c r="CP259" s="736"/>
      <c r="CQ259" s="736"/>
      <c r="CR259" s="736"/>
      <c r="CS259" s="736"/>
      <c r="CT259" s="736"/>
      <c r="CU259" s="736"/>
      <c r="CV259" s="736"/>
      <c r="CW259" s="736"/>
      <c r="CX259" s="736"/>
      <c r="CY259" s="736"/>
      <c r="CZ259" s="736"/>
      <c r="DA259" s="736"/>
      <c r="DB259" s="736"/>
      <c r="DC259" s="736"/>
      <c r="DD259" s="736"/>
      <c r="DE259" s="736"/>
      <c r="DF259" s="736"/>
      <c r="DG259" s="736"/>
      <c r="DH259" s="736"/>
      <c r="DI259" s="736"/>
      <c r="DJ259" s="736"/>
      <c r="DK259" s="736"/>
      <c r="DL259" s="736"/>
      <c r="DM259" s="736"/>
      <c r="DN259" s="736"/>
      <c r="DO259" s="736"/>
      <c r="DP259" s="736"/>
      <c r="DQ259" s="736"/>
      <c r="DR259" s="736"/>
      <c r="DS259" s="736"/>
      <c r="DT259" s="736"/>
      <c r="DU259" s="736"/>
      <c r="DV259" s="736"/>
      <c r="DW259" s="736"/>
      <c r="DX259" s="736"/>
      <c r="DY259" s="736"/>
      <c r="DZ259" s="736"/>
      <c r="EA259" s="736"/>
      <c r="EB259" s="736"/>
      <c r="EC259" s="736"/>
      <c r="ED259" s="736"/>
      <c r="EE259" s="736"/>
      <c r="EF259" s="736"/>
      <c r="EG259" s="736"/>
      <c r="EH259" s="736"/>
      <c r="EI259" s="736"/>
      <c r="EJ259" s="736"/>
      <c r="EK259" s="736"/>
      <c r="EL259" s="736"/>
      <c r="EM259" s="736"/>
      <c r="EN259" s="736"/>
      <c r="EO259" s="736"/>
      <c r="EP259" s="736"/>
      <c r="EQ259" s="736"/>
      <c r="ER259" s="736"/>
      <c r="ES259" s="736"/>
      <c r="ET259" s="736"/>
      <c r="EU259" s="736"/>
      <c r="EV259" s="736"/>
      <c r="EW259" s="736"/>
      <c r="EX259" s="736"/>
      <c r="EY259" s="736"/>
      <c r="EZ259" s="736"/>
      <c r="FA259" s="736"/>
      <c r="FB259" s="736"/>
      <c r="FC259" s="736"/>
      <c r="FD259" s="736"/>
      <c r="FE259" s="736"/>
      <c r="FF259" s="736"/>
      <c r="FG259" s="736"/>
      <c r="FH259" s="736"/>
      <c r="FI259" s="736"/>
      <c r="FJ259" s="736"/>
      <c r="FK259" s="736"/>
      <c r="FL259" s="736"/>
      <c r="FM259" s="736"/>
      <c r="FN259" s="736"/>
      <c r="FO259" s="736"/>
      <c r="FP259" s="736"/>
      <c r="FQ259" s="736"/>
      <c r="FR259" s="736"/>
      <c r="FS259" s="736"/>
      <c r="FT259" s="736"/>
      <c r="FU259" s="736"/>
      <c r="FV259" s="736"/>
      <c r="FW259" s="736"/>
      <c r="FX259" s="736"/>
      <c r="FY259" s="736"/>
      <c r="FZ259" s="736"/>
      <c r="GA259" s="736"/>
      <c r="GB259" s="736"/>
      <c r="GC259" s="736"/>
      <c r="GD259" s="736"/>
      <c r="GE259" s="736"/>
      <c r="GF259" s="736"/>
      <c r="GG259" s="736"/>
      <c r="GH259" s="736"/>
      <c r="GI259" s="736"/>
      <c r="GJ259" s="736"/>
      <c r="GK259" s="736"/>
      <c r="GL259" s="736"/>
      <c r="GM259" s="736"/>
      <c r="GN259" s="736"/>
      <c r="GO259" s="736"/>
      <c r="GP259" s="736"/>
      <c r="GQ259" s="736"/>
      <c r="GR259" s="736"/>
      <c r="GS259" s="736"/>
      <c r="GT259" s="736"/>
      <c r="GU259" s="736"/>
      <c r="GV259" s="736"/>
      <c r="GW259" s="736"/>
      <c r="GX259" s="736"/>
      <c r="GY259" s="736"/>
      <c r="GZ259" s="736"/>
      <c r="HA259" s="736"/>
      <c r="HB259" s="736"/>
      <c r="HC259" s="736"/>
      <c r="HD259" s="736"/>
      <c r="HE259" s="736"/>
      <c r="HF259" s="736"/>
      <c r="HG259" s="736"/>
      <c r="HH259" s="736"/>
      <c r="HI259" s="736"/>
      <c r="HJ259" s="736"/>
      <c r="HK259" s="736"/>
      <c r="HL259" s="736"/>
      <c r="HM259" s="736"/>
      <c r="HN259" s="736"/>
      <c r="HO259" s="736"/>
      <c r="HP259" s="736"/>
      <c r="HQ259" s="736"/>
      <c r="HR259" s="736"/>
      <c r="HS259" s="736"/>
      <c r="HT259" s="736"/>
      <c r="HU259" s="736"/>
      <c r="HV259" s="736"/>
      <c r="HW259" s="736"/>
      <c r="HX259" s="736"/>
      <c r="HY259" s="736"/>
      <c r="HZ259" s="736"/>
      <c r="IA259" s="736"/>
      <c r="IB259" s="736"/>
      <c r="IC259" s="736"/>
      <c r="ID259" s="736"/>
      <c r="IE259" s="736"/>
      <c r="IF259" s="736"/>
      <c r="IG259" s="736"/>
      <c r="IH259" s="736"/>
      <c r="II259" s="736"/>
      <c r="IJ259" s="736"/>
      <c r="IK259" s="736"/>
      <c r="IL259" s="736"/>
      <c r="IM259" s="736"/>
      <c r="IN259" s="736"/>
      <c r="IO259" s="736"/>
      <c r="IP259" s="736"/>
      <c r="IQ259" s="736"/>
      <c r="IR259" s="736"/>
      <c r="IS259" s="736"/>
      <c r="IT259" s="736"/>
      <c r="IU259" s="736"/>
      <c r="IV259" s="736"/>
    </row>
    <row r="260" spans="3:256" s="438" customFormat="1">
      <c r="C260" s="471"/>
      <c r="P260" s="485"/>
      <c r="Q260" s="736"/>
      <c r="R260" s="736"/>
      <c r="S260" s="736"/>
      <c r="T260" s="736"/>
      <c r="U260" s="736"/>
      <c r="V260" s="736"/>
      <c r="W260" s="736"/>
      <c r="X260" s="736"/>
      <c r="Y260" s="736"/>
      <c r="Z260" s="736"/>
      <c r="AA260" s="736"/>
      <c r="AB260" s="736"/>
      <c r="AC260" s="736"/>
      <c r="AD260" s="736"/>
      <c r="AE260" s="736"/>
      <c r="AF260" s="736"/>
      <c r="AG260" s="736"/>
      <c r="AH260" s="736"/>
      <c r="AI260" s="736"/>
      <c r="AJ260" s="736"/>
      <c r="AK260" s="736"/>
      <c r="AL260" s="736"/>
      <c r="AM260" s="736"/>
      <c r="AN260" s="736"/>
      <c r="AO260" s="736"/>
      <c r="AP260" s="736"/>
      <c r="AQ260" s="736"/>
      <c r="AR260" s="736"/>
      <c r="AS260" s="736"/>
      <c r="AT260" s="736"/>
      <c r="AU260" s="736"/>
      <c r="AV260" s="736"/>
      <c r="AW260" s="736"/>
      <c r="AX260" s="736"/>
      <c r="AY260" s="736"/>
      <c r="AZ260" s="736"/>
      <c r="BA260" s="736"/>
      <c r="BB260" s="736"/>
      <c r="BC260" s="736"/>
      <c r="BD260" s="736"/>
      <c r="BE260" s="736"/>
      <c r="BF260" s="736"/>
      <c r="BG260" s="736"/>
      <c r="BH260" s="736"/>
      <c r="BI260" s="736"/>
      <c r="BJ260" s="736"/>
      <c r="BK260" s="736"/>
      <c r="BL260" s="736"/>
      <c r="BM260" s="736"/>
      <c r="BN260" s="736"/>
      <c r="BO260" s="736"/>
      <c r="BP260" s="736"/>
      <c r="BQ260" s="736"/>
      <c r="BR260" s="736"/>
      <c r="BS260" s="736"/>
      <c r="BT260" s="736"/>
      <c r="BU260" s="736"/>
      <c r="BV260" s="736"/>
      <c r="BW260" s="736"/>
      <c r="BX260" s="736"/>
      <c r="BY260" s="736"/>
      <c r="BZ260" s="736"/>
      <c r="CA260" s="736"/>
      <c r="CB260" s="736"/>
      <c r="CC260" s="736"/>
      <c r="CD260" s="736"/>
      <c r="CE260" s="736"/>
      <c r="CF260" s="736"/>
      <c r="CG260" s="736"/>
      <c r="CH260" s="736"/>
      <c r="CI260" s="736"/>
      <c r="CJ260" s="736"/>
      <c r="CK260" s="736"/>
      <c r="CL260" s="736"/>
      <c r="CM260" s="736"/>
      <c r="CN260" s="736"/>
      <c r="CO260" s="736"/>
      <c r="CP260" s="736"/>
      <c r="CQ260" s="736"/>
      <c r="CR260" s="736"/>
      <c r="CS260" s="736"/>
      <c r="CT260" s="736"/>
      <c r="CU260" s="736"/>
      <c r="CV260" s="736"/>
      <c r="CW260" s="736"/>
      <c r="CX260" s="736"/>
      <c r="CY260" s="736"/>
      <c r="CZ260" s="736"/>
      <c r="DA260" s="736"/>
      <c r="DB260" s="736"/>
      <c r="DC260" s="736"/>
      <c r="DD260" s="736"/>
      <c r="DE260" s="736"/>
      <c r="DF260" s="736"/>
      <c r="DG260" s="736"/>
      <c r="DH260" s="736"/>
      <c r="DI260" s="736"/>
      <c r="DJ260" s="736"/>
      <c r="DK260" s="736"/>
      <c r="DL260" s="736"/>
      <c r="DM260" s="736"/>
      <c r="DN260" s="736"/>
      <c r="DO260" s="736"/>
      <c r="DP260" s="736"/>
      <c r="DQ260" s="736"/>
      <c r="DR260" s="736"/>
      <c r="DS260" s="736"/>
      <c r="DT260" s="736"/>
      <c r="DU260" s="736"/>
      <c r="DV260" s="736"/>
      <c r="DW260" s="736"/>
      <c r="DX260" s="736"/>
      <c r="DY260" s="736"/>
      <c r="DZ260" s="736"/>
      <c r="EA260" s="736"/>
      <c r="EB260" s="736"/>
      <c r="EC260" s="736"/>
      <c r="ED260" s="736"/>
      <c r="EE260" s="736"/>
      <c r="EF260" s="736"/>
      <c r="EG260" s="736"/>
      <c r="EH260" s="736"/>
      <c r="EI260" s="736"/>
      <c r="EJ260" s="736"/>
      <c r="EK260" s="736"/>
      <c r="EL260" s="736"/>
      <c r="EM260" s="736"/>
      <c r="EN260" s="736"/>
      <c r="EO260" s="736"/>
      <c r="EP260" s="736"/>
      <c r="EQ260" s="736"/>
      <c r="ER260" s="736"/>
      <c r="ES260" s="736"/>
      <c r="ET260" s="736"/>
      <c r="EU260" s="736"/>
      <c r="EV260" s="736"/>
      <c r="EW260" s="736"/>
      <c r="EX260" s="736"/>
      <c r="EY260" s="736"/>
      <c r="EZ260" s="736"/>
      <c r="FA260" s="736"/>
      <c r="FB260" s="736"/>
      <c r="FC260" s="736"/>
      <c r="FD260" s="736"/>
      <c r="FE260" s="736"/>
      <c r="FF260" s="736"/>
      <c r="FG260" s="736"/>
      <c r="FH260" s="736"/>
      <c r="FI260" s="736"/>
      <c r="FJ260" s="736"/>
      <c r="FK260" s="736"/>
      <c r="FL260" s="736"/>
      <c r="FM260" s="736"/>
      <c r="FN260" s="736"/>
      <c r="FO260" s="736"/>
      <c r="FP260" s="736"/>
      <c r="FQ260" s="736"/>
      <c r="FR260" s="736"/>
      <c r="FS260" s="736"/>
      <c r="FT260" s="736"/>
      <c r="FU260" s="736"/>
      <c r="FV260" s="736"/>
      <c r="FW260" s="736"/>
      <c r="FX260" s="736"/>
      <c r="FY260" s="736"/>
      <c r="FZ260" s="736"/>
      <c r="GA260" s="736"/>
      <c r="GB260" s="736"/>
      <c r="GC260" s="736"/>
      <c r="GD260" s="736"/>
      <c r="GE260" s="736"/>
      <c r="GF260" s="736"/>
      <c r="GG260" s="736"/>
      <c r="GH260" s="736"/>
      <c r="GI260" s="736"/>
      <c r="GJ260" s="736"/>
      <c r="GK260" s="736"/>
      <c r="GL260" s="736"/>
      <c r="GM260" s="736"/>
      <c r="GN260" s="736"/>
      <c r="GO260" s="736"/>
      <c r="GP260" s="736"/>
      <c r="GQ260" s="736"/>
      <c r="GR260" s="736"/>
      <c r="GS260" s="736"/>
      <c r="GT260" s="736"/>
      <c r="GU260" s="736"/>
      <c r="GV260" s="736"/>
      <c r="GW260" s="736"/>
      <c r="GX260" s="736"/>
      <c r="GY260" s="736"/>
      <c r="GZ260" s="736"/>
      <c r="HA260" s="736"/>
      <c r="HB260" s="736"/>
      <c r="HC260" s="736"/>
      <c r="HD260" s="736"/>
      <c r="HE260" s="736"/>
      <c r="HF260" s="736"/>
      <c r="HG260" s="736"/>
      <c r="HH260" s="736"/>
      <c r="HI260" s="736"/>
      <c r="HJ260" s="736"/>
      <c r="HK260" s="736"/>
      <c r="HL260" s="736"/>
      <c r="HM260" s="736"/>
      <c r="HN260" s="736"/>
      <c r="HO260" s="736"/>
      <c r="HP260" s="736"/>
      <c r="HQ260" s="736"/>
      <c r="HR260" s="736"/>
      <c r="HS260" s="736"/>
      <c r="HT260" s="736"/>
      <c r="HU260" s="736"/>
      <c r="HV260" s="736"/>
      <c r="HW260" s="736"/>
      <c r="HX260" s="736"/>
      <c r="HY260" s="736"/>
      <c r="HZ260" s="736"/>
      <c r="IA260" s="736"/>
      <c r="IB260" s="736"/>
      <c r="IC260" s="736"/>
      <c r="ID260" s="736"/>
      <c r="IE260" s="736"/>
      <c r="IF260" s="736"/>
      <c r="IG260" s="736"/>
      <c r="IH260" s="736"/>
      <c r="II260" s="736"/>
      <c r="IJ260" s="736"/>
      <c r="IK260" s="736"/>
      <c r="IL260" s="736"/>
      <c r="IM260" s="736"/>
      <c r="IN260" s="736"/>
      <c r="IO260" s="736"/>
      <c r="IP260" s="736"/>
      <c r="IQ260" s="736"/>
      <c r="IR260" s="736"/>
      <c r="IS260" s="736"/>
      <c r="IT260" s="736"/>
      <c r="IU260" s="736"/>
      <c r="IV260" s="736"/>
    </row>
    <row r="261" spans="3:256" s="438" customFormat="1">
      <c r="C261" s="471"/>
      <c r="P261" s="485"/>
      <c r="Q261" s="736"/>
      <c r="R261" s="736"/>
      <c r="S261" s="736"/>
      <c r="T261" s="736"/>
      <c r="U261" s="736"/>
      <c r="V261" s="736"/>
      <c r="W261" s="736"/>
      <c r="X261" s="736"/>
      <c r="Y261" s="736"/>
      <c r="Z261" s="736"/>
      <c r="AA261" s="736"/>
      <c r="AB261" s="736"/>
      <c r="AC261" s="736"/>
      <c r="AD261" s="736"/>
      <c r="AE261" s="736"/>
      <c r="AF261" s="736"/>
      <c r="AG261" s="736"/>
      <c r="AH261" s="736"/>
      <c r="AI261" s="736"/>
      <c r="AJ261" s="736"/>
      <c r="AK261" s="736"/>
      <c r="AL261" s="736"/>
      <c r="AM261" s="736"/>
      <c r="AN261" s="736"/>
      <c r="AO261" s="736"/>
      <c r="AP261" s="736"/>
      <c r="AQ261" s="736"/>
      <c r="AR261" s="736"/>
      <c r="AS261" s="736"/>
      <c r="AT261" s="736"/>
      <c r="AU261" s="736"/>
      <c r="AV261" s="736"/>
      <c r="AW261" s="736"/>
      <c r="AX261" s="736"/>
      <c r="AY261" s="736"/>
      <c r="AZ261" s="736"/>
      <c r="BA261" s="736"/>
      <c r="BB261" s="736"/>
      <c r="BC261" s="736"/>
      <c r="BD261" s="736"/>
      <c r="BE261" s="736"/>
      <c r="BF261" s="736"/>
      <c r="BG261" s="736"/>
      <c r="BH261" s="736"/>
      <c r="BI261" s="736"/>
      <c r="BJ261" s="736"/>
      <c r="BK261" s="736"/>
      <c r="BL261" s="736"/>
      <c r="BM261" s="736"/>
      <c r="BN261" s="736"/>
      <c r="BO261" s="736"/>
      <c r="BP261" s="736"/>
      <c r="BQ261" s="736"/>
      <c r="BR261" s="736"/>
      <c r="BS261" s="736"/>
      <c r="BT261" s="736"/>
      <c r="BU261" s="736"/>
      <c r="BV261" s="736"/>
      <c r="BW261" s="736"/>
      <c r="BX261" s="736"/>
      <c r="BY261" s="736"/>
      <c r="BZ261" s="736"/>
      <c r="CA261" s="736"/>
      <c r="CB261" s="736"/>
      <c r="CC261" s="736"/>
      <c r="CD261" s="736"/>
      <c r="CE261" s="736"/>
      <c r="CF261" s="736"/>
      <c r="CG261" s="736"/>
      <c r="CH261" s="736"/>
      <c r="CI261" s="736"/>
      <c r="CJ261" s="736"/>
      <c r="CK261" s="736"/>
      <c r="CL261" s="736"/>
      <c r="CM261" s="736"/>
      <c r="CN261" s="736"/>
      <c r="CO261" s="736"/>
      <c r="CP261" s="736"/>
      <c r="CQ261" s="736"/>
      <c r="CR261" s="736"/>
      <c r="CS261" s="736"/>
      <c r="CT261" s="736"/>
      <c r="CU261" s="736"/>
      <c r="CV261" s="736"/>
      <c r="CW261" s="736"/>
      <c r="CX261" s="736"/>
      <c r="CY261" s="736"/>
      <c r="CZ261" s="736"/>
      <c r="DA261" s="736"/>
      <c r="DB261" s="736"/>
      <c r="DC261" s="736"/>
      <c r="DD261" s="736"/>
      <c r="DE261" s="736"/>
      <c r="DF261" s="736"/>
      <c r="DG261" s="736"/>
      <c r="DH261" s="736"/>
      <c r="DI261" s="736"/>
      <c r="DJ261" s="736"/>
      <c r="DK261" s="736"/>
      <c r="DL261" s="736"/>
      <c r="DM261" s="736"/>
      <c r="DN261" s="736"/>
      <c r="DO261" s="736"/>
      <c r="DP261" s="736"/>
      <c r="DQ261" s="736"/>
      <c r="DR261" s="736"/>
      <c r="DS261" s="736"/>
      <c r="DT261" s="736"/>
      <c r="DU261" s="736"/>
      <c r="DV261" s="736"/>
      <c r="DW261" s="736"/>
      <c r="DX261" s="736"/>
      <c r="DY261" s="736"/>
      <c r="DZ261" s="736"/>
      <c r="EA261" s="736"/>
      <c r="EB261" s="736"/>
      <c r="EC261" s="736"/>
      <c r="ED261" s="736"/>
      <c r="EE261" s="736"/>
      <c r="EF261" s="736"/>
      <c r="EG261" s="736"/>
      <c r="EH261" s="736"/>
      <c r="EI261" s="736"/>
      <c r="EJ261" s="736"/>
      <c r="EK261" s="736"/>
      <c r="EL261" s="736"/>
      <c r="EM261" s="736"/>
      <c r="EN261" s="736"/>
      <c r="EO261" s="736"/>
      <c r="EP261" s="736"/>
      <c r="EQ261" s="736"/>
      <c r="ER261" s="736"/>
      <c r="ES261" s="736"/>
      <c r="ET261" s="736"/>
      <c r="EU261" s="736"/>
      <c r="EV261" s="736"/>
      <c r="EW261" s="736"/>
      <c r="EX261" s="736"/>
      <c r="EY261" s="736"/>
      <c r="EZ261" s="736"/>
      <c r="FA261" s="736"/>
      <c r="FB261" s="736"/>
      <c r="FC261" s="736"/>
      <c r="FD261" s="736"/>
      <c r="FE261" s="736"/>
      <c r="FF261" s="736"/>
      <c r="FG261" s="736"/>
      <c r="FH261" s="736"/>
      <c r="FI261" s="736"/>
      <c r="FJ261" s="736"/>
      <c r="FK261" s="736"/>
      <c r="FL261" s="736"/>
      <c r="FM261" s="736"/>
      <c r="FN261" s="736"/>
      <c r="FO261" s="736"/>
      <c r="FP261" s="736"/>
      <c r="FQ261" s="736"/>
      <c r="FR261" s="736"/>
      <c r="FS261" s="736"/>
      <c r="FT261" s="736"/>
      <c r="FU261" s="736"/>
      <c r="FV261" s="736"/>
      <c r="FW261" s="736"/>
      <c r="FX261" s="736"/>
      <c r="FY261" s="736"/>
      <c r="FZ261" s="736"/>
      <c r="GA261" s="736"/>
      <c r="GB261" s="736"/>
      <c r="GC261" s="736"/>
      <c r="GD261" s="736"/>
      <c r="GE261" s="736"/>
      <c r="GF261" s="736"/>
      <c r="GG261" s="736"/>
      <c r="GH261" s="736"/>
      <c r="GI261" s="736"/>
      <c r="GJ261" s="736"/>
      <c r="GK261" s="736"/>
      <c r="GL261" s="736"/>
      <c r="GM261" s="736"/>
      <c r="GN261" s="736"/>
      <c r="GO261" s="736"/>
      <c r="GP261" s="736"/>
      <c r="GQ261" s="736"/>
      <c r="GR261" s="736"/>
      <c r="GS261" s="736"/>
      <c r="GT261" s="736"/>
      <c r="GU261" s="736"/>
      <c r="GV261" s="736"/>
      <c r="GW261" s="736"/>
      <c r="GX261" s="736"/>
      <c r="GY261" s="736"/>
      <c r="GZ261" s="736"/>
      <c r="HA261" s="736"/>
      <c r="HB261" s="736"/>
      <c r="HC261" s="736"/>
      <c r="HD261" s="736"/>
      <c r="HE261" s="736"/>
      <c r="HF261" s="736"/>
      <c r="HG261" s="736"/>
      <c r="HH261" s="736"/>
      <c r="HI261" s="736"/>
      <c r="HJ261" s="736"/>
      <c r="HK261" s="736"/>
      <c r="HL261" s="736"/>
      <c r="HM261" s="736"/>
      <c r="HN261" s="736"/>
      <c r="HO261" s="736"/>
      <c r="HP261" s="736"/>
      <c r="HQ261" s="736"/>
      <c r="HR261" s="736"/>
      <c r="HS261" s="736"/>
      <c r="HT261" s="736"/>
      <c r="HU261" s="736"/>
      <c r="HV261" s="736"/>
      <c r="HW261" s="736"/>
      <c r="HX261" s="736"/>
      <c r="HY261" s="736"/>
      <c r="HZ261" s="736"/>
      <c r="IA261" s="736"/>
      <c r="IB261" s="736"/>
      <c r="IC261" s="736"/>
      <c r="ID261" s="736"/>
      <c r="IE261" s="736"/>
      <c r="IF261" s="736"/>
      <c r="IG261" s="736"/>
      <c r="IH261" s="736"/>
      <c r="II261" s="736"/>
      <c r="IJ261" s="736"/>
      <c r="IK261" s="736"/>
      <c r="IL261" s="736"/>
      <c r="IM261" s="736"/>
      <c r="IN261" s="736"/>
      <c r="IO261" s="736"/>
      <c r="IP261" s="736"/>
      <c r="IQ261" s="736"/>
      <c r="IR261" s="736"/>
      <c r="IS261" s="736"/>
      <c r="IT261" s="736"/>
      <c r="IU261" s="736"/>
      <c r="IV261" s="736"/>
    </row>
    <row r="262" spans="3:256" s="438" customFormat="1">
      <c r="C262" s="471"/>
      <c r="P262" s="485"/>
      <c r="Q262" s="736"/>
      <c r="R262" s="736"/>
      <c r="S262" s="736"/>
      <c r="T262" s="736"/>
      <c r="U262" s="736"/>
      <c r="V262" s="736"/>
      <c r="W262" s="736"/>
      <c r="X262" s="736"/>
      <c r="Y262" s="736"/>
      <c r="Z262" s="736"/>
      <c r="AA262" s="736"/>
      <c r="AB262" s="736"/>
      <c r="AC262" s="736"/>
      <c r="AD262" s="736"/>
      <c r="AE262" s="736"/>
      <c r="AF262" s="736"/>
      <c r="AG262" s="736"/>
      <c r="AH262" s="736"/>
      <c r="AI262" s="736"/>
      <c r="AJ262" s="736"/>
      <c r="AK262" s="736"/>
      <c r="AL262" s="736"/>
      <c r="AM262" s="736"/>
      <c r="AN262" s="736"/>
      <c r="AO262" s="736"/>
      <c r="AP262" s="736"/>
      <c r="AQ262" s="736"/>
      <c r="AR262" s="736"/>
      <c r="AS262" s="736"/>
      <c r="AT262" s="736"/>
      <c r="AU262" s="736"/>
      <c r="AV262" s="736"/>
      <c r="AW262" s="736"/>
      <c r="AX262" s="736"/>
      <c r="AY262" s="736"/>
      <c r="AZ262" s="736"/>
      <c r="BA262" s="736"/>
      <c r="BB262" s="736"/>
      <c r="BC262" s="736"/>
      <c r="BD262" s="736"/>
      <c r="BE262" s="736"/>
      <c r="BF262" s="736"/>
      <c r="BG262" s="736"/>
      <c r="BH262" s="736"/>
      <c r="BI262" s="736"/>
      <c r="BJ262" s="736"/>
      <c r="BK262" s="736"/>
      <c r="BL262" s="736"/>
      <c r="BM262" s="736"/>
      <c r="BN262" s="736"/>
      <c r="BO262" s="736"/>
      <c r="BP262" s="736"/>
      <c r="BQ262" s="736"/>
      <c r="BR262" s="736"/>
      <c r="BS262" s="736"/>
      <c r="BT262" s="736"/>
      <c r="BU262" s="736"/>
      <c r="BV262" s="736"/>
      <c r="BW262" s="736"/>
      <c r="BX262" s="736"/>
      <c r="BY262" s="736"/>
      <c r="BZ262" s="736"/>
      <c r="CA262" s="736"/>
      <c r="CB262" s="736"/>
      <c r="CC262" s="736"/>
      <c r="CD262" s="736"/>
      <c r="CE262" s="736"/>
      <c r="CF262" s="736"/>
      <c r="CG262" s="736"/>
      <c r="CH262" s="736"/>
      <c r="CI262" s="736"/>
      <c r="CJ262" s="736"/>
      <c r="CK262" s="736"/>
      <c r="CL262" s="736"/>
      <c r="CM262" s="736"/>
      <c r="CN262" s="736"/>
      <c r="CO262" s="736"/>
      <c r="CP262" s="736"/>
      <c r="CQ262" s="736"/>
      <c r="CR262" s="736"/>
      <c r="CS262" s="736"/>
      <c r="CT262" s="736"/>
      <c r="CU262" s="736"/>
      <c r="CV262" s="736"/>
      <c r="CW262" s="736"/>
      <c r="CX262" s="736"/>
      <c r="CY262" s="736"/>
      <c r="CZ262" s="736"/>
      <c r="DA262" s="736"/>
      <c r="DB262" s="736"/>
      <c r="DC262" s="736"/>
      <c r="DD262" s="736"/>
      <c r="DE262" s="736"/>
      <c r="DF262" s="736"/>
      <c r="DG262" s="736"/>
      <c r="DH262" s="736"/>
      <c r="DI262" s="736"/>
      <c r="DJ262" s="736"/>
      <c r="DK262" s="736"/>
      <c r="DL262" s="736"/>
      <c r="DM262" s="736"/>
      <c r="DN262" s="736"/>
      <c r="DO262" s="736"/>
      <c r="DP262" s="736"/>
      <c r="DQ262" s="736"/>
      <c r="DR262" s="736"/>
      <c r="DS262" s="736"/>
      <c r="DT262" s="736"/>
      <c r="DU262" s="736"/>
      <c r="DV262" s="736"/>
      <c r="DW262" s="736"/>
      <c r="DX262" s="736"/>
      <c r="DY262" s="736"/>
      <c r="DZ262" s="736"/>
      <c r="EA262" s="736"/>
      <c r="EB262" s="736"/>
      <c r="EC262" s="736"/>
      <c r="ED262" s="736"/>
      <c r="EE262" s="736"/>
      <c r="EF262" s="736"/>
      <c r="EG262" s="736"/>
      <c r="EH262" s="736"/>
      <c r="EI262" s="736"/>
      <c r="EJ262" s="736"/>
      <c r="EK262" s="736"/>
      <c r="EL262" s="736"/>
      <c r="EM262" s="736"/>
      <c r="EN262" s="736"/>
      <c r="EO262" s="736"/>
      <c r="EP262" s="736"/>
      <c r="EQ262" s="736"/>
      <c r="ER262" s="736"/>
      <c r="ES262" s="736"/>
      <c r="ET262" s="736"/>
      <c r="EU262" s="736"/>
      <c r="EV262" s="736"/>
      <c r="EW262" s="736"/>
      <c r="EX262" s="736"/>
      <c r="EY262" s="736"/>
      <c r="EZ262" s="736"/>
      <c r="FA262" s="736"/>
      <c r="FB262" s="736"/>
      <c r="FC262" s="736"/>
      <c r="FD262" s="736"/>
      <c r="FE262" s="736"/>
      <c r="FF262" s="736"/>
      <c r="FG262" s="736"/>
      <c r="FH262" s="736"/>
      <c r="FI262" s="736"/>
      <c r="FJ262" s="736"/>
      <c r="FK262" s="736"/>
      <c r="FL262" s="736"/>
      <c r="FM262" s="736"/>
      <c r="FN262" s="736"/>
      <c r="FO262" s="736"/>
      <c r="FP262" s="736"/>
      <c r="FQ262" s="736"/>
      <c r="FR262" s="736"/>
      <c r="FS262" s="736"/>
      <c r="FT262" s="736"/>
      <c r="FU262" s="736"/>
      <c r="FV262" s="736"/>
      <c r="FW262" s="736"/>
      <c r="FX262" s="736"/>
      <c r="FY262" s="736"/>
      <c r="FZ262" s="736"/>
      <c r="GA262" s="736"/>
      <c r="GB262" s="736"/>
      <c r="GC262" s="736"/>
      <c r="GD262" s="736"/>
      <c r="GE262" s="736"/>
      <c r="GF262" s="736"/>
      <c r="GG262" s="736"/>
      <c r="GH262" s="736"/>
      <c r="GI262" s="736"/>
      <c r="GJ262" s="736"/>
      <c r="GK262" s="736"/>
      <c r="GL262" s="736"/>
      <c r="GM262" s="736"/>
      <c r="GN262" s="736"/>
      <c r="GO262" s="736"/>
      <c r="GP262" s="736"/>
      <c r="GQ262" s="736"/>
      <c r="GR262" s="736"/>
      <c r="GS262" s="736"/>
      <c r="GT262" s="736"/>
      <c r="GU262" s="736"/>
      <c r="GV262" s="736"/>
      <c r="GW262" s="736"/>
      <c r="GX262" s="736"/>
      <c r="GY262" s="736"/>
      <c r="GZ262" s="736"/>
      <c r="HA262" s="736"/>
      <c r="HB262" s="736"/>
      <c r="HC262" s="736"/>
      <c r="HD262" s="736"/>
      <c r="HE262" s="736"/>
      <c r="HF262" s="736"/>
      <c r="HG262" s="736"/>
      <c r="HH262" s="736"/>
      <c r="HI262" s="736"/>
      <c r="HJ262" s="736"/>
      <c r="HK262" s="736"/>
      <c r="HL262" s="736"/>
      <c r="HM262" s="736"/>
      <c r="HN262" s="736"/>
      <c r="HO262" s="736"/>
      <c r="HP262" s="736"/>
      <c r="HQ262" s="736"/>
      <c r="HR262" s="736"/>
      <c r="HS262" s="736"/>
      <c r="HT262" s="736"/>
      <c r="HU262" s="736"/>
      <c r="HV262" s="736"/>
      <c r="HW262" s="736"/>
      <c r="HX262" s="736"/>
      <c r="HY262" s="736"/>
      <c r="HZ262" s="736"/>
      <c r="IA262" s="736"/>
      <c r="IB262" s="736"/>
      <c r="IC262" s="736"/>
      <c r="ID262" s="736"/>
      <c r="IE262" s="736"/>
      <c r="IF262" s="736"/>
      <c r="IG262" s="736"/>
      <c r="IH262" s="736"/>
      <c r="II262" s="736"/>
      <c r="IJ262" s="736"/>
      <c r="IK262" s="736"/>
      <c r="IL262" s="736"/>
      <c r="IM262" s="736"/>
      <c r="IN262" s="736"/>
      <c r="IO262" s="736"/>
      <c r="IP262" s="736"/>
      <c r="IQ262" s="736"/>
      <c r="IR262" s="736"/>
      <c r="IS262" s="736"/>
      <c r="IT262" s="736"/>
      <c r="IU262" s="736"/>
      <c r="IV262" s="736"/>
    </row>
    <row r="263" spans="3:256" s="438" customFormat="1">
      <c r="C263" s="471"/>
      <c r="P263" s="485"/>
      <c r="Q263" s="736"/>
      <c r="R263" s="736"/>
      <c r="S263" s="736"/>
      <c r="T263" s="736"/>
      <c r="U263" s="736"/>
      <c r="V263" s="736"/>
      <c r="W263" s="736"/>
      <c r="X263" s="736"/>
      <c r="Y263" s="736"/>
      <c r="Z263" s="736"/>
      <c r="AA263" s="736"/>
      <c r="AB263" s="736"/>
      <c r="AC263" s="736"/>
      <c r="AD263" s="736"/>
      <c r="AE263" s="736"/>
      <c r="AF263" s="736"/>
      <c r="AG263" s="736"/>
      <c r="AH263" s="736"/>
      <c r="AI263" s="736"/>
      <c r="AJ263" s="736"/>
      <c r="AK263" s="736"/>
      <c r="AL263" s="736"/>
      <c r="AM263" s="736"/>
      <c r="AN263" s="736"/>
      <c r="AO263" s="736"/>
      <c r="AP263" s="736"/>
      <c r="AQ263" s="736"/>
      <c r="AR263" s="736"/>
      <c r="AS263" s="736"/>
      <c r="AT263" s="736"/>
      <c r="AU263" s="736"/>
      <c r="AV263" s="736"/>
      <c r="AW263" s="736"/>
      <c r="AX263" s="736"/>
      <c r="AY263" s="736"/>
      <c r="AZ263" s="736"/>
      <c r="BA263" s="736"/>
      <c r="BB263" s="736"/>
      <c r="BC263" s="736"/>
      <c r="BD263" s="736"/>
      <c r="BE263" s="736"/>
      <c r="BF263" s="736"/>
      <c r="BG263" s="736"/>
      <c r="BH263" s="736"/>
      <c r="BI263" s="736"/>
      <c r="BJ263" s="736"/>
      <c r="BK263" s="736"/>
      <c r="BL263" s="736"/>
      <c r="BM263" s="736"/>
      <c r="BN263" s="736"/>
      <c r="BO263" s="736"/>
      <c r="BP263" s="736"/>
      <c r="BQ263" s="736"/>
      <c r="BR263" s="736"/>
      <c r="BS263" s="736"/>
      <c r="BT263" s="736"/>
      <c r="BU263" s="736"/>
      <c r="BV263" s="736"/>
      <c r="BW263" s="736"/>
      <c r="BX263" s="736"/>
      <c r="BY263" s="736"/>
      <c r="BZ263" s="736"/>
      <c r="CA263" s="736"/>
      <c r="CB263" s="736"/>
      <c r="CC263" s="736"/>
      <c r="CD263" s="736"/>
      <c r="CE263" s="736"/>
      <c r="CF263" s="736"/>
      <c r="CG263" s="736"/>
      <c r="CH263" s="736"/>
      <c r="CI263" s="736"/>
      <c r="CJ263" s="736"/>
      <c r="CK263" s="736"/>
      <c r="CL263" s="736"/>
      <c r="CM263" s="736"/>
      <c r="CN263" s="736"/>
      <c r="CO263" s="736"/>
      <c r="CP263" s="736"/>
      <c r="CQ263" s="736"/>
      <c r="CR263" s="736"/>
      <c r="CS263" s="736"/>
      <c r="CT263" s="736"/>
      <c r="CU263" s="736"/>
      <c r="CV263" s="736"/>
      <c r="CW263" s="736"/>
      <c r="CX263" s="736"/>
      <c r="CY263" s="736"/>
      <c r="CZ263" s="736"/>
      <c r="DA263" s="736"/>
      <c r="DB263" s="736"/>
      <c r="DC263" s="736"/>
      <c r="DD263" s="736"/>
      <c r="DE263" s="736"/>
      <c r="DF263" s="736"/>
      <c r="DG263" s="736"/>
      <c r="DH263" s="736"/>
      <c r="DI263" s="736"/>
      <c r="DJ263" s="736"/>
      <c r="DK263" s="736"/>
      <c r="DL263" s="736"/>
      <c r="DM263" s="736"/>
      <c r="DN263" s="736"/>
      <c r="DO263" s="736"/>
      <c r="DP263" s="736"/>
      <c r="DQ263" s="736"/>
      <c r="DR263" s="736"/>
      <c r="DS263" s="736"/>
      <c r="DT263" s="736"/>
      <c r="DU263" s="736"/>
      <c r="DV263" s="736"/>
      <c r="DW263" s="736"/>
      <c r="DX263" s="736"/>
      <c r="DY263" s="736"/>
      <c r="DZ263" s="736"/>
      <c r="EA263" s="736"/>
      <c r="EB263" s="736"/>
      <c r="EC263" s="736"/>
      <c r="ED263" s="736"/>
      <c r="EE263" s="736"/>
      <c r="EF263" s="736"/>
      <c r="EG263" s="736"/>
      <c r="EH263" s="736"/>
      <c r="EI263" s="736"/>
      <c r="EJ263" s="736"/>
      <c r="EK263" s="736"/>
      <c r="EL263" s="736"/>
      <c r="EM263" s="736"/>
      <c r="EN263" s="736"/>
      <c r="EO263" s="736"/>
      <c r="EP263" s="736"/>
      <c r="EQ263" s="736"/>
      <c r="ER263" s="736"/>
      <c r="ES263" s="736"/>
      <c r="ET263" s="736"/>
      <c r="EU263" s="736"/>
      <c r="EV263" s="736"/>
      <c r="EW263" s="736"/>
      <c r="EX263" s="736"/>
      <c r="EY263" s="736"/>
      <c r="EZ263" s="736"/>
      <c r="FA263" s="736"/>
      <c r="FB263" s="736"/>
      <c r="FC263" s="736"/>
      <c r="FD263" s="736"/>
      <c r="FE263" s="736"/>
      <c r="FF263" s="736"/>
      <c r="FG263" s="736"/>
      <c r="FH263" s="736"/>
      <c r="FI263" s="736"/>
      <c r="FJ263" s="736"/>
      <c r="FK263" s="736"/>
      <c r="FL263" s="736"/>
      <c r="FM263" s="736"/>
      <c r="FN263" s="736"/>
      <c r="FO263" s="736"/>
      <c r="FP263" s="736"/>
      <c r="FQ263" s="736"/>
      <c r="FR263" s="736"/>
      <c r="FS263" s="736"/>
      <c r="FT263" s="736"/>
      <c r="FU263" s="736"/>
      <c r="FV263" s="736"/>
      <c r="FW263" s="736"/>
      <c r="FX263" s="736"/>
      <c r="FY263" s="736"/>
      <c r="FZ263" s="736"/>
      <c r="GA263" s="736"/>
      <c r="GB263" s="736"/>
      <c r="GC263" s="736"/>
      <c r="GD263" s="736"/>
      <c r="GE263" s="736"/>
      <c r="GF263" s="736"/>
      <c r="GG263" s="736"/>
      <c r="GH263" s="736"/>
      <c r="GI263" s="736"/>
      <c r="GJ263" s="736"/>
      <c r="GK263" s="736"/>
      <c r="GL263" s="736"/>
      <c r="GM263" s="736"/>
      <c r="GN263" s="736"/>
      <c r="GO263" s="736"/>
      <c r="GP263" s="736"/>
      <c r="GQ263" s="736"/>
      <c r="GR263" s="736"/>
      <c r="GS263" s="736"/>
      <c r="GT263" s="736"/>
      <c r="GU263" s="736"/>
      <c r="GV263" s="736"/>
      <c r="GW263" s="736"/>
      <c r="GX263" s="736"/>
      <c r="GY263" s="736"/>
      <c r="GZ263" s="736"/>
      <c r="HA263" s="736"/>
      <c r="HB263" s="736"/>
      <c r="HC263" s="736"/>
      <c r="HD263" s="736"/>
      <c r="HE263" s="736"/>
      <c r="HF263" s="736"/>
      <c r="HG263" s="736"/>
      <c r="HH263" s="736"/>
      <c r="HI263" s="736"/>
      <c r="HJ263" s="736"/>
      <c r="HK263" s="736"/>
      <c r="HL263" s="736"/>
      <c r="HM263" s="736"/>
      <c r="HN263" s="736"/>
      <c r="HO263" s="736"/>
      <c r="HP263" s="736"/>
      <c r="HQ263" s="736"/>
      <c r="HR263" s="736"/>
      <c r="HS263" s="736"/>
      <c r="HT263" s="736"/>
      <c r="HU263" s="736"/>
      <c r="HV263" s="736"/>
      <c r="HW263" s="736"/>
      <c r="HX263" s="736"/>
      <c r="HY263" s="736"/>
      <c r="HZ263" s="736"/>
      <c r="IA263" s="736"/>
      <c r="IB263" s="736"/>
      <c r="IC263" s="736"/>
      <c r="ID263" s="736"/>
      <c r="IE263" s="736"/>
      <c r="IF263" s="736"/>
      <c r="IG263" s="736"/>
      <c r="IH263" s="736"/>
      <c r="II263" s="736"/>
      <c r="IJ263" s="736"/>
      <c r="IK263" s="736"/>
      <c r="IL263" s="736"/>
      <c r="IM263" s="736"/>
      <c r="IN263" s="736"/>
      <c r="IO263" s="736"/>
      <c r="IP263" s="736"/>
      <c r="IQ263" s="736"/>
      <c r="IR263" s="736"/>
      <c r="IS263" s="736"/>
      <c r="IT263" s="736"/>
      <c r="IU263" s="736"/>
      <c r="IV263" s="736"/>
    </row>
    <row r="264" spans="3:256" s="438" customFormat="1">
      <c r="C264" s="471"/>
      <c r="P264" s="485"/>
      <c r="Q264" s="736"/>
      <c r="R264" s="736"/>
      <c r="S264" s="736"/>
      <c r="T264" s="736"/>
      <c r="U264" s="736"/>
      <c r="V264" s="736"/>
      <c r="W264" s="736"/>
      <c r="X264" s="736"/>
      <c r="Y264" s="736"/>
      <c r="Z264" s="736"/>
      <c r="AA264" s="736"/>
      <c r="AB264" s="736"/>
      <c r="AC264" s="736"/>
      <c r="AD264" s="736"/>
      <c r="AE264" s="736"/>
      <c r="AF264" s="736"/>
      <c r="AG264" s="736"/>
      <c r="AH264" s="736"/>
      <c r="AI264" s="736"/>
      <c r="AJ264" s="736"/>
      <c r="AK264" s="736"/>
      <c r="AL264" s="736"/>
      <c r="AM264" s="736"/>
      <c r="AN264" s="736"/>
      <c r="AO264" s="736"/>
      <c r="AP264" s="736"/>
      <c r="AQ264" s="736"/>
      <c r="AR264" s="736"/>
      <c r="AS264" s="736"/>
      <c r="AT264" s="736"/>
      <c r="AU264" s="736"/>
      <c r="AV264" s="736"/>
      <c r="AW264" s="736"/>
      <c r="AX264" s="736"/>
      <c r="AY264" s="736"/>
      <c r="AZ264" s="736"/>
      <c r="BA264" s="736"/>
      <c r="BB264" s="736"/>
      <c r="BC264" s="736"/>
      <c r="BD264" s="736"/>
      <c r="BE264" s="736"/>
      <c r="BF264" s="736"/>
      <c r="BG264" s="736"/>
      <c r="BH264" s="736"/>
      <c r="BI264" s="736"/>
      <c r="BJ264" s="736"/>
      <c r="BK264" s="736"/>
      <c r="BL264" s="736"/>
      <c r="BM264" s="736"/>
      <c r="BN264" s="736"/>
      <c r="BO264" s="736"/>
      <c r="BP264" s="736"/>
      <c r="BQ264" s="736"/>
      <c r="BR264" s="736"/>
      <c r="BS264" s="736"/>
      <c r="BT264" s="736"/>
      <c r="BU264" s="736"/>
      <c r="BV264" s="736"/>
      <c r="BW264" s="736"/>
      <c r="BX264" s="736"/>
      <c r="BY264" s="736"/>
      <c r="BZ264" s="736"/>
      <c r="CA264" s="736"/>
      <c r="CB264" s="736"/>
      <c r="CC264" s="736"/>
      <c r="CD264" s="736"/>
      <c r="CE264" s="736"/>
      <c r="CF264" s="736"/>
      <c r="CG264" s="736"/>
      <c r="CH264" s="736"/>
      <c r="CI264" s="736"/>
      <c r="CJ264" s="736"/>
      <c r="CK264" s="736"/>
      <c r="CL264" s="736"/>
      <c r="CM264" s="736"/>
      <c r="CN264" s="736"/>
      <c r="CO264" s="736"/>
      <c r="CP264" s="736"/>
      <c r="CQ264" s="736"/>
      <c r="CR264" s="736"/>
      <c r="CS264" s="736"/>
      <c r="CT264" s="736"/>
      <c r="CU264" s="736"/>
      <c r="CV264" s="736"/>
      <c r="CW264" s="736"/>
      <c r="CX264" s="736"/>
      <c r="CY264" s="736"/>
      <c r="CZ264" s="736"/>
      <c r="DA264" s="736"/>
      <c r="DB264" s="736"/>
      <c r="DC264" s="736"/>
      <c r="DD264" s="736"/>
      <c r="DE264" s="736"/>
      <c r="DF264" s="736"/>
      <c r="DG264" s="736"/>
      <c r="DH264" s="736"/>
      <c r="DI264" s="736"/>
      <c r="DJ264" s="736"/>
      <c r="DK264" s="736"/>
      <c r="DL264" s="736"/>
      <c r="DM264" s="736"/>
      <c r="DN264" s="736"/>
      <c r="DO264" s="736"/>
      <c r="DP264" s="736"/>
      <c r="DQ264" s="736"/>
      <c r="DR264" s="736"/>
      <c r="DS264" s="736"/>
      <c r="DT264" s="736"/>
      <c r="DU264" s="736"/>
      <c r="DV264" s="736"/>
      <c r="DW264" s="736"/>
      <c r="DX264" s="736"/>
      <c r="DY264" s="736"/>
      <c r="DZ264" s="736"/>
      <c r="EA264" s="736"/>
      <c r="EB264" s="736"/>
      <c r="EC264" s="736"/>
      <c r="ED264" s="736"/>
      <c r="EE264" s="736"/>
      <c r="EF264" s="736"/>
      <c r="EG264" s="736"/>
      <c r="EH264" s="736"/>
      <c r="EI264" s="736"/>
      <c r="EJ264" s="736"/>
      <c r="EK264" s="736"/>
      <c r="EL264" s="736"/>
      <c r="EM264" s="736"/>
      <c r="EN264" s="736"/>
      <c r="EO264" s="736"/>
      <c r="EP264" s="736"/>
      <c r="EQ264" s="736"/>
      <c r="ER264" s="736"/>
      <c r="ES264" s="736"/>
      <c r="ET264" s="736"/>
      <c r="EU264" s="736"/>
      <c r="EV264" s="736"/>
      <c r="EW264" s="736"/>
      <c r="EX264" s="736"/>
      <c r="EY264" s="736"/>
      <c r="EZ264" s="736"/>
      <c r="FA264" s="736"/>
      <c r="FB264" s="736"/>
      <c r="FC264" s="736"/>
      <c r="FD264" s="736"/>
      <c r="FE264" s="736"/>
      <c r="FF264" s="736"/>
      <c r="FG264" s="736"/>
      <c r="FH264" s="736"/>
      <c r="FI264" s="736"/>
      <c r="FJ264" s="736"/>
      <c r="FK264" s="736"/>
      <c r="FL264" s="736"/>
      <c r="FM264" s="736"/>
      <c r="FN264" s="736"/>
      <c r="FO264" s="736"/>
      <c r="FP264" s="736"/>
      <c r="FQ264" s="736"/>
      <c r="FR264" s="736"/>
      <c r="FS264" s="736"/>
      <c r="FT264" s="736"/>
      <c r="FU264" s="736"/>
      <c r="FV264" s="736"/>
      <c r="FW264" s="736"/>
      <c r="FX264" s="736"/>
      <c r="FY264" s="736"/>
      <c r="FZ264" s="736"/>
      <c r="GA264" s="736"/>
      <c r="GB264" s="736"/>
      <c r="GC264" s="736"/>
      <c r="GD264" s="736"/>
      <c r="GE264" s="736"/>
      <c r="GF264" s="736"/>
      <c r="GG264" s="736"/>
      <c r="GH264" s="736"/>
      <c r="GI264" s="736"/>
      <c r="GJ264" s="736"/>
      <c r="GK264" s="736"/>
      <c r="GL264" s="736"/>
      <c r="GM264" s="736"/>
      <c r="GN264" s="736"/>
      <c r="GO264" s="736"/>
      <c r="GP264" s="736"/>
      <c r="GQ264" s="736"/>
      <c r="GR264" s="736"/>
      <c r="GS264" s="736"/>
      <c r="GT264" s="736"/>
      <c r="GU264" s="736"/>
      <c r="GV264" s="736"/>
      <c r="GW264" s="736"/>
      <c r="GX264" s="736"/>
      <c r="GY264" s="736"/>
      <c r="GZ264" s="736"/>
      <c r="HA264" s="736"/>
      <c r="HB264" s="736"/>
      <c r="HC264" s="736"/>
      <c r="HD264" s="736"/>
      <c r="HE264" s="736"/>
      <c r="HF264" s="736"/>
      <c r="HG264" s="736"/>
      <c r="HH264" s="736"/>
      <c r="HI264" s="736"/>
      <c r="HJ264" s="736"/>
      <c r="HK264" s="736"/>
      <c r="HL264" s="736"/>
      <c r="HM264" s="736"/>
      <c r="HN264" s="736"/>
      <c r="HO264" s="736"/>
      <c r="HP264" s="736"/>
      <c r="HQ264" s="736"/>
      <c r="HR264" s="736"/>
      <c r="HS264" s="736"/>
      <c r="HT264" s="736"/>
      <c r="HU264" s="736"/>
      <c r="HV264" s="736"/>
      <c r="HW264" s="736"/>
      <c r="HX264" s="736"/>
      <c r="HY264" s="736"/>
      <c r="HZ264" s="736"/>
      <c r="IA264" s="736"/>
      <c r="IB264" s="736"/>
      <c r="IC264" s="736"/>
      <c r="ID264" s="736"/>
      <c r="IE264" s="736"/>
      <c r="IF264" s="736"/>
      <c r="IG264" s="736"/>
      <c r="IH264" s="736"/>
      <c r="II264" s="736"/>
      <c r="IJ264" s="736"/>
      <c r="IK264" s="736"/>
      <c r="IL264" s="736"/>
      <c r="IM264" s="736"/>
      <c r="IN264" s="736"/>
      <c r="IO264" s="736"/>
      <c r="IP264" s="736"/>
      <c r="IQ264" s="736"/>
      <c r="IR264" s="736"/>
      <c r="IS264" s="736"/>
      <c r="IT264" s="736"/>
      <c r="IU264" s="736"/>
      <c r="IV264" s="736"/>
    </row>
    <row r="265" spans="3:256" s="438" customFormat="1">
      <c r="C265" s="471"/>
      <c r="P265" s="485"/>
      <c r="Q265" s="736"/>
      <c r="R265" s="736"/>
      <c r="S265" s="736"/>
      <c r="T265" s="736"/>
      <c r="U265" s="736"/>
      <c r="V265" s="736"/>
      <c r="W265" s="736"/>
      <c r="X265" s="736"/>
      <c r="Y265" s="736"/>
      <c r="Z265" s="736"/>
      <c r="AA265" s="736"/>
      <c r="AB265" s="736"/>
      <c r="AC265" s="736"/>
      <c r="AD265" s="736"/>
      <c r="AE265" s="736"/>
      <c r="AF265" s="736"/>
      <c r="AG265" s="736"/>
      <c r="AH265" s="736"/>
      <c r="AI265" s="736"/>
      <c r="AJ265" s="736"/>
      <c r="AK265" s="736"/>
      <c r="AL265" s="736"/>
      <c r="AM265" s="736"/>
      <c r="AN265" s="736"/>
      <c r="AO265" s="736"/>
      <c r="AP265" s="736"/>
      <c r="AQ265" s="736"/>
      <c r="AR265" s="736"/>
      <c r="AS265" s="736"/>
      <c r="AT265" s="736"/>
      <c r="AU265" s="736"/>
      <c r="AV265" s="736"/>
      <c r="AW265" s="736"/>
      <c r="AX265" s="736"/>
      <c r="AY265" s="736"/>
      <c r="AZ265" s="736"/>
      <c r="BA265" s="736"/>
      <c r="BB265" s="736"/>
      <c r="BC265" s="736"/>
      <c r="BD265" s="736"/>
      <c r="BE265" s="736"/>
      <c r="BF265" s="736"/>
      <c r="BG265" s="736"/>
      <c r="BH265" s="736"/>
      <c r="BI265" s="736"/>
      <c r="BJ265" s="736"/>
      <c r="BK265" s="736"/>
      <c r="BL265" s="736"/>
      <c r="BM265" s="736"/>
      <c r="BN265" s="736"/>
      <c r="BO265" s="736"/>
      <c r="BP265" s="736"/>
      <c r="BQ265" s="736"/>
      <c r="BR265" s="736"/>
      <c r="BS265" s="736"/>
      <c r="BT265" s="736"/>
      <c r="BU265" s="736"/>
      <c r="BV265" s="736"/>
      <c r="BW265" s="736"/>
      <c r="BX265" s="736"/>
      <c r="BY265" s="736"/>
      <c r="BZ265" s="736"/>
      <c r="CA265" s="736"/>
      <c r="CB265" s="736"/>
      <c r="CC265" s="736"/>
      <c r="CD265" s="736"/>
      <c r="CE265" s="736"/>
      <c r="CF265" s="736"/>
      <c r="CG265" s="736"/>
      <c r="CH265" s="736"/>
      <c r="CI265" s="736"/>
      <c r="CJ265" s="736"/>
      <c r="CK265" s="736"/>
      <c r="CL265" s="736"/>
      <c r="CM265" s="736"/>
      <c r="CN265" s="736"/>
      <c r="CO265" s="736"/>
      <c r="CP265" s="736"/>
      <c r="CQ265" s="736"/>
      <c r="CR265" s="736"/>
      <c r="CS265" s="736"/>
      <c r="CT265" s="736"/>
      <c r="CU265" s="736"/>
      <c r="CV265" s="736"/>
      <c r="CW265" s="736"/>
      <c r="CX265" s="736"/>
      <c r="CY265" s="736"/>
      <c r="CZ265" s="736"/>
      <c r="DA265" s="736"/>
      <c r="DB265" s="736"/>
      <c r="DC265" s="736"/>
      <c r="DD265" s="736"/>
      <c r="DE265" s="736"/>
      <c r="DF265" s="736"/>
      <c r="DG265" s="736"/>
      <c r="DH265" s="736"/>
      <c r="DI265" s="736"/>
      <c r="DJ265" s="736"/>
      <c r="DK265" s="736"/>
      <c r="DL265" s="736"/>
      <c r="DM265" s="736"/>
      <c r="DN265" s="736"/>
      <c r="DO265" s="736"/>
      <c r="DP265" s="736"/>
      <c r="DQ265" s="736"/>
      <c r="DR265" s="736"/>
      <c r="DS265" s="736"/>
      <c r="DT265" s="736"/>
      <c r="DU265" s="736"/>
      <c r="DV265" s="736"/>
      <c r="DW265" s="736"/>
      <c r="DX265" s="736"/>
      <c r="DY265" s="736"/>
      <c r="DZ265" s="736"/>
      <c r="EA265" s="736"/>
      <c r="EB265" s="736"/>
      <c r="EC265" s="736"/>
      <c r="ED265" s="736"/>
      <c r="EE265" s="736"/>
      <c r="EF265" s="736"/>
      <c r="EG265" s="736"/>
      <c r="EH265" s="736"/>
      <c r="EI265" s="736"/>
      <c r="EJ265" s="736"/>
      <c r="EK265" s="736"/>
      <c r="EL265" s="736"/>
      <c r="EM265" s="736"/>
      <c r="EN265" s="736"/>
      <c r="EO265" s="736"/>
      <c r="EP265" s="736"/>
      <c r="EQ265" s="736"/>
      <c r="ER265" s="736"/>
      <c r="ES265" s="736"/>
      <c r="ET265" s="736"/>
      <c r="EU265" s="736"/>
      <c r="EV265" s="736"/>
      <c r="EW265" s="736"/>
      <c r="EX265" s="736"/>
      <c r="EY265" s="736"/>
      <c r="EZ265" s="736"/>
      <c r="FA265" s="736"/>
      <c r="FB265" s="736"/>
      <c r="FC265" s="736"/>
      <c r="FD265" s="736"/>
      <c r="FE265" s="736"/>
      <c r="FF265" s="736"/>
      <c r="FG265" s="736"/>
      <c r="FH265" s="736"/>
      <c r="FI265" s="736"/>
      <c r="FJ265" s="736"/>
      <c r="FK265" s="736"/>
      <c r="FL265" s="736"/>
      <c r="FM265" s="736"/>
      <c r="FN265" s="736"/>
      <c r="FO265" s="736"/>
      <c r="FP265" s="736"/>
      <c r="FQ265" s="736"/>
      <c r="FR265" s="736"/>
      <c r="FS265" s="736"/>
      <c r="FT265" s="736"/>
      <c r="FU265" s="736"/>
      <c r="FV265" s="736"/>
      <c r="FW265" s="736"/>
      <c r="FX265" s="736"/>
      <c r="FY265" s="736"/>
      <c r="FZ265" s="736"/>
      <c r="GA265" s="736"/>
      <c r="GB265" s="736"/>
      <c r="GC265" s="736"/>
      <c r="GD265" s="736"/>
      <c r="GE265" s="736"/>
      <c r="GF265" s="736"/>
      <c r="GG265" s="736"/>
      <c r="GH265" s="736"/>
      <c r="GI265" s="736"/>
      <c r="GJ265" s="736"/>
      <c r="GK265" s="736"/>
      <c r="GL265" s="736"/>
      <c r="GM265" s="736"/>
      <c r="GN265" s="736"/>
      <c r="GO265" s="736"/>
      <c r="GP265" s="736"/>
      <c r="GQ265" s="736"/>
      <c r="GR265" s="736"/>
      <c r="GS265" s="736"/>
      <c r="GT265" s="736"/>
      <c r="GU265" s="736"/>
      <c r="GV265" s="736"/>
      <c r="GW265" s="736"/>
      <c r="GX265" s="736"/>
      <c r="GY265" s="736"/>
      <c r="GZ265" s="736"/>
      <c r="HA265" s="736"/>
      <c r="HB265" s="736"/>
      <c r="HC265" s="736"/>
      <c r="HD265" s="736"/>
      <c r="HE265" s="736"/>
      <c r="HF265" s="736"/>
      <c r="HG265" s="736"/>
      <c r="HH265" s="736"/>
      <c r="HI265" s="736"/>
      <c r="HJ265" s="736"/>
      <c r="HK265" s="736"/>
      <c r="HL265" s="736"/>
      <c r="HM265" s="736"/>
      <c r="HN265" s="736"/>
      <c r="HO265" s="736"/>
      <c r="HP265" s="736"/>
      <c r="HQ265" s="736"/>
      <c r="HR265" s="736"/>
      <c r="HS265" s="736"/>
      <c r="HT265" s="736"/>
      <c r="HU265" s="736"/>
      <c r="HV265" s="736"/>
      <c r="HW265" s="736"/>
      <c r="HX265" s="736"/>
      <c r="HY265" s="736"/>
      <c r="HZ265" s="736"/>
      <c r="IA265" s="736"/>
      <c r="IB265" s="736"/>
      <c r="IC265" s="736"/>
      <c r="ID265" s="736"/>
      <c r="IE265" s="736"/>
      <c r="IF265" s="736"/>
      <c r="IG265" s="736"/>
      <c r="IH265" s="736"/>
      <c r="II265" s="736"/>
      <c r="IJ265" s="736"/>
      <c r="IK265" s="736"/>
      <c r="IL265" s="736"/>
      <c r="IM265" s="736"/>
      <c r="IN265" s="736"/>
      <c r="IO265" s="736"/>
      <c r="IP265" s="736"/>
      <c r="IQ265" s="736"/>
      <c r="IR265" s="736"/>
      <c r="IS265" s="736"/>
      <c r="IT265" s="736"/>
      <c r="IU265" s="736"/>
      <c r="IV265" s="736"/>
    </row>
    <row r="266" spans="3:256" s="438" customFormat="1">
      <c r="C266" s="471"/>
      <c r="P266" s="485"/>
      <c r="Q266" s="736"/>
      <c r="R266" s="736"/>
      <c r="S266" s="736"/>
      <c r="T266" s="736"/>
      <c r="U266" s="736"/>
      <c r="V266" s="736"/>
      <c r="W266" s="736"/>
      <c r="X266" s="736"/>
      <c r="Y266" s="736"/>
      <c r="Z266" s="736"/>
      <c r="AA266" s="736"/>
      <c r="AB266" s="736"/>
      <c r="AC266" s="736"/>
      <c r="AD266" s="736"/>
      <c r="AE266" s="736"/>
      <c r="AF266" s="736"/>
      <c r="AG266" s="736"/>
      <c r="AH266" s="736"/>
      <c r="AI266" s="736"/>
      <c r="AJ266" s="736"/>
      <c r="AK266" s="736"/>
      <c r="AL266" s="736"/>
      <c r="AM266" s="736"/>
      <c r="AN266" s="736"/>
      <c r="AO266" s="736"/>
      <c r="AP266" s="736"/>
      <c r="AQ266" s="736"/>
      <c r="AR266" s="736"/>
      <c r="AS266" s="736"/>
      <c r="AT266" s="736"/>
      <c r="AU266" s="736"/>
      <c r="AV266" s="736"/>
      <c r="AW266" s="736"/>
      <c r="AX266" s="736"/>
      <c r="AY266" s="736"/>
      <c r="AZ266" s="736"/>
      <c r="BA266" s="736"/>
      <c r="BB266" s="736"/>
      <c r="BC266" s="736"/>
      <c r="BD266" s="736"/>
      <c r="BE266" s="736"/>
      <c r="BF266" s="736"/>
      <c r="BG266" s="736"/>
      <c r="BH266" s="736"/>
      <c r="BI266" s="736"/>
      <c r="BJ266" s="736"/>
      <c r="BK266" s="736"/>
      <c r="BL266" s="736"/>
      <c r="BM266" s="736"/>
      <c r="BN266" s="736"/>
      <c r="BO266" s="736"/>
      <c r="BP266" s="736"/>
      <c r="BQ266" s="736"/>
      <c r="BR266" s="736"/>
      <c r="BS266" s="736"/>
      <c r="BT266" s="736"/>
      <c r="BU266" s="736"/>
      <c r="BV266" s="736"/>
      <c r="BW266" s="736"/>
      <c r="BX266" s="736"/>
      <c r="BY266" s="736"/>
      <c r="BZ266" s="736"/>
      <c r="CA266" s="736"/>
      <c r="CB266" s="736"/>
      <c r="CC266" s="736"/>
      <c r="CD266" s="736"/>
      <c r="CE266" s="736"/>
      <c r="CF266" s="736"/>
      <c r="CG266" s="736"/>
      <c r="CH266" s="736"/>
      <c r="CI266" s="736"/>
      <c r="CJ266" s="736"/>
      <c r="CK266" s="736"/>
      <c r="CL266" s="736"/>
      <c r="CM266" s="736"/>
      <c r="CN266" s="736"/>
      <c r="CO266" s="736"/>
      <c r="CP266" s="736"/>
      <c r="CQ266" s="736"/>
      <c r="CR266" s="736"/>
      <c r="CS266" s="736"/>
      <c r="CT266" s="736"/>
      <c r="CU266" s="736"/>
      <c r="CV266" s="736"/>
      <c r="CW266" s="736"/>
      <c r="CX266" s="736"/>
      <c r="CY266" s="736"/>
      <c r="CZ266" s="736"/>
      <c r="DA266" s="736"/>
      <c r="DB266" s="736"/>
      <c r="DC266" s="736"/>
      <c r="DD266" s="736"/>
      <c r="DE266" s="736"/>
      <c r="DF266" s="736"/>
      <c r="DG266" s="736"/>
      <c r="DH266" s="736"/>
      <c r="DI266" s="736"/>
      <c r="DJ266" s="736"/>
      <c r="DK266" s="736"/>
      <c r="DL266" s="736"/>
      <c r="DM266" s="736"/>
      <c r="DN266" s="736"/>
      <c r="DO266" s="736"/>
      <c r="DP266" s="736"/>
      <c r="DQ266" s="736"/>
      <c r="DR266" s="736"/>
      <c r="DS266" s="736"/>
      <c r="DT266" s="736"/>
      <c r="DU266" s="736"/>
      <c r="DV266" s="736"/>
      <c r="DW266" s="736"/>
      <c r="DX266" s="736"/>
      <c r="DY266" s="736"/>
      <c r="DZ266" s="736"/>
      <c r="EA266" s="736"/>
      <c r="EB266" s="736"/>
      <c r="EC266" s="736"/>
      <c r="ED266" s="736"/>
      <c r="EE266" s="736"/>
      <c r="EF266" s="736"/>
      <c r="EG266" s="736"/>
      <c r="EH266" s="736"/>
      <c r="EI266" s="736"/>
      <c r="EJ266" s="736"/>
      <c r="EK266" s="736"/>
      <c r="EL266" s="736"/>
      <c r="EM266" s="736"/>
      <c r="EN266" s="736"/>
      <c r="EO266" s="736"/>
      <c r="EP266" s="736"/>
      <c r="EQ266" s="736"/>
      <c r="ER266" s="736"/>
      <c r="ES266" s="736"/>
      <c r="ET266" s="736"/>
      <c r="EU266" s="736"/>
      <c r="EV266" s="736"/>
      <c r="EW266" s="736"/>
      <c r="EX266" s="736"/>
      <c r="EY266" s="736"/>
      <c r="EZ266" s="736"/>
      <c r="FA266" s="736"/>
      <c r="FB266" s="736"/>
      <c r="FC266" s="736"/>
      <c r="FD266" s="736"/>
      <c r="FE266" s="736"/>
      <c r="FF266" s="736"/>
      <c r="FG266" s="736"/>
      <c r="FH266" s="736"/>
      <c r="FI266" s="736"/>
      <c r="FJ266" s="736"/>
      <c r="FK266" s="736"/>
      <c r="FL266" s="736"/>
      <c r="FM266" s="736"/>
      <c r="FN266" s="736"/>
      <c r="FO266" s="736"/>
      <c r="FP266" s="736"/>
      <c r="FQ266" s="736"/>
      <c r="FR266" s="736"/>
      <c r="FS266" s="736"/>
      <c r="FT266" s="736"/>
      <c r="FU266" s="736"/>
      <c r="FV266" s="736"/>
      <c r="FW266" s="736"/>
      <c r="FX266" s="736"/>
      <c r="FY266" s="736"/>
      <c r="FZ266" s="736"/>
      <c r="GA266" s="736"/>
      <c r="GB266" s="736"/>
      <c r="GC266" s="736"/>
      <c r="GD266" s="736"/>
      <c r="GE266" s="736"/>
      <c r="GF266" s="736"/>
      <c r="GG266" s="736"/>
      <c r="GH266" s="736"/>
      <c r="GI266" s="736"/>
      <c r="GJ266" s="736"/>
      <c r="GK266" s="736"/>
      <c r="GL266" s="736"/>
      <c r="GM266" s="736"/>
      <c r="GN266" s="736"/>
      <c r="GO266" s="736"/>
      <c r="GP266" s="736"/>
      <c r="GQ266" s="736"/>
      <c r="GR266" s="736"/>
      <c r="GS266" s="736"/>
      <c r="GT266" s="736"/>
      <c r="GU266" s="736"/>
      <c r="GV266" s="736"/>
      <c r="GW266" s="736"/>
      <c r="GX266" s="736"/>
      <c r="GY266" s="736"/>
      <c r="GZ266" s="736"/>
      <c r="HA266" s="736"/>
      <c r="HB266" s="736"/>
      <c r="HC266" s="736"/>
      <c r="HD266" s="736"/>
      <c r="HE266" s="736"/>
      <c r="HF266" s="736"/>
      <c r="HG266" s="736"/>
      <c r="HH266" s="736"/>
      <c r="HI266" s="736"/>
      <c r="HJ266" s="736"/>
      <c r="HK266" s="736"/>
      <c r="HL266" s="736"/>
      <c r="HM266" s="736"/>
      <c r="HN266" s="736"/>
      <c r="HO266" s="736"/>
      <c r="HP266" s="736"/>
      <c r="HQ266" s="736"/>
      <c r="HR266" s="736"/>
      <c r="HS266" s="736"/>
      <c r="HT266" s="736"/>
      <c r="HU266" s="736"/>
      <c r="HV266" s="736"/>
      <c r="HW266" s="736"/>
      <c r="HX266" s="736"/>
      <c r="HY266" s="736"/>
      <c r="HZ266" s="736"/>
      <c r="IA266" s="736"/>
      <c r="IB266" s="736"/>
      <c r="IC266" s="736"/>
      <c r="ID266" s="736"/>
      <c r="IE266" s="736"/>
      <c r="IF266" s="736"/>
      <c r="IG266" s="736"/>
      <c r="IH266" s="736"/>
      <c r="II266" s="736"/>
      <c r="IJ266" s="736"/>
      <c r="IK266" s="736"/>
      <c r="IL266" s="736"/>
      <c r="IM266" s="736"/>
      <c r="IN266" s="736"/>
      <c r="IO266" s="736"/>
      <c r="IP266" s="736"/>
      <c r="IQ266" s="736"/>
      <c r="IR266" s="736"/>
      <c r="IS266" s="736"/>
      <c r="IT266" s="736"/>
      <c r="IU266" s="736"/>
      <c r="IV266" s="736"/>
    </row>
    <row r="267" spans="3:256" s="438" customFormat="1">
      <c r="C267" s="471"/>
      <c r="P267" s="485"/>
      <c r="Q267" s="736"/>
      <c r="R267" s="736"/>
      <c r="S267" s="736"/>
      <c r="T267" s="736"/>
      <c r="U267" s="736"/>
      <c r="V267" s="736"/>
      <c r="W267" s="736"/>
      <c r="X267" s="736"/>
      <c r="Y267" s="736"/>
      <c r="Z267" s="736"/>
      <c r="AA267" s="736"/>
      <c r="AB267" s="736"/>
      <c r="AC267" s="736"/>
      <c r="AD267" s="736"/>
      <c r="AE267" s="736"/>
      <c r="AF267" s="736"/>
      <c r="AG267" s="736"/>
      <c r="AH267" s="736"/>
      <c r="AI267" s="736"/>
      <c r="AJ267" s="736"/>
      <c r="AK267" s="736"/>
      <c r="AL267" s="736"/>
      <c r="AM267" s="736"/>
      <c r="AN267" s="736"/>
      <c r="AO267" s="736"/>
      <c r="AP267" s="736"/>
      <c r="AQ267" s="736"/>
      <c r="AR267" s="736"/>
      <c r="AS267" s="736"/>
      <c r="AT267" s="736"/>
      <c r="AU267" s="736"/>
      <c r="AV267" s="736"/>
      <c r="AW267" s="736"/>
      <c r="AX267" s="736"/>
      <c r="AY267" s="736"/>
      <c r="AZ267" s="736"/>
      <c r="BA267" s="736"/>
      <c r="BB267" s="736"/>
      <c r="BC267" s="736"/>
      <c r="BD267" s="736"/>
      <c r="BE267" s="736"/>
      <c r="BF267" s="736"/>
      <c r="BG267" s="736"/>
      <c r="BH267" s="736"/>
      <c r="BI267" s="736"/>
      <c r="BJ267" s="736"/>
      <c r="BK267" s="736"/>
      <c r="BL267" s="736"/>
      <c r="BM267" s="736"/>
      <c r="BN267" s="736"/>
      <c r="BO267" s="736"/>
      <c r="BP267" s="736"/>
      <c r="BQ267" s="736"/>
      <c r="BR267" s="736"/>
      <c r="BS267" s="736"/>
      <c r="BT267" s="736"/>
      <c r="BU267" s="736"/>
      <c r="BV267" s="736"/>
      <c r="BW267" s="736"/>
      <c r="BX267" s="736"/>
      <c r="BY267" s="736"/>
      <c r="BZ267" s="736"/>
      <c r="CA267" s="736"/>
      <c r="CB267" s="736"/>
      <c r="CC267" s="736"/>
      <c r="CD267" s="736"/>
      <c r="CE267" s="736"/>
      <c r="CF267" s="736"/>
      <c r="CG267" s="736"/>
      <c r="CH267" s="736"/>
      <c r="CI267" s="736"/>
      <c r="CJ267" s="736"/>
      <c r="CK267" s="736"/>
      <c r="CL267" s="736"/>
      <c r="CM267" s="736"/>
      <c r="CN267" s="736"/>
      <c r="CO267" s="736"/>
      <c r="CP267" s="736"/>
      <c r="CQ267" s="736"/>
      <c r="CR267" s="736"/>
      <c r="CS267" s="736"/>
      <c r="CT267" s="736"/>
      <c r="CU267" s="736"/>
      <c r="CV267" s="736"/>
      <c r="CW267" s="736"/>
      <c r="CX267" s="736"/>
      <c r="CY267" s="736"/>
      <c r="CZ267" s="736"/>
      <c r="DA267" s="736"/>
      <c r="DB267" s="736"/>
      <c r="DC267" s="736"/>
      <c r="DD267" s="736"/>
      <c r="DE267" s="736"/>
      <c r="DF267" s="736"/>
      <c r="DG267" s="736"/>
      <c r="DH267" s="736"/>
      <c r="DI267" s="736"/>
      <c r="DJ267" s="736"/>
      <c r="DK267" s="736"/>
      <c r="DL267" s="736"/>
      <c r="DM267" s="736"/>
      <c r="DN267" s="736"/>
      <c r="DO267" s="736"/>
      <c r="DP267" s="736"/>
      <c r="DQ267" s="736"/>
      <c r="DR267" s="736"/>
      <c r="DS267" s="736"/>
      <c r="DT267" s="736"/>
      <c r="DU267" s="736"/>
      <c r="DV267" s="736"/>
      <c r="DW267" s="736"/>
      <c r="DX267" s="736"/>
      <c r="DY267" s="736"/>
      <c r="DZ267" s="736"/>
      <c r="EA267" s="736"/>
      <c r="EB267" s="736"/>
      <c r="EC267" s="736"/>
      <c r="ED267" s="736"/>
      <c r="EE267" s="736"/>
      <c r="EF267" s="736"/>
      <c r="EG267" s="736"/>
      <c r="EH267" s="736"/>
      <c r="EI267" s="736"/>
      <c r="EJ267" s="736"/>
      <c r="EK267" s="736"/>
      <c r="EL267" s="736"/>
      <c r="EM267" s="736"/>
      <c r="EN267" s="736"/>
      <c r="EO267" s="736"/>
      <c r="EP267" s="736"/>
      <c r="EQ267" s="736"/>
      <c r="ER267" s="736"/>
      <c r="ES267" s="736"/>
      <c r="ET267" s="736"/>
      <c r="EU267" s="736"/>
      <c r="EV267" s="736"/>
      <c r="EW267" s="736"/>
      <c r="EX267" s="736"/>
      <c r="EY267" s="736"/>
      <c r="EZ267" s="736"/>
      <c r="FA267" s="736"/>
      <c r="FB267" s="736"/>
      <c r="FC267" s="736"/>
      <c r="FD267" s="736"/>
      <c r="FE267" s="736"/>
      <c r="FF267" s="736"/>
      <c r="FG267" s="736"/>
      <c r="FH267" s="736"/>
      <c r="FI267" s="736"/>
      <c r="FJ267" s="736"/>
      <c r="FK267" s="736"/>
      <c r="FL267" s="736"/>
      <c r="FM267" s="736"/>
      <c r="FN267" s="736"/>
      <c r="FO267" s="736"/>
      <c r="FP267" s="736"/>
      <c r="FQ267" s="736"/>
      <c r="FR267" s="736"/>
      <c r="FS267" s="736"/>
      <c r="FT267" s="736"/>
      <c r="FU267" s="736"/>
      <c r="FV267" s="736"/>
      <c r="FW267" s="736"/>
      <c r="FX267" s="736"/>
      <c r="FY267" s="736"/>
      <c r="FZ267" s="736"/>
      <c r="GA267" s="736"/>
      <c r="GB267" s="736"/>
      <c r="GC267" s="736"/>
      <c r="GD267" s="736"/>
      <c r="GE267" s="736"/>
      <c r="GF267" s="736"/>
      <c r="GG267" s="736"/>
      <c r="GH267" s="736"/>
      <c r="GI267" s="736"/>
      <c r="GJ267" s="736"/>
      <c r="GK267" s="736"/>
      <c r="GL267" s="736"/>
      <c r="GM267" s="736"/>
      <c r="GN267" s="736"/>
      <c r="GO267" s="736"/>
      <c r="GP267" s="736"/>
      <c r="GQ267" s="736"/>
      <c r="GR267" s="736"/>
      <c r="GS267" s="736"/>
      <c r="GT267" s="736"/>
      <c r="GU267" s="736"/>
      <c r="GV267" s="736"/>
      <c r="GW267" s="736"/>
      <c r="GX267" s="736"/>
      <c r="GY267" s="736"/>
      <c r="GZ267" s="736"/>
      <c r="HA267" s="736"/>
      <c r="HB267" s="736"/>
      <c r="HC267" s="736"/>
      <c r="HD267" s="736"/>
      <c r="HE267" s="736"/>
      <c r="HF267" s="736"/>
      <c r="HG267" s="736"/>
      <c r="HH267" s="736"/>
      <c r="HI267" s="736"/>
      <c r="HJ267" s="736"/>
      <c r="HK267" s="736"/>
      <c r="HL267" s="736"/>
      <c r="HM267" s="736"/>
      <c r="HN267" s="736"/>
      <c r="HO267" s="736"/>
      <c r="HP267" s="736"/>
      <c r="HQ267" s="736"/>
      <c r="HR267" s="736"/>
      <c r="HS267" s="736"/>
      <c r="HT267" s="736"/>
      <c r="HU267" s="736"/>
      <c r="HV267" s="736"/>
      <c r="HW267" s="736"/>
      <c r="HX267" s="736"/>
      <c r="HY267" s="736"/>
      <c r="HZ267" s="736"/>
      <c r="IA267" s="736"/>
      <c r="IB267" s="736"/>
      <c r="IC267" s="736"/>
      <c r="ID267" s="736"/>
      <c r="IE267" s="736"/>
      <c r="IF267" s="736"/>
      <c r="IG267" s="736"/>
      <c r="IH267" s="736"/>
      <c r="II267" s="736"/>
      <c r="IJ267" s="736"/>
      <c r="IK267" s="736"/>
      <c r="IL267" s="736"/>
      <c r="IM267" s="736"/>
      <c r="IN267" s="736"/>
      <c r="IO267" s="736"/>
      <c r="IP267" s="736"/>
      <c r="IQ267" s="736"/>
      <c r="IR267" s="736"/>
      <c r="IS267" s="736"/>
      <c r="IT267" s="736"/>
      <c r="IU267" s="736"/>
      <c r="IV267" s="736"/>
    </row>
    <row r="268" spans="3:256" s="438" customFormat="1">
      <c r="C268" s="471"/>
      <c r="P268" s="485"/>
      <c r="Q268" s="736"/>
      <c r="R268" s="736"/>
      <c r="S268" s="736"/>
      <c r="T268" s="736"/>
      <c r="U268" s="736"/>
      <c r="V268" s="736"/>
      <c r="W268" s="736"/>
      <c r="X268" s="736"/>
      <c r="Y268" s="736"/>
      <c r="Z268" s="736"/>
      <c r="AA268" s="736"/>
      <c r="AB268" s="736"/>
      <c r="AC268" s="736"/>
      <c r="AD268" s="736"/>
      <c r="AE268" s="736"/>
      <c r="AF268" s="736"/>
      <c r="AG268" s="736"/>
      <c r="AH268" s="736"/>
      <c r="AI268" s="736"/>
      <c r="AJ268" s="736"/>
      <c r="AK268" s="736"/>
      <c r="AL268" s="736"/>
      <c r="AM268" s="736"/>
      <c r="AN268" s="736"/>
      <c r="AO268" s="736"/>
      <c r="AP268" s="736"/>
      <c r="AQ268" s="736"/>
      <c r="AR268" s="736"/>
      <c r="AS268" s="736"/>
      <c r="AT268" s="736"/>
      <c r="AU268" s="736"/>
      <c r="AV268" s="736"/>
      <c r="AW268" s="736"/>
      <c r="AX268" s="736"/>
      <c r="AY268" s="736"/>
      <c r="AZ268" s="736"/>
      <c r="BA268" s="736"/>
      <c r="BB268" s="736"/>
      <c r="BC268" s="736"/>
      <c r="BD268" s="736"/>
      <c r="BE268" s="736"/>
      <c r="BF268" s="736"/>
      <c r="BG268" s="736"/>
      <c r="BH268" s="736"/>
      <c r="BI268" s="736"/>
      <c r="BJ268" s="736"/>
      <c r="BK268" s="736"/>
      <c r="BL268" s="736"/>
      <c r="BM268" s="736"/>
      <c r="BN268" s="736"/>
      <c r="BO268" s="736"/>
      <c r="BP268" s="736"/>
      <c r="BQ268" s="736"/>
      <c r="BR268" s="736"/>
      <c r="BS268" s="736"/>
      <c r="BT268" s="736"/>
      <c r="BU268" s="736"/>
      <c r="BV268" s="736"/>
      <c r="BW268" s="736"/>
      <c r="BX268" s="736"/>
      <c r="BY268" s="736"/>
      <c r="BZ268" s="736"/>
      <c r="CA268" s="736"/>
      <c r="CB268" s="736"/>
      <c r="CC268" s="736"/>
      <c r="CD268" s="736"/>
      <c r="CE268" s="736"/>
      <c r="CF268" s="736"/>
      <c r="CG268" s="736"/>
      <c r="CH268" s="736"/>
      <c r="CI268" s="736"/>
      <c r="CJ268" s="736"/>
      <c r="CK268" s="736"/>
      <c r="CL268" s="736"/>
      <c r="CM268" s="736"/>
      <c r="CN268" s="736"/>
      <c r="CO268" s="736"/>
      <c r="CP268" s="736"/>
      <c r="CQ268" s="736"/>
      <c r="CR268" s="736"/>
      <c r="CS268" s="736"/>
      <c r="CT268" s="736"/>
      <c r="CU268" s="736"/>
      <c r="CV268" s="736"/>
      <c r="CW268" s="736"/>
      <c r="CX268" s="736"/>
      <c r="CY268" s="736"/>
      <c r="CZ268" s="736"/>
      <c r="DA268" s="736"/>
      <c r="DB268" s="736"/>
      <c r="DC268" s="736"/>
      <c r="DD268" s="736"/>
      <c r="DE268" s="736"/>
      <c r="DF268" s="736"/>
      <c r="DG268" s="736"/>
      <c r="DH268" s="736"/>
      <c r="DI268" s="736"/>
      <c r="DJ268" s="736"/>
      <c r="DK268" s="736"/>
      <c r="DL268" s="736"/>
      <c r="DM268" s="736"/>
      <c r="DN268" s="736"/>
      <c r="DO268" s="736"/>
      <c r="DP268" s="736"/>
      <c r="DQ268" s="736"/>
      <c r="DR268" s="736"/>
      <c r="DS268" s="736"/>
      <c r="DT268" s="736"/>
      <c r="DU268" s="736"/>
      <c r="DV268" s="736"/>
      <c r="DW268" s="736"/>
      <c r="DX268" s="736"/>
      <c r="DY268" s="736"/>
      <c r="DZ268" s="736"/>
      <c r="EA268" s="736"/>
      <c r="EB268" s="736"/>
      <c r="EC268" s="736"/>
      <c r="ED268" s="736"/>
      <c r="EE268" s="736"/>
      <c r="EF268" s="736"/>
      <c r="EG268" s="736"/>
      <c r="EH268" s="736"/>
      <c r="EI268" s="736"/>
      <c r="EJ268" s="736"/>
      <c r="EK268" s="736"/>
      <c r="EL268" s="736"/>
      <c r="EM268" s="736"/>
      <c r="EN268" s="736"/>
      <c r="EO268" s="736"/>
      <c r="EP268" s="736"/>
      <c r="EQ268" s="736"/>
      <c r="ER268" s="736"/>
      <c r="ES268" s="736"/>
      <c r="ET268" s="736"/>
      <c r="EU268" s="736"/>
      <c r="EV268" s="736"/>
      <c r="EW268" s="736"/>
      <c r="EX268" s="736"/>
      <c r="EY268" s="736"/>
      <c r="EZ268" s="736"/>
      <c r="FA268" s="736"/>
      <c r="FB268" s="736"/>
      <c r="FC268" s="736"/>
      <c r="FD268" s="736"/>
      <c r="FE268" s="736"/>
      <c r="FF268" s="736"/>
      <c r="FG268" s="736"/>
      <c r="FH268" s="736"/>
      <c r="FI268" s="736"/>
      <c r="FJ268" s="736"/>
      <c r="FK268" s="736"/>
      <c r="FL268" s="736"/>
      <c r="FM268" s="736"/>
      <c r="FN268" s="736"/>
      <c r="FO268" s="736"/>
      <c r="FP268" s="736"/>
      <c r="FQ268" s="736"/>
      <c r="FR268" s="736"/>
      <c r="FS268" s="736"/>
      <c r="FT268" s="736"/>
      <c r="FU268" s="736"/>
      <c r="FV268" s="736"/>
      <c r="FW268" s="736"/>
      <c r="FX268" s="736"/>
      <c r="FY268" s="736"/>
      <c r="FZ268" s="736"/>
      <c r="GA268" s="736"/>
      <c r="GB268" s="736"/>
      <c r="GC268" s="736"/>
      <c r="GD268" s="736"/>
      <c r="GE268" s="736"/>
      <c r="GF268" s="736"/>
      <c r="GG268" s="736"/>
      <c r="GH268" s="736"/>
      <c r="GI268" s="736"/>
      <c r="GJ268" s="736"/>
      <c r="GK268" s="736"/>
      <c r="GL268" s="736"/>
      <c r="GM268" s="736"/>
      <c r="GN268" s="736"/>
      <c r="GO268" s="736"/>
      <c r="GP268" s="736"/>
      <c r="GQ268" s="736"/>
      <c r="GR268" s="736"/>
      <c r="GS268" s="736"/>
      <c r="GT268" s="736"/>
      <c r="GU268" s="736"/>
      <c r="GV268" s="736"/>
      <c r="GW268" s="736"/>
      <c r="GX268" s="736"/>
      <c r="GY268" s="736"/>
      <c r="GZ268" s="736"/>
      <c r="HA268" s="736"/>
      <c r="HB268" s="736"/>
      <c r="HC268" s="736"/>
      <c r="HD268" s="736"/>
      <c r="HE268" s="736"/>
      <c r="HF268" s="736"/>
      <c r="HG268" s="736"/>
      <c r="HH268" s="736"/>
      <c r="HI268" s="736"/>
      <c r="HJ268" s="736"/>
      <c r="HK268" s="736"/>
      <c r="HL268" s="736"/>
      <c r="HM268" s="736"/>
      <c r="HN268" s="736"/>
      <c r="HO268" s="736"/>
      <c r="HP268" s="736"/>
      <c r="HQ268" s="736"/>
      <c r="HR268" s="736"/>
      <c r="HS268" s="736"/>
      <c r="HT268" s="736"/>
      <c r="HU268" s="736"/>
      <c r="HV268" s="736"/>
      <c r="HW268" s="736"/>
      <c r="HX268" s="736"/>
      <c r="HY268" s="736"/>
      <c r="HZ268" s="736"/>
      <c r="IA268" s="736"/>
      <c r="IB268" s="736"/>
      <c r="IC268" s="736"/>
      <c r="ID268" s="736"/>
      <c r="IE268" s="736"/>
      <c r="IF268" s="736"/>
      <c r="IG268" s="736"/>
      <c r="IH268" s="736"/>
      <c r="II268" s="736"/>
      <c r="IJ268" s="736"/>
      <c r="IK268" s="736"/>
      <c r="IL268" s="736"/>
      <c r="IM268" s="736"/>
      <c r="IN268" s="736"/>
      <c r="IO268" s="736"/>
      <c r="IP268" s="736"/>
      <c r="IQ268" s="736"/>
      <c r="IR268" s="736"/>
      <c r="IS268" s="736"/>
      <c r="IT268" s="736"/>
      <c r="IU268" s="736"/>
      <c r="IV268" s="736"/>
    </row>
    <row r="269" spans="3:256" s="438" customFormat="1">
      <c r="C269" s="471"/>
      <c r="P269" s="485"/>
      <c r="Q269" s="736"/>
      <c r="R269" s="736"/>
      <c r="S269" s="736"/>
      <c r="T269" s="736"/>
      <c r="U269" s="736"/>
      <c r="V269" s="736"/>
      <c r="W269" s="736"/>
      <c r="X269" s="736"/>
      <c r="Y269" s="736"/>
      <c r="Z269" s="736"/>
      <c r="AA269" s="736"/>
      <c r="AB269" s="736"/>
      <c r="AC269" s="736"/>
      <c r="AD269" s="736"/>
      <c r="AE269" s="736"/>
      <c r="AF269" s="736"/>
      <c r="AG269" s="736"/>
      <c r="AH269" s="736"/>
      <c r="AI269" s="736"/>
      <c r="AJ269" s="736"/>
      <c r="AK269" s="736"/>
      <c r="AL269" s="736"/>
      <c r="AM269" s="736"/>
      <c r="AN269" s="736"/>
      <c r="AO269" s="736"/>
      <c r="AP269" s="736"/>
      <c r="AQ269" s="736"/>
      <c r="AR269" s="736"/>
      <c r="AS269" s="736"/>
      <c r="AT269" s="736"/>
      <c r="AU269" s="736"/>
      <c r="AV269" s="736"/>
      <c r="AW269" s="736"/>
      <c r="AX269" s="736"/>
      <c r="AY269" s="736"/>
      <c r="AZ269" s="736"/>
      <c r="BA269" s="736"/>
      <c r="BB269" s="736"/>
      <c r="BC269" s="736"/>
      <c r="BD269" s="736"/>
      <c r="BE269" s="736"/>
      <c r="BF269" s="736"/>
      <c r="BG269" s="736"/>
      <c r="BH269" s="736"/>
      <c r="BI269" s="736"/>
      <c r="BJ269" s="736"/>
      <c r="BK269" s="736"/>
      <c r="BL269" s="736"/>
      <c r="BM269" s="736"/>
      <c r="BN269" s="736"/>
      <c r="BO269" s="736"/>
      <c r="BP269" s="736"/>
      <c r="BQ269" s="736"/>
      <c r="BR269" s="736"/>
      <c r="BS269" s="736"/>
      <c r="BT269" s="736"/>
      <c r="BU269" s="736"/>
      <c r="BV269" s="736"/>
      <c r="BW269" s="736"/>
      <c r="BX269" s="736"/>
      <c r="BY269" s="736"/>
      <c r="BZ269" s="736"/>
      <c r="CA269" s="736"/>
      <c r="CB269" s="736"/>
      <c r="CC269" s="736"/>
      <c r="CD269" s="736"/>
      <c r="CE269" s="736"/>
      <c r="CF269" s="736"/>
      <c r="CG269" s="736"/>
      <c r="CH269" s="736"/>
      <c r="CI269" s="736"/>
      <c r="CJ269" s="736"/>
      <c r="CK269" s="736"/>
      <c r="CL269" s="736"/>
      <c r="CM269" s="736"/>
      <c r="CN269" s="736"/>
      <c r="CO269" s="736"/>
      <c r="CP269" s="736"/>
      <c r="CQ269" s="736"/>
      <c r="CR269" s="736"/>
      <c r="CS269" s="736"/>
      <c r="CT269" s="736"/>
      <c r="CU269" s="736"/>
      <c r="CV269" s="736"/>
      <c r="CW269" s="736"/>
      <c r="CX269" s="736"/>
      <c r="CY269" s="736"/>
      <c r="CZ269" s="736"/>
      <c r="DA269" s="736"/>
      <c r="DB269" s="736"/>
      <c r="DC269" s="736"/>
      <c r="DD269" s="736"/>
      <c r="DE269" s="736"/>
      <c r="DF269" s="736"/>
      <c r="DG269" s="736"/>
      <c r="DH269" s="736"/>
      <c r="DI269" s="736"/>
      <c r="DJ269" s="736"/>
      <c r="DK269" s="736"/>
      <c r="DL269" s="736"/>
      <c r="DM269" s="736"/>
      <c r="DN269" s="736"/>
      <c r="DO269" s="736"/>
      <c r="DP269" s="736"/>
      <c r="DQ269" s="736"/>
      <c r="DR269" s="736"/>
      <c r="DS269" s="736"/>
      <c r="DT269" s="736"/>
      <c r="DU269" s="736"/>
      <c r="DV269" s="736"/>
      <c r="DW269" s="736"/>
      <c r="DX269" s="736"/>
      <c r="DY269" s="736"/>
      <c r="DZ269" s="736"/>
      <c r="EA269" s="736"/>
      <c r="EB269" s="736"/>
      <c r="EC269" s="736"/>
      <c r="ED269" s="736"/>
      <c r="EE269" s="736"/>
      <c r="EF269" s="736"/>
      <c r="EG269" s="736"/>
      <c r="EH269" s="736"/>
      <c r="EI269" s="736"/>
      <c r="EJ269" s="736"/>
      <c r="EK269" s="736"/>
      <c r="EL269" s="736"/>
      <c r="EM269" s="736"/>
      <c r="EN269" s="736"/>
      <c r="EO269" s="736"/>
      <c r="EP269" s="736"/>
      <c r="EQ269" s="736"/>
      <c r="ER269" s="736"/>
      <c r="ES269" s="736"/>
      <c r="ET269" s="736"/>
      <c r="EU269" s="736"/>
      <c r="EV269" s="736"/>
      <c r="EW269" s="736"/>
      <c r="EX269" s="736"/>
      <c r="EY269" s="736"/>
      <c r="EZ269" s="736"/>
      <c r="FA269" s="736"/>
      <c r="FB269" s="736"/>
      <c r="FC269" s="736"/>
      <c r="FD269" s="736"/>
      <c r="FE269" s="736"/>
      <c r="FF269" s="736"/>
      <c r="FG269" s="736"/>
      <c r="FH269" s="736"/>
      <c r="FI269" s="736"/>
      <c r="FJ269" s="736"/>
      <c r="FK269" s="736"/>
      <c r="FL269" s="736"/>
      <c r="FM269" s="736"/>
      <c r="FN269" s="736"/>
      <c r="FO269" s="736"/>
      <c r="FP269" s="736"/>
      <c r="FQ269" s="736"/>
      <c r="FR269" s="736"/>
      <c r="FS269" s="736"/>
      <c r="FT269" s="736"/>
      <c r="FU269" s="736"/>
      <c r="FV269" s="736"/>
      <c r="FW269" s="736"/>
      <c r="FX269" s="736"/>
      <c r="FY269" s="736"/>
      <c r="FZ269" s="736"/>
      <c r="GA269" s="736"/>
      <c r="GB269" s="736"/>
      <c r="GC269" s="736"/>
      <c r="GD269" s="736"/>
      <c r="GE269" s="736"/>
      <c r="GF269" s="736"/>
      <c r="GG269" s="736"/>
      <c r="GH269" s="736"/>
      <c r="GI269" s="736"/>
      <c r="GJ269" s="736"/>
      <c r="GK269" s="736"/>
      <c r="GL269" s="736"/>
      <c r="GM269" s="736"/>
      <c r="GN269" s="736"/>
      <c r="GO269" s="736"/>
      <c r="GP269" s="736"/>
      <c r="GQ269" s="736"/>
      <c r="GR269" s="736"/>
      <c r="GS269" s="736"/>
      <c r="GT269" s="736"/>
      <c r="GU269" s="736"/>
      <c r="GV269" s="736"/>
      <c r="GW269" s="736"/>
      <c r="GX269" s="736"/>
      <c r="GY269" s="736"/>
      <c r="GZ269" s="736"/>
      <c r="HA269" s="736"/>
      <c r="HB269" s="736"/>
      <c r="HC269" s="736"/>
      <c r="HD269" s="736"/>
      <c r="HE269" s="736"/>
      <c r="HF269" s="736"/>
      <c r="HG269" s="736"/>
      <c r="HH269" s="736"/>
      <c r="HI269" s="736"/>
      <c r="HJ269" s="736"/>
      <c r="HK269" s="736"/>
      <c r="HL269" s="736"/>
      <c r="HM269" s="736"/>
      <c r="HN269" s="736"/>
      <c r="HO269" s="736"/>
      <c r="HP269" s="736"/>
      <c r="HQ269" s="736"/>
      <c r="HR269" s="736"/>
      <c r="HS269" s="736"/>
      <c r="HT269" s="736"/>
      <c r="HU269" s="736"/>
      <c r="HV269" s="736"/>
      <c r="HW269" s="736"/>
      <c r="HX269" s="736"/>
      <c r="HY269" s="736"/>
      <c r="HZ269" s="736"/>
      <c r="IA269" s="736"/>
      <c r="IB269" s="736"/>
      <c r="IC269" s="736"/>
      <c r="ID269" s="736"/>
      <c r="IE269" s="736"/>
      <c r="IF269" s="736"/>
      <c r="IG269" s="736"/>
      <c r="IH269" s="736"/>
      <c r="II269" s="736"/>
      <c r="IJ269" s="736"/>
      <c r="IK269" s="736"/>
      <c r="IL269" s="736"/>
      <c r="IM269" s="736"/>
      <c r="IN269" s="736"/>
      <c r="IO269" s="736"/>
      <c r="IP269" s="736"/>
      <c r="IQ269" s="736"/>
      <c r="IR269" s="736"/>
      <c r="IS269" s="736"/>
      <c r="IT269" s="736"/>
      <c r="IU269" s="736"/>
      <c r="IV269" s="736"/>
    </row>
    <row r="270" spans="3:256" s="438" customFormat="1">
      <c r="C270" s="471"/>
      <c r="P270" s="485"/>
      <c r="Q270" s="736"/>
      <c r="R270" s="736"/>
      <c r="S270" s="736"/>
      <c r="T270" s="736"/>
      <c r="U270" s="736"/>
      <c r="V270" s="736"/>
      <c r="W270" s="736"/>
      <c r="X270" s="736"/>
      <c r="Y270" s="736"/>
      <c r="Z270" s="736"/>
      <c r="AA270" s="736"/>
      <c r="AB270" s="736"/>
      <c r="AC270" s="736"/>
      <c r="AD270" s="736"/>
      <c r="AE270" s="736"/>
      <c r="AF270" s="736"/>
      <c r="AG270" s="736"/>
      <c r="AH270" s="736"/>
      <c r="AI270" s="736"/>
      <c r="AJ270" s="736"/>
      <c r="AK270" s="736"/>
      <c r="AL270" s="736"/>
      <c r="AM270" s="736"/>
      <c r="AN270" s="736"/>
      <c r="AO270" s="736"/>
      <c r="AP270" s="736"/>
      <c r="AQ270" s="736"/>
      <c r="AR270" s="736"/>
      <c r="AS270" s="736"/>
      <c r="AT270" s="736"/>
      <c r="AU270" s="736"/>
      <c r="AV270" s="736"/>
      <c r="AW270" s="736"/>
      <c r="AX270" s="736"/>
      <c r="AY270" s="736"/>
      <c r="AZ270" s="736"/>
      <c r="BA270" s="736"/>
      <c r="BB270" s="736"/>
      <c r="BC270" s="736"/>
      <c r="BD270" s="736"/>
      <c r="BE270" s="736"/>
      <c r="BF270" s="736"/>
      <c r="BG270" s="736"/>
      <c r="BH270" s="736"/>
      <c r="BI270" s="736"/>
      <c r="BJ270" s="736"/>
      <c r="BK270" s="736"/>
      <c r="BL270" s="736"/>
      <c r="BM270" s="736"/>
      <c r="BN270" s="736"/>
      <c r="BO270" s="736"/>
      <c r="BP270" s="736"/>
      <c r="BQ270" s="736"/>
      <c r="BR270" s="736"/>
      <c r="BS270" s="736"/>
      <c r="BT270" s="736"/>
      <c r="BU270" s="736"/>
      <c r="BV270" s="736"/>
      <c r="BW270" s="736"/>
      <c r="BX270" s="736"/>
      <c r="BY270" s="736"/>
      <c r="BZ270" s="736"/>
      <c r="CA270" s="736"/>
      <c r="CB270" s="736"/>
      <c r="CC270" s="736"/>
      <c r="CD270" s="736"/>
      <c r="CE270" s="736"/>
      <c r="CF270" s="736"/>
      <c r="CG270" s="736"/>
      <c r="CH270" s="736"/>
      <c r="CI270" s="736"/>
      <c r="CJ270" s="736"/>
      <c r="CK270" s="736"/>
      <c r="CL270" s="736"/>
      <c r="CM270" s="736"/>
      <c r="CN270" s="736"/>
      <c r="CO270" s="736"/>
      <c r="CP270" s="736"/>
      <c r="CQ270" s="736"/>
      <c r="CR270" s="736"/>
      <c r="CS270" s="736"/>
      <c r="CT270" s="736"/>
      <c r="CU270" s="736"/>
      <c r="CV270" s="736"/>
      <c r="CW270" s="736"/>
      <c r="CX270" s="736"/>
      <c r="CY270" s="736"/>
      <c r="CZ270" s="736"/>
      <c r="DA270" s="736"/>
      <c r="DB270" s="736"/>
      <c r="DC270" s="736"/>
      <c r="DD270" s="736"/>
      <c r="DE270" s="736"/>
      <c r="DF270" s="736"/>
      <c r="DG270" s="736"/>
      <c r="DH270" s="736"/>
      <c r="DI270" s="736"/>
      <c r="DJ270" s="736"/>
      <c r="DK270" s="736"/>
      <c r="DL270" s="736"/>
      <c r="DM270" s="736"/>
      <c r="DN270" s="736"/>
      <c r="DO270" s="736"/>
      <c r="DP270" s="736"/>
      <c r="DQ270" s="736"/>
      <c r="DR270" s="736"/>
      <c r="DS270" s="736"/>
      <c r="DT270" s="736"/>
      <c r="DU270" s="736"/>
      <c r="DV270" s="736"/>
      <c r="DW270" s="736"/>
      <c r="DX270" s="736"/>
      <c r="DY270" s="736"/>
      <c r="DZ270" s="736"/>
      <c r="EA270" s="736"/>
      <c r="EB270" s="736"/>
      <c r="EC270" s="736"/>
      <c r="ED270" s="736"/>
      <c r="EE270" s="736"/>
      <c r="EF270" s="736"/>
      <c r="EG270" s="736"/>
      <c r="EH270" s="736"/>
      <c r="EI270" s="736"/>
      <c r="EJ270" s="736"/>
      <c r="EK270" s="736"/>
      <c r="EL270" s="736"/>
      <c r="EM270" s="736"/>
      <c r="EN270" s="736"/>
      <c r="EO270" s="736"/>
      <c r="EP270" s="736"/>
      <c r="EQ270" s="736"/>
      <c r="ER270" s="736"/>
      <c r="ES270" s="736"/>
      <c r="ET270" s="736"/>
      <c r="EU270" s="736"/>
      <c r="EV270" s="736"/>
      <c r="EW270" s="736"/>
      <c r="EX270" s="736"/>
      <c r="EY270" s="736"/>
      <c r="EZ270" s="736"/>
      <c r="FA270" s="736"/>
      <c r="FB270" s="736"/>
      <c r="FC270" s="736"/>
      <c r="FD270" s="736"/>
      <c r="FE270" s="736"/>
      <c r="FF270" s="736"/>
      <c r="FG270" s="736"/>
      <c r="FH270" s="736"/>
      <c r="FI270" s="736"/>
      <c r="FJ270" s="736"/>
      <c r="FK270" s="736"/>
      <c r="FL270" s="736"/>
      <c r="FM270" s="736"/>
      <c r="FN270" s="736"/>
      <c r="FO270" s="736"/>
      <c r="FP270" s="736"/>
      <c r="FQ270" s="736"/>
      <c r="FR270" s="736"/>
      <c r="FS270" s="736"/>
      <c r="FT270" s="736"/>
      <c r="FU270" s="736"/>
      <c r="FV270" s="736"/>
      <c r="FW270" s="736"/>
      <c r="FX270" s="736"/>
      <c r="FY270" s="736"/>
      <c r="FZ270" s="736"/>
      <c r="GA270" s="736"/>
      <c r="GB270" s="736"/>
      <c r="GC270" s="736"/>
      <c r="GD270" s="736"/>
      <c r="GE270" s="736"/>
      <c r="GF270" s="736"/>
      <c r="GG270" s="736"/>
      <c r="GH270" s="736"/>
      <c r="GI270" s="736"/>
      <c r="GJ270" s="736"/>
      <c r="GK270" s="736"/>
      <c r="GL270" s="736"/>
      <c r="GM270" s="736"/>
      <c r="GN270" s="736"/>
      <c r="GO270" s="736"/>
      <c r="GP270" s="736"/>
      <c r="GQ270" s="736"/>
      <c r="GR270" s="736"/>
      <c r="GS270" s="736"/>
      <c r="GT270" s="736"/>
      <c r="GU270" s="736"/>
      <c r="GV270" s="736"/>
      <c r="GW270" s="736"/>
      <c r="GX270" s="736"/>
      <c r="GY270" s="736"/>
      <c r="GZ270" s="736"/>
      <c r="HA270" s="736"/>
      <c r="HB270" s="736"/>
      <c r="HC270" s="736"/>
      <c r="HD270" s="736"/>
      <c r="HE270" s="736"/>
      <c r="HF270" s="736"/>
      <c r="HG270" s="736"/>
      <c r="HH270" s="736"/>
      <c r="HI270" s="736"/>
      <c r="HJ270" s="736"/>
      <c r="HK270" s="736"/>
      <c r="HL270" s="736"/>
      <c r="HM270" s="736"/>
      <c r="HN270" s="736"/>
      <c r="HO270" s="736"/>
      <c r="HP270" s="736"/>
      <c r="HQ270" s="736"/>
      <c r="HR270" s="736"/>
      <c r="HS270" s="736"/>
      <c r="HT270" s="736"/>
      <c r="HU270" s="736"/>
      <c r="HV270" s="736"/>
      <c r="HW270" s="736"/>
      <c r="HX270" s="736"/>
      <c r="HY270" s="736"/>
      <c r="HZ270" s="736"/>
      <c r="IA270" s="736"/>
      <c r="IB270" s="736"/>
      <c r="IC270" s="736"/>
      <c r="ID270" s="736"/>
      <c r="IE270" s="736"/>
      <c r="IF270" s="736"/>
      <c r="IG270" s="736"/>
      <c r="IH270" s="736"/>
      <c r="II270" s="736"/>
      <c r="IJ270" s="736"/>
      <c r="IK270" s="736"/>
      <c r="IL270" s="736"/>
      <c r="IM270" s="736"/>
      <c r="IN270" s="736"/>
      <c r="IO270" s="736"/>
      <c r="IP270" s="736"/>
      <c r="IQ270" s="736"/>
      <c r="IR270" s="736"/>
      <c r="IS270" s="736"/>
      <c r="IT270" s="736"/>
      <c r="IU270" s="736"/>
      <c r="IV270" s="736"/>
    </row>
    <row r="271" spans="3:256" s="438" customFormat="1">
      <c r="C271" s="471"/>
      <c r="P271" s="485"/>
      <c r="Q271" s="736"/>
      <c r="R271" s="736"/>
      <c r="S271" s="736"/>
      <c r="T271" s="736"/>
      <c r="U271" s="736"/>
      <c r="V271" s="736"/>
      <c r="W271" s="736"/>
      <c r="X271" s="736"/>
      <c r="Y271" s="736"/>
      <c r="Z271" s="736"/>
      <c r="AA271" s="736"/>
      <c r="AB271" s="736"/>
      <c r="AC271" s="736"/>
      <c r="AD271" s="736"/>
      <c r="AE271" s="736"/>
      <c r="AF271" s="736"/>
      <c r="AG271" s="736"/>
      <c r="AH271" s="736"/>
      <c r="AI271" s="736"/>
      <c r="AJ271" s="736"/>
      <c r="AK271" s="736"/>
      <c r="AL271" s="736"/>
      <c r="AM271" s="736"/>
      <c r="AN271" s="736"/>
      <c r="AO271" s="736"/>
      <c r="AP271" s="736"/>
      <c r="AQ271" s="736"/>
      <c r="AR271" s="736"/>
      <c r="AS271" s="736"/>
      <c r="AT271" s="736"/>
      <c r="AU271" s="736"/>
      <c r="AV271" s="736"/>
      <c r="AW271" s="736"/>
      <c r="AX271" s="736"/>
      <c r="AY271" s="736"/>
      <c r="AZ271" s="736"/>
      <c r="BA271" s="736"/>
      <c r="BB271" s="736"/>
      <c r="BC271" s="736"/>
      <c r="BD271" s="736"/>
      <c r="BE271" s="736"/>
      <c r="BF271" s="736"/>
      <c r="BG271" s="736"/>
      <c r="BH271" s="736"/>
      <c r="BI271" s="736"/>
      <c r="BJ271" s="736"/>
      <c r="BK271" s="736"/>
      <c r="BL271" s="736"/>
      <c r="BM271" s="736"/>
      <c r="BN271" s="736"/>
      <c r="BO271" s="736"/>
      <c r="BP271" s="736"/>
      <c r="BQ271" s="736"/>
      <c r="BR271" s="736"/>
      <c r="BS271" s="736"/>
      <c r="BT271" s="736"/>
      <c r="BU271" s="736"/>
      <c r="BV271" s="736"/>
      <c r="BW271" s="736"/>
      <c r="BX271" s="736"/>
      <c r="BY271" s="736"/>
      <c r="BZ271" s="736"/>
      <c r="CA271" s="736"/>
      <c r="CB271" s="736"/>
      <c r="CC271" s="736"/>
      <c r="CD271" s="736"/>
      <c r="CE271" s="736"/>
      <c r="CF271" s="736"/>
      <c r="CG271" s="736"/>
      <c r="CH271" s="736"/>
      <c r="CI271" s="736"/>
      <c r="CJ271" s="736"/>
      <c r="CK271" s="736"/>
      <c r="CL271" s="736"/>
      <c r="CM271" s="736"/>
      <c r="CN271" s="736"/>
      <c r="CO271" s="736"/>
      <c r="CP271" s="736"/>
      <c r="CQ271" s="736"/>
      <c r="CR271" s="736"/>
      <c r="CS271" s="736"/>
      <c r="CT271" s="736"/>
      <c r="CU271" s="736"/>
      <c r="CV271" s="736"/>
      <c r="CW271" s="736"/>
      <c r="CX271" s="736"/>
      <c r="CY271" s="736"/>
      <c r="CZ271" s="736"/>
      <c r="DA271" s="736"/>
      <c r="DB271" s="736"/>
      <c r="DC271" s="736"/>
      <c r="DD271" s="736"/>
      <c r="DE271" s="736"/>
      <c r="DF271" s="736"/>
      <c r="DG271" s="736"/>
      <c r="DH271" s="736"/>
      <c r="DI271" s="736"/>
      <c r="DJ271" s="736"/>
      <c r="DK271" s="736"/>
      <c r="DL271" s="736"/>
      <c r="DM271" s="736"/>
      <c r="DN271" s="736"/>
      <c r="DO271" s="736"/>
      <c r="DP271" s="736"/>
      <c r="DQ271" s="736"/>
      <c r="DR271" s="736"/>
      <c r="DS271" s="736"/>
      <c r="DT271" s="736"/>
      <c r="DU271" s="736"/>
      <c r="DV271" s="736"/>
      <c r="DW271" s="736"/>
      <c r="DX271" s="736"/>
      <c r="DY271" s="736"/>
      <c r="DZ271" s="736"/>
      <c r="EA271" s="736"/>
      <c r="EB271" s="736"/>
      <c r="EC271" s="736"/>
      <c r="ED271" s="736"/>
      <c r="EE271" s="736"/>
      <c r="EF271" s="736"/>
      <c r="EG271" s="736"/>
      <c r="EH271" s="736"/>
      <c r="EI271" s="736"/>
      <c r="EJ271" s="736"/>
      <c r="EK271" s="736"/>
      <c r="EL271" s="736"/>
      <c r="EM271" s="736"/>
      <c r="EN271" s="736"/>
      <c r="EO271" s="736"/>
      <c r="EP271" s="736"/>
      <c r="EQ271" s="736"/>
      <c r="ER271" s="736"/>
      <c r="ES271" s="736"/>
      <c r="ET271" s="736"/>
      <c r="EU271" s="736"/>
      <c r="EV271" s="736"/>
      <c r="EW271" s="736"/>
      <c r="EX271" s="736"/>
      <c r="EY271" s="736"/>
      <c r="EZ271" s="736"/>
      <c r="FA271" s="736"/>
      <c r="FB271" s="736"/>
      <c r="FC271" s="736"/>
      <c r="FD271" s="736"/>
      <c r="FE271" s="736"/>
      <c r="FF271" s="736"/>
      <c r="FG271" s="736"/>
      <c r="FH271" s="736"/>
      <c r="FI271" s="736"/>
      <c r="FJ271" s="736"/>
      <c r="FK271" s="736"/>
      <c r="FL271" s="736"/>
      <c r="FM271" s="736"/>
      <c r="FN271" s="736"/>
      <c r="FO271" s="736"/>
      <c r="FP271" s="736"/>
      <c r="FQ271" s="736"/>
      <c r="FR271" s="736"/>
      <c r="FS271" s="736"/>
      <c r="FT271" s="736"/>
      <c r="FU271" s="736"/>
      <c r="FV271" s="736"/>
      <c r="FW271" s="736"/>
      <c r="FX271" s="736"/>
      <c r="FY271" s="736"/>
      <c r="FZ271" s="736"/>
      <c r="GA271" s="736"/>
      <c r="GB271" s="736"/>
      <c r="GC271" s="736"/>
      <c r="GD271" s="736"/>
      <c r="GE271" s="736"/>
      <c r="GF271" s="736"/>
      <c r="GG271" s="736"/>
      <c r="GH271" s="736"/>
      <c r="GI271" s="736"/>
      <c r="GJ271" s="736"/>
      <c r="GK271" s="736"/>
      <c r="GL271" s="736"/>
      <c r="GM271" s="736"/>
      <c r="GN271" s="736"/>
      <c r="GO271" s="736"/>
      <c r="GP271" s="736"/>
      <c r="GQ271" s="736"/>
      <c r="GR271" s="736"/>
      <c r="GS271" s="736"/>
      <c r="GT271" s="736"/>
      <c r="GU271" s="736"/>
      <c r="GV271" s="736"/>
      <c r="GW271" s="736"/>
      <c r="GX271" s="736"/>
      <c r="GY271" s="736"/>
      <c r="GZ271" s="736"/>
      <c r="HA271" s="736"/>
      <c r="HB271" s="736"/>
      <c r="HC271" s="736"/>
      <c r="HD271" s="736"/>
      <c r="HE271" s="736"/>
      <c r="HF271" s="736"/>
      <c r="HG271" s="736"/>
      <c r="HH271" s="736"/>
      <c r="HI271" s="736"/>
      <c r="HJ271" s="736"/>
      <c r="HK271" s="736"/>
      <c r="HL271" s="736"/>
      <c r="HM271" s="736"/>
      <c r="HN271" s="736"/>
      <c r="HO271" s="736"/>
      <c r="HP271" s="736"/>
      <c r="HQ271" s="736"/>
      <c r="HR271" s="736"/>
      <c r="HS271" s="736"/>
      <c r="HT271" s="736"/>
      <c r="HU271" s="736"/>
      <c r="HV271" s="736"/>
      <c r="HW271" s="736"/>
      <c r="HX271" s="736"/>
      <c r="HY271" s="736"/>
      <c r="HZ271" s="736"/>
      <c r="IA271" s="736"/>
      <c r="IB271" s="736"/>
      <c r="IC271" s="736"/>
      <c r="ID271" s="736"/>
      <c r="IE271" s="736"/>
      <c r="IF271" s="736"/>
      <c r="IG271" s="736"/>
      <c r="IH271" s="736"/>
      <c r="II271" s="736"/>
      <c r="IJ271" s="736"/>
      <c r="IK271" s="736"/>
      <c r="IL271" s="736"/>
      <c r="IM271" s="736"/>
      <c r="IN271" s="736"/>
      <c r="IO271" s="736"/>
      <c r="IP271" s="736"/>
      <c r="IQ271" s="736"/>
      <c r="IR271" s="736"/>
      <c r="IS271" s="736"/>
      <c r="IT271" s="736"/>
      <c r="IU271" s="736"/>
      <c r="IV271" s="736"/>
    </row>
    <row r="272" spans="3:256" s="438" customFormat="1">
      <c r="C272" s="471"/>
      <c r="P272" s="485"/>
      <c r="Q272" s="736"/>
      <c r="R272" s="736"/>
      <c r="S272" s="736"/>
      <c r="T272" s="736"/>
      <c r="U272" s="736"/>
      <c r="V272" s="736"/>
      <c r="W272" s="736"/>
      <c r="X272" s="736"/>
      <c r="Y272" s="736"/>
      <c r="Z272" s="736"/>
      <c r="AA272" s="736"/>
      <c r="AB272" s="736"/>
      <c r="AC272" s="736"/>
      <c r="AD272" s="736"/>
      <c r="AE272" s="736"/>
      <c r="AF272" s="736"/>
      <c r="AG272" s="736"/>
      <c r="AH272" s="736"/>
      <c r="AI272" s="736"/>
      <c r="AJ272" s="736"/>
      <c r="AK272" s="736"/>
      <c r="AL272" s="736"/>
      <c r="AM272" s="736"/>
      <c r="AN272" s="736"/>
      <c r="AO272" s="736"/>
      <c r="AP272" s="736"/>
      <c r="AQ272" s="736"/>
      <c r="AR272" s="736"/>
      <c r="AS272" s="736"/>
      <c r="AT272" s="736"/>
      <c r="AU272" s="736"/>
      <c r="AV272" s="736"/>
      <c r="AW272" s="736"/>
      <c r="AX272" s="736"/>
      <c r="AY272" s="736"/>
      <c r="AZ272" s="736"/>
      <c r="BA272" s="736"/>
      <c r="BB272" s="736"/>
      <c r="BC272" s="736"/>
      <c r="BD272" s="736"/>
      <c r="BE272" s="736"/>
      <c r="BF272" s="736"/>
      <c r="BG272" s="736"/>
      <c r="BH272" s="736"/>
      <c r="BI272" s="736"/>
      <c r="BJ272" s="736"/>
      <c r="BK272" s="736"/>
      <c r="BL272" s="736"/>
      <c r="BM272" s="736"/>
      <c r="BN272" s="736"/>
      <c r="BO272" s="736"/>
      <c r="BP272" s="736"/>
      <c r="BQ272" s="736"/>
      <c r="BR272" s="736"/>
      <c r="BS272" s="736"/>
      <c r="BT272" s="736"/>
      <c r="BU272" s="736"/>
      <c r="BV272" s="736"/>
      <c r="BW272" s="736"/>
      <c r="BX272" s="736"/>
      <c r="BY272" s="736"/>
      <c r="BZ272" s="736"/>
      <c r="CA272" s="736"/>
      <c r="CB272" s="736"/>
      <c r="CC272" s="736"/>
      <c r="CD272" s="736"/>
      <c r="CE272" s="736"/>
      <c r="CF272" s="736"/>
      <c r="CG272" s="736"/>
      <c r="CH272" s="736"/>
      <c r="CI272" s="736"/>
      <c r="CJ272" s="736"/>
      <c r="CK272" s="736"/>
      <c r="CL272" s="736"/>
      <c r="CM272" s="736"/>
      <c r="CN272" s="736"/>
      <c r="CO272" s="736"/>
      <c r="CP272" s="736"/>
      <c r="CQ272" s="736"/>
      <c r="CR272" s="736"/>
      <c r="CS272" s="736"/>
      <c r="CT272" s="736"/>
      <c r="CU272" s="736"/>
      <c r="CV272" s="736"/>
      <c r="CW272" s="736"/>
      <c r="CX272" s="736"/>
      <c r="CY272" s="736"/>
      <c r="CZ272" s="736"/>
      <c r="DA272" s="736"/>
      <c r="DB272" s="736"/>
      <c r="DC272" s="736"/>
      <c r="DD272" s="736"/>
      <c r="DE272" s="736"/>
      <c r="DF272" s="736"/>
      <c r="DG272" s="736"/>
      <c r="DH272" s="736"/>
      <c r="DI272" s="736"/>
      <c r="DJ272" s="736"/>
      <c r="DK272" s="736"/>
      <c r="DL272" s="736"/>
      <c r="DM272" s="736"/>
      <c r="DN272" s="736"/>
      <c r="DO272" s="736"/>
      <c r="DP272" s="736"/>
      <c r="DQ272" s="736"/>
      <c r="DR272" s="736"/>
      <c r="DS272" s="736"/>
      <c r="DT272" s="736"/>
      <c r="DU272" s="736"/>
      <c r="DV272" s="736"/>
      <c r="DW272" s="736"/>
      <c r="DX272" s="736"/>
      <c r="DY272" s="736"/>
      <c r="DZ272" s="736"/>
      <c r="EA272" s="736"/>
      <c r="EB272" s="736"/>
      <c r="EC272" s="736"/>
      <c r="ED272" s="736"/>
      <c r="EE272" s="736"/>
      <c r="EF272" s="736"/>
      <c r="EG272" s="736"/>
      <c r="EH272" s="736"/>
      <c r="EI272" s="736"/>
      <c r="EJ272" s="736"/>
      <c r="EK272" s="736"/>
      <c r="EL272" s="736"/>
      <c r="EM272" s="736"/>
      <c r="EN272" s="736"/>
      <c r="EO272" s="736"/>
      <c r="EP272" s="736"/>
      <c r="EQ272" s="736"/>
      <c r="ER272" s="736"/>
      <c r="ES272" s="736"/>
      <c r="ET272" s="736"/>
      <c r="EU272" s="736"/>
      <c r="EV272" s="736"/>
      <c r="EW272" s="736"/>
      <c r="EX272" s="736"/>
      <c r="EY272" s="736"/>
      <c r="EZ272" s="736"/>
      <c r="FA272" s="736"/>
      <c r="FB272" s="736"/>
      <c r="FC272" s="736"/>
      <c r="FD272" s="736"/>
      <c r="FE272" s="736"/>
      <c r="FF272" s="736"/>
      <c r="FG272" s="736"/>
      <c r="FH272" s="736"/>
      <c r="FI272" s="736"/>
      <c r="FJ272" s="736"/>
      <c r="FK272" s="736"/>
      <c r="FL272" s="736"/>
      <c r="FM272" s="736"/>
      <c r="FN272" s="736"/>
      <c r="FO272" s="736"/>
      <c r="FP272" s="736"/>
      <c r="FQ272" s="736"/>
      <c r="FR272" s="736"/>
      <c r="FS272" s="736"/>
      <c r="FT272" s="736"/>
      <c r="FU272" s="736"/>
      <c r="FV272" s="736"/>
      <c r="FW272" s="736"/>
      <c r="FX272" s="736"/>
      <c r="FY272" s="736"/>
      <c r="FZ272" s="736"/>
      <c r="GA272" s="736"/>
      <c r="GB272" s="736"/>
      <c r="GC272" s="736"/>
      <c r="GD272" s="736"/>
      <c r="GE272" s="736"/>
      <c r="GF272" s="736"/>
      <c r="GG272" s="736"/>
      <c r="GH272" s="736"/>
      <c r="GI272" s="736"/>
      <c r="GJ272" s="736"/>
      <c r="GK272" s="736"/>
      <c r="GL272" s="736"/>
      <c r="GM272" s="736"/>
      <c r="GN272" s="736"/>
      <c r="GO272" s="736"/>
      <c r="GP272" s="736"/>
      <c r="GQ272" s="736"/>
      <c r="GR272" s="736"/>
      <c r="GS272" s="736"/>
      <c r="GT272" s="736"/>
      <c r="GU272" s="736"/>
      <c r="GV272" s="736"/>
      <c r="GW272" s="736"/>
      <c r="GX272" s="736"/>
      <c r="GY272" s="736"/>
      <c r="GZ272" s="736"/>
      <c r="HA272" s="736"/>
      <c r="HB272" s="736"/>
      <c r="HC272" s="736"/>
      <c r="HD272" s="736"/>
      <c r="HE272" s="736"/>
      <c r="HF272" s="736"/>
      <c r="HG272" s="736"/>
      <c r="HH272" s="736"/>
      <c r="HI272" s="736"/>
      <c r="HJ272" s="736"/>
      <c r="HK272" s="736"/>
      <c r="HL272" s="736"/>
      <c r="HM272" s="736"/>
      <c r="HN272" s="736"/>
      <c r="HO272" s="736"/>
      <c r="HP272" s="736"/>
      <c r="HQ272" s="736"/>
      <c r="HR272" s="736"/>
      <c r="HS272" s="736"/>
      <c r="HT272" s="736"/>
      <c r="HU272" s="736"/>
      <c r="HV272" s="736"/>
      <c r="HW272" s="736"/>
      <c r="HX272" s="736"/>
      <c r="HY272" s="736"/>
      <c r="HZ272" s="736"/>
      <c r="IA272" s="736"/>
      <c r="IB272" s="736"/>
      <c r="IC272" s="736"/>
      <c r="ID272" s="736"/>
      <c r="IE272" s="736"/>
      <c r="IF272" s="736"/>
      <c r="IG272" s="736"/>
      <c r="IH272" s="736"/>
      <c r="II272" s="736"/>
      <c r="IJ272" s="736"/>
      <c r="IK272" s="736"/>
      <c r="IL272" s="736"/>
      <c r="IM272" s="736"/>
      <c r="IN272" s="736"/>
      <c r="IO272" s="736"/>
      <c r="IP272" s="736"/>
      <c r="IQ272" s="736"/>
      <c r="IR272" s="736"/>
      <c r="IS272" s="736"/>
      <c r="IT272" s="736"/>
      <c r="IU272" s="736"/>
      <c r="IV272" s="736"/>
    </row>
    <row r="273" spans="3:256" s="438" customFormat="1">
      <c r="C273" s="471"/>
      <c r="P273" s="485"/>
      <c r="Q273" s="736"/>
      <c r="R273" s="736"/>
      <c r="S273" s="736"/>
      <c r="T273" s="736"/>
      <c r="U273" s="736"/>
      <c r="V273" s="736"/>
      <c r="W273" s="736"/>
      <c r="X273" s="736"/>
      <c r="Y273" s="736"/>
      <c r="Z273" s="736"/>
      <c r="AA273" s="736"/>
      <c r="AB273" s="736"/>
      <c r="AC273" s="736"/>
      <c r="AD273" s="736"/>
      <c r="AE273" s="736"/>
      <c r="AF273" s="736"/>
      <c r="AG273" s="736"/>
      <c r="AH273" s="736"/>
      <c r="AI273" s="736"/>
      <c r="AJ273" s="736"/>
      <c r="AK273" s="736"/>
      <c r="AL273" s="736"/>
      <c r="AM273" s="736"/>
      <c r="AN273" s="736"/>
      <c r="AO273" s="736"/>
      <c r="AP273" s="736"/>
      <c r="AQ273" s="736"/>
      <c r="AR273" s="736"/>
      <c r="AS273" s="736"/>
      <c r="AT273" s="736"/>
      <c r="AU273" s="736"/>
      <c r="AV273" s="736"/>
      <c r="AW273" s="736"/>
      <c r="AX273" s="736"/>
      <c r="AY273" s="736"/>
      <c r="AZ273" s="736"/>
      <c r="BA273" s="736"/>
      <c r="BB273" s="736"/>
      <c r="BC273" s="736"/>
      <c r="BD273" s="736"/>
      <c r="BE273" s="736"/>
      <c r="BF273" s="736"/>
      <c r="BG273" s="736"/>
      <c r="BH273" s="736"/>
      <c r="BI273" s="736"/>
      <c r="BJ273" s="736"/>
      <c r="BK273" s="736"/>
      <c r="BL273" s="736"/>
      <c r="BM273" s="736"/>
      <c r="BN273" s="736"/>
      <c r="BO273" s="736"/>
      <c r="BP273" s="736"/>
      <c r="BQ273" s="736"/>
      <c r="BR273" s="736"/>
      <c r="BS273" s="736"/>
      <c r="BT273" s="736"/>
      <c r="BU273" s="736"/>
      <c r="BV273" s="736"/>
      <c r="BW273" s="736"/>
      <c r="BX273" s="736"/>
      <c r="BY273" s="736"/>
      <c r="BZ273" s="736"/>
      <c r="CA273" s="736"/>
      <c r="CB273" s="736"/>
      <c r="CC273" s="736"/>
      <c r="CD273" s="736"/>
      <c r="CE273" s="736"/>
      <c r="CF273" s="736"/>
      <c r="CG273" s="736"/>
      <c r="CH273" s="736"/>
      <c r="CI273" s="736"/>
      <c r="CJ273" s="736"/>
      <c r="CK273" s="736"/>
      <c r="CL273" s="736"/>
      <c r="CM273" s="736"/>
      <c r="CN273" s="736"/>
      <c r="CO273" s="736"/>
      <c r="CP273" s="736"/>
      <c r="CQ273" s="736"/>
      <c r="CR273" s="736"/>
      <c r="CS273" s="736"/>
      <c r="CT273" s="736"/>
      <c r="CU273" s="736"/>
      <c r="CV273" s="736"/>
      <c r="CW273" s="736"/>
      <c r="CX273" s="736"/>
      <c r="CY273" s="736"/>
      <c r="CZ273" s="736"/>
      <c r="DA273" s="736"/>
      <c r="DB273" s="736"/>
      <c r="DC273" s="736"/>
      <c r="DD273" s="736"/>
      <c r="DE273" s="736"/>
      <c r="DF273" s="736"/>
      <c r="DG273" s="736"/>
      <c r="DH273" s="736"/>
      <c r="DI273" s="736"/>
      <c r="DJ273" s="736"/>
      <c r="DK273" s="736"/>
      <c r="DL273" s="736"/>
      <c r="DM273" s="736"/>
      <c r="DN273" s="736"/>
      <c r="DO273" s="736"/>
      <c r="DP273" s="736"/>
      <c r="DQ273" s="736"/>
      <c r="DR273" s="736"/>
      <c r="DS273" s="736"/>
      <c r="DT273" s="736"/>
      <c r="DU273" s="736"/>
      <c r="DV273" s="736"/>
      <c r="DW273" s="736"/>
      <c r="DX273" s="736"/>
      <c r="DY273" s="736"/>
      <c r="DZ273" s="736"/>
      <c r="EA273" s="736"/>
      <c r="EB273" s="736"/>
      <c r="EC273" s="736"/>
      <c r="ED273" s="736"/>
      <c r="EE273" s="736"/>
      <c r="EF273" s="736"/>
      <c r="EG273" s="736"/>
      <c r="EH273" s="736"/>
      <c r="EI273" s="736"/>
      <c r="EJ273" s="736"/>
      <c r="EK273" s="736"/>
      <c r="EL273" s="736"/>
      <c r="EM273" s="736"/>
      <c r="EN273" s="736"/>
      <c r="EO273" s="736"/>
      <c r="EP273" s="736"/>
      <c r="EQ273" s="736"/>
      <c r="ER273" s="736"/>
      <c r="ES273" s="736"/>
      <c r="ET273" s="736"/>
      <c r="EU273" s="736"/>
      <c r="EV273" s="736"/>
      <c r="EW273" s="736"/>
      <c r="EX273" s="736"/>
      <c r="EY273" s="736"/>
      <c r="EZ273" s="736"/>
      <c r="FA273" s="736"/>
      <c r="FB273" s="736"/>
      <c r="FC273" s="736"/>
      <c r="FD273" s="736"/>
      <c r="FE273" s="736"/>
      <c r="FF273" s="736"/>
      <c r="FG273" s="736"/>
      <c r="FH273" s="736"/>
      <c r="FI273" s="736"/>
      <c r="FJ273" s="736"/>
      <c r="FK273" s="736"/>
      <c r="FL273" s="736"/>
      <c r="FM273" s="736"/>
      <c r="FN273" s="736"/>
      <c r="FO273" s="736"/>
      <c r="FP273" s="736"/>
      <c r="FQ273" s="736"/>
      <c r="FR273" s="736"/>
      <c r="FS273" s="736"/>
      <c r="FT273" s="736"/>
      <c r="FU273" s="736"/>
      <c r="FV273" s="736"/>
      <c r="FW273" s="736"/>
      <c r="FX273" s="736"/>
      <c r="FY273" s="736"/>
      <c r="FZ273" s="736"/>
      <c r="GA273" s="736"/>
      <c r="GB273" s="736"/>
      <c r="GC273" s="736"/>
      <c r="GD273" s="736"/>
      <c r="GE273" s="736"/>
      <c r="GF273" s="736"/>
      <c r="GG273" s="736"/>
      <c r="GH273" s="736"/>
      <c r="GI273" s="736"/>
      <c r="GJ273" s="736"/>
      <c r="GK273" s="736"/>
      <c r="GL273" s="736"/>
      <c r="GM273" s="736"/>
      <c r="GN273" s="736"/>
      <c r="GO273" s="736"/>
      <c r="GP273" s="736"/>
      <c r="GQ273" s="736"/>
      <c r="GR273" s="736"/>
      <c r="GS273" s="736"/>
      <c r="GT273" s="736"/>
      <c r="GU273" s="736"/>
      <c r="GV273" s="736"/>
      <c r="GW273" s="736"/>
      <c r="GX273" s="736"/>
      <c r="GY273" s="736"/>
      <c r="GZ273" s="736"/>
      <c r="HA273" s="736"/>
      <c r="HB273" s="736"/>
      <c r="HC273" s="736"/>
      <c r="HD273" s="736"/>
      <c r="HE273" s="736"/>
      <c r="HF273" s="736"/>
      <c r="HG273" s="736"/>
      <c r="HH273" s="736"/>
      <c r="HI273" s="736"/>
      <c r="HJ273" s="736"/>
      <c r="HK273" s="736"/>
      <c r="HL273" s="736"/>
      <c r="HM273" s="736"/>
      <c r="HN273" s="736"/>
      <c r="HO273" s="736"/>
      <c r="HP273" s="736"/>
      <c r="HQ273" s="736"/>
      <c r="HR273" s="736"/>
      <c r="HS273" s="736"/>
      <c r="HT273" s="736"/>
      <c r="HU273" s="736"/>
      <c r="HV273" s="736"/>
      <c r="HW273" s="736"/>
      <c r="HX273" s="736"/>
      <c r="HY273" s="736"/>
      <c r="HZ273" s="736"/>
      <c r="IA273" s="736"/>
      <c r="IB273" s="736"/>
      <c r="IC273" s="736"/>
      <c r="ID273" s="736"/>
      <c r="IE273" s="736"/>
      <c r="IF273" s="736"/>
      <c r="IG273" s="736"/>
      <c r="IH273" s="736"/>
      <c r="II273" s="736"/>
      <c r="IJ273" s="736"/>
      <c r="IK273" s="736"/>
      <c r="IL273" s="736"/>
      <c r="IM273" s="736"/>
      <c r="IN273" s="736"/>
      <c r="IO273" s="736"/>
      <c r="IP273" s="736"/>
      <c r="IQ273" s="736"/>
      <c r="IR273" s="736"/>
      <c r="IS273" s="736"/>
      <c r="IT273" s="736"/>
      <c r="IU273" s="736"/>
      <c r="IV273" s="736"/>
    </row>
    <row r="274" spans="3:256" s="438" customFormat="1">
      <c r="C274" s="471"/>
      <c r="P274" s="485"/>
      <c r="Q274" s="736"/>
      <c r="R274" s="736"/>
      <c r="S274" s="736"/>
      <c r="T274" s="736"/>
      <c r="U274" s="736"/>
      <c r="V274" s="736"/>
      <c r="W274" s="736"/>
      <c r="X274" s="736"/>
      <c r="Y274" s="736"/>
      <c r="Z274" s="736"/>
      <c r="AA274" s="736"/>
      <c r="AB274" s="736"/>
      <c r="AC274" s="736"/>
      <c r="AD274" s="736"/>
      <c r="AE274" s="736"/>
      <c r="AF274" s="736"/>
      <c r="AG274" s="736"/>
      <c r="AH274" s="736"/>
      <c r="AI274" s="736"/>
      <c r="AJ274" s="736"/>
      <c r="AK274" s="736"/>
      <c r="AL274" s="736"/>
      <c r="AM274" s="736"/>
      <c r="AN274" s="736"/>
      <c r="AO274" s="736"/>
      <c r="AP274" s="736"/>
      <c r="AQ274" s="736"/>
      <c r="AR274" s="736"/>
      <c r="AS274" s="736"/>
      <c r="AT274" s="736"/>
      <c r="AU274" s="736"/>
      <c r="AV274" s="736"/>
      <c r="AW274" s="736"/>
      <c r="AX274" s="736"/>
      <c r="AY274" s="736"/>
      <c r="AZ274" s="736"/>
      <c r="BA274" s="736"/>
      <c r="BB274" s="736"/>
      <c r="BC274" s="736"/>
      <c r="BD274" s="736"/>
      <c r="BE274" s="736"/>
      <c r="BF274" s="736"/>
      <c r="BG274" s="736"/>
      <c r="BH274" s="736"/>
      <c r="BI274" s="736"/>
      <c r="BJ274" s="736"/>
      <c r="BK274" s="736"/>
      <c r="BL274" s="736"/>
      <c r="BM274" s="736"/>
      <c r="BN274" s="736"/>
      <c r="BO274" s="736"/>
      <c r="BP274" s="736"/>
      <c r="BQ274" s="736"/>
      <c r="BR274" s="736"/>
      <c r="BS274" s="736"/>
      <c r="BT274" s="736"/>
      <c r="BU274" s="736"/>
      <c r="BV274" s="736"/>
      <c r="BW274" s="736"/>
      <c r="BX274" s="736"/>
      <c r="BY274" s="736"/>
      <c r="BZ274" s="736"/>
      <c r="CA274" s="736"/>
      <c r="CB274" s="736"/>
      <c r="CC274" s="736"/>
      <c r="CD274" s="736"/>
      <c r="CE274" s="736"/>
      <c r="CF274" s="736"/>
      <c r="CG274" s="736"/>
      <c r="CH274" s="736"/>
      <c r="CI274" s="736"/>
      <c r="CJ274" s="736"/>
      <c r="CK274" s="736"/>
      <c r="CL274" s="736"/>
      <c r="CM274" s="736"/>
      <c r="CN274" s="736"/>
      <c r="CO274" s="736"/>
      <c r="CP274" s="736"/>
      <c r="CQ274" s="736"/>
      <c r="CR274" s="736"/>
      <c r="CS274" s="736"/>
      <c r="CT274" s="736"/>
      <c r="CU274" s="736"/>
      <c r="CV274" s="736"/>
      <c r="CW274" s="736"/>
      <c r="CX274" s="736"/>
      <c r="CY274" s="736"/>
      <c r="CZ274" s="736"/>
      <c r="DA274" s="736"/>
      <c r="DB274" s="736"/>
      <c r="DC274" s="736"/>
      <c r="DD274" s="736"/>
      <c r="DE274" s="736"/>
      <c r="DF274" s="736"/>
      <c r="DG274" s="736"/>
      <c r="DH274" s="736"/>
      <c r="DI274" s="736"/>
      <c r="DJ274" s="736"/>
      <c r="DK274" s="736"/>
      <c r="DL274" s="736"/>
      <c r="DM274" s="736"/>
      <c r="DN274" s="736"/>
      <c r="DO274" s="736"/>
      <c r="DP274" s="736"/>
      <c r="DQ274" s="736"/>
      <c r="DR274" s="736"/>
      <c r="DS274" s="736"/>
      <c r="DT274" s="736"/>
      <c r="DU274" s="736"/>
      <c r="DV274" s="736"/>
      <c r="DW274" s="736"/>
      <c r="DX274" s="736"/>
      <c r="DY274" s="736"/>
      <c r="DZ274" s="736"/>
      <c r="EA274" s="736"/>
      <c r="EB274" s="736"/>
      <c r="EC274" s="736"/>
      <c r="ED274" s="736"/>
      <c r="EE274" s="736"/>
      <c r="EF274" s="736"/>
      <c r="EG274" s="736"/>
      <c r="EH274" s="736"/>
      <c r="EI274" s="736"/>
      <c r="EJ274" s="736"/>
      <c r="EK274" s="736"/>
      <c r="EL274" s="736"/>
      <c r="EM274" s="736"/>
      <c r="EN274" s="736"/>
      <c r="EO274" s="736"/>
      <c r="EP274" s="736"/>
      <c r="EQ274" s="736"/>
      <c r="ER274" s="736"/>
      <c r="ES274" s="736"/>
      <c r="ET274" s="736"/>
      <c r="EU274" s="736"/>
      <c r="EV274" s="736"/>
      <c r="EW274" s="736"/>
      <c r="EX274" s="736"/>
      <c r="EY274" s="736"/>
      <c r="EZ274" s="736"/>
      <c r="FA274" s="736"/>
      <c r="FB274" s="736"/>
      <c r="FC274" s="736"/>
      <c r="FD274" s="736"/>
      <c r="FE274" s="736"/>
      <c r="FF274" s="736"/>
      <c r="FG274" s="736"/>
      <c r="FH274" s="736"/>
      <c r="FI274" s="736"/>
      <c r="FJ274" s="736"/>
      <c r="FK274" s="736"/>
      <c r="FL274" s="736"/>
      <c r="FM274" s="736"/>
      <c r="FN274" s="736"/>
      <c r="FO274" s="736"/>
      <c r="FP274" s="736"/>
      <c r="FQ274" s="736"/>
      <c r="FR274" s="736"/>
      <c r="FS274" s="736"/>
      <c r="FT274" s="736"/>
      <c r="FU274" s="736"/>
      <c r="FV274" s="736"/>
      <c r="FW274" s="736"/>
      <c r="FX274" s="736"/>
      <c r="FY274" s="736"/>
      <c r="FZ274" s="736"/>
      <c r="GA274" s="736"/>
      <c r="GB274" s="736"/>
      <c r="GC274" s="736"/>
      <c r="GD274" s="736"/>
      <c r="GE274" s="736"/>
      <c r="GF274" s="736"/>
      <c r="GG274" s="736"/>
      <c r="GH274" s="736"/>
      <c r="GI274" s="736"/>
      <c r="GJ274" s="736"/>
      <c r="GK274" s="736"/>
      <c r="GL274" s="736"/>
      <c r="GM274" s="736"/>
      <c r="GN274" s="736"/>
      <c r="GO274" s="736"/>
      <c r="GP274" s="736"/>
      <c r="GQ274" s="736"/>
      <c r="GR274" s="736"/>
      <c r="GS274" s="736"/>
      <c r="GT274" s="736"/>
      <c r="GU274" s="736"/>
      <c r="GV274" s="736"/>
      <c r="GW274" s="736"/>
      <c r="GX274" s="736"/>
      <c r="GY274" s="736"/>
      <c r="GZ274" s="736"/>
      <c r="HA274" s="736"/>
      <c r="HB274" s="736"/>
      <c r="HC274" s="736"/>
      <c r="HD274" s="736"/>
      <c r="HE274" s="736"/>
      <c r="HF274" s="736"/>
      <c r="HG274" s="736"/>
      <c r="HH274" s="736"/>
      <c r="HI274" s="736"/>
      <c r="HJ274" s="736"/>
      <c r="HK274" s="736"/>
      <c r="HL274" s="736"/>
      <c r="HM274" s="736"/>
      <c r="HN274" s="736"/>
      <c r="HO274" s="736"/>
      <c r="HP274" s="736"/>
      <c r="HQ274" s="736"/>
      <c r="HR274" s="736"/>
      <c r="HS274" s="736"/>
      <c r="HT274" s="736"/>
      <c r="HU274" s="736"/>
      <c r="HV274" s="736"/>
      <c r="HW274" s="736"/>
      <c r="HX274" s="736"/>
      <c r="HY274" s="736"/>
      <c r="HZ274" s="736"/>
      <c r="IA274" s="736"/>
      <c r="IB274" s="736"/>
      <c r="IC274" s="736"/>
      <c r="ID274" s="736"/>
      <c r="IE274" s="736"/>
      <c r="IF274" s="736"/>
      <c r="IG274" s="736"/>
      <c r="IH274" s="736"/>
      <c r="II274" s="736"/>
      <c r="IJ274" s="736"/>
      <c r="IK274" s="736"/>
      <c r="IL274" s="736"/>
      <c r="IM274" s="736"/>
      <c r="IN274" s="736"/>
      <c r="IO274" s="736"/>
      <c r="IP274" s="736"/>
      <c r="IQ274" s="736"/>
      <c r="IR274" s="736"/>
      <c r="IS274" s="736"/>
      <c r="IT274" s="736"/>
      <c r="IU274" s="736"/>
      <c r="IV274" s="736"/>
    </row>
    <row r="275" spans="3:256" s="438" customFormat="1">
      <c r="C275" s="471"/>
      <c r="P275" s="485"/>
      <c r="Q275" s="736"/>
      <c r="R275" s="736"/>
      <c r="S275" s="736"/>
      <c r="T275" s="736"/>
      <c r="U275" s="736"/>
      <c r="V275" s="736"/>
      <c r="W275" s="736"/>
      <c r="X275" s="736"/>
      <c r="Y275" s="736"/>
      <c r="Z275" s="736"/>
      <c r="AA275" s="736"/>
      <c r="AB275" s="736"/>
      <c r="AC275" s="736"/>
      <c r="AD275" s="736"/>
      <c r="AE275" s="736"/>
      <c r="AF275" s="736"/>
      <c r="AG275" s="736"/>
      <c r="AH275" s="736"/>
      <c r="AI275" s="736"/>
      <c r="AJ275" s="736"/>
      <c r="AK275" s="736"/>
      <c r="AL275" s="736"/>
      <c r="AM275" s="736"/>
      <c r="AN275" s="736"/>
      <c r="AO275" s="736"/>
      <c r="AP275" s="736"/>
      <c r="AQ275" s="736"/>
      <c r="AR275" s="736"/>
      <c r="AS275" s="736"/>
      <c r="AT275" s="736"/>
      <c r="AU275" s="736"/>
      <c r="AV275" s="736"/>
      <c r="AW275" s="736"/>
      <c r="AX275" s="736"/>
      <c r="AY275" s="736"/>
      <c r="AZ275" s="736"/>
      <c r="BA275" s="736"/>
      <c r="BB275" s="736"/>
      <c r="BC275" s="736"/>
      <c r="BD275" s="736"/>
      <c r="BE275" s="736"/>
      <c r="BF275" s="736"/>
      <c r="BG275" s="736"/>
      <c r="BH275" s="736"/>
      <c r="BI275" s="736"/>
      <c r="BJ275" s="736"/>
      <c r="BK275" s="736"/>
      <c r="BL275" s="736"/>
      <c r="BM275" s="736"/>
      <c r="BN275" s="736"/>
      <c r="BO275" s="736"/>
      <c r="BP275" s="736"/>
      <c r="BQ275" s="736"/>
      <c r="BR275" s="736"/>
      <c r="BS275" s="736"/>
      <c r="BT275" s="736"/>
      <c r="BU275" s="736"/>
      <c r="BV275" s="736"/>
      <c r="BW275" s="736"/>
      <c r="BX275" s="736"/>
      <c r="BY275" s="736"/>
      <c r="BZ275" s="736"/>
      <c r="CA275" s="736"/>
      <c r="CB275" s="736"/>
      <c r="CC275" s="736"/>
      <c r="CD275" s="736"/>
      <c r="CE275" s="736"/>
      <c r="CF275" s="736"/>
      <c r="CG275" s="736"/>
      <c r="CH275" s="736"/>
      <c r="CI275" s="736"/>
      <c r="CJ275" s="736"/>
      <c r="CK275" s="736"/>
      <c r="CL275" s="736"/>
      <c r="CM275" s="736"/>
      <c r="CN275" s="736"/>
      <c r="CO275" s="736"/>
      <c r="CP275" s="736"/>
      <c r="CQ275" s="736"/>
      <c r="CR275" s="736"/>
      <c r="CS275" s="736"/>
      <c r="CT275" s="736"/>
      <c r="CU275" s="736"/>
      <c r="CV275" s="736"/>
      <c r="CW275" s="736"/>
      <c r="CX275" s="736"/>
      <c r="CY275" s="736"/>
      <c r="CZ275" s="736"/>
      <c r="DA275" s="736"/>
      <c r="DB275" s="736"/>
      <c r="DC275" s="736"/>
      <c r="DD275" s="736"/>
      <c r="DE275" s="736"/>
      <c r="DF275" s="736"/>
      <c r="DG275" s="736"/>
      <c r="DH275" s="736"/>
      <c r="DI275" s="736"/>
      <c r="DJ275" s="736"/>
      <c r="DK275" s="736"/>
      <c r="DL275" s="736"/>
      <c r="DM275" s="736"/>
      <c r="DN275" s="736"/>
      <c r="DO275" s="736"/>
      <c r="DP275" s="736"/>
      <c r="DQ275" s="736"/>
      <c r="DR275" s="736"/>
      <c r="DS275" s="736"/>
      <c r="DT275" s="736"/>
      <c r="DU275" s="736"/>
      <c r="DV275" s="736"/>
      <c r="DW275" s="736"/>
      <c r="DX275" s="736"/>
      <c r="DY275" s="736"/>
      <c r="DZ275" s="736"/>
      <c r="EA275" s="736"/>
      <c r="EB275" s="736"/>
      <c r="EC275" s="736"/>
      <c r="ED275" s="736"/>
      <c r="EE275" s="736"/>
      <c r="EF275" s="736"/>
      <c r="EG275" s="736"/>
      <c r="EH275" s="736"/>
      <c r="EI275" s="736"/>
      <c r="EJ275" s="736"/>
      <c r="EK275" s="736"/>
      <c r="EL275" s="736"/>
      <c r="EM275" s="736"/>
      <c r="EN275" s="736"/>
      <c r="EO275" s="736"/>
      <c r="EP275" s="736"/>
      <c r="EQ275" s="736"/>
      <c r="ER275" s="736"/>
      <c r="ES275" s="736"/>
      <c r="ET275" s="736"/>
      <c r="EU275" s="736"/>
      <c r="EV275" s="736"/>
      <c r="EW275" s="736"/>
      <c r="EX275" s="736"/>
      <c r="EY275" s="736"/>
      <c r="EZ275" s="736"/>
      <c r="FA275" s="736"/>
      <c r="FB275" s="736"/>
      <c r="FC275" s="736"/>
      <c r="FD275" s="736"/>
      <c r="FE275" s="736"/>
      <c r="FF275" s="736"/>
      <c r="FG275" s="736"/>
      <c r="FH275" s="736"/>
      <c r="FI275" s="736"/>
      <c r="FJ275" s="736"/>
      <c r="FK275" s="736"/>
      <c r="FL275" s="736"/>
      <c r="FM275" s="736"/>
      <c r="FN275" s="736"/>
      <c r="FO275" s="736"/>
      <c r="FP275" s="736"/>
      <c r="FQ275" s="736"/>
      <c r="FR275" s="736"/>
      <c r="FS275" s="736"/>
      <c r="FT275" s="736"/>
      <c r="FU275" s="736"/>
      <c r="FV275" s="736"/>
      <c r="FW275" s="736"/>
      <c r="FX275" s="736"/>
      <c r="FY275" s="736"/>
      <c r="FZ275" s="736"/>
      <c r="GA275" s="736"/>
      <c r="GB275" s="736"/>
      <c r="GC275" s="736"/>
      <c r="GD275" s="736"/>
      <c r="GE275" s="736"/>
      <c r="GF275" s="736"/>
      <c r="GG275" s="736"/>
      <c r="GH275" s="736"/>
      <c r="GI275" s="736"/>
      <c r="GJ275" s="736"/>
      <c r="GK275" s="736"/>
      <c r="GL275" s="736"/>
      <c r="GM275" s="736"/>
      <c r="GN275" s="736"/>
      <c r="GO275" s="736"/>
      <c r="GP275" s="736"/>
      <c r="GQ275" s="736"/>
      <c r="GR275" s="736"/>
      <c r="GS275" s="736"/>
      <c r="GT275" s="736"/>
      <c r="GU275" s="736"/>
      <c r="GV275" s="736"/>
      <c r="GW275" s="736"/>
      <c r="GX275" s="736"/>
      <c r="GY275" s="736"/>
      <c r="GZ275" s="736"/>
      <c r="HA275" s="736"/>
      <c r="HB275" s="736"/>
      <c r="HC275" s="736"/>
      <c r="HD275" s="736"/>
      <c r="HE275" s="736"/>
      <c r="HF275" s="736"/>
      <c r="HG275" s="736"/>
      <c r="HH275" s="736"/>
      <c r="HI275" s="736"/>
      <c r="HJ275" s="736"/>
      <c r="HK275" s="736"/>
      <c r="HL275" s="736"/>
      <c r="HM275" s="736"/>
      <c r="HN275" s="736"/>
      <c r="HO275" s="736"/>
      <c r="HP275" s="736"/>
      <c r="HQ275" s="736"/>
      <c r="HR275" s="736"/>
      <c r="HS275" s="736"/>
      <c r="HT275" s="736"/>
      <c r="HU275" s="736"/>
      <c r="HV275" s="736"/>
      <c r="HW275" s="736"/>
      <c r="HX275" s="736"/>
      <c r="HY275" s="736"/>
      <c r="HZ275" s="736"/>
      <c r="IA275" s="736"/>
      <c r="IB275" s="736"/>
      <c r="IC275" s="736"/>
      <c r="ID275" s="736"/>
      <c r="IE275" s="736"/>
      <c r="IF275" s="736"/>
      <c r="IG275" s="736"/>
      <c r="IH275" s="736"/>
      <c r="II275" s="736"/>
      <c r="IJ275" s="736"/>
      <c r="IK275" s="736"/>
      <c r="IL275" s="736"/>
      <c r="IM275" s="736"/>
      <c r="IN275" s="736"/>
      <c r="IO275" s="736"/>
      <c r="IP275" s="736"/>
      <c r="IQ275" s="736"/>
      <c r="IR275" s="736"/>
      <c r="IS275" s="736"/>
      <c r="IT275" s="736"/>
      <c r="IU275" s="736"/>
      <c r="IV275" s="736"/>
    </row>
    <row r="276" spans="3:256" s="438" customFormat="1">
      <c r="C276" s="471"/>
      <c r="P276" s="485"/>
      <c r="Q276" s="736"/>
      <c r="R276" s="736"/>
      <c r="S276" s="736"/>
      <c r="T276" s="736"/>
      <c r="U276" s="736"/>
      <c r="V276" s="736"/>
      <c r="W276" s="736"/>
      <c r="X276" s="736"/>
      <c r="Y276" s="736"/>
      <c r="Z276" s="736"/>
      <c r="AA276" s="736"/>
      <c r="AB276" s="736"/>
      <c r="AC276" s="736"/>
      <c r="AD276" s="736"/>
      <c r="AE276" s="736"/>
      <c r="AF276" s="736"/>
      <c r="AG276" s="736"/>
      <c r="AH276" s="736"/>
      <c r="AI276" s="736"/>
      <c r="AJ276" s="736"/>
      <c r="AK276" s="736"/>
      <c r="AL276" s="736"/>
      <c r="AM276" s="736"/>
      <c r="AN276" s="736"/>
      <c r="AO276" s="736"/>
      <c r="AP276" s="736"/>
      <c r="AQ276" s="736"/>
      <c r="AR276" s="736"/>
      <c r="AS276" s="736"/>
      <c r="AT276" s="736"/>
      <c r="AU276" s="736"/>
      <c r="AV276" s="736"/>
      <c r="AW276" s="736"/>
      <c r="AX276" s="736"/>
      <c r="AY276" s="736"/>
      <c r="AZ276" s="736"/>
      <c r="BA276" s="736"/>
      <c r="BB276" s="736"/>
      <c r="BC276" s="736"/>
      <c r="BD276" s="736"/>
      <c r="BE276" s="736"/>
      <c r="BF276" s="736"/>
      <c r="BG276" s="736"/>
      <c r="BH276" s="736"/>
      <c r="BI276" s="736"/>
      <c r="BJ276" s="736"/>
      <c r="BK276" s="736"/>
      <c r="BL276" s="736"/>
      <c r="BM276" s="736"/>
      <c r="BN276" s="736"/>
      <c r="BO276" s="736"/>
      <c r="BP276" s="736"/>
      <c r="BQ276" s="736"/>
      <c r="BR276" s="736"/>
      <c r="BS276" s="736"/>
      <c r="BT276" s="736"/>
      <c r="BU276" s="736"/>
      <c r="BV276" s="736"/>
      <c r="BW276" s="736"/>
      <c r="BX276" s="736"/>
      <c r="BY276" s="736"/>
      <c r="BZ276" s="736"/>
      <c r="CA276" s="736"/>
      <c r="CB276" s="736"/>
      <c r="CC276" s="736"/>
      <c r="CD276" s="736"/>
      <c r="CE276" s="736"/>
      <c r="CF276" s="736"/>
      <c r="CG276" s="736"/>
      <c r="CH276" s="736"/>
      <c r="CI276" s="736"/>
      <c r="CJ276" s="736"/>
      <c r="CK276" s="736"/>
      <c r="CL276" s="736"/>
      <c r="CM276" s="736"/>
      <c r="CN276" s="736"/>
      <c r="CO276" s="736"/>
      <c r="CP276" s="736"/>
      <c r="CQ276" s="736"/>
      <c r="CR276" s="736"/>
      <c r="CS276" s="736"/>
      <c r="CT276" s="736"/>
      <c r="CU276" s="736"/>
      <c r="CV276" s="736"/>
      <c r="CW276" s="736"/>
      <c r="CX276" s="736"/>
      <c r="CY276" s="736"/>
      <c r="CZ276" s="736"/>
      <c r="DA276" s="736"/>
      <c r="DB276" s="736"/>
      <c r="DC276" s="736"/>
      <c r="DD276" s="736"/>
      <c r="DE276" s="736"/>
      <c r="DF276" s="736"/>
      <c r="DG276" s="736"/>
      <c r="DH276" s="736"/>
      <c r="DI276" s="736"/>
      <c r="DJ276" s="736"/>
      <c r="DK276" s="736"/>
      <c r="DL276" s="736"/>
      <c r="DM276" s="736"/>
      <c r="DN276" s="736"/>
      <c r="DO276" s="736"/>
      <c r="DP276" s="736"/>
      <c r="DQ276" s="736"/>
      <c r="DR276" s="736"/>
      <c r="DS276" s="736"/>
      <c r="DT276" s="736"/>
      <c r="DU276" s="736"/>
      <c r="DV276" s="736"/>
      <c r="DW276" s="736"/>
      <c r="DX276" s="736"/>
      <c r="DY276" s="736"/>
      <c r="DZ276" s="736"/>
      <c r="EA276" s="736"/>
      <c r="EB276" s="736"/>
      <c r="EC276" s="736"/>
      <c r="ED276" s="736"/>
      <c r="EE276" s="736"/>
      <c r="EF276" s="736"/>
      <c r="EG276" s="736"/>
      <c r="EH276" s="736"/>
      <c r="EI276" s="736"/>
      <c r="EJ276" s="736"/>
      <c r="EK276" s="736"/>
      <c r="EL276" s="736"/>
      <c r="EM276" s="736"/>
      <c r="EN276" s="736"/>
      <c r="EO276" s="736"/>
      <c r="EP276" s="736"/>
      <c r="EQ276" s="736"/>
      <c r="ER276" s="736"/>
      <c r="ES276" s="736"/>
      <c r="ET276" s="736"/>
      <c r="EU276" s="736"/>
      <c r="EV276" s="736"/>
      <c r="EW276" s="736"/>
      <c r="EX276" s="736"/>
      <c r="EY276" s="736"/>
      <c r="EZ276" s="736"/>
      <c r="FA276" s="736"/>
      <c r="FB276" s="736"/>
      <c r="FC276" s="736"/>
      <c r="FD276" s="736"/>
      <c r="FE276" s="736"/>
      <c r="FF276" s="736"/>
      <c r="FG276" s="736"/>
      <c r="FH276" s="736"/>
      <c r="FI276" s="736"/>
      <c r="FJ276" s="736"/>
      <c r="FK276" s="736"/>
      <c r="FL276" s="736"/>
      <c r="FM276" s="736"/>
      <c r="FN276" s="736"/>
      <c r="FO276" s="736"/>
      <c r="FP276" s="736"/>
      <c r="FQ276" s="736"/>
      <c r="FR276" s="736"/>
      <c r="FS276" s="736"/>
      <c r="FT276" s="736"/>
      <c r="FU276" s="736"/>
      <c r="FV276" s="736"/>
      <c r="FW276" s="736"/>
      <c r="FX276" s="736"/>
      <c r="FY276" s="736"/>
      <c r="FZ276" s="736"/>
      <c r="GA276" s="736"/>
      <c r="GB276" s="736"/>
      <c r="GC276" s="736"/>
      <c r="GD276" s="736"/>
      <c r="GE276" s="736"/>
      <c r="GF276" s="736"/>
      <c r="GG276" s="736"/>
      <c r="GH276" s="736"/>
      <c r="GI276" s="736"/>
      <c r="GJ276" s="736"/>
      <c r="GK276" s="736"/>
      <c r="GL276" s="736"/>
      <c r="GM276" s="736"/>
      <c r="GN276" s="736"/>
      <c r="GO276" s="736"/>
      <c r="GP276" s="736"/>
      <c r="GQ276" s="736"/>
      <c r="GR276" s="736"/>
      <c r="GS276" s="736"/>
      <c r="GT276" s="736"/>
      <c r="GU276" s="736"/>
      <c r="GV276" s="736"/>
      <c r="GW276" s="736"/>
      <c r="GX276" s="736"/>
      <c r="GY276" s="736"/>
      <c r="GZ276" s="736"/>
      <c r="HA276" s="736"/>
      <c r="HB276" s="736"/>
      <c r="HC276" s="736"/>
      <c r="HD276" s="736"/>
      <c r="HE276" s="736"/>
      <c r="HF276" s="736"/>
      <c r="HG276" s="736"/>
      <c r="HH276" s="736"/>
      <c r="HI276" s="736"/>
      <c r="HJ276" s="736"/>
      <c r="HK276" s="736"/>
      <c r="HL276" s="736"/>
      <c r="HM276" s="736"/>
      <c r="HN276" s="736"/>
      <c r="HO276" s="736"/>
      <c r="HP276" s="736"/>
      <c r="HQ276" s="736"/>
      <c r="HR276" s="736"/>
      <c r="HS276" s="736"/>
      <c r="HT276" s="736"/>
      <c r="HU276" s="736"/>
      <c r="HV276" s="736"/>
      <c r="HW276" s="736"/>
      <c r="HX276" s="736"/>
      <c r="HY276" s="736"/>
      <c r="HZ276" s="736"/>
      <c r="IA276" s="736"/>
      <c r="IB276" s="736"/>
      <c r="IC276" s="736"/>
      <c r="ID276" s="736"/>
      <c r="IE276" s="736"/>
      <c r="IF276" s="736"/>
      <c r="IG276" s="736"/>
      <c r="IH276" s="736"/>
      <c r="II276" s="736"/>
      <c r="IJ276" s="736"/>
      <c r="IK276" s="736"/>
      <c r="IL276" s="736"/>
      <c r="IM276" s="736"/>
      <c r="IN276" s="736"/>
      <c r="IO276" s="736"/>
      <c r="IP276" s="736"/>
      <c r="IQ276" s="736"/>
      <c r="IR276" s="736"/>
      <c r="IS276" s="736"/>
      <c r="IT276" s="736"/>
      <c r="IU276" s="736"/>
      <c r="IV276" s="736"/>
    </row>
    <row r="277" spans="3:256" s="438" customFormat="1">
      <c r="C277" s="471"/>
      <c r="P277" s="485"/>
      <c r="Q277" s="736"/>
      <c r="R277" s="736"/>
      <c r="S277" s="736"/>
      <c r="T277" s="736"/>
      <c r="U277" s="736"/>
      <c r="V277" s="736"/>
      <c r="W277" s="736"/>
      <c r="X277" s="736"/>
      <c r="Y277" s="736"/>
      <c r="Z277" s="736"/>
      <c r="AA277" s="736"/>
      <c r="AB277" s="736"/>
      <c r="AC277" s="736"/>
      <c r="AD277" s="736"/>
      <c r="AE277" s="736"/>
      <c r="AF277" s="736"/>
      <c r="AG277" s="736"/>
      <c r="AH277" s="736"/>
      <c r="AI277" s="736"/>
      <c r="AJ277" s="736"/>
      <c r="AK277" s="736"/>
      <c r="AL277" s="736"/>
      <c r="AM277" s="736"/>
      <c r="AN277" s="736"/>
      <c r="AO277" s="736"/>
      <c r="AP277" s="736"/>
      <c r="AQ277" s="736"/>
      <c r="AR277" s="736"/>
      <c r="AS277" s="736"/>
      <c r="AT277" s="736"/>
      <c r="AU277" s="736"/>
      <c r="AV277" s="736"/>
      <c r="AW277" s="736"/>
      <c r="AX277" s="736"/>
      <c r="AY277" s="736"/>
      <c r="AZ277" s="736"/>
      <c r="BA277" s="736"/>
      <c r="BB277" s="736"/>
      <c r="BC277" s="736"/>
      <c r="BD277" s="736"/>
      <c r="BE277" s="736"/>
      <c r="BF277" s="736"/>
      <c r="BG277" s="736"/>
      <c r="BH277" s="736"/>
      <c r="BI277" s="736"/>
      <c r="BJ277" s="736"/>
      <c r="BK277" s="736"/>
      <c r="BL277" s="736"/>
      <c r="BM277" s="736"/>
      <c r="BN277" s="736"/>
      <c r="BO277" s="736"/>
      <c r="BP277" s="736"/>
      <c r="BQ277" s="736"/>
      <c r="BR277" s="736"/>
      <c r="BS277" s="736"/>
      <c r="BT277" s="736"/>
      <c r="BU277" s="736"/>
      <c r="BV277" s="736"/>
      <c r="BW277" s="736"/>
      <c r="BX277" s="736"/>
      <c r="BY277" s="736"/>
      <c r="BZ277" s="736"/>
      <c r="CA277" s="736"/>
      <c r="CB277" s="736"/>
      <c r="CC277" s="736"/>
      <c r="CD277" s="736"/>
      <c r="CE277" s="736"/>
      <c r="CF277" s="736"/>
      <c r="CG277" s="736"/>
      <c r="CH277" s="736"/>
      <c r="CI277" s="736"/>
      <c r="CJ277" s="736"/>
      <c r="CK277" s="736"/>
      <c r="CL277" s="736"/>
      <c r="CM277" s="736"/>
      <c r="CN277" s="736"/>
      <c r="CO277" s="736"/>
      <c r="CP277" s="736"/>
      <c r="CQ277" s="736"/>
      <c r="CR277" s="736"/>
      <c r="CS277" s="736"/>
      <c r="CT277" s="736"/>
      <c r="CU277" s="736"/>
      <c r="CV277" s="736"/>
      <c r="CW277" s="736"/>
      <c r="CX277" s="736"/>
      <c r="CY277" s="736"/>
      <c r="CZ277" s="736"/>
      <c r="DA277" s="736"/>
      <c r="DB277" s="736"/>
      <c r="DC277" s="736"/>
      <c r="DD277" s="736"/>
      <c r="DE277" s="736"/>
      <c r="DF277" s="736"/>
      <c r="DG277" s="736"/>
      <c r="DH277" s="736"/>
      <c r="DI277" s="736"/>
      <c r="DJ277" s="736"/>
      <c r="DK277" s="736"/>
      <c r="DL277" s="736"/>
      <c r="DM277" s="736"/>
      <c r="DN277" s="736"/>
      <c r="DO277" s="736"/>
      <c r="DP277" s="736"/>
      <c r="DQ277" s="736"/>
      <c r="DR277" s="736"/>
      <c r="DS277" s="736"/>
      <c r="DT277" s="736"/>
      <c r="DU277" s="736"/>
      <c r="DV277" s="736"/>
      <c r="DW277" s="736"/>
      <c r="DX277" s="736"/>
      <c r="DY277" s="736"/>
      <c r="DZ277" s="736"/>
      <c r="EA277" s="736"/>
      <c r="EB277" s="736"/>
      <c r="EC277" s="736"/>
      <c r="ED277" s="736"/>
      <c r="EE277" s="736"/>
      <c r="EF277" s="736"/>
      <c r="EG277" s="736"/>
      <c r="EH277" s="736"/>
      <c r="EI277" s="736"/>
      <c r="EJ277" s="736"/>
      <c r="EK277" s="736"/>
      <c r="EL277" s="736"/>
      <c r="EM277" s="736"/>
      <c r="EN277" s="736"/>
      <c r="EO277" s="736"/>
      <c r="EP277" s="736"/>
      <c r="EQ277" s="736"/>
      <c r="ER277" s="736"/>
      <c r="ES277" s="736"/>
      <c r="ET277" s="736"/>
      <c r="EU277" s="736"/>
      <c r="EV277" s="736"/>
      <c r="EW277" s="736"/>
      <c r="EX277" s="736"/>
      <c r="EY277" s="736"/>
      <c r="EZ277" s="736"/>
      <c r="FA277" s="736"/>
      <c r="FB277" s="736"/>
      <c r="FC277" s="736"/>
      <c r="FD277" s="736"/>
      <c r="FE277" s="736"/>
      <c r="FF277" s="736"/>
      <c r="FG277" s="736"/>
      <c r="FH277" s="736"/>
      <c r="FI277" s="736"/>
      <c r="FJ277" s="736"/>
      <c r="FK277" s="736"/>
      <c r="FL277" s="736"/>
      <c r="FM277" s="736"/>
      <c r="FN277" s="736"/>
      <c r="FO277" s="736"/>
      <c r="FP277" s="736"/>
      <c r="FQ277" s="736"/>
      <c r="FR277" s="736"/>
      <c r="FS277" s="736"/>
      <c r="FT277" s="736"/>
      <c r="FU277" s="736"/>
      <c r="FV277" s="736"/>
      <c r="FW277" s="736"/>
      <c r="FX277" s="736"/>
      <c r="FY277" s="736"/>
      <c r="FZ277" s="736"/>
      <c r="GA277" s="736"/>
      <c r="GB277" s="736"/>
      <c r="GC277" s="736"/>
      <c r="GD277" s="736"/>
      <c r="GE277" s="736"/>
      <c r="GF277" s="736"/>
      <c r="GG277" s="736"/>
      <c r="GH277" s="736"/>
      <c r="GI277" s="736"/>
      <c r="GJ277" s="736"/>
      <c r="GK277" s="736"/>
      <c r="GL277" s="736"/>
      <c r="GM277" s="736"/>
      <c r="GN277" s="736"/>
      <c r="GO277" s="736"/>
      <c r="GP277" s="736"/>
      <c r="GQ277" s="736"/>
      <c r="GR277" s="736"/>
      <c r="GS277" s="736"/>
      <c r="GT277" s="736"/>
      <c r="GU277" s="736"/>
      <c r="GV277" s="736"/>
      <c r="GW277" s="736"/>
      <c r="GX277" s="736"/>
      <c r="GY277" s="736"/>
      <c r="GZ277" s="736"/>
      <c r="HA277" s="736"/>
      <c r="HB277" s="736"/>
      <c r="HC277" s="736"/>
      <c r="HD277" s="736"/>
      <c r="HE277" s="736"/>
      <c r="HF277" s="736"/>
      <c r="HG277" s="736"/>
      <c r="HH277" s="736"/>
      <c r="HI277" s="736"/>
      <c r="HJ277" s="736"/>
      <c r="HK277" s="736"/>
      <c r="HL277" s="736"/>
      <c r="HM277" s="736"/>
      <c r="HN277" s="736"/>
      <c r="HO277" s="736"/>
      <c r="HP277" s="736"/>
      <c r="HQ277" s="736"/>
      <c r="HR277" s="736"/>
      <c r="HS277" s="736"/>
      <c r="HT277" s="736"/>
      <c r="HU277" s="736"/>
      <c r="HV277" s="736"/>
      <c r="HW277" s="736"/>
      <c r="HX277" s="736"/>
      <c r="HY277" s="736"/>
      <c r="HZ277" s="736"/>
      <c r="IA277" s="736"/>
      <c r="IB277" s="736"/>
      <c r="IC277" s="736"/>
      <c r="ID277" s="736"/>
      <c r="IE277" s="736"/>
      <c r="IF277" s="736"/>
      <c r="IG277" s="736"/>
      <c r="IH277" s="736"/>
      <c r="II277" s="736"/>
      <c r="IJ277" s="736"/>
      <c r="IK277" s="736"/>
      <c r="IL277" s="736"/>
      <c r="IM277" s="736"/>
      <c r="IN277" s="736"/>
      <c r="IO277" s="736"/>
      <c r="IP277" s="736"/>
      <c r="IQ277" s="736"/>
      <c r="IR277" s="736"/>
      <c r="IS277" s="736"/>
      <c r="IT277" s="736"/>
      <c r="IU277" s="736"/>
      <c r="IV277" s="736"/>
    </row>
    <row r="278" spans="3:256" s="438" customFormat="1">
      <c r="C278" s="471"/>
      <c r="P278" s="485"/>
      <c r="Q278" s="736"/>
      <c r="R278" s="736"/>
      <c r="S278" s="736"/>
      <c r="T278" s="736"/>
      <c r="U278" s="736"/>
      <c r="V278" s="736"/>
      <c r="W278" s="736"/>
      <c r="X278" s="736"/>
      <c r="Y278" s="736"/>
      <c r="Z278" s="736"/>
      <c r="AA278" s="736"/>
      <c r="AB278" s="736"/>
      <c r="AC278" s="736"/>
      <c r="AD278" s="736"/>
      <c r="AE278" s="736"/>
      <c r="AF278" s="736"/>
      <c r="AG278" s="736"/>
      <c r="AH278" s="736"/>
      <c r="AI278" s="736"/>
      <c r="AJ278" s="736"/>
      <c r="AK278" s="736"/>
      <c r="AL278" s="736"/>
      <c r="AM278" s="736"/>
      <c r="AN278" s="736"/>
      <c r="AO278" s="736"/>
      <c r="AP278" s="736"/>
      <c r="AQ278" s="736"/>
      <c r="AR278" s="736"/>
      <c r="AS278" s="736"/>
      <c r="AT278" s="736"/>
      <c r="AU278" s="736"/>
      <c r="AV278" s="736"/>
      <c r="AW278" s="736"/>
      <c r="AX278" s="736"/>
      <c r="AY278" s="736"/>
      <c r="AZ278" s="736"/>
      <c r="BA278" s="736"/>
      <c r="BB278" s="736"/>
      <c r="BC278" s="736"/>
      <c r="BD278" s="736"/>
      <c r="BE278" s="736"/>
      <c r="BF278" s="736"/>
      <c r="BG278" s="736"/>
      <c r="BH278" s="736"/>
      <c r="BI278" s="736"/>
      <c r="BJ278" s="736"/>
      <c r="BK278" s="736"/>
      <c r="BL278" s="736"/>
      <c r="BM278" s="736"/>
      <c r="BN278" s="736"/>
      <c r="BO278" s="736"/>
      <c r="BP278" s="736"/>
      <c r="BQ278" s="736"/>
      <c r="BR278" s="736"/>
      <c r="BS278" s="736"/>
      <c r="BT278" s="736"/>
      <c r="BU278" s="736"/>
      <c r="BV278" s="736"/>
      <c r="BW278" s="736"/>
      <c r="BX278" s="736"/>
      <c r="BY278" s="736"/>
      <c r="BZ278" s="736"/>
      <c r="CA278" s="736"/>
      <c r="CB278" s="736"/>
      <c r="CC278" s="736"/>
      <c r="CD278" s="736"/>
      <c r="CE278" s="736"/>
      <c r="CF278" s="736"/>
      <c r="CG278" s="736"/>
      <c r="CH278" s="736"/>
      <c r="CI278" s="736"/>
      <c r="CJ278" s="736"/>
      <c r="CK278" s="736"/>
      <c r="CL278" s="736"/>
      <c r="CM278" s="736"/>
      <c r="CN278" s="736"/>
      <c r="CO278" s="736"/>
      <c r="CP278" s="736"/>
      <c r="CQ278" s="736"/>
      <c r="CR278" s="736"/>
      <c r="CS278" s="736"/>
      <c r="CT278" s="736"/>
      <c r="CU278" s="736"/>
      <c r="CV278" s="736"/>
      <c r="CW278" s="736"/>
      <c r="CX278" s="736"/>
      <c r="CY278" s="736"/>
      <c r="CZ278" s="736"/>
      <c r="DA278" s="736"/>
      <c r="DB278" s="736"/>
      <c r="DC278" s="736"/>
      <c r="DD278" s="736"/>
      <c r="DE278" s="736"/>
      <c r="DF278" s="736"/>
      <c r="DG278" s="736"/>
      <c r="DH278" s="736"/>
      <c r="DI278" s="736"/>
      <c r="DJ278" s="736"/>
      <c r="DK278" s="736"/>
      <c r="DL278" s="736"/>
      <c r="DM278" s="736"/>
      <c r="DN278" s="736"/>
      <c r="DO278" s="736"/>
      <c r="DP278" s="736"/>
      <c r="DQ278" s="736"/>
      <c r="DR278" s="736"/>
      <c r="DS278" s="736"/>
      <c r="DT278" s="736"/>
      <c r="DU278" s="736"/>
      <c r="DV278" s="736"/>
      <c r="DW278" s="736"/>
      <c r="DX278" s="736"/>
      <c r="DY278" s="736"/>
      <c r="DZ278" s="736"/>
      <c r="EA278" s="736"/>
      <c r="EB278" s="736"/>
      <c r="EC278" s="736"/>
      <c r="ED278" s="736"/>
      <c r="EE278" s="736"/>
      <c r="EF278" s="736"/>
      <c r="EG278" s="736"/>
      <c r="EH278" s="736"/>
      <c r="EI278" s="736"/>
      <c r="EJ278" s="736"/>
      <c r="EK278" s="736"/>
      <c r="EL278" s="736"/>
      <c r="EM278" s="736"/>
      <c r="EN278" s="736"/>
      <c r="EO278" s="736"/>
      <c r="EP278" s="736"/>
      <c r="EQ278" s="736"/>
      <c r="ER278" s="736"/>
      <c r="ES278" s="736"/>
      <c r="ET278" s="736"/>
      <c r="EU278" s="736"/>
      <c r="EV278" s="736"/>
      <c r="EW278" s="736"/>
      <c r="EX278" s="736"/>
      <c r="EY278" s="736"/>
      <c r="EZ278" s="736"/>
      <c r="FA278" s="736"/>
      <c r="FB278" s="736"/>
      <c r="FC278" s="736"/>
      <c r="FD278" s="736"/>
      <c r="FE278" s="736"/>
      <c r="FF278" s="736"/>
      <c r="FG278" s="736"/>
      <c r="FH278" s="736"/>
      <c r="FI278" s="736"/>
      <c r="FJ278" s="736"/>
      <c r="FK278" s="736"/>
      <c r="FL278" s="736"/>
      <c r="FM278" s="736"/>
      <c r="FN278" s="736"/>
      <c r="FO278" s="736"/>
      <c r="FP278" s="736"/>
      <c r="FQ278" s="736"/>
      <c r="FR278" s="736"/>
      <c r="FS278" s="736"/>
      <c r="FT278" s="736"/>
      <c r="FU278" s="736"/>
      <c r="FV278" s="736"/>
      <c r="FW278" s="736"/>
      <c r="FX278" s="736"/>
      <c r="FY278" s="736"/>
      <c r="FZ278" s="736"/>
      <c r="GA278" s="736"/>
      <c r="GB278" s="736"/>
      <c r="GC278" s="736"/>
      <c r="GD278" s="736"/>
      <c r="GE278" s="736"/>
      <c r="GF278" s="736"/>
      <c r="GG278" s="736"/>
      <c r="GH278" s="736"/>
      <c r="GI278" s="736"/>
      <c r="GJ278" s="736"/>
      <c r="GK278" s="736"/>
      <c r="GL278" s="736"/>
      <c r="GM278" s="736"/>
      <c r="GN278" s="736"/>
      <c r="GO278" s="736"/>
      <c r="GP278" s="736"/>
      <c r="GQ278" s="736"/>
      <c r="GR278" s="736"/>
      <c r="GS278" s="736"/>
      <c r="GT278" s="736"/>
      <c r="GU278" s="736"/>
      <c r="GV278" s="736"/>
      <c r="GW278" s="736"/>
      <c r="GX278" s="736"/>
      <c r="GY278" s="736"/>
      <c r="GZ278" s="736"/>
      <c r="HA278" s="736"/>
      <c r="HB278" s="736"/>
      <c r="HC278" s="736"/>
      <c r="HD278" s="736"/>
      <c r="HE278" s="736"/>
      <c r="HF278" s="736"/>
      <c r="HG278" s="736"/>
      <c r="HH278" s="736"/>
      <c r="HI278" s="736"/>
      <c r="HJ278" s="736"/>
      <c r="HK278" s="736"/>
      <c r="HL278" s="736"/>
      <c r="HM278" s="736"/>
      <c r="HN278" s="736"/>
      <c r="HO278" s="736"/>
      <c r="HP278" s="736"/>
      <c r="HQ278" s="736"/>
      <c r="HR278" s="736"/>
      <c r="HS278" s="736"/>
      <c r="HT278" s="736"/>
      <c r="HU278" s="736"/>
      <c r="HV278" s="736"/>
      <c r="HW278" s="736"/>
      <c r="HX278" s="736"/>
      <c r="HY278" s="736"/>
      <c r="HZ278" s="736"/>
      <c r="IA278" s="736"/>
      <c r="IB278" s="736"/>
      <c r="IC278" s="736"/>
      <c r="ID278" s="736"/>
      <c r="IE278" s="736"/>
      <c r="IF278" s="736"/>
      <c r="IG278" s="736"/>
      <c r="IH278" s="736"/>
      <c r="II278" s="736"/>
      <c r="IJ278" s="736"/>
      <c r="IK278" s="736"/>
      <c r="IL278" s="736"/>
      <c r="IM278" s="736"/>
      <c r="IN278" s="736"/>
      <c r="IO278" s="736"/>
      <c r="IP278" s="736"/>
      <c r="IQ278" s="736"/>
      <c r="IR278" s="736"/>
      <c r="IS278" s="736"/>
      <c r="IT278" s="736"/>
      <c r="IU278" s="736"/>
      <c r="IV278" s="736"/>
    </row>
    <row r="279" spans="3:256" s="438" customFormat="1">
      <c r="C279" s="471"/>
      <c r="P279" s="485"/>
      <c r="Q279" s="736"/>
      <c r="R279" s="736"/>
      <c r="S279" s="736"/>
      <c r="T279" s="736"/>
      <c r="U279" s="736"/>
      <c r="V279" s="736"/>
      <c r="W279" s="736"/>
      <c r="X279" s="736"/>
      <c r="Y279" s="736"/>
      <c r="Z279" s="736"/>
      <c r="AA279" s="736"/>
      <c r="AB279" s="736"/>
      <c r="AC279" s="736"/>
      <c r="AD279" s="736"/>
      <c r="AE279" s="736"/>
      <c r="AF279" s="736"/>
      <c r="AG279" s="736"/>
      <c r="AH279" s="736"/>
      <c r="AI279" s="736"/>
      <c r="AJ279" s="736"/>
      <c r="AK279" s="736"/>
      <c r="AL279" s="736"/>
      <c r="AM279" s="736"/>
      <c r="AN279" s="736"/>
      <c r="AO279" s="736"/>
      <c r="AP279" s="736"/>
      <c r="AQ279" s="736"/>
      <c r="AR279" s="736"/>
      <c r="AS279" s="736"/>
      <c r="AT279" s="736"/>
      <c r="AU279" s="736"/>
      <c r="AV279" s="736"/>
      <c r="AW279" s="736"/>
      <c r="AX279" s="736"/>
      <c r="AY279" s="736"/>
      <c r="AZ279" s="736"/>
      <c r="BA279" s="736"/>
      <c r="BB279" s="736"/>
      <c r="BC279" s="736"/>
      <c r="BD279" s="736"/>
      <c r="BE279" s="736"/>
      <c r="BF279" s="736"/>
      <c r="BG279" s="736"/>
      <c r="BH279" s="736"/>
      <c r="BI279" s="736"/>
      <c r="BJ279" s="736"/>
      <c r="BK279" s="736"/>
      <c r="BL279" s="736"/>
      <c r="BM279" s="736"/>
      <c r="BN279" s="736"/>
      <c r="BO279" s="736"/>
      <c r="BP279" s="736"/>
      <c r="BQ279" s="736"/>
      <c r="BR279" s="736"/>
      <c r="BS279" s="736"/>
      <c r="BT279" s="736"/>
      <c r="BU279" s="736"/>
      <c r="BV279" s="736"/>
      <c r="BW279" s="736"/>
      <c r="BX279" s="736"/>
      <c r="BY279" s="736"/>
      <c r="BZ279" s="736"/>
      <c r="CA279" s="736"/>
      <c r="CB279" s="736"/>
      <c r="CC279" s="736"/>
      <c r="CD279" s="736"/>
      <c r="CE279" s="736"/>
      <c r="CF279" s="736"/>
      <c r="CG279" s="736"/>
      <c r="CH279" s="736"/>
      <c r="CI279" s="736"/>
      <c r="CJ279" s="736"/>
      <c r="CK279" s="736"/>
      <c r="CL279" s="736"/>
      <c r="CM279" s="736"/>
      <c r="CN279" s="736"/>
      <c r="CO279" s="736"/>
      <c r="CP279" s="736"/>
      <c r="CQ279" s="736"/>
      <c r="CR279" s="736"/>
      <c r="CS279" s="736"/>
      <c r="CT279" s="736"/>
      <c r="CU279" s="736"/>
      <c r="CV279" s="736"/>
      <c r="CW279" s="736"/>
      <c r="CX279" s="736"/>
      <c r="CY279" s="736"/>
      <c r="CZ279" s="736"/>
      <c r="DA279" s="736"/>
      <c r="DB279" s="736"/>
      <c r="DC279" s="736"/>
      <c r="DD279" s="736"/>
      <c r="DE279" s="736"/>
      <c r="DF279" s="736"/>
      <c r="DG279" s="736"/>
      <c r="DH279" s="736"/>
      <c r="DI279" s="736"/>
      <c r="DJ279" s="736"/>
      <c r="DK279" s="736"/>
      <c r="DL279" s="736"/>
      <c r="DM279" s="736"/>
      <c r="DN279" s="736"/>
      <c r="DO279" s="736"/>
      <c r="DP279" s="736"/>
      <c r="DQ279" s="736"/>
      <c r="DR279" s="736"/>
      <c r="DS279" s="736"/>
      <c r="DT279" s="736"/>
      <c r="DU279" s="736"/>
      <c r="DV279" s="736"/>
      <c r="DW279" s="736"/>
      <c r="DX279" s="736"/>
      <c r="DY279" s="736"/>
      <c r="DZ279" s="736"/>
      <c r="EA279" s="736"/>
      <c r="EB279" s="736"/>
      <c r="EC279" s="736"/>
      <c r="ED279" s="736"/>
      <c r="EE279" s="736"/>
      <c r="EF279" s="736"/>
      <c r="EG279" s="736"/>
      <c r="EH279" s="736"/>
      <c r="EI279" s="736"/>
      <c r="EJ279" s="736"/>
      <c r="EK279" s="736"/>
      <c r="EL279" s="736"/>
      <c r="EM279" s="736"/>
      <c r="EN279" s="736"/>
      <c r="EO279" s="736"/>
      <c r="EP279" s="736"/>
      <c r="EQ279" s="736"/>
      <c r="ER279" s="736"/>
      <c r="ES279" s="736"/>
      <c r="ET279" s="736"/>
      <c r="EU279" s="736"/>
      <c r="EV279" s="736"/>
      <c r="EW279" s="736"/>
      <c r="EX279" s="736"/>
      <c r="EY279" s="736"/>
      <c r="EZ279" s="736"/>
      <c r="FA279" s="736"/>
      <c r="FB279" s="736"/>
      <c r="FC279" s="736"/>
      <c r="FD279" s="736"/>
      <c r="FE279" s="736"/>
      <c r="FF279" s="736"/>
      <c r="FG279" s="736"/>
      <c r="FH279" s="736"/>
      <c r="FI279" s="736"/>
      <c r="FJ279" s="736"/>
      <c r="FK279" s="736"/>
      <c r="FL279" s="736"/>
      <c r="FM279" s="736"/>
      <c r="FN279" s="736"/>
      <c r="FO279" s="736"/>
      <c r="FP279" s="736"/>
      <c r="FQ279" s="736"/>
      <c r="FR279" s="736"/>
      <c r="FS279" s="736"/>
      <c r="FT279" s="736"/>
      <c r="FU279" s="736"/>
      <c r="FV279" s="736"/>
      <c r="FW279" s="736"/>
      <c r="FX279" s="736"/>
      <c r="FY279" s="736"/>
      <c r="FZ279" s="736"/>
      <c r="GA279" s="736"/>
      <c r="GB279" s="736"/>
      <c r="GC279" s="736"/>
      <c r="GD279" s="736"/>
      <c r="GE279" s="736"/>
      <c r="GF279" s="736"/>
      <c r="GG279" s="736"/>
      <c r="GH279" s="736"/>
      <c r="GI279" s="736"/>
      <c r="GJ279" s="736"/>
      <c r="GK279" s="736"/>
      <c r="GL279" s="736"/>
      <c r="GM279" s="736"/>
      <c r="GN279" s="736"/>
      <c r="GO279" s="736"/>
      <c r="GP279" s="736"/>
      <c r="GQ279" s="736"/>
      <c r="GR279" s="736"/>
      <c r="GS279" s="736"/>
      <c r="GT279" s="736"/>
      <c r="GU279" s="736"/>
      <c r="GV279" s="736"/>
      <c r="GW279" s="736"/>
      <c r="GX279" s="736"/>
      <c r="GY279" s="736"/>
      <c r="GZ279" s="736"/>
      <c r="HA279" s="736"/>
      <c r="HB279" s="736"/>
      <c r="HC279" s="736"/>
      <c r="HD279" s="736"/>
      <c r="HE279" s="736"/>
      <c r="HF279" s="736"/>
      <c r="HG279" s="736"/>
      <c r="HH279" s="736"/>
      <c r="HI279" s="736"/>
      <c r="HJ279" s="736"/>
      <c r="HK279" s="736"/>
      <c r="HL279" s="736"/>
      <c r="HM279" s="736"/>
      <c r="HN279" s="736"/>
      <c r="HO279" s="736"/>
      <c r="HP279" s="736"/>
      <c r="HQ279" s="736"/>
      <c r="HR279" s="736"/>
      <c r="HS279" s="736"/>
      <c r="HT279" s="736"/>
      <c r="HU279" s="736"/>
      <c r="HV279" s="736"/>
      <c r="HW279" s="736"/>
      <c r="HX279" s="736"/>
      <c r="HY279" s="736"/>
      <c r="HZ279" s="736"/>
      <c r="IA279" s="736"/>
      <c r="IB279" s="736"/>
      <c r="IC279" s="736"/>
      <c r="ID279" s="736"/>
      <c r="IE279" s="736"/>
      <c r="IF279" s="736"/>
      <c r="IG279" s="736"/>
      <c r="IH279" s="736"/>
      <c r="II279" s="736"/>
      <c r="IJ279" s="736"/>
      <c r="IK279" s="736"/>
      <c r="IL279" s="736"/>
      <c r="IM279" s="736"/>
      <c r="IN279" s="736"/>
      <c r="IO279" s="736"/>
      <c r="IP279" s="736"/>
      <c r="IQ279" s="736"/>
      <c r="IR279" s="736"/>
      <c r="IS279" s="736"/>
      <c r="IT279" s="736"/>
      <c r="IU279" s="736"/>
      <c r="IV279" s="736"/>
    </row>
    <row r="280" spans="3:256" s="438" customFormat="1">
      <c r="C280" s="471"/>
      <c r="P280" s="485"/>
      <c r="Q280" s="736"/>
      <c r="R280" s="736"/>
      <c r="S280" s="736"/>
      <c r="T280" s="736"/>
      <c r="U280" s="736"/>
      <c r="V280" s="736"/>
      <c r="W280" s="736"/>
      <c r="X280" s="736"/>
      <c r="Y280" s="736"/>
      <c r="Z280" s="736"/>
      <c r="AA280" s="736"/>
      <c r="AB280" s="736"/>
      <c r="AC280" s="736"/>
      <c r="AD280" s="736"/>
      <c r="AE280" s="736"/>
      <c r="AF280" s="736"/>
      <c r="AG280" s="736"/>
      <c r="AH280" s="736"/>
      <c r="AI280" s="736"/>
      <c r="AJ280" s="736"/>
      <c r="AK280" s="736"/>
      <c r="AL280" s="736"/>
      <c r="AM280" s="736"/>
      <c r="AN280" s="736"/>
      <c r="AO280" s="736"/>
      <c r="AP280" s="736"/>
      <c r="AQ280" s="736"/>
      <c r="AR280" s="736"/>
      <c r="AS280" s="736"/>
      <c r="AT280" s="736"/>
      <c r="AU280" s="736"/>
      <c r="AV280" s="736"/>
      <c r="AW280" s="736"/>
      <c r="AX280" s="736"/>
      <c r="AY280" s="736"/>
      <c r="AZ280" s="736"/>
      <c r="BA280" s="736"/>
      <c r="BB280" s="736"/>
      <c r="BC280" s="736"/>
      <c r="BD280" s="736"/>
      <c r="BE280" s="736"/>
      <c r="BF280" s="736"/>
      <c r="BG280" s="736"/>
      <c r="BH280" s="736"/>
      <c r="BI280" s="736"/>
      <c r="BJ280" s="736"/>
      <c r="BK280" s="736"/>
      <c r="BL280" s="736"/>
      <c r="BM280" s="736"/>
      <c r="BN280" s="736"/>
      <c r="BO280" s="736"/>
      <c r="BP280" s="736"/>
      <c r="BQ280" s="736"/>
      <c r="BR280" s="736"/>
      <c r="BS280" s="736"/>
      <c r="BT280" s="736"/>
      <c r="BU280" s="736"/>
      <c r="BV280" s="736"/>
      <c r="BW280" s="736"/>
      <c r="BX280" s="736"/>
      <c r="BY280" s="736"/>
      <c r="BZ280" s="736"/>
      <c r="CA280" s="736"/>
      <c r="CB280" s="736"/>
      <c r="CC280" s="736"/>
      <c r="CD280" s="736"/>
      <c r="CE280" s="736"/>
      <c r="CF280" s="736"/>
      <c r="CG280" s="736"/>
      <c r="CH280" s="736"/>
      <c r="CI280" s="736"/>
      <c r="CJ280" s="736"/>
      <c r="CK280" s="736"/>
      <c r="CL280" s="736"/>
      <c r="CM280" s="736"/>
      <c r="CN280" s="736"/>
      <c r="CO280" s="736"/>
      <c r="CP280" s="736"/>
      <c r="CQ280" s="736"/>
      <c r="CR280" s="736"/>
      <c r="CS280" s="736"/>
      <c r="CT280" s="736"/>
      <c r="CU280" s="736"/>
      <c r="CV280" s="736"/>
      <c r="CW280" s="736"/>
      <c r="CX280" s="736"/>
      <c r="CY280" s="736"/>
      <c r="CZ280" s="736"/>
      <c r="DA280" s="736"/>
      <c r="DB280" s="736"/>
      <c r="DC280" s="736"/>
      <c r="DD280" s="736"/>
      <c r="DE280" s="736"/>
      <c r="DF280" s="736"/>
      <c r="DG280" s="736"/>
      <c r="DH280" s="736"/>
      <c r="DI280" s="736"/>
      <c r="DJ280" s="736"/>
      <c r="DK280" s="736"/>
      <c r="DL280" s="736"/>
      <c r="DM280" s="736"/>
      <c r="DN280" s="736"/>
      <c r="DO280" s="736"/>
      <c r="DP280" s="736"/>
      <c r="DQ280" s="736"/>
      <c r="DR280" s="736"/>
      <c r="DS280" s="736"/>
      <c r="DT280" s="736"/>
      <c r="DU280" s="736"/>
      <c r="DV280" s="736"/>
      <c r="DW280" s="736"/>
      <c r="DX280" s="736"/>
      <c r="DY280" s="736"/>
      <c r="DZ280" s="736"/>
      <c r="EA280" s="736"/>
      <c r="EB280" s="736"/>
      <c r="EC280" s="736"/>
      <c r="ED280" s="736"/>
      <c r="EE280" s="736"/>
      <c r="EF280" s="736"/>
      <c r="EG280" s="736"/>
      <c r="EH280" s="736"/>
      <c r="EI280" s="736"/>
      <c r="EJ280" s="736"/>
      <c r="EK280" s="736"/>
      <c r="EL280" s="736"/>
      <c r="EM280" s="736"/>
      <c r="EN280" s="736"/>
      <c r="EO280" s="736"/>
      <c r="EP280" s="736"/>
      <c r="EQ280" s="736"/>
      <c r="ER280" s="736"/>
      <c r="ES280" s="736"/>
      <c r="ET280" s="736"/>
      <c r="EU280" s="736"/>
      <c r="EV280" s="736"/>
      <c r="EW280" s="736"/>
      <c r="EX280" s="736"/>
      <c r="EY280" s="736"/>
      <c r="EZ280" s="736"/>
      <c r="FA280" s="736"/>
      <c r="FB280" s="736"/>
      <c r="FC280" s="736"/>
      <c r="FD280" s="736"/>
      <c r="FE280" s="736"/>
      <c r="FF280" s="736"/>
      <c r="FG280" s="736"/>
      <c r="FH280" s="736"/>
      <c r="FI280" s="736"/>
      <c r="FJ280" s="736"/>
      <c r="FK280" s="736"/>
      <c r="FL280" s="736"/>
      <c r="FM280" s="736"/>
      <c r="FN280" s="736"/>
      <c r="FO280" s="736"/>
      <c r="FP280" s="736"/>
      <c r="FQ280" s="736"/>
      <c r="FR280" s="736"/>
      <c r="FS280" s="736"/>
      <c r="FT280" s="736"/>
      <c r="FU280" s="736"/>
      <c r="FV280" s="736"/>
      <c r="FW280" s="736"/>
      <c r="FX280" s="736"/>
      <c r="FY280" s="736"/>
      <c r="FZ280" s="736"/>
      <c r="GA280" s="736"/>
      <c r="GB280" s="736"/>
      <c r="GC280" s="736"/>
      <c r="GD280" s="736"/>
      <c r="GE280" s="736"/>
      <c r="GF280" s="736"/>
      <c r="GG280" s="736"/>
      <c r="GH280" s="736"/>
      <c r="GI280" s="736"/>
      <c r="GJ280" s="736"/>
      <c r="GK280" s="736"/>
      <c r="GL280" s="736"/>
      <c r="GM280" s="736"/>
      <c r="GN280" s="736"/>
      <c r="GO280" s="736"/>
      <c r="GP280" s="736"/>
      <c r="GQ280" s="736"/>
      <c r="GR280" s="736"/>
      <c r="GS280" s="736"/>
      <c r="GT280" s="736"/>
      <c r="GU280" s="736"/>
      <c r="GV280" s="736"/>
      <c r="GW280" s="736"/>
      <c r="GX280" s="736"/>
      <c r="GY280" s="736"/>
      <c r="GZ280" s="736"/>
      <c r="HA280" s="736"/>
      <c r="HB280" s="736"/>
      <c r="HC280" s="736"/>
      <c r="HD280" s="736"/>
      <c r="HE280" s="736"/>
      <c r="HF280" s="736"/>
      <c r="HG280" s="736"/>
      <c r="HH280" s="736"/>
      <c r="HI280" s="736"/>
      <c r="HJ280" s="736"/>
      <c r="HK280" s="736"/>
      <c r="HL280" s="736"/>
      <c r="HM280" s="736"/>
      <c r="HN280" s="736"/>
      <c r="HO280" s="736"/>
      <c r="HP280" s="736"/>
      <c r="HQ280" s="736"/>
      <c r="HR280" s="736"/>
      <c r="HS280" s="736"/>
      <c r="HT280" s="736"/>
      <c r="HU280" s="736"/>
      <c r="HV280" s="736"/>
      <c r="HW280" s="736"/>
      <c r="HX280" s="736"/>
      <c r="HY280" s="736"/>
      <c r="HZ280" s="736"/>
      <c r="IA280" s="736"/>
      <c r="IB280" s="736"/>
      <c r="IC280" s="736"/>
      <c r="ID280" s="736"/>
      <c r="IE280" s="736"/>
      <c r="IF280" s="736"/>
      <c r="IG280" s="736"/>
      <c r="IH280" s="736"/>
      <c r="II280" s="736"/>
      <c r="IJ280" s="736"/>
      <c r="IK280" s="736"/>
      <c r="IL280" s="736"/>
      <c r="IM280" s="736"/>
      <c r="IN280" s="736"/>
      <c r="IO280" s="736"/>
      <c r="IP280" s="736"/>
      <c r="IQ280" s="736"/>
      <c r="IR280" s="736"/>
      <c r="IS280" s="736"/>
      <c r="IT280" s="736"/>
      <c r="IU280" s="736"/>
      <c r="IV280" s="736"/>
    </row>
    <row r="281" spans="3:256" s="438" customFormat="1">
      <c r="C281" s="471"/>
      <c r="P281" s="485"/>
      <c r="Q281" s="736"/>
      <c r="R281" s="736"/>
      <c r="S281" s="736"/>
      <c r="T281" s="736"/>
      <c r="U281" s="736"/>
      <c r="V281" s="736"/>
      <c r="W281" s="736"/>
      <c r="X281" s="736"/>
      <c r="Y281" s="736"/>
      <c r="Z281" s="736"/>
      <c r="AA281" s="736"/>
      <c r="AB281" s="736"/>
      <c r="AC281" s="736"/>
      <c r="AD281" s="736"/>
      <c r="AE281" s="736"/>
      <c r="AF281" s="736"/>
      <c r="AG281" s="736"/>
      <c r="AH281" s="736"/>
      <c r="AI281" s="736"/>
      <c r="AJ281" s="736"/>
      <c r="AK281" s="736"/>
      <c r="AL281" s="736"/>
      <c r="AM281" s="736"/>
      <c r="AN281" s="736"/>
      <c r="AO281" s="736"/>
      <c r="AP281" s="736"/>
      <c r="AQ281" s="736"/>
      <c r="AR281" s="736"/>
      <c r="AS281" s="736"/>
      <c r="AT281" s="736"/>
      <c r="AU281" s="736"/>
      <c r="AV281" s="736"/>
      <c r="AW281" s="736"/>
      <c r="AX281" s="736"/>
      <c r="AY281" s="736"/>
      <c r="AZ281" s="736"/>
      <c r="BA281" s="736"/>
      <c r="BB281" s="736"/>
      <c r="BC281" s="736"/>
      <c r="BD281" s="736"/>
      <c r="BE281" s="736"/>
      <c r="BF281" s="736"/>
      <c r="BG281" s="736"/>
      <c r="BH281" s="736"/>
      <c r="BI281" s="736"/>
      <c r="BJ281" s="736"/>
      <c r="BK281" s="736"/>
      <c r="BL281" s="736"/>
      <c r="BM281" s="736"/>
      <c r="BN281" s="736"/>
      <c r="BO281" s="736"/>
      <c r="BP281" s="736"/>
      <c r="BQ281" s="736"/>
      <c r="BR281" s="736"/>
      <c r="BS281" s="736"/>
      <c r="BT281" s="736"/>
      <c r="BU281" s="736"/>
      <c r="BV281" s="736"/>
      <c r="BW281" s="736"/>
      <c r="BX281" s="736"/>
      <c r="BY281" s="736"/>
      <c r="BZ281" s="736"/>
      <c r="CA281" s="736"/>
      <c r="CB281" s="736"/>
      <c r="CC281" s="736"/>
      <c r="CD281" s="736"/>
      <c r="CE281" s="736"/>
      <c r="CF281" s="736"/>
      <c r="CG281" s="736"/>
      <c r="CH281" s="736"/>
      <c r="CI281" s="736"/>
      <c r="CJ281" s="736"/>
      <c r="CK281" s="736"/>
      <c r="CL281" s="736"/>
      <c r="CM281" s="736"/>
      <c r="CN281" s="736"/>
      <c r="CO281" s="736"/>
      <c r="CP281" s="736"/>
      <c r="CQ281" s="736"/>
      <c r="CR281" s="736"/>
      <c r="CS281" s="736"/>
      <c r="CT281" s="736"/>
      <c r="CU281" s="736"/>
      <c r="CV281" s="736"/>
      <c r="CW281" s="736"/>
      <c r="CX281" s="736"/>
      <c r="CY281" s="736"/>
      <c r="CZ281" s="736"/>
      <c r="DA281" s="736"/>
      <c r="DB281" s="736"/>
      <c r="DC281" s="736"/>
      <c r="DD281" s="736"/>
      <c r="DE281" s="736"/>
      <c r="DF281" s="736"/>
      <c r="DG281" s="736"/>
      <c r="DH281" s="736"/>
      <c r="DI281" s="736"/>
      <c r="DJ281" s="736"/>
      <c r="DK281" s="736"/>
      <c r="DL281" s="736"/>
      <c r="DM281" s="736"/>
      <c r="DN281" s="736"/>
      <c r="DO281" s="736"/>
      <c r="DP281" s="736"/>
      <c r="DQ281" s="736"/>
      <c r="DR281" s="736"/>
      <c r="DS281" s="736"/>
      <c r="DT281" s="736"/>
      <c r="DU281" s="736"/>
      <c r="DV281" s="736"/>
      <c r="DW281" s="736"/>
      <c r="DX281" s="736"/>
      <c r="DY281" s="736"/>
      <c r="DZ281" s="736"/>
      <c r="EA281" s="736"/>
      <c r="EB281" s="736"/>
      <c r="EC281" s="736"/>
      <c r="ED281" s="736"/>
      <c r="EE281" s="736"/>
      <c r="EF281" s="736"/>
      <c r="EG281" s="736"/>
      <c r="EH281" s="736"/>
      <c r="EI281" s="736"/>
      <c r="EJ281" s="736"/>
      <c r="EK281" s="736"/>
      <c r="EL281" s="736"/>
      <c r="EM281" s="736"/>
      <c r="EN281" s="736"/>
      <c r="EO281" s="736"/>
      <c r="EP281" s="736"/>
      <c r="EQ281" s="736"/>
      <c r="ER281" s="736"/>
      <c r="ES281" s="736"/>
      <c r="ET281" s="736"/>
      <c r="EU281" s="736"/>
      <c r="EV281" s="736"/>
      <c r="EW281" s="736"/>
      <c r="EX281" s="736"/>
      <c r="EY281" s="736"/>
      <c r="EZ281" s="736"/>
      <c r="FA281" s="736"/>
      <c r="FB281" s="736"/>
      <c r="FC281" s="736"/>
      <c r="FD281" s="736"/>
      <c r="FE281" s="736"/>
      <c r="FF281" s="736"/>
      <c r="FG281" s="736"/>
      <c r="FH281" s="736"/>
      <c r="FI281" s="736"/>
      <c r="FJ281" s="736"/>
      <c r="FK281" s="736"/>
      <c r="FL281" s="736"/>
      <c r="FM281" s="736"/>
      <c r="FN281" s="736"/>
      <c r="FO281" s="736"/>
      <c r="FP281" s="736"/>
      <c r="FQ281" s="736"/>
      <c r="FR281" s="736"/>
      <c r="FS281" s="736"/>
      <c r="FT281" s="736"/>
      <c r="FU281" s="736"/>
      <c r="FV281" s="736"/>
      <c r="FW281" s="736"/>
      <c r="FX281" s="736"/>
      <c r="FY281" s="736"/>
      <c r="FZ281" s="736"/>
      <c r="GA281" s="736"/>
      <c r="GB281" s="736"/>
      <c r="GC281" s="736"/>
      <c r="GD281" s="736"/>
      <c r="GE281" s="736"/>
      <c r="GF281" s="736"/>
      <c r="GG281" s="736"/>
      <c r="GH281" s="736"/>
      <c r="GI281" s="736"/>
      <c r="GJ281" s="736"/>
      <c r="GK281" s="736"/>
      <c r="GL281" s="736"/>
      <c r="GM281" s="736"/>
      <c r="GN281" s="736"/>
      <c r="GO281" s="736"/>
      <c r="GP281" s="736"/>
      <c r="GQ281" s="736"/>
      <c r="GR281" s="736"/>
      <c r="GS281" s="736"/>
      <c r="GT281" s="736"/>
      <c r="GU281" s="736"/>
      <c r="GV281" s="736"/>
      <c r="GW281" s="736"/>
      <c r="GX281" s="736"/>
      <c r="GY281" s="736"/>
      <c r="GZ281" s="736"/>
      <c r="HA281" s="736"/>
      <c r="HB281" s="736"/>
      <c r="HC281" s="736"/>
      <c r="HD281" s="736"/>
      <c r="HE281" s="736"/>
      <c r="HF281" s="736"/>
      <c r="HG281" s="736"/>
      <c r="HH281" s="736"/>
      <c r="HI281" s="736"/>
      <c r="HJ281" s="736"/>
      <c r="HK281" s="736"/>
      <c r="HL281" s="736"/>
      <c r="HM281" s="736"/>
      <c r="HN281" s="736"/>
      <c r="HO281" s="736"/>
      <c r="HP281" s="736"/>
      <c r="HQ281" s="736"/>
      <c r="HR281" s="736"/>
      <c r="HS281" s="736"/>
      <c r="HT281" s="736"/>
      <c r="HU281" s="736"/>
      <c r="HV281" s="736"/>
      <c r="HW281" s="736"/>
      <c r="HX281" s="736"/>
      <c r="HY281" s="736"/>
      <c r="HZ281" s="736"/>
      <c r="IA281" s="736"/>
      <c r="IB281" s="736"/>
      <c r="IC281" s="736"/>
      <c r="ID281" s="736"/>
      <c r="IE281" s="736"/>
      <c r="IF281" s="736"/>
      <c r="IG281" s="736"/>
      <c r="IH281" s="736"/>
      <c r="II281" s="736"/>
      <c r="IJ281" s="736"/>
      <c r="IK281" s="736"/>
      <c r="IL281" s="736"/>
      <c r="IM281" s="736"/>
      <c r="IN281" s="736"/>
      <c r="IO281" s="736"/>
      <c r="IP281" s="736"/>
      <c r="IQ281" s="736"/>
      <c r="IR281" s="736"/>
      <c r="IS281" s="736"/>
      <c r="IT281" s="736"/>
      <c r="IU281" s="736"/>
      <c r="IV281" s="736"/>
    </row>
    <row r="282" spans="3:256" s="438" customFormat="1">
      <c r="C282" s="471"/>
      <c r="P282" s="485"/>
      <c r="Q282" s="736"/>
      <c r="R282" s="736"/>
      <c r="S282" s="736"/>
      <c r="T282" s="736"/>
      <c r="U282" s="736"/>
      <c r="V282" s="736"/>
      <c r="W282" s="736"/>
      <c r="X282" s="736"/>
      <c r="Y282" s="736"/>
      <c r="Z282" s="736"/>
      <c r="AA282" s="736"/>
      <c r="AB282" s="736"/>
      <c r="AC282" s="736"/>
      <c r="AD282" s="736"/>
      <c r="AE282" s="736"/>
      <c r="AF282" s="736"/>
      <c r="AG282" s="736"/>
      <c r="AH282" s="736"/>
      <c r="AI282" s="736"/>
      <c r="AJ282" s="736"/>
      <c r="AK282" s="736"/>
      <c r="AL282" s="736"/>
      <c r="AM282" s="736"/>
      <c r="AN282" s="736"/>
      <c r="AO282" s="736"/>
      <c r="AP282" s="736"/>
      <c r="AQ282" s="736"/>
      <c r="AR282" s="736"/>
      <c r="AS282" s="736"/>
      <c r="AT282" s="736"/>
      <c r="AU282" s="736"/>
      <c r="AV282" s="736"/>
      <c r="AW282" s="736"/>
      <c r="AX282" s="736"/>
      <c r="AY282" s="736"/>
      <c r="AZ282" s="736"/>
      <c r="BA282" s="736"/>
      <c r="BB282" s="736"/>
      <c r="BC282" s="736"/>
      <c r="BD282" s="736"/>
      <c r="BE282" s="736"/>
      <c r="BF282" s="736"/>
      <c r="BG282" s="736"/>
      <c r="BH282" s="736"/>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6"/>
      <c r="CI282" s="736"/>
      <c r="CJ282" s="736"/>
      <c r="CK282" s="736"/>
      <c r="CL282" s="736"/>
      <c r="CM282" s="736"/>
      <c r="CN282" s="736"/>
      <c r="CO282" s="736"/>
      <c r="CP282" s="736"/>
      <c r="CQ282" s="736"/>
      <c r="CR282" s="736"/>
      <c r="CS282" s="736"/>
      <c r="CT282" s="736"/>
      <c r="CU282" s="736"/>
      <c r="CV282" s="736"/>
      <c r="CW282" s="736"/>
      <c r="CX282" s="736"/>
      <c r="CY282" s="736"/>
      <c r="CZ282" s="736"/>
      <c r="DA282" s="736"/>
      <c r="DB282" s="736"/>
      <c r="DC282" s="736"/>
      <c r="DD282" s="736"/>
      <c r="DE282" s="736"/>
      <c r="DF282" s="736"/>
      <c r="DG282" s="736"/>
      <c r="DH282" s="736"/>
      <c r="DI282" s="736"/>
      <c r="DJ282" s="736"/>
      <c r="DK282" s="736"/>
      <c r="DL282" s="736"/>
      <c r="DM282" s="736"/>
      <c r="DN282" s="736"/>
      <c r="DO282" s="736"/>
      <c r="DP282" s="736"/>
      <c r="DQ282" s="736"/>
      <c r="DR282" s="736"/>
      <c r="DS282" s="736"/>
      <c r="DT282" s="736"/>
      <c r="DU282" s="736"/>
      <c r="DV282" s="736"/>
      <c r="DW282" s="736"/>
      <c r="DX282" s="736"/>
      <c r="DY282" s="736"/>
      <c r="DZ282" s="736"/>
      <c r="EA282" s="736"/>
      <c r="EB282" s="736"/>
      <c r="EC282" s="736"/>
      <c r="ED282" s="736"/>
      <c r="EE282" s="736"/>
      <c r="EF282" s="736"/>
      <c r="EG282" s="736"/>
      <c r="EH282" s="736"/>
      <c r="EI282" s="736"/>
      <c r="EJ282" s="736"/>
      <c r="EK282" s="736"/>
      <c r="EL282" s="736"/>
      <c r="EM282" s="736"/>
      <c r="EN282" s="736"/>
      <c r="EO282" s="736"/>
      <c r="EP282" s="736"/>
      <c r="EQ282" s="736"/>
      <c r="ER282" s="736"/>
      <c r="ES282" s="736"/>
      <c r="ET282" s="736"/>
      <c r="EU282" s="736"/>
      <c r="EV282" s="736"/>
      <c r="EW282" s="736"/>
      <c r="EX282" s="736"/>
      <c r="EY282" s="736"/>
      <c r="EZ282" s="736"/>
      <c r="FA282" s="736"/>
      <c r="FB282" s="736"/>
      <c r="FC282" s="736"/>
      <c r="FD282" s="736"/>
      <c r="FE282" s="736"/>
      <c r="FF282" s="736"/>
      <c r="FG282" s="736"/>
      <c r="FH282" s="736"/>
      <c r="FI282" s="736"/>
      <c r="FJ282" s="736"/>
      <c r="FK282" s="736"/>
      <c r="FL282" s="736"/>
      <c r="FM282" s="736"/>
      <c r="FN282" s="736"/>
      <c r="FO282" s="736"/>
      <c r="FP282" s="736"/>
      <c r="FQ282" s="736"/>
      <c r="FR282" s="736"/>
      <c r="FS282" s="736"/>
      <c r="FT282" s="736"/>
      <c r="FU282" s="736"/>
      <c r="FV282" s="736"/>
      <c r="FW282" s="736"/>
      <c r="FX282" s="736"/>
      <c r="FY282" s="736"/>
      <c r="FZ282" s="736"/>
      <c r="GA282" s="736"/>
      <c r="GB282" s="736"/>
      <c r="GC282" s="736"/>
      <c r="GD282" s="736"/>
      <c r="GE282" s="736"/>
      <c r="GF282" s="736"/>
      <c r="GG282" s="736"/>
      <c r="GH282" s="736"/>
      <c r="GI282" s="736"/>
      <c r="GJ282" s="736"/>
      <c r="GK282" s="736"/>
      <c r="GL282" s="736"/>
      <c r="GM282" s="736"/>
      <c r="GN282" s="736"/>
      <c r="GO282" s="736"/>
      <c r="GP282" s="736"/>
      <c r="GQ282" s="736"/>
      <c r="GR282" s="736"/>
      <c r="GS282" s="736"/>
      <c r="GT282" s="736"/>
      <c r="GU282" s="736"/>
      <c r="GV282" s="736"/>
      <c r="GW282" s="736"/>
      <c r="GX282" s="736"/>
      <c r="GY282" s="736"/>
      <c r="GZ282" s="736"/>
      <c r="HA282" s="736"/>
      <c r="HB282" s="736"/>
      <c r="HC282" s="736"/>
      <c r="HD282" s="736"/>
      <c r="HE282" s="736"/>
      <c r="HF282" s="736"/>
      <c r="HG282" s="736"/>
      <c r="HH282" s="736"/>
      <c r="HI282" s="736"/>
      <c r="HJ282" s="736"/>
      <c r="HK282" s="736"/>
      <c r="HL282" s="736"/>
      <c r="HM282" s="736"/>
      <c r="HN282" s="736"/>
      <c r="HO282" s="736"/>
      <c r="HP282" s="736"/>
      <c r="HQ282" s="736"/>
      <c r="HR282" s="736"/>
      <c r="HS282" s="736"/>
      <c r="HT282" s="736"/>
      <c r="HU282" s="736"/>
      <c r="HV282" s="736"/>
      <c r="HW282" s="736"/>
      <c r="HX282" s="736"/>
      <c r="HY282" s="736"/>
      <c r="HZ282" s="736"/>
      <c r="IA282" s="736"/>
      <c r="IB282" s="736"/>
      <c r="IC282" s="736"/>
      <c r="ID282" s="736"/>
      <c r="IE282" s="736"/>
      <c r="IF282" s="736"/>
      <c r="IG282" s="736"/>
      <c r="IH282" s="736"/>
      <c r="II282" s="736"/>
      <c r="IJ282" s="736"/>
      <c r="IK282" s="736"/>
      <c r="IL282" s="736"/>
      <c r="IM282" s="736"/>
      <c r="IN282" s="736"/>
      <c r="IO282" s="736"/>
      <c r="IP282" s="736"/>
      <c r="IQ282" s="736"/>
      <c r="IR282" s="736"/>
      <c r="IS282" s="736"/>
      <c r="IT282" s="736"/>
      <c r="IU282" s="736"/>
      <c r="IV282" s="736"/>
    </row>
    <row r="283" spans="3:256" s="438" customFormat="1">
      <c r="C283" s="471"/>
      <c r="P283" s="485"/>
      <c r="Q283" s="736"/>
      <c r="R283" s="736"/>
      <c r="S283" s="736"/>
      <c r="T283" s="736"/>
      <c r="U283" s="736"/>
      <c r="V283" s="736"/>
      <c r="W283" s="736"/>
      <c r="X283" s="736"/>
      <c r="Y283" s="736"/>
      <c r="Z283" s="736"/>
      <c r="AA283" s="736"/>
      <c r="AB283" s="736"/>
      <c r="AC283" s="736"/>
      <c r="AD283" s="736"/>
      <c r="AE283" s="736"/>
      <c r="AF283" s="736"/>
      <c r="AG283" s="736"/>
      <c r="AH283" s="736"/>
      <c r="AI283" s="736"/>
      <c r="AJ283" s="736"/>
      <c r="AK283" s="736"/>
      <c r="AL283" s="736"/>
      <c r="AM283" s="736"/>
      <c r="AN283" s="736"/>
      <c r="AO283" s="736"/>
      <c r="AP283" s="736"/>
      <c r="AQ283" s="736"/>
      <c r="AR283" s="736"/>
      <c r="AS283" s="736"/>
      <c r="AT283" s="736"/>
      <c r="AU283" s="736"/>
      <c r="AV283" s="736"/>
      <c r="AW283" s="736"/>
      <c r="AX283" s="736"/>
      <c r="AY283" s="736"/>
      <c r="AZ283" s="736"/>
      <c r="BA283" s="736"/>
      <c r="BB283" s="736"/>
      <c r="BC283" s="736"/>
      <c r="BD283" s="736"/>
      <c r="BE283" s="736"/>
      <c r="BF283" s="736"/>
      <c r="BG283" s="736"/>
      <c r="BH283" s="736"/>
      <c r="BI283" s="736"/>
      <c r="BJ283" s="736"/>
      <c r="BK283" s="736"/>
      <c r="BL283" s="736"/>
      <c r="BM283" s="736"/>
      <c r="BN283" s="736"/>
      <c r="BO283" s="736"/>
      <c r="BP283" s="736"/>
      <c r="BQ283" s="736"/>
      <c r="BR283" s="736"/>
      <c r="BS283" s="736"/>
      <c r="BT283" s="736"/>
      <c r="BU283" s="736"/>
      <c r="BV283" s="736"/>
      <c r="BW283" s="736"/>
      <c r="BX283" s="736"/>
      <c r="BY283" s="736"/>
      <c r="BZ283" s="736"/>
      <c r="CA283" s="736"/>
      <c r="CB283" s="736"/>
      <c r="CC283" s="736"/>
      <c r="CD283" s="736"/>
      <c r="CE283" s="736"/>
      <c r="CF283" s="736"/>
      <c r="CG283" s="736"/>
      <c r="CH283" s="736"/>
      <c r="CI283" s="736"/>
      <c r="CJ283" s="736"/>
      <c r="CK283" s="736"/>
      <c r="CL283" s="736"/>
      <c r="CM283" s="736"/>
      <c r="CN283" s="736"/>
      <c r="CO283" s="736"/>
      <c r="CP283" s="736"/>
      <c r="CQ283" s="736"/>
      <c r="CR283" s="736"/>
      <c r="CS283" s="736"/>
      <c r="CT283" s="736"/>
      <c r="CU283" s="736"/>
      <c r="CV283" s="736"/>
      <c r="CW283" s="736"/>
      <c r="CX283" s="736"/>
      <c r="CY283" s="736"/>
      <c r="CZ283" s="736"/>
      <c r="DA283" s="736"/>
      <c r="DB283" s="736"/>
      <c r="DC283" s="736"/>
      <c r="DD283" s="736"/>
      <c r="DE283" s="736"/>
      <c r="DF283" s="736"/>
      <c r="DG283" s="736"/>
      <c r="DH283" s="736"/>
      <c r="DI283" s="736"/>
      <c r="DJ283" s="736"/>
      <c r="DK283" s="736"/>
      <c r="DL283" s="736"/>
      <c r="DM283" s="736"/>
      <c r="DN283" s="736"/>
      <c r="DO283" s="736"/>
      <c r="DP283" s="736"/>
      <c r="DQ283" s="736"/>
      <c r="DR283" s="736"/>
      <c r="DS283" s="736"/>
      <c r="DT283" s="736"/>
      <c r="DU283" s="736"/>
      <c r="DV283" s="736"/>
      <c r="DW283" s="736"/>
      <c r="DX283" s="736"/>
      <c r="DY283" s="736"/>
      <c r="DZ283" s="736"/>
      <c r="EA283" s="736"/>
      <c r="EB283" s="736"/>
      <c r="EC283" s="736"/>
      <c r="ED283" s="736"/>
      <c r="EE283" s="736"/>
      <c r="EF283" s="736"/>
      <c r="EG283" s="736"/>
      <c r="EH283" s="736"/>
      <c r="EI283" s="736"/>
      <c r="EJ283" s="736"/>
      <c r="EK283" s="736"/>
      <c r="EL283" s="736"/>
      <c r="EM283" s="736"/>
      <c r="EN283" s="736"/>
      <c r="EO283" s="736"/>
      <c r="EP283" s="736"/>
      <c r="EQ283" s="736"/>
      <c r="ER283" s="736"/>
      <c r="ES283" s="736"/>
      <c r="ET283" s="736"/>
      <c r="EU283" s="736"/>
      <c r="EV283" s="736"/>
      <c r="EW283" s="736"/>
      <c r="EX283" s="736"/>
      <c r="EY283" s="736"/>
      <c r="EZ283" s="736"/>
      <c r="FA283" s="736"/>
      <c r="FB283" s="736"/>
      <c r="FC283" s="736"/>
      <c r="FD283" s="736"/>
      <c r="FE283" s="736"/>
      <c r="FF283" s="736"/>
      <c r="FG283" s="736"/>
      <c r="FH283" s="736"/>
      <c r="FI283" s="736"/>
      <c r="FJ283" s="736"/>
      <c r="FK283" s="736"/>
      <c r="FL283" s="736"/>
      <c r="FM283" s="736"/>
      <c r="FN283" s="736"/>
      <c r="FO283" s="736"/>
      <c r="FP283" s="736"/>
      <c r="FQ283" s="736"/>
      <c r="FR283" s="736"/>
      <c r="FS283" s="736"/>
      <c r="FT283" s="736"/>
      <c r="FU283" s="736"/>
      <c r="FV283" s="736"/>
      <c r="FW283" s="736"/>
      <c r="FX283" s="736"/>
      <c r="FY283" s="736"/>
      <c r="FZ283" s="736"/>
      <c r="GA283" s="736"/>
      <c r="GB283" s="736"/>
      <c r="GC283" s="736"/>
      <c r="GD283" s="736"/>
      <c r="GE283" s="736"/>
      <c r="GF283" s="736"/>
      <c r="GG283" s="736"/>
      <c r="GH283" s="736"/>
      <c r="GI283" s="736"/>
      <c r="GJ283" s="736"/>
      <c r="GK283" s="736"/>
      <c r="GL283" s="736"/>
      <c r="GM283" s="736"/>
      <c r="GN283" s="736"/>
      <c r="GO283" s="736"/>
      <c r="GP283" s="736"/>
      <c r="GQ283" s="736"/>
      <c r="GR283" s="736"/>
      <c r="GS283" s="736"/>
      <c r="GT283" s="736"/>
      <c r="GU283" s="736"/>
      <c r="GV283" s="736"/>
      <c r="GW283" s="736"/>
      <c r="GX283" s="736"/>
      <c r="GY283" s="736"/>
      <c r="GZ283" s="736"/>
      <c r="HA283" s="736"/>
      <c r="HB283" s="736"/>
      <c r="HC283" s="736"/>
      <c r="HD283" s="736"/>
      <c r="HE283" s="736"/>
      <c r="HF283" s="736"/>
      <c r="HG283" s="736"/>
      <c r="HH283" s="736"/>
      <c r="HI283" s="736"/>
      <c r="HJ283" s="736"/>
      <c r="HK283" s="736"/>
      <c r="HL283" s="736"/>
      <c r="HM283" s="736"/>
      <c r="HN283" s="736"/>
      <c r="HO283" s="736"/>
      <c r="HP283" s="736"/>
      <c r="HQ283" s="736"/>
      <c r="HR283" s="736"/>
      <c r="HS283" s="736"/>
      <c r="HT283" s="736"/>
      <c r="HU283" s="736"/>
      <c r="HV283" s="736"/>
      <c r="HW283" s="736"/>
      <c r="HX283" s="736"/>
      <c r="HY283" s="736"/>
      <c r="HZ283" s="736"/>
      <c r="IA283" s="736"/>
      <c r="IB283" s="736"/>
      <c r="IC283" s="736"/>
      <c r="ID283" s="736"/>
      <c r="IE283" s="736"/>
      <c r="IF283" s="736"/>
      <c r="IG283" s="736"/>
      <c r="IH283" s="736"/>
      <c r="II283" s="736"/>
      <c r="IJ283" s="736"/>
      <c r="IK283" s="736"/>
      <c r="IL283" s="736"/>
      <c r="IM283" s="736"/>
      <c r="IN283" s="736"/>
      <c r="IO283" s="736"/>
      <c r="IP283" s="736"/>
      <c r="IQ283" s="736"/>
      <c r="IR283" s="736"/>
      <c r="IS283" s="736"/>
      <c r="IT283" s="736"/>
      <c r="IU283" s="736"/>
      <c r="IV283" s="736"/>
    </row>
    <row r="284" spans="3:256" s="438" customFormat="1">
      <c r="C284" s="471"/>
      <c r="P284" s="485"/>
      <c r="Q284" s="736"/>
      <c r="R284" s="736"/>
      <c r="S284" s="736"/>
      <c r="T284" s="736"/>
      <c r="U284" s="736"/>
      <c r="V284" s="736"/>
      <c r="W284" s="736"/>
      <c r="X284" s="736"/>
      <c r="Y284" s="736"/>
      <c r="Z284" s="736"/>
      <c r="AA284" s="736"/>
      <c r="AB284" s="736"/>
      <c r="AC284" s="736"/>
      <c r="AD284" s="736"/>
      <c r="AE284" s="736"/>
      <c r="AF284" s="736"/>
      <c r="AG284" s="736"/>
      <c r="AH284" s="736"/>
      <c r="AI284" s="736"/>
      <c r="AJ284" s="736"/>
      <c r="AK284" s="736"/>
      <c r="AL284" s="736"/>
      <c r="AM284" s="736"/>
      <c r="AN284" s="736"/>
      <c r="AO284" s="736"/>
      <c r="AP284" s="736"/>
      <c r="AQ284" s="736"/>
      <c r="AR284" s="736"/>
      <c r="AS284" s="736"/>
      <c r="AT284" s="736"/>
      <c r="AU284" s="736"/>
      <c r="AV284" s="736"/>
      <c r="AW284" s="736"/>
      <c r="AX284" s="736"/>
      <c r="AY284" s="736"/>
      <c r="AZ284" s="736"/>
      <c r="BA284" s="736"/>
      <c r="BB284" s="736"/>
      <c r="BC284" s="736"/>
      <c r="BD284" s="736"/>
      <c r="BE284" s="736"/>
      <c r="BF284" s="736"/>
      <c r="BG284" s="736"/>
      <c r="BH284" s="736"/>
      <c r="BI284" s="736"/>
      <c r="BJ284" s="736"/>
      <c r="BK284" s="736"/>
      <c r="BL284" s="736"/>
      <c r="BM284" s="736"/>
      <c r="BN284" s="736"/>
      <c r="BO284" s="736"/>
      <c r="BP284" s="736"/>
      <c r="BQ284" s="736"/>
      <c r="BR284" s="736"/>
      <c r="BS284" s="736"/>
      <c r="BT284" s="736"/>
      <c r="BU284" s="736"/>
      <c r="BV284" s="736"/>
      <c r="BW284" s="736"/>
      <c r="BX284" s="736"/>
      <c r="BY284" s="736"/>
      <c r="BZ284" s="736"/>
      <c r="CA284" s="736"/>
      <c r="CB284" s="736"/>
      <c r="CC284" s="736"/>
      <c r="CD284" s="736"/>
      <c r="CE284" s="736"/>
      <c r="CF284" s="736"/>
      <c r="CG284" s="736"/>
      <c r="CH284" s="736"/>
      <c r="CI284" s="736"/>
      <c r="CJ284" s="736"/>
      <c r="CK284" s="736"/>
      <c r="CL284" s="736"/>
      <c r="CM284" s="736"/>
      <c r="CN284" s="736"/>
      <c r="CO284" s="736"/>
      <c r="CP284" s="736"/>
      <c r="CQ284" s="736"/>
      <c r="CR284" s="736"/>
      <c r="CS284" s="736"/>
      <c r="CT284" s="736"/>
      <c r="CU284" s="736"/>
      <c r="CV284" s="736"/>
      <c r="CW284" s="736"/>
      <c r="CX284" s="736"/>
      <c r="CY284" s="736"/>
      <c r="CZ284" s="736"/>
      <c r="DA284" s="736"/>
      <c r="DB284" s="736"/>
      <c r="DC284" s="736"/>
      <c r="DD284" s="736"/>
      <c r="DE284" s="736"/>
      <c r="DF284" s="736"/>
      <c r="DG284" s="736"/>
      <c r="DH284" s="736"/>
      <c r="DI284" s="736"/>
      <c r="DJ284" s="736"/>
      <c r="DK284" s="736"/>
      <c r="DL284" s="736"/>
      <c r="DM284" s="736"/>
      <c r="DN284" s="736"/>
      <c r="DO284" s="736"/>
      <c r="DP284" s="736"/>
      <c r="DQ284" s="736"/>
      <c r="DR284" s="736"/>
      <c r="DS284" s="736"/>
      <c r="DT284" s="736"/>
      <c r="DU284" s="736"/>
      <c r="DV284" s="736"/>
      <c r="DW284" s="736"/>
      <c r="DX284" s="736"/>
      <c r="DY284" s="736"/>
      <c r="DZ284" s="736"/>
      <c r="EA284" s="736"/>
      <c r="EB284" s="736"/>
      <c r="EC284" s="736"/>
      <c r="ED284" s="736"/>
      <c r="EE284" s="736"/>
      <c r="EF284" s="736"/>
      <c r="EG284" s="736"/>
      <c r="EH284" s="736"/>
      <c r="EI284" s="736"/>
      <c r="EJ284" s="736"/>
      <c r="EK284" s="736"/>
      <c r="EL284" s="736"/>
      <c r="EM284" s="736"/>
      <c r="EN284" s="736"/>
      <c r="EO284" s="736"/>
      <c r="EP284" s="736"/>
      <c r="EQ284" s="736"/>
      <c r="ER284" s="736"/>
      <c r="ES284" s="736"/>
      <c r="ET284" s="736"/>
      <c r="EU284" s="736"/>
      <c r="EV284" s="736"/>
      <c r="EW284" s="736"/>
      <c r="EX284" s="736"/>
      <c r="EY284" s="736"/>
      <c r="EZ284" s="736"/>
      <c r="FA284" s="736"/>
      <c r="FB284" s="736"/>
      <c r="FC284" s="736"/>
      <c r="FD284" s="736"/>
      <c r="FE284" s="736"/>
      <c r="FF284" s="736"/>
      <c r="FG284" s="736"/>
      <c r="FH284" s="736"/>
      <c r="FI284" s="736"/>
      <c r="FJ284" s="736"/>
      <c r="FK284" s="736"/>
      <c r="FL284" s="736"/>
      <c r="FM284" s="736"/>
      <c r="FN284" s="736"/>
      <c r="FO284" s="736"/>
      <c r="FP284" s="736"/>
      <c r="FQ284" s="736"/>
      <c r="FR284" s="736"/>
      <c r="FS284" s="736"/>
      <c r="FT284" s="736"/>
      <c r="FU284" s="736"/>
      <c r="FV284" s="736"/>
      <c r="FW284" s="736"/>
      <c r="FX284" s="736"/>
      <c r="FY284" s="736"/>
      <c r="FZ284" s="736"/>
      <c r="GA284" s="736"/>
      <c r="GB284" s="736"/>
      <c r="GC284" s="736"/>
      <c r="GD284" s="736"/>
      <c r="GE284" s="736"/>
      <c r="GF284" s="736"/>
      <c r="GG284" s="736"/>
      <c r="GH284" s="736"/>
      <c r="GI284" s="736"/>
      <c r="GJ284" s="736"/>
      <c r="GK284" s="736"/>
      <c r="GL284" s="736"/>
      <c r="GM284" s="736"/>
      <c r="GN284" s="736"/>
      <c r="GO284" s="736"/>
      <c r="GP284" s="736"/>
      <c r="GQ284" s="736"/>
      <c r="GR284" s="736"/>
      <c r="GS284" s="736"/>
      <c r="GT284" s="736"/>
      <c r="GU284" s="736"/>
      <c r="GV284" s="736"/>
      <c r="GW284" s="736"/>
      <c r="GX284" s="736"/>
      <c r="GY284" s="736"/>
      <c r="GZ284" s="736"/>
      <c r="HA284" s="736"/>
      <c r="HB284" s="736"/>
      <c r="HC284" s="736"/>
      <c r="HD284" s="736"/>
      <c r="HE284" s="736"/>
      <c r="HF284" s="736"/>
      <c r="HG284" s="736"/>
      <c r="HH284" s="736"/>
      <c r="HI284" s="736"/>
      <c r="HJ284" s="736"/>
      <c r="HK284" s="736"/>
      <c r="HL284" s="736"/>
      <c r="HM284" s="736"/>
      <c r="HN284" s="736"/>
      <c r="HO284" s="736"/>
      <c r="HP284" s="736"/>
      <c r="HQ284" s="736"/>
      <c r="HR284" s="736"/>
      <c r="HS284" s="736"/>
      <c r="HT284" s="736"/>
      <c r="HU284" s="736"/>
      <c r="HV284" s="736"/>
      <c r="HW284" s="736"/>
      <c r="HX284" s="736"/>
      <c r="HY284" s="736"/>
      <c r="HZ284" s="736"/>
      <c r="IA284" s="736"/>
      <c r="IB284" s="736"/>
      <c r="IC284" s="736"/>
      <c r="ID284" s="736"/>
      <c r="IE284" s="736"/>
      <c r="IF284" s="736"/>
      <c r="IG284" s="736"/>
      <c r="IH284" s="736"/>
      <c r="II284" s="736"/>
      <c r="IJ284" s="736"/>
      <c r="IK284" s="736"/>
      <c r="IL284" s="736"/>
      <c r="IM284" s="736"/>
      <c r="IN284" s="736"/>
      <c r="IO284" s="736"/>
      <c r="IP284" s="736"/>
      <c r="IQ284" s="736"/>
      <c r="IR284" s="736"/>
      <c r="IS284" s="736"/>
      <c r="IT284" s="736"/>
      <c r="IU284" s="736"/>
      <c r="IV284" s="736"/>
    </row>
    <row r="285" spans="3:256" s="438" customFormat="1">
      <c r="C285" s="471"/>
      <c r="P285" s="485"/>
      <c r="Q285" s="736"/>
      <c r="R285" s="736"/>
      <c r="S285" s="736"/>
      <c r="T285" s="736"/>
      <c r="U285" s="736"/>
      <c r="V285" s="736"/>
      <c r="W285" s="736"/>
      <c r="X285" s="736"/>
      <c r="Y285" s="736"/>
      <c r="Z285" s="736"/>
      <c r="AA285" s="736"/>
      <c r="AB285" s="736"/>
      <c r="AC285" s="736"/>
      <c r="AD285" s="736"/>
      <c r="AE285" s="736"/>
      <c r="AF285" s="736"/>
      <c r="AG285" s="736"/>
      <c r="AH285" s="736"/>
      <c r="AI285" s="736"/>
      <c r="AJ285" s="736"/>
      <c r="AK285" s="736"/>
      <c r="AL285" s="736"/>
      <c r="AM285" s="736"/>
      <c r="AN285" s="736"/>
      <c r="AO285" s="736"/>
      <c r="AP285" s="736"/>
      <c r="AQ285" s="736"/>
      <c r="AR285" s="736"/>
      <c r="AS285" s="736"/>
      <c r="AT285" s="736"/>
      <c r="AU285" s="736"/>
      <c r="AV285" s="736"/>
      <c r="AW285" s="736"/>
      <c r="AX285" s="736"/>
      <c r="AY285" s="736"/>
      <c r="AZ285" s="736"/>
      <c r="BA285" s="736"/>
      <c r="BB285" s="736"/>
      <c r="BC285" s="736"/>
      <c r="BD285" s="736"/>
      <c r="BE285" s="736"/>
      <c r="BF285" s="736"/>
      <c r="BG285" s="736"/>
      <c r="BH285" s="736"/>
      <c r="BI285" s="736"/>
      <c r="BJ285" s="736"/>
      <c r="BK285" s="736"/>
      <c r="BL285" s="736"/>
      <c r="BM285" s="736"/>
      <c r="BN285" s="736"/>
      <c r="BO285" s="736"/>
      <c r="BP285" s="736"/>
      <c r="BQ285" s="736"/>
      <c r="BR285" s="736"/>
      <c r="BS285" s="736"/>
      <c r="BT285" s="736"/>
      <c r="BU285" s="736"/>
      <c r="BV285" s="736"/>
      <c r="BW285" s="736"/>
      <c r="BX285" s="736"/>
      <c r="BY285" s="736"/>
      <c r="BZ285" s="736"/>
      <c r="CA285" s="736"/>
      <c r="CB285" s="736"/>
      <c r="CC285" s="736"/>
      <c r="CD285" s="736"/>
      <c r="CE285" s="736"/>
      <c r="CF285" s="736"/>
      <c r="CG285" s="736"/>
      <c r="CH285" s="736"/>
      <c r="CI285" s="736"/>
      <c r="CJ285" s="736"/>
      <c r="CK285" s="736"/>
      <c r="CL285" s="736"/>
      <c r="CM285" s="736"/>
      <c r="CN285" s="736"/>
      <c r="CO285" s="736"/>
      <c r="CP285" s="736"/>
      <c r="CQ285" s="736"/>
      <c r="CR285" s="736"/>
      <c r="CS285" s="736"/>
      <c r="CT285" s="736"/>
      <c r="CU285" s="736"/>
      <c r="CV285" s="736"/>
      <c r="CW285" s="736"/>
      <c r="CX285" s="736"/>
      <c r="CY285" s="736"/>
      <c r="CZ285" s="736"/>
      <c r="DA285" s="736"/>
      <c r="DB285" s="736"/>
      <c r="DC285" s="736"/>
      <c r="DD285" s="736"/>
      <c r="DE285" s="736"/>
      <c r="DF285" s="736"/>
      <c r="DG285" s="736"/>
      <c r="DH285" s="736"/>
      <c r="DI285" s="736"/>
      <c r="DJ285" s="736"/>
      <c r="DK285" s="736"/>
      <c r="DL285" s="736"/>
      <c r="DM285" s="736"/>
      <c r="DN285" s="736"/>
      <c r="DO285" s="736"/>
      <c r="DP285" s="736"/>
      <c r="DQ285" s="736"/>
      <c r="DR285" s="736"/>
      <c r="DS285" s="736"/>
      <c r="DT285" s="736"/>
      <c r="DU285" s="736"/>
      <c r="DV285" s="736"/>
      <c r="DW285" s="736"/>
      <c r="DX285" s="736"/>
      <c r="DY285" s="736"/>
      <c r="DZ285" s="736"/>
      <c r="EA285" s="736"/>
      <c r="EB285" s="736"/>
      <c r="EC285" s="736"/>
      <c r="ED285" s="736"/>
      <c r="EE285" s="736"/>
      <c r="EF285" s="736"/>
      <c r="EG285" s="736"/>
      <c r="EH285" s="736"/>
      <c r="EI285" s="736"/>
      <c r="EJ285" s="736"/>
      <c r="EK285" s="736"/>
      <c r="EL285" s="736"/>
      <c r="EM285" s="736"/>
      <c r="EN285" s="736"/>
      <c r="EO285" s="736"/>
      <c r="EP285" s="736"/>
      <c r="EQ285" s="736"/>
      <c r="ER285" s="736"/>
      <c r="ES285" s="736"/>
      <c r="ET285" s="736"/>
      <c r="EU285" s="736"/>
      <c r="EV285" s="736"/>
      <c r="EW285" s="736"/>
      <c r="EX285" s="736"/>
      <c r="EY285" s="736"/>
      <c r="EZ285" s="736"/>
      <c r="FA285" s="736"/>
      <c r="FB285" s="736"/>
      <c r="FC285" s="736"/>
      <c r="FD285" s="736"/>
      <c r="FE285" s="736"/>
      <c r="FF285" s="736"/>
      <c r="FG285" s="736"/>
      <c r="FH285" s="736"/>
      <c r="FI285" s="736"/>
      <c r="FJ285" s="736"/>
      <c r="FK285" s="736"/>
      <c r="FL285" s="736"/>
      <c r="FM285" s="736"/>
      <c r="FN285" s="736"/>
      <c r="FO285" s="736"/>
      <c r="FP285" s="736"/>
      <c r="FQ285" s="736"/>
      <c r="FR285" s="736"/>
      <c r="FS285" s="736"/>
      <c r="FT285" s="736"/>
      <c r="FU285" s="736"/>
      <c r="FV285" s="736"/>
      <c r="FW285" s="736"/>
      <c r="FX285" s="736"/>
      <c r="FY285" s="736"/>
      <c r="FZ285" s="736"/>
      <c r="GA285" s="736"/>
      <c r="GB285" s="736"/>
      <c r="GC285" s="736"/>
      <c r="GD285" s="736"/>
      <c r="GE285" s="736"/>
      <c r="GF285" s="736"/>
      <c r="GG285" s="736"/>
      <c r="GH285" s="736"/>
      <c r="GI285" s="736"/>
      <c r="GJ285" s="736"/>
      <c r="GK285" s="736"/>
      <c r="GL285" s="736"/>
      <c r="GM285" s="736"/>
      <c r="GN285" s="736"/>
      <c r="GO285" s="736"/>
      <c r="GP285" s="736"/>
      <c r="GQ285" s="736"/>
      <c r="GR285" s="736"/>
      <c r="GS285" s="736"/>
      <c r="GT285" s="736"/>
      <c r="GU285" s="736"/>
      <c r="GV285" s="736"/>
      <c r="GW285" s="736"/>
      <c r="GX285" s="736"/>
      <c r="GY285" s="736"/>
      <c r="GZ285" s="736"/>
      <c r="HA285" s="736"/>
      <c r="HB285" s="736"/>
      <c r="HC285" s="736"/>
      <c r="HD285" s="736"/>
      <c r="HE285" s="736"/>
      <c r="HF285" s="736"/>
      <c r="HG285" s="736"/>
      <c r="HH285" s="736"/>
      <c r="HI285" s="736"/>
      <c r="HJ285" s="736"/>
      <c r="HK285" s="736"/>
      <c r="HL285" s="736"/>
      <c r="HM285" s="736"/>
      <c r="HN285" s="736"/>
      <c r="HO285" s="736"/>
      <c r="HP285" s="736"/>
      <c r="HQ285" s="736"/>
      <c r="HR285" s="736"/>
      <c r="HS285" s="736"/>
      <c r="HT285" s="736"/>
      <c r="HU285" s="736"/>
      <c r="HV285" s="736"/>
      <c r="HW285" s="736"/>
      <c r="HX285" s="736"/>
      <c r="HY285" s="736"/>
      <c r="HZ285" s="736"/>
      <c r="IA285" s="736"/>
      <c r="IB285" s="736"/>
      <c r="IC285" s="736"/>
      <c r="ID285" s="736"/>
      <c r="IE285" s="736"/>
      <c r="IF285" s="736"/>
      <c r="IG285" s="736"/>
      <c r="IH285" s="736"/>
      <c r="II285" s="736"/>
      <c r="IJ285" s="736"/>
      <c r="IK285" s="736"/>
      <c r="IL285" s="736"/>
      <c r="IM285" s="736"/>
      <c r="IN285" s="736"/>
      <c r="IO285" s="736"/>
      <c r="IP285" s="736"/>
      <c r="IQ285" s="736"/>
      <c r="IR285" s="736"/>
      <c r="IS285" s="736"/>
      <c r="IT285" s="736"/>
      <c r="IU285" s="736"/>
      <c r="IV285" s="736"/>
    </row>
    <row r="286" spans="3:256" s="438" customFormat="1">
      <c r="C286" s="471"/>
      <c r="P286" s="485"/>
      <c r="Q286" s="736"/>
      <c r="R286" s="736"/>
      <c r="S286" s="736"/>
      <c r="T286" s="736"/>
      <c r="U286" s="736"/>
      <c r="V286" s="736"/>
      <c r="W286" s="736"/>
      <c r="X286" s="736"/>
      <c r="Y286" s="736"/>
      <c r="Z286" s="736"/>
      <c r="AA286" s="736"/>
      <c r="AB286" s="736"/>
      <c r="AC286" s="736"/>
      <c r="AD286" s="736"/>
      <c r="AE286" s="736"/>
      <c r="AF286" s="736"/>
      <c r="AG286" s="736"/>
      <c r="AH286" s="736"/>
      <c r="AI286" s="736"/>
      <c r="AJ286" s="736"/>
      <c r="AK286" s="736"/>
      <c r="AL286" s="736"/>
      <c r="AM286" s="736"/>
      <c r="AN286" s="736"/>
      <c r="AO286" s="736"/>
      <c r="AP286" s="736"/>
      <c r="AQ286" s="736"/>
      <c r="AR286" s="736"/>
      <c r="AS286" s="736"/>
      <c r="AT286" s="736"/>
      <c r="AU286" s="736"/>
      <c r="AV286" s="736"/>
      <c r="AW286" s="736"/>
      <c r="AX286" s="736"/>
      <c r="AY286" s="736"/>
      <c r="AZ286" s="736"/>
      <c r="BA286" s="736"/>
      <c r="BB286" s="736"/>
      <c r="BC286" s="736"/>
      <c r="BD286" s="736"/>
      <c r="BE286" s="736"/>
      <c r="BF286" s="736"/>
      <c r="BG286" s="736"/>
      <c r="BH286" s="736"/>
      <c r="BI286" s="736"/>
      <c r="BJ286" s="736"/>
      <c r="BK286" s="736"/>
      <c r="BL286" s="736"/>
      <c r="BM286" s="736"/>
      <c r="BN286" s="736"/>
      <c r="BO286" s="736"/>
      <c r="BP286" s="736"/>
      <c r="BQ286" s="736"/>
      <c r="BR286" s="736"/>
      <c r="BS286" s="736"/>
      <c r="BT286" s="736"/>
      <c r="BU286" s="736"/>
      <c r="BV286" s="736"/>
      <c r="BW286" s="736"/>
      <c r="BX286" s="736"/>
      <c r="BY286" s="736"/>
      <c r="BZ286" s="736"/>
      <c r="CA286" s="736"/>
      <c r="CB286" s="736"/>
      <c r="CC286" s="736"/>
      <c r="CD286" s="736"/>
      <c r="CE286" s="736"/>
      <c r="CF286" s="736"/>
      <c r="CG286" s="736"/>
      <c r="CH286" s="736"/>
      <c r="CI286" s="736"/>
      <c r="CJ286" s="736"/>
      <c r="CK286" s="736"/>
      <c r="CL286" s="736"/>
      <c r="CM286" s="736"/>
      <c r="CN286" s="736"/>
      <c r="CO286" s="736"/>
      <c r="CP286" s="736"/>
      <c r="CQ286" s="736"/>
      <c r="CR286" s="736"/>
      <c r="CS286" s="736"/>
      <c r="CT286" s="736"/>
      <c r="CU286" s="736"/>
      <c r="CV286" s="736"/>
      <c r="CW286" s="736"/>
      <c r="CX286" s="736"/>
      <c r="CY286" s="736"/>
      <c r="CZ286" s="736"/>
      <c r="DA286" s="736"/>
      <c r="DB286" s="736"/>
      <c r="DC286" s="736"/>
      <c r="DD286" s="736"/>
      <c r="DE286" s="736"/>
      <c r="DF286" s="736"/>
      <c r="DG286" s="736"/>
      <c r="DH286" s="736"/>
      <c r="DI286" s="736"/>
      <c r="DJ286" s="736"/>
      <c r="DK286" s="736"/>
      <c r="DL286" s="736"/>
      <c r="DM286" s="736"/>
      <c r="DN286" s="736"/>
      <c r="DO286" s="736"/>
      <c r="DP286" s="736"/>
      <c r="DQ286" s="736"/>
      <c r="DR286" s="736"/>
      <c r="DS286" s="736"/>
      <c r="DT286" s="736"/>
      <c r="DU286" s="736"/>
      <c r="DV286" s="736"/>
      <c r="DW286" s="736"/>
      <c r="DX286" s="736"/>
      <c r="DY286" s="736"/>
      <c r="DZ286" s="736"/>
      <c r="EA286" s="736"/>
      <c r="EB286" s="736"/>
      <c r="EC286" s="736"/>
      <c r="ED286" s="736"/>
      <c r="EE286" s="736"/>
      <c r="EF286" s="736"/>
      <c r="EG286" s="736"/>
      <c r="EH286" s="736"/>
      <c r="EI286" s="736"/>
      <c r="EJ286" s="736"/>
      <c r="EK286" s="736"/>
      <c r="EL286" s="736"/>
      <c r="EM286" s="736"/>
      <c r="EN286" s="736"/>
      <c r="EO286" s="736"/>
      <c r="EP286" s="736"/>
      <c r="EQ286" s="736"/>
      <c r="ER286" s="736"/>
      <c r="ES286" s="736"/>
      <c r="ET286" s="736"/>
      <c r="EU286" s="736"/>
      <c r="EV286" s="736"/>
      <c r="EW286" s="736"/>
      <c r="EX286" s="736"/>
      <c r="EY286" s="736"/>
      <c r="EZ286" s="736"/>
      <c r="FA286" s="736"/>
      <c r="FB286" s="736"/>
      <c r="FC286" s="736"/>
      <c r="FD286" s="736"/>
      <c r="FE286" s="736"/>
      <c r="FF286" s="736"/>
      <c r="FG286" s="736"/>
      <c r="FH286" s="736"/>
      <c r="FI286" s="736"/>
      <c r="FJ286" s="736"/>
      <c r="FK286" s="736"/>
      <c r="FL286" s="736"/>
      <c r="FM286" s="736"/>
      <c r="FN286" s="736"/>
      <c r="FO286" s="736"/>
      <c r="FP286" s="736"/>
      <c r="FQ286" s="736"/>
      <c r="FR286" s="736"/>
      <c r="FS286" s="736"/>
      <c r="FT286" s="736"/>
      <c r="FU286" s="736"/>
      <c r="FV286" s="736"/>
      <c r="FW286" s="736"/>
      <c r="FX286" s="736"/>
      <c r="FY286" s="736"/>
      <c r="FZ286" s="736"/>
      <c r="GA286" s="736"/>
      <c r="GB286" s="736"/>
      <c r="GC286" s="736"/>
      <c r="GD286" s="736"/>
      <c r="GE286" s="736"/>
      <c r="GF286" s="736"/>
      <c r="GG286" s="736"/>
      <c r="GH286" s="736"/>
      <c r="GI286" s="736"/>
      <c r="GJ286" s="736"/>
      <c r="GK286" s="736"/>
      <c r="GL286" s="736"/>
      <c r="GM286" s="736"/>
      <c r="GN286" s="736"/>
      <c r="GO286" s="736"/>
      <c r="GP286" s="736"/>
      <c r="GQ286" s="736"/>
      <c r="GR286" s="736"/>
      <c r="GS286" s="736"/>
      <c r="GT286" s="736"/>
      <c r="GU286" s="736"/>
      <c r="GV286" s="736"/>
      <c r="GW286" s="736"/>
      <c r="GX286" s="736"/>
      <c r="GY286" s="736"/>
      <c r="GZ286" s="736"/>
      <c r="HA286" s="736"/>
      <c r="HB286" s="736"/>
      <c r="HC286" s="736"/>
      <c r="HD286" s="736"/>
      <c r="HE286" s="736"/>
      <c r="HF286" s="736"/>
      <c r="HG286" s="736"/>
      <c r="HH286" s="736"/>
      <c r="HI286" s="736"/>
      <c r="HJ286" s="736"/>
      <c r="HK286" s="736"/>
      <c r="HL286" s="736"/>
      <c r="HM286" s="736"/>
      <c r="HN286" s="736"/>
      <c r="HO286" s="736"/>
      <c r="HP286" s="736"/>
      <c r="HQ286" s="736"/>
      <c r="HR286" s="736"/>
      <c r="HS286" s="736"/>
      <c r="HT286" s="736"/>
      <c r="HU286" s="736"/>
      <c r="HV286" s="736"/>
      <c r="HW286" s="736"/>
      <c r="HX286" s="736"/>
      <c r="HY286" s="736"/>
      <c r="HZ286" s="736"/>
      <c r="IA286" s="736"/>
      <c r="IB286" s="736"/>
      <c r="IC286" s="736"/>
      <c r="ID286" s="736"/>
      <c r="IE286" s="736"/>
      <c r="IF286" s="736"/>
      <c r="IG286" s="736"/>
      <c r="IH286" s="736"/>
      <c r="II286" s="736"/>
      <c r="IJ286" s="736"/>
      <c r="IK286" s="736"/>
      <c r="IL286" s="736"/>
      <c r="IM286" s="736"/>
      <c r="IN286" s="736"/>
      <c r="IO286" s="736"/>
      <c r="IP286" s="736"/>
      <c r="IQ286" s="736"/>
      <c r="IR286" s="736"/>
      <c r="IS286" s="736"/>
      <c r="IT286" s="736"/>
      <c r="IU286" s="736"/>
      <c r="IV286" s="736"/>
    </row>
    <row r="287" spans="3:256" s="438" customFormat="1">
      <c r="C287" s="471"/>
      <c r="P287" s="485"/>
      <c r="Q287" s="736"/>
      <c r="R287" s="736"/>
      <c r="S287" s="736"/>
      <c r="T287" s="736"/>
      <c r="U287" s="736"/>
      <c r="V287" s="736"/>
      <c r="W287" s="736"/>
      <c r="X287" s="736"/>
      <c r="Y287" s="736"/>
      <c r="Z287" s="736"/>
      <c r="AA287" s="736"/>
      <c r="AB287" s="736"/>
      <c r="AC287" s="736"/>
      <c r="AD287" s="736"/>
      <c r="AE287" s="736"/>
      <c r="AF287" s="736"/>
      <c r="AG287" s="736"/>
      <c r="AH287" s="736"/>
      <c r="AI287" s="736"/>
      <c r="AJ287" s="736"/>
      <c r="AK287" s="736"/>
      <c r="AL287" s="736"/>
      <c r="AM287" s="736"/>
      <c r="AN287" s="736"/>
      <c r="AO287" s="736"/>
      <c r="AP287" s="736"/>
      <c r="AQ287" s="736"/>
      <c r="AR287" s="736"/>
      <c r="AS287" s="736"/>
      <c r="AT287" s="736"/>
      <c r="AU287" s="736"/>
      <c r="AV287" s="736"/>
      <c r="AW287" s="736"/>
      <c r="AX287" s="736"/>
      <c r="AY287" s="736"/>
      <c r="AZ287" s="736"/>
      <c r="BA287" s="736"/>
      <c r="BB287" s="736"/>
      <c r="BC287" s="736"/>
      <c r="BD287" s="736"/>
      <c r="BE287" s="736"/>
      <c r="BF287" s="736"/>
      <c r="BG287" s="736"/>
      <c r="BH287" s="736"/>
      <c r="BI287" s="736"/>
      <c r="BJ287" s="736"/>
      <c r="BK287" s="736"/>
      <c r="BL287" s="736"/>
      <c r="BM287" s="736"/>
      <c r="BN287" s="736"/>
      <c r="BO287" s="736"/>
      <c r="BP287" s="736"/>
      <c r="BQ287" s="736"/>
      <c r="BR287" s="736"/>
      <c r="BS287" s="736"/>
      <c r="BT287" s="736"/>
      <c r="BU287" s="736"/>
      <c r="BV287" s="736"/>
      <c r="BW287" s="736"/>
      <c r="BX287" s="736"/>
      <c r="BY287" s="736"/>
      <c r="BZ287" s="736"/>
      <c r="CA287" s="736"/>
      <c r="CB287" s="736"/>
      <c r="CC287" s="736"/>
      <c r="CD287" s="736"/>
      <c r="CE287" s="736"/>
      <c r="CF287" s="736"/>
      <c r="CG287" s="736"/>
      <c r="CH287" s="736"/>
      <c r="CI287" s="736"/>
      <c r="CJ287" s="736"/>
      <c r="CK287" s="736"/>
      <c r="CL287" s="736"/>
      <c r="CM287" s="736"/>
      <c r="CN287" s="736"/>
      <c r="CO287" s="736"/>
      <c r="CP287" s="736"/>
      <c r="CQ287" s="736"/>
      <c r="CR287" s="736"/>
      <c r="CS287" s="736"/>
      <c r="CT287" s="736"/>
      <c r="CU287" s="736"/>
      <c r="CV287" s="736"/>
      <c r="CW287" s="736"/>
      <c r="CX287" s="736"/>
      <c r="CY287" s="736"/>
      <c r="CZ287" s="736"/>
      <c r="DA287" s="736"/>
      <c r="DB287" s="736"/>
      <c r="DC287" s="736"/>
      <c r="DD287" s="736"/>
      <c r="DE287" s="736"/>
      <c r="DF287" s="736"/>
      <c r="DG287" s="736"/>
      <c r="DH287" s="736"/>
      <c r="DI287" s="736"/>
      <c r="DJ287" s="736"/>
      <c r="DK287" s="736"/>
      <c r="DL287" s="736"/>
      <c r="DM287" s="736"/>
      <c r="DN287" s="736"/>
      <c r="DO287" s="736"/>
      <c r="DP287" s="736"/>
      <c r="DQ287" s="736"/>
      <c r="DR287" s="736"/>
      <c r="DS287" s="736"/>
      <c r="DT287" s="736"/>
      <c r="DU287" s="736"/>
      <c r="DV287" s="736"/>
      <c r="DW287" s="736"/>
      <c r="DX287" s="736"/>
      <c r="DY287" s="736"/>
      <c r="DZ287" s="736"/>
      <c r="EA287" s="736"/>
      <c r="EB287" s="736"/>
      <c r="EC287" s="736"/>
      <c r="ED287" s="736"/>
      <c r="EE287" s="736"/>
      <c r="EF287" s="736"/>
      <c r="EG287" s="736"/>
      <c r="EH287" s="736"/>
      <c r="EI287" s="736"/>
      <c r="EJ287" s="736"/>
      <c r="EK287" s="736"/>
      <c r="EL287" s="736"/>
      <c r="EM287" s="736"/>
      <c r="EN287" s="736"/>
      <c r="EO287" s="736"/>
      <c r="EP287" s="736"/>
      <c r="EQ287" s="736"/>
      <c r="ER287" s="736"/>
      <c r="ES287" s="736"/>
      <c r="ET287" s="736"/>
      <c r="EU287" s="736"/>
      <c r="EV287" s="736"/>
      <c r="EW287" s="736"/>
      <c r="EX287" s="736"/>
      <c r="EY287" s="736"/>
      <c r="EZ287" s="736"/>
      <c r="FA287" s="736"/>
      <c r="FB287" s="736"/>
      <c r="FC287" s="736"/>
      <c r="FD287" s="736"/>
      <c r="FE287" s="736"/>
      <c r="FF287" s="736"/>
      <c r="FG287" s="736"/>
      <c r="FH287" s="736"/>
      <c r="FI287" s="736"/>
      <c r="FJ287" s="736"/>
      <c r="FK287" s="736"/>
      <c r="FL287" s="736"/>
      <c r="FM287" s="736"/>
      <c r="FN287" s="736"/>
      <c r="FO287" s="736"/>
      <c r="FP287" s="736"/>
      <c r="FQ287" s="736"/>
      <c r="FR287" s="736"/>
      <c r="FS287" s="736"/>
      <c r="FT287" s="736"/>
      <c r="FU287" s="736"/>
      <c r="FV287" s="736"/>
      <c r="FW287" s="736"/>
      <c r="FX287" s="736"/>
      <c r="FY287" s="736"/>
      <c r="FZ287" s="736"/>
      <c r="GA287" s="736"/>
      <c r="GB287" s="736"/>
      <c r="GC287" s="736"/>
      <c r="GD287" s="736"/>
      <c r="GE287" s="736"/>
      <c r="GF287" s="736"/>
      <c r="GG287" s="736"/>
      <c r="GH287" s="736"/>
      <c r="GI287" s="736"/>
      <c r="GJ287" s="736"/>
      <c r="GK287" s="736"/>
      <c r="GL287" s="736"/>
      <c r="GM287" s="736"/>
      <c r="GN287" s="736"/>
      <c r="GO287" s="736"/>
      <c r="GP287" s="736"/>
      <c r="GQ287" s="736"/>
      <c r="GR287" s="736"/>
      <c r="GS287" s="736"/>
      <c r="GT287" s="736"/>
      <c r="GU287" s="736"/>
      <c r="GV287" s="736"/>
      <c r="GW287" s="736"/>
      <c r="GX287" s="736"/>
      <c r="GY287" s="736"/>
      <c r="GZ287" s="736"/>
      <c r="HA287" s="736"/>
      <c r="HB287" s="736"/>
      <c r="HC287" s="736"/>
      <c r="HD287" s="736"/>
      <c r="HE287" s="736"/>
      <c r="HF287" s="736"/>
      <c r="HG287" s="736"/>
      <c r="HH287" s="736"/>
      <c r="HI287" s="736"/>
      <c r="HJ287" s="736"/>
      <c r="HK287" s="736"/>
      <c r="HL287" s="736"/>
      <c r="HM287" s="736"/>
      <c r="HN287" s="736"/>
      <c r="HO287" s="736"/>
      <c r="HP287" s="736"/>
      <c r="HQ287" s="736"/>
      <c r="HR287" s="736"/>
      <c r="HS287" s="736"/>
      <c r="HT287" s="736"/>
      <c r="HU287" s="736"/>
      <c r="HV287" s="736"/>
      <c r="HW287" s="736"/>
      <c r="HX287" s="736"/>
      <c r="HY287" s="736"/>
      <c r="HZ287" s="736"/>
      <c r="IA287" s="736"/>
      <c r="IB287" s="736"/>
      <c r="IC287" s="736"/>
      <c r="ID287" s="736"/>
      <c r="IE287" s="736"/>
      <c r="IF287" s="736"/>
      <c r="IG287" s="736"/>
      <c r="IH287" s="736"/>
      <c r="II287" s="736"/>
      <c r="IJ287" s="736"/>
      <c r="IK287" s="736"/>
      <c r="IL287" s="736"/>
      <c r="IM287" s="736"/>
      <c r="IN287" s="736"/>
      <c r="IO287" s="736"/>
      <c r="IP287" s="736"/>
      <c r="IQ287" s="736"/>
      <c r="IR287" s="736"/>
      <c r="IS287" s="736"/>
      <c r="IT287" s="736"/>
      <c r="IU287" s="736"/>
      <c r="IV287" s="736"/>
    </row>
    <row r="288" spans="3:256" s="438" customFormat="1">
      <c r="C288" s="471"/>
      <c r="P288" s="485"/>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736"/>
      <c r="CB288" s="736"/>
      <c r="CC288" s="736"/>
      <c r="CD288" s="736"/>
      <c r="CE288" s="736"/>
      <c r="CF288" s="736"/>
      <c r="CG288" s="736"/>
      <c r="CH288" s="736"/>
      <c r="CI288" s="736"/>
      <c r="CJ288" s="736"/>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736"/>
      <c r="FF288" s="736"/>
      <c r="FG288" s="736"/>
      <c r="FH288" s="736"/>
      <c r="FI288" s="736"/>
      <c r="FJ288" s="736"/>
      <c r="FK288" s="736"/>
      <c r="FL288" s="736"/>
      <c r="FM288" s="736"/>
      <c r="FN288" s="736"/>
      <c r="FO288" s="736"/>
      <c r="FP288" s="736"/>
      <c r="FQ288" s="736"/>
      <c r="FR288" s="736"/>
      <c r="FS288" s="736"/>
      <c r="FT288" s="736"/>
      <c r="FU288" s="736"/>
      <c r="FV288" s="736"/>
      <c r="FW288" s="736"/>
      <c r="FX288" s="736"/>
      <c r="FY288" s="736"/>
      <c r="FZ288" s="736"/>
      <c r="GA288" s="736"/>
      <c r="GB288" s="736"/>
      <c r="GC288" s="736"/>
      <c r="GD288" s="736"/>
      <c r="GE288" s="736"/>
      <c r="GF288" s="736"/>
      <c r="GG288" s="736"/>
      <c r="GH288" s="736"/>
      <c r="GI288" s="736"/>
      <c r="GJ288" s="736"/>
      <c r="GK288" s="736"/>
      <c r="GL288" s="736"/>
      <c r="GM288" s="736"/>
      <c r="GN288" s="736"/>
      <c r="GO288" s="736"/>
      <c r="GP288" s="736"/>
      <c r="GQ288" s="736"/>
      <c r="GR288" s="736"/>
      <c r="GS288" s="736"/>
      <c r="GT288" s="736"/>
      <c r="GU288" s="736"/>
      <c r="GV288" s="736"/>
      <c r="GW288" s="736"/>
      <c r="GX288" s="736"/>
      <c r="GY288" s="736"/>
      <c r="GZ288" s="736"/>
      <c r="HA288" s="736"/>
      <c r="HB288" s="736"/>
      <c r="HC288" s="736"/>
      <c r="HD288" s="736"/>
      <c r="HE288" s="736"/>
      <c r="HF288" s="736"/>
      <c r="HG288" s="736"/>
      <c r="HH288" s="736"/>
      <c r="HI288" s="736"/>
      <c r="HJ288" s="736"/>
      <c r="HK288" s="736"/>
      <c r="HL288" s="736"/>
      <c r="HM288" s="736"/>
      <c r="HN288" s="736"/>
      <c r="HO288" s="736"/>
      <c r="HP288" s="736"/>
      <c r="HQ288" s="736"/>
      <c r="HR288" s="736"/>
      <c r="HS288" s="736"/>
      <c r="HT288" s="736"/>
      <c r="HU288" s="736"/>
      <c r="HV288" s="736"/>
      <c r="HW288" s="736"/>
      <c r="HX288" s="736"/>
      <c r="HY288" s="736"/>
      <c r="HZ288" s="736"/>
      <c r="IA288" s="736"/>
      <c r="IB288" s="736"/>
      <c r="IC288" s="736"/>
      <c r="ID288" s="736"/>
      <c r="IE288" s="736"/>
      <c r="IF288" s="736"/>
      <c r="IG288" s="736"/>
      <c r="IH288" s="736"/>
      <c r="II288" s="736"/>
      <c r="IJ288" s="736"/>
      <c r="IK288" s="736"/>
      <c r="IL288" s="736"/>
      <c r="IM288" s="736"/>
      <c r="IN288" s="736"/>
      <c r="IO288" s="736"/>
      <c r="IP288" s="736"/>
      <c r="IQ288" s="736"/>
      <c r="IR288" s="736"/>
      <c r="IS288" s="736"/>
      <c r="IT288" s="736"/>
      <c r="IU288" s="736"/>
      <c r="IV288" s="736"/>
    </row>
    <row r="289" spans="3:256" s="438" customFormat="1">
      <c r="C289" s="471"/>
      <c r="P289" s="485"/>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736"/>
      <c r="CB289" s="736"/>
      <c r="CC289" s="736"/>
      <c r="CD289" s="736"/>
      <c r="CE289" s="736"/>
      <c r="CF289" s="736"/>
      <c r="CG289" s="736"/>
      <c r="CH289" s="736"/>
      <c r="CI289" s="73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736"/>
      <c r="FF289" s="736"/>
      <c r="FG289" s="736"/>
      <c r="FH289" s="736"/>
      <c r="FI289" s="736"/>
      <c r="FJ289" s="736"/>
      <c r="FK289" s="736"/>
      <c r="FL289" s="736"/>
      <c r="FM289" s="736"/>
      <c r="FN289" s="736"/>
      <c r="FO289" s="736"/>
      <c r="FP289" s="736"/>
      <c r="FQ289" s="736"/>
      <c r="FR289" s="736"/>
      <c r="FS289" s="736"/>
      <c r="FT289" s="736"/>
      <c r="FU289" s="736"/>
      <c r="FV289" s="736"/>
      <c r="FW289" s="736"/>
      <c r="FX289" s="736"/>
      <c r="FY289" s="736"/>
      <c r="FZ289" s="736"/>
      <c r="GA289" s="736"/>
      <c r="GB289" s="736"/>
      <c r="GC289" s="736"/>
      <c r="GD289" s="736"/>
      <c r="GE289" s="736"/>
      <c r="GF289" s="736"/>
      <c r="GG289" s="736"/>
      <c r="GH289" s="736"/>
      <c r="GI289" s="736"/>
      <c r="GJ289" s="736"/>
      <c r="GK289" s="736"/>
      <c r="GL289" s="736"/>
      <c r="GM289" s="736"/>
      <c r="GN289" s="736"/>
      <c r="GO289" s="736"/>
      <c r="GP289" s="736"/>
      <c r="GQ289" s="736"/>
      <c r="GR289" s="736"/>
      <c r="GS289" s="736"/>
      <c r="GT289" s="736"/>
      <c r="GU289" s="736"/>
      <c r="GV289" s="736"/>
      <c r="GW289" s="736"/>
      <c r="GX289" s="736"/>
      <c r="GY289" s="736"/>
      <c r="GZ289" s="736"/>
      <c r="HA289" s="736"/>
      <c r="HB289" s="736"/>
      <c r="HC289" s="736"/>
      <c r="HD289" s="736"/>
      <c r="HE289" s="736"/>
      <c r="HF289" s="736"/>
      <c r="HG289" s="736"/>
      <c r="HH289" s="736"/>
      <c r="HI289" s="736"/>
      <c r="HJ289" s="736"/>
      <c r="HK289" s="736"/>
      <c r="HL289" s="736"/>
      <c r="HM289" s="736"/>
      <c r="HN289" s="736"/>
      <c r="HO289" s="736"/>
      <c r="HP289" s="736"/>
      <c r="HQ289" s="736"/>
      <c r="HR289" s="736"/>
      <c r="HS289" s="736"/>
      <c r="HT289" s="736"/>
      <c r="HU289" s="736"/>
      <c r="HV289" s="736"/>
      <c r="HW289" s="736"/>
      <c r="HX289" s="736"/>
      <c r="HY289" s="736"/>
      <c r="HZ289" s="736"/>
      <c r="IA289" s="736"/>
      <c r="IB289" s="736"/>
      <c r="IC289" s="736"/>
      <c r="ID289" s="736"/>
      <c r="IE289" s="736"/>
      <c r="IF289" s="736"/>
      <c r="IG289" s="736"/>
      <c r="IH289" s="736"/>
      <c r="II289" s="736"/>
      <c r="IJ289" s="736"/>
      <c r="IK289" s="736"/>
      <c r="IL289" s="736"/>
      <c r="IM289" s="736"/>
      <c r="IN289" s="736"/>
      <c r="IO289" s="736"/>
      <c r="IP289" s="736"/>
      <c r="IQ289" s="736"/>
      <c r="IR289" s="736"/>
      <c r="IS289" s="736"/>
      <c r="IT289" s="736"/>
      <c r="IU289" s="736"/>
      <c r="IV289" s="736"/>
    </row>
    <row r="290" spans="3:256" s="438" customFormat="1">
      <c r="C290" s="471"/>
      <c r="P290" s="485"/>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736"/>
      <c r="CB290" s="736"/>
      <c r="CC290" s="736"/>
      <c r="CD290" s="736"/>
      <c r="CE290" s="736"/>
      <c r="CF290" s="736"/>
      <c r="CG290" s="736"/>
      <c r="CH290" s="736"/>
      <c r="CI290" s="73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736"/>
      <c r="FF290" s="736"/>
      <c r="FG290" s="736"/>
      <c r="FH290" s="736"/>
      <c r="FI290" s="736"/>
      <c r="FJ290" s="736"/>
      <c r="FK290" s="736"/>
      <c r="FL290" s="736"/>
      <c r="FM290" s="736"/>
      <c r="FN290" s="736"/>
      <c r="FO290" s="736"/>
      <c r="FP290" s="736"/>
      <c r="FQ290" s="736"/>
      <c r="FR290" s="736"/>
      <c r="FS290" s="736"/>
      <c r="FT290" s="736"/>
      <c r="FU290" s="736"/>
      <c r="FV290" s="736"/>
      <c r="FW290" s="736"/>
      <c r="FX290" s="736"/>
      <c r="FY290" s="736"/>
      <c r="FZ290" s="736"/>
      <c r="GA290" s="736"/>
      <c r="GB290" s="736"/>
      <c r="GC290" s="736"/>
      <c r="GD290" s="736"/>
      <c r="GE290" s="736"/>
      <c r="GF290" s="736"/>
      <c r="GG290" s="736"/>
      <c r="GH290" s="736"/>
      <c r="GI290" s="736"/>
      <c r="GJ290" s="736"/>
      <c r="GK290" s="736"/>
      <c r="GL290" s="736"/>
      <c r="GM290" s="736"/>
      <c r="GN290" s="736"/>
      <c r="GO290" s="736"/>
      <c r="GP290" s="736"/>
      <c r="GQ290" s="736"/>
      <c r="GR290" s="736"/>
      <c r="GS290" s="736"/>
      <c r="GT290" s="736"/>
      <c r="GU290" s="736"/>
      <c r="GV290" s="736"/>
      <c r="GW290" s="736"/>
      <c r="GX290" s="736"/>
      <c r="GY290" s="736"/>
      <c r="GZ290" s="736"/>
      <c r="HA290" s="736"/>
      <c r="HB290" s="736"/>
      <c r="HC290" s="736"/>
      <c r="HD290" s="736"/>
      <c r="HE290" s="736"/>
      <c r="HF290" s="736"/>
      <c r="HG290" s="736"/>
      <c r="HH290" s="736"/>
      <c r="HI290" s="736"/>
      <c r="HJ290" s="736"/>
      <c r="HK290" s="736"/>
      <c r="HL290" s="736"/>
      <c r="HM290" s="736"/>
      <c r="HN290" s="736"/>
      <c r="HO290" s="736"/>
      <c r="HP290" s="736"/>
      <c r="HQ290" s="736"/>
      <c r="HR290" s="736"/>
      <c r="HS290" s="736"/>
      <c r="HT290" s="736"/>
      <c r="HU290" s="736"/>
      <c r="HV290" s="736"/>
      <c r="HW290" s="736"/>
      <c r="HX290" s="736"/>
      <c r="HY290" s="736"/>
      <c r="HZ290" s="736"/>
      <c r="IA290" s="736"/>
      <c r="IB290" s="736"/>
      <c r="IC290" s="736"/>
      <c r="ID290" s="736"/>
      <c r="IE290" s="736"/>
      <c r="IF290" s="736"/>
      <c r="IG290" s="736"/>
      <c r="IH290" s="736"/>
      <c r="II290" s="736"/>
      <c r="IJ290" s="736"/>
      <c r="IK290" s="736"/>
      <c r="IL290" s="736"/>
      <c r="IM290" s="736"/>
      <c r="IN290" s="736"/>
      <c r="IO290" s="736"/>
      <c r="IP290" s="736"/>
      <c r="IQ290" s="736"/>
      <c r="IR290" s="736"/>
      <c r="IS290" s="736"/>
      <c r="IT290" s="736"/>
      <c r="IU290" s="736"/>
      <c r="IV290" s="736"/>
    </row>
    <row r="291" spans="3:256" s="438" customFormat="1">
      <c r="C291" s="471"/>
      <c r="P291" s="485"/>
      <c r="Q291" s="736"/>
      <c r="R291" s="736"/>
      <c r="S291" s="736"/>
      <c r="T291" s="736"/>
      <c r="U291" s="736"/>
      <c r="V291" s="736"/>
      <c r="W291" s="736"/>
      <c r="X291" s="736"/>
      <c r="Y291" s="736"/>
      <c r="Z291" s="736"/>
      <c r="AA291" s="736"/>
      <c r="AB291" s="736"/>
      <c r="AC291" s="736"/>
      <c r="AD291" s="736"/>
      <c r="AE291" s="736"/>
      <c r="AF291" s="736"/>
      <c r="AG291" s="736"/>
      <c r="AH291" s="736"/>
      <c r="AI291" s="736"/>
      <c r="AJ291" s="736"/>
      <c r="AK291" s="736"/>
      <c r="AL291" s="736"/>
      <c r="AM291" s="736"/>
      <c r="AN291" s="736"/>
      <c r="AO291" s="736"/>
      <c r="AP291" s="736"/>
      <c r="AQ291" s="736"/>
      <c r="AR291" s="736"/>
      <c r="AS291" s="736"/>
      <c r="AT291" s="736"/>
      <c r="AU291" s="736"/>
      <c r="AV291" s="736"/>
      <c r="AW291" s="736"/>
      <c r="AX291" s="736"/>
      <c r="AY291" s="736"/>
      <c r="AZ291" s="736"/>
      <c r="BA291" s="736"/>
      <c r="BB291" s="736"/>
      <c r="BC291" s="736"/>
      <c r="BD291" s="736"/>
      <c r="BE291" s="736"/>
      <c r="BF291" s="736"/>
      <c r="BG291" s="736"/>
      <c r="BH291" s="736"/>
      <c r="BI291" s="736"/>
      <c r="BJ291" s="736"/>
      <c r="BK291" s="736"/>
      <c r="BL291" s="736"/>
      <c r="BM291" s="736"/>
      <c r="BN291" s="736"/>
      <c r="BO291" s="736"/>
      <c r="BP291" s="736"/>
      <c r="BQ291" s="736"/>
      <c r="BR291" s="736"/>
      <c r="BS291" s="736"/>
      <c r="BT291" s="736"/>
      <c r="BU291" s="736"/>
      <c r="BV291" s="736"/>
      <c r="BW291" s="736"/>
      <c r="BX291" s="736"/>
      <c r="BY291" s="736"/>
      <c r="BZ291" s="736"/>
      <c r="CA291" s="736"/>
      <c r="CB291" s="736"/>
      <c r="CC291" s="736"/>
      <c r="CD291" s="736"/>
      <c r="CE291" s="736"/>
      <c r="CF291" s="736"/>
      <c r="CG291" s="736"/>
      <c r="CH291" s="736"/>
      <c r="CI291" s="736"/>
      <c r="CJ291" s="736"/>
      <c r="CK291" s="736"/>
      <c r="CL291" s="736"/>
      <c r="CM291" s="736"/>
      <c r="CN291" s="736"/>
      <c r="CO291" s="736"/>
      <c r="CP291" s="736"/>
      <c r="CQ291" s="736"/>
      <c r="CR291" s="736"/>
      <c r="CS291" s="736"/>
      <c r="CT291" s="736"/>
      <c r="CU291" s="736"/>
      <c r="CV291" s="736"/>
      <c r="CW291" s="736"/>
      <c r="CX291" s="736"/>
      <c r="CY291" s="736"/>
      <c r="CZ291" s="736"/>
      <c r="DA291" s="736"/>
      <c r="DB291" s="736"/>
      <c r="DC291" s="736"/>
      <c r="DD291" s="736"/>
      <c r="DE291" s="736"/>
      <c r="DF291" s="736"/>
      <c r="DG291" s="736"/>
      <c r="DH291" s="736"/>
      <c r="DI291" s="736"/>
      <c r="DJ291" s="736"/>
      <c r="DK291" s="736"/>
      <c r="DL291" s="736"/>
      <c r="DM291" s="736"/>
      <c r="DN291" s="736"/>
      <c r="DO291" s="736"/>
      <c r="DP291" s="736"/>
      <c r="DQ291" s="736"/>
      <c r="DR291" s="736"/>
      <c r="DS291" s="736"/>
      <c r="DT291" s="736"/>
      <c r="DU291" s="736"/>
      <c r="DV291" s="736"/>
      <c r="DW291" s="736"/>
      <c r="DX291" s="736"/>
      <c r="DY291" s="736"/>
      <c r="DZ291" s="736"/>
      <c r="EA291" s="736"/>
      <c r="EB291" s="736"/>
      <c r="EC291" s="736"/>
      <c r="ED291" s="736"/>
      <c r="EE291" s="736"/>
      <c r="EF291" s="736"/>
      <c r="EG291" s="736"/>
      <c r="EH291" s="736"/>
      <c r="EI291" s="736"/>
      <c r="EJ291" s="736"/>
      <c r="EK291" s="736"/>
      <c r="EL291" s="736"/>
      <c r="EM291" s="736"/>
      <c r="EN291" s="736"/>
      <c r="EO291" s="736"/>
      <c r="EP291" s="736"/>
      <c r="EQ291" s="736"/>
      <c r="ER291" s="736"/>
      <c r="ES291" s="736"/>
      <c r="ET291" s="736"/>
      <c r="EU291" s="736"/>
      <c r="EV291" s="736"/>
      <c r="EW291" s="736"/>
      <c r="EX291" s="736"/>
      <c r="EY291" s="736"/>
      <c r="EZ291" s="736"/>
      <c r="FA291" s="736"/>
      <c r="FB291" s="736"/>
      <c r="FC291" s="736"/>
      <c r="FD291" s="736"/>
      <c r="FE291" s="736"/>
      <c r="FF291" s="736"/>
      <c r="FG291" s="736"/>
      <c r="FH291" s="736"/>
      <c r="FI291" s="736"/>
      <c r="FJ291" s="736"/>
      <c r="FK291" s="736"/>
      <c r="FL291" s="736"/>
      <c r="FM291" s="736"/>
      <c r="FN291" s="736"/>
      <c r="FO291" s="736"/>
      <c r="FP291" s="736"/>
      <c r="FQ291" s="736"/>
      <c r="FR291" s="736"/>
      <c r="FS291" s="736"/>
      <c r="FT291" s="736"/>
      <c r="FU291" s="736"/>
      <c r="FV291" s="736"/>
      <c r="FW291" s="736"/>
      <c r="FX291" s="736"/>
      <c r="FY291" s="736"/>
      <c r="FZ291" s="736"/>
      <c r="GA291" s="736"/>
      <c r="GB291" s="736"/>
      <c r="GC291" s="736"/>
      <c r="GD291" s="736"/>
      <c r="GE291" s="736"/>
      <c r="GF291" s="736"/>
      <c r="GG291" s="736"/>
      <c r="GH291" s="736"/>
      <c r="GI291" s="736"/>
      <c r="GJ291" s="736"/>
      <c r="GK291" s="736"/>
      <c r="GL291" s="736"/>
      <c r="GM291" s="736"/>
      <c r="GN291" s="736"/>
      <c r="GO291" s="736"/>
      <c r="GP291" s="736"/>
      <c r="GQ291" s="736"/>
      <c r="GR291" s="736"/>
      <c r="GS291" s="736"/>
      <c r="GT291" s="736"/>
      <c r="GU291" s="736"/>
      <c r="GV291" s="736"/>
      <c r="GW291" s="736"/>
      <c r="GX291" s="736"/>
      <c r="GY291" s="736"/>
      <c r="GZ291" s="736"/>
      <c r="HA291" s="736"/>
      <c r="HB291" s="736"/>
      <c r="HC291" s="736"/>
      <c r="HD291" s="736"/>
      <c r="HE291" s="736"/>
      <c r="HF291" s="736"/>
      <c r="HG291" s="736"/>
      <c r="HH291" s="736"/>
      <c r="HI291" s="736"/>
      <c r="HJ291" s="736"/>
      <c r="HK291" s="736"/>
      <c r="HL291" s="736"/>
      <c r="HM291" s="736"/>
      <c r="HN291" s="736"/>
      <c r="HO291" s="736"/>
      <c r="HP291" s="736"/>
      <c r="HQ291" s="736"/>
      <c r="HR291" s="736"/>
      <c r="HS291" s="736"/>
      <c r="HT291" s="736"/>
      <c r="HU291" s="736"/>
      <c r="HV291" s="736"/>
      <c r="HW291" s="736"/>
      <c r="HX291" s="736"/>
      <c r="HY291" s="736"/>
      <c r="HZ291" s="736"/>
      <c r="IA291" s="736"/>
      <c r="IB291" s="736"/>
      <c r="IC291" s="736"/>
      <c r="ID291" s="736"/>
      <c r="IE291" s="736"/>
      <c r="IF291" s="736"/>
      <c r="IG291" s="736"/>
      <c r="IH291" s="736"/>
      <c r="II291" s="736"/>
      <c r="IJ291" s="736"/>
      <c r="IK291" s="736"/>
      <c r="IL291" s="736"/>
      <c r="IM291" s="736"/>
      <c r="IN291" s="736"/>
      <c r="IO291" s="736"/>
      <c r="IP291" s="736"/>
      <c r="IQ291" s="736"/>
      <c r="IR291" s="736"/>
      <c r="IS291" s="736"/>
      <c r="IT291" s="736"/>
      <c r="IU291" s="736"/>
      <c r="IV291" s="736"/>
    </row>
    <row r="292" spans="3:256" s="438" customFormat="1">
      <c r="C292" s="471"/>
      <c r="P292" s="485"/>
      <c r="Q292" s="736"/>
      <c r="R292" s="736"/>
      <c r="S292" s="736"/>
      <c r="T292" s="736"/>
      <c r="U292" s="736"/>
      <c r="V292" s="736"/>
      <c r="W292" s="736"/>
      <c r="X292" s="736"/>
      <c r="Y292" s="736"/>
      <c r="Z292" s="736"/>
      <c r="AA292" s="736"/>
      <c r="AB292" s="736"/>
      <c r="AC292" s="736"/>
      <c r="AD292" s="736"/>
      <c r="AE292" s="736"/>
      <c r="AF292" s="736"/>
      <c r="AG292" s="736"/>
      <c r="AH292" s="736"/>
      <c r="AI292" s="736"/>
      <c r="AJ292" s="736"/>
      <c r="AK292" s="736"/>
      <c r="AL292" s="736"/>
      <c r="AM292" s="736"/>
      <c r="AN292" s="736"/>
      <c r="AO292" s="736"/>
      <c r="AP292" s="736"/>
      <c r="AQ292" s="736"/>
      <c r="AR292" s="736"/>
      <c r="AS292" s="736"/>
      <c r="AT292" s="736"/>
      <c r="AU292" s="736"/>
      <c r="AV292" s="736"/>
      <c r="AW292" s="736"/>
      <c r="AX292" s="736"/>
      <c r="AY292" s="736"/>
      <c r="AZ292" s="736"/>
      <c r="BA292" s="736"/>
      <c r="BB292" s="736"/>
      <c r="BC292" s="736"/>
      <c r="BD292" s="736"/>
      <c r="BE292" s="736"/>
      <c r="BF292" s="736"/>
      <c r="BG292" s="736"/>
      <c r="BH292" s="736"/>
      <c r="BI292" s="736"/>
      <c r="BJ292" s="736"/>
      <c r="BK292" s="736"/>
      <c r="BL292" s="736"/>
      <c r="BM292" s="736"/>
      <c r="BN292" s="736"/>
      <c r="BO292" s="736"/>
      <c r="BP292" s="736"/>
      <c r="BQ292" s="736"/>
      <c r="BR292" s="736"/>
      <c r="BS292" s="736"/>
      <c r="BT292" s="736"/>
      <c r="BU292" s="736"/>
      <c r="BV292" s="736"/>
      <c r="BW292" s="736"/>
      <c r="BX292" s="736"/>
      <c r="BY292" s="736"/>
      <c r="BZ292" s="736"/>
      <c r="CA292" s="736"/>
      <c r="CB292" s="736"/>
      <c r="CC292" s="736"/>
      <c r="CD292" s="736"/>
      <c r="CE292" s="736"/>
      <c r="CF292" s="736"/>
      <c r="CG292" s="736"/>
      <c r="CH292" s="736"/>
      <c r="CI292" s="736"/>
      <c r="CJ292" s="736"/>
      <c r="CK292" s="736"/>
      <c r="CL292" s="736"/>
      <c r="CM292" s="736"/>
      <c r="CN292" s="736"/>
      <c r="CO292" s="736"/>
      <c r="CP292" s="736"/>
      <c r="CQ292" s="736"/>
      <c r="CR292" s="736"/>
      <c r="CS292" s="736"/>
      <c r="CT292" s="736"/>
      <c r="CU292" s="736"/>
      <c r="CV292" s="736"/>
      <c r="CW292" s="736"/>
      <c r="CX292" s="736"/>
      <c r="CY292" s="736"/>
      <c r="CZ292" s="736"/>
      <c r="DA292" s="736"/>
      <c r="DB292" s="736"/>
      <c r="DC292" s="736"/>
      <c r="DD292" s="736"/>
      <c r="DE292" s="736"/>
      <c r="DF292" s="736"/>
      <c r="DG292" s="736"/>
      <c r="DH292" s="736"/>
      <c r="DI292" s="736"/>
      <c r="DJ292" s="736"/>
      <c r="DK292" s="736"/>
      <c r="DL292" s="736"/>
      <c r="DM292" s="736"/>
      <c r="DN292" s="736"/>
      <c r="DO292" s="736"/>
      <c r="DP292" s="736"/>
      <c r="DQ292" s="736"/>
      <c r="DR292" s="736"/>
      <c r="DS292" s="736"/>
      <c r="DT292" s="736"/>
      <c r="DU292" s="736"/>
      <c r="DV292" s="736"/>
      <c r="DW292" s="736"/>
      <c r="DX292" s="736"/>
      <c r="DY292" s="736"/>
      <c r="DZ292" s="736"/>
      <c r="EA292" s="736"/>
      <c r="EB292" s="736"/>
      <c r="EC292" s="736"/>
      <c r="ED292" s="736"/>
      <c r="EE292" s="736"/>
      <c r="EF292" s="736"/>
      <c r="EG292" s="736"/>
      <c r="EH292" s="736"/>
      <c r="EI292" s="736"/>
      <c r="EJ292" s="736"/>
      <c r="EK292" s="736"/>
      <c r="EL292" s="736"/>
      <c r="EM292" s="736"/>
      <c r="EN292" s="736"/>
      <c r="EO292" s="736"/>
      <c r="EP292" s="736"/>
      <c r="EQ292" s="736"/>
      <c r="ER292" s="736"/>
      <c r="ES292" s="736"/>
      <c r="ET292" s="736"/>
      <c r="EU292" s="736"/>
      <c r="EV292" s="736"/>
      <c r="EW292" s="736"/>
      <c r="EX292" s="736"/>
      <c r="EY292" s="736"/>
      <c r="EZ292" s="736"/>
      <c r="FA292" s="736"/>
      <c r="FB292" s="736"/>
      <c r="FC292" s="736"/>
      <c r="FD292" s="736"/>
      <c r="FE292" s="736"/>
      <c r="FF292" s="736"/>
      <c r="FG292" s="736"/>
      <c r="FH292" s="736"/>
      <c r="FI292" s="736"/>
      <c r="FJ292" s="736"/>
      <c r="FK292" s="736"/>
      <c r="FL292" s="736"/>
      <c r="FM292" s="736"/>
      <c r="FN292" s="736"/>
      <c r="FO292" s="736"/>
      <c r="FP292" s="736"/>
      <c r="FQ292" s="736"/>
      <c r="FR292" s="736"/>
      <c r="FS292" s="736"/>
      <c r="FT292" s="736"/>
      <c r="FU292" s="736"/>
      <c r="FV292" s="736"/>
      <c r="FW292" s="736"/>
      <c r="FX292" s="736"/>
      <c r="FY292" s="736"/>
      <c r="FZ292" s="736"/>
      <c r="GA292" s="736"/>
      <c r="GB292" s="736"/>
      <c r="GC292" s="736"/>
      <c r="GD292" s="736"/>
      <c r="GE292" s="736"/>
      <c r="GF292" s="736"/>
      <c r="GG292" s="736"/>
      <c r="GH292" s="736"/>
      <c r="GI292" s="736"/>
      <c r="GJ292" s="736"/>
      <c r="GK292" s="736"/>
      <c r="GL292" s="736"/>
      <c r="GM292" s="736"/>
      <c r="GN292" s="736"/>
      <c r="GO292" s="736"/>
      <c r="GP292" s="736"/>
      <c r="GQ292" s="736"/>
      <c r="GR292" s="736"/>
      <c r="GS292" s="736"/>
      <c r="GT292" s="736"/>
      <c r="GU292" s="736"/>
      <c r="GV292" s="736"/>
      <c r="GW292" s="736"/>
      <c r="GX292" s="736"/>
      <c r="GY292" s="736"/>
      <c r="GZ292" s="736"/>
      <c r="HA292" s="736"/>
      <c r="HB292" s="736"/>
      <c r="HC292" s="736"/>
      <c r="HD292" s="736"/>
      <c r="HE292" s="736"/>
      <c r="HF292" s="736"/>
      <c r="HG292" s="736"/>
      <c r="HH292" s="736"/>
      <c r="HI292" s="736"/>
      <c r="HJ292" s="736"/>
      <c r="HK292" s="736"/>
      <c r="HL292" s="736"/>
      <c r="HM292" s="736"/>
      <c r="HN292" s="736"/>
      <c r="HO292" s="736"/>
      <c r="HP292" s="736"/>
      <c r="HQ292" s="736"/>
      <c r="HR292" s="736"/>
      <c r="HS292" s="736"/>
      <c r="HT292" s="736"/>
      <c r="HU292" s="736"/>
      <c r="HV292" s="736"/>
      <c r="HW292" s="736"/>
      <c r="HX292" s="736"/>
      <c r="HY292" s="736"/>
      <c r="HZ292" s="736"/>
      <c r="IA292" s="736"/>
      <c r="IB292" s="736"/>
      <c r="IC292" s="736"/>
      <c r="ID292" s="736"/>
      <c r="IE292" s="736"/>
      <c r="IF292" s="736"/>
      <c r="IG292" s="736"/>
      <c r="IH292" s="736"/>
      <c r="II292" s="736"/>
      <c r="IJ292" s="736"/>
      <c r="IK292" s="736"/>
      <c r="IL292" s="736"/>
      <c r="IM292" s="736"/>
      <c r="IN292" s="736"/>
      <c r="IO292" s="736"/>
      <c r="IP292" s="736"/>
      <c r="IQ292" s="736"/>
      <c r="IR292" s="736"/>
      <c r="IS292" s="736"/>
      <c r="IT292" s="736"/>
      <c r="IU292" s="736"/>
      <c r="IV292" s="736"/>
    </row>
    <row r="293" spans="3:256" s="438" customFormat="1">
      <c r="C293" s="471"/>
      <c r="P293" s="485"/>
      <c r="Q293" s="736"/>
      <c r="R293" s="736"/>
      <c r="S293" s="736"/>
      <c r="T293" s="736"/>
      <c r="U293" s="736"/>
      <c r="V293" s="736"/>
      <c r="W293" s="736"/>
      <c r="X293" s="736"/>
      <c r="Y293" s="736"/>
      <c r="Z293" s="736"/>
      <c r="AA293" s="736"/>
      <c r="AB293" s="736"/>
      <c r="AC293" s="736"/>
      <c r="AD293" s="736"/>
      <c r="AE293" s="736"/>
      <c r="AF293" s="736"/>
      <c r="AG293" s="736"/>
      <c r="AH293" s="736"/>
      <c r="AI293" s="736"/>
      <c r="AJ293" s="736"/>
      <c r="AK293" s="736"/>
      <c r="AL293" s="736"/>
      <c r="AM293" s="736"/>
      <c r="AN293" s="736"/>
      <c r="AO293" s="736"/>
      <c r="AP293" s="736"/>
      <c r="AQ293" s="736"/>
      <c r="AR293" s="736"/>
      <c r="AS293" s="736"/>
      <c r="AT293" s="736"/>
      <c r="AU293" s="736"/>
      <c r="AV293" s="736"/>
      <c r="AW293" s="736"/>
      <c r="AX293" s="736"/>
      <c r="AY293" s="736"/>
      <c r="AZ293" s="736"/>
      <c r="BA293" s="736"/>
      <c r="BB293" s="736"/>
      <c r="BC293" s="736"/>
      <c r="BD293" s="736"/>
      <c r="BE293" s="736"/>
      <c r="BF293" s="736"/>
      <c r="BG293" s="736"/>
      <c r="BH293" s="736"/>
      <c r="BI293" s="736"/>
      <c r="BJ293" s="736"/>
      <c r="BK293" s="736"/>
      <c r="BL293" s="736"/>
      <c r="BM293" s="736"/>
      <c r="BN293" s="736"/>
      <c r="BO293" s="736"/>
      <c r="BP293" s="736"/>
      <c r="BQ293" s="736"/>
      <c r="BR293" s="736"/>
      <c r="BS293" s="736"/>
      <c r="BT293" s="736"/>
      <c r="BU293" s="736"/>
      <c r="BV293" s="736"/>
      <c r="BW293" s="736"/>
      <c r="BX293" s="736"/>
      <c r="BY293" s="736"/>
      <c r="BZ293" s="736"/>
      <c r="CA293" s="736"/>
      <c r="CB293" s="736"/>
      <c r="CC293" s="736"/>
      <c r="CD293" s="736"/>
      <c r="CE293" s="736"/>
      <c r="CF293" s="736"/>
      <c r="CG293" s="736"/>
      <c r="CH293" s="736"/>
      <c r="CI293" s="736"/>
      <c r="CJ293" s="736"/>
      <c r="CK293" s="736"/>
      <c r="CL293" s="736"/>
      <c r="CM293" s="736"/>
      <c r="CN293" s="736"/>
      <c r="CO293" s="736"/>
      <c r="CP293" s="736"/>
      <c r="CQ293" s="736"/>
      <c r="CR293" s="736"/>
      <c r="CS293" s="736"/>
      <c r="CT293" s="736"/>
      <c r="CU293" s="736"/>
      <c r="CV293" s="736"/>
      <c r="CW293" s="736"/>
      <c r="CX293" s="736"/>
      <c r="CY293" s="736"/>
      <c r="CZ293" s="736"/>
      <c r="DA293" s="736"/>
      <c r="DB293" s="736"/>
      <c r="DC293" s="736"/>
      <c r="DD293" s="736"/>
      <c r="DE293" s="736"/>
      <c r="DF293" s="736"/>
      <c r="DG293" s="736"/>
      <c r="DH293" s="736"/>
      <c r="DI293" s="736"/>
      <c r="DJ293" s="736"/>
      <c r="DK293" s="736"/>
      <c r="DL293" s="736"/>
      <c r="DM293" s="736"/>
      <c r="DN293" s="736"/>
      <c r="DO293" s="736"/>
      <c r="DP293" s="736"/>
      <c r="DQ293" s="736"/>
      <c r="DR293" s="736"/>
      <c r="DS293" s="736"/>
      <c r="DT293" s="736"/>
      <c r="DU293" s="736"/>
      <c r="DV293" s="736"/>
      <c r="DW293" s="736"/>
      <c r="DX293" s="736"/>
      <c r="DY293" s="736"/>
      <c r="DZ293" s="736"/>
      <c r="EA293" s="736"/>
      <c r="EB293" s="736"/>
      <c r="EC293" s="736"/>
      <c r="ED293" s="736"/>
      <c r="EE293" s="736"/>
      <c r="EF293" s="736"/>
      <c r="EG293" s="736"/>
      <c r="EH293" s="736"/>
      <c r="EI293" s="736"/>
      <c r="EJ293" s="736"/>
      <c r="EK293" s="736"/>
      <c r="EL293" s="736"/>
      <c r="EM293" s="736"/>
      <c r="EN293" s="736"/>
      <c r="EO293" s="736"/>
      <c r="EP293" s="736"/>
      <c r="EQ293" s="736"/>
      <c r="ER293" s="736"/>
      <c r="ES293" s="736"/>
      <c r="ET293" s="736"/>
      <c r="EU293" s="736"/>
      <c r="EV293" s="736"/>
      <c r="EW293" s="736"/>
      <c r="EX293" s="736"/>
      <c r="EY293" s="736"/>
      <c r="EZ293" s="736"/>
      <c r="FA293" s="736"/>
      <c r="FB293" s="736"/>
      <c r="FC293" s="736"/>
      <c r="FD293" s="736"/>
      <c r="FE293" s="736"/>
      <c r="FF293" s="736"/>
      <c r="FG293" s="736"/>
      <c r="FH293" s="736"/>
      <c r="FI293" s="736"/>
      <c r="FJ293" s="736"/>
      <c r="FK293" s="736"/>
      <c r="FL293" s="736"/>
      <c r="FM293" s="736"/>
      <c r="FN293" s="736"/>
      <c r="FO293" s="736"/>
      <c r="FP293" s="736"/>
      <c r="FQ293" s="736"/>
      <c r="FR293" s="736"/>
      <c r="FS293" s="736"/>
      <c r="FT293" s="736"/>
      <c r="FU293" s="736"/>
      <c r="FV293" s="736"/>
      <c r="FW293" s="736"/>
      <c r="FX293" s="736"/>
      <c r="FY293" s="736"/>
      <c r="FZ293" s="736"/>
      <c r="GA293" s="736"/>
      <c r="GB293" s="736"/>
      <c r="GC293" s="736"/>
      <c r="GD293" s="736"/>
      <c r="GE293" s="736"/>
      <c r="GF293" s="736"/>
      <c r="GG293" s="736"/>
      <c r="GH293" s="736"/>
      <c r="GI293" s="736"/>
      <c r="GJ293" s="736"/>
      <c r="GK293" s="736"/>
      <c r="GL293" s="736"/>
      <c r="GM293" s="736"/>
      <c r="GN293" s="736"/>
      <c r="GO293" s="736"/>
      <c r="GP293" s="736"/>
      <c r="GQ293" s="736"/>
      <c r="GR293" s="736"/>
      <c r="GS293" s="736"/>
      <c r="GT293" s="736"/>
      <c r="GU293" s="736"/>
      <c r="GV293" s="736"/>
      <c r="GW293" s="736"/>
      <c r="GX293" s="736"/>
      <c r="GY293" s="736"/>
      <c r="GZ293" s="736"/>
      <c r="HA293" s="736"/>
      <c r="HB293" s="736"/>
      <c r="HC293" s="736"/>
      <c r="HD293" s="736"/>
      <c r="HE293" s="736"/>
      <c r="HF293" s="736"/>
      <c r="HG293" s="736"/>
      <c r="HH293" s="736"/>
      <c r="HI293" s="736"/>
      <c r="HJ293" s="736"/>
      <c r="HK293" s="736"/>
      <c r="HL293" s="736"/>
      <c r="HM293" s="736"/>
      <c r="HN293" s="736"/>
      <c r="HO293" s="736"/>
      <c r="HP293" s="736"/>
      <c r="HQ293" s="736"/>
      <c r="HR293" s="736"/>
      <c r="HS293" s="736"/>
      <c r="HT293" s="736"/>
      <c r="HU293" s="736"/>
      <c r="HV293" s="736"/>
      <c r="HW293" s="736"/>
      <c r="HX293" s="736"/>
      <c r="HY293" s="736"/>
      <c r="HZ293" s="736"/>
      <c r="IA293" s="736"/>
      <c r="IB293" s="736"/>
      <c r="IC293" s="736"/>
      <c r="ID293" s="736"/>
      <c r="IE293" s="736"/>
      <c r="IF293" s="736"/>
      <c r="IG293" s="736"/>
      <c r="IH293" s="736"/>
      <c r="II293" s="736"/>
      <c r="IJ293" s="736"/>
      <c r="IK293" s="736"/>
      <c r="IL293" s="736"/>
      <c r="IM293" s="736"/>
      <c r="IN293" s="736"/>
      <c r="IO293" s="736"/>
      <c r="IP293" s="736"/>
      <c r="IQ293" s="736"/>
      <c r="IR293" s="736"/>
      <c r="IS293" s="736"/>
      <c r="IT293" s="736"/>
      <c r="IU293" s="736"/>
      <c r="IV293" s="736"/>
    </row>
    <row r="294" spans="3:256" s="438" customFormat="1">
      <c r="C294" s="471"/>
      <c r="P294" s="485"/>
      <c r="Q294" s="736"/>
      <c r="R294" s="736"/>
      <c r="S294" s="736"/>
      <c r="T294" s="736"/>
      <c r="U294" s="736"/>
      <c r="V294" s="736"/>
      <c r="W294" s="736"/>
      <c r="X294" s="736"/>
      <c r="Y294" s="736"/>
      <c r="Z294" s="736"/>
      <c r="AA294" s="736"/>
      <c r="AB294" s="736"/>
      <c r="AC294" s="736"/>
      <c r="AD294" s="736"/>
      <c r="AE294" s="736"/>
      <c r="AF294" s="736"/>
      <c r="AG294" s="736"/>
      <c r="AH294" s="736"/>
      <c r="AI294" s="736"/>
      <c r="AJ294" s="736"/>
      <c r="AK294" s="736"/>
      <c r="AL294" s="736"/>
      <c r="AM294" s="736"/>
      <c r="AN294" s="736"/>
      <c r="AO294" s="736"/>
      <c r="AP294" s="736"/>
      <c r="AQ294" s="736"/>
      <c r="AR294" s="736"/>
      <c r="AS294" s="736"/>
      <c r="AT294" s="736"/>
      <c r="AU294" s="736"/>
      <c r="AV294" s="736"/>
      <c r="AW294" s="736"/>
      <c r="AX294" s="736"/>
      <c r="AY294" s="736"/>
      <c r="AZ294" s="736"/>
      <c r="BA294" s="736"/>
      <c r="BB294" s="736"/>
      <c r="BC294" s="736"/>
      <c r="BD294" s="736"/>
      <c r="BE294" s="736"/>
      <c r="BF294" s="736"/>
      <c r="BG294" s="736"/>
      <c r="BH294" s="736"/>
      <c r="BI294" s="736"/>
      <c r="BJ294" s="736"/>
      <c r="BK294" s="736"/>
      <c r="BL294" s="736"/>
      <c r="BM294" s="736"/>
      <c r="BN294" s="736"/>
      <c r="BO294" s="736"/>
      <c r="BP294" s="736"/>
      <c r="BQ294" s="736"/>
      <c r="BR294" s="736"/>
      <c r="BS294" s="736"/>
      <c r="BT294" s="736"/>
      <c r="BU294" s="736"/>
      <c r="BV294" s="736"/>
      <c r="BW294" s="736"/>
      <c r="BX294" s="736"/>
      <c r="BY294" s="736"/>
      <c r="BZ294" s="736"/>
      <c r="CA294" s="736"/>
      <c r="CB294" s="736"/>
      <c r="CC294" s="736"/>
      <c r="CD294" s="736"/>
      <c r="CE294" s="736"/>
      <c r="CF294" s="736"/>
      <c r="CG294" s="736"/>
      <c r="CH294" s="736"/>
      <c r="CI294" s="736"/>
      <c r="CJ294" s="736"/>
      <c r="CK294" s="736"/>
      <c r="CL294" s="736"/>
      <c r="CM294" s="736"/>
      <c r="CN294" s="736"/>
      <c r="CO294" s="736"/>
      <c r="CP294" s="736"/>
      <c r="CQ294" s="736"/>
      <c r="CR294" s="736"/>
      <c r="CS294" s="736"/>
      <c r="CT294" s="736"/>
      <c r="CU294" s="736"/>
      <c r="CV294" s="736"/>
      <c r="CW294" s="736"/>
      <c r="CX294" s="736"/>
      <c r="CY294" s="736"/>
      <c r="CZ294" s="736"/>
      <c r="DA294" s="736"/>
      <c r="DB294" s="736"/>
      <c r="DC294" s="736"/>
      <c r="DD294" s="736"/>
      <c r="DE294" s="736"/>
      <c r="DF294" s="736"/>
      <c r="DG294" s="736"/>
      <c r="DH294" s="736"/>
      <c r="DI294" s="736"/>
      <c r="DJ294" s="736"/>
      <c r="DK294" s="736"/>
      <c r="DL294" s="736"/>
      <c r="DM294" s="736"/>
      <c r="DN294" s="736"/>
      <c r="DO294" s="736"/>
      <c r="DP294" s="736"/>
      <c r="DQ294" s="736"/>
      <c r="DR294" s="736"/>
      <c r="DS294" s="736"/>
      <c r="DT294" s="736"/>
      <c r="DU294" s="736"/>
      <c r="DV294" s="736"/>
      <c r="DW294" s="736"/>
      <c r="DX294" s="736"/>
      <c r="DY294" s="736"/>
      <c r="DZ294" s="736"/>
      <c r="EA294" s="736"/>
      <c r="EB294" s="736"/>
      <c r="EC294" s="736"/>
      <c r="ED294" s="736"/>
      <c r="EE294" s="736"/>
      <c r="EF294" s="736"/>
      <c r="EG294" s="736"/>
      <c r="EH294" s="736"/>
      <c r="EI294" s="736"/>
      <c r="EJ294" s="736"/>
      <c r="EK294" s="736"/>
      <c r="EL294" s="736"/>
      <c r="EM294" s="736"/>
      <c r="EN294" s="736"/>
      <c r="EO294" s="736"/>
      <c r="EP294" s="736"/>
      <c r="EQ294" s="736"/>
      <c r="ER294" s="736"/>
      <c r="ES294" s="736"/>
      <c r="ET294" s="736"/>
      <c r="EU294" s="736"/>
      <c r="EV294" s="736"/>
      <c r="EW294" s="736"/>
      <c r="EX294" s="736"/>
      <c r="EY294" s="736"/>
      <c r="EZ294" s="736"/>
      <c r="FA294" s="736"/>
      <c r="FB294" s="736"/>
      <c r="FC294" s="736"/>
      <c r="FD294" s="736"/>
      <c r="FE294" s="736"/>
      <c r="FF294" s="736"/>
      <c r="FG294" s="736"/>
      <c r="FH294" s="736"/>
      <c r="FI294" s="736"/>
      <c r="FJ294" s="736"/>
      <c r="FK294" s="736"/>
      <c r="FL294" s="736"/>
      <c r="FM294" s="736"/>
      <c r="FN294" s="736"/>
      <c r="FO294" s="736"/>
      <c r="FP294" s="736"/>
      <c r="FQ294" s="736"/>
      <c r="FR294" s="736"/>
      <c r="FS294" s="736"/>
      <c r="FT294" s="736"/>
      <c r="FU294" s="736"/>
      <c r="FV294" s="736"/>
      <c r="FW294" s="736"/>
      <c r="FX294" s="736"/>
      <c r="FY294" s="736"/>
      <c r="FZ294" s="736"/>
      <c r="GA294" s="736"/>
      <c r="GB294" s="736"/>
      <c r="GC294" s="736"/>
      <c r="GD294" s="736"/>
      <c r="GE294" s="736"/>
      <c r="GF294" s="736"/>
      <c r="GG294" s="736"/>
      <c r="GH294" s="736"/>
      <c r="GI294" s="736"/>
      <c r="GJ294" s="736"/>
      <c r="GK294" s="736"/>
      <c r="GL294" s="736"/>
      <c r="GM294" s="736"/>
      <c r="GN294" s="736"/>
      <c r="GO294" s="736"/>
      <c r="GP294" s="736"/>
      <c r="GQ294" s="736"/>
      <c r="GR294" s="736"/>
      <c r="GS294" s="736"/>
      <c r="GT294" s="736"/>
      <c r="GU294" s="736"/>
      <c r="GV294" s="736"/>
      <c r="GW294" s="736"/>
      <c r="GX294" s="736"/>
      <c r="GY294" s="736"/>
      <c r="GZ294" s="736"/>
      <c r="HA294" s="736"/>
      <c r="HB294" s="736"/>
      <c r="HC294" s="736"/>
      <c r="HD294" s="736"/>
      <c r="HE294" s="736"/>
      <c r="HF294" s="736"/>
      <c r="HG294" s="736"/>
      <c r="HH294" s="736"/>
      <c r="HI294" s="736"/>
      <c r="HJ294" s="736"/>
      <c r="HK294" s="736"/>
      <c r="HL294" s="736"/>
      <c r="HM294" s="736"/>
      <c r="HN294" s="736"/>
      <c r="HO294" s="736"/>
      <c r="HP294" s="736"/>
      <c r="HQ294" s="736"/>
      <c r="HR294" s="736"/>
      <c r="HS294" s="736"/>
      <c r="HT294" s="736"/>
      <c r="HU294" s="736"/>
      <c r="HV294" s="736"/>
      <c r="HW294" s="736"/>
      <c r="HX294" s="736"/>
      <c r="HY294" s="736"/>
      <c r="HZ294" s="736"/>
      <c r="IA294" s="736"/>
      <c r="IB294" s="736"/>
      <c r="IC294" s="736"/>
      <c r="ID294" s="736"/>
      <c r="IE294" s="736"/>
      <c r="IF294" s="736"/>
      <c r="IG294" s="736"/>
      <c r="IH294" s="736"/>
      <c r="II294" s="736"/>
      <c r="IJ294" s="736"/>
      <c r="IK294" s="736"/>
      <c r="IL294" s="736"/>
      <c r="IM294" s="736"/>
      <c r="IN294" s="736"/>
      <c r="IO294" s="736"/>
      <c r="IP294" s="736"/>
      <c r="IQ294" s="736"/>
      <c r="IR294" s="736"/>
      <c r="IS294" s="736"/>
      <c r="IT294" s="736"/>
      <c r="IU294" s="736"/>
      <c r="IV294" s="736"/>
    </row>
    <row r="295" spans="3:256" s="438" customFormat="1">
      <c r="C295" s="471"/>
      <c r="P295" s="485"/>
      <c r="Q295" s="736"/>
      <c r="R295" s="736"/>
      <c r="S295" s="736"/>
      <c r="T295" s="736"/>
      <c r="U295" s="736"/>
      <c r="V295" s="736"/>
      <c r="W295" s="736"/>
      <c r="X295" s="736"/>
      <c r="Y295" s="736"/>
      <c r="Z295" s="736"/>
      <c r="AA295" s="736"/>
      <c r="AB295" s="736"/>
      <c r="AC295" s="736"/>
      <c r="AD295" s="736"/>
      <c r="AE295" s="736"/>
      <c r="AF295" s="736"/>
      <c r="AG295" s="736"/>
      <c r="AH295" s="736"/>
      <c r="AI295" s="736"/>
      <c r="AJ295" s="736"/>
      <c r="AK295" s="736"/>
      <c r="AL295" s="736"/>
      <c r="AM295" s="736"/>
      <c r="AN295" s="736"/>
      <c r="AO295" s="736"/>
      <c r="AP295" s="736"/>
      <c r="AQ295" s="736"/>
      <c r="AR295" s="736"/>
      <c r="AS295" s="736"/>
      <c r="AT295" s="736"/>
      <c r="AU295" s="736"/>
      <c r="AV295" s="736"/>
      <c r="AW295" s="736"/>
      <c r="AX295" s="736"/>
      <c r="AY295" s="736"/>
      <c r="AZ295" s="736"/>
      <c r="BA295" s="736"/>
      <c r="BB295" s="736"/>
      <c r="BC295" s="736"/>
      <c r="BD295" s="736"/>
      <c r="BE295" s="736"/>
      <c r="BF295" s="736"/>
      <c r="BG295" s="736"/>
      <c r="BH295" s="736"/>
      <c r="BI295" s="736"/>
      <c r="BJ295" s="736"/>
      <c r="BK295" s="736"/>
      <c r="BL295" s="736"/>
      <c r="BM295" s="736"/>
      <c r="BN295" s="736"/>
      <c r="BO295" s="736"/>
      <c r="BP295" s="736"/>
      <c r="BQ295" s="736"/>
      <c r="BR295" s="736"/>
      <c r="BS295" s="736"/>
      <c r="BT295" s="736"/>
      <c r="BU295" s="736"/>
      <c r="BV295" s="736"/>
      <c r="BW295" s="736"/>
      <c r="BX295" s="736"/>
      <c r="BY295" s="736"/>
      <c r="BZ295" s="736"/>
      <c r="CA295" s="736"/>
      <c r="CB295" s="736"/>
      <c r="CC295" s="736"/>
      <c r="CD295" s="736"/>
      <c r="CE295" s="736"/>
      <c r="CF295" s="736"/>
      <c r="CG295" s="736"/>
      <c r="CH295" s="736"/>
      <c r="CI295" s="736"/>
      <c r="CJ295" s="736"/>
      <c r="CK295" s="736"/>
      <c r="CL295" s="736"/>
      <c r="CM295" s="736"/>
      <c r="CN295" s="736"/>
      <c r="CO295" s="736"/>
      <c r="CP295" s="736"/>
      <c r="CQ295" s="736"/>
      <c r="CR295" s="736"/>
      <c r="CS295" s="736"/>
      <c r="CT295" s="736"/>
      <c r="CU295" s="736"/>
      <c r="CV295" s="736"/>
      <c r="CW295" s="736"/>
      <c r="CX295" s="736"/>
      <c r="CY295" s="736"/>
      <c r="CZ295" s="736"/>
      <c r="DA295" s="736"/>
      <c r="DB295" s="736"/>
      <c r="DC295" s="736"/>
      <c r="DD295" s="736"/>
      <c r="DE295" s="736"/>
      <c r="DF295" s="736"/>
      <c r="DG295" s="736"/>
      <c r="DH295" s="736"/>
      <c r="DI295" s="736"/>
      <c r="DJ295" s="736"/>
      <c r="DK295" s="736"/>
      <c r="DL295" s="736"/>
      <c r="DM295" s="736"/>
      <c r="DN295" s="736"/>
      <c r="DO295" s="736"/>
      <c r="DP295" s="736"/>
      <c r="DQ295" s="736"/>
      <c r="DR295" s="736"/>
      <c r="DS295" s="736"/>
      <c r="DT295" s="736"/>
      <c r="DU295" s="736"/>
      <c r="DV295" s="736"/>
      <c r="DW295" s="736"/>
      <c r="DX295" s="736"/>
      <c r="DY295" s="736"/>
      <c r="DZ295" s="736"/>
      <c r="EA295" s="736"/>
      <c r="EB295" s="736"/>
      <c r="EC295" s="736"/>
      <c r="ED295" s="736"/>
      <c r="EE295" s="736"/>
      <c r="EF295" s="736"/>
      <c r="EG295" s="736"/>
      <c r="EH295" s="736"/>
      <c r="EI295" s="736"/>
      <c r="EJ295" s="736"/>
      <c r="EK295" s="736"/>
      <c r="EL295" s="736"/>
      <c r="EM295" s="736"/>
      <c r="EN295" s="736"/>
      <c r="EO295" s="736"/>
      <c r="EP295" s="736"/>
      <c r="EQ295" s="736"/>
      <c r="ER295" s="736"/>
      <c r="ES295" s="736"/>
      <c r="ET295" s="736"/>
      <c r="EU295" s="736"/>
      <c r="EV295" s="736"/>
      <c r="EW295" s="736"/>
      <c r="EX295" s="736"/>
      <c r="EY295" s="736"/>
      <c r="EZ295" s="736"/>
      <c r="FA295" s="736"/>
      <c r="FB295" s="736"/>
      <c r="FC295" s="736"/>
      <c r="FD295" s="736"/>
      <c r="FE295" s="736"/>
      <c r="FF295" s="736"/>
      <c r="FG295" s="736"/>
      <c r="FH295" s="736"/>
      <c r="FI295" s="736"/>
      <c r="FJ295" s="736"/>
      <c r="FK295" s="736"/>
      <c r="FL295" s="736"/>
      <c r="FM295" s="736"/>
      <c r="FN295" s="736"/>
      <c r="FO295" s="736"/>
      <c r="FP295" s="736"/>
      <c r="FQ295" s="736"/>
      <c r="FR295" s="736"/>
      <c r="FS295" s="736"/>
      <c r="FT295" s="736"/>
      <c r="FU295" s="736"/>
      <c r="FV295" s="736"/>
      <c r="FW295" s="736"/>
      <c r="FX295" s="736"/>
      <c r="FY295" s="736"/>
      <c r="FZ295" s="736"/>
      <c r="GA295" s="736"/>
      <c r="GB295" s="736"/>
      <c r="GC295" s="736"/>
      <c r="GD295" s="736"/>
      <c r="GE295" s="736"/>
      <c r="GF295" s="736"/>
      <c r="GG295" s="736"/>
      <c r="GH295" s="736"/>
      <c r="GI295" s="736"/>
      <c r="GJ295" s="736"/>
      <c r="GK295" s="736"/>
      <c r="GL295" s="736"/>
      <c r="GM295" s="736"/>
      <c r="GN295" s="736"/>
      <c r="GO295" s="736"/>
      <c r="GP295" s="736"/>
      <c r="GQ295" s="736"/>
      <c r="GR295" s="736"/>
      <c r="GS295" s="736"/>
      <c r="GT295" s="736"/>
      <c r="GU295" s="736"/>
      <c r="GV295" s="736"/>
      <c r="GW295" s="736"/>
      <c r="GX295" s="736"/>
      <c r="GY295" s="736"/>
      <c r="GZ295" s="736"/>
      <c r="HA295" s="736"/>
      <c r="HB295" s="736"/>
      <c r="HC295" s="736"/>
      <c r="HD295" s="736"/>
      <c r="HE295" s="736"/>
      <c r="HF295" s="736"/>
      <c r="HG295" s="736"/>
      <c r="HH295" s="736"/>
      <c r="HI295" s="736"/>
      <c r="HJ295" s="736"/>
      <c r="HK295" s="736"/>
      <c r="HL295" s="736"/>
      <c r="HM295" s="736"/>
      <c r="HN295" s="736"/>
      <c r="HO295" s="736"/>
      <c r="HP295" s="736"/>
      <c r="HQ295" s="736"/>
      <c r="HR295" s="736"/>
      <c r="HS295" s="736"/>
      <c r="HT295" s="736"/>
      <c r="HU295" s="736"/>
      <c r="HV295" s="736"/>
      <c r="HW295" s="736"/>
      <c r="HX295" s="736"/>
      <c r="HY295" s="736"/>
      <c r="HZ295" s="736"/>
      <c r="IA295" s="736"/>
      <c r="IB295" s="736"/>
      <c r="IC295" s="736"/>
      <c r="ID295" s="736"/>
      <c r="IE295" s="736"/>
      <c r="IF295" s="736"/>
      <c r="IG295" s="736"/>
      <c r="IH295" s="736"/>
      <c r="II295" s="736"/>
      <c r="IJ295" s="736"/>
      <c r="IK295" s="736"/>
      <c r="IL295" s="736"/>
      <c r="IM295" s="736"/>
      <c r="IN295" s="736"/>
      <c r="IO295" s="736"/>
      <c r="IP295" s="736"/>
      <c r="IQ295" s="736"/>
      <c r="IR295" s="736"/>
      <c r="IS295" s="736"/>
      <c r="IT295" s="736"/>
      <c r="IU295" s="736"/>
      <c r="IV295" s="736"/>
    </row>
    <row r="296" spans="3:256" s="438" customFormat="1">
      <c r="C296" s="471"/>
      <c r="P296" s="485"/>
      <c r="Q296" s="736"/>
      <c r="R296" s="736"/>
      <c r="S296" s="736"/>
      <c r="T296" s="736"/>
      <c r="U296" s="736"/>
      <c r="V296" s="736"/>
      <c r="W296" s="736"/>
      <c r="X296" s="736"/>
      <c r="Y296" s="736"/>
      <c r="Z296" s="736"/>
      <c r="AA296" s="736"/>
      <c r="AB296" s="736"/>
      <c r="AC296" s="736"/>
      <c r="AD296" s="736"/>
      <c r="AE296" s="736"/>
      <c r="AF296" s="736"/>
      <c r="AG296" s="736"/>
      <c r="AH296" s="736"/>
      <c r="AI296" s="736"/>
      <c r="AJ296" s="736"/>
      <c r="AK296" s="736"/>
      <c r="AL296" s="736"/>
      <c r="AM296" s="736"/>
      <c r="AN296" s="736"/>
      <c r="AO296" s="736"/>
      <c r="AP296" s="736"/>
      <c r="AQ296" s="736"/>
      <c r="AR296" s="736"/>
      <c r="AS296" s="736"/>
      <c r="AT296" s="736"/>
      <c r="AU296" s="736"/>
      <c r="AV296" s="736"/>
      <c r="AW296" s="736"/>
      <c r="AX296" s="736"/>
      <c r="AY296" s="736"/>
      <c r="AZ296" s="736"/>
      <c r="BA296" s="736"/>
      <c r="BB296" s="736"/>
      <c r="BC296" s="736"/>
      <c r="BD296" s="736"/>
      <c r="BE296" s="736"/>
      <c r="BF296" s="736"/>
      <c r="BG296" s="736"/>
      <c r="BH296" s="736"/>
      <c r="BI296" s="736"/>
      <c r="BJ296" s="736"/>
      <c r="BK296" s="736"/>
      <c r="BL296" s="736"/>
      <c r="BM296" s="736"/>
      <c r="BN296" s="736"/>
      <c r="BO296" s="736"/>
      <c r="BP296" s="736"/>
      <c r="BQ296" s="736"/>
      <c r="BR296" s="736"/>
      <c r="BS296" s="736"/>
      <c r="BT296" s="736"/>
      <c r="BU296" s="736"/>
      <c r="BV296" s="736"/>
      <c r="BW296" s="736"/>
      <c r="BX296" s="736"/>
      <c r="BY296" s="736"/>
      <c r="BZ296" s="736"/>
      <c r="CA296" s="736"/>
      <c r="CB296" s="736"/>
      <c r="CC296" s="736"/>
      <c r="CD296" s="736"/>
      <c r="CE296" s="736"/>
      <c r="CF296" s="736"/>
      <c r="CG296" s="736"/>
      <c r="CH296" s="736"/>
      <c r="CI296" s="736"/>
      <c r="CJ296" s="736"/>
      <c r="CK296" s="736"/>
      <c r="CL296" s="736"/>
      <c r="CM296" s="736"/>
      <c r="CN296" s="736"/>
      <c r="CO296" s="736"/>
      <c r="CP296" s="736"/>
      <c r="CQ296" s="736"/>
      <c r="CR296" s="736"/>
      <c r="CS296" s="736"/>
      <c r="CT296" s="736"/>
      <c r="CU296" s="736"/>
      <c r="CV296" s="736"/>
      <c r="CW296" s="736"/>
      <c r="CX296" s="736"/>
      <c r="CY296" s="736"/>
      <c r="CZ296" s="736"/>
      <c r="DA296" s="736"/>
      <c r="DB296" s="736"/>
      <c r="DC296" s="736"/>
      <c r="DD296" s="736"/>
      <c r="DE296" s="736"/>
      <c r="DF296" s="736"/>
      <c r="DG296" s="736"/>
      <c r="DH296" s="736"/>
      <c r="DI296" s="736"/>
      <c r="DJ296" s="736"/>
      <c r="DK296" s="736"/>
      <c r="DL296" s="736"/>
      <c r="DM296" s="736"/>
      <c r="DN296" s="736"/>
      <c r="DO296" s="736"/>
      <c r="DP296" s="736"/>
      <c r="DQ296" s="736"/>
      <c r="DR296" s="736"/>
      <c r="DS296" s="736"/>
      <c r="DT296" s="736"/>
      <c r="DU296" s="736"/>
      <c r="DV296" s="736"/>
      <c r="DW296" s="736"/>
      <c r="DX296" s="736"/>
      <c r="DY296" s="736"/>
      <c r="DZ296" s="736"/>
      <c r="EA296" s="736"/>
      <c r="EB296" s="736"/>
      <c r="EC296" s="736"/>
      <c r="ED296" s="736"/>
      <c r="EE296" s="736"/>
      <c r="EF296" s="736"/>
      <c r="EG296" s="736"/>
      <c r="EH296" s="736"/>
      <c r="EI296" s="736"/>
      <c r="EJ296" s="736"/>
      <c r="EK296" s="736"/>
      <c r="EL296" s="736"/>
      <c r="EM296" s="736"/>
      <c r="EN296" s="736"/>
      <c r="EO296" s="736"/>
      <c r="EP296" s="736"/>
      <c r="EQ296" s="736"/>
      <c r="ER296" s="736"/>
      <c r="ES296" s="736"/>
      <c r="ET296" s="736"/>
      <c r="EU296" s="736"/>
      <c r="EV296" s="736"/>
      <c r="EW296" s="736"/>
      <c r="EX296" s="736"/>
      <c r="EY296" s="736"/>
      <c r="EZ296" s="736"/>
      <c r="FA296" s="736"/>
      <c r="FB296" s="736"/>
      <c r="FC296" s="736"/>
      <c r="FD296" s="736"/>
      <c r="FE296" s="736"/>
      <c r="FF296" s="736"/>
      <c r="FG296" s="736"/>
      <c r="FH296" s="736"/>
      <c r="FI296" s="736"/>
      <c r="FJ296" s="736"/>
      <c r="FK296" s="736"/>
      <c r="FL296" s="736"/>
      <c r="FM296" s="736"/>
      <c r="FN296" s="736"/>
      <c r="FO296" s="736"/>
      <c r="FP296" s="736"/>
      <c r="FQ296" s="736"/>
      <c r="FR296" s="736"/>
      <c r="FS296" s="736"/>
      <c r="FT296" s="736"/>
      <c r="FU296" s="736"/>
      <c r="FV296" s="736"/>
      <c r="FW296" s="736"/>
      <c r="FX296" s="736"/>
      <c r="FY296" s="736"/>
      <c r="FZ296" s="736"/>
      <c r="GA296" s="736"/>
      <c r="GB296" s="736"/>
      <c r="GC296" s="736"/>
      <c r="GD296" s="736"/>
      <c r="GE296" s="736"/>
      <c r="GF296" s="736"/>
      <c r="GG296" s="736"/>
      <c r="GH296" s="736"/>
      <c r="GI296" s="736"/>
      <c r="GJ296" s="736"/>
      <c r="GK296" s="736"/>
      <c r="GL296" s="736"/>
      <c r="GM296" s="736"/>
      <c r="GN296" s="736"/>
      <c r="GO296" s="736"/>
      <c r="GP296" s="736"/>
      <c r="GQ296" s="736"/>
      <c r="GR296" s="736"/>
      <c r="GS296" s="736"/>
      <c r="GT296" s="736"/>
      <c r="GU296" s="736"/>
      <c r="GV296" s="736"/>
      <c r="GW296" s="736"/>
      <c r="GX296" s="736"/>
      <c r="GY296" s="736"/>
      <c r="GZ296" s="736"/>
      <c r="HA296" s="736"/>
      <c r="HB296" s="736"/>
      <c r="HC296" s="736"/>
      <c r="HD296" s="736"/>
      <c r="HE296" s="736"/>
      <c r="HF296" s="736"/>
      <c r="HG296" s="736"/>
      <c r="HH296" s="736"/>
      <c r="HI296" s="736"/>
      <c r="HJ296" s="736"/>
      <c r="HK296" s="736"/>
      <c r="HL296" s="736"/>
      <c r="HM296" s="736"/>
      <c r="HN296" s="736"/>
      <c r="HO296" s="736"/>
      <c r="HP296" s="736"/>
      <c r="HQ296" s="736"/>
      <c r="HR296" s="736"/>
      <c r="HS296" s="736"/>
      <c r="HT296" s="736"/>
      <c r="HU296" s="736"/>
      <c r="HV296" s="736"/>
      <c r="HW296" s="736"/>
      <c r="HX296" s="736"/>
      <c r="HY296" s="736"/>
      <c r="HZ296" s="736"/>
      <c r="IA296" s="736"/>
      <c r="IB296" s="736"/>
      <c r="IC296" s="736"/>
      <c r="ID296" s="736"/>
      <c r="IE296" s="736"/>
      <c r="IF296" s="736"/>
      <c r="IG296" s="736"/>
      <c r="IH296" s="736"/>
      <c r="II296" s="736"/>
      <c r="IJ296" s="736"/>
      <c r="IK296" s="736"/>
      <c r="IL296" s="736"/>
      <c r="IM296" s="736"/>
      <c r="IN296" s="736"/>
      <c r="IO296" s="736"/>
      <c r="IP296" s="736"/>
      <c r="IQ296" s="736"/>
      <c r="IR296" s="736"/>
      <c r="IS296" s="736"/>
      <c r="IT296" s="736"/>
      <c r="IU296" s="736"/>
      <c r="IV296" s="736"/>
    </row>
    <row r="297" spans="3:256" s="438" customFormat="1">
      <c r="C297" s="471"/>
      <c r="P297" s="485"/>
      <c r="Q297" s="736"/>
      <c r="R297" s="736"/>
      <c r="S297" s="736"/>
      <c r="T297" s="736"/>
      <c r="U297" s="736"/>
      <c r="V297" s="736"/>
      <c r="W297" s="736"/>
      <c r="X297" s="736"/>
      <c r="Y297" s="736"/>
      <c r="Z297" s="736"/>
      <c r="AA297" s="736"/>
      <c r="AB297" s="736"/>
      <c r="AC297" s="736"/>
      <c r="AD297" s="736"/>
      <c r="AE297" s="736"/>
      <c r="AF297" s="736"/>
      <c r="AG297" s="736"/>
      <c r="AH297" s="736"/>
      <c r="AI297" s="736"/>
      <c r="AJ297" s="736"/>
      <c r="AK297" s="736"/>
      <c r="AL297" s="736"/>
      <c r="AM297" s="736"/>
      <c r="AN297" s="736"/>
      <c r="AO297" s="736"/>
      <c r="AP297" s="736"/>
      <c r="AQ297" s="736"/>
      <c r="AR297" s="736"/>
      <c r="AS297" s="736"/>
      <c r="AT297" s="736"/>
      <c r="AU297" s="736"/>
      <c r="AV297" s="736"/>
      <c r="AW297" s="736"/>
      <c r="AX297" s="736"/>
      <c r="AY297" s="736"/>
      <c r="AZ297" s="736"/>
      <c r="BA297" s="736"/>
      <c r="BB297" s="736"/>
      <c r="BC297" s="736"/>
      <c r="BD297" s="736"/>
      <c r="BE297" s="736"/>
      <c r="BF297" s="736"/>
      <c r="BG297" s="736"/>
      <c r="BH297" s="736"/>
      <c r="BI297" s="736"/>
      <c r="BJ297" s="736"/>
      <c r="BK297" s="736"/>
      <c r="BL297" s="736"/>
      <c r="BM297" s="736"/>
      <c r="BN297" s="736"/>
      <c r="BO297" s="736"/>
      <c r="BP297" s="736"/>
      <c r="BQ297" s="736"/>
      <c r="BR297" s="736"/>
      <c r="BS297" s="736"/>
      <c r="BT297" s="736"/>
      <c r="BU297" s="736"/>
      <c r="BV297" s="736"/>
      <c r="BW297" s="736"/>
      <c r="BX297" s="736"/>
      <c r="BY297" s="736"/>
      <c r="BZ297" s="736"/>
      <c r="CA297" s="736"/>
      <c r="CB297" s="736"/>
      <c r="CC297" s="736"/>
      <c r="CD297" s="736"/>
      <c r="CE297" s="736"/>
      <c r="CF297" s="736"/>
      <c r="CG297" s="736"/>
      <c r="CH297" s="736"/>
      <c r="CI297" s="736"/>
      <c r="CJ297" s="736"/>
      <c r="CK297" s="736"/>
      <c r="CL297" s="736"/>
      <c r="CM297" s="736"/>
      <c r="CN297" s="736"/>
      <c r="CO297" s="736"/>
      <c r="CP297" s="736"/>
      <c r="CQ297" s="736"/>
      <c r="CR297" s="736"/>
      <c r="CS297" s="736"/>
      <c r="CT297" s="736"/>
      <c r="CU297" s="736"/>
      <c r="CV297" s="736"/>
      <c r="CW297" s="736"/>
      <c r="CX297" s="736"/>
      <c r="CY297" s="736"/>
      <c r="CZ297" s="736"/>
      <c r="DA297" s="736"/>
      <c r="DB297" s="736"/>
      <c r="DC297" s="736"/>
      <c r="DD297" s="736"/>
      <c r="DE297" s="736"/>
      <c r="DF297" s="736"/>
      <c r="DG297" s="736"/>
      <c r="DH297" s="736"/>
      <c r="DI297" s="736"/>
      <c r="DJ297" s="736"/>
      <c r="DK297" s="736"/>
      <c r="DL297" s="736"/>
      <c r="DM297" s="736"/>
      <c r="DN297" s="736"/>
      <c r="DO297" s="736"/>
      <c r="DP297" s="736"/>
      <c r="DQ297" s="736"/>
      <c r="DR297" s="736"/>
      <c r="DS297" s="736"/>
      <c r="DT297" s="736"/>
      <c r="DU297" s="736"/>
      <c r="DV297" s="736"/>
      <c r="DW297" s="736"/>
      <c r="DX297" s="736"/>
      <c r="DY297" s="736"/>
      <c r="DZ297" s="736"/>
      <c r="EA297" s="736"/>
      <c r="EB297" s="736"/>
      <c r="EC297" s="736"/>
      <c r="ED297" s="736"/>
      <c r="EE297" s="736"/>
      <c r="EF297" s="736"/>
      <c r="EG297" s="736"/>
      <c r="EH297" s="736"/>
      <c r="EI297" s="736"/>
      <c r="EJ297" s="736"/>
      <c r="EK297" s="736"/>
      <c r="EL297" s="736"/>
      <c r="EM297" s="736"/>
      <c r="EN297" s="736"/>
      <c r="EO297" s="736"/>
      <c r="EP297" s="736"/>
      <c r="EQ297" s="736"/>
      <c r="ER297" s="736"/>
      <c r="ES297" s="736"/>
      <c r="ET297" s="736"/>
      <c r="EU297" s="736"/>
      <c r="EV297" s="736"/>
      <c r="EW297" s="736"/>
      <c r="EX297" s="736"/>
      <c r="EY297" s="736"/>
      <c r="EZ297" s="736"/>
      <c r="FA297" s="736"/>
      <c r="FB297" s="736"/>
      <c r="FC297" s="736"/>
      <c r="FD297" s="736"/>
      <c r="FE297" s="736"/>
      <c r="FF297" s="736"/>
      <c r="FG297" s="736"/>
      <c r="FH297" s="736"/>
      <c r="FI297" s="736"/>
      <c r="FJ297" s="736"/>
      <c r="FK297" s="736"/>
      <c r="FL297" s="736"/>
      <c r="FM297" s="736"/>
      <c r="FN297" s="736"/>
      <c r="FO297" s="736"/>
      <c r="FP297" s="736"/>
      <c r="FQ297" s="736"/>
      <c r="FR297" s="736"/>
      <c r="FS297" s="736"/>
      <c r="FT297" s="736"/>
      <c r="FU297" s="736"/>
      <c r="FV297" s="736"/>
      <c r="FW297" s="736"/>
      <c r="FX297" s="736"/>
      <c r="FY297" s="736"/>
      <c r="FZ297" s="736"/>
      <c r="GA297" s="736"/>
      <c r="GB297" s="736"/>
      <c r="GC297" s="736"/>
      <c r="GD297" s="736"/>
      <c r="GE297" s="736"/>
      <c r="GF297" s="736"/>
      <c r="GG297" s="736"/>
      <c r="GH297" s="736"/>
      <c r="GI297" s="736"/>
      <c r="GJ297" s="736"/>
      <c r="GK297" s="736"/>
      <c r="GL297" s="736"/>
      <c r="GM297" s="736"/>
      <c r="GN297" s="736"/>
      <c r="GO297" s="736"/>
      <c r="GP297" s="736"/>
      <c r="GQ297" s="736"/>
      <c r="GR297" s="736"/>
      <c r="GS297" s="736"/>
      <c r="GT297" s="736"/>
      <c r="GU297" s="736"/>
      <c r="GV297" s="736"/>
      <c r="GW297" s="736"/>
      <c r="GX297" s="736"/>
      <c r="GY297" s="736"/>
      <c r="GZ297" s="736"/>
      <c r="HA297" s="736"/>
      <c r="HB297" s="736"/>
      <c r="HC297" s="736"/>
      <c r="HD297" s="736"/>
      <c r="HE297" s="736"/>
      <c r="HF297" s="736"/>
      <c r="HG297" s="736"/>
      <c r="HH297" s="736"/>
      <c r="HI297" s="736"/>
      <c r="HJ297" s="736"/>
      <c r="HK297" s="736"/>
      <c r="HL297" s="736"/>
      <c r="HM297" s="736"/>
      <c r="HN297" s="736"/>
      <c r="HO297" s="736"/>
      <c r="HP297" s="736"/>
      <c r="HQ297" s="736"/>
      <c r="HR297" s="736"/>
      <c r="HS297" s="736"/>
      <c r="HT297" s="736"/>
      <c r="HU297" s="736"/>
      <c r="HV297" s="736"/>
      <c r="HW297" s="736"/>
      <c r="HX297" s="736"/>
      <c r="HY297" s="736"/>
      <c r="HZ297" s="736"/>
      <c r="IA297" s="736"/>
      <c r="IB297" s="736"/>
      <c r="IC297" s="736"/>
      <c r="ID297" s="736"/>
      <c r="IE297" s="736"/>
      <c r="IF297" s="736"/>
      <c r="IG297" s="736"/>
      <c r="IH297" s="736"/>
      <c r="II297" s="736"/>
      <c r="IJ297" s="736"/>
      <c r="IK297" s="736"/>
      <c r="IL297" s="736"/>
      <c r="IM297" s="736"/>
      <c r="IN297" s="736"/>
      <c r="IO297" s="736"/>
      <c r="IP297" s="736"/>
      <c r="IQ297" s="736"/>
      <c r="IR297" s="736"/>
      <c r="IS297" s="736"/>
      <c r="IT297" s="736"/>
      <c r="IU297" s="736"/>
      <c r="IV297" s="736"/>
    </row>
    <row r="298" spans="3:256" s="438" customFormat="1">
      <c r="C298" s="471"/>
      <c r="P298" s="485"/>
      <c r="Q298" s="736"/>
      <c r="R298" s="736"/>
      <c r="S298" s="736"/>
      <c r="T298" s="736"/>
      <c r="U298" s="736"/>
      <c r="V298" s="736"/>
      <c r="W298" s="736"/>
      <c r="X298" s="736"/>
      <c r="Y298" s="736"/>
      <c r="Z298" s="736"/>
      <c r="AA298" s="736"/>
      <c r="AB298" s="736"/>
      <c r="AC298" s="736"/>
      <c r="AD298" s="736"/>
      <c r="AE298" s="736"/>
      <c r="AF298" s="736"/>
      <c r="AG298" s="736"/>
      <c r="AH298" s="736"/>
      <c r="AI298" s="736"/>
      <c r="AJ298" s="736"/>
      <c r="AK298" s="736"/>
      <c r="AL298" s="736"/>
      <c r="AM298" s="736"/>
      <c r="AN298" s="736"/>
      <c r="AO298" s="736"/>
      <c r="AP298" s="736"/>
      <c r="AQ298" s="736"/>
      <c r="AR298" s="736"/>
      <c r="AS298" s="736"/>
      <c r="AT298" s="736"/>
      <c r="AU298" s="736"/>
      <c r="AV298" s="736"/>
      <c r="AW298" s="736"/>
      <c r="AX298" s="736"/>
      <c r="AY298" s="736"/>
      <c r="AZ298" s="736"/>
      <c r="BA298" s="736"/>
      <c r="BB298" s="736"/>
      <c r="BC298" s="736"/>
      <c r="BD298" s="736"/>
      <c r="BE298" s="736"/>
      <c r="BF298" s="736"/>
      <c r="BG298" s="736"/>
      <c r="BH298" s="736"/>
      <c r="BI298" s="736"/>
      <c r="BJ298" s="736"/>
      <c r="BK298" s="736"/>
      <c r="BL298" s="736"/>
      <c r="BM298" s="736"/>
      <c r="BN298" s="736"/>
      <c r="BO298" s="736"/>
      <c r="BP298" s="736"/>
      <c r="BQ298" s="736"/>
      <c r="BR298" s="736"/>
      <c r="BS298" s="736"/>
      <c r="BT298" s="736"/>
      <c r="BU298" s="736"/>
      <c r="BV298" s="736"/>
      <c r="BW298" s="736"/>
      <c r="BX298" s="736"/>
      <c r="BY298" s="736"/>
      <c r="BZ298" s="736"/>
      <c r="CA298" s="736"/>
      <c r="CB298" s="736"/>
      <c r="CC298" s="736"/>
      <c r="CD298" s="736"/>
      <c r="CE298" s="736"/>
      <c r="CF298" s="736"/>
      <c r="CG298" s="736"/>
      <c r="CH298" s="736"/>
      <c r="CI298" s="736"/>
      <c r="CJ298" s="736"/>
      <c r="CK298" s="736"/>
      <c r="CL298" s="736"/>
      <c r="CM298" s="736"/>
      <c r="CN298" s="736"/>
      <c r="CO298" s="736"/>
      <c r="CP298" s="736"/>
      <c r="CQ298" s="736"/>
      <c r="CR298" s="736"/>
      <c r="CS298" s="736"/>
      <c r="CT298" s="736"/>
      <c r="CU298" s="736"/>
      <c r="CV298" s="736"/>
      <c r="CW298" s="736"/>
      <c r="CX298" s="736"/>
      <c r="CY298" s="736"/>
      <c r="CZ298" s="736"/>
      <c r="DA298" s="736"/>
      <c r="DB298" s="736"/>
      <c r="DC298" s="736"/>
      <c r="DD298" s="736"/>
      <c r="DE298" s="736"/>
      <c r="DF298" s="736"/>
      <c r="DG298" s="736"/>
      <c r="DH298" s="736"/>
      <c r="DI298" s="736"/>
      <c r="DJ298" s="736"/>
      <c r="DK298" s="736"/>
      <c r="DL298" s="736"/>
      <c r="DM298" s="736"/>
      <c r="DN298" s="736"/>
      <c r="DO298" s="736"/>
      <c r="DP298" s="736"/>
      <c r="DQ298" s="736"/>
      <c r="DR298" s="736"/>
      <c r="DS298" s="736"/>
      <c r="DT298" s="736"/>
      <c r="DU298" s="736"/>
      <c r="DV298" s="736"/>
      <c r="DW298" s="736"/>
      <c r="DX298" s="736"/>
      <c r="DY298" s="736"/>
      <c r="DZ298" s="736"/>
      <c r="EA298" s="736"/>
      <c r="EB298" s="736"/>
      <c r="EC298" s="736"/>
      <c r="ED298" s="736"/>
      <c r="EE298" s="736"/>
      <c r="EF298" s="736"/>
      <c r="EG298" s="736"/>
      <c r="EH298" s="736"/>
      <c r="EI298" s="736"/>
      <c r="EJ298" s="736"/>
      <c r="EK298" s="736"/>
      <c r="EL298" s="736"/>
      <c r="EM298" s="736"/>
      <c r="EN298" s="736"/>
      <c r="EO298" s="736"/>
      <c r="EP298" s="736"/>
      <c r="EQ298" s="736"/>
      <c r="ER298" s="736"/>
      <c r="ES298" s="736"/>
      <c r="ET298" s="736"/>
      <c r="EU298" s="736"/>
      <c r="EV298" s="736"/>
      <c r="EW298" s="736"/>
      <c r="EX298" s="736"/>
      <c r="EY298" s="736"/>
      <c r="EZ298" s="736"/>
      <c r="FA298" s="736"/>
      <c r="FB298" s="736"/>
      <c r="FC298" s="736"/>
      <c r="FD298" s="736"/>
      <c r="FE298" s="736"/>
      <c r="FF298" s="736"/>
      <c r="FG298" s="736"/>
      <c r="FH298" s="736"/>
      <c r="FI298" s="736"/>
      <c r="FJ298" s="736"/>
      <c r="FK298" s="736"/>
      <c r="FL298" s="736"/>
      <c r="FM298" s="736"/>
      <c r="FN298" s="736"/>
      <c r="FO298" s="736"/>
      <c r="FP298" s="736"/>
      <c r="FQ298" s="736"/>
      <c r="FR298" s="736"/>
      <c r="FS298" s="736"/>
      <c r="FT298" s="736"/>
      <c r="FU298" s="736"/>
      <c r="FV298" s="736"/>
      <c r="FW298" s="736"/>
      <c r="FX298" s="736"/>
      <c r="FY298" s="736"/>
      <c r="FZ298" s="736"/>
      <c r="GA298" s="736"/>
      <c r="GB298" s="736"/>
      <c r="GC298" s="736"/>
      <c r="GD298" s="736"/>
      <c r="GE298" s="736"/>
      <c r="GF298" s="736"/>
      <c r="GG298" s="736"/>
      <c r="GH298" s="736"/>
      <c r="GI298" s="736"/>
      <c r="GJ298" s="736"/>
      <c r="GK298" s="736"/>
      <c r="GL298" s="736"/>
      <c r="GM298" s="736"/>
      <c r="GN298" s="736"/>
      <c r="GO298" s="736"/>
      <c r="GP298" s="736"/>
      <c r="GQ298" s="736"/>
      <c r="GR298" s="736"/>
      <c r="GS298" s="736"/>
      <c r="GT298" s="736"/>
      <c r="GU298" s="736"/>
      <c r="GV298" s="736"/>
      <c r="GW298" s="736"/>
      <c r="GX298" s="736"/>
      <c r="GY298" s="736"/>
      <c r="GZ298" s="736"/>
      <c r="HA298" s="736"/>
      <c r="HB298" s="736"/>
      <c r="HC298" s="736"/>
      <c r="HD298" s="736"/>
      <c r="HE298" s="736"/>
      <c r="HF298" s="736"/>
      <c r="HG298" s="736"/>
      <c r="HH298" s="736"/>
      <c r="HI298" s="736"/>
      <c r="HJ298" s="736"/>
      <c r="HK298" s="736"/>
      <c r="HL298" s="736"/>
      <c r="HM298" s="736"/>
      <c r="HN298" s="736"/>
      <c r="HO298" s="736"/>
      <c r="HP298" s="736"/>
      <c r="HQ298" s="736"/>
      <c r="HR298" s="736"/>
      <c r="HS298" s="736"/>
      <c r="HT298" s="736"/>
      <c r="HU298" s="736"/>
      <c r="HV298" s="736"/>
      <c r="HW298" s="736"/>
      <c r="HX298" s="736"/>
      <c r="HY298" s="736"/>
      <c r="HZ298" s="736"/>
      <c r="IA298" s="736"/>
      <c r="IB298" s="736"/>
      <c r="IC298" s="736"/>
      <c r="ID298" s="736"/>
      <c r="IE298" s="736"/>
      <c r="IF298" s="736"/>
      <c r="IG298" s="736"/>
      <c r="IH298" s="736"/>
      <c r="II298" s="736"/>
      <c r="IJ298" s="736"/>
      <c r="IK298" s="736"/>
      <c r="IL298" s="736"/>
      <c r="IM298" s="736"/>
      <c r="IN298" s="736"/>
      <c r="IO298" s="736"/>
      <c r="IP298" s="736"/>
      <c r="IQ298" s="736"/>
      <c r="IR298" s="736"/>
      <c r="IS298" s="736"/>
      <c r="IT298" s="736"/>
      <c r="IU298" s="736"/>
      <c r="IV298" s="736"/>
    </row>
    <row r="299" spans="3:256" s="438" customFormat="1">
      <c r="C299" s="471"/>
      <c r="P299" s="485"/>
      <c r="Q299" s="736"/>
      <c r="R299" s="736"/>
      <c r="S299" s="736"/>
      <c r="T299" s="736"/>
      <c r="U299" s="736"/>
      <c r="V299" s="736"/>
      <c r="W299" s="736"/>
      <c r="X299" s="736"/>
      <c r="Y299" s="736"/>
      <c r="Z299" s="736"/>
      <c r="AA299" s="736"/>
      <c r="AB299" s="736"/>
      <c r="AC299" s="736"/>
      <c r="AD299" s="736"/>
      <c r="AE299" s="736"/>
      <c r="AF299" s="736"/>
      <c r="AG299" s="736"/>
      <c r="AH299" s="736"/>
      <c r="AI299" s="736"/>
      <c r="AJ299" s="736"/>
      <c r="AK299" s="736"/>
      <c r="AL299" s="736"/>
      <c r="AM299" s="736"/>
      <c r="AN299" s="736"/>
      <c r="AO299" s="736"/>
      <c r="AP299" s="736"/>
      <c r="AQ299" s="736"/>
      <c r="AR299" s="736"/>
      <c r="AS299" s="736"/>
      <c r="AT299" s="736"/>
      <c r="AU299" s="736"/>
      <c r="AV299" s="736"/>
      <c r="AW299" s="736"/>
      <c r="AX299" s="736"/>
      <c r="AY299" s="736"/>
      <c r="AZ299" s="736"/>
      <c r="BA299" s="736"/>
      <c r="BB299" s="736"/>
      <c r="BC299" s="736"/>
      <c r="BD299" s="736"/>
      <c r="BE299" s="736"/>
      <c r="BF299" s="736"/>
      <c r="BG299" s="736"/>
      <c r="BH299" s="736"/>
      <c r="BI299" s="736"/>
      <c r="BJ299" s="736"/>
      <c r="BK299" s="736"/>
      <c r="BL299" s="736"/>
      <c r="BM299" s="736"/>
      <c r="BN299" s="736"/>
      <c r="BO299" s="736"/>
      <c r="BP299" s="736"/>
      <c r="BQ299" s="736"/>
      <c r="BR299" s="736"/>
      <c r="BS299" s="736"/>
      <c r="BT299" s="736"/>
      <c r="BU299" s="736"/>
      <c r="BV299" s="736"/>
      <c r="BW299" s="736"/>
      <c r="BX299" s="736"/>
      <c r="BY299" s="736"/>
      <c r="BZ299" s="736"/>
      <c r="CA299" s="736"/>
      <c r="CB299" s="736"/>
      <c r="CC299" s="736"/>
      <c r="CD299" s="736"/>
      <c r="CE299" s="736"/>
      <c r="CF299" s="736"/>
      <c r="CG299" s="736"/>
      <c r="CH299" s="736"/>
      <c r="CI299" s="736"/>
      <c r="CJ299" s="736"/>
      <c r="CK299" s="736"/>
      <c r="CL299" s="736"/>
      <c r="CM299" s="736"/>
      <c r="CN299" s="736"/>
      <c r="CO299" s="736"/>
      <c r="CP299" s="736"/>
      <c r="CQ299" s="736"/>
      <c r="CR299" s="736"/>
      <c r="CS299" s="736"/>
      <c r="CT299" s="736"/>
      <c r="CU299" s="736"/>
      <c r="CV299" s="736"/>
      <c r="CW299" s="736"/>
      <c r="CX299" s="736"/>
      <c r="CY299" s="736"/>
      <c r="CZ299" s="736"/>
      <c r="DA299" s="736"/>
      <c r="DB299" s="736"/>
      <c r="DC299" s="736"/>
      <c r="DD299" s="736"/>
      <c r="DE299" s="736"/>
      <c r="DF299" s="736"/>
      <c r="DG299" s="736"/>
      <c r="DH299" s="736"/>
      <c r="DI299" s="736"/>
      <c r="DJ299" s="736"/>
      <c r="DK299" s="736"/>
      <c r="DL299" s="736"/>
      <c r="DM299" s="736"/>
      <c r="DN299" s="736"/>
      <c r="DO299" s="736"/>
      <c r="DP299" s="736"/>
      <c r="DQ299" s="736"/>
      <c r="DR299" s="736"/>
      <c r="DS299" s="736"/>
      <c r="DT299" s="736"/>
      <c r="DU299" s="736"/>
      <c r="DV299" s="736"/>
      <c r="DW299" s="736"/>
      <c r="DX299" s="736"/>
      <c r="DY299" s="736"/>
      <c r="DZ299" s="736"/>
      <c r="EA299" s="736"/>
      <c r="EB299" s="736"/>
      <c r="EC299" s="736"/>
      <c r="ED299" s="736"/>
      <c r="EE299" s="736"/>
      <c r="EF299" s="736"/>
      <c r="EG299" s="736"/>
      <c r="EH299" s="736"/>
      <c r="EI299" s="736"/>
      <c r="EJ299" s="736"/>
      <c r="EK299" s="736"/>
      <c r="EL299" s="736"/>
      <c r="EM299" s="736"/>
      <c r="EN299" s="736"/>
      <c r="EO299" s="736"/>
      <c r="EP299" s="736"/>
      <c r="EQ299" s="736"/>
      <c r="ER299" s="736"/>
      <c r="ES299" s="736"/>
      <c r="ET299" s="736"/>
      <c r="EU299" s="736"/>
      <c r="EV299" s="736"/>
      <c r="EW299" s="736"/>
      <c r="EX299" s="736"/>
      <c r="EY299" s="736"/>
      <c r="EZ299" s="736"/>
      <c r="FA299" s="736"/>
      <c r="FB299" s="736"/>
      <c r="FC299" s="736"/>
      <c r="FD299" s="736"/>
      <c r="FE299" s="736"/>
      <c r="FF299" s="736"/>
      <c r="FG299" s="736"/>
      <c r="FH299" s="736"/>
      <c r="FI299" s="736"/>
      <c r="FJ299" s="736"/>
      <c r="FK299" s="736"/>
      <c r="FL299" s="736"/>
      <c r="FM299" s="736"/>
      <c r="FN299" s="736"/>
      <c r="FO299" s="736"/>
      <c r="FP299" s="736"/>
      <c r="FQ299" s="736"/>
      <c r="FR299" s="736"/>
      <c r="FS299" s="736"/>
      <c r="FT299" s="736"/>
      <c r="FU299" s="736"/>
      <c r="FV299" s="736"/>
      <c r="FW299" s="736"/>
      <c r="FX299" s="736"/>
      <c r="FY299" s="736"/>
      <c r="FZ299" s="736"/>
      <c r="GA299" s="736"/>
      <c r="GB299" s="736"/>
      <c r="GC299" s="736"/>
      <c r="GD299" s="736"/>
      <c r="GE299" s="736"/>
      <c r="GF299" s="736"/>
      <c r="GG299" s="736"/>
      <c r="GH299" s="736"/>
      <c r="GI299" s="736"/>
      <c r="GJ299" s="736"/>
      <c r="GK299" s="736"/>
      <c r="GL299" s="736"/>
      <c r="GM299" s="736"/>
      <c r="GN299" s="736"/>
      <c r="GO299" s="736"/>
      <c r="GP299" s="736"/>
      <c r="GQ299" s="736"/>
      <c r="GR299" s="736"/>
      <c r="GS299" s="736"/>
      <c r="GT299" s="736"/>
      <c r="GU299" s="736"/>
      <c r="GV299" s="736"/>
      <c r="GW299" s="736"/>
      <c r="GX299" s="736"/>
      <c r="GY299" s="736"/>
      <c r="GZ299" s="736"/>
      <c r="HA299" s="736"/>
      <c r="HB299" s="736"/>
      <c r="HC299" s="736"/>
      <c r="HD299" s="736"/>
      <c r="HE299" s="736"/>
      <c r="HF299" s="736"/>
      <c r="HG299" s="736"/>
      <c r="HH299" s="736"/>
      <c r="HI299" s="736"/>
      <c r="HJ299" s="736"/>
      <c r="HK299" s="736"/>
      <c r="HL299" s="736"/>
      <c r="HM299" s="736"/>
      <c r="HN299" s="736"/>
      <c r="HO299" s="736"/>
      <c r="HP299" s="736"/>
      <c r="HQ299" s="736"/>
      <c r="HR299" s="736"/>
      <c r="HS299" s="736"/>
      <c r="HT299" s="736"/>
      <c r="HU299" s="736"/>
      <c r="HV299" s="736"/>
      <c r="HW299" s="736"/>
      <c r="HX299" s="736"/>
      <c r="HY299" s="736"/>
      <c r="HZ299" s="736"/>
      <c r="IA299" s="736"/>
      <c r="IB299" s="736"/>
      <c r="IC299" s="736"/>
      <c r="ID299" s="736"/>
      <c r="IE299" s="736"/>
      <c r="IF299" s="736"/>
      <c r="IG299" s="736"/>
      <c r="IH299" s="736"/>
      <c r="II299" s="736"/>
      <c r="IJ299" s="736"/>
      <c r="IK299" s="736"/>
      <c r="IL299" s="736"/>
      <c r="IM299" s="736"/>
      <c r="IN299" s="736"/>
      <c r="IO299" s="736"/>
      <c r="IP299" s="736"/>
      <c r="IQ299" s="736"/>
      <c r="IR299" s="736"/>
      <c r="IS299" s="736"/>
      <c r="IT299" s="736"/>
      <c r="IU299" s="736"/>
      <c r="IV299" s="736"/>
    </row>
    <row r="300" spans="3:256" s="438" customFormat="1">
      <c r="C300" s="471"/>
      <c r="P300" s="485"/>
      <c r="Q300" s="736"/>
      <c r="R300" s="736"/>
      <c r="S300" s="736"/>
      <c r="T300" s="736"/>
      <c r="U300" s="736"/>
      <c r="V300" s="736"/>
      <c r="W300" s="736"/>
      <c r="X300" s="736"/>
      <c r="Y300" s="736"/>
      <c r="Z300" s="736"/>
      <c r="AA300" s="736"/>
      <c r="AB300" s="736"/>
      <c r="AC300" s="736"/>
      <c r="AD300" s="736"/>
      <c r="AE300" s="736"/>
      <c r="AF300" s="736"/>
      <c r="AG300" s="736"/>
      <c r="AH300" s="736"/>
      <c r="AI300" s="736"/>
      <c r="AJ300" s="736"/>
      <c r="AK300" s="736"/>
      <c r="AL300" s="736"/>
      <c r="AM300" s="736"/>
      <c r="AN300" s="736"/>
      <c r="AO300" s="736"/>
      <c r="AP300" s="736"/>
      <c r="AQ300" s="736"/>
      <c r="AR300" s="736"/>
      <c r="AS300" s="736"/>
      <c r="AT300" s="736"/>
      <c r="AU300" s="736"/>
      <c r="AV300" s="736"/>
      <c r="AW300" s="736"/>
      <c r="AX300" s="736"/>
      <c r="AY300" s="736"/>
      <c r="AZ300" s="736"/>
      <c r="BA300" s="736"/>
      <c r="BB300" s="736"/>
      <c r="BC300" s="736"/>
      <c r="BD300" s="736"/>
      <c r="BE300" s="736"/>
      <c r="BF300" s="736"/>
      <c r="BG300" s="736"/>
      <c r="BH300" s="736"/>
      <c r="BI300" s="736"/>
      <c r="BJ300" s="736"/>
      <c r="BK300" s="736"/>
      <c r="BL300" s="736"/>
      <c r="BM300" s="736"/>
      <c r="BN300" s="736"/>
      <c r="BO300" s="736"/>
      <c r="BP300" s="736"/>
      <c r="BQ300" s="736"/>
      <c r="BR300" s="736"/>
      <c r="BS300" s="736"/>
      <c r="BT300" s="736"/>
      <c r="BU300" s="736"/>
      <c r="BV300" s="736"/>
      <c r="BW300" s="736"/>
      <c r="BX300" s="736"/>
      <c r="BY300" s="736"/>
      <c r="BZ300" s="736"/>
      <c r="CA300" s="736"/>
      <c r="CB300" s="736"/>
      <c r="CC300" s="736"/>
      <c r="CD300" s="736"/>
      <c r="CE300" s="736"/>
      <c r="CF300" s="736"/>
      <c r="CG300" s="736"/>
      <c r="CH300" s="736"/>
      <c r="CI300" s="736"/>
      <c r="CJ300" s="736"/>
      <c r="CK300" s="736"/>
      <c r="CL300" s="736"/>
      <c r="CM300" s="736"/>
      <c r="CN300" s="736"/>
      <c r="CO300" s="736"/>
      <c r="CP300" s="736"/>
      <c r="CQ300" s="736"/>
      <c r="CR300" s="736"/>
      <c r="CS300" s="736"/>
      <c r="CT300" s="736"/>
      <c r="CU300" s="736"/>
      <c r="CV300" s="736"/>
      <c r="CW300" s="736"/>
      <c r="CX300" s="736"/>
      <c r="CY300" s="736"/>
      <c r="CZ300" s="736"/>
      <c r="DA300" s="736"/>
      <c r="DB300" s="736"/>
      <c r="DC300" s="736"/>
      <c r="DD300" s="736"/>
      <c r="DE300" s="736"/>
      <c r="DF300" s="736"/>
      <c r="DG300" s="736"/>
      <c r="DH300" s="736"/>
      <c r="DI300" s="736"/>
      <c r="DJ300" s="736"/>
      <c r="DK300" s="736"/>
      <c r="DL300" s="736"/>
      <c r="DM300" s="736"/>
      <c r="DN300" s="736"/>
      <c r="DO300" s="736"/>
      <c r="DP300" s="736"/>
      <c r="DQ300" s="736"/>
      <c r="DR300" s="736"/>
      <c r="DS300" s="736"/>
      <c r="DT300" s="736"/>
      <c r="DU300" s="736"/>
      <c r="DV300" s="736"/>
      <c r="DW300" s="736"/>
      <c r="DX300" s="736"/>
      <c r="DY300" s="736"/>
      <c r="DZ300" s="736"/>
      <c r="EA300" s="736"/>
      <c r="EB300" s="736"/>
      <c r="EC300" s="736"/>
      <c r="ED300" s="736"/>
      <c r="EE300" s="736"/>
      <c r="EF300" s="736"/>
      <c r="EG300" s="736"/>
      <c r="EH300" s="736"/>
      <c r="EI300" s="736"/>
      <c r="EJ300" s="736"/>
      <c r="EK300" s="736"/>
      <c r="EL300" s="736"/>
      <c r="EM300" s="736"/>
      <c r="EN300" s="736"/>
      <c r="EO300" s="736"/>
      <c r="EP300" s="736"/>
      <c r="EQ300" s="736"/>
      <c r="ER300" s="736"/>
      <c r="ES300" s="736"/>
      <c r="ET300" s="736"/>
      <c r="EU300" s="736"/>
      <c r="EV300" s="736"/>
      <c r="EW300" s="736"/>
      <c r="EX300" s="736"/>
      <c r="EY300" s="736"/>
      <c r="EZ300" s="736"/>
      <c r="FA300" s="736"/>
      <c r="FB300" s="736"/>
      <c r="FC300" s="736"/>
      <c r="FD300" s="736"/>
      <c r="FE300" s="736"/>
      <c r="FF300" s="736"/>
      <c r="FG300" s="736"/>
      <c r="FH300" s="736"/>
      <c r="FI300" s="736"/>
      <c r="FJ300" s="736"/>
      <c r="FK300" s="736"/>
      <c r="FL300" s="736"/>
      <c r="FM300" s="736"/>
      <c r="FN300" s="736"/>
      <c r="FO300" s="736"/>
      <c r="FP300" s="736"/>
      <c r="FQ300" s="736"/>
      <c r="FR300" s="736"/>
      <c r="FS300" s="736"/>
      <c r="FT300" s="736"/>
      <c r="FU300" s="736"/>
      <c r="FV300" s="736"/>
      <c r="FW300" s="736"/>
      <c r="FX300" s="736"/>
      <c r="FY300" s="736"/>
      <c r="FZ300" s="736"/>
      <c r="GA300" s="736"/>
      <c r="GB300" s="736"/>
      <c r="GC300" s="736"/>
      <c r="GD300" s="736"/>
      <c r="GE300" s="736"/>
      <c r="GF300" s="736"/>
      <c r="GG300" s="736"/>
      <c r="GH300" s="736"/>
      <c r="GI300" s="736"/>
      <c r="GJ300" s="736"/>
      <c r="GK300" s="736"/>
      <c r="GL300" s="736"/>
      <c r="GM300" s="736"/>
      <c r="GN300" s="736"/>
      <c r="GO300" s="736"/>
      <c r="GP300" s="736"/>
      <c r="GQ300" s="736"/>
      <c r="GR300" s="736"/>
      <c r="GS300" s="736"/>
      <c r="GT300" s="736"/>
      <c r="GU300" s="736"/>
      <c r="GV300" s="736"/>
      <c r="GW300" s="736"/>
      <c r="GX300" s="736"/>
      <c r="GY300" s="736"/>
      <c r="GZ300" s="736"/>
      <c r="HA300" s="736"/>
      <c r="HB300" s="736"/>
      <c r="HC300" s="736"/>
      <c r="HD300" s="736"/>
      <c r="HE300" s="736"/>
      <c r="HF300" s="736"/>
      <c r="HG300" s="736"/>
      <c r="HH300" s="736"/>
      <c r="HI300" s="736"/>
      <c r="HJ300" s="736"/>
      <c r="HK300" s="736"/>
      <c r="HL300" s="736"/>
      <c r="HM300" s="736"/>
      <c r="HN300" s="736"/>
      <c r="HO300" s="736"/>
      <c r="HP300" s="736"/>
      <c r="HQ300" s="736"/>
      <c r="HR300" s="736"/>
      <c r="HS300" s="736"/>
      <c r="HT300" s="736"/>
      <c r="HU300" s="736"/>
      <c r="HV300" s="736"/>
      <c r="HW300" s="736"/>
      <c r="HX300" s="736"/>
      <c r="HY300" s="736"/>
      <c r="HZ300" s="736"/>
      <c r="IA300" s="736"/>
      <c r="IB300" s="736"/>
      <c r="IC300" s="736"/>
      <c r="ID300" s="736"/>
      <c r="IE300" s="736"/>
      <c r="IF300" s="736"/>
      <c r="IG300" s="736"/>
      <c r="IH300" s="736"/>
      <c r="II300" s="736"/>
      <c r="IJ300" s="736"/>
      <c r="IK300" s="736"/>
      <c r="IL300" s="736"/>
      <c r="IM300" s="736"/>
      <c r="IN300" s="736"/>
      <c r="IO300" s="736"/>
      <c r="IP300" s="736"/>
      <c r="IQ300" s="736"/>
      <c r="IR300" s="736"/>
      <c r="IS300" s="736"/>
      <c r="IT300" s="736"/>
      <c r="IU300" s="736"/>
      <c r="IV300" s="736"/>
    </row>
    <row r="301" spans="3:256" s="438" customFormat="1">
      <c r="C301" s="471"/>
      <c r="P301" s="485"/>
      <c r="Q301" s="736"/>
      <c r="R301" s="736"/>
      <c r="S301" s="736"/>
      <c r="T301" s="736"/>
      <c r="U301" s="736"/>
      <c r="V301" s="736"/>
      <c r="W301" s="736"/>
      <c r="X301" s="736"/>
      <c r="Y301" s="736"/>
      <c r="Z301" s="736"/>
      <c r="AA301" s="736"/>
      <c r="AB301" s="736"/>
      <c r="AC301" s="736"/>
      <c r="AD301" s="736"/>
      <c r="AE301" s="736"/>
      <c r="AF301" s="736"/>
      <c r="AG301" s="736"/>
      <c r="AH301" s="736"/>
      <c r="AI301" s="736"/>
      <c r="AJ301" s="736"/>
      <c r="AK301" s="736"/>
      <c r="AL301" s="736"/>
      <c r="AM301" s="736"/>
      <c r="AN301" s="736"/>
      <c r="AO301" s="736"/>
      <c r="AP301" s="736"/>
      <c r="AQ301" s="736"/>
      <c r="AR301" s="736"/>
      <c r="AS301" s="736"/>
      <c r="AT301" s="736"/>
      <c r="AU301" s="736"/>
      <c r="AV301" s="736"/>
      <c r="AW301" s="736"/>
      <c r="AX301" s="736"/>
      <c r="AY301" s="736"/>
      <c r="AZ301" s="736"/>
      <c r="BA301" s="736"/>
      <c r="BB301" s="736"/>
      <c r="BC301" s="736"/>
      <c r="BD301" s="736"/>
      <c r="BE301" s="736"/>
      <c r="BF301" s="736"/>
      <c r="BG301" s="736"/>
      <c r="BH301" s="736"/>
      <c r="BI301" s="736"/>
      <c r="BJ301" s="736"/>
      <c r="BK301" s="736"/>
      <c r="BL301" s="736"/>
      <c r="BM301" s="736"/>
      <c r="BN301" s="736"/>
      <c r="BO301" s="736"/>
      <c r="BP301" s="736"/>
      <c r="BQ301" s="736"/>
      <c r="BR301" s="736"/>
      <c r="BS301" s="736"/>
      <c r="BT301" s="736"/>
      <c r="BU301" s="736"/>
      <c r="BV301" s="736"/>
      <c r="BW301" s="736"/>
      <c r="BX301" s="736"/>
      <c r="BY301" s="736"/>
      <c r="BZ301" s="736"/>
      <c r="CA301" s="736"/>
      <c r="CB301" s="736"/>
      <c r="CC301" s="736"/>
      <c r="CD301" s="736"/>
      <c r="CE301" s="736"/>
      <c r="CF301" s="736"/>
      <c r="CG301" s="736"/>
      <c r="CH301" s="736"/>
      <c r="CI301" s="736"/>
      <c r="CJ301" s="736"/>
      <c r="CK301" s="736"/>
      <c r="CL301" s="736"/>
      <c r="CM301" s="736"/>
      <c r="CN301" s="736"/>
      <c r="CO301" s="736"/>
      <c r="CP301" s="736"/>
      <c r="CQ301" s="736"/>
      <c r="CR301" s="736"/>
      <c r="CS301" s="736"/>
      <c r="CT301" s="736"/>
      <c r="CU301" s="736"/>
      <c r="CV301" s="736"/>
      <c r="CW301" s="736"/>
      <c r="CX301" s="736"/>
      <c r="CY301" s="736"/>
      <c r="CZ301" s="736"/>
      <c r="DA301" s="736"/>
      <c r="DB301" s="736"/>
      <c r="DC301" s="736"/>
      <c r="DD301" s="736"/>
      <c r="DE301" s="736"/>
      <c r="DF301" s="736"/>
      <c r="DG301" s="736"/>
      <c r="DH301" s="736"/>
      <c r="DI301" s="736"/>
      <c r="DJ301" s="736"/>
      <c r="DK301" s="736"/>
      <c r="DL301" s="736"/>
      <c r="DM301" s="736"/>
      <c r="DN301" s="736"/>
      <c r="DO301" s="736"/>
      <c r="DP301" s="736"/>
      <c r="DQ301" s="736"/>
      <c r="DR301" s="736"/>
      <c r="DS301" s="736"/>
      <c r="DT301" s="736"/>
      <c r="DU301" s="736"/>
      <c r="DV301" s="736"/>
      <c r="DW301" s="736"/>
      <c r="DX301" s="736"/>
      <c r="DY301" s="736"/>
      <c r="DZ301" s="736"/>
      <c r="EA301" s="736"/>
      <c r="EB301" s="736"/>
      <c r="EC301" s="736"/>
      <c r="ED301" s="736"/>
      <c r="EE301" s="736"/>
      <c r="EF301" s="736"/>
      <c r="EG301" s="736"/>
      <c r="EH301" s="736"/>
      <c r="EI301" s="736"/>
      <c r="EJ301" s="736"/>
      <c r="EK301" s="736"/>
      <c r="EL301" s="736"/>
      <c r="EM301" s="736"/>
      <c r="EN301" s="736"/>
      <c r="EO301" s="736"/>
      <c r="EP301" s="736"/>
      <c r="EQ301" s="736"/>
      <c r="ER301" s="736"/>
      <c r="ES301" s="736"/>
      <c r="ET301" s="736"/>
      <c r="EU301" s="736"/>
      <c r="EV301" s="736"/>
      <c r="EW301" s="736"/>
      <c r="EX301" s="736"/>
      <c r="EY301" s="736"/>
      <c r="EZ301" s="736"/>
      <c r="FA301" s="736"/>
      <c r="FB301" s="736"/>
      <c r="FC301" s="736"/>
      <c r="FD301" s="736"/>
      <c r="FE301" s="736"/>
      <c r="FF301" s="736"/>
      <c r="FG301" s="736"/>
      <c r="FH301" s="736"/>
      <c r="FI301" s="736"/>
      <c r="FJ301" s="736"/>
      <c r="FK301" s="736"/>
      <c r="FL301" s="736"/>
      <c r="FM301" s="736"/>
      <c r="FN301" s="736"/>
      <c r="FO301" s="736"/>
      <c r="FP301" s="736"/>
      <c r="FQ301" s="736"/>
      <c r="FR301" s="736"/>
      <c r="FS301" s="736"/>
      <c r="FT301" s="736"/>
      <c r="FU301" s="736"/>
      <c r="FV301" s="736"/>
      <c r="FW301" s="736"/>
      <c r="FX301" s="736"/>
      <c r="FY301" s="736"/>
      <c r="FZ301" s="736"/>
      <c r="GA301" s="736"/>
      <c r="GB301" s="736"/>
      <c r="GC301" s="736"/>
      <c r="GD301" s="736"/>
      <c r="GE301" s="736"/>
      <c r="GF301" s="736"/>
      <c r="GG301" s="736"/>
      <c r="GH301" s="736"/>
      <c r="GI301" s="736"/>
      <c r="GJ301" s="736"/>
      <c r="GK301" s="736"/>
      <c r="GL301" s="736"/>
      <c r="GM301" s="736"/>
      <c r="GN301" s="736"/>
      <c r="GO301" s="736"/>
      <c r="GP301" s="736"/>
      <c r="GQ301" s="736"/>
      <c r="GR301" s="736"/>
      <c r="GS301" s="736"/>
      <c r="GT301" s="736"/>
      <c r="GU301" s="736"/>
      <c r="GV301" s="736"/>
      <c r="GW301" s="736"/>
      <c r="GX301" s="736"/>
      <c r="GY301" s="736"/>
      <c r="GZ301" s="736"/>
      <c r="HA301" s="736"/>
      <c r="HB301" s="736"/>
      <c r="HC301" s="736"/>
      <c r="HD301" s="736"/>
      <c r="HE301" s="736"/>
      <c r="HF301" s="736"/>
      <c r="HG301" s="736"/>
      <c r="HH301" s="736"/>
      <c r="HI301" s="736"/>
      <c r="HJ301" s="736"/>
      <c r="HK301" s="736"/>
      <c r="HL301" s="736"/>
      <c r="HM301" s="736"/>
      <c r="HN301" s="736"/>
      <c r="HO301" s="736"/>
      <c r="HP301" s="736"/>
      <c r="HQ301" s="736"/>
      <c r="HR301" s="736"/>
      <c r="HS301" s="736"/>
      <c r="HT301" s="736"/>
      <c r="HU301" s="736"/>
      <c r="HV301" s="736"/>
      <c r="HW301" s="736"/>
      <c r="HX301" s="736"/>
      <c r="HY301" s="736"/>
      <c r="HZ301" s="736"/>
      <c r="IA301" s="736"/>
      <c r="IB301" s="736"/>
      <c r="IC301" s="736"/>
      <c r="ID301" s="736"/>
      <c r="IE301" s="736"/>
      <c r="IF301" s="736"/>
      <c r="IG301" s="736"/>
      <c r="IH301" s="736"/>
      <c r="II301" s="736"/>
      <c r="IJ301" s="736"/>
      <c r="IK301" s="736"/>
      <c r="IL301" s="736"/>
      <c r="IM301" s="736"/>
      <c r="IN301" s="736"/>
      <c r="IO301" s="736"/>
      <c r="IP301" s="736"/>
      <c r="IQ301" s="736"/>
      <c r="IR301" s="736"/>
      <c r="IS301" s="736"/>
      <c r="IT301" s="736"/>
      <c r="IU301" s="736"/>
      <c r="IV301" s="736"/>
    </row>
    <row r="302" spans="3:256" s="438" customFormat="1">
      <c r="C302" s="471"/>
      <c r="P302" s="485"/>
      <c r="Q302" s="736"/>
      <c r="R302" s="736"/>
      <c r="S302" s="736"/>
      <c r="T302" s="736"/>
      <c r="U302" s="736"/>
      <c r="V302" s="736"/>
      <c r="W302" s="736"/>
      <c r="X302" s="736"/>
      <c r="Y302" s="736"/>
      <c r="Z302" s="736"/>
      <c r="AA302" s="736"/>
      <c r="AB302" s="736"/>
      <c r="AC302" s="736"/>
      <c r="AD302" s="736"/>
      <c r="AE302" s="736"/>
      <c r="AF302" s="736"/>
      <c r="AG302" s="736"/>
      <c r="AH302" s="736"/>
      <c r="AI302" s="736"/>
      <c r="AJ302" s="736"/>
      <c r="AK302" s="736"/>
      <c r="AL302" s="736"/>
      <c r="AM302" s="736"/>
      <c r="AN302" s="736"/>
      <c r="AO302" s="736"/>
      <c r="AP302" s="736"/>
      <c r="AQ302" s="736"/>
      <c r="AR302" s="736"/>
      <c r="AS302" s="736"/>
      <c r="AT302" s="736"/>
      <c r="AU302" s="736"/>
      <c r="AV302" s="736"/>
      <c r="AW302" s="736"/>
      <c r="AX302" s="736"/>
      <c r="AY302" s="736"/>
      <c r="AZ302" s="736"/>
      <c r="BA302" s="736"/>
      <c r="BB302" s="736"/>
      <c r="BC302" s="736"/>
      <c r="BD302" s="736"/>
      <c r="BE302" s="736"/>
      <c r="BF302" s="736"/>
      <c r="BG302" s="736"/>
      <c r="BH302" s="736"/>
      <c r="BI302" s="736"/>
      <c r="BJ302" s="736"/>
      <c r="BK302" s="736"/>
      <c r="BL302" s="736"/>
      <c r="BM302" s="736"/>
      <c r="BN302" s="736"/>
      <c r="BO302" s="736"/>
      <c r="BP302" s="736"/>
      <c r="BQ302" s="736"/>
      <c r="BR302" s="736"/>
      <c r="BS302" s="736"/>
      <c r="BT302" s="736"/>
      <c r="BU302" s="736"/>
      <c r="BV302" s="736"/>
      <c r="BW302" s="736"/>
      <c r="BX302" s="736"/>
      <c r="BY302" s="736"/>
      <c r="BZ302" s="736"/>
      <c r="CA302" s="736"/>
      <c r="CB302" s="736"/>
      <c r="CC302" s="736"/>
      <c r="CD302" s="736"/>
      <c r="CE302" s="736"/>
      <c r="CF302" s="736"/>
      <c r="CG302" s="736"/>
      <c r="CH302" s="736"/>
      <c r="CI302" s="736"/>
      <c r="CJ302" s="736"/>
      <c r="CK302" s="736"/>
      <c r="CL302" s="736"/>
      <c r="CM302" s="736"/>
      <c r="CN302" s="736"/>
      <c r="CO302" s="736"/>
      <c r="CP302" s="736"/>
      <c r="CQ302" s="736"/>
      <c r="CR302" s="736"/>
      <c r="CS302" s="736"/>
      <c r="CT302" s="736"/>
      <c r="CU302" s="736"/>
      <c r="CV302" s="736"/>
      <c r="CW302" s="736"/>
      <c r="CX302" s="736"/>
      <c r="CY302" s="736"/>
      <c r="CZ302" s="736"/>
      <c r="DA302" s="736"/>
      <c r="DB302" s="736"/>
      <c r="DC302" s="736"/>
      <c r="DD302" s="736"/>
      <c r="DE302" s="736"/>
      <c r="DF302" s="736"/>
      <c r="DG302" s="736"/>
      <c r="DH302" s="736"/>
      <c r="DI302" s="736"/>
      <c r="DJ302" s="736"/>
      <c r="DK302" s="736"/>
      <c r="DL302" s="736"/>
      <c r="DM302" s="736"/>
      <c r="DN302" s="736"/>
      <c r="DO302" s="736"/>
      <c r="DP302" s="736"/>
      <c r="DQ302" s="736"/>
      <c r="DR302" s="736"/>
      <c r="DS302" s="736"/>
      <c r="DT302" s="736"/>
      <c r="DU302" s="736"/>
      <c r="DV302" s="736"/>
      <c r="DW302" s="736"/>
      <c r="DX302" s="736"/>
      <c r="DY302" s="736"/>
      <c r="DZ302" s="736"/>
      <c r="EA302" s="736"/>
      <c r="EB302" s="736"/>
      <c r="EC302" s="736"/>
      <c r="ED302" s="736"/>
      <c r="EE302" s="736"/>
      <c r="EF302" s="736"/>
      <c r="EG302" s="736"/>
      <c r="EH302" s="736"/>
      <c r="EI302" s="736"/>
      <c r="EJ302" s="736"/>
      <c r="EK302" s="736"/>
      <c r="EL302" s="736"/>
      <c r="EM302" s="736"/>
      <c r="EN302" s="736"/>
      <c r="EO302" s="736"/>
      <c r="EP302" s="736"/>
      <c r="EQ302" s="736"/>
      <c r="ER302" s="736"/>
      <c r="ES302" s="736"/>
      <c r="ET302" s="736"/>
      <c r="EU302" s="736"/>
      <c r="EV302" s="736"/>
      <c r="EW302" s="736"/>
      <c r="EX302" s="736"/>
      <c r="EY302" s="736"/>
      <c r="EZ302" s="736"/>
      <c r="FA302" s="736"/>
      <c r="FB302" s="736"/>
      <c r="FC302" s="736"/>
      <c r="FD302" s="736"/>
      <c r="FE302" s="736"/>
      <c r="FF302" s="736"/>
      <c r="FG302" s="736"/>
      <c r="FH302" s="736"/>
      <c r="FI302" s="736"/>
      <c r="FJ302" s="736"/>
      <c r="FK302" s="736"/>
      <c r="FL302" s="736"/>
      <c r="FM302" s="736"/>
      <c r="FN302" s="736"/>
      <c r="FO302" s="736"/>
      <c r="FP302" s="736"/>
      <c r="FQ302" s="736"/>
      <c r="FR302" s="736"/>
      <c r="FS302" s="736"/>
      <c r="FT302" s="736"/>
      <c r="FU302" s="736"/>
      <c r="FV302" s="736"/>
      <c r="FW302" s="736"/>
      <c r="FX302" s="736"/>
      <c r="FY302" s="736"/>
      <c r="FZ302" s="736"/>
      <c r="GA302" s="736"/>
      <c r="GB302" s="736"/>
      <c r="GC302" s="736"/>
      <c r="GD302" s="736"/>
      <c r="GE302" s="736"/>
      <c r="GF302" s="736"/>
      <c r="GG302" s="736"/>
      <c r="GH302" s="736"/>
      <c r="GI302" s="736"/>
      <c r="GJ302" s="736"/>
      <c r="GK302" s="736"/>
      <c r="GL302" s="736"/>
      <c r="GM302" s="736"/>
      <c r="GN302" s="736"/>
      <c r="GO302" s="736"/>
      <c r="GP302" s="736"/>
      <c r="GQ302" s="736"/>
      <c r="GR302" s="736"/>
      <c r="GS302" s="736"/>
      <c r="GT302" s="736"/>
      <c r="GU302" s="736"/>
      <c r="GV302" s="736"/>
      <c r="GW302" s="736"/>
      <c r="GX302" s="736"/>
      <c r="GY302" s="736"/>
      <c r="GZ302" s="736"/>
      <c r="HA302" s="736"/>
      <c r="HB302" s="736"/>
      <c r="HC302" s="736"/>
      <c r="HD302" s="736"/>
      <c r="HE302" s="736"/>
      <c r="HF302" s="736"/>
      <c r="HG302" s="736"/>
      <c r="HH302" s="736"/>
      <c r="HI302" s="736"/>
      <c r="HJ302" s="736"/>
      <c r="HK302" s="736"/>
      <c r="HL302" s="736"/>
      <c r="HM302" s="736"/>
      <c r="HN302" s="736"/>
      <c r="HO302" s="736"/>
      <c r="HP302" s="736"/>
      <c r="HQ302" s="736"/>
      <c r="HR302" s="736"/>
      <c r="HS302" s="736"/>
      <c r="HT302" s="736"/>
      <c r="HU302" s="736"/>
      <c r="HV302" s="736"/>
      <c r="HW302" s="736"/>
      <c r="HX302" s="736"/>
      <c r="HY302" s="736"/>
      <c r="HZ302" s="736"/>
      <c r="IA302" s="736"/>
      <c r="IB302" s="736"/>
      <c r="IC302" s="736"/>
      <c r="ID302" s="736"/>
      <c r="IE302" s="736"/>
      <c r="IF302" s="736"/>
      <c r="IG302" s="736"/>
      <c r="IH302" s="736"/>
      <c r="II302" s="736"/>
      <c r="IJ302" s="736"/>
      <c r="IK302" s="736"/>
      <c r="IL302" s="736"/>
      <c r="IM302" s="736"/>
      <c r="IN302" s="736"/>
      <c r="IO302" s="736"/>
      <c r="IP302" s="736"/>
      <c r="IQ302" s="736"/>
      <c r="IR302" s="736"/>
      <c r="IS302" s="736"/>
      <c r="IT302" s="736"/>
      <c r="IU302" s="736"/>
      <c r="IV302" s="736"/>
    </row>
    <row r="303" spans="3:256" s="438" customFormat="1">
      <c r="C303" s="471"/>
      <c r="P303" s="485"/>
      <c r="Q303" s="736"/>
      <c r="R303" s="736"/>
      <c r="S303" s="736"/>
      <c r="T303" s="736"/>
      <c r="U303" s="736"/>
      <c r="V303" s="736"/>
      <c r="W303" s="736"/>
      <c r="X303" s="736"/>
      <c r="Y303" s="736"/>
      <c r="Z303" s="736"/>
      <c r="AA303" s="736"/>
      <c r="AB303" s="736"/>
      <c r="AC303" s="736"/>
      <c r="AD303" s="736"/>
      <c r="AE303" s="736"/>
      <c r="AF303" s="736"/>
      <c r="AG303" s="736"/>
      <c r="AH303" s="736"/>
      <c r="AI303" s="736"/>
      <c r="AJ303" s="736"/>
      <c r="AK303" s="736"/>
      <c r="AL303" s="736"/>
      <c r="AM303" s="736"/>
      <c r="AN303" s="736"/>
      <c r="AO303" s="736"/>
      <c r="AP303" s="736"/>
      <c r="AQ303" s="736"/>
      <c r="AR303" s="736"/>
      <c r="AS303" s="736"/>
      <c r="AT303" s="736"/>
      <c r="AU303" s="736"/>
      <c r="AV303" s="736"/>
      <c r="AW303" s="736"/>
      <c r="AX303" s="736"/>
      <c r="AY303" s="736"/>
      <c r="AZ303" s="736"/>
      <c r="BA303" s="736"/>
      <c r="BB303" s="736"/>
      <c r="BC303" s="736"/>
      <c r="BD303" s="736"/>
      <c r="BE303" s="736"/>
      <c r="BF303" s="736"/>
      <c r="BG303" s="736"/>
      <c r="BH303" s="736"/>
      <c r="BI303" s="736"/>
      <c r="BJ303" s="736"/>
      <c r="BK303" s="736"/>
      <c r="BL303" s="736"/>
      <c r="BM303" s="736"/>
      <c r="BN303" s="736"/>
      <c r="BO303" s="736"/>
      <c r="BP303" s="736"/>
      <c r="BQ303" s="736"/>
      <c r="BR303" s="736"/>
      <c r="BS303" s="736"/>
      <c r="BT303" s="736"/>
      <c r="BU303" s="736"/>
      <c r="BV303" s="736"/>
      <c r="BW303" s="736"/>
      <c r="BX303" s="736"/>
      <c r="BY303" s="736"/>
      <c r="BZ303" s="736"/>
      <c r="CA303" s="736"/>
      <c r="CB303" s="736"/>
      <c r="CC303" s="736"/>
      <c r="CD303" s="736"/>
      <c r="CE303" s="736"/>
      <c r="CF303" s="736"/>
      <c r="CG303" s="736"/>
      <c r="CH303" s="736"/>
      <c r="CI303" s="736"/>
      <c r="CJ303" s="736"/>
      <c r="CK303" s="736"/>
      <c r="CL303" s="736"/>
      <c r="CM303" s="736"/>
      <c r="CN303" s="736"/>
      <c r="CO303" s="736"/>
      <c r="CP303" s="736"/>
      <c r="CQ303" s="736"/>
      <c r="CR303" s="736"/>
      <c r="CS303" s="736"/>
      <c r="CT303" s="736"/>
      <c r="CU303" s="736"/>
      <c r="CV303" s="736"/>
      <c r="CW303" s="736"/>
      <c r="CX303" s="736"/>
      <c r="CY303" s="736"/>
      <c r="CZ303" s="736"/>
      <c r="DA303" s="736"/>
      <c r="DB303" s="736"/>
      <c r="DC303" s="736"/>
      <c r="DD303" s="736"/>
      <c r="DE303" s="736"/>
      <c r="DF303" s="736"/>
      <c r="DG303" s="736"/>
      <c r="DH303" s="736"/>
      <c r="DI303" s="736"/>
      <c r="DJ303" s="736"/>
      <c r="DK303" s="736"/>
      <c r="DL303" s="736"/>
      <c r="DM303" s="736"/>
      <c r="DN303" s="736"/>
      <c r="DO303" s="736"/>
      <c r="DP303" s="736"/>
      <c r="DQ303" s="736"/>
      <c r="DR303" s="736"/>
      <c r="DS303" s="736"/>
      <c r="DT303" s="736"/>
      <c r="DU303" s="736"/>
      <c r="DV303" s="736"/>
      <c r="DW303" s="736"/>
      <c r="DX303" s="736"/>
      <c r="DY303" s="736"/>
      <c r="DZ303" s="736"/>
      <c r="EA303" s="736"/>
      <c r="EB303" s="736"/>
      <c r="EC303" s="736"/>
      <c r="ED303" s="736"/>
      <c r="EE303" s="736"/>
      <c r="EF303" s="736"/>
      <c r="EG303" s="736"/>
      <c r="EH303" s="736"/>
      <c r="EI303" s="736"/>
      <c r="EJ303" s="736"/>
      <c r="EK303" s="736"/>
      <c r="EL303" s="736"/>
      <c r="EM303" s="736"/>
      <c r="EN303" s="736"/>
      <c r="EO303" s="736"/>
      <c r="EP303" s="736"/>
      <c r="EQ303" s="736"/>
      <c r="ER303" s="736"/>
      <c r="ES303" s="736"/>
      <c r="ET303" s="736"/>
      <c r="EU303" s="736"/>
      <c r="EV303" s="736"/>
      <c r="EW303" s="736"/>
      <c r="EX303" s="736"/>
      <c r="EY303" s="736"/>
      <c r="EZ303" s="736"/>
      <c r="FA303" s="736"/>
      <c r="FB303" s="736"/>
      <c r="FC303" s="736"/>
      <c r="FD303" s="736"/>
      <c r="FE303" s="736"/>
      <c r="FF303" s="736"/>
      <c r="FG303" s="736"/>
      <c r="FH303" s="736"/>
      <c r="FI303" s="736"/>
      <c r="FJ303" s="736"/>
      <c r="FK303" s="736"/>
      <c r="FL303" s="736"/>
      <c r="FM303" s="736"/>
      <c r="FN303" s="736"/>
      <c r="FO303" s="736"/>
      <c r="FP303" s="736"/>
      <c r="FQ303" s="736"/>
      <c r="FR303" s="736"/>
      <c r="FS303" s="736"/>
      <c r="FT303" s="736"/>
      <c r="FU303" s="736"/>
      <c r="FV303" s="736"/>
      <c r="FW303" s="736"/>
      <c r="FX303" s="736"/>
      <c r="FY303" s="736"/>
      <c r="FZ303" s="736"/>
      <c r="GA303" s="736"/>
      <c r="GB303" s="736"/>
      <c r="GC303" s="736"/>
      <c r="GD303" s="736"/>
      <c r="GE303" s="736"/>
      <c r="GF303" s="736"/>
      <c r="GG303" s="736"/>
      <c r="GH303" s="736"/>
      <c r="GI303" s="736"/>
      <c r="GJ303" s="736"/>
      <c r="GK303" s="736"/>
      <c r="GL303" s="736"/>
      <c r="GM303" s="736"/>
      <c r="GN303" s="736"/>
      <c r="GO303" s="736"/>
      <c r="GP303" s="736"/>
      <c r="GQ303" s="736"/>
      <c r="GR303" s="736"/>
      <c r="GS303" s="736"/>
      <c r="GT303" s="736"/>
      <c r="GU303" s="736"/>
      <c r="GV303" s="736"/>
      <c r="GW303" s="736"/>
      <c r="GX303" s="736"/>
      <c r="GY303" s="736"/>
      <c r="GZ303" s="736"/>
      <c r="HA303" s="736"/>
      <c r="HB303" s="736"/>
      <c r="HC303" s="736"/>
      <c r="HD303" s="736"/>
      <c r="HE303" s="736"/>
      <c r="HF303" s="736"/>
      <c r="HG303" s="736"/>
      <c r="HH303" s="736"/>
      <c r="HI303" s="736"/>
      <c r="HJ303" s="736"/>
      <c r="HK303" s="736"/>
      <c r="HL303" s="736"/>
      <c r="HM303" s="736"/>
      <c r="HN303" s="736"/>
      <c r="HO303" s="736"/>
      <c r="HP303" s="736"/>
      <c r="HQ303" s="736"/>
      <c r="HR303" s="736"/>
      <c r="HS303" s="736"/>
      <c r="HT303" s="736"/>
      <c r="HU303" s="736"/>
      <c r="HV303" s="736"/>
      <c r="HW303" s="736"/>
      <c r="HX303" s="736"/>
      <c r="HY303" s="736"/>
      <c r="HZ303" s="736"/>
      <c r="IA303" s="736"/>
      <c r="IB303" s="736"/>
      <c r="IC303" s="736"/>
      <c r="ID303" s="736"/>
      <c r="IE303" s="736"/>
      <c r="IF303" s="736"/>
      <c r="IG303" s="736"/>
      <c r="IH303" s="736"/>
      <c r="II303" s="736"/>
      <c r="IJ303" s="736"/>
      <c r="IK303" s="736"/>
      <c r="IL303" s="736"/>
      <c r="IM303" s="736"/>
      <c r="IN303" s="736"/>
      <c r="IO303" s="736"/>
      <c r="IP303" s="736"/>
      <c r="IQ303" s="736"/>
      <c r="IR303" s="736"/>
      <c r="IS303" s="736"/>
      <c r="IT303" s="736"/>
      <c r="IU303" s="736"/>
      <c r="IV303" s="736"/>
    </row>
    <row r="304" spans="3:256" s="438" customFormat="1">
      <c r="C304" s="471"/>
      <c r="P304" s="485"/>
      <c r="Q304" s="736"/>
      <c r="R304" s="736"/>
      <c r="S304" s="736"/>
      <c r="T304" s="736"/>
      <c r="U304" s="736"/>
      <c r="V304" s="736"/>
      <c r="W304" s="736"/>
      <c r="X304" s="736"/>
      <c r="Y304" s="736"/>
      <c r="Z304" s="736"/>
      <c r="AA304" s="736"/>
      <c r="AB304" s="736"/>
      <c r="AC304" s="736"/>
      <c r="AD304" s="736"/>
      <c r="AE304" s="736"/>
      <c r="AF304" s="736"/>
      <c r="AG304" s="736"/>
      <c r="AH304" s="736"/>
      <c r="AI304" s="736"/>
      <c r="AJ304" s="736"/>
      <c r="AK304" s="736"/>
      <c r="AL304" s="736"/>
      <c r="AM304" s="736"/>
      <c r="AN304" s="736"/>
      <c r="AO304" s="736"/>
      <c r="AP304" s="736"/>
      <c r="AQ304" s="736"/>
      <c r="AR304" s="736"/>
      <c r="AS304" s="736"/>
      <c r="AT304" s="736"/>
      <c r="AU304" s="736"/>
      <c r="AV304" s="736"/>
      <c r="AW304" s="736"/>
      <c r="AX304" s="736"/>
      <c r="AY304" s="736"/>
      <c r="AZ304" s="736"/>
      <c r="BA304" s="736"/>
      <c r="BB304" s="736"/>
      <c r="BC304" s="736"/>
      <c r="BD304" s="736"/>
      <c r="BE304" s="736"/>
      <c r="BF304" s="736"/>
      <c r="BG304" s="736"/>
      <c r="BH304" s="736"/>
      <c r="BI304" s="736"/>
      <c r="BJ304" s="736"/>
      <c r="BK304" s="736"/>
      <c r="BL304" s="736"/>
      <c r="BM304" s="736"/>
      <c r="BN304" s="736"/>
      <c r="BO304" s="736"/>
      <c r="BP304" s="736"/>
      <c r="BQ304" s="736"/>
      <c r="BR304" s="736"/>
      <c r="BS304" s="736"/>
      <c r="BT304" s="736"/>
      <c r="BU304" s="736"/>
      <c r="BV304" s="736"/>
      <c r="BW304" s="736"/>
      <c r="BX304" s="736"/>
      <c r="BY304" s="736"/>
      <c r="BZ304" s="736"/>
      <c r="CA304" s="736"/>
      <c r="CB304" s="736"/>
      <c r="CC304" s="736"/>
      <c r="CD304" s="736"/>
      <c r="CE304" s="736"/>
      <c r="CF304" s="736"/>
      <c r="CG304" s="736"/>
      <c r="CH304" s="736"/>
      <c r="CI304" s="736"/>
      <c r="CJ304" s="736"/>
      <c r="CK304" s="736"/>
      <c r="CL304" s="736"/>
      <c r="CM304" s="736"/>
      <c r="CN304" s="736"/>
      <c r="CO304" s="736"/>
      <c r="CP304" s="736"/>
      <c r="CQ304" s="736"/>
      <c r="CR304" s="736"/>
      <c r="CS304" s="736"/>
      <c r="CT304" s="736"/>
      <c r="CU304" s="736"/>
      <c r="CV304" s="736"/>
      <c r="CW304" s="736"/>
      <c r="CX304" s="736"/>
      <c r="CY304" s="736"/>
      <c r="CZ304" s="736"/>
      <c r="DA304" s="736"/>
      <c r="DB304" s="736"/>
      <c r="DC304" s="736"/>
      <c r="DD304" s="736"/>
      <c r="DE304" s="736"/>
      <c r="DF304" s="736"/>
      <c r="DG304" s="736"/>
      <c r="DH304" s="736"/>
      <c r="DI304" s="736"/>
      <c r="DJ304" s="736"/>
      <c r="DK304" s="736"/>
      <c r="DL304" s="736"/>
      <c r="DM304" s="736"/>
      <c r="DN304" s="736"/>
      <c r="DO304" s="736"/>
      <c r="DP304" s="736"/>
      <c r="DQ304" s="736"/>
      <c r="DR304" s="736"/>
      <c r="DS304" s="736"/>
      <c r="DT304" s="736"/>
      <c r="DU304" s="736"/>
      <c r="DV304" s="736"/>
      <c r="DW304" s="736"/>
      <c r="DX304" s="736"/>
      <c r="DY304" s="736"/>
      <c r="DZ304" s="736"/>
      <c r="EA304" s="736"/>
      <c r="EB304" s="736"/>
      <c r="EC304" s="736"/>
      <c r="ED304" s="736"/>
      <c r="EE304" s="736"/>
      <c r="EF304" s="736"/>
      <c r="EG304" s="736"/>
      <c r="EH304" s="736"/>
      <c r="EI304" s="736"/>
      <c r="EJ304" s="736"/>
      <c r="EK304" s="736"/>
      <c r="EL304" s="736"/>
      <c r="EM304" s="736"/>
      <c r="EN304" s="736"/>
      <c r="EO304" s="736"/>
      <c r="EP304" s="736"/>
      <c r="EQ304" s="736"/>
      <c r="ER304" s="736"/>
      <c r="ES304" s="736"/>
      <c r="ET304" s="736"/>
      <c r="EU304" s="736"/>
      <c r="EV304" s="736"/>
      <c r="EW304" s="736"/>
      <c r="EX304" s="736"/>
      <c r="EY304" s="736"/>
      <c r="EZ304" s="736"/>
      <c r="FA304" s="736"/>
      <c r="FB304" s="736"/>
      <c r="FC304" s="736"/>
      <c r="FD304" s="736"/>
      <c r="FE304" s="736"/>
      <c r="FF304" s="736"/>
      <c r="FG304" s="736"/>
      <c r="FH304" s="736"/>
      <c r="FI304" s="736"/>
      <c r="FJ304" s="736"/>
      <c r="FK304" s="736"/>
      <c r="FL304" s="736"/>
      <c r="FM304" s="736"/>
      <c r="FN304" s="736"/>
      <c r="FO304" s="736"/>
      <c r="FP304" s="736"/>
      <c r="FQ304" s="736"/>
      <c r="FR304" s="736"/>
      <c r="FS304" s="736"/>
      <c r="FT304" s="736"/>
      <c r="FU304" s="736"/>
      <c r="FV304" s="736"/>
      <c r="FW304" s="736"/>
      <c r="FX304" s="736"/>
      <c r="FY304" s="736"/>
      <c r="FZ304" s="736"/>
      <c r="GA304" s="736"/>
      <c r="GB304" s="736"/>
      <c r="GC304" s="736"/>
      <c r="GD304" s="736"/>
      <c r="GE304" s="736"/>
      <c r="GF304" s="736"/>
      <c r="GG304" s="736"/>
      <c r="GH304" s="736"/>
      <c r="GI304" s="736"/>
      <c r="GJ304" s="736"/>
      <c r="GK304" s="736"/>
      <c r="GL304" s="736"/>
      <c r="GM304" s="736"/>
      <c r="GN304" s="736"/>
      <c r="GO304" s="736"/>
      <c r="GP304" s="736"/>
      <c r="GQ304" s="736"/>
      <c r="GR304" s="736"/>
      <c r="GS304" s="736"/>
      <c r="GT304" s="736"/>
      <c r="GU304" s="736"/>
      <c r="GV304" s="736"/>
      <c r="GW304" s="736"/>
      <c r="GX304" s="736"/>
      <c r="GY304" s="736"/>
      <c r="GZ304" s="736"/>
      <c r="HA304" s="736"/>
      <c r="HB304" s="736"/>
      <c r="HC304" s="736"/>
      <c r="HD304" s="736"/>
      <c r="HE304" s="736"/>
      <c r="HF304" s="736"/>
      <c r="HG304" s="736"/>
      <c r="HH304" s="736"/>
      <c r="HI304" s="736"/>
      <c r="HJ304" s="736"/>
      <c r="HK304" s="736"/>
      <c r="HL304" s="736"/>
      <c r="HM304" s="736"/>
      <c r="HN304" s="736"/>
      <c r="HO304" s="736"/>
      <c r="HP304" s="736"/>
      <c r="HQ304" s="736"/>
      <c r="HR304" s="736"/>
      <c r="HS304" s="736"/>
      <c r="HT304" s="736"/>
      <c r="HU304" s="736"/>
      <c r="HV304" s="736"/>
      <c r="HW304" s="736"/>
      <c r="HX304" s="736"/>
      <c r="HY304" s="736"/>
      <c r="HZ304" s="736"/>
      <c r="IA304" s="736"/>
      <c r="IB304" s="736"/>
      <c r="IC304" s="736"/>
      <c r="ID304" s="736"/>
      <c r="IE304" s="736"/>
      <c r="IF304" s="736"/>
      <c r="IG304" s="736"/>
      <c r="IH304" s="736"/>
      <c r="II304" s="736"/>
      <c r="IJ304" s="736"/>
      <c r="IK304" s="736"/>
      <c r="IL304" s="736"/>
      <c r="IM304" s="736"/>
      <c r="IN304" s="736"/>
      <c r="IO304" s="736"/>
      <c r="IP304" s="736"/>
      <c r="IQ304" s="736"/>
      <c r="IR304" s="736"/>
      <c r="IS304" s="736"/>
      <c r="IT304" s="736"/>
      <c r="IU304" s="736"/>
      <c r="IV304" s="736"/>
    </row>
    <row r="305" spans="3:256" s="438" customFormat="1">
      <c r="C305" s="471"/>
      <c r="P305" s="485"/>
      <c r="Q305" s="736"/>
      <c r="R305" s="736"/>
      <c r="S305" s="736"/>
      <c r="T305" s="736"/>
      <c r="U305" s="736"/>
      <c r="V305" s="736"/>
      <c r="W305" s="736"/>
      <c r="X305" s="736"/>
      <c r="Y305" s="736"/>
      <c r="Z305" s="736"/>
      <c r="AA305" s="736"/>
      <c r="AB305" s="736"/>
      <c r="AC305" s="736"/>
      <c r="AD305" s="736"/>
      <c r="AE305" s="736"/>
      <c r="AF305" s="736"/>
      <c r="AG305" s="736"/>
      <c r="AH305" s="736"/>
      <c r="AI305" s="736"/>
      <c r="AJ305" s="736"/>
      <c r="AK305" s="736"/>
      <c r="AL305" s="736"/>
      <c r="AM305" s="736"/>
      <c r="AN305" s="736"/>
      <c r="AO305" s="736"/>
      <c r="AP305" s="736"/>
      <c r="AQ305" s="736"/>
      <c r="AR305" s="736"/>
      <c r="AS305" s="736"/>
      <c r="AT305" s="736"/>
      <c r="AU305" s="736"/>
      <c r="AV305" s="736"/>
      <c r="AW305" s="736"/>
      <c r="AX305" s="736"/>
      <c r="AY305" s="736"/>
      <c r="AZ305" s="736"/>
      <c r="BA305" s="736"/>
      <c r="BB305" s="736"/>
      <c r="BC305" s="736"/>
      <c r="BD305" s="736"/>
      <c r="BE305" s="736"/>
      <c r="BF305" s="736"/>
      <c r="BG305" s="736"/>
      <c r="BH305" s="736"/>
      <c r="BI305" s="736"/>
      <c r="BJ305" s="736"/>
      <c r="BK305" s="736"/>
      <c r="BL305" s="736"/>
      <c r="BM305" s="736"/>
      <c r="BN305" s="736"/>
      <c r="BO305" s="736"/>
      <c r="BP305" s="736"/>
      <c r="BQ305" s="736"/>
      <c r="BR305" s="736"/>
      <c r="BS305" s="736"/>
      <c r="BT305" s="736"/>
      <c r="BU305" s="736"/>
      <c r="BV305" s="736"/>
      <c r="BW305" s="736"/>
      <c r="BX305" s="736"/>
      <c r="BY305" s="736"/>
      <c r="BZ305" s="736"/>
      <c r="CA305" s="736"/>
      <c r="CB305" s="736"/>
      <c r="CC305" s="736"/>
      <c r="CD305" s="736"/>
      <c r="CE305" s="736"/>
      <c r="CF305" s="736"/>
      <c r="CG305" s="736"/>
      <c r="CH305" s="736"/>
      <c r="CI305" s="736"/>
      <c r="CJ305" s="736"/>
      <c r="CK305" s="736"/>
      <c r="CL305" s="736"/>
      <c r="CM305" s="736"/>
      <c r="CN305" s="736"/>
      <c r="CO305" s="736"/>
      <c r="CP305" s="736"/>
      <c r="CQ305" s="736"/>
      <c r="CR305" s="736"/>
      <c r="CS305" s="736"/>
      <c r="CT305" s="736"/>
      <c r="CU305" s="736"/>
      <c r="CV305" s="736"/>
      <c r="CW305" s="736"/>
      <c r="CX305" s="736"/>
      <c r="CY305" s="736"/>
      <c r="CZ305" s="736"/>
      <c r="DA305" s="736"/>
      <c r="DB305" s="736"/>
      <c r="DC305" s="736"/>
      <c r="DD305" s="736"/>
      <c r="DE305" s="736"/>
      <c r="DF305" s="736"/>
      <c r="DG305" s="736"/>
      <c r="DH305" s="736"/>
      <c r="DI305" s="736"/>
      <c r="DJ305" s="736"/>
      <c r="DK305" s="736"/>
      <c r="DL305" s="736"/>
      <c r="DM305" s="736"/>
      <c r="DN305" s="736"/>
      <c r="DO305" s="736"/>
      <c r="DP305" s="736"/>
      <c r="DQ305" s="736"/>
      <c r="DR305" s="736"/>
      <c r="DS305" s="736"/>
      <c r="DT305" s="736"/>
      <c r="DU305" s="736"/>
      <c r="DV305" s="736"/>
      <c r="DW305" s="736"/>
      <c r="DX305" s="736"/>
      <c r="DY305" s="736"/>
      <c r="DZ305" s="736"/>
      <c r="EA305" s="736"/>
      <c r="EB305" s="736"/>
      <c r="EC305" s="736"/>
      <c r="ED305" s="736"/>
      <c r="EE305" s="736"/>
      <c r="EF305" s="736"/>
      <c r="EG305" s="736"/>
      <c r="EH305" s="736"/>
      <c r="EI305" s="736"/>
      <c r="EJ305" s="736"/>
      <c r="EK305" s="736"/>
      <c r="EL305" s="736"/>
      <c r="EM305" s="736"/>
      <c r="EN305" s="736"/>
      <c r="EO305" s="736"/>
      <c r="EP305" s="736"/>
      <c r="EQ305" s="736"/>
      <c r="ER305" s="736"/>
      <c r="ES305" s="736"/>
      <c r="ET305" s="736"/>
      <c r="EU305" s="736"/>
      <c r="EV305" s="736"/>
      <c r="EW305" s="736"/>
      <c r="EX305" s="736"/>
      <c r="EY305" s="736"/>
      <c r="EZ305" s="736"/>
      <c r="FA305" s="736"/>
      <c r="FB305" s="736"/>
      <c r="FC305" s="736"/>
      <c r="FD305" s="736"/>
      <c r="FE305" s="736"/>
      <c r="FF305" s="736"/>
      <c r="FG305" s="736"/>
      <c r="FH305" s="736"/>
      <c r="FI305" s="736"/>
      <c r="FJ305" s="736"/>
      <c r="FK305" s="736"/>
      <c r="FL305" s="736"/>
      <c r="FM305" s="736"/>
      <c r="FN305" s="736"/>
      <c r="FO305" s="736"/>
      <c r="FP305" s="736"/>
      <c r="FQ305" s="736"/>
      <c r="FR305" s="736"/>
      <c r="FS305" s="736"/>
      <c r="FT305" s="736"/>
      <c r="FU305" s="736"/>
      <c r="FV305" s="736"/>
      <c r="FW305" s="736"/>
      <c r="FX305" s="736"/>
      <c r="FY305" s="736"/>
      <c r="FZ305" s="736"/>
      <c r="GA305" s="736"/>
      <c r="GB305" s="736"/>
      <c r="GC305" s="736"/>
      <c r="GD305" s="736"/>
      <c r="GE305" s="736"/>
      <c r="GF305" s="736"/>
      <c r="GG305" s="736"/>
      <c r="GH305" s="736"/>
      <c r="GI305" s="736"/>
      <c r="GJ305" s="736"/>
      <c r="GK305" s="736"/>
      <c r="GL305" s="736"/>
      <c r="GM305" s="736"/>
      <c r="GN305" s="736"/>
      <c r="GO305" s="736"/>
      <c r="GP305" s="736"/>
      <c r="GQ305" s="736"/>
      <c r="GR305" s="736"/>
      <c r="GS305" s="736"/>
      <c r="GT305" s="736"/>
      <c r="GU305" s="736"/>
      <c r="GV305" s="736"/>
      <c r="GW305" s="736"/>
      <c r="GX305" s="736"/>
      <c r="GY305" s="736"/>
      <c r="GZ305" s="736"/>
      <c r="HA305" s="736"/>
      <c r="HB305" s="736"/>
      <c r="HC305" s="736"/>
      <c r="HD305" s="736"/>
      <c r="HE305" s="736"/>
      <c r="HF305" s="736"/>
      <c r="HG305" s="736"/>
      <c r="HH305" s="736"/>
      <c r="HI305" s="736"/>
      <c r="HJ305" s="736"/>
      <c r="HK305" s="736"/>
      <c r="HL305" s="736"/>
      <c r="HM305" s="736"/>
      <c r="HN305" s="736"/>
      <c r="HO305" s="736"/>
      <c r="HP305" s="736"/>
      <c r="HQ305" s="736"/>
      <c r="HR305" s="736"/>
      <c r="HS305" s="736"/>
      <c r="HT305" s="736"/>
      <c r="HU305" s="736"/>
      <c r="HV305" s="736"/>
      <c r="HW305" s="736"/>
      <c r="HX305" s="736"/>
      <c r="HY305" s="736"/>
      <c r="HZ305" s="736"/>
      <c r="IA305" s="736"/>
      <c r="IB305" s="736"/>
      <c r="IC305" s="736"/>
      <c r="ID305" s="736"/>
      <c r="IE305" s="736"/>
      <c r="IF305" s="736"/>
      <c r="IG305" s="736"/>
      <c r="IH305" s="736"/>
      <c r="II305" s="736"/>
      <c r="IJ305" s="736"/>
      <c r="IK305" s="736"/>
      <c r="IL305" s="736"/>
      <c r="IM305" s="736"/>
      <c r="IN305" s="736"/>
      <c r="IO305" s="736"/>
      <c r="IP305" s="736"/>
      <c r="IQ305" s="736"/>
      <c r="IR305" s="736"/>
      <c r="IS305" s="736"/>
      <c r="IT305" s="736"/>
      <c r="IU305" s="736"/>
      <c r="IV305" s="736"/>
    </row>
    <row r="306" spans="3:256" s="438" customFormat="1">
      <c r="C306" s="471"/>
      <c r="P306" s="485"/>
      <c r="Q306" s="736"/>
      <c r="R306" s="736"/>
      <c r="S306" s="736"/>
      <c r="T306" s="736"/>
      <c r="U306" s="736"/>
      <c r="V306" s="736"/>
      <c r="W306" s="736"/>
      <c r="X306" s="736"/>
      <c r="Y306" s="736"/>
      <c r="Z306" s="736"/>
      <c r="AA306" s="736"/>
      <c r="AB306" s="736"/>
      <c r="AC306" s="736"/>
      <c r="AD306" s="736"/>
      <c r="AE306" s="736"/>
      <c r="AF306" s="736"/>
      <c r="AG306" s="736"/>
      <c r="AH306" s="736"/>
      <c r="AI306" s="736"/>
      <c r="AJ306" s="736"/>
      <c r="AK306" s="736"/>
      <c r="AL306" s="736"/>
      <c r="AM306" s="736"/>
      <c r="AN306" s="736"/>
      <c r="AO306" s="736"/>
      <c r="AP306" s="736"/>
      <c r="AQ306" s="736"/>
      <c r="AR306" s="736"/>
      <c r="AS306" s="736"/>
      <c r="AT306" s="736"/>
      <c r="AU306" s="736"/>
      <c r="AV306" s="736"/>
      <c r="AW306" s="736"/>
      <c r="AX306" s="736"/>
      <c r="AY306" s="736"/>
      <c r="AZ306" s="736"/>
      <c r="BA306" s="736"/>
      <c r="BB306" s="736"/>
      <c r="BC306" s="736"/>
      <c r="BD306" s="736"/>
      <c r="BE306" s="736"/>
      <c r="BF306" s="736"/>
      <c r="BG306" s="736"/>
      <c r="BH306" s="736"/>
      <c r="BI306" s="736"/>
      <c r="BJ306" s="736"/>
      <c r="BK306" s="736"/>
      <c r="BL306" s="736"/>
      <c r="BM306" s="736"/>
      <c r="BN306" s="736"/>
      <c r="BO306" s="736"/>
      <c r="BP306" s="736"/>
      <c r="BQ306" s="736"/>
      <c r="BR306" s="736"/>
      <c r="BS306" s="736"/>
      <c r="BT306" s="736"/>
      <c r="BU306" s="736"/>
      <c r="BV306" s="736"/>
      <c r="BW306" s="736"/>
      <c r="BX306" s="736"/>
      <c r="BY306" s="736"/>
      <c r="BZ306" s="736"/>
      <c r="CA306" s="736"/>
      <c r="CB306" s="736"/>
      <c r="CC306" s="736"/>
      <c r="CD306" s="736"/>
      <c r="CE306" s="736"/>
      <c r="CF306" s="736"/>
      <c r="CG306" s="736"/>
      <c r="CH306" s="736"/>
      <c r="CI306" s="736"/>
      <c r="CJ306" s="736"/>
      <c r="CK306" s="736"/>
      <c r="CL306" s="736"/>
      <c r="CM306" s="736"/>
      <c r="CN306" s="736"/>
      <c r="CO306" s="736"/>
      <c r="CP306" s="736"/>
      <c r="CQ306" s="736"/>
      <c r="CR306" s="736"/>
      <c r="CS306" s="736"/>
      <c r="CT306" s="736"/>
      <c r="CU306" s="736"/>
      <c r="CV306" s="736"/>
      <c r="CW306" s="736"/>
      <c r="CX306" s="736"/>
      <c r="CY306" s="736"/>
      <c r="CZ306" s="736"/>
      <c r="DA306" s="736"/>
      <c r="DB306" s="736"/>
      <c r="DC306" s="736"/>
      <c r="DD306" s="736"/>
      <c r="DE306" s="736"/>
      <c r="DF306" s="736"/>
      <c r="DG306" s="736"/>
      <c r="DH306" s="736"/>
      <c r="DI306" s="736"/>
      <c r="DJ306" s="736"/>
      <c r="DK306" s="736"/>
      <c r="DL306" s="736"/>
      <c r="DM306" s="736"/>
      <c r="DN306" s="736"/>
      <c r="DO306" s="736"/>
      <c r="DP306" s="736"/>
      <c r="DQ306" s="736"/>
      <c r="DR306" s="736"/>
      <c r="DS306" s="736"/>
      <c r="DT306" s="736"/>
      <c r="DU306" s="736"/>
      <c r="DV306" s="736"/>
      <c r="DW306" s="736"/>
      <c r="DX306" s="736"/>
      <c r="DY306" s="736"/>
      <c r="DZ306" s="736"/>
      <c r="EA306" s="736"/>
      <c r="EB306" s="736"/>
      <c r="EC306" s="736"/>
      <c r="ED306" s="736"/>
      <c r="EE306" s="736"/>
      <c r="EF306" s="736"/>
      <c r="EG306" s="736"/>
      <c r="EH306" s="736"/>
      <c r="EI306" s="736"/>
      <c r="EJ306" s="736"/>
      <c r="EK306" s="736"/>
      <c r="EL306" s="736"/>
      <c r="EM306" s="736"/>
      <c r="EN306" s="736"/>
      <c r="EO306" s="736"/>
      <c r="EP306" s="736"/>
      <c r="EQ306" s="736"/>
      <c r="ER306" s="736"/>
      <c r="ES306" s="736"/>
      <c r="ET306" s="736"/>
      <c r="EU306" s="736"/>
      <c r="EV306" s="736"/>
      <c r="EW306" s="736"/>
      <c r="EX306" s="736"/>
      <c r="EY306" s="736"/>
      <c r="EZ306" s="736"/>
      <c r="FA306" s="736"/>
      <c r="FB306" s="736"/>
      <c r="FC306" s="736"/>
      <c r="FD306" s="736"/>
      <c r="FE306" s="736"/>
      <c r="FF306" s="736"/>
      <c r="FG306" s="736"/>
      <c r="FH306" s="736"/>
      <c r="FI306" s="736"/>
      <c r="FJ306" s="736"/>
      <c r="FK306" s="736"/>
      <c r="FL306" s="736"/>
      <c r="FM306" s="736"/>
      <c r="FN306" s="736"/>
      <c r="FO306" s="736"/>
      <c r="FP306" s="736"/>
      <c r="FQ306" s="736"/>
      <c r="FR306" s="736"/>
      <c r="FS306" s="736"/>
      <c r="FT306" s="736"/>
      <c r="FU306" s="736"/>
      <c r="FV306" s="736"/>
      <c r="FW306" s="736"/>
      <c r="FX306" s="736"/>
      <c r="FY306" s="736"/>
      <c r="FZ306" s="736"/>
      <c r="GA306" s="736"/>
      <c r="GB306" s="736"/>
      <c r="GC306" s="736"/>
      <c r="GD306" s="736"/>
      <c r="GE306" s="736"/>
      <c r="GF306" s="736"/>
      <c r="GG306" s="736"/>
      <c r="GH306" s="736"/>
      <c r="GI306" s="736"/>
      <c r="GJ306" s="736"/>
      <c r="GK306" s="736"/>
      <c r="GL306" s="736"/>
      <c r="GM306" s="736"/>
      <c r="GN306" s="736"/>
      <c r="GO306" s="736"/>
      <c r="GP306" s="736"/>
      <c r="GQ306" s="736"/>
      <c r="GR306" s="736"/>
      <c r="GS306" s="736"/>
      <c r="GT306" s="736"/>
      <c r="GU306" s="736"/>
      <c r="GV306" s="736"/>
      <c r="GW306" s="736"/>
      <c r="GX306" s="736"/>
      <c r="GY306" s="736"/>
      <c r="GZ306" s="736"/>
      <c r="HA306" s="736"/>
      <c r="HB306" s="736"/>
      <c r="HC306" s="736"/>
      <c r="HD306" s="736"/>
      <c r="HE306" s="736"/>
      <c r="HF306" s="736"/>
      <c r="HG306" s="736"/>
      <c r="HH306" s="736"/>
      <c r="HI306" s="736"/>
      <c r="HJ306" s="736"/>
      <c r="HK306" s="736"/>
      <c r="HL306" s="736"/>
      <c r="HM306" s="736"/>
      <c r="HN306" s="736"/>
      <c r="HO306" s="736"/>
      <c r="HP306" s="736"/>
      <c r="HQ306" s="736"/>
      <c r="HR306" s="736"/>
      <c r="HS306" s="736"/>
      <c r="HT306" s="736"/>
      <c r="HU306" s="736"/>
      <c r="HV306" s="736"/>
      <c r="HW306" s="736"/>
      <c r="HX306" s="736"/>
      <c r="HY306" s="736"/>
      <c r="HZ306" s="736"/>
      <c r="IA306" s="736"/>
      <c r="IB306" s="736"/>
      <c r="IC306" s="736"/>
      <c r="ID306" s="736"/>
      <c r="IE306" s="736"/>
      <c r="IF306" s="736"/>
      <c r="IG306" s="736"/>
      <c r="IH306" s="736"/>
      <c r="II306" s="736"/>
      <c r="IJ306" s="736"/>
      <c r="IK306" s="736"/>
      <c r="IL306" s="736"/>
      <c r="IM306" s="736"/>
      <c r="IN306" s="736"/>
      <c r="IO306" s="736"/>
      <c r="IP306" s="736"/>
      <c r="IQ306" s="736"/>
      <c r="IR306" s="736"/>
      <c r="IS306" s="736"/>
      <c r="IT306" s="736"/>
      <c r="IU306" s="736"/>
      <c r="IV306" s="736"/>
    </row>
    <row r="307" spans="3:256" s="438" customFormat="1">
      <c r="C307" s="471"/>
      <c r="P307" s="485"/>
      <c r="Q307" s="736"/>
      <c r="R307" s="736"/>
      <c r="S307" s="736"/>
      <c r="T307" s="736"/>
      <c r="U307" s="736"/>
      <c r="V307" s="736"/>
      <c r="W307" s="736"/>
      <c r="X307" s="736"/>
      <c r="Y307" s="736"/>
      <c r="Z307" s="736"/>
      <c r="AA307" s="736"/>
      <c r="AB307" s="736"/>
      <c r="AC307" s="736"/>
      <c r="AD307" s="736"/>
      <c r="AE307" s="736"/>
      <c r="AF307" s="736"/>
      <c r="AG307" s="736"/>
      <c r="AH307" s="736"/>
      <c r="AI307" s="736"/>
      <c r="AJ307" s="736"/>
      <c r="AK307" s="736"/>
      <c r="AL307" s="736"/>
      <c r="AM307" s="736"/>
      <c r="AN307" s="736"/>
      <c r="AO307" s="736"/>
      <c r="AP307" s="736"/>
      <c r="AQ307" s="736"/>
      <c r="AR307" s="736"/>
      <c r="AS307" s="736"/>
      <c r="AT307" s="736"/>
      <c r="AU307" s="736"/>
      <c r="AV307" s="736"/>
      <c r="AW307" s="736"/>
      <c r="AX307" s="736"/>
      <c r="AY307" s="736"/>
      <c r="AZ307" s="736"/>
      <c r="BA307" s="736"/>
      <c r="BB307" s="736"/>
      <c r="BC307" s="736"/>
      <c r="BD307" s="736"/>
      <c r="BE307" s="736"/>
      <c r="BF307" s="736"/>
      <c r="BG307" s="736"/>
      <c r="BH307" s="736"/>
      <c r="BI307" s="736"/>
      <c r="BJ307" s="736"/>
      <c r="BK307" s="736"/>
      <c r="BL307" s="736"/>
      <c r="BM307" s="736"/>
      <c r="BN307" s="736"/>
      <c r="BO307" s="736"/>
      <c r="BP307" s="736"/>
      <c r="BQ307" s="736"/>
      <c r="BR307" s="736"/>
      <c r="BS307" s="736"/>
      <c r="BT307" s="736"/>
      <c r="BU307" s="736"/>
      <c r="BV307" s="736"/>
      <c r="BW307" s="736"/>
      <c r="BX307" s="736"/>
      <c r="BY307" s="736"/>
      <c r="BZ307" s="736"/>
      <c r="CA307" s="736"/>
      <c r="CB307" s="736"/>
      <c r="CC307" s="736"/>
      <c r="CD307" s="736"/>
      <c r="CE307" s="736"/>
      <c r="CF307" s="736"/>
      <c r="CG307" s="736"/>
      <c r="CH307" s="736"/>
      <c r="CI307" s="736"/>
      <c r="CJ307" s="736"/>
      <c r="CK307" s="736"/>
      <c r="CL307" s="736"/>
      <c r="CM307" s="736"/>
      <c r="CN307" s="736"/>
      <c r="CO307" s="736"/>
      <c r="CP307" s="736"/>
      <c r="CQ307" s="736"/>
      <c r="CR307" s="736"/>
      <c r="CS307" s="736"/>
      <c r="CT307" s="736"/>
      <c r="CU307" s="736"/>
      <c r="CV307" s="736"/>
      <c r="CW307" s="736"/>
      <c r="CX307" s="736"/>
      <c r="CY307" s="736"/>
      <c r="CZ307" s="736"/>
      <c r="DA307" s="736"/>
      <c r="DB307" s="736"/>
      <c r="DC307" s="736"/>
      <c r="DD307" s="736"/>
      <c r="DE307" s="736"/>
      <c r="DF307" s="736"/>
      <c r="DG307" s="736"/>
      <c r="DH307" s="736"/>
      <c r="DI307" s="736"/>
      <c r="DJ307" s="736"/>
      <c r="DK307" s="736"/>
      <c r="DL307" s="736"/>
      <c r="DM307" s="736"/>
      <c r="DN307" s="736"/>
      <c r="DO307" s="736"/>
      <c r="DP307" s="736"/>
      <c r="DQ307" s="736"/>
      <c r="DR307" s="736"/>
      <c r="DS307" s="736"/>
      <c r="DT307" s="736"/>
      <c r="DU307" s="736"/>
      <c r="DV307" s="736"/>
      <c r="DW307" s="736"/>
      <c r="DX307" s="736"/>
      <c r="DY307" s="736"/>
      <c r="DZ307" s="736"/>
      <c r="EA307" s="736"/>
      <c r="EB307" s="736"/>
      <c r="EC307" s="736"/>
      <c r="ED307" s="736"/>
      <c r="EE307" s="736"/>
      <c r="EF307" s="736"/>
      <c r="EG307" s="736"/>
      <c r="EH307" s="736"/>
      <c r="EI307" s="736"/>
      <c r="EJ307" s="736"/>
      <c r="EK307" s="736"/>
      <c r="EL307" s="736"/>
      <c r="EM307" s="736"/>
      <c r="EN307" s="736"/>
      <c r="EO307" s="736"/>
      <c r="EP307" s="736"/>
      <c r="EQ307" s="736"/>
      <c r="ER307" s="736"/>
      <c r="ES307" s="736"/>
      <c r="ET307" s="736"/>
      <c r="EU307" s="736"/>
      <c r="EV307" s="736"/>
      <c r="EW307" s="736"/>
      <c r="EX307" s="736"/>
      <c r="EY307" s="736"/>
      <c r="EZ307" s="736"/>
      <c r="FA307" s="736"/>
      <c r="FB307" s="736"/>
      <c r="FC307" s="736"/>
      <c r="FD307" s="736"/>
      <c r="FE307" s="736"/>
      <c r="FF307" s="736"/>
      <c r="FG307" s="736"/>
      <c r="FH307" s="736"/>
      <c r="FI307" s="736"/>
      <c r="FJ307" s="736"/>
      <c r="FK307" s="736"/>
      <c r="FL307" s="736"/>
      <c r="FM307" s="736"/>
      <c r="FN307" s="736"/>
      <c r="FO307" s="736"/>
      <c r="FP307" s="736"/>
      <c r="FQ307" s="736"/>
      <c r="FR307" s="736"/>
      <c r="FS307" s="736"/>
      <c r="FT307" s="736"/>
      <c r="FU307" s="736"/>
      <c r="FV307" s="736"/>
      <c r="FW307" s="736"/>
      <c r="FX307" s="736"/>
      <c r="FY307" s="736"/>
      <c r="FZ307" s="736"/>
      <c r="GA307" s="736"/>
      <c r="GB307" s="736"/>
      <c r="GC307" s="736"/>
      <c r="GD307" s="736"/>
      <c r="GE307" s="736"/>
      <c r="GF307" s="736"/>
      <c r="GG307" s="736"/>
      <c r="GH307" s="736"/>
      <c r="GI307" s="736"/>
      <c r="GJ307" s="736"/>
      <c r="GK307" s="736"/>
      <c r="GL307" s="736"/>
      <c r="GM307" s="736"/>
      <c r="GN307" s="736"/>
      <c r="GO307" s="736"/>
      <c r="GP307" s="736"/>
      <c r="GQ307" s="736"/>
      <c r="GR307" s="736"/>
      <c r="GS307" s="736"/>
      <c r="GT307" s="736"/>
      <c r="GU307" s="736"/>
      <c r="GV307" s="736"/>
      <c r="GW307" s="736"/>
      <c r="GX307" s="736"/>
      <c r="GY307" s="736"/>
      <c r="GZ307" s="736"/>
      <c r="HA307" s="736"/>
      <c r="HB307" s="736"/>
      <c r="HC307" s="736"/>
      <c r="HD307" s="736"/>
      <c r="HE307" s="736"/>
      <c r="HF307" s="736"/>
      <c r="HG307" s="736"/>
      <c r="HH307" s="736"/>
      <c r="HI307" s="736"/>
      <c r="HJ307" s="736"/>
      <c r="HK307" s="736"/>
      <c r="HL307" s="736"/>
      <c r="HM307" s="736"/>
      <c r="HN307" s="736"/>
      <c r="HO307" s="736"/>
      <c r="HP307" s="736"/>
      <c r="HQ307" s="736"/>
      <c r="HR307" s="736"/>
      <c r="HS307" s="736"/>
      <c r="HT307" s="736"/>
      <c r="HU307" s="736"/>
      <c r="HV307" s="736"/>
      <c r="HW307" s="736"/>
      <c r="HX307" s="736"/>
      <c r="HY307" s="736"/>
      <c r="HZ307" s="736"/>
      <c r="IA307" s="736"/>
      <c r="IB307" s="736"/>
      <c r="IC307" s="736"/>
      <c r="ID307" s="736"/>
      <c r="IE307" s="736"/>
      <c r="IF307" s="736"/>
      <c r="IG307" s="736"/>
      <c r="IH307" s="736"/>
      <c r="II307" s="736"/>
      <c r="IJ307" s="736"/>
      <c r="IK307" s="736"/>
      <c r="IL307" s="736"/>
      <c r="IM307" s="736"/>
      <c r="IN307" s="736"/>
      <c r="IO307" s="736"/>
      <c r="IP307" s="736"/>
      <c r="IQ307" s="736"/>
      <c r="IR307" s="736"/>
      <c r="IS307" s="736"/>
      <c r="IT307" s="736"/>
      <c r="IU307" s="736"/>
      <c r="IV307" s="736"/>
    </row>
    <row r="308" spans="3:256" s="438" customFormat="1">
      <c r="C308" s="471"/>
      <c r="P308" s="485"/>
      <c r="Q308" s="736"/>
      <c r="R308" s="736"/>
      <c r="S308" s="736"/>
      <c r="T308" s="736"/>
      <c r="U308" s="736"/>
      <c r="V308" s="736"/>
      <c r="W308" s="736"/>
      <c r="X308" s="736"/>
      <c r="Y308" s="736"/>
      <c r="Z308" s="736"/>
      <c r="AA308" s="736"/>
      <c r="AB308" s="736"/>
      <c r="AC308" s="736"/>
      <c r="AD308" s="736"/>
      <c r="AE308" s="736"/>
      <c r="AF308" s="736"/>
      <c r="AG308" s="736"/>
      <c r="AH308" s="736"/>
      <c r="AI308" s="736"/>
      <c r="AJ308" s="736"/>
      <c r="AK308" s="736"/>
      <c r="AL308" s="736"/>
      <c r="AM308" s="736"/>
      <c r="AN308" s="736"/>
      <c r="AO308" s="736"/>
      <c r="AP308" s="736"/>
      <c r="AQ308" s="736"/>
      <c r="AR308" s="736"/>
      <c r="AS308" s="736"/>
      <c r="AT308" s="736"/>
      <c r="AU308" s="736"/>
      <c r="AV308" s="736"/>
      <c r="AW308" s="736"/>
      <c r="AX308" s="736"/>
      <c r="AY308" s="736"/>
      <c r="AZ308" s="736"/>
      <c r="BA308" s="736"/>
      <c r="BB308" s="736"/>
      <c r="BC308" s="736"/>
      <c r="BD308" s="736"/>
      <c r="BE308" s="736"/>
      <c r="BF308" s="736"/>
      <c r="BG308" s="736"/>
      <c r="BH308" s="736"/>
      <c r="BI308" s="736"/>
      <c r="BJ308" s="736"/>
      <c r="BK308" s="736"/>
      <c r="BL308" s="736"/>
      <c r="BM308" s="736"/>
      <c r="BN308" s="736"/>
      <c r="BO308" s="736"/>
      <c r="BP308" s="736"/>
      <c r="BQ308" s="736"/>
      <c r="BR308" s="736"/>
      <c r="BS308" s="736"/>
      <c r="BT308" s="736"/>
      <c r="BU308" s="736"/>
      <c r="BV308" s="736"/>
      <c r="BW308" s="736"/>
      <c r="BX308" s="736"/>
      <c r="BY308" s="736"/>
      <c r="BZ308" s="736"/>
      <c r="CA308" s="736"/>
      <c r="CB308" s="736"/>
      <c r="CC308" s="736"/>
      <c r="CD308" s="736"/>
      <c r="CE308" s="736"/>
      <c r="CF308" s="736"/>
      <c r="CG308" s="736"/>
      <c r="CH308" s="736"/>
      <c r="CI308" s="736"/>
      <c r="CJ308" s="736"/>
      <c r="CK308" s="736"/>
      <c r="CL308" s="736"/>
      <c r="CM308" s="736"/>
      <c r="CN308" s="736"/>
      <c r="CO308" s="736"/>
      <c r="CP308" s="736"/>
      <c r="CQ308" s="736"/>
      <c r="CR308" s="736"/>
      <c r="CS308" s="736"/>
      <c r="CT308" s="736"/>
      <c r="CU308" s="736"/>
      <c r="CV308" s="736"/>
      <c r="CW308" s="736"/>
      <c r="CX308" s="736"/>
      <c r="CY308" s="736"/>
      <c r="CZ308" s="736"/>
      <c r="DA308" s="736"/>
      <c r="DB308" s="736"/>
      <c r="DC308" s="736"/>
      <c r="DD308" s="736"/>
      <c r="DE308" s="736"/>
      <c r="DF308" s="736"/>
      <c r="DG308" s="736"/>
      <c r="DH308" s="736"/>
      <c r="DI308" s="736"/>
      <c r="DJ308" s="736"/>
      <c r="DK308" s="736"/>
      <c r="DL308" s="736"/>
      <c r="DM308" s="736"/>
      <c r="DN308" s="736"/>
      <c r="DO308" s="736"/>
      <c r="DP308" s="736"/>
      <c r="DQ308" s="736"/>
      <c r="DR308" s="736"/>
      <c r="DS308" s="736"/>
      <c r="DT308" s="736"/>
      <c r="DU308" s="736"/>
      <c r="DV308" s="736"/>
      <c r="DW308" s="736"/>
      <c r="DX308" s="736"/>
      <c r="DY308" s="736"/>
      <c r="DZ308" s="736"/>
      <c r="EA308" s="736"/>
      <c r="EB308" s="736"/>
      <c r="EC308" s="736"/>
      <c r="ED308" s="736"/>
      <c r="EE308" s="736"/>
      <c r="EF308" s="736"/>
      <c r="EG308" s="736"/>
      <c r="EH308" s="736"/>
      <c r="EI308" s="736"/>
      <c r="EJ308" s="736"/>
      <c r="EK308" s="736"/>
      <c r="EL308" s="736"/>
      <c r="EM308" s="736"/>
      <c r="EN308" s="736"/>
      <c r="EO308" s="736"/>
      <c r="EP308" s="736"/>
      <c r="EQ308" s="736"/>
      <c r="ER308" s="736"/>
      <c r="ES308" s="736"/>
      <c r="ET308" s="736"/>
      <c r="EU308" s="736"/>
      <c r="EV308" s="736"/>
      <c r="EW308" s="736"/>
      <c r="EX308" s="736"/>
      <c r="EY308" s="736"/>
      <c r="EZ308" s="736"/>
      <c r="FA308" s="736"/>
      <c r="FB308" s="736"/>
      <c r="FC308" s="736"/>
      <c r="FD308" s="736"/>
      <c r="FE308" s="736"/>
      <c r="FF308" s="736"/>
      <c r="FG308" s="736"/>
      <c r="FH308" s="736"/>
      <c r="FI308" s="736"/>
      <c r="FJ308" s="736"/>
      <c r="FK308" s="736"/>
      <c r="FL308" s="736"/>
      <c r="FM308" s="736"/>
      <c r="FN308" s="736"/>
      <c r="FO308" s="736"/>
      <c r="FP308" s="736"/>
      <c r="FQ308" s="736"/>
      <c r="FR308" s="736"/>
      <c r="FS308" s="736"/>
      <c r="FT308" s="736"/>
      <c r="FU308" s="736"/>
      <c r="FV308" s="736"/>
      <c r="FW308" s="736"/>
      <c r="FX308" s="736"/>
      <c r="FY308" s="736"/>
      <c r="FZ308" s="736"/>
      <c r="GA308" s="736"/>
      <c r="GB308" s="736"/>
      <c r="GC308" s="736"/>
      <c r="GD308" s="736"/>
      <c r="GE308" s="736"/>
      <c r="GF308" s="736"/>
      <c r="GG308" s="736"/>
      <c r="GH308" s="736"/>
      <c r="GI308" s="736"/>
      <c r="GJ308" s="736"/>
      <c r="GK308" s="736"/>
      <c r="GL308" s="736"/>
      <c r="GM308" s="736"/>
      <c r="GN308" s="736"/>
      <c r="GO308" s="736"/>
      <c r="GP308" s="736"/>
      <c r="GQ308" s="736"/>
      <c r="GR308" s="736"/>
      <c r="GS308" s="736"/>
      <c r="GT308" s="736"/>
      <c r="GU308" s="736"/>
      <c r="GV308" s="736"/>
      <c r="GW308" s="736"/>
      <c r="GX308" s="736"/>
      <c r="GY308" s="736"/>
      <c r="GZ308" s="736"/>
      <c r="HA308" s="736"/>
      <c r="HB308" s="736"/>
      <c r="HC308" s="736"/>
      <c r="HD308" s="736"/>
      <c r="HE308" s="736"/>
      <c r="HF308" s="736"/>
      <c r="HG308" s="736"/>
      <c r="HH308" s="736"/>
      <c r="HI308" s="736"/>
      <c r="HJ308" s="736"/>
      <c r="HK308" s="736"/>
      <c r="HL308" s="736"/>
      <c r="HM308" s="736"/>
      <c r="HN308" s="736"/>
      <c r="HO308" s="736"/>
      <c r="HP308" s="736"/>
      <c r="HQ308" s="736"/>
      <c r="HR308" s="736"/>
      <c r="HS308" s="736"/>
      <c r="HT308" s="736"/>
      <c r="HU308" s="736"/>
      <c r="HV308" s="736"/>
      <c r="HW308" s="736"/>
      <c r="HX308" s="736"/>
      <c r="HY308" s="736"/>
      <c r="HZ308" s="736"/>
      <c r="IA308" s="736"/>
      <c r="IB308" s="736"/>
      <c r="IC308" s="736"/>
      <c r="ID308" s="736"/>
      <c r="IE308" s="736"/>
      <c r="IF308" s="736"/>
      <c r="IG308" s="736"/>
      <c r="IH308" s="736"/>
      <c r="II308" s="736"/>
      <c r="IJ308" s="736"/>
      <c r="IK308" s="736"/>
      <c r="IL308" s="736"/>
      <c r="IM308" s="736"/>
      <c r="IN308" s="736"/>
      <c r="IO308" s="736"/>
      <c r="IP308" s="736"/>
      <c r="IQ308" s="736"/>
      <c r="IR308" s="736"/>
      <c r="IS308" s="736"/>
      <c r="IT308" s="736"/>
      <c r="IU308" s="736"/>
      <c r="IV308" s="736"/>
    </row>
    <row r="309" spans="3:256" s="438" customFormat="1">
      <c r="C309" s="471"/>
      <c r="P309" s="485"/>
      <c r="Q309" s="736"/>
      <c r="R309" s="736"/>
      <c r="S309" s="736"/>
      <c r="T309" s="736"/>
      <c r="U309" s="736"/>
      <c r="V309" s="736"/>
      <c r="W309" s="736"/>
      <c r="X309" s="736"/>
      <c r="Y309" s="736"/>
      <c r="Z309" s="736"/>
      <c r="AA309" s="736"/>
      <c r="AB309" s="736"/>
      <c r="AC309" s="736"/>
      <c r="AD309" s="736"/>
      <c r="AE309" s="736"/>
      <c r="AF309" s="736"/>
      <c r="AG309" s="736"/>
      <c r="AH309" s="736"/>
      <c r="AI309" s="736"/>
      <c r="AJ309" s="736"/>
      <c r="AK309" s="736"/>
      <c r="AL309" s="736"/>
      <c r="AM309" s="736"/>
      <c r="AN309" s="736"/>
      <c r="AO309" s="736"/>
      <c r="AP309" s="736"/>
      <c r="AQ309" s="736"/>
      <c r="AR309" s="736"/>
      <c r="AS309" s="736"/>
      <c r="AT309" s="736"/>
      <c r="AU309" s="736"/>
      <c r="AV309" s="736"/>
      <c r="AW309" s="736"/>
      <c r="AX309" s="736"/>
      <c r="AY309" s="736"/>
      <c r="AZ309" s="736"/>
      <c r="BA309" s="736"/>
      <c r="BB309" s="736"/>
      <c r="BC309" s="736"/>
      <c r="BD309" s="736"/>
      <c r="BE309" s="736"/>
      <c r="BF309" s="736"/>
      <c r="BG309" s="736"/>
      <c r="BH309" s="736"/>
      <c r="BI309" s="736"/>
      <c r="BJ309" s="736"/>
      <c r="BK309" s="736"/>
      <c r="BL309" s="736"/>
      <c r="BM309" s="736"/>
      <c r="BN309" s="736"/>
      <c r="BO309" s="736"/>
      <c r="BP309" s="736"/>
      <c r="BQ309" s="736"/>
      <c r="BR309" s="736"/>
      <c r="BS309" s="736"/>
      <c r="BT309" s="736"/>
      <c r="BU309" s="736"/>
      <c r="BV309" s="736"/>
      <c r="BW309" s="736"/>
      <c r="BX309" s="736"/>
      <c r="BY309" s="736"/>
      <c r="BZ309" s="736"/>
      <c r="CA309" s="736"/>
      <c r="CB309" s="736"/>
      <c r="CC309" s="736"/>
      <c r="CD309" s="736"/>
      <c r="CE309" s="736"/>
      <c r="CF309" s="736"/>
      <c r="CG309" s="736"/>
      <c r="CH309" s="736"/>
      <c r="CI309" s="736"/>
      <c r="CJ309" s="736"/>
      <c r="CK309" s="736"/>
      <c r="CL309" s="736"/>
      <c r="CM309" s="736"/>
      <c r="CN309" s="736"/>
      <c r="CO309" s="736"/>
      <c r="CP309" s="736"/>
      <c r="CQ309" s="736"/>
      <c r="CR309" s="736"/>
      <c r="CS309" s="736"/>
      <c r="CT309" s="736"/>
      <c r="CU309" s="736"/>
      <c r="CV309" s="736"/>
      <c r="CW309" s="736"/>
      <c r="CX309" s="736"/>
      <c r="CY309" s="736"/>
      <c r="CZ309" s="736"/>
      <c r="DA309" s="736"/>
      <c r="DB309" s="736"/>
      <c r="DC309" s="736"/>
      <c r="DD309" s="736"/>
      <c r="DE309" s="736"/>
      <c r="DF309" s="736"/>
      <c r="DG309" s="736"/>
      <c r="DH309" s="736"/>
      <c r="DI309" s="736"/>
      <c r="DJ309" s="736"/>
      <c r="DK309" s="736"/>
      <c r="DL309" s="736"/>
      <c r="DM309" s="736"/>
      <c r="DN309" s="736"/>
      <c r="DO309" s="736"/>
      <c r="DP309" s="736"/>
      <c r="DQ309" s="736"/>
      <c r="DR309" s="736"/>
      <c r="DS309" s="736"/>
      <c r="DT309" s="736"/>
      <c r="DU309" s="736"/>
      <c r="DV309" s="736"/>
      <c r="DW309" s="736"/>
      <c r="DX309" s="736"/>
      <c r="DY309" s="736"/>
      <c r="DZ309" s="736"/>
      <c r="EA309" s="736"/>
      <c r="EB309" s="736"/>
      <c r="EC309" s="736"/>
      <c r="ED309" s="736"/>
      <c r="EE309" s="736"/>
      <c r="EF309" s="736"/>
      <c r="EG309" s="736"/>
      <c r="EH309" s="736"/>
      <c r="EI309" s="736"/>
      <c r="EJ309" s="736"/>
      <c r="EK309" s="736"/>
      <c r="EL309" s="736"/>
      <c r="EM309" s="736"/>
      <c r="EN309" s="736"/>
      <c r="EO309" s="736"/>
      <c r="EP309" s="736"/>
      <c r="EQ309" s="736"/>
      <c r="ER309" s="736"/>
      <c r="ES309" s="736"/>
      <c r="ET309" s="736"/>
      <c r="EU309" s="736"/>
      <c r="EV309" s="736"/>
      <c r="EW309" s="736"/>
      <c r="EX309" s="736"/>
      <c r="EY309" s="736"/>
      <c r="EZ309" s="736"/>
      <c r="FA309" s="736"/>
      <c r="FB309" s="736"/>
      <c r="FC309" s="736"/>
      <c r="FD309" s="736"/>
      <c r="FE309" s="736"/>
      <c r="FF309" s="736"/>
      <c r="FG309" s="736"/>
      <c r="FH309" s="736"/>
      <c r="FI309" s="736"/>
      <c r="FJ309" s="736"/>
      <c r="FK309" s="736"/>
      <c r="FL309" s="736"/>
      <c r="FM309" s="736"/>
      <c r="FN309" s="736"/>
      <c r="FO309" s="736"/>
      <c r="FP309" s="736"/>
      <c r="FQ309" s="736"/>
      <c r="FR309" s="736"/>
      <c r="FS309" s="736"/>
      <c r="FT309" s="736"/>
      <c r="FU309" s="736"/>
      <c r="FV309" s="736"/>
      <c r="FW309" s="736"/>
      <c r="FX309" s="736"/>
      <c r="FY309" s="736"/>
      <c r="FZ309" s="736"/>
      <c r="GA309" s="736"/>
      <c r="GB309" s="736"/>
      <c r="GC309" s="736"/>
      <c r="GD309" s="736"/>
      <c r="GE309" s="736"/>
      <c r="GF309" s="736"/>
      <c r="GG309" s="736"/>
      <c r="GH309" s="736"/>
      <c r="GI309" s="736"/>
      <c r="GJ309" s="736"/>
      <c r="GK309" s="736"/>
      <c r="GL309" s="736"/>
      <c r="GM309" s="736"/>
      <c r="GN309" s="736"/>
      <c r="GO309" s="736"/>
      <c r="GP309" s="736"/>
      <c r="GQ309" s="736"/>
      <c r="GR309" s="736"/>
      <c r="GS309" s="736"/>
      <c r="GT309" s="736"/>
      <c r="GU309" s="736"/>
      <c r="GV309" s="736"/>
      <c r="GW309" s="736"/>
      <c r="GX309" s="736"/>
      <c r="GY309" s="736"/>
      <c r="GZ309" s="736"/>
      <c r="HA309" s="736"/>
      <c r="HB309" s="736"/>
      <c r="HC309" s="736"/>
      <c r="HD309" s="736"/>
      <c r="HE309" s="736"/>
      <c r="HF309" s="736"/>
      <c r="HG309" s="736"/>
      <c r="HH309" s="736"/>
      <c r="HI309" s="736"/>
      <c r="HJ309" s="736"/>
      <c r="HK309" s="736"/>
      <c r="HL309" s="736"/>
      <c r="HM309" s="736"/>
      <c r="HN309" s="736"/>
      <c r="HO309" s="736"/>
      <c r="HP309" s="736"/>
      <c r="HQ309" s="736"/>
      <c r="HR309" s="736"/>
      <c r="HS309" s="736"/>
      <c r="HT309" s="736"/>
      <c r="HU309" s="736"/>
      <c r="HV309" s="736"/>
      <c r="HW309" s="736"/>
      <c r="HX309" s="736"/>
      <c r="HY309" s="736"/>
      <c r="HZ309" s="736"/>
      <c r="IA309" s="736"/>
      <c r="IB309" s="736"/>
      <c r="IC309" s="736"/>
      <c r="ID309" s="736"/>
      <c r="IE309" s="736"/>
      <c r="IF309" s="736"/>
      <c r="IG309" s="736"/>
      <c r="IH309" s="736"/>
      <c r="II309" s="736"/>
      <c r="IJ309" s="736"/>
      <c r="IK309" s="736"/>
      <c r="IL309" s="736"/>
      <c r="IM309" s="736"/>
      <c r="IN309" s="736"/>
      <c r="IO309" s="736"/>
      <c r="IP309" s="736"/>
      <c r="IQ309" s="736"/>
      <c r="IR309" s="736"/>
      <c r="IS309" s="736"/>
      <c r="IT309" s="736"/>
      <c r="IU309" s="736"/>
      <c r="IV309" s="736"/>
    </row>
    <row r="310" spans="3:256" s="438" customFormat="1">
      <c r="C310" s="471"/>
      <c r="P310" s="485"/>
      <c r="Q310" s="736"/>
      <c r="R310" s="736"/>
      <c r="S310" s="736"/>
      <c r="T310" s="736"/>
      <c r="U310" s="736"/>
      <c r="V310" s="736"/>
      <c r="W310" s="736"/>
      <c r="X310" s="736"/>
      <c r="Y310" s="736"/>
      <c r="Z310" s="736"/>
      <c r="AA310" s="736"/>
      <c r="AB310" s="736"/>
      <c r="AC310" s="736"/>
      <c r="AD310" s="736"/>
      <c r="AE310" s="736"/>
      <c r="AF310" s="736"/>
      <c r="AG310" s="736"/>
      <c r="AH310" s="736"/>
      <c r="AI310" s="736"/>
      <c r="AJ310" s="736"/>
      <c r="AK310" s="736"/>
      <c r="AL310" s="736"/>
      <c r="AM310" s="736"/>
      <c r="AN310" s="736"/>
      <c r="AO310" s="736"/>
      <c r="AP310" s="736"/>
      <c r="AQ310" s="736"/>
      <c r="AR310" s="736"/>
      <c r="AS310" s="736"/>
      <c r="AT310" s="736"/>
      <c r="AU310" s="736"/>
      <c r="AV310" s="736"/>
      <c r="AW310" s="736"/>
      <c r="AX310" s="736"/>
      <c r="AY310" s="736"/>
      <c r="AZ310" s="736"/>
      <c r="BA310" s="736"/>
      <c r="BB310" s="736"/>
      <c r="BC310" s="736"/>
      <c r="BD310" s="736"/>
      <c r="BE310" s="736"/>
      <c r="BF310" s="736"/>
      <c r="BG310" s="736"/>
      <c r="BH310" s="736"/>
      <c r="BI310" s="736"/>
      <c r="BJ310" s="736"/>
      <c r="BK310" s="736"/>
      <c r="BL310" s="736"/>
      <c r="BM310" s="736"/>
      <c r="BN310" s="736"/>
      <c r="BO310" s="736"/>
      <c r="BP310" s="736"/>
      <c r="BQ310" s="736"/>
      <c r="BR310" s="736"/>
      <c r="BS310" s="736"/>
      <c r="BT310" s="736"/>
      <c r="BU310" s="736"/>
      <c r="BV310" s="736"/>
      <c r="BW310" s="736"/>
      <c r="BX310" s="736"/>
      <c r="BY310" s="736"/>
      <c r="BZ310" s="736"/>
      <c r="CA310" s="736"/>
      <c r="CB310" s="736"/>
      <c r="CC310" s="736"/>
      <c r="CD310" s="736"/>
      <c r="CE310" s="736"/>
      <c r="CF310" s="736"/>
      <c r="CG310" s="736"/>
      <c r="CH310" s="736"/>
      <c r="CI310" s="736"/>
      <c r="CJ310" s="736"/>
      <c r="CK310" s="736"/>
      <c r="CL310" s="736"/>
      <c r="CM310" s="736"/>
      <c r="CN310" s="736"/>
      <c r="CO310" s="736"/>
      <c r="CP310" s="736"/>
      <c r="CQ310" s="736"/>
      <c r="CR310" s="736"/>
      <c r="CS310" s="736"/>
      <c r="CT310" s="736"/>
      <c r="CU310" s="736"/>
      <c r="CV310" s="736"/>
      <c r="CW310" s="736"/>
      <c r="CX310" s="736"/>
      <c r="CY310" s="736"/>
      <c r="CZ310" s="736"/>
      <c r="DA310" s="736"/>
      <c r="DB310" s="736"/>
      <c r="DC310" s="736"/>
      <c r="DD310" s="736"/>
      <c r="DE310" s="736"/>
      <c r="DF310" s="736"/>
      <c r="DG310" s="736"/>
      <c r="DH310" s="736"/>
      <c r="DI310" s="736"/>
      <c r="DJ310" s="736"/>
      <c r="DK310" s="736"/>
      <c r="DL310" s="736"/>
      <c r="DM310" s="736"/>
      <c r="DN310" s="736"/>
      <c r="DO310" s="736"/>
      <c r="DP310" s="736"/>
      <c r="DQ310" s="736"/>
      <c r="DR310" s="736"/>
      <c r="DS310" s="736"/>
      <c r="DT310" s="736"/>
      <c r="DU310" s="736"/>
      <c r="DV310" s="736"/>
      <c r="DW310" s="736"/>
      <c r="DX310" s="736"/>
      <c r="DY310" s="736"/>
      <c r="DZ310" s="736"/>
      <c r="EA310" s="736"/>
      <c r="EB310" s="736"/>
      <c r="EC310" s="736"/>
      <c r="ED310" s="736"/>
      <c r="EE310" s="736"/>
      <c r="EF310" s="736"/>
      <c r="EG310" s="736"/>
      <c r="EH310" s="736"/>
      <c r="EI310" s="736"/>
      <c r="EJ310" s="736"/>
      <c r="EK310" s="736"/>
      <c r="EL310" s="736"/>
      <c r="EM310" s="736"/>
      <c r="EN310" s="736"/>
      <c r="EO310" s="736"/>
      <c r="EP310" s="736"/>
      <c r="EQ310" s="736"/>
      <c r="ER310" s="736"/>
      <c r="ES310" s="736"/>
      <c r="ET310" s="736"/>
      <c r="EU310" s="736"/>
      <c r="EV310" s="736"/>
      <c r="EW310" s="736"/>
      <c r="EX310" s="736"/>
      <c r="EY310" s="736"/>
      <c r="EZ310" s="736"/>
      <c r="FA310" s="736"/>
      <c r="FB310" s="736"/>
      <c r="FC310" s="736"/>
      <c r="FD310" s="736"/>
      <c r="FE310" s="736"/>
      <c r="FF310" s="736"/>
      <c r="FG310" s="736"/>
      <c r="FH310" s="736"/>
      <c r="FI310" s="736"/>
      <c r="FJ310" s="736"/>
      <c r="FK310" s="736"/>
      <c r="FL310" s="736"/>
      <c r="FM310" s="736"/>
      <c r="FN310" s="736"/>
      <c r="FO310" s="736"/>
      <c r="FP310" s="736"/>
      <c r="FQ310" s="736"/>
      <c r="FR310" s="736"/>
      <c r="FS310" s="736"/>
      <c r="FT310" s="736"/>
      <c r="FU310" s="736"/>
      <c r="FV310" s="736"/>
      <c r="FW310" s="736"/>
      <c r="FX310" s="736"/>
      <c r="FY310" s="736"/>
      <c r="FZ310" s="736"/>
      <c r="GA310" s="736"/>
      <c r="GB310" s="736"/>
      <c r="GC310" s="736"/>
      <c r="GD310" s="736"/>
      <c r="GE310" s="736"/>
      <c r="GF310" s="736"/>
      <c r="GG310" s="736"/>
      <c r="GH310" s="736"/>
      <c r="GI310" s="736"/>
      <c r="GJ310" s="736"/>
      <c r="GK310" s="736"/>
      <c r="GL310" s="736"/>
      <c r="GM310" s="736"/>
      <c r="GN310" s="736"/>
      <c r="GO310" s="736"/>
      <c r="GP310" s="736"/>
      <c r="GQ310" s="736"/>
      <c r="GR310" s="736"/>
      <c r="GS310" s="736"/>
      <c r="GT310" s="736"/>
      <c r="GU310" s="736"/>
      <c r="GV310" s="736"/>
      <c r="GW310" s="736"/>
      <c r="GX310" s="736"/>
      <c r="GY310" s="736"/>
      <c r="GZ310" s="736"/>
      <c r="HA310" s="736"/>
      <c r="HB310" s="736"/>
      <c r="HC310" s="736"/>
      <c r="HD310" s="736"/>
      <c r="HE310" s="736"/>
      <c r="HF310" s="736"/>
      <c r="HG310" s="736"/>
      <c r="HH310" s="736"/>
      <c r="HI310" s="736"/>
      <c r="HJ310" s="736"/>
      <c r="HK310" s="736"/>
      <c r="HL310" s="736"/>
      <c r="HM310" s="736"/>
      <c r="HN310" s="736"/>
      <c r="HO310" s="736"/>
      <c r="HP310" s="736"/>
      <c r="HQ310" s="736"/>
      <c r="HR310" s="736"/>
      <c r="HS310" s="736"/>
      <c r="HT310" s="736"/>
      <c r="HU310" s="736"/>
      <c r="HV310" s="736"/>
      <c r="HW310" s="736"/>
      <c r="HX310" s="736"/>
      <c r="HY310" s="736"/>
      <c r="HZ310" s="736"/>
      <c r="IA310" s="736"/>
      <c r="IB310" s="736"/>
      <c r="IC310" s="736"/>
      <c r="ID310" s="736"/>
      <c r="IE310" s="736"/>
      <c r="IF310" s="736"/>
      <c r="IG310" s="736"/>
      <c r="IH310" s="736"/>
      <c r="II310" s="736"/>
      <c r="IJ310" s="736"/>
      <c r="IK310" s="736"/>
      <c r="IL310" s="736"/>
      <c r="IM310" s="736"/>
      <c r="IN310" s="736"/>
      <c r="IO310" s="736"/>
      <c r="IP310" s="736"/>
      <c r="IQ310" s="736"/>
      <c r="IR310" s="736"/>
      <c r="IS310" s="736"/>
      <c r="IT310" s="736"/>
      <c r="IU310" s="736"/>
      <c r="IV310" s="736"/>
    </row>
    <row r="311" spans="3:256" s="438" customFormat="1">
      <c r="C311" s="471"/>
      <c r="P311" s="485"/>
      <c r="Q311" s="736"/>
      <c r="R311" s="736"/>
      <c r="S311" s="736"/>
      <c r="T311" s="736"/>
      <c r="U311" s="736"/>
      <c r="V311" s="736"/>
      <c r="W311" s="736"/>
      <c r="X311" s="736"/>
      <c r="Y311" s="736"/>
      <c r="Z311" s="736"/>
      <c r="AA311" s="736"/>
      <c r="AB311" s="736"/>
      <c r="AC311" s="736"/>
      <c r="AD311" s="736"/>
      <c r="AE311" s="736"/>
      <c r="AF311" s="736"/>
      <c r="AG311" s="736"/>
      <c r="AH311" s="736"/>
      <c r="AI311" s="736"/>
      <c r="AJ311" s="736"/>
      <c r="AK311" s="736"/>
      <c r="AL311" s="736"/>
      <c r="AM311" s="736"/>
      <c r="AN311" s="736"/>
      <c r="AO311" s="736"/>
      <c r="AP311" s="736"/>
      <c r="AQ311" s="736"/>
      <c r="AR311" s="736"/>
      <c r="AS311" s="736"/>
      <c r="AT311" s="736"/>
      <c r="AU311" s="736"/>
      <c r="AV311" s="736"/>
      <c r="AW311" s="736"/>
      <c r="AX311" s="736"/>
      <c r="AY311" s="736"/>
      <c r="AZ311" s="736"/>
      <c r="BA311" s="736"/>
      <c r="BB311" s="736"/>
      <c r="BC311" s="736"/>
      <c r="BD311" s="736"/>
      <c r="BE311" s="736"/>
      <c r="BF311" s="736"/>
      <c r="BG311" s="736"/>
      <c r="BH311" s="736"/>
      <c r="BI311" s="736"/>
      <c r="BJ311" s="736"/>
      <c r="BK311" s="736"/>
      <c r="BL311" s="736"/>
      <c r="BM311" s="736"/>
      <c r="BN311" s="736"/>
      <c r="BO311" s="736"/>
      <c r="BP311" s="736"/>
      <c r="BQ311" s="736"/>
      <c r="BR311" s="736"/>
      <c r="BS311" s="736"/>
      <c r="BT311" s="736"/>
      <c r="BU311" s="736"/>
      <c r="BV311" s="736"/>
      <c r="BW311" s="736"/>
      <c r="BX311" s="736"/>
      <c r="BY311" s="736"/>
      <c r="BZ311" s="736"/>
      <c r="CA311" s="736"/>
      <c r="CB311" s="736"/>
      <c r="CC311" s="736"/>
      <c r="CD311" s="736"/>
      <c r="CE311" s="736"/>
      <c r="CF311" s="736"/>
      <c r="CG311" s="736"/>
      <c r="CH311" s="736"/>
      <c r="CI311" s="736"/>
      <c r="CJ311" s="736"/>
      <c r="CK311" s="736"/>
      <c r="CL311" s="736"/>
      <c r="CM311" s="736"/>
      <c r="CN311" s="736"/>
      <c r="CO311" s="736"/>
      <c r="CP311" s="736"/>
      <c r="CQ311" s="736"/>
      <c r="CR311" s="736"/>
      <c r="CS311" s="736"/>
      <c r="CT311" s="736"/>
      <c r="CU311" s="736"/>
      <c r="CV311" s="736"/>
      <c r="CW311" s="736"/>
      <c r="CX311" s="736"/>
      <c r="CY311" s="736"/>
      <c r="CZ311" s="736"/>
      <c r="DA311" s="736"/>
      <c r="DB311" s="736"/>
      <c r="DC311" s="736"/>
      <c r="DD311" s="736"/>
      <c r="DE311" s="736"/>
      <c r="DF311" s="736"/>
      <c r="DG311" s="736"/>
      <c r="DH311" s="736"/>
      <c r="DI311" s="736"/>
      <c r="DJ311" s="736"/>
      <c r="DK311" s="736"/>
      <c r="DL311" s="736"/>
      <c r="DM311" s="736"/>
      <c r="DN311" s="736"/>
      <c r="DO311" s="736"/>
      <c r="DP311" s="736"/>
      <c r="DQ311" s="736"/>
      <c r="DR311" s="736"/>
      <c r="DS311" s="736"/>
      <c r="DT311" s="736"/>
      <c r="DU311" s="736"/>
      <c r="DV311" s="736"/>
      <c r="DW311" s="736"/>
      <c r="DX311" s="736"/>
      <c r="DY311" s="736"/>
      <c r="DZ311" s="736"/>
      <c r="EA311" s="736"/>
      <c r="EB311" s="736"/>
      <c r="EC311" s="736"/>
      <c r="ED311" s="736"/>
      <c r="EE311" s="736"/>
      <c r="EF311" s="736"/>
      <c r="EG311" s="736"/>
      <c r="EH311" s="736"/>
      <c r="EI311" s="736"/>
      <c r="EJ311" s="736"/>
      <c r="EK311" s="736"/>
      <c r="EL311" s="736"/>
      <c r="EM311" s="736"/>
      <c r="EN311" s="736"/>
      <c r="EO311" s="736"/>
      <c r="EP311" s="736"/>
      <c r="EQ311" s="736"/>
      <c r="ER311" s="736"/>
      <c r="ES311" s="736"/>
      <c r="ET311" s="736"/>
      <c r="EU311" s="736"/>
      <c r="EV311" s="736"/>
      <c r="EW311" s="736"/>
      <c r="EX311" s="736"/>
      <c r="EY311" s="736"/>
      <c r="EZ311" s="736"/>
      <c r="FA311" s="736"/>
      <c r="FB311" s="736"/>
      <c r="FC311" s="736"/>
      <c r="FD311" s="736"/>
      <c r="FE311" s="736"/>
      <c r="FF311" s="736"/>
      <c r="FG311" s="736"/>
      <c r="FH311" s="736"/>
      <c r="FI311" s="736"/>
      <c r="FJ311" s="736"/>
      <c r="FK311" s="736"/>
      <c r="FL311" s="736"/>
      <c r="FM311" s="736"/>
      <c r="FN311" s="736"/>
      <c r="FO311" s="736"/>
      <c r="FP311" s="736"/>
      <c r="FQ311" s="736"/>
      <c r="FR311" s="736"/>
      <c r="FS311" s="736"/>
      <c r="FT311" s="736"/>
      <c r="FU311" s="736"/>
      <c r="FV311" s="736"/>
      <c r="FW311" s="736"/>
      <c r="FX311" s="736"/>
      <c r="FY311" s="736"/>
      <c r="FZ311" s="736"/>
      <c r="GA311" s="736"/>
      <c r="GB311" s="736"/>
      <c r="GC311" s="736"/>
      <c r="GD311" s="736"/>
      <c r="GE311" s="736"/>
      <c r="GF311" s="736"/>
      <c r="GG311" s="736"/>
      <c r="GH311" s="736"/>
      <c r="GI311" s="736"/>
      <c r="GJ311" s="736"/>
      <c r="GK311" s="736"/>
      <c r="GL311" s="736"/>
      <c r="GM311" s="736"/>
      <c r="GN311" s="736"/>
      <c r="GO311" s="736"/>
      <c r="GP311" s="736"/>
      <c r="GQ311" s="736"/>
      <c r="GR311" s="736"/>
      <c r="GS311" s="736"/>
      <c r="GT311" s="736"/>
      <c r="GU311" s="736"/>
      <c r="GV311" s="736"/>
      <c r="GW311" s="736"/>
      <c r="GX311" s="736"/>
      <c r="GY311" s="736"/>
      <c r="GZ311" s="736"/>
      <c r="HA311" s="736"/>
      <c r="HB311" s="736"/>
      <c r="HC311" s="736"/>
      <c r="HD311" s="736"/>
      <c r="HE311" s="736"/>
      <c r="HF311" s="736"/>
      <c r="HG311" s="736"/>
      <c r="HH311" s="736"/>
      <c r="HI311" s="736"/>
      <c r="HJ311" s="736"/>
      <c r="HK311" s="736"/>
      <c r="HL311" s="736"/>
      <c r="HM311" s="736"/>
      <c r="HN311" s="736"/>
      <c r="HO311" s="736"/>
      <c r="HP311" s="736"/>
      <c r="HQ311" s="736"/>
      <c r="HR311" s="736"/>
      <c r="HS311" s="736"/>
      <c r="HT311" s="736"/>
      <c r="HU311" s="736"/>
      <c r="HV311" s="736"/>
      <c r="HW311" s="736"/>
      <c r="HX311" s="736"/>
      <c r="HY311" s="736"/>
      <c r="HZ311" s="736"/>
      <c r="IA311" s="736"/>
      <c r="IB311" s="736"/>
      <c r="IC311" s="736"/>
      <c r="ID311" s="736"/>
      <c r="IE311" s="736"/>
      <c r="IF311" s="736"/>
      <c r="IG311" s="736"/>
      <c r="IH311" s="736"/>
      <c r="II311" s="736"/>
      <c r="IJ311" s="736"/>
      <c r="IK311" s="736"/>
      <c r="IL311" s="736"/>
      <c r="IM311" s="736"/>
      <c r="IN311" s="736"/>
      <c r="IO311" s="736"/>
      <c r="IP311" s="736"/>
      <c r="IQ311" s="736"/>
      <c r="IR311" s="736"/>
      <c r="IS311" s="736"/>
      <c r="IT311" s="736"/>
      <c r="IU311" s="736"/>
      <c r="IV311" s="736"/>
    </row>
    <row r="312" spans="3:256" s="438" customFormat="1">
      <c r="C312" s="471"/>
      <c r="P312" s="485"/>
      <c r="Q312" s="736"/>
      <c r="R312" s="736"/>
      <c r="S312" s="736"/>
      <c r="T312" s="736"/>
      <c r="U312" s="736"/>
      <c r="V312" s="736"/>
      <c r="W312" s="736"/>
      <c r="X312" s="736"/>
      <c r="Y312" s="736"/>
      <c r="Z312" s="736"/>
      <c r="AA312" s="736"/>
      <c r="AB312" s="736"/>
      <c r="AC312" s="736"/>
      <c r="AD312" s="736"/>
      <c r="AE312" s="736"/>
      <c r="AF312" s="736"/>
      <c r="AG312" s="736"/>
      <c r="AH312" s="736"/>
      <c r="AI312" s="736"/>
      <c r="AJ312" s="736"/>
      <c r="AK312" s="736"/>
      <c r="AL312" s="736"/>
      <c r="AM312" s="736"/>
      <c r="AN312" s="736"/>
      <c r="AO312" s="736"/>
      <c r="AP312" s="736"/>
      <c r="AQ312" s="736"/>
      <c r="AR312" s="736"/>
      <c r="AS312" s="736"/>
      <c r="AT312" s="736"/>
      <c r="AU312" s="736"/>
      <c r="AV312" s="736"/>
      <c r="AW312" s="736"/>
      <c r="AX312" s="736"/>
      <c r="AY312" s="736"/>
      <c r="AZ312" s="736"/>
      <c r="BA312" s="736"/>
      <c r="BB312" s="736"/>
      <c r="BC312" s="736"/>
      <c r="BD312" s="736"/>
      <c r="BE312" s="736"/>
      <c r="BF312" s="736"/>
      <c r="BG312" s="736"/>
      <c r="BH312" s="736"/>
      <c r="BI312" s="736"/>
      <c r="BJ312" s="736"/>
      <c r="BK312" s="736"/>
      <c r="BL312" s="736"/>
      <c r="BM312" s="736"/>
      <c r="BN312" s="736"/>
      <c r="BO312" s="736"/>
      <c r="BP312" s="736"/>
      <c r="BQ312" s="736"/>
      <c r="BR312" s="736"/>
      <c r="BS312" s="736"/>
      <c r="BT312" s="736"/>
      <c r="BU312" s="736"/>
      <c r="BV312" s="736"/>
      <c r="BW312" s="736"/>
      <c r="BX312" s="736"/>
      <c r="BY312" s="736"/>
      <c r="BZ312" s="736"/>
      <c r="CA312" s="736"/>
      <c r="CB312" s="736"/>
      <c r="CC312" s="736"/>
      <c r="CD312" s="736"/>
      <c r="CE312" s="736"/>
      <c r="CF312" s="736"/>
      <c r="CG312" s="736"/>
      <c r="CH312" s="736"/>
      <c r="CI312" s="736"/>
      <c r="CJ312" s="736"/>
      <c r="CK312" s="736"/>
      <c r="CL312" s="736"/>
      <c r="CM312" s="736"/>
      <c r="CN312" s="736"/>
      <c r="CO312" s="736"/>
      <c r="CP312" s="736"/>
      <c r="CQ312" s="736"/>
      <c r="CR312" s="736"/>
      <c r="CS312" s="736"/>
      <c r="CT312" s="736"/>
      <c r="CU312" s="736"/>
      <c r="CV312" s="736"/>
      <c r="CW312" s="736"/>
      <c r="CX312" s="736"/>
      <c r="CY312" s="736"/>
      <c r="CZ312" s="736"/>
      <c r="DA312" s="736"/>
      <c r="DB312" s="736"/>
      <c r="DC312" s="736"/>
      <c r="DD312" s="736"/>
      <c r="DE312" s="736"/>
      <c r="DF312" s="736"/>
      <c r="DG312" s="736"/>
      <c r="DH312" s="736"/>
      <c r="DI312" s="736"/>
      <c r="DJ312" s="736"/>
      <c r="DK312" s="736"/>
      <c r="DL312" s="736"/>
      <c r="DM312" s="736"/>
      <c r="DN312" s="736"/>
      <c r="DO312" s="736"/>
      <c r="DP312" s="736"/>
      <c r="DQ312" s="736"/>
      <c r="DR312" s="736"/>
      <c r="DS312" s="736"/>
      <c r="DT312" s="736"/>
      <c r="DU312" s="736"/>
      <c r="DV312" s="736"/>
      <c r="DW312" s="736"/>
      <c r="DX312" s="736"/>
      <c r="DY312" s="736"/>
      <c r="DZ312" s="736"/>
      <c r="EA312" s="736"/>
      <c r="EB312" s="736"/>
      <c r="EC312" s="736"/>
      <c r="ED312" s="736"/>
      <c r="EE312" s="736"/>
      <c r="EF312" s="736"/>
      <c r="EG312" s="736"/>
      <c r="EH312" s="736"/>
      <c r="EI312" s="736"/>
      <c r="EJ312" s="736"/>
      <c r="EK312" s="736"/>
      <c r="EL312" s="736"/>
      <c r="EM312" s="736"/>
      <c r="EN312" s="736"/>
      <c r="EO312" s="736"/>
      <c r="EP312" s="736"/>
      <c r="EQ312" s="736"/>
      <c r="ER312" s="736"/>
      <c r="ES312" s="736"/>
      <c r="ET312" s="736"/>
      <c r="EU312" s="736"/>
      <c r="EV312" s="736"/>
      <c r="EW312" s="736"/>
      <c r="EX312" s="736"/>
      <c r="EY312" s="736"/>
      <c r="EZ312" s="736"/>
      <c r="FA312" s="736"/>
      <c r="FB312" s="736"/>
      <c r="FC312" s="736"/>
      <c r="FD312" s="736"/>
      <c r="FE312" s="736"/>
      <c r="FF312" s="736"/>
      <c r="FG312" s="736"/>
      <c r="FH312" s="736"/>
      <c r="FI312" s="736"/>
      <c r="FJ312" s="736"/>
      <c r="FK312" s="736"/>
      <c r="FL312" s="736"/>
      <c r="FM312" s="736"/>
      <c r="FN312" s="736"/>
      <c r="FO312" s="736"/>
      <c r="FP312" s="736"/>
      <c r="FQ312" s="736"/>
      <c r="FR312" s="736"/>
      <c r="FS312" s="736"/>
      <c r="FT312" s="736"/>
      <c r="FU312" s="736"/>
      <c r="FV312" s="736"/>
      <c r="FW312" s="736"/>
      <c r="FX312" s="736"/>
      <c r="FY312" s="736"/>
      <c r="FZ312" s="736"/>
      <c r="GA312" s="736"/>
      <c r="GB312" s="736"/>
      <c r="GC312" s="736"/>
      <c r="GD312" s="736"/>
      <c r="GE312" s="736"/>
      <c r="GF312" s="736"/>
      <c r="GG312" s="736"/>
      <c r="GH312" s="736"/>
      <c r="GI312" s="736"/>
      <c r="GJ312" s="736"/>
      <c r="GK312" s="736"/>
      <c r="GL312" s="736"/>
      <c r="GM312" s="736"/>
      <c r="GN312" s="736"/>
      <c r="GO312" s="736"/>
      <c r="GP312" s="736"/>
      <c r="GQ312" s="736"/>
      <c r="GR312" s="736"/>
      <c r="GS312" s="736"/>
      <c r="GT312" s="736"/>
      <c r="GU312" s="736"/>
      <c r="GV312" s="736"/>
      <c r="GW312" s="736"/>
      <c r="GX312" s="736"/>
      <c r="GY312" s="736"/>
      <c r="GZ312" s="736"/>
      <c r="HA312" s="736"/>
      <c r="HB312" s="736"/>
      <c r="HC312" s="736"/>
      <c r="HD312" s="736"/>
      <c r="HE312" s="736"/>
      <c r="HF312" s="736"/>
      <c r="HG312" s="736"/>
      <c r="HH312" s="736"/>
      <c r="HI312" s="736"/>
      <c r="HJ312" s="736"/>
      <c r="HK312" s="736"/>
      <c r="HL312" s="736"/>
      <c r="HM312" s="736"/>
      <c r="HN312" s="736"/>
      <c r="HO312" s="736"/>
      <c r="HP312" s="736"/>
      <c r="HQ312" s="736"/>
      <c r="HR312" s="736"/>
      <c r="HS312" s="736"/>
      <c r="HT312" s="736"/>
      <c r="HU312" s="736"/>
      <c r="HV312" s="736"/>
      <c r="HW312" s="736"/>
      <c r="HX312" s="736"/>
      <c r="HY312" s="736"/>
      <c r="HZ312" s="736"/>
      <c r="IA312" s="736"/>
      <c r="IB312" s="736"/>
      <c r="IC312" s="736"/>
      <c r="ID312" s="736"/>
      <c r="IE312" s="736"/>
      <c r="IF312" s="736"/>
      <c r="IG312" s="736"/>
      <c r="IH312" s="736"/>
      <c r="II312" s="736"/>
      <c r="IJ312" s="736"/>
      <c r="IK312" s="736"/>
      <c r="IL312" s="736"/>
      <c r="IM312" s="736"/>
      <c r="IN312" s="736"/>
      <c r="IO312" s="736"/>
      <c r="IP312" s="736"/>
      <c r="IQ312" s="736"/>
      <c r="IR312" s="736"/>
      <c r="IS312" s="736"/>
      <c r="IT312" s="736"/>
      <c r="IU312" s="736"/>
      <c r="IV312" s="736"/>
    </row>
    <row r="313" spans="3:256" s="438" customFormat="1">
      <c r="C313" s="471"/>
      <c r="P313" s="485"/>
      <c r="Q313" s="736"/>
      <c r="R313" s="736"/>
      <c r="S313" s="736"/>
      <c r="T313" s="736"/>
      <c r="U313" s="736"/>
      <c r="V313" s="736"/>
      <c r="W313" s="736"/>
      <c r="X313" s="736"/>
      <c r="Y313" s="736"/>
      <c r="Z313" s="736"/>
      <c r="AA313" s="736"/>
      <c r="AB313" s="736"/>
      <c r="AC313" s="736"/>
      <c r="AD313" s="736"/>
      <c r="AE313" s="736"/>
      <c r="AF313" s="736"/>
      <c r="AG313" s="736"/>
      <c r="AH313" s="736"/>
      <c r="AI313" s="736"/>
      <c r="AJ313" s="736"/>
      <c r="AK313" s="736"/>
      <c r="AL313" s="736"/>
      <c r="AM313" s="736"/>
      <c r="AN313" s="736"/>
      <c r="AO313" s="736"/>
      <c r="AP313" s="736"/>
      <c r="AQ313" s="736"/>
      <c r="AR313" s="736"/>
      <c r="AS313" s="736"/>
      <c r="AT313" s="736"/>
      <c r="AU313" s="736"/>
      <c r="AV313" s="736"/>
      <c r="AW313" s="736"/>
      <c r="AX313" s="736"/>
      <c r="AY313" s="736"/>
      <c r="AZ313" s="736"/>
      <c r="BA313" s="736"/>
      <c r="BB313" s="736"/>
      <c r="BC313" s="736"/>
      <c r="BD313" s="736"/>
      <c r="BE313" s="736"/>
      <c r="BF313" s="736"/>
      <c r="BG313" s="736"/>
      <c r="BH313" s="736"/>
      <c r="BI313" s="736"/>
      <c r="BJ313" s="736"/>
      <c r="BK313" s="736"/>
      <c r="BL313" s="736"/>
      <c r="BM313" s="736"/>
      <c r="BN313" s="736"/>
      <c r="BO313" s="736"/>
      <c r="BP313" s="736"/>
      <c r="BQ313" s="736"/>
      <c r="BR313" s="736"/>
      <c r="BS313" s="736"/>
      <c r="BT313" s="736"/>
      <c r="BU313" s="736"/>
      <c r="BV313" s="736"/>
      <c r="BW313" s="736"/>
      <c r="BX313" s="736"/>
      <c r="BY313" s="736"/>
      <c r="BZ313" s="736"/>
      <c r="CA313" s="736"/>
      <c r="CB313" s="736"/>
      <c r="CC313" s="736"/>
      <c r="CD313" s="736"/>
      <c r="CE313" s="736"/>
      <c r="CF313" s="736"/>
      <c r="CG313" s="736"/>
      <c r="CH313" s="736"/>
      <c r="CI313" s="736"/>
      <c r="CJ313" s="736"/>
      <c r="CK313" s="736"/>
      <c r="CL313" s="736"/>
      <c r="CM313" s="736"/>
      <c r="CN313" s="736"/>
      <c r="CO313" s="736"/>
      <c r="CP313" s="736"/>
      <c r="CQ313" s="736"/>
      <c r="CR313" s="736"/>
      <c r="CS313" s="736"/>
      <c r="CT313" s="736"/>
      <c r="CU313" s="736"/>
      <c r="CV313" s="736"/>
      <c r="CW313" s="736"/>
      <c r="CX313" s="736"/>
      <c r="CY313" s="736"/>
      <c r="CZ313" s="736"/>
      <c r="DA313" s="736"/>
      <c r="DB313" s="736"/>
      <c r="DC313" s="736"/>
      <c r="DD313" s="736"/>
      <c r="DE313" s="736"/>
      <c r="DF313" s="736"/>
      <c r="DG313" s="736"/>
      <c r="DH313" s="736"/>
      <c r="DI313" s="736"/>
      <c r="DJ313" s="736"/>
      <c r="DK313" s="736"/>
      <c r="DL313" s="736"/>
      <c r="DM313" s="736"/>
      <c r="DN313" s="736"/>
      <c r="DO313" s="736"/>
      <c r="DP313" s="736"/>
      <c r="DQ313" s="736"/>
      <c r="DR313" s="736"/>
      <c r="DS313" s="736"/>
      <c r="DT313" s="736"/>
      <c r="DU313" s="736"/>
      <c r="DV313" s="736"/>
      <c r="DW313" s="736"/>
      <c r="DX313" s="736"/>
      <c r="DY313" s="736"/>
      <c r="DZ313" s="736"/>
      <c r="EA313" s="736"/>
      <c r="EB313" s="736"/>
      <c r="EC313" s="736"/>
      <c r="ED313" s="736"/>
      <c r="EE313" s="736"/>
      <c r="EF313" s="736"/>
      <c r="EG313" s="736"/>
      <c r="EH313" s="736"/>
      <c r="EI313" s="736"/>
      <c r="EJ313" s="736"/>
      <c r="EK313" s="736"/>
      <c r="EL313" s="736"/>
      <c r="EM313" s="736"/>
      <c r="EN313" s="736"/>
      <c r="EO313" s="736"/>
      <c r="EP313" s="736"/>
      <c r="EQ313" s="736"/>
      <c r="ER313" s="736"/>
      <c r="ES313" s="736"/>
      <c r="ET313" s="736"/>
      <c r="EU313" s="736"/>
      <c r="EV313" s="736"/>
      <c r="EW313" s="736"/>
      <c r="EX313" s="736"/>
      <c r="EY313" s="736"/>
      <c r="EZ313" s="736"/>
      <c r="FA313" s="736"/>
      <c r="FB313" s="736"/>
      <c r="FC313" s="736"/>
      <c r="FD313" s="736"/>
      <c r="FE313" s="736"/>
      <c r="FF313" s="736"/>
      <c r="FG313" s="736"/>
      <c r="FH313" s="736"/>
      <c r="FI313" s="736"/>
      <c r="FJ313" s="736"/>
      <c r="FK313" s="736"/>
      <c r="FL313" s="736"/>
      <c r="FM313" s="736"/>
      <c r="FN313" s="736"/>
      <c r="FO313" s="736"/>
      <c r="FP313" s="736"/>
      <c r="FQ313" s="736"/>
      <c r="FR313" s="736"/>
      <c r="FS313" s="736"/>
      <c r="FT313" s="736"/>
      <c r="FU313" s="736"/>
      <c r="FV313" s="736"/>
      <c r="FW313" s="736"/>
      <c r="FX313" s="736"/>
      <c r="FY313" s="736"/>
      <c r="FZ313" s="736"/>
      <c r="GA313" s="736"/>
      <c r="GB313" s="736"/>
      <c r="GC313" s="736"/>
      <c r="GD313" s="736"/>
      <c r="GE313" s="736"/>
      <c r="GF313" s="736"/>
      <c r="GG313" s="736"/>
      <c r="GH313" s="736"/>
      <c r="GI313" s="736"/>
      <c r="GJ313" s="736"/>
      <c r="GK313" s="736"/>
      <c r="GL313" s="736"/>
      <c r="GM313" s="736"/>
      <c r="GN313" s="736"/>
      <c r="GO313" s="736"/>
      <c r="GP313" s="736"/>
      <c r="GQ313" s="736"/>
      <c r="GR313" s="736"/>
      <c r="GS313" s="736"/>
      <c r="GT313" s="736"/>
      <c r="GU313" s="736"/>
      <c r="GV313" s="736"/>
      <c r="GW313" s="736"/>
      <c r="GX313" s="736"/>
      <c r="GY313" s="736"/>
      <c r="GZ313" s="736"/>
      <c r="HA313" s="736"/>
      <c r="HB313" s="736"/>
      <c r="HC313" s="736"/>
      <c r="HD313" s="736"/>
      <c r="HE313" s="736"/>
      <c r="HF313" s="736"/>
      <c r="HG313" s="736"/>
      <c r="HH313" s="736"/>
      <c r="HI313" s="736"/>
      <c r="HJ313" s="736"/>
      <c r="HK313" s="736"/>
      <c r="HL313" s="736"/>
      <c r="HM313" s="736"/>
      <c r="HN313" s="736"/>
      <c r="HO313" s="736"/>
      <c r="HP313" s="736"/>
      <c r="HQ313" s="736"/>
      <c r="HR313" s="736"/>
      <c r="HS313" s="736"/>
      <c r="HT313" s="736"/>
      <c r="HU313" s="736"/>
      <c r="HV313" s="736"/>
      <c r="HW313" s="736"/>
      <c r="HX313" s="736"/>
      <c r="HY313" s="736"/>
      <c r="HZ313" s="736"/>
      <c r="IA313" s="736"/>
      <c r="IB313" s="736"/>
      <c r="IC313" s="736"/>
      <c r="ID313" s="736"/>
      <c r="IE313" s="736"/>
      <c r="IF313" s="736"/>
      <c r="IG313" s="736"/>
      <c r="IH313" s="736"/>
      <c r="II313" s="736"/>
      <c r="IJ313" s="736"/>
      <c r="IK313" s="736"/>
      <c r="IL313" s="736"/>
      <c r="IM313" s="736"/>
      <c r="IN313" s="736"/>
      <c r="IO313" s="736"/>
      <c r="IP313" s="736"/>
      <c r="IQ313" s="736"/>
      <c r="IR313" s="736"/>
      <c r="IS313" s="736"/>
      <c r="IT313" s="736"/>
      <c r="IU313" s="736"/>
      <c r="IV313" s="736"/>
    </row>
    <row r="314" spans="3:256" s="438" customFormat="1">
      <c r="C314" s="471"/>
      <c r="P314" s="485"/>
      <c r="Q314" s="736"/>
      <c r="R314" s="736"/>
      <c r="S314" s="736"/>
      <c r="T314" s="736"/>
      <c r="U314" s="736"/>
      <c r="V314" s="736"/>
      <c r="W314" s="736"/>
      <c r="X314" s="736"/>
      <c r="Y314" s="736"/>
      <c r="Z314" s="736"/>
      <c r="AA314" s="736"/>
      <c r="AB314" s="736"/>
      <c r="AC314" s="736"/>
      <c r="AD314" s="736"/>
      <c r="AE314" s="736"/>
      <c r="AF314" s="736"/>
      <c r="AG314" s="736"/>
      <c r="AH314" s="736"/>
      <c r="AI314" s="736"/>
      <c r="AJ314" s="736"/>
      <c r="AK314" s="736"/>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6"/>
      <c r="CJ314" s="736"/>
      <c r="CK314" s="736"/>
      <c r="CL314" s="736"/>
      <c r="CM314" s="736"/>
      <c r="CN314" s="736"/>
      <c r="CO314" s="736"/>
      <c r="CP314" s="736"/>
      <c r="CQ314" s="736"/>
      <c r="CR314" s="736"/>
      <c r="CS314" s="736"/>
      <c r="CT314" s="736"/>
      <c r="CU314" s="736"/>
      <c r="CV314" s="736"/>
      <c r="CW314" s="736"/>
      <c r="CX314" s="736"/>
      <c r="CY314" s="736"/>
      <c r="CZ314" s="736"/>
      <c r="DA314" s="736"/>
      <c r="DB314" s="736"/>
      <c r="DC314" s="736"/>
      <c r="DD314" s="736"/>
      <c r="DE314" s="736"/>
      <c r="DF314" s="736"/>
      <c r="DG314" s="736"/>
      <c r="DH314" s="736"/>
      <c r="DI314" s="736"/>
      <c r="DJ314" s="736"/>
      <c r="DK314" s="736"/>
      <c r="DL314" s="736"/>
      <c r="DM314" s="736"/>
      <c r="DN314" s="736"/>
      <c r="DO314" s="736"/>
      <c r="DP314" s="736"/>
      <c r="DQ314" s="736"/>
      <c r="DR314" s="736"/>
      <c r="DS314" s="736"/>
      <c r="DT314" s="736"/>
      <c r="DU314" s="736"/>
      <c r="DV314" s="736"/>
      <c r="DW314" s="736"/>
      <c r="DX314" s="736"/>
      <c r="DY314" s="736"/>
      <c r="DZ314" s="736"/>
      <c r="EA314" s="736"/>
      <c r="EB314" s="736"/>
      <c r="EC314" s="736"/>
      <c r="ED314" s="736"/>
      <c r="EE314" s="736"/>
      <c r="EF314" s="736"/>
      <c r="EG314" s="736"/>
      <c r="EH314" s="736"/>
      <c r="EI314" s="736"/>
      <c r="EJ314" s="736"/>
      <c r="EK314" s="736"/>
      <c r="EL314" s="736"/>
      <c r="EM314" s="736"/>
      <c r="EN314" s="736"/>
      <c r="EO314" s="736"/>
      <c r="EP314" s="736"/>
      <c r="EQ314" s="736"/>
      <c r="ER314" s="736"/>
      <c r="ES314" s="736"/>
      <c r="ET314" s="736"/>
      <c r="EU314" s="736"/>
      <c r="EV314" s="736"/>
      <c r="EW314" s="736"/>
      <c r="EX314" s="736"/>
      <c r="EY314" s="736"/>
      <c r="EZ314" s="736"/>
      <c r="FA314" s="736"/>
      <c r="FB314" s="736"/>
      <c r="FC314" s="736"/>
      <c r="FD314" s="736"/>
      <c r="FE314" s="736"/>
      <c r="FF314" s="736"/>
      <c r="FG314" s="736"/>
      <c r="FH314" s="736"/>
      <c r="FI314" s="736"/>
      <c r="FJ314" s="736"/>
      <c r="FK314" s="736"/>
      <c r="FL314" s="736"/>
      <c r="FM314" s="736"/>
      <c r="FN314" s="736"/>
      <c r="FO314" s="736"/>
      <c r="FP314" s="736"/>
      <c r="FQ314" s="736"/>
      <c r="FR314" s="736"/>
      <c r="FS314" s="736"/>
      <c r="FT314" s="736"/>
      <c r="FU314" s="736"/>
      <c r="FV314" s="736"/>
      <c r="FW314" s="736"/>
      <c r="FX314" s="736"/>
      <c r="FY314" s="736"/>
      <c r="FZ314" s="736"/>
      <c r="GA314" s="736"/>
      <c r="GB314" s="736"/>
      <c r="GC314" s="736"/>
      <c r="GD314" s="736"/>
      <c r="GE314" s="736"/>
      <c r="GF314" s="736"/>
      <c r="GG314" s="736"/>
      <c r="GH314" s="736"/>
      <c r="GI314" s="736"/>
      <c r="GJ314" s="736"/>
      <c r="GK314" s="736"/>
      <c r="GL314" s="736"/>
      <c r="GM314" s="736"/>
      <c r="GN314" s="736"/>
      <c r="GO314" s="736"/>
      <c r="GP314" s="736"/>
      <c r="GQ314" s="736"/>
      <c r="GR314" s="736"/>
      <c r="GS314" s="736"/>
      <c r="GT314" s="736"/>
      <c r="GU314" s="736"/>
      <c r="GV314" s="736"/>
      <c r="GW314" s="736"/>
      <c r="GX314" s="736"/>
      <c r="GY314" s="736"/>
      <c r="GZ314" s="736"/>
      <c r="HA314" s="736"/>
      <c r="HB314" s="736"/>
      <c r="HC314" s="736"/>
      <c r="HD314" s="736"/>
      <c r="HE314" s="736"/>
      <c r="HF314" s="736"/>
      <c r="HG314" s="736"/>
      <c r="HH314" s="736"/>
      <c r="HI314" s="736"/>
      <c r="HJ314" s="736"/>
      <c r="HK314" s="736"/>
      <c r="HL314" s="736"/>
      <c r="HM314" s="736"/>
      <c r="HN314" s="736"/>
      <c r="HO314" s="736"/>
      <c r="HP314" s="736"/>
      <c r="HQ314" s="736"/>
      <c r="HR314" s="736"/>
      <c r="HS314" s="736"/>
      <c r="HT314" s="736"/>
      <c r="HU314" s="736"/>
      <c r="HV314" s="736"/>
      <c r="HW314" s="736"/>
      <c r="HX314" s="736"/>
      <c r="HY314" s="736"/>
      <c r="HZ314" s="736"/>
      <c r="IA314" s="736"/>
      <c r="IB314" s="736"/>
      <c r="IC314" s="736"/>
      <c r="ID314" s="736"/>
      <c r="IE314" s="736"/>
      <c r="IF314" s="736"/>
      <c r="IG314" s="736"/>
      <c r="IH314" s="736"/>
      <c r="II314" s="736"/>
      <c r="IJ314" s="736"/>
      <c r="IK314" s="736"/>
      <c r="IL314" s="736"/>
      <c r="IM314" s="736"/>
      <c r="IN314" s="736"/>
      <c r="IO314" s="736"/>
      <c r="IP314" s="736"/>
      <c r="IQ314" s="736"/>
      <c r="IR314" s="736"/>
      <c r="IS314" s="736"/>
      <c r="IT314" s="736"/>
      <c r="IU314" s="736"/>
      <c r="IV314" s="736"/>
    </row>
    <row r="315" spans="3:256" s="438" customFormat="1">
      <c r="C315" s="471"/>
      <c r="P315" s="485"/>
      <c r="Q315" s="736"/>
      <c r="R315" s="736"/>
      <c r="S315" s="736"/>
      <c r="T315" s="736"/>
      <c r="U315" s="736"/>
      <c r="V315" s="736"/>
      <c r="W315" s="736"/>
      <c r="X315" s="736"/>
      <c r="Y315" s="736"/>
      <c r="Z315" s="736"/>
      <c r="AA315" s="736"/>
      <c r="AB315" s="736"/>
      <c r="AC315" s="736"/>
      <c r="AD315" s="736"/>
      <c r="AE315" s="736"/>
      <c r="AF315" s="736"/>
      <c r="AG315" s="736"/>
      <c r="AH315" s="736"/>
      <c r="AI315" s="736"/>
      <c r="AJ315" s="736"/>
      <c r="AK315" s="736"/>
      <c r="AL315" s="736"/>
      <c r="AM315" s="736"/>
      <c r="AN315" s="736"/>
      <c r="AO315" s="736"/>
      <c r="AP315" s="736"/>
      <c r="AQ315" s="736"/>
      <c r="AR315" s="736"/>
      <c r="AS315" s="736"/>
      <c r="AT315" s="736"/>
      <c r="AU315" s="736"/>
      <c r="AV315" s="736"/>
      <c r="AW315" s="736"/>
      <c r="AX315" s="736"/>
      <c r="AY315" s="736"/>
      <c r="AZ315" s="736"/>
      <c r="BA315" s="736"/>
      <c r="BB315" s="736"/>
      <c r="BC315" s="736"/>
      <c r="BD315" s="736"/>
      <c r="BE315" s="736"/>
      <c r="BF315" s="736"/>
      <c r="BG315" s="736"/>
      <c r="BH315" s="736"/>
      <c r="BI315" s="736"/>
      <c r="BJ315" s="736"/>
      <c r="BK315" s="736"/>
      <c r="BL315" s="736"/>
      <c r="BM315" s="736"/>
      <c r="BN315" s="736"/>
      <c r="BO315" s="736"/>
      <c r="BP315" s="736"/>
      <c r="BQ315" s="736"/>
      <c r="BR315" s="736"/>
      <c r="BS315" s="736"/>
      <c r="BT315" s="736"/>
      <c r="BU315" s="736"/>
      <c r="BV315" s="736"/>
      <c r="BW315" s="736"/>
      <c r="BX315" s="736"/>
      <c r="BY315" s="736"/>
      <c r="BZ315" s="736"/>
      <c r="CA315" s="736"/>
      <c r="CB315" s="736"/>
      <c r="CC315" s="736"/>
      <c r="CD315" s="736"/>
      <c r="CE315" s="736"/>
      <c r="CF315" s="736"/>
      <c r="CG315" s="736"/>
      <c r="CH315" s="736"/>
      <c r="CI315" s="736"/>
      <c r="CJ315" s="736"/>
      <c r="CK315" s="736"/>
      <c r="CL315" s="736"/>
      <c r="CM315" s="736"/>
      <c r="CN315" s="736"/>
      <c r="CO315" s="736"/>
      <c r="CP315" s="736"/>
      <c r="CQ315" s="736"/>
      <c r="CR315" s="736"/>
      <c r="CS315" s="736"/>
      <c r="CT315" s="736"/>
      <c r="CU315" s="736"/>
      <c r="CV315" s="736"/>
      <c r="CW315" s="736"/>
      <c r="CX315" s="736"/>
      <c r="CY315" s="736"/>
      <c r="CZ315" s="736"/>
      <c r="DA315" s="736"/>
      <c r="DB315" s="736"/>
      <c r="DC315" s="736"/>
      <c r="DD315" s="736"/>
      <c r="DE315" s="736"/>
      <c r="DF315" s="736"/>
      <c r="DG315" s="736"/>
      <c r="DH315" s="736"/>
      <c r="DI315" s="736"/>
      <c r="DJ315" s="736"/>
      <c r="DK315" s="736"/>
      <c r="DL315" s="736"/>
      <c r="DM315" s="736"/>
      <c r="DN315" s="736"/>
      <c r="DO315" s="736"/>
      <c r="DP315" s="736"/>
      <c r="DQ315" s="736"/>
      <c r="DR315" s="736"/>
      <c r="DS315" s="736"/>
      <c r="DT315" s="736"/>
      <c r="DU315" s="736"/>
      <c r="DV315" s="736"/>
      <c r="DW315" s="736"/>
      <c r="DX315" s="736"/>
      <c r="DY315" s="736"/>
      <c r="DZ315" s="736"/>
      <c r="EA315" s="736"/>
      <c r="EB315" s="736"/>
      <c r="EC315" s="736"/>
      <c r="ED315" s="736"/>
      <c r="EE315" s="736"/>
      <c r="EF315" s="736"/>
      <c r="EG315" s="736"/>
      <c r="EH315" s="736"/>
      <c r="EI315" s="736"/>
      <c r="EJ315" s="736"/>
      <c r="EK315" s="736"/>
      <c r="EL315" s="736"/>
      <c r="EM315" s="736"/>
      <c r="EN315" s="736"/>
      <c r="EO315" s="736"/>
      <c r="EP315" s="736"/>
      <c r="EQ315" s="736"/>
      <c r="ER315" s="736"/>
      <c r="ES315" s="736"/>
      <c r="ET315" s="736"/>
      <c r="EU315" s="736"/>
      <c r="EV315" s="736"/>
      <c r="EW315" s="736"/>
      <c r="EX315" s="736"/>
      <c r="EY315" s="736"/>
      <c r="EZ315" s="736"/>
      <c r="FA315" s="736"/>
      <c r="FB315" s="736"/>
      <c r="FC315" s="736"/>
      <c r="FD315" s="736"/>
      <c r="FE315" s="736"/>
      <c r="FF315" s="736"/>
      <c r="FG315" s="736"/>
      <c r="FH315" s="736"/>
      <c r="FI315" s="736"/>
      <c r="FJ315" s="736"/>
      <c r="FK315" s="736"/>
      <c r="FL315" s="736"/>
      <c r="FM315" s="736"/>
      <c r="FN315" s="736"/>
      <c r="FO315" s="736"/>
      <c r="FP315" s="736"/>
      <c r="FQ315" s="736"/>
      <c r="FR315" s="736"/>
      <c r="FS315" s="736"/>
      <c r="FT315" s="736"/>
      <c r="FU315" s="736"/>
      <c r="FV315" s="736"/>
      <c r="FW315" s="736"/>
      <c r="FX315" s="736"/>
      <c r="FY315" s="736"/>
      <c r="FZ315" s="736"/>
      <c r="GA315" s="736"/>
      <c r="GB315" s="736"/>
      <c r="GC315" s="736"/>
      <c r="GD315" s="736"/>
      <c r="GE315" s="736"/>
      <c r="GF315" s="736"/>
      <c r="GG315" s="736"/>
      <c r="GH315" s="736"/>
      <c r="GI315" s="736"/>
      <c r="GJ315" s="736"/>
      <c r="GK315" s="736"/>
      <c r="GL315" s="736"/>
      <c r="GM315" s="736"/>
      <c r="GN315" s="736"/>
      <c r="GO315" s="736"/>
      <c r="GP315" s="736"/>
      <c r="GQ315" s="736"/>
      <c r="GR315" s="736"/>
      <c r="GS315" s="736"/>
      <c r="GT315" s="736"/>
      <c r="GU315" s="736"/>
      <c r="GV315" s="736"/>
      <c r="GW315" s="736"/>
      <c r="GX315" s="736"/>
      <c r="GY315" s="736"/>
      <c r="GZ315" s="736"/>
      <c r="HA315" s="736"/>
      <c r="HB315" s="736"/>
      <c r="HC315" s="736"/>
      <c r="HD315" s="736"/>
      <c r="HE315" s="736"/>
      <c r="HF315" s="736"/>
      <c r="HG315" s="736"/>
      <c r="HH315" s="736"/>
      <c r="HI315" s="736"/>
      <c r="HJ315" s="736"/>
      <c r="HK315" s="736"/>
      <c r="HL315" s="736"/>
      <c r="HM315" s="736"/>
      <c r="HN315" s="736"/>
      <c r="HO315" s="736"/>
      <c r="HP315" s="736"/>
      <c r="HQ315" s="736"/>
      <c r="HR315" s="736"/>
      <c r="HS315" s="736"/>
      <c r="HT315" s="736"/>
      <c r="HU315" s="736"/>
      <c r="HV315" s="736"/>
      <c r="HW315" s="736"/>
      <c r="HX315" s="736"/>
      <c r="HY315" s="736"/>
      <c r="HZ315" s="736"/>
      <c r="IA315" s="736"/>
      <c r="IB315" s="736"/>
      <c r="IC315" s="736"/>
      <c r="ID315" s="736"/>
      <c r="IE315" s="736"/>
      <c r="IF315" s="736"/>
      <c r="IG315" s="736"/>
      <c r="IH315" s="736"/>
      <c r="II315" s="736"/>
      <c r="IJ315" s="736"/>
      <c r="IK315" s="736"/>
      <c r="IL315" s="736"/>
      <c r="IM315" s="736"/>
      <c r="IN315" s="736"/>
      <c r="IO315" s="736"/>
      <c r="IP315" s="736"/>
      <c r="IQ315" s="736"/>
      <c r="IR315" s="736"/>
      <c r="IS315" s="736"/>
      <c r="IT315" s="736"/>
      <c r="IU315" s="736"/>
      <c r="IV315" s="736"/>
    </row>
    <row r="316" spans="3:256" s="438" customFormat="1">
      <c r="C316" s="471"/>
      <c r="P316" s="485"/>
      <c r="Q316" s="736"/>
      <c r="R316" s="736"/>
      <c r="S316" s="736"/>
      <c r="T316" s="736"/>
      <c r="U316" s="736"/>
      <c r="V316" s="736"/>
      <c r="W316" s="736"/>
      <c r="X316" s="736"/>
      <c r="Y316" s="736"/>
      <c r="Z316" s="736"/>
      <c r="AA316" s="736"/>
      <c r="AB316" s="736"/>
      <c r="AC316" s="736"/>
      <c r="AD316" s="736"/>
      <c r="AE316" s="736"/>
      <c r="AF316" s="736"/>
      <c r="AG316" s="736"/>
      <c r="AH316" s="736"/>
      <c r="AI316" s="736"/>
      <c r="AJ316" s="736"/>
      <c r="AK316" s="736"/>
      <c r="AL316" s="736"/>
      <c r="AM316" s="736"/>
      <c r="AN316" s="736"/>
      <c r="AO316" s="736"/>
      <c r="AP316" s="736"/>
      <c r="AQ316" s="736"/>
      <c r="AR316" s="736"/>
      <c r="AS316" s="736"/>
      <c r="AT316" s="736"/>
      <c r="AU316" s="736"/>
      <c r="AV316" s="736"/>
      <c r="AW316" s="736"/>
      <c r="AX316" s="736"/>
      <c r="AY316" s="736"/>
      <c r="AZ316" s="736"/>
      <c r="BA316" s="736"/>
      <c r="BB316" s="736"/>
      <c r="BC316" s="736"/>
      <c r="BD316" s="736"/>
      <c r="BE316" s="736"/>
      <c r="BF316" s="736"/>
      <c r="BG316" s="736"/>
      <c r="BH316" s="736"/>
      <c r="BI316" s="736"/>
      <c r="BJ316" s="736"/>
      <c r="BK316" s="736"/>
      <c r="BL316" s="736"/>
      <c r="BM316" s="736"/>
      <c r="BN316" s="736"/>
      <c r="BO316" s="736"/>
      <c r="BP316" s="736"/>
      <c r="BQ316" s="736"/>
      <c r="BR316" s="736"/>
      <c r="BS316" s="736"/>
      <c r="BT316" s="736"/>
      <c r="BU316" s="736"/>
      <c r="BV316" s="736"/>
      <c r="BW316" s="736"/>
      <c r="BX316" s="736"/>
      <c r="BY316" s="736"/>
      <c r="BZ316" s="736"/>
      <c r="CA316" s="736"/>
      <c r="CB316" s="736"/>
      <c r="CC316" s="736"/>
      <c r="CD316" s="736"/>
      <c r="CE316" s="736"/>
      <c r="CF316" s="736"/>
      <c r="CG316" s="736"/>
      <c r="CH316" s="736"/>
      <c r="CI316" s="736"/>
      <c r="CJ316" s="736"/>
      <c r="CK316" s="736"/>
      <c r="CL316" s="736"/>
      <c r="CM316" s="736"/>
      <c r="CN316" s="736"/>
      <c r="CO316" s="736"/>
      <c r="CP316" s="736"/>
      <c r="CQ316" s="736"/>
      <c r="CR316" s="736"/>
      <c r="CS316" s="736"/>
      <c r="CT316" s="736"/>
      <c r="CU316" s="736"/>
      <c r="CV316" s="736"/>
      <c r="CW316" s="736"/>
      <c r="CX316" s="736"/>
      <c r="CY316" s="736"/>
      <c r="CZ316" s="736"/>
      <c r="DA316" s="736"/>
      <c r="DB316" s="736"/>
      <c r="DC316" s="736"/>
      <c r="DD316" s="736"/>
      <c r="DE316" s="736"/>
      <c r="DF316" s="736"/>
      <c r="DG316" s="736"/>
      <c r="DH316" s="736"/>
      <c r="DI316" s="736"/>
      <c r="DJ316" s="736"/>
      <c r="DK316" s="736"/>
      <c r="DL316" s="736"/>
      <c r="DM316" s="736"/>
      <c r="DN316" s="736"/>
      <c r="DO316" s="736"/>
      <c r="DP316" s="736"/>
      <c r="DQ316" s="736"/>
      <c r="DR316" s="736"/>
      <c r="DS316" s="736"/>
      <c r="DT316" s="736"/>
      <c r="DU316" s="736"/>
      <c r="DV316" s="736"/>
      <c r="DW316" s="736"/>
      <c r="DX316" s="736"/>
      <c r="DY316" s="736"/>
      <c r="DZ316" s="736"/>
      <c r="EA316" s="736"/>
      <c r="EB316" s="736"/>
      <c r="EC316" s="736"/>
      <c r="ED316" s="736"/>
      <c r="EE316" s="736"/>
      <c r="EF316" s="736"/>
      <c r="EG316" s="736"/>
      <c r="EH316" s="736"/>
      <c r="EI316" s="736"/>
      <c r="EJ316" s="736"/>
      <c r="EK316" s="736"/>
      <c r="EL316" s="736"/>
      <c r="EM316" s="736"/>
      <c r="EN316" s="736"/>
      <c r="EO316" s="736"/>
      <c r="EP316" s="736"/>
      <c r="EQ316" s="736"/>
      <c r="ER316" s="736"/>
      <c r="ES316" s="736"/>
      <c r="ET316" s="736"/>
      <c r="EU316" s="736"/>
      <c r="EV316" s="736"/>
      <c r="EW316" s="736"/>
      <c r="EX316" s="736"/>
      <c r="EY316" s="736"/>
      <c r="EZ316" s="736"/>
      <c r="FA316" s="736"/>
      <c r="FB316" s="736"/>
      <c r="FC316" s="736"/>
      <c r="FD316" s="736"/>
      <c r="FE316" s="736"/>
      <c r="FF316" s="736"/>
      <c r="FG316" s="736"/>
      <c r="FH316" s="736"/>
      <c r="FI316" s="736"/>
      <c r="FJ316" s="736"/>
      <c r="FK316" s="736"/>
      <c r="FL316" s="736"/>
      <c r="FM316" s="736"/>
      <c r="FN316" s="736"/>
      <c r="FO316" s="736"/>
      <c r="FP316" s="736"/>
      <c r="FQ316" s="736"/>
      <c r="FR316" s="736"/>
      <c r="FS316" s="736"/>
      <c r="FT316" s="736"/>
      <c r="FU316" s="736"/>
      <c r="FV316" s="736"/>
      <c r="FW316" s="736"/>
      <c r="FX316" s="736"/>
      <c r="FY316" s="736"/>
      <c r="FZ316" s="736"/>
      <c r="GA316" s="736"/>
      <c r="GB316" s="736"/>
      <c r="GC316" s="736"/>
      <c r="GD316" s="736"/>
      <c r="GE316" s="736"/>
      <c r="GF316" s="736"/>
      <c r="GG316" s="736"/>
      <c r="GH316" s="736"/>
      <c r="GI316" s="736"/>
      <c r="GJ316" s="736"/>
      <c r="GK316" s="736"/>
      <c r="GL316" s="736"/>
      <c r="GM316" s="736"/>
      <c r="GN316" s="736"/>
      <c r="GO316" s="736"/>
      <c r="GP316" s="736"/>
      <c r="GQ316" s="736"/>
      <c r="GR316" s="736"/>
      <c r="GS316" s="736"/>
      <c r="GT316" s="736"/>
      <c r="GU316" s="736"/>
      <c r="GV316" s="736"/>
      <c r="GW316" s="736"/>
      <c r="GX316" s="736"/>
      <c r="GY316" s="736"/>
      <c r="GZ316" s="736"/>
      <c r="HA316" s="736"/>
      <c r="HB316" s="736"/>
      <c r="HC316" s="736"/>
      <c r="HD316" s="736"/>
      <c r="HE316" s="736"/>
      <c r="HF316" s="736"/>
      <c r="HG316" s="736"/>
      <c r="HH316" s="736"/>
      <c r="HI316" s="736"/>
      <c r="HJ316" s="736"/>
      <c r="HK316" s="736"/>
      <c r="HL316" s="736"/>
      <c r="HM316" s="736"/>
      <c r="HN316" s="736"/>
      <c r="HO316" s="736"/>
      <c r="HP316" s="736"/>
      <c r="HQ316" s="736"/>
      <c r="HR316" s="736"/>
      <c r="HS316" s="736"/>
      <c r="HT316" s="736"/>
      <c r="HU316" s="736"/>
      <c r="HV316" s="736"/>
      <c r="HW316" s="736"/>
      <c r="HX316" s="736"/>
      <c r="HY316" s="736"/>
      <c r="HZ316" s="736"/>
      <c r="IA316" s="736"/>
      <c r="IB316" s="736"/>
      <c r="IC316" s="736"/>
      <c r="ID316" s="736"/>
      <c r="IE316" s="736"/>
      <c r="IF316" s="736"/>
      <c r="IG316" s="736"/>
      <c r="IH316" s="736"/>
      <c r="II316" s="736"/>
      <c r="IJ316" s="736"/>
      <c r="IK316" s="736"/>
      <c r="IL316" s="736"/>
      <c r="IM316" s="736"/>
      <c r="IN316" s="736"/>
      <c r="IO316" s="736"/>
      <c r="IP316" s="736"/>
      <c r="IQ316" s="736"/>
      <c r="IR316" s="736"/>
      <c r="IS316" s="736"/>
      <c r="IT316" s="736"/>
      <c r="IU316" s="736"/>
      <c r="IV316" s="736"/>
    </row>
    <row r="317" spans="3:256" s="438" customFormat="1">
      <c r="C317" s="471"/>
      <c r="P317" s="485"/>
      <c r="Q317" s="736"/>
      <c r="R317" s="736"/>
      <c r="S317" s="736"/>
      <c r="T317" s="736"/>
      <c r="U317" s="736"/>
      <c r="V317" s="736"/>
      <c r="W317" s="736"/>
      <c r="X317" s="736"/>
      <c r="Y317" s="736"/>
      <c r="Z317" s="736"/>
      <c r="AA317" s="736"/>
      <c r="AB317" s="736"/>
      <c r="AC317" s="736"/>
      <c r="AD317" s="736"/>
      <c r="AE317" s="736"/>
      <c r="AF317" s="736"/>
      <c r="AG317" s="736"/>
      <c r="AH317" s="736"/>
      <c r="AI317" s="736"/>
      <c r="AJ317" s="736"/>
      <c r="AK317" s="736"/>
      <c r="AL317" s="736"/>
      <c r="AM317" s="736"/>
      <c r="AN317" s="736"/>
      <c r="AO317" s="736"/>
      <c r="AP317" s="736"/>
      <c r="AQ317" s="736"/>
      <c r="AR317" s="736"/>
      <c r="AS317" s="736"/>
      <c r="AT317" s="736"/>
      <c r="AU317" s="736"/>
      <c r="AV317" s="736"/>
      <c r="AW317" s="736"/>
      <c r="AX317" s="736"/>
      <c r="AY317" s="736"/>
      <c r="AZ317" s="736"/>
      <c r="BA317" s="736"/>
      <c r="BB317" s="736"/>
      <c r="BC317" s="736"/>
      <c r="BD317" s="736"/>
      <c r="BE317" s="736"/>
      <c r="BF317" s="736"/>
      <c r="BG317" s="736"/>
      <c r="BH317" s="736"/>
      <c r="BI317" s="736"/>
      <c r="BJ317" s="736"/>
      <c r="BK317" s="736"/>
      <c r="BL317" s="736"/>
      <c r="BM317" s="736"/>
      <c r="BN317" s="736"/>
      <c r="BO317" s="736"/>
      <c r="BP317" s="736"/>
      <c r="BQ317" s="736"/>
      <c r="BR317" s="736"/>
      <c r="BS317" s="736"/>
      <c r="BT317" s="736"/>
      <c r="BU317" s="736"/>
      <c r="BV317" s="736"/>
      <c r="BW317" s="736"/>
      <c r="BX317" s="736"/>
      <c r="BY317" s="736"/>
      <c r="BZ317" s="736"/>
      <c r="CA317" s="736"/>
      <c r="CB317" s="736"/>
      <c r="CC317" s="736"/>
      <c r="CD317" s="736"/>
      <c r="CE317" s="736"/>
      <c r="CF317" s="736"/>
      <c r="CG317" s="736"/>
      <c r="CH317" s="736"/>
      <c r="CI317" s="736"/>
      <c r="CJ317" s="736"/>
      <c r="CK317" s="736"/>
      <c r="CL317" s="736"/>
      <c r="CM317" s="736"/>
      <c r="CN317" s="736"/>
      <c r="CO317" s="736"/>
      <c r="CP317" s="736"/>
      <c r="CQ317" s="736"/>
      <c r="CR317" s="736"/>
      <c r="CS317" s="736"/>
      <c r="CT317" s="736"/>
      <c r="CU317" s="736"/>
      <c r="CV317" s="736"/>
      <c r="CW317" s="736"/>
      <c r="CX317" s="736"/>
      <c r="CY317" s="736"/>
      <c r="CZ317" s="736"/>
      <c r="DA317" s="736"/>
      <c r="DB317" s="736"/>
      <c r="DC317" s="736"/>
      <c r="DD317" s="736"/>
      <c r="DE317" s="736"/>
      <c r="DF317" s="736"/>
      <c r="DG317" s="736"/>
      <c r="DH317" s="736"/>
      <c r="DI317" s="736"/>
      <c r="DJ317" s="736"/>
      <c r="DK317" s="736"/>
      <c r="DL317" s="736"/>
      <c r="DM317" s="736"/>
      <c r="DN317" s="736"/>
      <c r="DO317" s="736"/>
      <c r="DP317" s="736"/>
      <c r="DQ317" s="736"/>
      <c r="DR317" s="736"/>
      <c r="DS317" s="736"/>
      <c r="DT317" s="736"/>
      <c r="DU317" s="736"/>
      <c r="DV317" s="736"/>
      <c r="DW317" s="736"/>
      <c r="DX317" s="736"/>
      <c r="DY317" s="736"/>
      <c r="DZ317" s="736"/>
      <c r="EA317" s="736"/>
      <c r="EB317" s="736"/>
      <c r="EC317" s="736"/>
      <c r="ED317" s="736"/>
      <c r="EE317" s="736"/>
      <c r="EF317" s="736"/>
      <c r="EG317" s="736"/>
      <c r="EH317" s="736"/>
      <c r="EI317" s="736"/>
      <c r="EJ317" s="736"/>
      <c r="EK317" s="736"/>
      <c r="EL317" s="736"/>
      <c r="EM317" s="736"/>
      <c r="EN317" s="736"/>
      <c r="EO317" s="736"/>
      <c r="EP317" s="736"/>
      <c r="EQ317" s="736"/>
      <c r="ER317" s="736"/>
      <c r="ES317" s="736"/>
      <c r="ET317" s="736"/>
      <c r="EU317" s="736"/>
      <c r="EV317" s="736"/>
      <c r="EW317" s="736"/>
      <c r="EX317" s="736"/>
      <c r="EY317" s="736"/>
      <c r="EZ317" s="736"/>
      <c r="FA317" s="736"/>
      <c r="FB317" s="736"/>
      <c r="FC317" s="736"/>
      <c r="FD317" s="736"/>
      <c r="FE317" s="736"/>
      <c r="FF317" s="736"/>
      <c r="FG317" s="736"/>
      <c r="FH317" s="736"/>
      <c r="FI317" s="736"/>
      <c r="FJ317" s="736"/>
      <c r="FK317" s="736"/>
      <c r="FL317" s="736"/>
      <c r="FM317" s="736"/>
      <c r="FN317" s="736"/>
      <c r="FO317" s="736"/>
      <c r="FP317" s="736"/>
      <c r="FQ317" s="736"/>
      <c r="FR317" s="736"/>
      <c r="FS317" s="736"/>
      <c r="FT317" s="736"/>
      <c r="FU317" s="736"/>
      <c r="FV317" s="736"/>
      <c r="FW317" s="736"/>
      <c r="FX317" s="736"/>
      <c r="FY317" s="736"/>
      <c r="FZ317" s="736"/>
      <c r="GA317" s="736"/>
      <c r="GB317" s="736"/>
      <c r="GC317" s="736"/>
      <c r="GD317" s="736"/>
      <c r="GE317" s="736"/>
      <c r="GF317" s="736"/>
      <c r="GG317" s="736"/>
      <c r="GH317" s="736"/>
      <c r="GI317" s="736"/>
      <c r="GJ317" s="736"/>
      <c r="GK317" s="736"/>
      <c r="GL317" s="736"/>
      <c r="GM317" s="736"/>
      <c r="GN317" s="736"/>
      <c r="GO317" s="736"/>
      <c r="GP317" s="736"/>
      <c r="GQ317" s="736"/>
      <c r="GR317" s="736"/>
      <c r="GS317" s="736"/>
      <c r="GT317" s="736"/>
      <c r="GU317" s="736"/>
      <c r="GV317" s="736"/>
      <c r="GW317" s="736"/>
      <c r="GX317" s="736"/>
      <c r="GY317" s="736"/>
      <c r="GZ317" s="736"/>
      <c r="HA317" s="736"/>
      <c r="HB317" s="736"/>
      <c r="HC317" s="736"/>
      <c r="HD317" s="736"/>
      <c r="HE317" s="736"/>
      <c r="HF317" s="736"/>
      <c r="HG317" s="736"/>
      <c r="HH317" s="736"/>
      <c r="HI317" s="736"/>
      <c r="HJ317" s="736"/>
      <c r="HK317" s="736"/>
      <c r="HL317" s="736"/>
      <c r="HM317" s="736"/>
      <c r="HN317" s="736"/>
      <c r="HO317" s="736"/>
      <c r="HP317" s="736"/>
      <c r="HQ317" s="736"/>
      <c r="HR317" s="736"/>
      <c r="HS317" s="736"/>
      <c r="HT317" s="736"/>
      <c r="HU317" s="736"/>
      <c r="HV317" s="736"/>
      <c r="HW317" s="736"/>
      <c r="HX317" s="736"/>
      <c r="HY317" s="736"/>
      <c r="HZ317" s="736"/>
      <c r="IA317" s="736"/>
      <c r="IB317" s="736"/>
      <c r="IC317" s="736"/>
      <c r="ID317" s="736"/>
      <c r="IE317" s="736"/>
      <c r="IF317" s="736"/>
      <c r="IG317" s="736"/>
      <c r="IH317" s="736"/>
      <c r="II317" s="736"/>
      <c r="IJ317" s="736"/>
      <c r="IK317" s="736"/>
      <c r="IL317" s="736"/>
      <c r="IM317" s="736"/>
      <c r="IN317" s="736"/>
      <c r="IO317" s="736"/>
      <c r="IP317" s="736"/>
      <c r="IQ317" s="736"/>
      <c r="IR317" s="736"/>
      <c r="IS317" s="736"/>
      <c r="IT317" s="736"/>
      <c r="IU317" s="736"/>
      <c r="IV317" s="736"/>
    </row>
    <row r="318" spans="3:256" s="438" customFormat="1">
      <c r="C318" s="471"/>
      <c r="P318" s="485"/>
      <c r="Q318" s="736"/>
      <c r="R318" s="736"/>
      <c r="S318" s="736"/>
      <c r="T318" s="736"/>
      <c r="U318" s="736"/>
      <c r="V318" s="736"/>
      <c r="W318" s="736"/>
      <c r="X318" s="736"/>
      <c r="Y318" s="736"/>
      <c r="Z318" s="736"/>
      <c r="AA318" s="736"/>
      <c r="AB318" s="736"/>
      <c r="AC318" s="736"/>
      <c r="AD318" s="736"/>
      <c r="AE318" s="736"/>
      <c r="AF318" s="736"/>
      <c r="AG318" s="736"/>
      <c r="AH318" s="736"/>
      <c r="AI318" s="736"/>
      <c r="AJ318" s="736"/>
      <c r="AK318" s="736"/>
      <c r="AL318" s="736"/>
      <c r="AM318" s="736"/>
      <c r="AN318" s="736"/>
      <c r="AO318" s="736"/>
      <c r="AP318" s="736"/>
      <c r="AQ318" s="736"/>
      <c r="AR318" s="736"/>
      <c r="AS318" s="736"/>
      <c r="AT318" s="736"/>
      <c r="AU318" s="736"/>
      <c r="AV318" s="736"/>
      <c r="AW318" s="736"/>
      <c r="AX318" s="736"/>
      <c r="AY318" s="736"/>
      <c r="AZ318" s="736"/>
      <c r="BA318" s="736"/>
      <c r="BB318" s="736"/>
      <c r="BC318" s="736"/>
      <c r="BD318" s="736"/>
      <c r="BE318" s="736"/>
      <c r="BF318" s="736"/>
      <c r="BG318" s="736"/>
      <c r="BH318" s="736"/>
      <c r="BI318" s="736"/>
      <c r="BJ318" s="736"/>
      <c r="BK318" s="736"/>
      <c r="BL318" s="736"/>
      <c r="BM318" s="736"/>
      <c r="BN318" s="736"/>
      <c r="BO318" s="736"/>
      <c r="BP318" s="736"/>
      <c r="BQ318" s="736"/>
      <c r="BR318" s="736"/>
      <c r="BS318" s="736"/>
      <c r="BT318" s="736"/>
      <c r="BU318" s="736"/>
      <c r="BV318" s="736"/>
      <c r="BW318" s="736"/>
      <c r="BX318" s="736"/>
      <c r="BY318" s="736"/>
      <c r="BZ318" s="736"/>
      <c r="CA318" s="736"/>
      <c r="CB318" s="736"/>
      <c r="CC318" s="736"/>
      <c r="CD318" s="736"/>
      <c r="CE318" s="736"/>
      <c r="CF318" s="736"/>
      <c r="CG318" s="736"/>
      <c r="CH318" s="736"/>
      <c r="CI318" s="736"/>
      <c r="CJ318" s="736"/>
      <c r="CK318" s="736"/>
      <c r="CL318" s="736"/>
      <c r="CM318" s="736"/>
      <c r="CN318" s="736"/>
      <c r="CO318" s="736"/>
      <c r="CP318" s="736"/>
      <c r="CQ318" s="736"/>
      <c r="CR318" s="736"/>
      <c r="CS318" s="736"/>
      <c r="CT318" s="736"/>
      <c r="CU318" s="736"/>
      <c r="CV318" s="736"/>
      <c r="CW318" s="736"/>
      <c r="CX318" s="736"/>
      <c r="CY318" s="736"/>
      <c r="CZ318" s="736"/>
      <c r="DA318" s="736"/>
      <c r="DB318" s="736"/>
      <c r="DC318" s="736"/>
      <c r="DD318" s="736"/>
      <c r="DE318" s="736"/>
      <c r="DF318" s="736"/>
      <c r="DG318" s="736"/>
      <c r="DH318" s="736"/>
      <c r="DI318" s="736"/>
      <c r="DJ318" s="736"/>
      <c r="DK318" s="736"/>
      <c r="DL318" s="736"/>
      <c r="DM318" s="736"/>
      <c r="DN318" s="736"/>
      <c r="DO318" s="736"/>
      <c r="DP318" s="736"/>
      <c r="DQ318" s="736"/>
      <c r="DR318" s="736"/>
      <c r="DS318" s="736"/>
      <c r="DT318" s="736"/>
      <c r="DU318" s="736"/>
      <c r="DV318" s="736"/>
      <c r="DW318" s="736"/>
      <c r="DX318" s="736"/>
      <c r="DY318" s="736"/>
      <c r="DZ318" s="736"/>
      <c r="EA318" s="736"/>
      <c r="EB318" s="736"/>
      <c r="EC318" s="736"/>
      <c r="ED318" s="736"/>
      <c r="EE318" s="736"/>
      <c r="EF318" s="736"/>
      <c r="EG318" s="736"/>
      <c r="EH318" s="736"/>
      <c r="EI318" s="736"/>
      <c r="EJ318" s="736"/>
      <c r="EK318" s="736"/>
      <c r="EL318" s="736"/>
      <c r="EM318" s="736"/>
      <c r="EN318" s="736"/>
      <c r="EO318" s="736"/>
      <c r="EP318" s="736"/>
      <c r="EQ318" s="736"/>
      <c r="ER318" s="736"/>
      <c r="ES318" s="736"/>
      <c r="ET318" s="736"/>
      <c r="EU318" s="736"/>
      <c r="EV318" s="736"/>
      <c r="EW318" s="736"/>
      <c r="EX318" s="736"/>
      <c r="EY318" s="736"/>
      <c r="EZ318" s="736"/>
      <c r="FA318" s="736"/>
      <c r="FB318" s="736"/>
      <c r="FC318" s="736"/>
      <c r="FD318" s="736"/>
      <c r="FE318" s="736"/>
      <c r="FF318" s="736"/>
      <c r="FG318" s="736"/>
      <c r="FH318" s="736"/>
      <c r="FI318" s="736"/>
      <c r="FJ318" s="736"/>
      <c r="FK318" s="736"/>
      <c r="FL318" s="736"/>
      <c r="FM318" s="736"/>
      <c r="FN318" s="736"/>
      <c r="FO318" s="736"/>
      <c r="FP318" s="736"/>
      <c r="FQ318" s="736"/>
      <c r="FR318" s="736"/>
      <c r="FS318" s="736"/>
      <c r="FT318" s="736"/>
      <c r="FU318" s="736"/>
      <c r="FV318" s="736"/>
      <c r="FW318" s="736"/>
      <c r="FX318" s="736"/>
      <c r="FY318" s="736"/>
      <c r="FZ318" s="736"/>
      <c r="GA318" s="736"/>
      <c r="GB318" s="736"/>
      <c r="GC318" s="736"/>
      <c r="GD318" s="736"/>
      <c r="GE318" s="736"/>
      <c r="GF318" s="736"/>
      <c r="GG318" s="736"/>
      <c r="GH318" s="736"/>
      <c r="GI318" s="736"/>
      <c r="GJ318" s="736"/>
      <c r="GK318" s="736"/>
      <c r="GL318" s="736"/>
      <c r="GM318" s="736"/>
      <c r="GN318" s="736"/>
      <c r="GO318" s="736"/>
      <c r="GP318" s="736"/>
      <c r="GQ318" s="736"/>
      <c r="GR318" s="736"/>
      <c r="GS318" s="736"/>
      <c r="GT318" s="736"/>
      <c r="GU318" s="736"/>
      <c r="GV318" s="736"/>
      <c r="GW318" s="736"/>
      <c r="GX318" s="736"/>
      <c r="GY318" s="736"/>
      <c r="GZ318" s="736"/>
      <c r="HA318" s="736"/>
      <c r="HB318" s="736"/>
      <c r="HC318" s="736"/>
      <c r="HD318" s="736"/>
      <c r="HE318" s="736"/>
      <c r="HF318" s="736"/>
      <c r="HG318" s="736"/>
      <c r="HH318" s="736"/>
      <c r="HI318" s="736"/>
      <c r="HJ318" s="736"/>
      <c r="HK318" s="736"/>
      <c r="HL318" s="736"/>
      <c r="HM318" s="736"/>
      <c r="HN318" s="736"/>
      <c r="HO318" s="736"/>
      <c r="HP318" s="736"/>
      <c r="HQ318" s="736"/>
      <c r="HR318" s="736"/>
      <c r="HS318" s="736"/>
      <c r="HT318" s="736"/>
      <c r="HU318" s="736"/>
      <c r="HV318" s="736"/>
      <c r="HW318" s="736"/>
      <c r="HX318" s="736"/>
      <c r="HY318" s="736"/>
      <c r="HZ318" s="736"/>
      <c r="IA318" s="736"/>
      <c r="IB318" s="736"/>
      <c r="IC318" s="736"/>
      <c r="ID318" s="736"/>
      <c r="IE318" s="736"/>
      <c r="IF318" s="736"/>
      <c r="IG318" s="736"/>
      <c r="IH318" s="736"/>
      <c r="II318" s="736"/>
      <c r="IJ318" s="736"/>
      <c r="IK318" s="736"/>
      <c r="IL318" s="736"/>
      <c r="IM318" s="736"/>
      <c r="IN318" s="736"/>
      <c r="IO318" s="736"/>
      <c r="IP318" s="736"/>
      <c r="IQ318" s="736"/>
      <c r="IR318" s="736"/>
      <c r="IS318" s="736"/>
      <c r="IT318" s="736"/>
      <c r="IU318" s="736"/>
      <c r="IV318" s="736"/>
    </row>
    <row r="319" spans="3:256" s="438" customFormat="1">
      <c r="C319" s="471"/>
      <c r="P319" s="485"/>
      <c r="Q319" s="736"/>
      <c r="R319" s="736"/>
      <c r="S319" s="736"/>
      <c r="T319" s="736"/>
      <c r="U319" s="736"/>
      <c r="V319" s="736"/>
      <c r="W319" s="736"/>
      <c r="X319" s="736"/>
      <c r="Y319" s="736"/>
      <c r="Z319" s="736"/>
      <c r="AA319" s="736"/>
      <c r="AB319" s="736"/>
      <c r="AC319" s="736"/>
      <c r="AD319" s="736"/>
      <c r="AE319" s="736"/>
      <c r="AF319" s="736"/>
      <c r="AG319" s="736"/>
      <c r="AH319" s="736"/>
      <c r="AI319" s="736"/>
      <c r="AJ319" s="736"/>
      <c r="AK319" s="736"/>
      <c r="AL319" s="736"/>
      <c r="AM319" s="736"/>
      <c r="AN319" s="736"/>
      <c r="AO319" s="736"/>
      <c r="AP319" s="736"/>
      <c r="AQ319" s="736"/>
      <c r="AR319" s="736"/>
      <c r="AS319" s="736"/>
      <c r="AT319" s="736"/>
      <c r="AU319" s="736"/>
      <c r="AV319" s="736"/>
      <c r="AW319" s="736"/>
      <c r="AX319" s="736"/>
      <c r="AY319" s="736"/>
      <c r="AZ319" s="736"/>
      <c r="BA319" s="736"/>
      <c r="BB319" s="736"/>
      <c r="BC319" s="736"/>
      <c r="BD319" s="736"/>
      <c r="BE319" s="736"/>
      <c r="BF319" s="736"/>
      <c r="BG319" s="736"/>
      <c r="BH319" s="736"/>
      <c r="BI319" s="736"/>
      <c r="BJ319" s="736"/>
      <c r="BK319" s="736"/>
      <c r="BL319" s="736"/>
      <c r="BM319" s="736"/>
      <c r="BN319" s="736"/>
      <c r="BO319" s="736"/>
      <c r="BP319" s="736"/>
      <c r="BQ319" s="736"/>
      <c r="BR319" s="736"/>
      <c r="BS319" s="736"/>
      <c r="BT319" s="736"/>
      <c r="BU319" s="736"/>
      <c r="BV319" s="736"/>
      <c r="BW319" s="736"/>
      <c r="BX319" s="736"/>
      <c r="BY319" s="736"/>
      <c r="BZ319" s="736"/>
      <c r="CA319" s="736"/>
      <c r="CB319" s="736"/>
      <c r="CC319" s="736"/>
      <c r="CD319" s="736"/>
      <c r="CE319" s="736"/>
      <c r="CF319" s="736"/>
      <c r="CG319" s="736"/>
      <c r="CH319" s="736"/>
      <c r="CI319" s="736"/>
      <c r="CJ319" s="736"/>
      <c r="CK319" s="736"/>
      <c r="CL319" s="736"/>
      <c r="CM319" s="736"/>
      <c r="CN319" s="736"/>
      <c r="CO319" s="736"/>
      <c r="CP319" s="736"/>
      <c r="CQ319" s="736"/>
      <c r="CR319" s="736"/>
      <c r="CS319" s="736"/>
      <c r="CT319" s="736"/>
      <c r="CU319" s="736"/>
      <c r="CV319" s="736"/>
      <c r="CW319" s="736"/>
      <c r="CX319" s="736"/>
      <c r="CY319" s="736"/>
      <c r="CZ319" s="736"/>
      <c r="DA319" s="736"/>
      <c r="DB319" s="736"/>
      <c r="DC319" s="736"/>
      <c r="DD319" s="736"/>
      <c r="DE319" s="736"/>
      <c r="DF319" s="736"/>
      <c r="DG319" s="736"/>
      <c r="DH319" s="736"/>
      <c r="DI319" s="736"/>
      <c r="DJ319" s="736"/>
      <c r="DK319" s="736"/>
      <c r="DL319" s="736"/>
      <c r="DM319" s="736"/>
      <c r="DN319" s="736"/>
      <c r="DO319" s="736"/>
      <c r="DP319" s="736"/>
      <c r="DQ319" s="736"/>
      <c r="DR319" s="736"/>
      <c r="DS319" s="736"/>
      <c r="DT319" s="736"/>
      <c r="DU319" s="736"/>
      <c r="DV319" s="736"/>
      <c r="DW319" s="736"/>
      <c r="DX319" s="736"/>
      <c r="DY319" s="736"/>
      <c r="DZ319" s="736"/>
      <c r="EA319" s="736"/>
      <c r="EB319" s="736"/>
      <c r="EC319" s="736"/>
      <c r="ED319" s="736"/>
      <c r="EE319" s="736"/>
      <c r="EF319" s="736"/>
      <c r="EG319" s="736"/>
      <c r="EH319" s="736"/>
      <c r="EI319" s="736"/>
      <c r="EJ319" s="736"/>
      <c r="EK319" s="736"/>
      <c r="EL319" s="736"/>
      <c r="EM319" s="736"/>
      <c r="EN319" s="736"/>
      <c r="EO319" s="736"/>
      <c r="EP319" s="736"/>
      <c r="EQ319" s="736"/>
      <c r="ER319" s="736"/>
      <c r="ES319" s="736"/>
      <c r="ET319" s="736"/>
      <c r="EU319" s="736"/>
      <c r="EV319" s="736"/>
      <c r="EW319" s="736"/>
      <c r="EX319" s="736"/>
      <c r="EY319" s="736"/>
      <c r="EZ319" s="736"/>
      <c r="FA319" s="736"/>
      <c r="FB319" s="736"/>
      <c r="FC319" s="736"/>
      <c r="FD319" s="736"/>
      <c r="FE319" s="736"/>
      <c r="FF319" s="736"/>
      <c r="FG319" s="736"/>
      <c r="FH319" s="736"/>
      <c r="FI319" s="736"/>
      <c r="FJ319" s="736"/>
      <c r="FK319" s="736"/>
      <c r="FL319" s="736"/>
      <c r="FM319" s="736"/>
      <c r="FN319" s="736"/>
      <c r="FO319" s="736"/>
      <c r="FP319" s="736"/>
      <c r="FQ319" s="736"/>
      <c r="FR319" s="736"/>
      <c r="FS319" s="736"/>
      <c r="FT319" s="736"/>
      <c r="FU319" s="736"/>
      <c r="FV319" s="736"/>
      <c r="FW319" s="736"/>
      <c r="FX319" s="736"/>
      <c r="FY319" s="736"/>
      <c r="FZ319" s="736"/>
      <c r="GA319" s="736"/>
      <c r="GB319" s="736"/>
      <c r="GC319" s="736"/>
      <c r="GD319" s="736"/>
      <c r="GE319" s="736"/>
      <c r="GF319" s="736"/>
      <c r="GG319" s="736"/>
      <c r="GH319" s="736"/>
      <c r="GI319" s="736"/>
      <c r="GJ319" s="736"/>
      <c r="GK319" s="736"/>
      <c r="GL319" s="736"/>
      <c r="GM319" s="736"/>
      <c r="GN319" s="736"/>
      <c r="GO319" s="736"/>
      <c r="GP319" s="736"/>
      <c r="GQ319" s="736"/>
      <c r="GR319" s="736"/>
      <c r="GS319" s="736"/>
      <c r="GT319" s="736"/>
      <c r="GU319" s="736"/>
      <c r="GV319" s="736"/>
      <c r="GW319" s="736"/>
      <c r="GX319" s="736"/>
      <c r="GY319" s="736"/>
      <c r="GZ319" s="736"/>
      <c r="HA319" s="736"/>
      <c r="HB319" s="736"/>
      <c r="HC319" s="736"/>
      <c r="HD319" s="736"/>
      <c r="HE319" s="736"/>
      <c r="HF319" s="736"/>
      <c r="HG319" s="736"/>
      <c r="HH319" s="736"/>
      <c r="HI319" s="736"/>
      <c r="HJ319" s="736"/>
      <c r="HK319" s="736"/>
      <c r="HL319" s="736"/>
      <c r="HM319" s="736"/>
      <c r="HN319" s="736"/>
      <c r="HO319" s="736"/>
      <c r="HP319" s="736"/>
      <c r="HQ319" s="736"/>
      <c r="HR319" s="736"/>
      <c r="HS319" s="736"/>
      <c r="HT319" s="736"/>
      <c r="HU319" s="736"/>
      <c r="HV319" s="736"/>
      <c r="HW319" s="736"/>
      <c r="HX319" s="736"/>
      <c r="HY319" s="736"/>
      <c r="HZ319" s="736"/>
      <c r="IA319" s="736"/>
      <c r="IB319" s="736"/>
      <c r="IC319" s="736"/>
      <c r="ID319" s="736"/>
      <c r="IE319" s="736"/>
      <c r="IF319" s="736"/>
      <c r="IG319" s="736"/>
      <c r="IH319" s="736"/>
      <c r="II319" s="736"/>
      <c r="IJ319" s="736"/>
      <c r="IK319" s="736"/>
      <c r="IL319" s="736"/>
      <c r="IM319" s="736"/>
      <c r="IN319" s="736"/>
      <c r="IO319" s="736"/>
      <c r="IP319" s="736"/>
      <c r="IQ319" s="736"/>
      <c r="IR319" s="736"/>
      <c r="IS319" s="736"/>
      <c r="IT319" s="736"/>
      <c r="IU319" s="736"/>
      <c r="IV319" s="736"/>
    </row>
    <row r="320" spans="3:256" s="438" customFormat="1">
      <c r="C320" s="471"/>
      <c r="P320" s="485"/>
      <c r="Q320" s="736"/>
      <c r="R320" s="736"/>
      <c r="S320" s="736"/>
      <c r="T320" s="736"/>
      <c r="U320" s="736"/>
      <c r="V320" s="736"/>
      <c r="W320" s="736"/>
      <c r="X320" s="736"/>
      <c r="Y320" s="736"/>
      <c r="Z320" s="736"/>
      <c r="AA320" s="736"/>
      <c r="AB320" s="736"/>
      <c r="AC320" s="736"/>
      <c r="AD320" s="736"/>
      <c r="AE320" s="736"/>
      <c r="AF320" s="736"/>
      <c r="AG320" s="736"/>
      <c r="AH320" s="736"/>
      <c r="AI320" s="736"/>
      <c r="AJ320" s="736"/>
      <c r="AK320" s="736"/>
      <c r="AL320" s="736"/>
      <c r="AM320" s="736"/>
      <c r="AN320" s="736"/>
      <c r="AO320" s="736"/>
      <c r="AP320" s="736"/>
      <c r="AQ320" s="736"/>
      <c r="AR320" s="736"/>
      <c r="AS320" s="736"/>
      <c r="AT320" s="736"/>
      <c r="AU320" s="736"/>
      <c r="AV320" s="736"/>
      <c r="AW320" s="736"/>
      <c r="AX320" s="736"/>
      <c r="AY320" s="736"/>
      <c r="AZ320" s="736"/>
      <c r="BA320" s="736"/>
      <c r="BB320" s="736"/>
      <c r="BC320" s="736"/>
      <c r="BD320" s="736"/>
      <c r="BE320" s="736"/>
      <c r="BF320" s="736"/>
      <c r="BG320" s="736"/>
      <c r="BH320" s="736"/>
      <c r="BI320" s="736"/>
      <c r="BJ320" s="736"/>
      <c r="BK320" s="736"/>
      <c r="BL320" s="736"/>
      <c r="BM320" s="736"/>
      <c r="BN320" s="736"/>
      <c r="BO320" s="736"/>
      <c r="BP320" s="736"/>
      <c r="BQ320" s="736"/>
      <c r="BR320" s="736"/>
      <c r="BS320" s="736"/>
      <c r="BT320" s="736"/>
      <c r="BU320" s="736"/>
      <c r="BV320" s="736"/>
      <c r="BW320" s="736"/>
      <c r="BX320" s="736"/>
      <c r="BY320" s="736"/>
      <c r="BZ320" s="736"/>
      <c r="CA320" s="736"/>
      <c r="CB320" s="736"/>
      <c r="CC320" s="736"/>
      <c r="CD320" s="736"/>
      <c r="CE320" s="736"/>
      <c r="CF320" s="736"/>
      <c r="CG320" s="736"/>
      <c r="CH320" s="736"/>
      <c r="CI320" s="736"/>
      <c r="CJ320" s="736"/>
      <c r="CK320" s="736"/>
      <c r="CL320" s="736"/>
      <c r="CM320" s="736"/>
      <c r="CN320" s="736"/>
      <c r="CO320" s="736"/>
      <c r="CP320" s="736"/>
      <c r="CQ320" s="736"/>
      <c r="CR320" s="736"/>
      <c r="CS320" s="736"/>
      <c r="CT320" s="736"/>
      <c r="CU320" s="736"/>
      <c r="CV320" s="736"/>
      <c r="CW320" s="736"/>
      <c r="CX320" s="736"/>
      <c r="CY320" s="736"/>
      <c r="CZ320" s="736"/>
      <c r="DA320" s="736"/>
      <c r="DB320" s="736"/>
      <c r="DC320" s="736"/>
      <c r="DD320" s="736"/>
      <c r="DE320" s="736"/>
      <c r="DF320" s="736"/>
      <c r="DG320" s="736"/>
      <c r="DH320" s="736"/>
      <c r="DI320" s="736"/>
      <c r="DJ320" s="736"/>
      <c r="DK320" s="736"/>
      <c r="DL320" s="736"/>
      <c r="DM320" s="736"/>
      <c r="DN320" s="736"/>
      <c r="DO320" s="736"/>
      <c r="DP320" s="736"/>
      <c r="DQ320" s="736"/>
      <c r="DR320" s="736"/>
      <c r="DS320" s="736"/>
      <c r="DT320" s="736"/>
      <c r="DU320" s="736"/>
      <c r="DV320" s="736"/>
      <c r="DW320" s="736"/>
      <c r="DX320" s="736"/>
      <c r="DY320" s="736"/>
      <c r="DZ320" s="736"/>
      <c r="EA320" s="736"/>
      <c r="EB320" s="736"/>
      <c r="EC320" s="736"/>
      <c r="ED320" s="736"/>
      <c r="EE320" s="736"/>
      <c r="EF320" s="736"/>
      <c r="EG320" s="736"/>
      <c r="EH320" s="736"/>
      <c r="EI320" s="736"/>
      <c r="EJ320" s="736"/>
      <c r="EK320" s="736"/>
      <c r="EL320" s="736"/>
      <c r="EM320" s="736"/>
      <c r="EN320" s="736"/>
      <c r="EO320" s="736"/>
      <c r="EP320" s="736"/>
      <c r="EQ320" s="736"/>
      <c r="ER320" s="736"/>
      <c r="ES320" s="736"/>
      <c r="ET320" s="736"/>
      <c r="EU320" s="736"/>
      <c r="EV320" s="736"/>
      <c r="EW320" s="736"/>
      <c r="EX320" s="736"/>
      <c r="EY320" s="736"/>
      <c r="EZ320" s="736"/>
      <c r="FA320" s="736"/>
      <c r="FB320" s="736"/>
      <c r="FC320" s="736"/>
      <c r="FD320" s="736"/>
      <c r="FE320" s="736"/>
      <c r="FF320" s="736"/>
      <c r="FG320" s="736"/>
      <c r="FH320" s="736"/>
      <c r="FI320" s="736"/>
      <c r="FJ320" s="736"/>
      <c r="FK320" s="736"/>
      <c r="FL320" s="736"/>
      <c r="FM320" s="736"/>
      <c r="FN320" s="736"/>
      <c r="FO320" s="736"/>
      <c r="FP320" s="736"/>
      <c r="FQ320" s="736"/>
      <c r="FR320" s="736"/>
      <c r="FS320" s="736"/>
      <c r="FT320" s="736"/>
      <c r="FU320" s="736"/>
      <c r="FV320" s="736"/>
      <c r="FW320" s="736"/>
      <c r="FX320" s="736"/>
      <c r="FY320" s="736"/>
      <c r="FZ320" s="736"/>
      <c r="GA320" s="736"/>
      <c r="GB320" s="736"/>
      <c r="GC320" s="736"/>
      <c r="GD320" s="736"/>
      <c r="GE320" s="736"/>
      <c r="GF320" s="736"/>
      <c r="GG320" s="736"/>
      <c r="GH320" s="736"/>
      <c r="GI320" s="736"/>
      <c r="GJ320" s="736"/>
      <c r="GK320" s="736"/>
      <c r="GL320" s="736"/>
      <c r="GM320" s="736"/>
      <c r="GN320" s="736"/>
      <c r="GO320" s="736"/>
      <c r="GP320" s="736"/>
      <c r="GQ320" s="736"/>
      <c r="GR320" s="736"/>
      <c r="GS320" s="736"/>
      <c r="GT320" s="736"/>
      <c r="GU320" s="736"/>
      <c r="GV320" s="736"/>
      <c r="GW320" s="736"/>
      <c r="GX320" s="736"/>
      <c r="GY320" s="736"/>
      <c r="GZ320" s="736"/>
      <c r="HA320" s="736"/>
      <c r="HB320" s="736"/>
      <c r="HC320" s="736"/>
      <c r="HD320" s="736"/>
      <c r="HE320" s="736"/>
      <c r="HF320" s="736"/>
      <c r="HG320" s="736"/>
      <c r="HH320" s="736"/>
      <c r="HI320" s="736"/>
      <c r="HJ320" s="736"/>
      <c r="HK320" s="736"/>
      <c r="HL320" s="736"/>
      <c r="HM320" s="736"/>
      <c r="HN320" s="736"/>
      <c r="HO320" s="736"/>
      <c r="HP320" s="736"/>
      <c r="HQ320" s="736"/>
      <c r="HR320" s="736"/>
      <c r="HS320" s="736"/>
      <c r="HT320" s="736"/>
      <c r="HU320" s="736"/>
      <c r="HV320" s="736"/>
      <c r="HW320" s="736"/>
      <c r="HX320" s="736"/>
      <c r="HY320" s="736"/>
      <c r="HZ320" s="736"/>
      <c r="IA320" s="736"/>
      <c r="IB320" s="736"/>
      <c r="IC320" s="736"/>
      <c r="ID320" s="736"/>
      <c r="IE320" s="736"/>
      <c r="IF320" s="736"/>
      <c r="IG320" s="736"/>
      <c r="IH320" s="736"/>
      <c r="II320" s="736"/>
      <c r="IJ320" s="736"/>
      <c r="IK320" s="736"/>
      <c r="IL320" s="736"/>
      <c r="IM320" s="736"/>
      <c r="IN320" s="736"/>
      <c r="IO320" s="736"/>
      <c r="IP320" s="736"/>
      <c r="IQ320" s="736"/>
      <c r="IR320" s="736"/>
      <c r="IS320" s="736"/>
      <c r="IT320" s="736"/>
      <c r="IU320" s="736"/>
      <c r="IV320" s="736"/>
    </row>
    <row r="321" spans="3:256" s="438" customFormat="1">
      <c r="C321" s="471"/>
      <c r="P321" s="485"/>
      <c r="Q321" s="736"/>
      <c r="R321" s="736"/>
      <c r="S321" s="736"/>
      <c r="T321" s="736"/>
      <c r="U321" s="736"/>
      <c r="V321" s="736"/>
      <c r="W321" s="736"/>
      <c r="X321" s="736"/>
      <c r="Y321" s="736"/>
      <c r="Z321" s="736"/>
      <c r="AA321" s="736"/>
      <c r="AB321" s="736"/>
      <c r="AC321" s="736"/>
      <c r="AD321" s="736"/>
      <c r="AE321" s="736"/>
      <c r="AF321" s="736"/>
      <c r="AG321" s="736"/>
      <c r="AH321" s="736"/>
      <c r="AI321" s="736"/>
      <c r="AJ321" s="736"/>
      <c r="AK321" s="736"/>
      <c r="AL321" s="736"/>
      <c r="AM321" s="736"/>
      <c r="AN321" s="736"/>
      <c r="AO321" s="736"/>
      <c r="AP321" s="736"/>
      <c r="AQ321" s="736"/>
      <c r="AR321" s="736"/>
      <c r="AS321" s="736"/>
      <c r="AT321" s="736"/>
      <c r="AU321" s="736"/>
      <c r="AV321" s="736"/>
      <c r="AW321" s="736"/>
      <c r="AX321" s="736"/>
      <c r="AY321" s="736"/>
      <c r="AZ321" s="736"/>
      <c r="BA321" s="736"/>
      <c r="BB321" s="736"/>
      <c r="BC321" s="736"/>
      <c r="BD321" s="736"/>
      <c r="BE321" s="736"/>
      <c r="BF321" s="736"/>
      <c r="BG321" s="736"/>
      <c r="BH321" s="736"/>
      <c r="BI321" s="736"/>
      <c r="BJ321" s="736"/>
      <c r="BK321" s="736"/>
      <c r="BL321" s="736"/>
      <c r="BM321" s="736"/>
      <c r="BN321" s="736"/>
      <c r="BO321" s="736"/>
      <c r="BP321" s="736"/>
      <c r="BQ321" s="736"/>
      <c r="BR321" s="736"/>
      <c r="BS321" s="736"/>
      <c r="BT321" s="736"/>
      <c r="BU321" s="736"/>
      <c r="BV321" s="736"/>
      <c r="BW321" s="736"/>
      <c r="BX321" s="736"/>
      <c r="BY321" s="736"/>
      <c r="BZ321" s="736"/>
      <c r="CA321" s="736"/>
      <c r="CB321" s="736"/>
      <c r="CC321" s="736"/>
      <c r="CD321" s="736"/>
      <c r="CE321" s="736"/>
      <c r="CF321" s="736"/>
      <c r="CG321" s="736"/>
      <c r="CH321" s="736"/>
      <c r="CI321" s="736"/>
      <c r="CJ321" s="736"/>
      <c r="CK321" s="736"/>
      <c r="CL321" s="736"/>
      <c r="CM321" s="736"/>
      <c r="CN321" s="736"/>
      <c r="CO321" s="736"/>
      <c r="CP321" s="736"/>
      <c r="CQ321" s="736"/>
      <c r="CR321" s="736"/>
      <c r="CS321" s="736"/>
      <c r="CT321" s="736"/>
      <c r="CU321" s="736"/>
      <c r="CV321" s="736"/>
      <c r="CW321" s="736"/>
      <c r="CX321" s="736"/>
      <c r="CY321" s="736"/>
      <c r="CZ321" s="736"/>
      <c r="DA321" s="736"/>
      <c r="DB321" s="736"/>
      <c r="DC321" s="736"/>
      <c r="DD321" s="736"/>
      <c r="DE321" s="736"/>
      <c r="DF321" s="736"/>
      <c r="DG321" s="736"/>
      <c r="DH321" s="736"/>
      <c r="DI321" s="736"/>
      <c r="DJ321" s="736"/>
      <c r="DK321" s="736"/>
      <c r="DL321" s="736"/>
      <c r="DM321" s="736"/>
      <c r="DN321" s="736"/>
      <c r="DO321" s="736"/>
      <c r="DP321" s="736"/>
      <c r="DQ321" s="736"/>
      <c r="DR321" s="736"/>
      <c r="DS321" s="736"/>
      <c r="DT321" s="736"/>
      <c r="DU321" s="736"/>
      <c r="DV321" s="736"/>
      <c r="DW321" s="736"/>
      <c r="DX321" s="736"/>
      <c r="DY321" s="736"/>
      <c r="DZ321" s="736"/>
      <c r="EA321" s="736"/>
      <c r="EB321" s="736"/>
      <c r="EC321" s="736"/>
      <c r="ED321" s="736"/>
      <c r="EE321" s="736"/>
      <c r="EF321" s="736"/>
      <c r="EG321" s="736"/>
      <c r="EH321" s="736"/>
      <c r="EI321" s="736"/>
      <c r="EJ321" s="736"/>
      <c r="EK321" s="736"/>
      <c r="EL321" s="736"/>
      <c r="EM321" s="736"/>
      <c r="EN321" s="736"/>
      <c r="EO321" s="736"/>
      <c r="EP321" s="736"/>
      <c r="EQ321" s="736"/>
      <c r="ER321" s="736"/>
      <c r="ES321" s="736"/>
      <c r="ET321" s="736"/>
      <c r="EU321" s="736"/>
      <c r="EV321" s="736"/>
      <c r="EW321" s="736"/>
      <c r="EX321" s="736"/>
      <c r="EY321" s="736"/>
      <c r="EZ321" s="736"/>
      <c r="FA321" s="736"/>
      <c r="FB321" s="736"/>
      <c r="FC321" s="736"/>
      <c r="FD321" s="736"/>
      <c r="FE321" s="736"/>
      <c r="FF321" s="736"/>
      <c r="FG321" s="736"/>
      <c r="FH321" s="736"/>
      <c r="FI321" s="736"/>
      <c r="FJ321" s="736"/>
      <c r="FK321" s="736"/>
      <c r="FL321" s="736"/>
      <c r="FM321" s="736"/>
      <c r="FN321" s="736"/>
      <c r="FO321" s="736"/>
      <c r="FP321" s="736"/>
      <c r="FQ321" s="736"/>
      <c r="FR321" s="736"/>
      <c r="FS321" s="736"/>
      <c r="FT321" s="736"/>
      <c r="FU321" s="736"/>
      <c r="FV321" s="736"/>
      <c r="FW321" s="736"/>
      <c r="FX321" s="736"/>
      <c r="FY321" s="736"/>
      <c r="FZ321" s="736"/>
      <c r="GA321" s="736"/>
      <c r="GB321" s="736"/>
      <c r="GC321" s="736"/>
      <c r="GD321" s="736"/>
      <c r="GE321" s="736"/>
      <c r="GF321" s="736"/>
      <c r="GG321" s="736"/>
      <c r="GH321" s="736"/>
      <c r="GI321" s="736"/>
      <c r="GJ321" s="736"/>
      <c r="GK321" s="736"/>
      <c r="GL321" s="736"/>
      <c r="GM321" s="736"/>
      <c r="GN321" s="736"/>
      <c r="GO321" s="736"/>
      <c r="GP321" s="736"/>
      <c r="GQ321" s="736"/>
      <c r="GR321" s="736"/>
      <c r="GS321" s="736"/>
      <c r="GT321" s="736"/>
      <c r="GU321" s="736"/>
      <c r="GV321" s="736"/>
      <c r="GW321" s="736"/>
      <c r="GX321" s="736"/>
      <c r="GY321" s="736"/>
      <c r="GZ321" s="736"/>
      <c r="HA321" s="736"/>
      <c r="HB321" s="736"/>
      <c r="HC321" s="736"/>
      <c r="HD321" s="736"/>
      <c r="HE321" s="736"/>
      <c r="HF321" s="736"/>
      <c r="HG321" s="736"/>
      <c r="HH321" s="736"/>
      <c r="HI321" s="736"/>
      <c r="HJ321" s="736"/>
      <c r="HK321" s="736"/>
      <c r="HL321" s="736"/>
      <c r="HM321" s="736"/>
      <c r="HN321" s="736"/>
      <c r="HO321" s="736"/>
      <c r="HP321" s="736"/>
      <c r="HQ321" s="736"/>
      <c r="HR321" s="736"/>
      <c r="HS321" s="736"/>
      <c r="HT321" s="736"/>
      <c r="HU321" s="736"/>
      <c r="HV321" s="736"/>
      <c r="HW321" s="736"/>
      <c r="HX321" s="736"/>
      <c r="HY321" s="736"/>
      <c r="HZ321" s="736"/>
      <c r="IA321" s="736"/>
      <c r="IB321" s="736"/>
      <c r="IC321" s="736"/>
      <c r="ID321" s="736"/>
      <c r="IE321" s="736"/>
      <c r="IF321" s="736"/>
      <c r="IG321" s="736"/>
      <c r="IH321" s="736"/>
      <c r="II321" s="736"/>
      <c r="IJ321" s="736"/>
      <c r="IK321" s="736"/>
      <c r="IL321" s="736"/>
      <c r="IM321" s="736"/>
      <c r="IN321" s="736"/>
      <c r="IO321" s="736"/>
      <c r="IP321" s="736"/>
      <c r="IQ321" s="736"/>
      <c r="IR321" s="736"/>
      <c r="IS321" s="736"/>
      <c r="IT321" s="736"/>
      <c r="IU321" s="736"/>
      <c r="IV321" s="736"/>
    </row>
    <row r="322" spans="3:256" s="438" customFormat="1">
      <c r="C322" s="471"/>
      <c r="P322" s="485"/>
      <c r="Q322" s="736"/>
      <c r="R322" s="736"/>
      <c r="S322" s="736"/>
      <c r="T322" s="736"/>
      <c r="U322" s="736"/>
      <c r="V322" s="736"/>
      <c r="W322" s="736"/>
      <c r="X322" s="736"/>
      <c r="Y322" s="736"/>
      <c r="Z322" s="736"/>
      <c r="AA322" s="736"/>
      <c r="AB322" s="736"/>
      <c r="AC322" s="736"/>
      <c r="AD322" s="736"/>
      <c r="AE322" s="736"/>
      <c r="AF322" s="736"/>
      <c r="AG322" s="736"/>
      <c r="AH322" s="736"/>
      <c r="AI322" s="736"/>
      <c r="AJ322" s="736"/>
      <c r="AK322" s="736"/>
      <c r="AL322" s="736"/>
      <c r="AM322" s="736"/>
      <c r="AN322" s="736"/>
      <c r="AO322" s="736"/>
      <c r="AP322" s="736"/>
      <c r="AQ322" s="736"/>
      <c r="AR322" s="736"/>
      <c r="AS322" s="736"/>
      <c r="AT322" s="736"/>
      <c r="AU322" s="736"/>
      <c r="AV322" s="736"/>
      <c r="AW322" s="736"/>
      <c r="AX322" s="736"/>
      <c r="AY322" s="736"/>
      <c r="AZ322" s="736"/>
      <c r="BA322" s="736"/>
      <c r="BB322" s="736"/>
      <c r="BC322" s="736"/>
      <c r="BD322" s="736"/>
      <c r="BE322" s="736"/>
      <c r="BF322" s="736"/>
      <c r="BG322" s="736"/>
      <c r="BH322" s="736"/>
      <c r="BI322" s="736"/>
      <c r="BJ322" s="736"/>
      <c r="BK322" s="736"/>
      <c r="BL322" s="736"/>
      <c r="BM322" s="736"/>
      <c r="BN322" s="736"/>
      <c r="BO322" s="736"/>
      <c r="BP322" s="736"/>
      <c r="BQ322" s="736"/>
      <c r="BR322" s="736"/>
      <c r="BS322" s="736"/>
      <c r="BT322" s="736"/>
      <c r="BU322" s="736"/>
      <c r="BV322" s="736"/>
      <c r="BW322" s="736"/>
      <c r="BX322" s="736"/>
      <c r="BY322" s="736"/>
      <c r="BZ322" s="736"/>
      <c r="CA322" s="736"/>
      <c r="CB322" s="736"/>
      <c r="CC322" s="736"/>
      <c r="CD322" s="736"/>
      <c r="CE322" s="736"/>
      <c r="CF322" s="736"/>
      <c r="CG322" s="736"/>
      <c r="CH322" s="736"/>
      <c r="CI322" s="736"/>
      <c r="CJ322" s="736"/>
      <c r="CK322" s="736"/>
      <c r="CL322" s="736"/>
      <c r="CM322" s="736"/>
      <c r="CN322" s="736"/>
      <c r="CO322" s="736"/>
      <c r="CP322" s="736"/>
      <c r="CQ322" s="736"/>
      <c r="CR322" s="736"/>
      <c r="CS322" s="736"/>
      <c r="CT322" s="736"/>
      <c r="CU322" s="736"/>
      <c r="CV322" s="736"/>
      <c r="CW322" s="736"/>
      <c r="CX322" s="736"/>
      <c r="CY322" s="736"/>
      <c r="CZ322" s="736"/>
      <c r="DA322" s="736"/>
      <c r="DB322" s="736"/>
      <c r="DC322" s="736"/>
      <c r="DD322" s="736"/>
      <c r="DE322" s="736"/>
      <c r="DF322" s="736"/>
      <c r="DG322" s="736"/>
      <c r="DH322" s="736"/>
      <c r="DI322" s="736"/>
      <c r="DJ322" s="736"/>
      <c r="DK322" s="736"/>
      <c r="DL322" s="736"/>
      <c r="DM322" s="736"/>
      <c r="DN322" s="736"/>
      <c r="DO322" s="736"/>
      <c r="DP322" s="736"/>
      <c r="DQ322" s="736"/>
      <c r="DR322" s="736"/>
      <c r="DS322" s="736"/>
      <c r="DT322" s="736"/>
      <c r="DU322" s="736"/>
      <c r="DV322" s="736"/>
      <c r="DW322" s="736"/>
      <c r="DX322" s="736"/>
      <c r="DY322" s="736"/>
      <c r="DZ322" s="736"/>
      <c r="EA322" s="736"/>
      <c r="EB322" s="736"/>
      <c r="EC322" s="736"/>
      <c r="ED322" s="736"/>
      <c r="EE322" s="736"/>
      <c r="EF322" s="736"/>
      <c r="EG322" s="736"/>
      <c r="EH322" s="736"/>
      <c r="EI322" s="736"/>
      <c r="EJ322" s="736"/>
      <c r="EK322" s="736"/>
      <c r="EL322" s="736"/>
      <c r="EM322" s="736"/>
      <c r="EN322" s="736"/>
      <c r="EO322" s="736"/>
      <c r="EP322" s="736"/>
      <c r="EQ322" s="736"/>
      <c r="ER322" s="736"/>
      <c r="ES322" s="736"/>
      <c r="ET322" s="736"/>
      <c r="EU322" s="736"/>
      <c r="EV322" s="736"/>
      <c r="EW322" s="736"/>
      <c r="EX322" s="736"/>
      <c r="EY322" s="736"/>
      <c r="EZ322" s="736"/>
      <c r="FA322" s="736"/>
      <c r="FB322" s="736"/>
      <c r="FC322" s="736"/>
      <c r="FD322" s="736"/>
      <c r="FE322" s="736"/>
      <c r="FF322" s="736"/>
      <c r="FG322" s="736"/>
      <c r="FH322" s="736"/>
      <c r="FI322" s="736"/>
      <c r="FJ322" s="736"/>
      <c r="FK322" s="736"/>
      <c r="FL322" s="736"/>
      <c r="FM322" s="736"/>
      <c r="FN322" s="736"/>
      <c r="FO322" s="736"/>
      <c r="FP322" s="736"/>
      <c r="FQ322" s="736"/>
      <c r="FR322" s="736"/>
      <c r="FS322" s="736"/>
      <c r="FT322" s="736"/>
      <c r="FU322" s="736"/>
      <c r="FV322" s="736"/>
      <c r="FW322" s="736"/>
      <c r="FX322" s="736"/>
      <c r="FY322" s="736"/>
      <c r="FZ322" s="736"/>
      <c r="GA322" s="736"/>
      <c r="GB322" s="736"/>
      <c r="GC322" s="736"/>
      <c r="GD322" s="736"/>
      <c r="GE322" s="736"/>
      <c r="GF322" s="736"/>
      <c r="GG322" s="736"/>
      <c r="GH322" s="736"/>
      <c r="GI322" s="736"/>
      <c r="GJ322" s="736"/>
      <c r="GK322" s="736"/>
      <c r="GL322" s="736"/>
      <c r="GM322" s="736"/>
      <c r="GN322" s="736"/>
      <c r="GO322" s="736"/>
      <c r="GP322" s="736"/>
      <c r="GQ322" s="736"/>
      <c r="GR322" s="736"/>
      <c r="GS322" s="736"/>
      <c r="GT322" s="736"/>
      <c r="GU322" s="736"/>
      <c r="GV322" s="736"/>
      <c r="GW322" s="736"/>
      <c r="GX322" s="736"/>
      <c r="GY322" s="736"/>
      <c r="GZ322" s="736"/>
      <c r="HA322" s="736"/>
      <c r="HB322" s="736"/>
      <c r="HC322" s="736"/>
      <c r="HD322" s="736"/>
      <c r="HE322" s="736"/>
      <c r="HF322" s="736"/>
      <c r="HG322" s="736"/>
      <c r="HH322" s="736"/>
      <c r="HI322" s="736"/>
      <c r="HJ322" s="736"/>
      <c r="HK322" s="736"/>
      <c r="HL322" s="736"/>
      <c r="HM322" s="736"/>
      <c r="HN322" s="736"/>
      <c r="HO322" s="736"/>
      <c r="HP322" s="736"/>
      <c r="HQ322" s="736"/>
      <c r="HR322" s="736"/>
      <c r="HS322" s="736"/>
      <c r="HT322" s="736"/>
      <c r="HU322" s="736"/>
      <c r="HV322" s="736"/>
      <c r="HW322" s="736"/>
      <c r="HX322" s="736"/>
      <c r="HY322" s="736"/>
      <c r="HZ322" s="736"/>
      <c r="IA322" s="736"/>
      <c r="IB322" s="736"/>
      <c r="IC322" s="736"/>
      <c r="ID322" s="736"/>
      <c r="IE322" s="736"/>
      <c r="IF322" s="736"/>
      <c r="IG322" s="736"/>
      <c r="IH322" s="736"/>
      <c r="II322" s="736"/>
      <c r="IJ322" s="736"/>
      <c r="IK322" s="736"/>
      <c r="IL322" s="736"/>
      <c r="IM322" s="736"/>
      <c r="IN322" s="736"/>
      <c r="IO322" s="736"/>
      <c r="IP322" s="736"/>
      <c r="IQ322" s="736"/>
      <c r="IR322" s="736"/>
      <c r="IS322" s="736"/>
      <c r="IT322" s="736"/>
      <c r="IU322" s="736"/>
      <c r="IV322" s="736"/>
    </row>
    <row r="323" spans="3:256" s="438" customFormat="1">
      <c r="C323" s="471"/>
      <c r="P323" s="485"/>
      <c r="Q323" s="736"/>
      <c r="R323" s="736"/>
      <c r="S323" s="736"/>
      <c r="T323" s="736"/>
      <c r="U323" s="736"/>
      <c r="V323" s="736"/>
      <c r="W323" s="736"/>
      <c r="X323" s="736"/>
      <c r="Y323" s="736"/>
      <c r="Z323" s="736"/>
      <c r="AA323" s="736"/>
      <c r="AB323" s="736"/>
      <c r="AC323" s="736"/>
      <c r="AD323" s="736"/>
      <c r="AE323" s="736"/>
      <c r="AF323" s="736"/>
      <c r="AG323" s="736"/>
      <c r="AH323" s="736"/>
      <c r="AI323" s="736"/>
      <c r="AJ323" s="736"/>
      <c r="AK323" s="736"/>
      <c r="AL323" s="736"/>
      <c r="AM323" s="736"/>
      <c r="AN323" s="736"/>
      <c r="AO323" s="736"/>
      <c r="AP323" s="736"/>
      <c r="AQ323" s="736"/>
      <c r="AR323" s="736"/>
      <c r="AS323" s="736"/>
      <c r="AT323" s="736"/>
      <c r="AU323" s="736"/>
      <c r="AV323" s="736"/>
      <c r="AW323" s="736"/>
      <c r="AX323" s="736"/>
      <c r="AY323" s="736"/>
      <c r="AZ323" s="736"/>
      <c r="BA323" s="736"/>
      <c r="BB323" s="736"/>
      <c r="BC323" s="736"/>
      <c r="BD323" s="736"/>
      <c r="BE323" s="736"/>
      <c r="BF323" s="736"/>
      <c r="BG323" s="736"/>
      <c r="BH323" s="736"/>
      <c r="BI323" s="736"/>
      <c r="BJ323" s="736"/>
      <c r="BK323" s="736"/>
      <c r="BL323" s="736"/>
      <c r="BM323" s="736"/>
      <c r="BN323" s="736"/>
      <c r="BO323" s="736"/>
      <c r="BP323" s="736"/>
      <c r="BQ323" s="736"/>
      <c r="BR323" s="736"/>
      <c r="BS323" s="736"/>
      <c r="BT323" s="736"/>
      <c r="BU323" s="736"/>
      <c r="BV323" s="736"/>
      <c r="BW323" s="736"/>
      <c r="BX323" s="736"/>
      <c r="BY323" s="736"/>
      <c r="BZ323" s="736"/>
      <c r="CA323" s="736"/>
      <c r="CB323" s="736"/>
      <c r="CC323" s="736"/>
      <c r="CD323" s="736"/>
      <c r="CE323" s="736"/>
      <c r="CF323" s="736"/>
      <c r="CG323" s="736"/>
      <c r="CH323" s="736"/>
      <c r="CI323" s="736"/>
      <c r="CJ323" s="736"/>
      <c r="CK323" s="736"/>
      <c r="CL323" s="736"/>
      <c r="CM323" s="736"/>
      <c r="CN323" s="736"/>
      <c r="CO323" s="736"/>
      <c r="CP323" s="736"/>
      <c r="CQ323" s="736"/>
      <c r="CR323" s="736"/>
      <c r="CS323" s="736"/>
      <c r="CT323" s="736"/>
      <c r="CU323" s="736"/>
      <c r="CV323" s="736"/>
      <c r="CW323" s="736"/>
      <c r="CX323" s="736"/>
      <c r="CY323" s="736"/>
      <c r="CZ323" s="736"/>
      <c r="DA323" s="736"/>
      <c r="DB323" s="736"/>
      <c r="DC323" s="736"/>
      <c r="DD323" s="736"/>
      <c r="DE323" s="736"/>
      <c r="DF323" s="736"/>
      <c r="DG323" s="736"/>
      <c r="DH323" s="736"/>
      <c r="DI323" s="736"/>
      <c r="DJ323" s="736"/>
      <c r="DK323" s="736"/>
      <c r="DL323" s="736"/>
      <c r="DM323" s="736"/>
      <c r="DN323" s="736"/>
      <c r="DO323" s="736"/>
      <c r="DP323" s="736"/>
      <c r="DQ323" s="736"/>
      <c r="DR323" s="736"/>
      <c r="DS323" s="736"/>
      <c r="DT323" s="736"/>
      <c r="DU323" s="736"/>
      <c r="DV323" s="736"/>
      <c r="DW323" s="736"/>
      <c r="DX323" s="736"/>
      <c r="DY323" s="736"/>
      <c r="DZ323" s="736"/>
      <c r="EA323" s="736"/>
      <c r="EB323" s="736"/>
      <c r="EC323" s="736"/>
      <c r="ED323" s="736"/>
      <c r="EE323" s="736"/>
      <c r="EF323" s="736"/>
      <c r="EG323" s="736"/>
      <c r="EH323" s="736"/>
      <c r="EI323" s="736"/>
      <c r="EJ323" s="736"/>
      <c r="EK323" s="736"/>
      <c r="EL323" s="736"/>
      <c r="EM323" s="736"/>
      <c r="EN323" s="736"/>
      <c r="EO323" s="736"/>
      <c r="EP323" s="736"/>
      <c r="EQ323" s="736"/>
      <c r="ER323" s="736"/>
      <c r="ES323" s="736"/>
      <c r="ET323" s="736"/>
      <c r="EU323" s="736"/>
      <c r="EV323" s="736"/>
      <c r="EW323" s="736"/>
      <c r="EX323" s="736"/>
      <c r="EY323" s="736"/>
      <c r="EZ323" s="736"/>
      <c r="FA323" s="736"/>
      <c r="FB323" s="736"/>
      <c r="FC323" s="736"/>
      <c r="FD323" s="736"/>
      <c r="FE323" s="736"/>
      <c r="FF323" s="736"/>
      <c r="FG323" s="736"/>
      <c r="FH323" s="736"/>
      <c r="FI323" s="736"/>
      <c r="FJ323" s="736"/>
      <c r="FK323" s="736"/>
      <c r="FL323" s="736"/>
      <c r="FM323" s="736"/>
      <c r="FN323" s="736"/>
      <c r="FO323" s="736"/>
      <c r="FP323" s="736"/>
      <c r="FQ323" s="736"/>
      <c r="FR323" s="736"/>
      <c r="FS323" s="736"/>
      <c r="FT323" s="736"/>
      <c r="FU323" s="736"/>
      <c r="FV323" s="736"/>
      <c r="FW323" s="736"/>
      <c r="FX323" s="736"/>
      <c r="FY323" s="736"/>
      <c r="FZ323" s="736"/>
      <c r="GA323" s="736"/>
      <c r="GB323" s="736"/>
      <c r="GC323" s="736"/>
      <c r="GD323" s="736"/>
      <c r="GE323" s="736"/>
      <c r="GF323" s="736"/>
      <c r="GG323" s="736"/>
      <c r="GH323" s="736"/>
      <c r="GI323" s="736"/>
      <c r="GJ323" s="736"/>
      <c r="GK323" s="736"/>
      <c r="GL323" s="736"/>
      <c r="GM323" s="736"/>
      <c r="GN323" s="736"/>
      <c r="GO323" s="736"/>
      <c r="GP323" s="736"/>
      <c r="GQ323" s="736"/>
      <c r="GR323" s="736"/>
      <c r="GS323" s="736"/>
      <c r="GT323" s="736"/>
      <c r="GU323" s="736"/>
      <c r="GV323" s="736"/>
      <c r="GW323" s="736"/>
      <c r="GX323" s="736"/>
      <c r="GY323" s="736"/>
      <c r="GZ323" s="736"/>
      <c r="HA323" s="736"/>
      <c r="HB323" s="736"/>
      <c r="HC323" s="736"/>
      <c r="HD323" s="736"/>
      <c r="HE323" s="736"/>
      <c r="HF323" s="736"/>
      <c r="HG323" s="736"/>
      <c r="HH323" s="736"/>
      <c r="HI323" s="736"/>
      <c r="HJ323" s="736"/>
      <c r="HK323" s="736"/>
      <c r="HL323" s="736"/>
      <c r="HM323" s="736"/>
      <c r="HN323" s="736"/>
      <c r="HO323" s="736"/>
      <c r="HP323" s="736"/>
      <c r="HQ323" s="736"/>
      <c r="HR323" s="736"/>
      <c r="HS323" s="736"/>
      <c r="HT323" s="736"/>
      <c r="HU323" s="736"/>
      <c r="HV323" s="736"/>
      <c r="HW323" s="736"/>
      <c r="HX323" s="736"/>
      <c r="HY323" s="736"/>
      <c r="HZ323" s="736"/>
      <c r="IA323" s="736"/>
      <c r="IB323" s="736"/>
      <c r="IC323" s="736"/>
      <c r="ID323" s="736"/>
      <c r="IE323" s="736"/>
      <c r="IF323" s="736"/>
      <c r="IG323" s="736"/>
      <c r="IH323" s="736"/>
      <c r="II323" s="736"/>
      <c r="IJ323" s="736"/>
      <c r="IK323" s="736"/>
      <c r="IL323" s="736"/>
      <c r="IM323" s="736"/>
      <c r="IN323" s="736"/>
      <c r="IO323" s="736"/>
      <c r="IP323" s="736"/>
      <c r="IQ323" s="736"/>
      <c r="IR323" s="736"/>
      <c r="IS323" s="736"/>
      <c r="IT323" s="736"/>
      <c r="IU323" s="736"/>
      <c r="IV323" s="736"/>
    </row>
    <row r="324" spans="3:256" s="438" customFormat="1">
      <c r="C324" s="471"/>
      <c r="P324" s="485"/>
      <c r="Q324" s="736"/>
      <c r="R324" s="736"/>
      <c r="S324" s="736"/>
      <c r="T324" s="736"/>
      <c r="U324" s="736"/>
      <c r="V324" s="736"/>
      <c r="W324" s="736"/>
      <c r="X324" s="736"/>
      <c r="Y324" s="736"/>
      <c r="Z324" s="736"/>
      <c r="AA324" s="736"/>
      <c r="AB324" s="736"/>
      <c r="AC324" s="736"/>
      <c r="AD324" s="736"/>
      <c r="AE324" s="736"/>
      <c r="AF324" s="736"/>
      <c r="AG324" s="736"/>
      <c r="AH324" s="736"/>
      <c r="AI324" s="736"/>
      <c r="AJ324" s="736"/>
      <c r="AK324" s="736"/>
      <c r="AL324" s="736"/>
      <c r="AM324" s="736"/>
      <c r="AN324" s="736"/>
      <c r="AO324" s="736"/>
      <c r="AP324" s="736"/>
      <c r="AQ324" s="736"/>
      <c r="AR324" s="736"/>
      <c r="AS324" s="736"/>
      <c r="AT324" s="736"/>
      <c r="AU324" s="736"/>
      <c r="AV324" s="736"/>
      <c r="AW324" s="736"/>
      <c r="AX324" s="736"/>
      <c r="AY324" s="736"/>
      <c r="AZ324" s="736"/>
      <c r="BA324" s="736"/>
      <c r="BB324" s="736"/>
      <c r="BC324" s="736"/>
      <c r="BD324" s="736"/>
      <c r="BE324" s="736"/>
      <c r="BF324" s="736"/>
      <c r="BG324" s="736"/>
      <c r="BH324" s="736"/>
      <c r="BI324" s="736"/>
      <c r="BJ324" s="736"/>
      <c r="BK324" s="736"/>
      <c r="BL324" s="736"/>
      <c r="BM324" s="736"/>
      <c r="BN324" s="736"/>
      <c r="BO324" s="736"/>
      <c r="BP324" s="736"/>
      <c r="BQ324" s="736"/>
      <c r="BR324" s="736"/>
      <c r="BS324" s="736"/>
      <c r="BT324" s="736"/>
      <c r="BU324" s="736"/>
      <c r="BV324" s="736"/>
      <c r="BW324" s="736"/>
      <c r="BX324" s="736"/>
      <c r="BY324" s="736"/>
      <c r="BZ324" s="736"/>
      <c r="CA324" s="736"/>
      <c r="CB324" s="736"/>
      <c r="CC324" s="736"/>
      <c r="CD324" s="736"/>
      <c r="CE324" s="736"/>
      <c r="CF324" s="736"/>
      <c r="CG324" s="736"/>
      <c r="CH324" s="736"/>
      <c r="CI324" s="736"/>
      <c r="CJ324" s="736"/>
      <c r="CK324" s="736"/>
      <c r="CL324" s="736"/>
      <c r="CM324" s="736"/>
      <c r="CN324" s="736"/>
      <c r="CO324" s="736"/>
      <c r="CP324" s="736"/>
      <c r="CQ324" s="736"/>
      <c r="CR324" s="736"/>
      <c r="CS324" s="736"/>
      <c r="CT324" s="736"/>
      <c r="CU324" s="736"/>
      <c r="CV324" s="736"/>
      <c r="CW324" s="736"/>
      <c r="CX324" s="736"/>
      <c r="CY324" s="736"/>
      <c r="CZ324" s="736"/>
      <c r="DA324" s="736"/>
      <c r="DB324" s="736"/>
      <c r="DC324" s="736"/>
      <c r="DD324" s="736"/>
      <c r="DE324" s="736"/>
      <c r="DF324" s="736"/>
      <c r="DG324" s="736"/>
      <c r="DH324" s="736"/>
      <c r="DI324" s="736"/>
      <c r="DJ324" s="736"/>
      <c r="DK324" s="736"/>
      <c r="DL324" s="736"/>
      <c r="DM324" s="736"/>
      <c r="DN324" s="736"/>
      <c r="DO324" s="736"/>
      <c r="DP324" s="736"/>
      <c r="DQ324" s="736"/>
      <c r="DR324" s="736"/>
      <c r="DS324" s="736"/>
      <c r="DT324" s="736"/>
      <c r="DU324" s="736"/>
      <c r="DV324" s="736"/>
      <c r="DW324" s="736"/>
      <c r="DX324" s="736"/>
      <c r="DY324" s="736"/>
      <c r="DZ324" s="736"/>
      <c r="EA324" s="736"/>
      <c r="EB324" s="736"/>
      <c r="EC324" s="736"/>
      <c r="ED324" s="736"/>
      <c r="EE324" s="736"/>
      <c r="EF324" s="736"/>
      <c r="EG324" s="736"/>
      <c r="EH324" s="736"/>
      <c r="EI324" s="736"/>
      <c r="EJ324" s="736"/>
      <c r="EK324" s="736"/>
      <c r="EL324" s="736"/>
      <c r="EM324" s="736"/>
      <c r="EN324" s="736"/>
      <c r="EO324" s="736"/>
      <c r="EP324" s="736"/>
      <c r="EQ324" s="736"/>
      <c r="ER324" s="736"/>
      <c r="ES324" s="736"/>
      <c r="ET324" s="736"/>
      <c r="EU324" s="736"/>
      <c r="EV324" s="736"/>
      <c r="EW324" s="736"/>
      <c r="EX324" s="736"/>
      <c r="EY324" s="736"/>
      <c r="EZ324" s="736"/>
      <c r="FA324" s="736"/>
      <c r="FB324" s="736"/>
      <c r="FC324" s="736"/>
      <c r="FD324" s="736"/>
      <c r="FE324" s="736"/>
      <c r="FF324" s="736"/>
      <c r="FG324" s="736"/>
      <c r="FH324" s="736"/>
      <c r="FI324" s="736"/>
      <c r="FJ324" s="736"/>
      <c r="FK324" s="736"/>
      <c r="FL324" s="736"/>
      <c r="FM324" s="736"/>
      <c r="FN324" s="736"/>
      <c r="FO324" s="736"/>
      <c r="FP324" s="736"/>
      <c r="FQ324" s="736"/>
      <c r="FR324" s="736"/>
      <c r="FS324" s="736"/>
      <c r="FT324" s="736"/>
      <c r="FU324" s="736"/>
      <c r="FV324" s="736"/>
      <c r="FW324" s="736"/>
      <c r="FX324" s="736"/>
      <c r="FY324" s="736"/>
      <c r="FZ324" s="736"/>
      <c r="GA324" s="736"/>
      <c r="GB324" s="736"/>
      <c r="GC324" s="736"/>
      <c r="GD324" s="736"/>
      <c r="GE324" s="736"/>
      <c r="GF324" s="736"/>
      <c r="GG324" s="736"/>
      <c r="GH324" s="736"/>
      <c r="GI324" s="736"/>
      <c r="GJ324" s="736"/>
      <c r="GK324" s="736"/>
      <c r="GL324" s="736"/>
      <c r="GM324" s="736"/>
      <c r="GN324" s="736"/>
      <c r="GO324" s="736"/>
      <c r="GP324" s="736"/>
      <c r="GQ324" s="736"/>
      <c r="GR324" s="736"/>
      <c r="GS324" s="736"/>
      <c r="GT324" s="736"/>
      <c r="GU324" s="736"/>
      <c r="GV324" s="736"/>
      <c r="GW324" s="736"/>
      <c r="GX324" s="736"/>
      <c r="GY324" s="736"/>
      <c r="GZ324" s="736"/>
      <c r="HA324" s="736"/>
      <c r="HB324" s="736"/>
      <c r="HC324" s="736"/>
      <c r="HD324" s="736"/>
      <c r="HE324" s="736"/>
      <c r="HF324" s="736"/>
      <c r="HG324" s="736"/>
      <c r="HH324" s="736"/>
      <c r="HI324" s="736"/>
      <c r="HJ324" s="736"/>
      <c r="HK324" s="736"/>
      <c r="HL324" s="736"/>
      <c r="HM324" s="736"/>
      <c r="HN324" s="736"/>
      <c r="HO324" s="736"/>
      <c r="HP324" s="736"/>
      <c r="HQ324" s="736"/>
      <c r="HR324" s="736"/>
      <c r="HS324" s="736"/>
      <c r="HT324" s="736"/>
      <c r="HU324" s="736"/>
      <c r="HV324" s="736"/>
      <c r="HW324" s="736"/>
      <c r="HX324" s="736"/>
      <c r="HY324" s="736"/>
      <c r="HZ324" s="736"/>
      <c r="IA324" s="736"/>
      <c r="IB324" s="736"/>
      <c r="IC324" s="736"/>
      <c r="ID324" s="736"/>
      <c r="IE324" s="736"/>
      <c r="IF324" s="736"/>
      <c r="IG324" s="736"/>
      <c r="IH324" s="736"/>
      <c r="II324" s="736"/>
      <c r="IJ324" s="736"/>
      <c r="IK324" s="736"/>
      <c r="IL324" s="736"/>
      <c r="IM324" s="736"/>
      <c r="IN324" s="736"/>
      <c r="IO324" s="736"/>
      <c r="IP324" s="736"/>
      <c r="IQ324" s="736"/>
      <c r="IR324" s="736"/>
      <c r="IS324" s="736"/>
      <c r="IT324" s="736"/>
      <c r="IU324" s="736"/>
      <c r="IV324" s="736"/>
    </row>
    <row r="325" spans="3:256" s="438" customFormat="1">
      <c r="C325" s="471"/>
      <c r="P325" s="485"/>
      <c r="Q325" s="736"/>
      <c r="R325" s="736"/>
      <c r="S325" s="736"/>
      <c r="T325" s="736"/>
      <c r="U325" s="736"/>
      <c r="V325" s="736"/>
      <c r="W325" s="736"/>
      <c r="X325" s="736"/>
      <c r="Y325" s="736"/>
      <c r="Z325" s="736"/>
      <c r="AA325" s="736"/>
      <c r="AB325" s="736"/>
      <c r="AC325" s="736"/>
      <c r="AD325" s="736"/>
      <c r="AE325" s="736"/>
      <c r="AF325" s="736"/>
      <c r="AG325" s="736"/>
      <c r="AH325" s="736"/>
      <c r="AI325" s="736"/>
      <c r="AJ325" s="736"/>
      <c r="AK325" s="736"/>
      <c r="AL325" s="736"/>
      <c r="AM325" s="736"/>
      <c r="AN325" s="736"/>
      <c r="AO325" s="736"/>
      <c r="AP325" s="736"/>
      <c r="AQ325" s="736"/>
      <c r="AR325" s="736"/>
      <c r="AS325" s="736"/>
      <c r="AT325" s="736"/>
      <c r="AU325" s="736"/>
      <c r="AV325" s="736"/>
      <c r="AW325" s="736"/>
      <c r="AX325" s="736"/>
      <c r="AY325" s="736"/>
      <c r="AZ325" s="736"/>
      <c r="BA325" s="736"/>
      <c r="BB325" s="736"/>
      <c r="BC325" s="736"/>
      <c r="BD325" s="736"/>
      <c r="BE325" s="736"/>
      <c r="BF325" s="736"/>
      <c r="BG325" s="736"/>
      <c r="BH325" s="736"/>
      <c r="BI325" s="736"/>
      <c r="BJ325" s="736"/>
      <c r="BK325" s="736"/>
      <c r="BL325" s="736"/>
      <c r="BM325" s="736"/>
      <c r="BN325" s="736"/>
      <c r="BO325" s="736"/>
      <c r="BP325" s="736"/>
      <c r="BQ325" s="736"/>
      <c r="BR325" s="736"/>
      <c r="BS325" s="736"/>
      <c r="BT325" s="736"/>
      <c r="BU325" s="736"/>
      <c r="BV325" s="736"/>
      <c r="BW325" s="736"/>
      <c r="BX325" s="736"/>
      <c r="BY325" s="736"/>
      <c r="BZ325" s="736"/>
      <c r="CA325" s="736"/>
      <c r="CB325" s="736"/>
      <c r="CC325" s="736"/>
      <c r="CD325" s="736"/>
      <c r="CE325" s="736"/>
      <c r="CF325" s="736"/>
      <c r="CG325" s="736"/>
      <c r="CH325" s="736"/>
      <c r="CI325" s="736"/>
      <c r="CJ325" s="736"/>
      <c r="CK325" s="736"/>
      <c r="CL325" s="736"/>
      <c r="CM325" s="736"/>
      <c r="CN325" s="736"/>
      <c r="CO325" s="736"/>
      <c r="CP325" s="736"/>
      <c r="CQ325" s="736"/>
      <c r="CR325" s="736"/>
      <c r="CS325" s="736"/>
      <c r="CT325" s="736"/>
      <c r="CU325" s="736"/>
      <c r="CV325" s="736"/>
      <c r="CW325" s="736"/>
      <c r="CX325" s="736"/>
      <c r="CY325" s="736"/>
      <c r="CZ325" s="736"/>
      <c r="DA325" s="736"/>
      <c r="DB325" s="736"/>
      <c r="DC325" s="736"/>
      <c r="DD325" s="736"/>
      <c r="DE325" s="736"/>
      <c r="DF325" s="736"/>
      <c r="DG325" s="736"/>
      <c r="DH325" s="736"/>
      <c r="DI325" s="736"/>
      <c r="DJ325" s="736"/>
      <c r="DK325" s="736"/>
      <c r="DL325" s="736"/>
      <c r="DM325" s="736"/>
      <c r="DN325" s="736"/>
      <c r="DO325" s="736"/>
      <c r="DP325" s="736"/>
      <c r="DQ325" s="736"/>
      <c r="DR325" s="736"/>
      <c r="DS325" s="736"/>
      <c r="DT325" s="736"/>
      <c r="DU325" s="736"/>
      <c r="DV325" s="736"/>
      <c r="DW325" s="736"/>
      <c r="DX325" s="736"/>
      <c r="DY325" s="736"/>
      <c r="DZ325" s="736"/>
      <c r="EA325" s="736"/>
      <c r="EB325" s="736"/>
      <c r="EC325" s="736"/>
      <c r="ED325" s="736"/>
      <c r="EE325" s="736"/>
      <c r="EF325" s="736"/>
      <c r="EG325" s="736"/>
      <c r="EH325" s="736"/>
      <c r="EI325" s="736"/>
      <c r="EJ325" s="736"/>
      <c r="EK325" s="736"/>
      <c r="EL325" s="736"/>
      <c r="EM325" s="736"/>
      <c r="EN325" s="736"/>
      <c r="EO325" s="736"/>
      <c r="EP325" s="736"/>
      <c r="EQ325" s="736"/>
      <c r="ER325" s="736"/>
      <c r="ES325" s="736"/>
      <c r="ET325" s="736"/>
      <c r="EU325" s="736"/>
      <c r="EV325" s="736"/>
      <c r="EW325" s="736"/>
      <c r="EX325" s="736"/>
      <c r="EY325" s="736"/>
      <c r="EZ325" s="736"/>
      <c r="FA325" s="736"/>
      <c r="FB325" s="736"/>
      <c r="FC325" s="736"/>
      <c r="FD325" s="736"/>
      <c r="FE325" s="736"/>
      <c r="FF325" s="736"/>
      <c r="FG325" s="736"/>
      <c r="FH325" s="736"/>
      <c r="FI325" s="736"/>
      <c r="FJ325" s="736"/>
      <c r="FK325" s="736"/>
      <c r="FL325" s="736"/>
      <c r="FM325" s="736"/>
      <c r="FN325" s="736"/>
      <c r="FO325" s="736"/>
      <c r="FP325" s="736"/>
      <c r="FQ325" s="736"/>
      <c r="FR325" s="736"/>
      <c r="FS325" s="736"/>
      <c r="FT325" s="736"/>
      <c r="FU325" s="736"/>
      <c r="FV325" s="736"/>
      <c r="FW325" s="736"/>
      <c r="FX325" s="736"/>
      <c r="FY325" s="736"/>
      <c r="FZ325" s="736"/>
      <c r="GA325" s="736"/>
      <c r="GB325" s="736"/>
      <c r="GC325" s="736"/>
      <c r="GD325" s="736"/>
      <c r="GE325" s="736"/>
      <c r="GF325" s="736"/>
      <c r="GG325" s="736"/>
      <c r="GH325" s="736"/>
      <c r="GI325" s="736"/>
      <c r="GJ325" s="736"/>
      <c r="GK325" s="736"/>
      <c r="GL325" s="736"/>
      <c r="GM325" s="736"/>
      <c r="GN325" s="736"/>
      <c r="GO325" s="736"/>
      <c r="GP325" s="736"/>
      <c r="GQ325" s="736"/>
      <c r="GR325" s="736"/>
      <c r="GS325" s="736"/>
      <c r="GT325" s="736"/>
      <c r="GU325" s="736"/>
      <c r="GV325" s="736"/>
      <c r="GW325" s="736"/>
      <c r="GX325" s="736"/>
      <c r="GY325" s="736"/>
      <c r="GZ325" s="736"/>
      <c r="HA325" s="736"/>
      <c r="HB325" s="736"/>
      <c r="HC325" s="736"/>
      <c r="HD325" s="736"/>
      <c r="HE325" s="736"/>
      <c r="HF325" s="736"/>
      <c r="HG325" s="736"/>
      <c r="HH325" s="736"/>
      <c r="HI325" s="736"/>
      <c r="HJ325" s="736"/>
      <c r="HK325" s="736"/>
      <c r="HL325" s="736"/>
      <c r="HM325" s="736"/>
      <c r="HN325" s="736"/>
      <c r="HO325" s="736"/>
      <c r="HP325" s="736"/>
      <c r="HQ325" s="736"/>
      <c r="HR325" s="736"/>
      <c r="HS325" s="736"/>
      <c r="HT325" s="736"/>
      <c r="HU325" s="736"/>
      <c r="HV325" s="736"/>
      <c r="HW325" s="736"/>
      <c r="HX325" s="736"/>
      <c r="HY325" s="736"/>
      <c r="HZ325" s="736"/>
      <c r="IA325" s="736"/>
      <c r="IB325" s="736"/>
      <c r="IC325" s="736"/>
      <c r="ID325" s="736"/>
      <c r="IE325" s="736"/>
      <c r="IF325" s="736"/>
      <c r="IG325" s="736"/>
      <c r="IH325" s="736"/>
      <c r="II325" s="736"/>
      <c r="IJ325" s="736"/>
      <c r="IK325" s="736"/>
      <c r="IL325" s="736"/>
      <c r="IM325" s="736"/>
      <c r="IN325" s="736"/>
      <c r="IO325" s="736"/>
      <c r="IP325" s="736"/>
      <c r="IQ325" s="736"/>
      <c r="IR325" s="736"/>
      <c r="IS325" s="736"/>
      <c r="IT325" s="736"/>
      <c r="IU325" s="736"/>
      <c r="IV325" s="736"/>
    </row>
    <row r="326" spans="3:256" s="438" customFormat="1">
      <c r="C326" s="471"/>
      <c r="P326" s="485"/>
      <c r="Q326" s="736"/>
      <c r="R326" s="736"/>
      <c r="S326" s="736"/>
      <c r="T326" s="736"/>
      <c r="U326" s="736"/>
      <c r="V326" s="736"/>
      <c r="W326" s="736"/>
      <c r="X326" s="736"/>
      <c r="Y326" s="736"/>
      <c r="Z326" s="736"/>
      <c r="AA326" s="736"/>
      <c r="AB326" s="736"/>
      <c r="AC326" s="736"/>
      <c r="AD326" s="736"/>
      <c r="AE326" s="736"/>
      <c r="AF326" s="736"/>
      <c r="AG326" s="736"/>
      <c r="AH326" s="736"/>
      <c r="AI326" s="736"/>
      <c r="AJ326" s="736"/>
      <c r="AK326" s="736"/>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6"/>
      <c r="CJ326" s="736"/>
      <c r="CK326" s="736"/>
      <c r="CL326" s="736"/>
      <c r="CM326" s="736"/>
      <c r="CN326" s="736"/>
      <c r="CO326" s="736"/>
      <c r="CP326" s="736"/>
      <c r="CQ326" s="736"/>
      <c r="CR326" s="736"/>
      <c r="CS326" s="736"/>
      <c r="CT326" s="736"/>
      <c r="CU326" s="736"/>
      <c r="CV326" s="736"/>
      <c r="CW326" s="736"/>
      <c r="CX326" s="736"/>
      <c r="CY326" s="736"/>
      <c r="CZ326" s="736"/>
      <c r="DA326" s="736"/>
      <c r="DB326" s="736"/>
      <c r="DC326" s="736"/>
      <c r="DD326" s="736"/>
      <c r="DE326" s="736"/>
      <c r="DF326" s="736"/>
      <c r="DG326" s="736"/>
      <c r="DH326" s="736"/>
      <c r="DI326" s="736"/>
      <c r="DJ326" s="736"/>
      <c r="DK326" s="736"/>
      <c r="DL326" s="736"/>
      <c r="DM326" s="736"/>
      <c r="DN326" s="736"/>
      <c r="DO326" s="736"/>
      <c r="DP326" s="736"/>
      <c r="DQ326" s="736"/>
      <c r="DR326" s="736"/>
      <c r="DS326" s="736"/>
      <c r="DT326" s="736"/>
      <c r="DU326" s="736"/>
      <c r="DV326" s="736"/>
      <c r="DW326" s="736"/>
      <c r="DX326" s="736"/>
      <c r="DY326" s="736"/>
      <c r="DZ326" s="736"/>
      <c r="EA326" s="736"/>
      <c r="EB326" s="736"/>
      <c r="EC326" s="736"/>
      <c r="ED326" s="736"/>
      <c r="EE326" s="736"/>
      <c r="EF326" s="736"/>
      <c r="EG326" s="736"/>
      <c r="EH326" s="736"/>
      <c r="EI326" s="736"/>
      <c r="EJ326" s="736"/>
      <c r="EK326" s="736"/>
      <c r="EL326" s="736"/>
      <c r="EM326" s="736"/>
      <c r="EN326" s="736"/>
      <c r="EO326" s="736"/>
      <c r="EP326" s="736"/>
      <c r="EQ326" s="736"/>
      <c r="ER326" s="736"/>
      <c r="ES326" s="736"/>
      <c r="ET326" s="736"/>
      <c r="EU326" s="736"/>
      <c r="EV326" s="736"/>
      <c r="EW326" s="736"/>
      <c r="EX326" s="736"/>
      <c r="EY326" s="736"/>
      <c r="EZ326" s="736"/>
      <c r="FA326" s="736"/>
      <c r="FB326" s="736"/>
      <c r="FC326" s="736"/>
      <c r="FD326" s="736"/>
      <c r="FE326" s="736"/>
      <c r="FF326" s="736"/>
      <c r="FG326" s="736"/>
      <c r="FH326" s="736"/>
      <c r="FI326" s="736"/>
      <c r="FJ326" s="736"/>
      <c r="FK326" s="736"/>
      <c r="FL326" s="736"/>
      <c r="FM326" s="736"/>
      <c r="FN326" s="736"/>
      <c r="FO326" s="736"/>
      <c r="FP326" s="736"/>
      <c r="FQ326" s="736"/>
      <c r="FR326" s="736"/>
      <c r="FS326" s="736"/>
      <c r="FT326" s="736"/>
      <c r="FU326" s="736"/>
      <c r="FV326" s="736"/>
      <c r="FW326" s="736"/>
      <c r="FX326" s="736"/>
      <c r="FY326" s="736"/>
      <c r="FZ326" s="736"/>
      <c r="GA326" s="736"/>
      <c r="GB326" s="736"/>
      <c r="GC326" s="736"/>
      <c r="GD326" s="736"/>
      <c r="GE326" s="736"/>
      <c r="GF326" s="736"/>
      <c r="GG326" s="736"/>
      <c r="GH326" s="736"/>
      <c r="GI326" s="736"/>
      <c r="GJ326" s="736"/>
      <c r="GK326" s="736"/>
      <c r="GL326" s="736"/>
      <c r="GM326" s="736"/>
      <c r="GN326" s="736"/>
      <c r="GO326" s="736"/>
      <c r="GP326" s="736"/>
      <c r="GQ326" s="736"/>
      <c r="GR326" s="736"/>
      <c r="GS326" s="736"/>
      <c r="GT326" s="736"/>
      <c r="GU326" s="736"/>
      <c r="GV326" s="736"/>
      <c r="GW326" s="736"/>
      <c r="GX326" s="736"/>
      <c r="GY326" s="736"/>
      <c r="GZ326" s="736"/>
      <c r="HA326" s="736"/>
      <c r="HB326" s="736"/>
      <c r="HC326" s="736"/>
      <c r="HD326" s="736"/>
      <c r="HE326" s="736"/>
      <c r="HF326" s="736"/>
      <c r="HG326" s="736"/>
      <c r="HH326" s="736"/>
      <c r="HI326" s="736"/>
      <c r="HJ326" s="736"/>
      <c r="HK326" s="736"/>
      <c r="HL326" s="736"/>
      <c r="HM326" s="736"/>
      <c r="HN326" s="736"/>
      <c r="HO326" s="736"/>
      <c r="HP326" s="736"/>
      <c r="HQ326" s="736"/>
      <c r="HR326" s="736"/>
      <c r="HS326" s="736"/>
      <c r="HT326" s="736"/>
      <c r="HU326" s="736"/>
      <c r="HV326" s="736"/>
      <c r="HW326" s="736"/>
      <c r="HX326" s="736"/>
      <c r="HY326" s="736"/>
      <c r="HZ326" s="736"/>
      <c r="IA326" s="736"/>
      <c r="IB326" s="736"/>
      <c r="IC326" s="736"/>
      <c r="ID326" s="736"/>
      <c r="IE326" s="736"/>
      <c r="IF326" s="736"/>
      <c r="IG326" s="736"/>
      <c r="IH326" s="736"/>
      <c r="II326" s="736"/>
      <c r="IJ326" s="736"/>
      <c r="IK326" s="736"/>
      <c r="IL326" s="736"/>
      <c r="IM326" s="736"/>
      <c r="IN326" s="736"/>
      <c r="IO326" s="736"/>
      <c r="IP326" s="736"/>
      <c r="IQ326" s="736"/>
      <c r="IR326" s="736"/>
      <c r="IS326" s="736"/>
      <c r="IT326" s="736"/>
      <c r="IU326" s="736"/>
      <c r="IV326" s="736"/>
    </row>
    <row r="327" spans="3:256" s="438" customFormat="1">
      <c r="C327" s="471"/>
      <c r="P327" s="485"/>
      <c r="Q327" s="736"/>
      <c r="R327" s="736"/>
      <c r="S327" s="736"/>
      <c r="T327" s="736"/>
      <c r="U327" s="736"/>
      <c r="V327" s="736"/>
      <c r="W327" s="736"/>
      <c r="X327" s="736"/>
      <c r="Y327" s="736"/>
      <c r="Z327" s="736"/>
      <c r="AA327" s="736"/>
      <c r="AB327" s="736"/>
      <c r="AC327" s="736"/>
      <c r="AD327" s="736"/>
      <c r="AE327" s="736"/>
      <c r="AF327" s="736"/>
      <c r="AG327" s="736"/>
      <c r="AH327" s="736"/>
      <c r="AI327" s="736"/>
      <c r="AJ327" s="736"/>
      <c r="AK327" s="736"/>
      <c r="AL327" s="736"/>
      <c r="AM327" s="736"/>
      <c r="AN327" s="736"/>
      <c r="AO327" s="736"/>
      <c r="AP327" s="736"/>
      <c r="AQ327" s="736"/>
      <c r="AR327" s="736"/>
      <c r="AS327" s="736"/>
      <c r="AT327" s="736"/>
      <c r="AU327" s="736"/>
      <c r="AV327" s="736"/>
      <c r="AW327" s="736"/>
      <c r="AX327" s="736"/>
      <c r="AY327" s="736"/>
      <c r="AZ327" s="736"/>
      <c r="BA327" s="736"/>
      <c r="BB327" s="736"/>
      <c r="BC327" s="736"/>
      <c r="BD327" s="736"/>
      <c r="BE327" s="736"/>
      <c r="BF327" s="736"/>
      <c r="BG327" s="736"/>
      <c r="BH327" s="736"/>
      <c r="BI327" s="736"/>
      <c r="BJ327" s="736"/>
      <c r="BK327" s="736"/>
      <c r="BL327" s="736"/>
      <c r="BM327" s="736"/>
      <c r="BN327" s="736"/>
      <c r="BO327" s="736"/>
      <c r="BP327" s="736"/>
      <c r="BQ327" s="736"/>
      <c r="BR327" s="736"/>
      <c r="BS327" s="736"/>
      <c r="BT327" s="736"/>
      <c r="BU327" s="736"/>
      <c r="BV327" s="736"/>
      <c r="BW327" s="736"/>
      <c r="BX327" s="736"/>
      <c r="BY327" s="736"/>
      <c r="BZ327" s="736"/>
      <c r="CA327" s="736"/>
      <c r="CB327" s="736"/>
      <c r="CC327" s="736"/>
      <c r="CD327" s="736"/>
      <c r="CE327" s="736"/>
      <c r="CF327" s="736"/>
      <c r="CG327" s="736"/>
      <c r="CH327" s="736"/>
      <c r="CI327" s="736"/>
      <c r="CJ327" s="736"/>
      <c r="CK327" s="736"/>
      <c r="CL327" s="736"/>
      <c r="CM327" s="736"/>
      <c r="CN327" s="736"/>
      <c r="CO327" s="736"/>
      <c r="CP327" s="736"/>
      <c r="CQ327" s="736"/>
      <c r="CR327" s="736"/>
      <c r="CS327" s="736"/>
      <c r="CT327" s="736"/>
      <c r="CU327" s="736"/>
      <c r="CV327" s="736"/>
      <c r="CW327" s="736"/>
      <c r="CX327" s="736"/>
      <c r="CY327" s="736"/>
      <c r="CZ327" s="736"/>
      <c r="DA327" s="736"/>
      <c r="DB327" s="736"/>
      <c r="DC327" s="736"/>
      <c r="DD327" s="736"/>
      <c r="DE327" s="736"/>
      <c r="DF327" s="736"/>
      <c r="DG327" s="736"/>
      <c r="DH327" s="736"/>
      <c r="DI327" s="736"/>
      <c r="DJ327" s="736"/>
      <c r="DK327" s="736"/>
      <c r="DL327" s="736"/>
      <c r="DM327" s="736"/>
      <c r="DN327" s="736"/>
      <c r="DO327" s="736"/>
      <c r="DP327" s="736"/>
      <c r="DQ327" s="736"/>
      <c r="DR327" s="736"/>
      <c r="DS327" s="736"/>
      <c r="DT327" s="736"/>
      <c r="DU327" s="736"/>
      <c r="DV327" s="736"/>
      <c r="DW327" s="736"/>
      <c r="DX327" s="736"/>
      <c r="DY327" s="736"/>
      <c r="DZ327" s="736"/>
      <c r="EA327" s="736"/>
      <c r="EB327" s="736"/>
      <c r="EC327" s="736"/>
      <c r="ED327" s="736"/>
      <c r="EE327" s="736"/>
      <c r="EF327" s="736"/>
      <c r="EG327" s="736"/>
      <c r="EH327" s="736"/>
      <c r="EI327" s="736"/>
      <c r="EJ327" s="736"/>
      <c r="EK327" s="736"/>
      <c r="EL327" s="736"/>
      <c r="EM327" s="736"/>
      <c r="EN327" s="736"/>
      <c r="EO327" s="736"/>
      <c r="EP327" s="736"/>
      <c r="EQ327" s="736"/>
      <c r="ER327" s="736"/>
      <c r="ES327" s="736"/>
      <c r="ET327" s="736"/>
      <c r="EU327" s="736"/>
      <c r="EV327" s="736"/>
      <c r="EW327" s="736"/>
      <c r="EX327" s="736"/>
      <c r="EY327" s="736"/>
      <c r="EZ327" s="736"/>
      <c r="FA327" s="736"/>
      <c r="FB327" s="736"/>
      <c r="FC327" s="736"/>
      <c r="FD327" s="736"/>
      <c r="FE327" s="736"/>
      <c r="FF327" s="736"/>
      <c r="FG327" s="736"/>
      <c r="FH327" s="736"/>
      <c r="FI327" s="736"/>
      <c r="FJ327" s="736"/>
      <c r="FK327" s="736"/>
      <c r="FL327" s="736"/>
      <c r="FM327" s="736"/>
      <c r="FN327" s="736"/>
      <c r="FO327" s="736"/>
      <c r="FP327" s="736"/>
      <c r="FQ327" s="736"/>
      <c r="FR327" s="736"/>
      <c r="FS327" s="736"/>
      <c r="FT327" s="736"/>
      <c r="FU327" s="736"/>
      <c r="FV327" s="736"/>
      <c r="FW327" s="736"/>
      <c r="FX327" s="736"/>
      <c r="FY327" s="736"/>
      <c r="FZ327" s="736"/>
      <c r="GA327" s="736"/>
      <c r="GB327" s="736"/>
      <c r="GC327" s="736"/>
      <c r="GD327" s="736"/>
      <c r="GE327" s="736"/>
      <c r="GF327" s="736"/>
      <c r="GG327" s="736"/>
      <c r="GH327" s="736"/>
      <c r="GI327" s="736"/>
      <c r="GJ327" s="736"/>
      <c r="GK327" s="736"/>
      <c r="GL327" s="736"/>
      <c r="GM327" s="736"/>
      <c r="GN327" s="736"/>
      <c r="GO327" s="736"/>
      <c r="GP327" s="736"/>
      <c r="GQ327" s="736"/>
      <c r="GR327" s="736"/>
      <c r="GS327" s="736"/>
      <c r="GT327" s="736"/>
      <c r="GU327" s="736"/>
      <c r="GV327" s="736"/>
      <c r="GW327" s="736"/>
      <c r="GX327" s="736"/>
      <c r="GY327" s="736"/>
      <c r="GZ327" s="736"/>
      <c r="HA327" s="736"/>
      <c r="HB327" s="736"/>
      <c r="HC327" s="736"/>
      <c r="HD327" s="736"/>
      <c r="HE327" s="736"/>
      <c r="HF327" s="736"/>
      <c r="HG327" s="736"/>
      <c r="HH327" s="736"/>
      <c r="HI327" s="736"/>
      <c r="HJ327" s="736"/>
      <c r="HK327" s="736"/>
      <c r="HL327" s="736"/>
      <c r="HM327" s="736"/>
      <c r="HN327" s="736"/>
      <c r="HO327" s="736"/>
      <c r="HP327" s="736"/>
      <c r="HQ327" s="736"/>
      <c r="HR327" s="736"/>
      <c r="HS327" s="736"/>
      <c r="HT327" s="736"/>
      <c r="HU327" s="736"/>
      <c r="HV327" s="736"/>
      <c r="HW327" s="736"/>
      <c r="HX327" s="736"/>
      <c r="HY327" s="736"/>
      <c r="HZ327" s="736"/>
      <c r="IA327" s="736"/>
      <c r="IB327" s="736"/>
      <c r="IC327" s="736"/>
      <c r="ID327" s="736"/>
      <c r="IE327" s="736"/>
      <c r="IF327" s="736"/>
      <c r="IG327" s="736"/>
      <c r="IH327" s="736"/>
      <c r="II327" s="736"/>
      <c r="IJ327" s="736"/>
      <c r="IK327" s="736"/>
      <c r="IL327" s="736"/>
      <c r="IM327" s="736"/>
      <c r="IN327" s="736"/>
      <c r="IO327" s="736"/>
      <c r="IP327" s="736"/>
      <c r="IQ327" s="736"/>
      <c r="IR327" s="736"/>
      <c r="IS327" s="736"/>
      <c r="IT327" s="736"/>
      <c r="IU327" s="736"/>
      <c r="IV327" s="736"/>
    </row>
    <row r="328" spans="3:256" s="438" customFormat="1">
      <c r="C328" s="471"/>
      <c r="P328" s="485"/>
      <c r="Q328" s="736"/>
      <c r="R328" s="736"/>
      <c r="S328" s="736"/>
      <c r="T328" s="736"/>
      <c r="U328" s="736"/>
      <c r="V328" s="736"/>
      <c r="W328" s="736"/>
      <c r="X328" s="736"/>
      <c r="Y328" s="736"/>
      <c r="Z328" s="736"/>
      <c r="AA328" s="736"/>
      <c r="AB328" s="736"/>
      <c r="AC328" s="736"/>
      <c r="AD328" s="736"/>
      <c r="AE328" s="736"/>
      <c r="AF328" s="736"/>
      <c r="AG328" s="736"/>
      <c r="AH328" s="736"/>
      <c r="AI328" s="736"/>
      <c r="AJ328" s="736"/>
      <c r="AK328" s="736"/>
      <c r="AL328" s="736"/>
      <c r="AM328" s="736"/>
      <c r="AN328" s="736"/>
      <c r="AO328" s="736"/>
      <c r="AP328" s="736"/>
      <c r="AQ328" s="736"/>
      <c r="AR328" s="736"/>
      <c r="AS328" s="736"/>
      <c r="AT328" s="736"/>
      <c r="AU328" s="736"/>
      <c r="AV328" s="736"/>
      <c r="AW328" s="736"/>
      <c r="AX328" s="736"/>
      <c r="AY328" s="736"/>
      <c r="AZ328" s="736"/>
      <c r="BA328" s="736"/>
      <c r="BB328" s="736"/>
      <c r="BC328" s="736"/>
      <c r="BD328" s="736"/>
      <c r="BE328" s="736"/>
      <c r="BF328" s="736"/>
      <c r="BG328" s="736"/>
      <c r="BH328" s="736"/>
      <c r="BI328" s="736"/>
      <c r="BJ328" s="736"/>
      <c r="BK328" s="736"/>
      <c r="BL328" s="736"/>
      <c r="BM328" s="736"/>
      <c r="BN328" s="736"/>
      <c r="BO328" s="736"/>
      <c r="BP328" s="736"/>
      <c r="BQ328" s="736"/>
      <c r="BR328" s="736"/>
      <c r="BS328" s="736"/>
      <c r="BT328" s="736"/>
      <c r="BU328" s="736"/>
      <c r="BV328" s="736"/>
      <c r="BW328" s="736"/>
      <c r="BX328" s="736"/>
      <c r="BY328" s="736"/>
      <c r="BZ328" s="736"/>
      <c r="CA328" s="736"/>
      <c r="CB328" s="736"/>
      <c r="CC328" s="736"/>
      <c r="CD328" s="736"/>
      <c r="CE328" s="736"/>
      <c r="CF328" s="736"/>
      <c r="CG328" s="736"/>
      <c r="CH328" s="736"/>
      <c r="CI328" s="736"/>
      <c r="CJ328" s="736"/>
      <c r="CK328" s="736"/>
      <c r="CL328" s="736"/>
      <c r="CM328" s="736"/>
      <c r="CN328" s="736"/>
      <c r="CO328" s="736"/>
      <c r="CP328" s="736"/>
      <c r="CQ328" s="736"/>
      <c r="CR328" s="736"/>
      <c r="CS328" s="736"/>
      <c r="CT328" s="736"/>
      <c r="CU328" s="736"/>
      <c r="CV328" s="736"/>
      <c r="CW328" s="736"/>
      <c r="CX328" s="736"/>
      <c r="CY328" s="736"/>
      <c r="CZ328" s="736"/>
      <c r="DA328" s="736"/>
      <c r="DB328" s="736"/>
      <c r="DC328" s="736"/>
      <c r="DD328" s="736"/>
      <c r="DE328" s="736"/>
      <c r="DF328" s="736"/>
      <c r="DG328" s="736"/>
      <c r="DH328" s="736"/>
      <c r="DI328" s="736"/>
      <c r="DJ328" s="736"/>
      <c r="DK328" s="736"/>
      <c r="DL328" s="736"/>
      <c r="DM328" s="736"/>
      <c r="DN328" s="736"/>
      <c r="DO328" s="736"/>
      <c r="DP328" s="736"/>
      <c r="DQ328" s="736"/>
      <c r="DR328" s="736"/>
      <c r="DS328" s="736"/>
      <c r="DT328" s="736"/>
      <c r="DU328" s="736"/>
      <c r="DV328" s="736"/>
      <c r="DW328" s="736"/>
      <c r="DX328" s="736"/>
      <c r="DY328" s="736"/>
      <c r="DZ328" s="736"/>
      <c r="EA328" s="736"/>
      <c r="EB328" s="736"/>
      <c r="EC328" s="736"/>
      <c r="ED328" s="736"/>
      <c r="EE328" s="736"/>
      <c r="EF328" s="736"/>
      <c r="EG328" s="736"/>
      <c r="EH328" s="736"/>
      <c r="EI328" s="736"/>
      <c r="EJ328" s="736"/>
      <c r="EK328" s="736"/>
      <c r="EL328" s="736"/>
      <c r="EM328" s="736"/>
      <c r="EN328" s="736"/>
      <c r="EO328" s="736"/>
      <c r="EP328" s="736"/>
      <c r="EQ328" s="736"/>
      <c r="ER328" s="736"/>
      <c r="ES328" s="736"/>
      <c r="ET328" s="736"/>
      <c r="EU328" s="736"/>
      <c r="EV328" s="736"/>
      <c r="EW328" s="736"/>
      <c r="EX328" s="736"/>
      <c r="EY328" s="736"/>
      <c r="EZ328" s="736"/>
      <c r="FA328" s="736"/>
      <c r="FB328" s="736"/>
      <c r="FC328" s="736"/>
      <c r="FD328" s="736"/>
      <c r="FE328" s="736"/>
      <c r="FF328" s="736"/>
      <c r="FG328" s="736"/>
      <c r="FH328" s="736"/>
      <c r="FI328" s="736"/>
      <c r="FJ328" s="736"/>
      <c r="FK328" s="736"/>
      <c r="FL328" s="736"/>
      <c r="FM328" s="736"/>
      <c r="FN328" s="736"/>
      <c r="FO328" s="736"/>
      <c r="FP328" s="736"/>
      <c r="FQ328" s="736"/>
      <c r="FR328" s="736"/>
      <c r="FS328" s="736"/>
      <c r="FT328" s="736"/>
      <c r="FU328" s="736"/>
      <c r="FV328" s="736"/>
      <c r="FW328" s="736"/>
      <c r="FX328" s="736"/>
      <c r="FY328" s="736"/>
      <c r="FZ328" s="736"/>
      <c r="GA328" s="736"/>
      <c r="GB328" s="736"/>
      <c r="GC328" s="736"/>
      <c r="GD328" s="736"/>
      <c r="GE328" s="736"/>
      <c r="GF328" s="736"/>
      <c r="GG328" s="736"/>
      <c r="GH328" s="736"/>
      <c r="GI328" s="736"/>
      <c r="GJ328" s="736"/>
      <c r="GK328" s="736"/>
      <c r="GL328" s="736"/>
      <c r="GM328" s="736"/>
      <c r="GN328" s="736"/>
      <c r="GO328" s="736"/>
      <c r="GP328" s="736"/>
      <c r="GQ328" s="736"/>
      <c r="GR328" s="736"/>
      <c r="GS328" s="736"/>
      <c r="GT328" s="736"/>
      <c r="GU328" s="736"/>
      <c r="GV328" s="736"/>
      <c r="GW328" s="736"/>
      <c r="GX328" s="736"/>
      <c r="GY328" s="736"/>
      <c r="GZ328" s="736"/>
      <c r="HA328" s="736"/>
      <c r="HB328" s="736"/>
      <c r="HC328" s="736"/>
      <c r="HD328" s="736"/>
      <c r="HE328" s="736"/>
      <c r="HF328" s="736"/>
      <c r="HG328" s="736"/>
      <c r="HH328" s="736"/>
      <c r="HI328" s="736"/>
      <c r="HJ328" s="736"/>
      <c r="HK328" s="736"/>
      <c r="HL328" s="736"/>
      <c r="HM328" s="736"/>
      <c r="HN328" s="736"/>
      <c r="HO328" s="736"/>
      <c r="HP328" s="736"/>
      <c r="HQ328" s="736"/>
      <c r="HR328" s="736"/>
      <c r="HS328" s="736"/>
      <c r="HT328" s="736"/>
      <c r="HU328" s="736"/>
      <c r="HV328" s="736"/>
      <c r="HW328" s="736"/>
      <c r="HX328" s="736"/>
      <c r="HY328" s="736"/>
      <c r="HZ328" s="736"/>
      <c r="IA328" s="736"/>
      <c r="IB328" s="736"/>
      <c r="IC328" s="736"/>
      <c r="ID328" s="736"/>
      <c r="IE328" s="736"/>
      <c r="IF328" s="736"/>
      <c r="IG328" s="736"/>
      <c r="IH328" s="736"/>
      <c r="II328" s="736"/>
      <c r="IJ328" s="736"/>
      <c r="IK328" s="736"/>
      <c r="IL328" s="736"/>
      <c r="IM328" s="736"/>
      <c r="IN328" s="736"/>
      <c r="IO328" s="736"/>
      <c r="IP328" s="736"/>
      <c r="IQ328" s="736"/>
      <c r="IR328" s="736"/>
      <c r="IS328" s="736"/>
      <c r="IT328" s="736"/>
      <c r="IU328" s="736"/>
      <c r="IV328" s="736"/>
    </row>
    <row r="329" spans="3:256" s="438" customFormat="1">
      <c r="C329" s="471"/>
      <c r="P329" s="485"/>
      <c r="Q329" s="736"/>
      <c r="R329" s="736"/>
      <c r="S329" s="736"/>
      <c r="T329" s="736"/>
      <c r="U329" s="736"/>
      <c r="V329" s="736"/>
      <c r="W329" s="736"/>
      <c r="X329" s="736"/>
      <c r="Y329" s="736"/>
      <c r="Z329" s="736"/>
      <c r="AA329" s="736"/>
      <c r="AB329" s="736"/>
      <c r="AC329" s="736"/>
      <c r="AD329" s="736"/>
      <c r="AE329" s="736"/>
      <c r="AF329" s="736"/>
      <c r="AG329" s="736"/>
      <c r="AH329" s="736"/>
      <c r="AI329" s="736"/>
      <c r="AJ329" s="736"/>
      <c r="AK329" s="736"/>
      <c r="AL329" s="736"/>
      <c r="AM329" s="736"/>
      <c r="AN329" s="736"/>
      <c r="AO329" s="736"/>
      <c r="AP329" s="736"/>
      <c r="AQ329" s="736"/>
      <c r="AR329" s="736"/>
      <c r="AS329" s="736"/>
      <c r="AT329" s="736"/>
      <c r="AU329" s="736"/>
      <c r="AV329" s="736"/>
      <c r="AW329" s="736"/>
      <c r="AX329" s="736"/>
      <c r="AY329" s="736"/>
      <c r="AZ329" s="736"/>
      <c r="BA329" s="736"/>
      <c r="BB329" s="736"/>
      <c r="BC329" s="736"/>
      <c r="BD329" s="736"/>
      <c r="BE329" s="736"/>
      <c r="BF329" s="736"/>
      <c r="BG329" s="736"/>
      <c r="BH329" s="736"/>
      <c r="BI329" s="736"/>
      <c r="BJ329" s="736"/>
      <c r="BK329" s="736"/>
      <c r="BL329" s="736"/>
      <c r="BM329" s="736"/>
      <c r="BN329" s="736"/>
      <c r="BO329" s="736"/>
      <c r="BP329" s="736"/>
      <c r="BQ329" s="736"/>
      <c r="BR329" s="736"/>
      <c r="BS329" s="736"/>
      <c r="BT329" s="736"/>
      <c r="BU329" s="736"/>
      <c r="BV329" s="736"/>
      <c r="BW329" s="736"/>
      <c r="BX329" s="736"/>
      <c r="BY329" s="736"/>
      <c r="BZ329" s="736"/>
      <c r="CA329" s="736"/>
      <c r="CB329" s="736"/>
      <c r="CC329" s="736"/>
      <c r="CD329" s="736"/>
      <c r="CE329" s="736"/>
      <c r="CF329" s="736"/>
      <c r="CG329" s="736"/>
      <c r="CH329" s="736"/>
      <c r="CI329" s="736"/>
      <c r="CJ329" s="736"/>
      <c r="CK329" s="736"/>
      <c r="CL329" s="736"/>
      <c r="CM329" s="736"/>
      <c r="CN329" s="736"/>
      <c r="CO329" s="736"/>
      <c r="CP329" s="736"/>
      <c r="CQ329" s="736"/>
      <c r="CR329" s="736"/>
      <c r="CS329" s="736"/>
      <c r="CT329" s="736"/>
      <c r="CU329" s="736"/>
      <c r="CV329" s="736"/>
      <c r="CW329" s="736"/>
      <c r="CX329" s="736"/>
      <c r="CY329" s="736"/>
      <c r="CZ329" s="736"/>
      <c r="DA329" s="736"/>
      <c r="DB329" s="736"/>
      <c r="DC329" s="736"/>
      <c r="DD329" s="736"/>
      <c r="DE329" s="736"/>
      <c r="DF329" s="736"/>
      <c r="DG329" s="736"/>
      <c r="DH329" s="736"/>
      <c r="DI329" s="736"/>
      <c r="DJ329" s="736"/>
      <c r="DK329" s="736"/>
      <c r="DL329" s="736"/>
      <c r="DM329" s="736"/>
      <c r="DN329" s="736"/>
      <c r="DO329" s="736"/>
      <c r="DP329" s="736"/>
      <c r="DQ329" s="736"/>
      <c r="DR329" s="736"/>
      <c r="DS329" s="736"/>
      <c r="DT329" s="736"/>
      <c r="DU329" s="736"/>
      <c r="DV329" s="736"/>
      <c r="DW329" s="736"/>
      <c r="DX329" s="736"/>
      <c r="DY329" s="736"/>
      <c r="DZ329" s="736"/>
      <c r="EA329" s="736"/>
      <c r="EB329" s="736"/>
      <c r="EC329" s="736"/>
      <c r="ED329" s="736"/>
      <c r="EE329" s="736"/>
      <c r="EF329" s="736"/>
      <c r="EG329" s="736"/>
      <c r="EH329" s="736"/>
      <c r="EI329" s="736"/>
      <c r="EJ329" s="736"/>
      <c r="EK329" s="736"/>
      <c r="EL329" s="736"/>
      <c r="EM329" s="736"/>
      <c r="EN329" s="736"/>
      <c r="EO329" s="736"/>
      <c r="EP329" s="736"/>
      <c r="EQ329" s="736"/>
      <c r="ER329" s="736"/>
      <c r="ES329" s="736"/>
      <c r="ET329" s="736"/>
      <c r="EU329" s="736"/>
      <c r="EV329" s="736"/>
      <c r="EW329" s="736"/>
      <c r="EX329" s="736"/>
      <c r="EY329" s="736"/>
      <c r="EZ329" s="736"/>
      <c r="FA329" s="736"/>
      <c r="FB329" s="736"/>
      <c r="FC329" s="736"/>
      <c r="FD329" s="736"/>
      <c r="FE329" s="736"/>
      <c r="FF329" s="736"/>
      <c r="FG329" s="736"/>
      <c r="FH329" s="736"/>
      <c r="FI329" s="736"/>
      <c r="FJ329" s="736"/>
      <c r="FK329" s="736"/>
      <c r="FL329" s="736"/>
      <c r="FM329" s="736"/>
      <c r="FN329" s="736"/>
      <c r="FO329" s="736"/>
      <c r="FP329" s="736"/>
      <c r="FQ329" s="736"/>
      <c r="FR329" s="736"/>
      <c r="FS329" s="736"/>
      <c r="FT329" s="736"/>
      <c r="FU329" s="736"/>
      <c r="FV329" s="736"/>
      <c r="FW329" s="736"/>
      <c r="FX329" s="736"/>
      <c r="FY329" s="736"/>
      <c r="FZ329" s="736"/>
      <c r="GA329" s="736"/>
      <c r="GB329" s="736"/>
      <c r="GC329" s="736"/>
      <c r="GD329" s="736"/>
      <c r="GE329" s="736"/>
      <c r="GF329" s="736"/>
      <c r="GG329" s="736"/>
      <c r="GH329" s="736"/>
      <c r="GI329" s="736"/>
      <c r="GJ329" s="736"/>
      <c r="GK329" s="736"/>
      <c r="GL329" s="736"/>
      <c r="GM329" s="736"/>
      <c r="GN329" s="736"/>
      <c r="GO329" s="736"/>
      <c r="GP329" s="736"/>
      <c r="GQ329" s="736"/>
      <c r="GR329" s="736"/>
      <c r="GS329" s="736"/>
      <c r="GT329" s="736"/>
      <c r="GU329" s="736"/>
      <c r="GV329" s="736"/>
      <c r="GW329" s="736"/>
      <c r="GX329" s="736"/>
      <c r="GY329" s="736"/>
      <c r="GZ329" s="736"/>
      <c r="HA329" s="736"/>
      <c r="HB329" s="736"/>
      <c r="HC329" s="736"/>
      <c r="HD329" s="736"/>
      <c r="HE329" s="736"/>
      <c r="HF329" s="736"/>
      <c r="HG329" s="736"/>
      <c r="HH329" s="736"/>
      <c r="HI329" s="736"/>
      <c r="HJ329" s="736"/>
      <c r="HK329" s="736"/>
      <c r="HL329" s="736"/>
      <c r="HM329" s="736"/>
      <c r="HN329" s="736"/>
      <c r="HO329" s="736"/>
      <c r="HP329" s="736"/>
      <c r="HQ329" s="736"/>
      <c r="HR329" s="736"/>
      <c r="HS329" s="736"/>
      <c r="HT329" s="736"/>
      <c r="HU329" s="736"/>
      <c r="HV329" s="736"/>
      <c r="HW329" s="736"/>
      <c r="HX329" s="736"/>
      <c r="HY329" s="736"/>
      <c r="HZ329" s="736"/>
      <c r="IA329" s="736"/>
      <c r="IB329" s="736"/>
      <c r="IC329" s="736"/>
      <c r="ID329" s="736"/>
      <c r="IE329" s="736"/>
      <c r="IF329" s="736"/>
      <c r="IG329" s="736"/>
      <c r="IH329" s="736"/>
      <c r="II329" s="736"/>
      <c r="IJ329" s="736"/>
      <c r="IK329" s="736"/>
      <c r="IL329" s="736"/>
      <c r="IM329" s="736"/>
      <c r="IN329" s="736"/>
      <c r="IO329" s="736"/>
      <c r="IP329" s="736"/>
      <c r="IQ329" s="736"/>
      <c r="IR329" s="736"/>
      <c r="IS329" s="736"/>
      <c r="IT329" s="736"/>
      <c r="IU329" s="736"/>
      <c r="IV329" s="736"/>
    </row>
    <row r="330" spans="3:256" s="438" customFormat="1">
      <c r="C330" s="471"/>
      <c r="P330" s="485"/>
      <c r="Q330" s="736"/>
      <c r="R330" s="736"/>
      <c r="S330" s="736"/>
      <c r="T330" s="736"/>
      <c r="U330" s="736"/>
      <c r="V330" s="736"/>
      <c r="W330" s="736"/>
      <c r="X330" s="736"/>
      <c r="Y330" s="736"/>
      <c r="Z330" s="736"/>
      <c r="AA330" s="736"/>
      <c r="AB330" s="736"/>
      <c r="AC330" s="736"/>
      <c r="AD330" s="736"/>
      <c r="AE330" s="736"/>
      <c r="AF330" s="736"/>
      <c r="AG330" s="736"/>
      <c r="AH330" s="736"/>
      <c r="AI330" s="736"/>
      <c r="AJ330" s="736"/>
      <c r="AK330" s="736"/>
      <c r="AL330" s="736"/>
      <c r="AM330" s="736"/>
      <c r="AN330" s="736"/>
      <c r="AO330" s="736"/>
      <c r="AP330" s="736"/>
      <c r="AQ330" s="736"/>
      <c r="AR330" s="736"/>
      <c r="AS330" s="736"/>
      <c r="AT330" s="736"/>
      <c r="AU330" s="736"/>
      <c r="AV330" s="736"/>
      <c r="AW330" s="736"/>
      <c r="AX330" s="736"/>
      <c r="AY330" s="736"/>
      <c r="AZ330" s="736"/>
      <c r="BA330" s="736"/>
      <c r="BB330" s="736"/>
      <c r="BC330" s="736"/>
      <c r="BD330" s="736"/>
      <c r="BE330" s="736"/>
      <c r="BF330" s="736"/>
      <c r="BG330" s="736"/>
      <c r="BH330" s="736"/>
      <c r="BI330" s="736"/>
      <c r="BJ330" s="736"/>
      <c r="BK330" s="736"/>
      <c r="BL330" s="736"/>
      <c r="BM330" s="736"/>
      <c r="BN330" s="736"/>
      <c r="BO330" s="736"/>
      <c r="BP330" s="736"/>
      <c r="BQ330" s="736"/>
      <c r="BR330" s="736"/>
      <c r="BS330" s="736"/>
      <c r="BT330" s="736"/>
      <c r="BU330" s="736"/>
      <c r="BV330" s="736"/>
      <c r="BW330" s="736"/>
      <c r="BX330" s="736"/>
      <c r="BY330" s="736"/>
      <c r="BZ330" s="736"/>
      <c r="CA330" s="736"/>
      <c r="CB330" s="736"/>
      <c r="CC330" s="736"/>
      <c r="CD330" s="736"/>
      <c r="CE330" s="736"/>
      <c r="CF330" s="736"/>
      <c r="CG330" s="736"/>
      <c r="CH330" s="736"/>
      <c r="CI330" s="736"/>
      <c r="CJ330" s="736"/>
      <c r="CK330" s="736"/>
      <c r="CL330" s="736"/>
      <c r="CM330" s="736"/>
      <c r="CN330" s="736"/>
      <c r="CO330" s="736"/>
      <c r="CP330" s="736"/>
      <c r="CQ330" s="736"/>
      <c r="CR330" s="736"/>
      <c r="CS330" s="736"/>
      <c r="CT330" s="736"/>
      <c r="CU330" s="736"/>
      <c r="CV330" s="736"/>
      <c r="CW330" s="736"/>
      <c r="CX330" s="736"/>
      <c r="CY330" s="736"/>
      <c r="CZ330" s="736"/>
      <c r="DA330" s="736"/>
      <c r="DB330" s="736"/>
      <c r="DC330" s="736"/>
      <c r="DD330" s="736"/>
      <c r="DE330" s="736"/>
      <c r="DF330" s="736"/>
      <c r="DG330" s="736"/>
      <c r="DH330" s="736"/>
      <c r="DI330" s="736"/>
      <c r="DJ330" s="736"/>
      <c r="DK330" s="736"/>
      <c r="DL330" s="736"/>
      <c r="DM330" s="736"/>
      <c r="DN330" s="736"/>
      <c r="DO330" s="736"/>
      <c r="DP330" s="736"/>
      <c r="DQ330" s="736"/>
      <c r="DR330" s="736"/>
      <c r="DS330" s="736"/>
      <c r="DT330" s="736"/>
      <c r="DU330" s="736"/>
      <c r="DV330" s="736"/>
      <c r="DW330" s="736"/>
      <c r="DX330" s="736"/>
      <c r="DY330" s="736"/>
      <c r="DZ330" s="736"/>
      <c r="EA330" s="736"/>
      <c r="EB330" s="736"/>
      <c r="EC330" s="736"/>
      <c r="ED330" s="736"/>
      <c r="EE330" s="736"/>
      <c r="EF330" s="736"/>
      <c r="EG330" s="736"/>
      <c r="EH330" s="736"/>
      <c r="EI330" s="736"/>
      <c r="EJ330" s="736"/>
      <c r="EK330" s="736"/>
      <c r="EL330" s="736"/>
      <c r="EM330" s="736"/>
      <c r="EN330" s="736"/>
      <c r="EO330" s="736"/>
      <c r="EP330" s="736"/>
      <c r="EQ330" s="736"/>
      <c r="ER330" s="736"/>
      <c r="ES330" s="736"/>
      <c r="ET330" s="736"/>
      <c r="EU330" s="736"/>
      <c r="EV330" s="736"/>
      <c r="EW330" s="736"/>
      <c r="EX330" s="736"/>
      <c r="EY330" s="736"/>
      <c r="EZ330" s="736"/>
      <c r="FA330" s="736"/>
      <c r="FB330" s="736"/>
      <c r="FC330" s="736"/>
      <c r="FD330" s="736"/>
      <c r="FE330" s="736"/>
      <c r="FF330" s="736"/>
      <c r="FG330" s="736"/>
      <c r="FH330" s="736"/>
      <c r="FI330" s="736"/>
      <c r="FJ330" s="736"/>
      <c r="FK330" s="736"/>
      <c r="FL330" s="736"/>
      <c r="FM330" s="736"/>
      <c r="FN330" s="736"/>
      <c r="FO330" s="736"/>
      <c r="FP330" s="736"/>
      <c r="FQ330" s="736"/>
      <c r="FR330" s="736"/>
      <c r="FS330" s="736"/>
      <c r="FT330" s="736"/>
      <c r="FU330" s="736"/>
      <c r="FV330" s="736"/>
      <c r="FW330" s="736"/>
      <c r="FX330" s="736"/>
      <c r="FY330" s="736"/>
      <c r="FZ330" s="736"/>
      <c r="GA330" s="736"/>
      <c r="GB330" s="736"/>
      <c r="GC330" s="736"/>
      <c r="GD330" s="736"/>
      <c r="GE330" s="736"/>
      <c r="GF330" s="736"/>
      <c r="GG330" s="736"/>
      <c r="GH330" s="736"/>
      <c r="GI330" s="736"/>
      <c r="GJ330" s="736"/>
      <c r="GK330" s="736"/>
      <c r="GL330" s="736"/>
      <c r="GM330" s="736"/>
      <c r="GN330" s="736"/>
      <c r="GO330" s="736"/>
      <c r="GP330" s="736"/>
      <c r="GQ330" s="736"/>
      <c r="GR330" s="736"/>
      <c r="GS330" s="736"/>
      <c r="GT330" s="736"/>
      <c r="GU330" s="736"/>
      <c r="GV330" s="736"/>
      <c r="GW330" s="736"/>
      <c r="GX330" s="736"/>
      <c r="GY330" s="736"/>
      <c r="GZ330" s="736"/>
      <c r="HA330" s="736"/>
      <c r="HB330" s="736"/>
      <c r="HC330" s="736"/>
      <c r="HD330" s="736"/>
      <c r="HE330" s="736"/>
      <c r="HF330" s="736"/>
      <c r="HG330" s="736"/>
      <c r="HH330" s="736"/>
      <c r="HI330" s="736"/>
      <c r="HJ330" s="736"/>
      <c r="HK330" s="736"/>
      <c r="HL330" s="736"/>
      <c r="HM330" s="736"/>
      <c r="HN330" s="736"/>
      <c r="HO330" s="736"/>
      <c r="HP330" s="736"/>
      <c r="HQ330" s="736"/>
      <c r="HR330" s="736"/>
      <c r="HS330" s="736"/>
      <c r="HT330" s="736"/>
      <c r="HU330" s="736"/>
      <c r="HV330" s="736"/>
      <c r="HW330" s="736"/>
      <c r="HX330" s="736"/>
      <c r="HY330" s="736"/>
      <c r="HZ330" s="736"/>
      <c r="IA330" s="736"/>
      <c r="IB330" s="736"/>
      <c r="IC330" s="736"/>
      <c r="ID330" s="736"/>
      <c r="IE330" s="736"/>
      <c r="IF330" s="736"/>
      <c r="IG330" s="736"/>
      <c r="IH330" s="736"/>
      <c r="II330" s="736"/>
      <c r="IJ330" s="736"/>
      <c r="IK330" s="736"/>
      <c r="IL330" s="736"/>
      <c r="IM330" s="736"/>
      <c r="IN330" s="736"/>
      <c r="IO330" s="736"/>
      <c r="IP330" s="736"/>
      <c r="IQ330" s="736"/>
      <c r="IR330" s="736"/>
      <c r="IS330" s="736"/>
      <c r="IT330" s="736"/>
      <c r="IU330" s="736"/>
      <c r="IV330" s="736"/>
    </row>
    <row r="331" spans="3:256" s="438" customFormat="1">
      <c r="C331" s="471"/>
      <c r="P331" s="485"/>
      <c r="Q331" s="736"/>
      <c r="R331" s="736"/>
      <c r="S331" s="736"/>
      <c r="T331" s="736"/>
      <c r="U331" s="736"/>
      <c r="V331" s="736"/>
      <c r="W331" s="736"/>
      <c r="X331" s="736"/>
      <c r="Y331" s="736"/>
      <c r="Z331" s="736"/>
      <c r="AA331" s="736"/>
      <c r="AB331" s="736"/>
      <c r="AC331" s="736"/>
      <c r="AD331" s="736"/>
      <c r="AE331" s="736"/>
      <c r="AF331" s="736"/>
      <c r="AG331" s="736"/>
      <c r="AH331" s="736"/>
      <c r="AI331" s="736"/>
      <c r="AJ331" s="736"/>
      <c r="AK331" s="736"/>
      <c r="AL331" s="736"/>
      <c r="AM331" s="736"/>
      <c r="AN331" s="736"/>
      <c r="AO331" s="736"/>
      <c r="AP331" s="736"/>
      <c r="AQ331" s="736"/>
      <c r="AR331" s="736"/>
      <c r="AS331" s="736"/>
      <c r="AT331" s="736"/>
      <c r="AU331" s="736"/>
      <c r="AV331" s="736"/>
      <c r="AW331" s="736"/>
      <c r="AX331" s="736"/>
      <c r="AY331" s="736"/>
      <c r="AZ331" s="736"/>
      <c r="BA331" s="736"/>
      <c r="BB331" s="736"/>
      <c r="BC331" s="736"/>
      <c r="BD331" s="736"/>
      <c r="BE331" s="736"/>
      <c r="BF331" s="736"/>
      <c r="BG331" s="736"/>
      <c r="BH331" s="736"/>
      <c r="BI331" s="736"/>
      <c r="BJ331" s="736"/>
      <c r="BK331" s="736"/>
      <c r="BL331" s="736"/>
      <c r="BM331" s="736"/>
      <c r="BN331" s="736"/>
      <c r="BO331" s="736"/>
      <c r="BP331" s="736"/>
      <c r="BQ331" s="736"/>
      <c r="BR331" s="736"/>
      <c r="BS331" s="736"/>
      <c r="BT331" s="736"/>
      <c r="BU331" s="736"/>
      <c r="BV331" s="736"/>
      <c r="BW331" s="736"/>
      <c r="BX331" s="736"/>
      <c r="BY331" s="736"/>
      <c r="BZ331" s="736"/>
      <c r="CA331" s="736"/>
      <c r="CB331" s="736"/>
      <c r="CC331" s="736"/>
      <c r="CD331" s="736"/>
      <c r="CE331" s="736"/>
      <c r="CF331" s="736"/>
      <c r="CG331" s="736"/>
      <c r="CH331" s="736"/>
      <c r="CI331" s="736"/>
      <c r="CJ331" s="736"/>
      <c r="CK331" s="736"/>
      <c r="CL331" s="736"/>
      <c r="CM331" s="736"/>
      <c r="CN331" s="736"/>
      <c r="CO331" s="736"/>
      <c r="CP331" s="736"/>
      <c r="CQ331" s="736"/>
      <c r="CR331" s="736"/>
      <c r="CS331" s="736"/>
      <c r="CT331" s="736"/>
      <c r="CU331" s="736"/>
      <c r="CV331" s="736"/>
      <c r="CW331" s="736"/>
      <c r="CX331" s="736"/>
      <c r="CY331" s="736"/>
      <c r="CZ331" s="736"/>
      <c r="DA331" s="736"/>
      <c r="DB331" s="736"/>
      <c r="DC331" s="736"/>
      <c r="DD331" s="736"/>
      <c r="DE331" s="736"/>
      <c r="DF331" s="736"/>
      <c r="DG331" s="736"/>
      <c r="DH331" s="736"/>
      <c r="DI331" s="736"/>
      <c r="DJ331" s="736"/>
      <c r="DK331" s="736"/>
      <c r="DL331" s="736"/>
      <c r="DM331" s="736"/>
      <c r="DN331" s="736"/>
      <c r="DO331" s="736"/>
      <c r="DP331" s="736"/>
      <c r="DQ331" s="736"/>
      <c r="DR331" s="736"/>
      <c r="DS331" s="736"/>
      <c r="DT331" s="736"/>
      <c r="DU331" s="736"/>
      <c r="DV331" s="736"/>
      <c r="DW331" s="736"/>
      <c r="DX331" s="736"/>
      <c r="DY331" s="736"/>
      <c r="DZ331" s="736"/>
      <c r="EA331" s="736"/>
      <c r="EB331" s="736"/>
      <c r="EC331" s="736"/>
      <c r="ED331" s="736"/>
      <c r="EE331" s="736"/>
      <c r="EF331" s="736"/>
      <c r="EG331" s="736"/>
      <c r="EH331" s="736"/>
      <c r="EI331" s="736"/>
      <c r="EJ331" s="736"/>
      <c r="EK331" s="736"/>
      <c r="EL331" s="736"/>
      <c r="EM331" s="736"/>
      <c r="EN331" s="736"/>
      <c r="EO331" s="736"/>
      <c r="EP331" s="736"/>
      <c r="EQ331" s="736"/>
      <c r="ER331" s="736"/>
      <c r="ES331" s="736"/>
      <c r="ET331" s="736"/>
      <c r="EU331" s="736"/>
      <c r="EV331" s="736"/>
      <c r="EW331" s="736"/>
      <c r="EX331" s="736"/>
      <c r="EY331" s="736"/>
      <c r="EZ331" s="736"/>
      <c r="FA331" s="736"/>
      <c r="FB331" s="736"/>
      <c r="FC331" s="736"/>
      <c r="FD331" s="736"/>
      <c r="FE331" s="736"/>
      <c r="FF331" s="736"/>
      <c r="FG331" s="736"/>
      <c r="FH331" s="736"/>
      <c r="FI331" s="736"/>
      <c r="FJ331" s="736"/>
      <c r="FK331" s="736"/>
      <c r="FL331" s="736"/>
      <c r="FM331" s="736"/>
      <c r="FN331" s="736"/>
      <c r="FO331" s="736"/>
      <c r="FP331" s="736"/>
      <c r="FQ331" s="736"/>
      <c r="FR331" s="736"/>
      <c r="FS331" s="736"/>
      <c r="FT331" s="736"/>
      <c r="FU331" s="736"/>
      <c r="FV331" s="736"/>
      <c r="FW331" s="736"/>
      <c r="FX331" s="736"/>
      <c r="FY331" s="736"/>
      <c r="FZ331" s="736"/>
      <c r="GA331" s="736"/>
      <c r="GB331" s="736"/>
      <c r="GC331" s="736"/>
      <c r="GD331" s="736"/>
      <c r="GE331" s="736"/>
      <c r="GF331" s="736"/>
      <c r="GG331" s="736"/>
      <c r="GH331" s="736"/>
      <c r="GI331" s="736"/>
      <c r="GJ331" s="736"/>
      <c r="GK331" s="736"/>
      <c r="GL331" s="736"/>
      <c r="GM331" s="736"/>
      <c r="GN331" s="736"/>
      <c r="GO331" s="736"/>
      <c r="GP331" s="736"/>
      <c r="GQ331" s="736"/>
      <c r="GR331" s="736"/>
      <c r="GS331" s="736"/>
      <c r="GT331" s="736"/>
      <c r="GU331" s="736"/>
      <c r="GV331" s="736"/>
      <c r="GW331" s="736"/>
      <c r="GX331" s="736"/>
      <c r="GY331" s="736"/>
      <c r="GZ331" s="736"/>
      <c r="HA331" s="736"/>
      <c r="HB331" s="736"/>
      <c r="HC331" s="736"/>
      <c r="HD331" s="736"/>
      <c r="HE331" s="736"/>
      <c r="HF331" s="736"/>
      <c r="HG331" s="736"/>
      <c r="HH331" s="736"/>
      <c r="HI331" s="736"/>
      <c r="HJ331" s="736"/>
      <c r="HK331" s="736"/>
      <c r="HL331" s="736"/>
      <c r="HM331" s="736"/>
      <c r="HN331" s="736"/>
      <c r="HO331" s="736"/>
      <c r="HP331" s="736"/>
      <c r="HQ331" s="736"/>
      <c r="HR331" s="736"/>
      <c r="HS331" s="736"/>
      <c r="HT331" s="736"/>
      <c r="HU331" s="736"/>
      <c r="HV331" s="736"/>
      <c r="HW331" s="736"/>
      <c r="HX331" s="736"/>
      <c r="HY331" s="736"/>
      <c r="HZ331" s="736"/>
      <c r="IA331" s="736"/>
      <c r="IB331" s="736"/>
      <c r="IC331" s="736"/>
      <c r="ID331" s="736"/>
      <c r="IE331" s="736"/>
      <c r="IF331" s="736"/>
      <c r="IG331" s="736"/>
      <c r="IH331" s="736"/>
      <c r="II331" s="736"/>
      <c r="IJ331" s="736"/>
      <c r="IK331" s="736"/>
      <c r="IL331" s="736"/>
      <c r="IM331" s="736"/>
      <c r="IN331" s="736"/>
      <c r="IO331" s="736"/>
      <c r="IP331" s="736"/>
      <c r="IQ331" s="736"/>
      <c r="IR331" s="736"/>
      <c r="IS331" s="736"/>
      <c r="IT331" s="736"/>
      <c r="IU331" s="736"/>
      <c r="IV331" s="736"/>
    </row>
    <row r="332" spans="3:256" s="438" customFormat="1">
      <c r="C332" s="471"/>
      <c r="P332" s="485"/>
      <c r="Q332" s="736"/>
      <c r="R332" s="736"/>
      <c r="S332" s="736"/>
      <c r="T332" s="736"/>
      <c r="U332" s="736"/>
      <c r="V332" s="736"/>
      <c r="W332" s="736"/>
      <c r="X332" s="736"/>
      <c r="Y332" s="736"/>
      <c r="Z332" s="736"/>
      <c r="AA332" s="736"/>
      <c r="AB332" s="736"/>
      <c r="AC332" s="736"/>
      <c r="AD332" s="736"/>
      <c r="AE332" s="736"/>
      <c r="AF332" s="736"/>
      <c r="AG332" s="736"/>
      <c r="AH332" s="736"/>
      <c r="AI332" s="736"/>
      <c r="AJ332" s="736"/>
      <c r="AK332" s="736"/>
      <c r="AL332" s="736"/>
      <c r="AM332" s="736"/>
      <c r="AN332" s="736"/>
      <c r="AO332" s="736"/>
      <c r="AP332" s="736"/>
      <c r="AQ332" s="736"/>
      <c r="AR332" s="736"/>
      <c r="AS332" s="736"/>
      <c r="AT332" s="736"/>
      <c r="AU332" s="736"/>
      <c r="AV332" s="736"/>
      <c r="AW332" s="736"/>
      <c r="AX332" s="736"/>
      <c r="AY332" s="736"/>
      <c r="AZ332" s="736"/>
      <c r="BA332" s="736"/>
      <c r="BB332" s="736"/>
      <c r="BC332" s="736"/>
      <c r="BD332" s="736"/>
      <c r="BE332" s="736"/>
      <c r="BF332" s="736"/>
      <c r="BG332" s="736"/>
      <c r="BH332" s="736"/>
      <c r="BI332" s="736"/>
      <c r="BJ332" s="736"/>
      <c r="BK332" s="736"/>
      <c r="BL332" s="736"/>
      <c r="BM332" s="736"/>
      <c r="BN332" s="736"/>
      <c r="BO332" s="736"/>
      <c r="BP332" s="736"/>
      <c r="BQ332" s="736"/>
      <c r="BR332" s="736"/>
      <c r="BS332" s="736"/>
      <c r="BT332" s="736"/>
      <c r="BU332" s="736"/>
      <c r="BV332" s="736"/>
      <c r="BW332" s="736"/>
      <c r="BX332" s="736"/>
      <c r="BY332" s="736"/>
      <c r="BZ332" s="736"/>
      <c r="CA332" s="736"/>
      <c r="CB332" s="736"/>
      <c r="CC332" s="736"/>
      <c r="CD332" s="736"/>
      <c r="CE332" s="736"/>
      <c r="CF332" s="736"/>
      <c r="CG332" s="736"/>
      <c r="CH332" s="736"/>
      <c r="CI332" s="736"/>
      <c r="CJ332" s="736"/>
      <c r="CK332" s="736"/>
      <c r="CL332" s="736"/>
      <c r="CM332" s="736"/>
      <c r="CN332" s="736"/>
      <c r="CO332" s="736"/>
      <c r="CP332" s="736"/>
      <c r="CQ332" s="736"/>
      <c r="CR332" s="736"/>
      <c r="CS332" s="736"/>
      <c r="CT332" s="736"/>
      <c r="CU332" s="736"/>
      <c r="CV332" s="736"/>
      <c r="CW332" s="736"/>
      <c r="CX332" s="736"/>
      <c r="CY332" s="736"/>
      <c r="CZ332" s="736"/>
      <c r="DA332" s="736"/>
      <c r="DB332" s="736"/>
      <c r="DC332" s="736"/>
      <c r="DD332" s="736"/>
      <c r="DE332" s="736"/>
      <c r="DF332" s="736"/>
      <c r="DG332" s="736"/>
      <c r="DH332" s="736"/>
      <c r="DI332" s="736"/>
      <c r="DJ332" s="736"/>
      <c r="DK332" s="736"/>
      <c r="DL332" s="736"/>
      <c r="DM332" s="736"/>
      <c r="DN332" s="736"/>
      <c r="DO332" s="736"/>
      <c r="DP332" s="736"/>
      <c r="DQ332" s="736"/>
      <c r="DR332" s="736"/>
      <c r="DS332" s="736"/>
      <c r="DT332" s="736"/>
      <c r="DU332" s="736"/>
      <c r="DV332" s="736"/>
      <c r="DW332" s="736"/>
      <c r="DX332" s="736"/>
      <c r="DY332" s="736"/>
      <c r="DZ332" s="736"/>
      <c r="EA332" s="736"/>
      <c r="EB332" s="736"/>
      <c r="EC332" s="736"/>
      <c r="ED332" s="736"/>
      <c r="EE332" s="736"/>
      <c r="EF332" s="736"/>
      <c r="EG332" s="736"/>
      <c r="EH332" s="736"/>
      <c r="EI332" s="736"/>
      <c r="EJ332" s="736"/>
      <c r="EK332" s="736"/>
      <c r="EL332" s="736"/>
      <c r="EM332" s="736"/>
      <c r="EN332" s="736"/>
      <c r="EO332" s="736"/>
      <c r="EP332" s="736"/>
      <c r="EQ332" s="736"/>
      <c r="ER332" s="736"/>
      <c r="ES332" s="736"/>
      <c r="ET332" s="736"/>
      <c r="EU332" s="736"/>
      <c r="EV332" s="736"/>
      <c r="EW332" s="736"/>
      <c r="EX332" s="736"/>
      <c r="EY332" s="736"/>
      <c r="EZ332" s="736"/>
      <c r="FA332" s="736"/>
      <c r="FB332" s="736"/>
      <c r="FC332" s="736"/>
      <c r="FD332" s="736"/>
      <c r="FE332" s="736"/>
      <c r="FF332" s="736"/>
      <c r="FG332" s="736"/>
      <c r="FH332" s="736"/>
      <c r="FI332" s="736"/>
      <c r="FJ332" s="736"/>
      <c r="FK332" s="736"/>
      <c r="FL332" s="736"/>
      <c r="FM332" s="736"/>
      <c r="FN332" s="736"/>
      <c r="FO332" s="736"/>
      <c r="FP332" s="736"/>
      <c r="FQ332" s="736"/>
      <c r="FR332" s="736"/>
      <c r="FS332" s="736"/>
      <c r="FT332" s="736"/>
      <c r="FU332" s="736"/>
      <c r="FV332" s="736"/>
      <c r="FW332" s="736"/>
      <c r="FX332" s="736"/>
      <c r="FY332" s="736"/>
      <c r="FZ332" s="736"/>
      <c r="GA332" s="736"/>
      <c r="GB332" s="736"/>
      <c r="GC332" s="736"/>
      <c r="GD332" s="736"/>
      <c r="GE332" s="736"/>
      <c r="GF332" s="736"/>
      <c r="GG332" s="736"/>
      <c r="GH332" s="736"/>
      <c r="GI332" s="736"/>
      <c r="GJ332" s="736"/>
      <c r="GK332" s="736"/>
      <c r="GL332" s="736"/>
      <c r="GM332" s="736"/>
      <c r="GN332" s="736"/>
      <c r="GO332" s="736"/>
      <c r="GP332" s="736"/>
      <c r="GQ332" s="736"/>
      <c r="GR332" s="736"/>
      <c r="GS332" s="736"/>
      <c r="GT332" s="736"/>
      <c r="GU332" s="736"/>
      <c r="GV332" s="736"/>
      <c r="GW332" s="736"/>
      <c r="GX332" s="736"/>
      <c r="GY332" s="736"/>
      <c r="GZ332" s="736"/>
      <c r="HA332" s="736"/>
      <c r="HB332" s="736"/>
      <c r="HC332" s="736"/>
      <c r="HD332" s="736"/>
      <c r="HE332" s="736"/>
      <c r="HF332" s="736"/>
      <c r="HG332" s="736"/>
      <c r="HH332" s="736"/>
      <c r="HI332" s="736"/>
      <c r="HJ332" s="736"/>
      <c r="HK332" s="736"/>
      <c r="HL332" s="736"/>
      <c r="HM332" s="736"/>
      <c r="HN332" s="736"/>
      <c r="HO332" s="736"/>
      <c r="HP332" s="736"/>
      <c r="HQ332" s="736"/>
      <c r="HR332" s="736"/>
      <c r="HS332" s="736"/>
      <c r="HT332" s="736"/>
      <c r="HU332" s="736"/>
      <c r="HV332" s="736"/>
      <c r="HW332" s="736"/>
      <c r="HX332" s="736"/>
      <c r="HY332" s="736"/>
      <c r="HZ332" s="736"/>
      <c r="IA332" s="736"/>
      <c r="IB332" s="736"/>
      <c r="IC332" s="736"/>
      <c r="ID332" s="736"/>
      <c r="IE332" s="736"/>
      <c r="IF332" s="736"/>
      <c r="IG332" s="736"/>
      <c r="IH332" s="736"/>
      <c r="II332" s="736"/>
      <c r="IJ332" s="736"/>
      <c r="IK332" s="736"/>
      <c r="IL332" s="736"/>
      <c r="IM332" s="736"/>
      <c r="IN332" s="736"/>
      <c r="IO332" s="736"/>
      <c r="IP332" s="736"/>
      <c r="IQ332" s="736"/>
      <c r="IR332" s="736"/>
      <c r="IS332" s="736"/>
      <c r="IT332" s="736"/>
      <c r="IU332" s="736"/>
      <c r="IV332" s="736"/>
    </row>
    <row r="333" spans="3:256" s="438" customFormat="1">
      <c r="C333" s="471"/>
      <c r="P333" s="485"/>
      <c r="Q333" s="736"/>
      <c r="R333" s="736"/>
      <c r="S333" s="736"/>
      <c r="T333" s="736"/>
      <c r="U333" s="736"/>
      <c r="V333" s="736"/>
      <c r="W333" s="736"/>
      <c r="X333" s="736"/>
      <c r="Y333" s="736"/>
      <c r="Z333" s="736"/>
      <c r="AA333" s="736"/>
      <c r="AB333" s="736"/>
      <c r="AC333" s="736"/>
      <c r="AD333" s="736"/>
      <c r="AE333" s="736"/>
      <c r="AF333" s="736"/>
      <c r="AG333" s="736"/>
      <c r="AH333" s="736"/>
      <c r="AI333" s="736"/>
      <c r="AJ333" s="736"/>
      <c r="AK333" s="736"/>
      <c r="AL333" s="736"/>
      <c r="AM333" s="736"/>
      <c r="AN333" s="736"/>
      <c r="AO333" s="736"/>
      <c r="AP333" s="736"/>
      <c r="AQ333" s="736"/>
      <c r="AR333" s="736"/>
      <c r="AS333" s="736"/>
      <c r="AT333" s="736"/>
      <c r="AU333" s="736"/>
      <c r="AV333" s="736"/>
      <c r="AW333" s="736"/>
      <c r="AX333" s="736"/>
      <c r="AY333" s="736"/>
      <c r="AZ333" s="736"/>
      <c r="BA333" s="736"/>
      <c r="BB333" s="736"/>
      <c r="BC333" s="736"/>
      <c r="BD333" s="736"/>
      <c r="BE333" s="736"/>
      <c r="BF333" s="736"/>
      <c r="BG333" s="736"/>
      <c r="BH333" s="736"/>
      <c r="BI333" s="736"/>
      <c r="BJ333" s="736"/>
      <c r="BK333" s="736"/>
      <c r="BL333" s="736"/>
      <c r="BM333" s="736"/>
      <c r="BN333" s="736"/>
      <c r="BO333" s="736"/>
      <c r="BP333" s="736"/>
      <c r="BQ333" s="736"/>
      <c r="BR333" s="736"/>
      <c r="BS333" s="736"/>
      <c r="BT333" s="736"/>
      <c r="BU333" s="736"/>
      <c r="BV333" s="736"/>
      <c r="BW333" s="736"/>
      <c r="BX333" s="736"/>
      <c r="BY333" s="736"/>
      <c r="BZ333" s="736"/>
      <c r="CA333" s="736"/>
      <c r="CB333" s="736"/>
      <c r="CC333" s="736"/>
      <c r="CD333" s="736"/>
      <c r="CE333" s="736"/>
      <c r="CF333" s="736"/>
      <c r="CG333" s="736"/>
      <c r="CH333" s="736"/>
      <c r="CI333" s="736"/>
      <c r="CJ333" s="736"/>
      <c r="CK333" s="736"/>
      <c r="CL333" s="736"/>
      <c r="CM333" s="736"/>
      <c r="CN333" s="736"/>
      <c r="CO333" s="736"/>
      <c r="CP333" s="736"/>
      <c r="CQ333" s="736"/>
      <c r="CR333" s="736"/>
      <c r="CS333" s="736"/>
      <c r="CT333" s="736"/>
      <c r="CU333" s="736"/>
      <c r="CV333" s="736"/>
      <c r="CW333" s="736"/>
      <c r="CX333" s="736"/>
      <c r="CY333" s="736"/>
      <c r="CZ333" s="736"/>
      <c r="DA333" s="736"/>
      <c r="DB333" s="736"/>
      <c r="DC333" s="736"/>
      <c r="DD333" s="736"/>
      <c r="DE333" s="736"/>
      <c r="DF333" s="736"/>
      <c r="DG333" s="736"/>
      <c r="DH333" s="736"/>
      <c r="DI333" s="736"/>
      <c r="DJ333" s="736"/>
      <c r="DK333" s="736"/>
      <c r="DL333" s="736"/>
      <c r="DM333" s="736"/>
      <c r="DN333" s="736"/>
      <c r="DO333" s="736"/>
      <c r="DP333" s="736"/>
      <c r="DQ333" s="736"/>
      <c r="DR333" s="736"/>
      <c r="DS333" s="736"/>
      <c r="DT333" s="736"/>
      <c r="DU333" s="736"/>
      <c r="DV333" s="736"/>
      <c r="DW333" s="736"/>
      <c r="DX333" s="736"/>
      <c r="DY333" s="736"/>
      <c r="DZ333" s="736"/>
      <c r="EA333" s="736"/>
      <c r="EB333" s="736"/>
      <c r="EC333" s="736"/>
      <c r="ED333" s="736"/>
      <c r="EE333" s="736"/>
      <c r="EF333" s="736"/>
      <c r="EG333" s="736"/>
      <c r="EH333" s="736"/>
      <c r="EI333" s="736"/>
      <c r="EJ333" s="736"/>
      <c r="EK333" s="736"/>
      <c r="EL333" s="736"/>
      <c r="EM333" s="736"/>
      <c r="EN333" s="736"/>
      <c r="EO333" s="736"/>
      <c r="EP333" s="736"/>
      <c r="EQ333" s="736"/>
      <c r="ER333" s="736"/>
      <c r="ES333" s="736"/>
      <c r="ET333" s="736"/>
      <c r="EU333" s="736"/>
      <c r="EV333" s="736"/>
      <c r="EW333" s="736"/>
      <c r="EX333" s="736"/>
      <c r="EY333" s="736"/>
      <c r="EZ333" s="736"/>
      <c r="FA333" s="736"/>
      <c r="FB333" s="736"/>
      <c r="FC333" s="736"/>
      <c r="FD333" s="736"/>
      <c r="FE333" s="736"/>
      <c r="FF333" s="736"/>
      <c r="FG333" s="736"/>
      <c r="FH333" s="736"/>
      <c r="FI333" s="736"/>
      <c r="FJ333" s="736"/>
      <c r="FK333" s="736"/>
      <c r="FL333" s="736"/>
      <c r="FM333" s="736"/>
      <c r="FN333" s="736"/>
      <c r="FO333" s="736"/>
      <c r="FP333" s="736"/>
      <c r="FQ333" s="736"/>
      <c r="FR333" s="736"/>
      <c r="FS333" s="736"/>
      <c r="FT333" s="736"/>
      <c r="FU333" s="736"/>
      <c r="FV333" s="736"/>
      <c r="FW333" s="736"/>
      <c r="FX333" s="736"/>
      <c r="FY333" s="736"/>
      <c r="FZ333" s="736"/>
      <c r="GA333" s="736"/>
      <c r="GB333" s="736"/>
      <c r="GC333" s="736"/>
      <c r="GD333" s="736"/>
      <c r="GE333" s="736"/>
      <c r="GF333" s="736"/>
      <c r="GG333" s="736"/>
      <c r="GH333" s="736"/>
      <c r="GI333" s="736"/>
      <c r="GJ333" s="736"/>
      <c r="GK333" s="736"/>
      <c r="GL333" s="736"/>
      <c r="GM333" s="736"/>
      <c r="GN333" s="736"/>
      <c r="GO333" s="736"/>
      <c r="GP333" s="736"/>
      <c r="GQ333" s="736"/>
      <c r="GR333" s="736"/>
      <c r="GS333" s="736"/>
      <c r="GT333" s="736"/>
      <c r="GU333" s="736"/>
      <c r="GV333" s="736"/>
      <c r="GW333" s="736"/>
      <c r="GX333" s="736"/>
      <c r="GY333" s="736"/>
      <c r="GZ333" s="736"/>
      <c r="HA333" s="736"/>
      <c r="HB333" s="736"/>
      <c r="HC333" s="736"/>
      <c r="HD333" s="736"/>
      <c r="HE333" s="736"/>
      <c r="HF333" s="736"/>
      <c r="HG333" s="736"/>
      <c r="HH333" s="736"/>
      <c r="HI333" s="736"/>
      <c r="HJ333" s="736"/>
      <c r="HK333" s="736"/>
      <c r="HL333" s="736"/>
      <c r="HM333" s="736"/>
      <c r="HN333" s="736"/>
      <c r="HO333" s="736"/>
      <c r="HP333" s="736"/>
      <c r="HQ333" s="736"/>
      <c r="HR333" s="736"/>
      <c r="HS333" s="736"/>
      <c r="HT333" s="736"/>
      <c r="HU333" s="736"/>
      <c r="HV333" s="736"/>
      <c r="HW333" s="736"/>
      <c r="HX333" s="736"/>
      <c r="HY333" s="736"/>
      <c r="HZ333" s="736"/>
      <c r="IA333" s="736"/>
      <c r="IB333" s="736"/>
      <c r="IC333" s="736"/>
      <c r="ID333" s="736"/>
      <c r="IE333" s="736"/>
      <c r="IF333" s="736"/>
      <c r="IG333" s="736"/>
      <c r="IH333" s="736"/>
      <c r="II333" s="736"/>
      <c r="IJ333" s="736"/>
      <c r="IK333" s="736"/>
      <c r="IL333" s="736"/>
      <c r="IM333" s="736"/>
      <c r="IN333" s="736"/>
      <c r="IO333" s="736"/>
      <c r="IP333" s="736"/>
      <c r="IQ333" s="736"/>
      <c r="IR333" s="736"/>
      <c r="IS333" s="736"/>
      <c r="IT333" s="736"/>
      <c r="IU333" s="736"/>
      <c r="IV333" s="736"/>
    </row>
    <row r="334" spans="3:256" s="438" customFormat="1">
      <c r="C334" s="471"/>
      <c r="P334" s="485"/>
      <c r="Q334" s="736"/>
      <c r="R334" s="736"/>
      <c r="S334" s="736"/>
      <c r="T334" s="736"/>
      <c r="U334" s="736"/>
      <c r="V334" s="736"/>
      <c r="W334" s="736"/>
      <c r="X334" s="736"/>
      <c r="Y334" s="736"/>
      <c r="Z334" s="736"/>
      <c r="AA334" s="736"/>
      <c r="AB334" s="736"/>
      <c r="AC334" s="736"/>
      <c r="AD334" s="736"/>
      <c r="AE334" s="736"/>
      <c r="AF334" s="736"/>
      <c r="AG334" s="736"/>
      <c r="AH334" s="736"/>
      <c r="AI334" s="736"/>
      <c r="AJ334" s="736"/>
      <c r="AK334" s="736"/>
      <c r="AL334" s="736"/>
      <c r="AM334" s="736"/>
      <c r="AN334" s="736"/>
      <c r="AO334" s="736"/>
      <c r="AP334" s="736"/>
      <c r="AQ334" s="736"/>
      <c r="AR334" s="736"/>
      <c r="AS334" s="736"/>
      <c r="AT334" s="736"/>
      <c r="AU334" s="736"/>
      <c r="AV334" s="736"/>
      <c r="AW334" s="736"/>
      <c r="AX334" s="736"/>
      <c r="AY334" s="736"/>
      <c r="AZ334" s="736"/>
      <c r="BA334" s="736"/>
      <c r="BB334" s="736"/>
      <c r="BC334" s="736"/>
      <c r="BD334" s="736"/>
      <c r="BE334" s="736"/>
      <c r="BF334" s="736"/>
      <c r="BG334" s="736"/>
      <c r="BH334" s="736"/>
      <c r="BI334" s="736"/>
      <c r="BJ334" s="736"/>
      <c r="BK334" s="736"/>
      <c r="BL334" s="736"/>
      <c r="BM334" s="736"/>
      <c r="BN334" s="736"/>
      <c r="BO334" s="736"/>
      <c r="BP334" s="736"/>
      <c r="BQ334" s="736"/>
      <c r="BR334" s="736"/>
      <c r="BS334" s="736"/>
      <c r="BT334" s="736"/>
      <c r="BU334" s="736"/>
      <c r="BV334" s="736"/>
      <c r="BW334" s="736"/>
      <c r="BX334" s="736"/>
      <c r="BY334" s="736"/>
      <c r="BZ334" s="736"/>
      <c r="CA334" s="736"/>
      <c r="CB334" s="736"/>
      <c r="CC334" s="736"/>
      <c r="CD334" s="736"/>
      <c r="CE334" s="736"/>
      <c r="CF334" s="736"/>
      <c r="CG334" s="736"/>
      <c r="CH334" s="736"/>
      <c r="CI334" s="736"/>
      <c r="CJ334" s="736"/>
      <c r="CK334" s="736"/>
      <c r="CL334" s="736"/>
      <c r="CM334" s="736"/>
      <c r="CN334" s="736"/>
      <c r="CO334" s="736"/>
      <c r="CP334" s="736"/>
      <c r="CQ334" s="736"/>
      <c r="CR334" s="736"/>
      <c r="CS334" s="736"/>
      <c r="CT334" s="736"/>
      <c r="CU334" s="736"/>
      <c r="CV334" s="736"/>
      <c r="CW334" s="736"/>
      <c r="CX334" s="736"/>
      <c r="CY334" s="736"/>
      <c r="CZ334" s="736"/>
      <c r="DA334" s="736"/>
      <c r="DB334" s="736"/>
      <c r="DC334" s="736"/>
      <c r="DD334" s="736"/>
      <c r="DE334" s="736"/>
      <c r="DF334" s="736"/>
      <c r="DG334" s="736"/>
      <c r="DH334" s="736"/>
      <c r="DI334" s="736"/>
      <c r="DJ334" s="736"/>
      <c r="DK334" s="736"/>
      <c r="DL334" s="736"/>
      <c r="DM334" s="736"/>
      <c r="DN334" s="736"/>
      <c r="DO334" s="736"/>
      <c r="DP334" s="736"/>
      <c r="DQ334" s="736"/>
      <c r="DR334" s="736"/>
      <c r="DS334" s="736"/>
      <c r="DT334" s="736"/>
      <c r="DU334" s="736"/>
      <c r="DV334" s="736"/>
      <c r="DW334" s="736"/>
      <c r="DX334" s="736"/>
      <c r="DY334" s="736"/>
      <c r="DZ334" s="736"/>
      <c r="EA334" s="736"/>
      <c r="EB334" s="736"/>
      <c r="EC334" s="736"/>
      <c r="ED334" s="736"/>
      <c r="EE334" s="736"/>
      <c r="EF334" s="736"/>
      <c r="EG334" s="736"/>
      <c r="EH334" s="736"/>
      <c r="EI334" s="736"/>
      <c r="EJ334" s="736"/>
      <c r="EK334" s="736"/>
      <c r="EL334" s="736"/>
      <c r="EM334" s="736"/>
      <c r="EN334" s="736"/>
      <c r="EO334" s="736"/>
      <c r="EP334" s="736"/>
      <c r="EQ334" s="736"/>
      <c r="ER334" s="736"/>
      <c r="ES334" s="736"/>
      <c r="ET334" s="736"/>
      <c r="EU334" s="736"/>
      <c r="EV334" s="736"/>
      <c r="EW334" s="736"/>
      <c r="EX334" s="736"/>
      <c r="EY334" s="736"/>
      <c r="EZ334" s="736"/>
      <c r="FA334" s="736"/>
      <c r="FB334" s="736"/>
      <c r="FC334" s="736"/>
      <c r="FD334" s="736"/>
      <c r="FE334" s="736"/>
      <c r="FF334" s="736"/>
      <c r="FG334" s="736"/>
      <c r="FH334" s="736"/>
      <c r="FI334" s="736"/>
      <c r="FJ334" s="736"/>
      <c r="FK334" s="736"/>
      <c r="FL334" s="736"/>
      <c r="FM334" s="736"/>
      <c r="FN334" s="736"/>
      <c r="FO334" s="736"/>
      <c r="FP334" s="736"/>
      <c r="FQ334" s="736"/>
      <c r="FR334" s="736"/>
      <c r="FS334" s="736"/>
      <c r="FT334" s="736"/>
      <c r="FU334" s="736"/>
      <c r="FV334" s="736"/>
      <c r="FW334" s="736"/>
      <c r="FX334" s="736"/>
      <c r="FY334" s="736"/>
      <c r="FZ334" s="736"/>
      <c r="GA334" s="736"/>
      <c r="GB334" s="736"/>
      <c r="GC334" s="736"/>
      <c r="GD334" s="736"/>
      <c r="GE334" s="736"/>
      <c r="GF334" s="736"/>
      <c r="GG334" s="736"/>
      <c r="GH334" s="736"/>
      <c r="GI334" s="736"/>
      <c r="GJ334" s="736"/>
      <c r="GK334" s="736"/>
      <c r="GL334" s="736"/>
      <c r="GM334" s="736"/>
      <c r="GN334" s="736"/>
      <c r="GO334" s="736"/>
      <c r="GP334" s="736"/>
      <c r="GQ334" s="736"/>
      <c r="GR334" s="736"/>
      <c r="GS334" s="736"/>
      <c r="GT334" s="736"/>
      <c r="GU334" s="736"/>
      <c r="GV334" s="736"/>
      <c r="GW334" s="736"/>
      <c r="GX334" s="736"/>
      <c r="GY334" s="736"/>
      <c r="GZ334" s="736"/>
      <c r="HA334" s="736"/>
      <c r="HB334" s="736"/>
      <c r="HC334" s="736"/>
      <c r="HD334" s="736"/>
      <c r="HE334" s="736"/>
      <c r="HF334" s="736"/>
      <c r="HG334" s="736"/>
      <c r="HH334" s="736"/>
      <c r="HI334" s="736"/>
      <c r="HJ334" s="736"/>
      <c r="HK334" s="736"/>
      <c r="HL334" s="736"/>
      <c r="HM334" s="736"/>
      <c r="HN334" s="736"/>
      <c r="HO334" s="736"/>
      <c r="HP334" s="736"/>
      <c r="HQ334" s="736"/>
      <c r="HR334" s="736"/>
      <c r="HS334" s="736"/>
      <c r="HT334" s="736"/>
      <c r="HU334" s="736"/>
      <c r="HV334" s="736"/>
      <c r="HW334" s="736"/>
      <c r="HX334" s="736"/>
      <c r="HY334" s="736"/>
      <c r="HZ334" s="736"/>
      <c r="IA334" s="736"/>
      <c r="IB334" s="736"/>
      <c r="IC334" s="736"/>
      <c r="ID334" s="736"/>
      <c r="IE334" s="736"/>
      <c r="IF334" s="736"/>
      <c r="IG334" s="736"/>
      <c r="IH334" s="736"/>
      <c r="II334" s="736"/>
      <c r="IJ334" s="736"/>
      <c r="IK334" s="736"/>
      <c r="IL334" s="736"/>
      <c r="IM334" s="736"/>
      <c r="IN334" s="736"/>
      <c r="IO334" s="736"/>
      <c r="IP334" s="736"/>
      <c r="IQ334" s="736"/>
      <c r="IR334" s="736"/>
      <c r="IS334" s="736"/>
      <c r="IT334" s="736"/>
      <c r="IU334" s="736"/>
      <c r="IV334" s="736"/>
    </row>
    <row r="335" spans="3:256" s="438" customFormat="1">
      <c r="C335" s="471"/>
      <c r="P335" s="485"/>
      <c r="Q335" s="736"/>
      <c r="R335" s="736"/>
      <c r="S335" s="736"/>
      <c r="T335" s="736"/>
      <c r="U335" s="736"/>
      <c r="V335" s="736"/>
      <c r="W335" s="736"/>
      <c r="X335" s="736"/>
      <c r="Y335" s="736"/>
      <c r="Z335" s="736"/>
      <c r="AA335" s="736"/>
      <c r="AB335" s="736"/>
      <c r="AC335" s="736"/>
      <c r="AD335" s="736"/>
      <c r="AE335" s="736"/>
      <c r="AF335" s="736"/>
      <c r="AG335" s="736"/>
      <c r="AH335" s="736"/>
      <c r="AI335" s="736"/>
      <c r="AJ335" s="736"/>
      <c r="AK335" s="736"/>
      <c r="AL335" s="736"/>
      <c r="AM335" s="736"/>
      <c r="AN335" s="736"/>
      <c r="AO335" s="736"/>
      <c r="AP335" s="736"/>
      <c r="AQ335" s="736"/>
      <c r="AR335" s="736"/>
      <c r="AS335" s="736"/>
      <c r="AT335" s="736"/>
      <c r="AU335" s="736"/>
      <c r="AV335" s="736"/>
      <c r="AW335" s="736"/>
      <c r="AX335" s="736"/>
      <c r="AY335" s="736"/>
      <c r="AZ335" s="736"/>
      <c r="BA335" s="736"/>
      <c r="BB335" s="736"/>
      <c r="BC335" s="736"/>
      <c r="BD335" s="736"/>
      <c r="BE335" s="736"/>
      <c r="BF335" s="736"/>
      <c r="BG335" s="736"/>
      <c r="BH335" s="736"/>
      <c r="BI335" s="736"/>
      <c r="BJ335" s="736"/>
      <c r="BK335" s="736"/>
      <c r="BL335" s="736"/>
      <c r="BM335" s="736"/>
      <c r="BN335" s="736"/>
      <c r="BO335" s="736"/>
      <c r="BP335" s="736"/>
      <c r="BQ335" s="736"/>
      <c r="BR335" s="736"/>
      <c r="BS335" s="736"/>
      <c r="BT335" s="736"/>
      <c r="BU335" s="736"/>
      <c r="BV335" s="736"/>
      <c r="BW335" s="736"/>
      <c r="BX335" s="736"/>
      <c r="BY335" s="736"/>
      <c r="BZ335" s="736"/>
      <c r="CA335" s="736"/>
      <c r="CB335" s="736"/>
      <c r="CC335" s="736"/>
      <c r="CD335" s="736"/>
      <c r="CE335" s="736"/>
      <c r="CF335" s="736"/>
      <c r="CG335" s="736"/>
      <c r="CH335" s="736"/>
      <c r="CI335" s="736"/>
      <c r="CJ335" s="736"/>
      <c r="CK335" s="736"/>
      <c r="CL335" s="736"/>
      <c r="CM335" s="736"/>
      <c r="CN335" s="736"/>
      <c r="CO335" s="736"/>
      <c r="CP335" s="736"/>
      <c r="CQ335" s="736"/>
      <c r="CR335" s="736"/>
      <c r="CS335" s="736"/>
      <c r="CT335" s="736"/>
      <c r="CU335" s="736"/>
      <c r="CV335" s="736"/>
      <c r="CW335" s="736"/>
      <c r="CX335" s="736"/>
      <c r="CY335" s="736"/>
      <c r="CZ335" s="736"/>
      <c r="DA335" s="736"/>
      <c r="DB335" s="736"/>
      <c r="DC335" s="736"/>
      <c r="DD335" s="736"/>
      <c r="DE335" s="736"/>
      <c r="DF335" s="736"/>
      <c r="DG335" s="736"/>
      <c r="DH335" s="736"/>
      <c r="DI335" s="736"/>
      <c r="DJ335" s="736"/>
      <c r="DK335" s="736"/>
      <c r="DL335" s="736"/>
      <c r="DM335" s="736"/>
      <c r="DN335" s="736"/>
      <c r="DO335" s="736"/>
      <c r="DP335" s="736"/>
      <c r="DQ335" s="736"/>
      <c r="DR335" s="736"/>
      <c r="DS335" s="736"/>
      <c r="DT335" s="736"/>
      <c r="DU335" s="736"/>
      <c r="DV335" s="736"/>
      <c r="DW335" s="736"/>
      <c r="DX335" s="736"/>
      <c r="DY335" s="736"/>
      <c r="DZ335" s="736"/>
      <c r="EA335" s="736"/>
      <c r="EB335" s="736"/>
      <c r="EC335" s="736"/>
      <c r="ED335" s="736"/>
      <c r="EE335" s="736"/>
      <c r="EF335" s="736"/>
      <c r="EG335" s="736"/>
      <c r="EH335" s="736"/>
      <c r="EI335" s="736"/>
      <c r="EJ335" s="736"/>
      <c r="EK335" s="736"/>
      <c r="EL335" s="736"/>
      <c r="EM335" s="736"/>
      <c r="EN335" s="736"/>
      <c r="EO335" s="736"/>
      <c r="EP335" s="736"/>
      <c r="EQ335" s="736"/>
      <c r="ER335" s="736"/>
      <c r="ES335" s="736"/>
      <c r="ET335" s="736"/>
      <c r="EU335" s="736"/>
      <c r="EV335" s="736"/>
      <c r="EW335" s="736"/>
      <c r="EX335" s="736"/>
      <c r="EY335" s="736"/>
      <c r="EZ335" s="736"/>
      <c r="FA335" s="736"/>
      <c r="FB335" s="736"/>
      <c r="FC335" s="736"/>
      <c r="FD335" s="736"/>
      <c r="FE335" s="736"/>
      <c r="FF335" s="736"/>
      <c r="FG335" s="736"/>
      <c r="FH335" s="736"/>
      <c r="FI335" s="736"/>
      <c r="FJ335" s="736"/>
      <c r="FK335" s="736"/>
      <c r="FL335" s="736"/>
      <c r="FM335" s="736"/>
      <c r="FN335" s="736"/>
      <c r="FO335" s="736"/>
      <c r="FP335" s="736"/>
      <c r="FQ335" s="736"/>
      <c r="FR335" s="736"/>
      <c r="FS335" s="736"/>
      <c r="FT335" s="736"/>
      <c r="FU335" s="736"/>
      <c r="FV335" s="736"/>
      <c r="FW335" s="736"/>
      <c r="FX335" s="736"/>
      <c r="FY335" s="736"/>
      <c r="FZ335" s="736"/>
      <c r="GA335" s="736"/>
      <c r="GB335" s="736"/>
      <c r="GC335" s="736"/>
      <c r="GD335" s="736"/>
      <c r="GE335" s="736"/>
      <c r="GF335" s="736"/>
      <c r="GG335" s="736"/>
      <c r="GH335" s="736"/>
      <c r="GI335" s="736"/>
      <c r="GJ335" s="736"/>
      <c r="GK335" s="736"/>
      <c r="GL335" s="736"/>
      <c r="GM335" s="736"/>
      <c r="GN335" s="736"/>
      <c r="GO335" s="736"/>
      <c r="GP335" s="736"/>
      <c r="GQ335" s="736"/>
      <c r="GR335" s="736"/>
      <c r="GS335" s="736"/>
      <c r="GT335" s="736"/>
      <c r="GU335" s="736"/>
      <c r="GV335" s="736"/>
      <c r="GW335" s="736"/>
      <c r="GX335" s="736"/>
      <c r="GY335" s="736"/>
      <c r="GZ335" s="736"/>
      <c r="HA335" s="736"/>
      <c r="HB335" s="736"/>
      <c r="HC335" s="736"/>
      <c r="HD335" s="736"/>
      <c r="HE335" s="736"/>
      <c r="HF335" s="736"/>
      <c r="HG335" s="736"/>
      <c r="HH335" s="736"/>
      <c r="HI335" s="736"/>
      <c r="HJ335" s="736"/>
      <c r="HK335" s="736"/>
      <c r="HL335" s="736"/>
      <c r="HM335" s="736"/>
      <c r="HN335" s="736"/>
      <c r="HO335" s="736"/>
      <c r="HP335" s="736"/>
      <c r="HQ335" s="736"/>
      <c r="HR335" s="736"/>
      <c r="HS335" s="736"/>
      <c r="HT335" s="736"/>
      <c r="HU335" s="736"/>
      <c r="HV335" s="736"/>
      <c r="HW335" s="736"/>
      <c r="HX335" s="736"/>
      <c r="HY335" s="736"/>
      <c r="HZ335" s="736"/>
      <c r="IA335" s="736"/>
      <c r="IB335" s="736"/>
      <c r="IC335" s="736"/>
      <c r="ID335" s="736"/>
      <c r="IE335" s="736"/>
      <c r="IF335" s="736"/>
      <c r="IG335" s="736"/>
      <c r="IH335" s="736"/>
      <c r="II335" s="736"/>
      <c r="IJ335" s="736"/>
      <c r="IK335" s="736"/>
      <c r="IL335" s="736"/>
      <c r="IM335" s="736"/>
      <c r="IN335" s="736"/>
      <c r="IO335" s="736"/>
      <c r="IP335" s="736"/>
      <c r="IQ335" s="736"/>
      <c r="IR335" s="736"/>
      <c r="IS335" s="736"/>
      <c r="IT335" s="736"/>
      <c r="IU335" s="736"/>
      <c r="IV335" s="736"/>
    </row>
    <row r="336" spans="3:256" s="438" customFormat="1">
      <c r="C336" s="471"/>
      <c r="P336" s="485"/>
      <c r="Q336" s="736"/>
      <c r="R336" s="736"/>
      <c r="S336" s="736"/>
      <c r="T336" s="736"/>
      <c r="U336" s="736"/>
      <c r="V336" s="736"/>
      <c r="W336" s="736"/>
      <c r="X336" s="736"/>
      <c r="Y336" s="736"/>
      <c r="Z336" s="736"/>
      <c r="AA336" s="736"/>
      <c r="AB336" s="736"/>
      <c r="AC336" s="736"/>
      <c r="AD336" s="736"/>
      <c r="AE336" s="736"/>
      <c r="AF336" s="736"/>
      <c r="AG336" s="736"/>
      <c r="AH336" s="736"/>
      <c r="AI336" s="736"/>
      <c r="AJ336" s="736"/>
      <c r="AK336" s="736"/>
      <c r="AL336" s="736"/>
      <c r="AM336" s="736"/>
      <c r="AN336" s="736"/>
      <c r="AO336" s="736"/>
      <c r="AP336" s="736"/>
      <c r="AQ336" s="736"/>
      <c r="AR336" s="736"/>
      <c r="AS336" s="736"/>
      <c r="AT336" s="736"/>
      <c r="AU336" s="736"/>
      <c r="AV336" s="736"/>
      <c r="AW336" s="736"/>
      <c r="AX336" s="736"/>
      <c r="AY336" s="736"/>
      <c r="AZ336" s="736"/>
      <c r="BA336" s="736"/>
      <c r="BB336" s="736"/>
      <c r="BC336" s="736"/>
      <c r="BD336" s="736"/>
      <c r="BE336" s="736"/>
      <c r="BF336" s="736"/>
      <c r="BG336" s="736"/>
      <c r="BH336" s="736"/>
      <c r="BI336" s="736"/>
      <c r="BJ336" s="736"/>
      <c r="BK336" s="736"/>
      <c r="BL336" s="736"/>
      <c r="BM336" s="736"/>
      <c r="BN336" s="736"/>
      <c r="BO336" s="736"/>
      <c r="BP336" s="736"/>
      <c r="BQ336" s="736"/>
      <c r="BR336" s="736"/>
      <c r="BS336" s="736"/>
      <c r="BT336" s="736"/>
      <c r="BU336" s="736"/>
      <c r="BV336" s="736"/>
      <c r="BW336" s="736"/>
      <c r="BX336" s="736"/>
      <c r="BY336" s="736"/>
      <c r="BZ336" s="736"/>
      <c r="CA336" s="736"/>
      <c r="CB336" s="736"/>
      <c r="CC336" s="736"/>
      <c r="CD336" s="736"/>
      <c r="CE336" s="736"/>
      <c r="CF336" s="736"/>
      <c r="CG336" s="736"/>
      <c r="CH336" s="736"/>
      <c r="CI336" s="736"/>
      <c r="CJ336" s="736"/>
      <c r="CK336" s="736"/>
      <c r="CL336" s="736"/>
      <c r="CM336" s="736"/>
      <c r="CN336" s="736"/>
      <c r="CO336" s="736"/>
      <c r="CP336" s="736"/>
      <c r="CQ336" s="736"/>
      <c r="CR336" s="736"/>
      <c r="CS336" s="736"/>
      <c r="CT336" s="736"/>
      <c r="CU336" s="736"/>
      <c r="CV336" s="736"/>
      <c r="CW336" s="736"/>
      <c r="CX336" s="736"/>
      <c r="CY336" s="736"/>
      <c r="CZ336" s="736"/>
      <c r="DA336" s="736"/>
      <c r="DB336" s="736"/>
      <c r="DC336" s="736"/>
      <c r="DD336" s="736"/>
      <c r="DE336" s="736"/>
      <c r="DF336" s="736"/>
      <c r="DG336" s="736"/>
      <c r="DH336" s="736"/>
      <c r="DI336" s="736"/>
      <c r="DJ336" s="736"/>
      <c r="DK336" s="736"/>
      <c r="DL336" s="736"/>
      <c r="DM336" s="736"/>
      <c r="DN336" s="736"/>
      <c r="DO336" s="736"/>
      <c r="DP336" s="736"/>
      <c r="DQ336" s="736"/>
      <c r="DR336" s="736"/>
      <c r="DS336" s="736"/>
      <c r="DT336" s="736"/>
      <c r="DU336" s="736"/>
      <c r="DV336" s="736"/>
      <c r="DW336" s="736"/>
      <c r="DX336" s="736"/>
      <c r="DY336" s="736"/>
      <c r="DZ336" s="736"/>
      <c r="EA336" s="736"/>
      <c r="EB336" s="736"/>
      <c r="EC336" s="736"/>
      <c r="ED336" s="736"/>
      <c r="EE336" s="736"/>
      <c r="EF336" s="736"/>
      <c r="EG336" s="736"/>
      <c r="EH336" s="736"/>
      <c r="EI336" s="736"/>
      <c r="EJ336" s="736"/>
      <c r="EK336" s="736"/>
      <c r="EL336" s="736"/>
      <c r="EM336" s="736"/>
      <c r="EN336" s="736"/>
      <c r="EO336" s="736"/>
      <c r="EP336" s="736"/>
      <c r="EQ336" s="736"/>
      <c r="ER336" s="736"/>
      <c r="ES336" s="736"/>
      <c r="ET336" s="736"/>
      <c r="EU336" s="736"/>
      <c r="EV336" s="736"/>
      <c r="EW336" s="736"/>
      <c r="EX336" s="736"/>
      <c r="EY336" s="736"/>
      <c r="EZ336" s="736"/>
      <c r="FA336" s="736"/>
      <c r="FB336" s="736"/>
      <c r="FC336" s="736"/>
      <c r="FD336" s="736"/>
      <c r="FE336" s="736"/>
      <c r="FF336" s="736"/>
      <c r="FG336" s="736"/>
      <c r="FH336" s="736"/>
      <c r="FI336" s="736"/>
      <c r="FJ336" s="736"/>
      <c r="FK336" s="736"/>
      <c r="FL336" s="736"/>
      <c r="FM336" s="736"/>
      <c r="FN336" s="736"/>
      <c r="FO336" s="736"/>
      <c r="FP336" s="736"/>
      <c r="FQ336" s="736"/>
      <c r="FR336" s="736"/>
      <c r="FS336" s="736"/>
      <c r="FT336" s="736"/>
      <c r="FU336" s="736"/>
      <c r="FV336" s="736"/>
      <c r="FW336" s="736"/>
      <c r="FX336" s="736"/>
      <c r="FY336" s="736"/>
      <c r="FZ336" s="736"/>
      <c r="GA336" s="736"/>
      <c r="GB336" s="736"/>
      <c r="GC336" s="736"/>
      <c r="GD336" s="736"/>
      <c r="GE336" s="736"/>
      <c r="GF336" s="736"/>
      <c r="GG336" s="736"/>
      <c r="GH336" s="736"/>
      <c r="GI336" s="736"/>
      <c r="GJ336" s="736"/>
      <c r="GK336" s="736"/>
      <c r="GL336" s="736"/>
      <c r="GM336" s="736"/>
      <c r="GN336" s="736"/>
      <c r="GO336" s="736"/>
      <c r="GP336" s="736"/>
      <c r="GQ336" s="736"/>
      <c r="GR336" s="736"/>
      <c r="GS336" s="736"/>
      <c r="GT336" s="736"/>
      <c r="GU336" s="736"/>
      <c r="GV336" s="736"/>
      <c r="GW336" s="736"/>
      <c r="GX336" s="736"/>
      <c r="GY336" s="736"/>
      <c r="GZ336" s="736"/>
      <c r="HA336" s="736"/>
      <c r="HB336" s="736"/>
      <c r="HC336" s="736"/>
      <c r="HD336" s="736"/>
      <c r="HE336" s="736"/>
      <c r="HF336" s="736"/>
      <c r="HG336" s="736"/>
      <c r="HH336" s="736"/>
      <c r="HI336" s="736"/>
      <c r="HJ336" s="736"/>
      <c r="HK336" s="736"/>
      <c r="HL336" s="736"/>
      <c r="HM336" s="736"/>
      <c r="HN336" s="736"/>
      <c r="HO336" s="736"/>
      <c r="HP336" s="736"/>
      <c r="HQ336" s="736"/>
      <c r="HR336" s="736"/>
      <c r="HS336" s="736"/>
      <c r="HT336" s="736"/>
      <c r="HU336" s="736"/>
      <c r="HV336" s="736"/>
      <c r="HW336" s="736"/>
      <c r="HX336" s="736"/>
      <c r="HY336" s="736"/>
      <c r="HZ336" s="736"/>
      <c r="IA336" s="736"/>
      <c r="IB336" s="736"/>
      <c r="IC336" s="736"/>
      <c r="ID336" s="736"/>
      <c r="IE336" s="736"/>
      <c r="IF336" s="736"/>
      <c r="IG336" s="736"/>
      <c r="IH336" s="736"/>
      <c r="II336" s="736"/>
      <c r="IJ336" s="736"/>
      <c r="IK336" s="736"/>
      <c r="IL336" s="736"/>
      <c r="IM336" s="736"/>
      <c r="IN336" s="736"/>
      <c r="IO336" s="736"/>
      <c r="IP336" s="736"/>
      <c r="IQ336" s="736"/>
      <c r="IR336" s="736"/>
      <c r="IS336" s="736"/>
      <c r="IT336" s="736"/>
      <c r="IU336" s="736"/>
      <c r="IV336" s="736"/>
    </row>
    <row r="337" spans="3:256" s="438" customFormat="1">
      <c r="C337" s="471"/>
      <c r="P337" s="485"/>
      <c r="Q337" s="736"/>
      <c r="R337" s="736"/>
      <c r="S337" s="736"/>
      <c r="T337" s="736"/>
      <c r="U337" s="736"/>
      <c r="V337" s="736"/>
      <c r="W337" s="736"/>
      <c r="X337" s="736"/>
      <c r="Y337" s="736"/>
      <c r="Z337" s="736"/>
      <c r="AA337" s="736"/>
      <c r="AB337" s="736"/>
      <c r="AC337" s="736"/>
      <c r="AD337" s="736"/>
      <c r="AE337" s="736"/>
      <c r="AF337" s="736"/>
      <c r="AG337" s="736"/>
      <c r="AH337" s="736"/>
      <c r="AI337" s="736"/>
      <c r="AJ337" s="736"/>
      <c r="AK337" s="736"/>
      <c r="AL337" s="736"/>
      <c r="AM337" s="736"/>
      <c r="AN337" s="736"/>
      <c r="AO337" s="736"/>
      <c r="AP337" s="736"/>
      <c r="AQ337" s="736"/>
      <c r="AR337" s="736"/>
      <c r="AS337" s="736"/>
      <c r="AT337" s="736"/>
      <c r="AU337" s="736"/>
      <c r="AV337" s="736"/>
      <c r="AW337" s="736"/>
      <c r="AX337" s="736"/>
      <c r="AY337" s="736"/>
      <c r="AZ337" s="736"/>
      <c r="BA337" s="736"/>
      <c r="BB337" s="736"/>
      <c r="BC337" s="736"/>
      <c r="BD337" s="736"/>
      <c r="BE337" s="736"/>
      <c r="BF337" s="736"/>
      <c r="BG337" s="736"/>
      <c r="BH337" s="736"/>
      <c r="BI337" s="736"/>
      <c r="BJ337" s="736"/>
      <c r="BK337" s="736"/>
      <c r="BL337" s="736"/>
      <c r="BM337" s="736"/>
      <c r="BN337" s="736"/>
      <c r="BO337" s="736"/>
      <c r="BP337" s="736"/>
      <c r="BQ337" s="736"/>
      <c r="BR337" s="736"/>
      <c r="BS337" s="736"/>
      <c r="BT337" s="736"/>
      <c r="BU337" s="736"/>
      <c r="BV337" s="736"/>
      <c r="BW337" s="736"/>
      <c r="BX337" s="736"/>
      <c r="BY337" s="736"/>
      <c r="BZ337" s="736"/>
      <c r="CA337" s="736"/>
      <c r="CB337" s="736"/>
      <c r="CC337" s="736"/>
      <c r="CD337" s="736"/>
      <c r="CE337" s="736"/>
      <c r="CF337" s="736"/>
      <c r="CG337" s="736"/>
      <c r="CH337" s="736"/>
      <c r="CI337" s="736"/>
      <c r="CJ337" s="736"/>
      <c r="CK337" s="736"/>
      <c r="CL337" s="736"/>
      <c r="CM337" s="736"/>
      <c r="CN337" s="736"/>
      <c r="CO337" s="736"/>
      <c r="CP337" s="736"/>
      <c r="CQ337" s="736"/>
      <c r="CR337" s="736"/>
      <c r="CS337" s="736"/>
      <c r="CT337" s="736"/>
      <c r="CU337" s="736"/>
      <c r="CV337" s="736"/>
      <c r="CW337" s="736"/>
      <c r="CX337" s="736"/>
      <c r="CY337" s="736"/>
      <c r="CZ337" s="736"/>
      <c r="DA337" s="736"/>
      <c r="DB337" s="736"/>
      <c r="DC337" s="736"/>
      <c r="DD337" s="736"/>
      <c r="DE337" s="736"/>
      <c r="DF337" s="736"/>
      <c r="DG337" s="736"/>
      <c r="DH337" s="736"/>
      <c r="DI337" s="736"/>
      <c r="DJ337" s="736"/>
      <c r="DK337" s="736"/>
      <c r="DL337" s="736"/>
      <c r="DM337" s="736"/>
      <c r="DN337" s="736"/>
      <c r="DO337" s="736"/>
      <c r="DP337" s="736"/>
      <c r="DQ337" s="736"/>
      <c r="DR337" s="736"/>
      <c r="DS337" s="736"/>
      <c r="DT337" s="736"/>
      <c r="DU337" s="736"/>
      <c r="DV337" s="736"/>
      <c r="DW337" s="736"/>
      <c r="DX337" s="736"/>
      <c r="DY337" s="736"/>
      <c r="DZ337" s="736"/>
      <c r="EA337" s="736"/>
      <c r="EB337" s="736"/>
      <c r="EC337" s="736"/>
      <c r="ED337" s="736"/>
      <c r="EE337" s="736"/>
      <c r="EF337" s="736"/>
      <c r="EG337" s="736"/>
      <c r="EH337" s="736"/>
      <c r="EI337" s="736"/>
      <c r="EJ337" s="736"/>
      <c r="EK337" s="736"/>
      <c r="EL337" s="736"/>
      <c r="EM337" s="736"/>
      <c r="EN337" s="736"/>
      <c r="EO337" s="736"/>
      <c r="EP337" s="736"/>
      <c r="EQ337" s="736"/>
      <c r="ER337" s="736"/>
      <c r="ES337" s="736"/>
      <c r="ET337" s="736"/>
      <c r="EU337" s="736"/>
      <c r="EV337" s="736"/>
      <c r="EW337" s="736"/>
      <c r="EX337" s="736"/>
      <c r="EY337" s="736"/>
      <c r="EZ337" s="736"/>
      <c r="FA337" s="736"/>
      <c r="FB337" s="736"/>
      <c r="FC337" s="736"/>
      <c r="FD337" s="736"/>
      <c r="FE337" s="736"/>
      <c r="FF337" s="736"/>
      <c r="FG337" s="736"/>
      <c r="FH337" s="736"/>
      <c r="FI337" s="736"/>
      <c r="FJ337" s="736"/>
      <c r="FK337" s="736"/>
      <c r="FL337" s="736"/>
      <c r="FM337" s="736"/>
      <c r="FN337" s="736"/>
      <c r="FO337" s="736"/>
      <c r="FP337" s="736"/>
      <c r="FQ337" s="736"/>
      <c r="FR337" s="736"/>
      <c r="FS337" s="736"/>
      <c r="FT337" s="736"/>
      <c r="FU337" s="736"/>
      <c r="FV337" s="736"/>
      <c r="FW337" s="736"/>
      <c r="FX337" s="736"/>
      <c r="FY337" s="736"/>
      <c r="FZ337" s="736"/>
      <c r="GA337" s="736"/>
      <c r="GB337" s="736"/>
      <c r="GC337" s="736"/>
      <c r="GD337" s="736"/>
      <c r="GE337" s="736"/>
      <c r="GF337" s="736"/>
      <c r="GG337" s="736"/>
      <c r="GH337" s="736"/>
      <c r="GI337" s="736"/>
      <c r="GJ337" s="736"/>
      <c r="GK337" s="736"/>
      <c r="GL337" s="736"/>
      <c r="GM337" s="736"/>
      <c r="GN337" s="736"/>
      <c r="GO337" s="736"/>
      <c r="GP337" s="736"/>
      <c r="GQ337" s="736"/>
      <c r="GR337" s="736"/>
      <c r="GS337" s="736"/>
      <c r="GT337" s="736"/>
      <c r="GU337" s="736"/>
      <c r="GV337" s="736"/>
      <c r="GW337" s="736"/>
      <c r="GX337" s="736"/>
      <c r="GY337" s="736"/>
      <c r="GZ337" s="736"/>
      <c r="HA337" s="736"/>
      <c r="HB337" s="736"/>
      <c r="HC337" s="736"/>
      <c r="HD337" s="736"/>
      <c r="HE337" s="736"/>
      <c r="HF337" s="736"/>
      <c r="HG337" s="736"/>
      <c r="HH337" s="736"/>
      <c r="HI337" s="736"/>
      <c r="HJ337" s="736"/>
      <c r="HK337" s="736"/>
      <c r="HL337" s="736"/>
      <c r="HM337" s="736"/>
      <c r="HN337" s="736"/>
      <c r="HO337" s="736"/>
      <c r="HP337" s="736"/>
      <c r="HQ337" s="736"/>
      <c r="HR337" s="736"/>
      <c r="HS337" s="736"/>
      <c r="HT337" s="736"/>
      <c r="HU337" s="736"/>
      <c r="HV337" s="736"/>
      <c r="HW337" s="736"/>
      <c r="HX337" s="736"/>
      <c r="HY337" s="736"/>
      <c r="HZ337" s="736"/>
      <c r="IA337" s="736"/>
      <c r="IB337" s="736"/>
      <c r="IC337" s="736"/>
      <c r="ID337" s="736"/>
      <c r="IE337" s="736"/>
      <c r="IF337" s="736"/>
      <c r="IG337" s="736"/>
      <c r="IH337" s="736"/>
      <c r="II337" s="736"/>
      <c r="IJ337" s="736"/>
      <c r="IK337" s="736"/>
      <c r="IL337" s="736"/>
      <c r="IM337" s="736"/>
      <c r="IN337" s="736"/>
      <c r="IO337" s="736"/>
      <c r="IP337" s="736"/>
      <c r="IQ337" s="736"/>
      <c r="IR337" s="736"/>
      <c r="IS337" s="736"/>
      <c r="IT337" s="736"/>
      <c r="IU337" s="736"/>
      <c r="IV337" s="736"/>
    </row>
    <row r="338" spans="3:256" s="438" customFormat="1">
      <c r="C338" s="471"/>
      <c r="P338" s="485"/>
      <c r="Q338" s="736"/>
      <c r="R338" s="736"/>
      <c r="S338" s="736"/>
      <c r="T338" s="736"/>
      <c r="U338" s="736"/>
      <c r="V338" s="736"/>
      <c r="W338" s="736"/>
      <c r="X338" s="736"/>
      <c r="Y338" s="736"/>
      <c r="Z338" s="736"/>
      <c r="AA338" s="736"/>
      <c r="AB338" s="736"/>
      <c r="AC338" s="736"/>
      <c r="AD338" s="736"/>
      <c r="AE338" s="736"/>
      <c r="AF338" s="736"/>
      <c r="AG338" s="736"/>
      <c r="AH338" s="736"/>
      <c r="AI338" s="736"/>
      <c r="AJ338" s="736"/>
      <c r="AK338" s="736"/>
      <c r="AL338" s="736"/>
      <c r="AM338" s="736"/>
      <c r="AN338" s="736"/>
      <c r="AO338" s="736"/>
      <c r="AP338" s="736"/>
      <c r="AQ338" s="736"/>
      <c r="AR338" s="736"/>
      <c r="AS338" s="736"/>
      <c r="AT338" s="736"/>
      <c r="AU338" s="736"/>
      <c r="AV338" s="736"/>
      <c r="AW338" s="736"/>
      <c r="AX338" s="736"/>
      <c r="AY338" s="736"/>
      <c r="AZ338" s="736"/>
      <c r="BA338" s="736"/>
      <c r="BB338" s="736"/>
      <c r="BC338" s="736"/>
      <c r="BD338" s="736"/>
      <c r="BE338" s="736"/>
      <c r="BF338" s="736"/>
      <c r="BG338" s="736"/>
      <c r="BH338" s="736"/>
      <c r="BI338" s="736"/>
      <c r="BJ338" s="736"/>
      <c r="BK338" s="736"/>
      <c r="BL338" s="736"/>
      <c r="BM338" s="736"/>
      <c r="BN338" s="736"/>
      <c r="BO338" s="736"/>
      <c r="BP338" s="736"/>
      <c r="BQ338" s="736"/>
      <c r="BR338" s="736"/>
      <c r="BS338" s="736"/>
      <c r="BT338" s="736"/>
      <c r="BU338" s="736"/>
      <c r="BV338" s="736"/>
      <c r="BW338" s="736"/>
      <c r="BX338" s="736"/>
      <c r="BY338" s="736"/>
      <c r="BZ338" s="736"/>
      <c r="CA338" s="736"/>
      <c r="CB338" s="736"/>
      <c r="CC338" s="736"/>
      <c r="CD338" s="736"/>
      <c r="CE338" s="736"/>
      <c r="CF338" s="736"/>
      <c r="CG338" s="736"/>
      <c r="CH338" s="736"/>
      <c r="CI338" s="736"/>
      <c r="CJ338" s="736"/>
      <c r="CK338" s="736"/>
      <c r="CL338" s="736"/>
      <c r="CM338" s="736"/>
      <c r="CN338" s="736"/>
      <c r="CO338" s="736"/>
      <c r="CP338" s="736"/>
      <c r="CQ338" s="736"/>
      <c r="CR338" s="736"/>
      <c r="CS338" s="736"/>
      <c r="CT338" s="736"/>
      <c r="CU338" s="736"/>
      <c r="CV338" s="736"/>
      <c r="CW338" s="736"/>
      <c r="CX338" s="736"/>
      <c r="CY338" s="736"/>
      <c r="CZ338" s="736"/>
      <c r="DA338" s="736"/>
      <c r="DB338" s="736"/>
      <c r="DC338" s="736"/>
      <c r="DD338" s="736"/>
      <c r="DE338" s="736"/>
      <c r="DF338" s="736"/>
      <c r="DG338" s="736"/>
      <c r="DH338" s="736"/>
      <c r="DI338" s="736"/>
      <c r="DJ338" s="736"/>
      <c r="DK338" s="736"/>
      <c r="DL338" s="736"/>
      <c r="DM338" s="736"/>
      <c r="DN338" s="736"/>
      <c r="DO338" s="736"/>
      <c r="DP338" s="736"/>
      <c r="DQ338" s="736"/>
      <c r="DR338" s="736"/>
      <c r="DS338" s="736"/>
      <c r="DT338" s="736"/>
      <c r="DU338" s="736"/>
      <c r="DV338" s="736"/>
      <c r="DW338" s="736"/>
      <c r="DX338" s="736"/>
      <c r="DY338" s="736"/>
      <c r="DZ338" s="736"/>
      <c r="EA338" s="736"/>
      <c r="EB338" s="736"/>
      <c r="EC338" s="736"/>
      <c r="ED338" s="736"/>
      <c r="EE338" s="736"/>
      <c r="EF338" s="736"/>
      <c r="EG338" s="736"/>
      <c r="EH338" s="736"/>
      <c r="EI338" s="736"/>
      <c r="EJ338" s="736"/>
      <c r="EK338" s="736"/>
      <c r="EL338" s="736"/>
      <c r="EM338" s="736"/>
      <c r="EN338" s="736"/>
      <c r="EO338" s="736"/>
      <c r="EP338" s="736"/>
      <c r="EQ338" s="736"/>
      <c r="ER338" s="736"/>
      <c r="ES338" s="736"/>
      <c r="ET338" s="736"/>
      <c r="EU338" s="736"/>
      <c r="EV338" s="736"/>
      <c r="EW338" s="736"/>
      <c r="EX338" s="736"/>
      <c r="EY338" s="736"/>
      <c r="EZ338" s="736"/>
      <c r="FA338" s="736"/>
      <c r="FB338" s="736"/>
      <c r="FC338" s="736"/>
      <c r="FD338" s="736"/>
      <c r="FE338" s="736"/>
      <c r="FF338" s="736"/>
      <c r="FG338" s="736"/>
      <c r="FH338" s="736"/>
      <c r="FI338" s="736"/>
      <c r="FJ338" s="736"/>
      <c r="FK338" s="736"/>
      <c r="FL338" s="736"/>
      <c r="FM338" s="736"/>
      <c r="FN338" s="736"/>
      <c r="FO338" s="736"/>
      <c r="FP338" s="736"/>
      <c r="FQ338" s="736"/>
      <c r="FR338" s="736"/>
      <c r="FS338" s="736"/>
      <c r="FT338" s="736"/>
      <c r="FU338" s="736"/>
      <c r="FV338" s="736"/>
      <c r="FW338" s="736"/>
      <c r="FX338" s="736"/>
      <c r="FY338" s="736"/>
      <c r="FZ338" s="736"/>
      <c r="GA338" s="736"/>
      <c r="GB338" s="736"/>
      <c r="GC338" s="736"/>
      <c r="GD338" s="736"/>
      <c r="GE338" s="736"/>
      <c r="GF338" s="736"/>
      <c r="GG338" s="736"/>
      <c r="GH338" s="736"/>
      <c r="GI338" s="736"/>
      <c r="GJ338" s="736"/>
      <c r="GK338" s="736"/>
      <c r="GL338" s="736"/>
      <c r="GM338" s="736"/>
      <c r="GN338" s="736"/>
      <c r="GO338" s="736"/>
      <c r="GP338" s="736"/>
      <c r="GQ338" s="736"/>
      <c r="GR338" s="736"/>
      <c r="GS338" s="736"/>
      <c r="GT338" s="736"/>
      <c r="GU338" s="736"/>
      <c r="GV338" s="736"/>
      <c r="GW338" s="736"/>
      <c r="GX338" s="736"/>
      <c r="GY338" s="736"/>
      <c r="GZ338" s="736"/>
      <c r="HA338" s="736"/>
      <c r="HB338" s="736"/>
      <c r="HC338" s="736"/>
      <c r="HD338" s="736"/>
      <c r="HE338" s="736"/>
      <c r="HF338" s="736"/>
      <c r="HG338" s="736"/>
      <c r="HH338" s="736"/>
      <c r="HI338" s="736"/>
      <c r="HJ338" s="736"/>
      <c r="HK338" s="736"/>
      <c r="HL338" s="736"/>
      <c r="HM338" s="736"/>
      <c r="HN338" s="736"/>
      <c r="HO338" s="736"/>
      <c r="HP338" s="736"/>
      <c r="HQ338" s="736"/>
      <c r="HR338" s="736"/>
      <c r="HS338" s="736"/>
      <c r="HT338" s="736"/>
      <c r="HU338" s="736"/>
      <c r="HV338" s="736"/>
      <c r="HW338" s="736"/>
      <c r="HX338" s="736"/>
      <c r="HY338" s="736"/>
      <c r="HZ338" s="736"/>
      <c r="IA338" s="736"/>
      <c r="IB338" s="736"/>
      <c r="IC338" s="736"/>
      <c r="ID338" s="736"/>
      <c r="IE338" s="736"/>
      <c r="IF338" s="736"/>
      <c r="IG338" s="736"/>
      <c r="IH338" s="736"/>
      <c r="II338" s="736"/>
      <c r="IJ338" s="736"/>
      <c r="IK338" s="736"/>
      <c r="IL338" s="736"/>
      <c r="IM338" s="736"/>
      <c r="IN338" s="736"/>
      <c r="IO338" s="736"/>
      <c r="IP338" s="736"/>
      <c r="IQ338" s="736"/>
      <c r="IR338" s="736"/>
      <c r="IS338" s="736"/>
      <c r="IT338" s="736"/>
      <c r="IU338" s="736"/>
      <c r="IV338" s="736"/>
    </row>
    <row r="339" spans="3:256" s="438" customFormat="1">
      <c r="C339" s="471"/>
      <c r="P339" s="485"/>
      <c r="Q339" s="736"/>
      <c r="R339" s="736"/>
      <c r="S339" s="736"/>
      <c r="T339" s="736"/>
      <c r="U339" s="736"/>
      <c r="V339" s="736"/>
      <c r="W339" s="736"/>
      <c r="X339" s="736"/>
      <c r="Y339" s="736"/>
      <c r="Z339" s="736"/>
      <c r="AA339" s="736"/>
      <c r="AB339" s="736"/>
      <c r="AC339" s="736"/>
      <c r="AD339" s="736"/>
      <c r="AE339" s="736"/>
      <c r="AF339" s="736"/>
      <c r="AG339" s="736"/>
      <c r="AH339" s="736"/>
      <c r="AI339" s="736"/>
      <c r="AJ339" s="736"/>
      <c r="AK339" s="736"/>
      <c r="AL339" s="736"/>
      <c r="AM339" s="736"/>
      <c r="AN339" s="736"/>
      <c r="AO339" s="736"/>
      <c r="AP339" s="736"/>
      <c r="AQ339" s="736"/>
      <c r="AR339" s="736"/>
      <c r="AS339" s="736"/>
      <c r="AT339" s="736"/>
      <c r="AU339" s="736"/>
      <c r="AV339" s="736"/>
      <c r="AW339" s="736"/>
      <c r="AX339" s="736"/>
      <c r="AY339" s="736"/>
      <c r="AZ339" s="736"/>
      <c r="BA339" s="736"/>
      <c r="BB339" s="736"/>
      <c r="BC339" s="736"/>
      <c r="BD339" s="736"/>
      <c r="BE339" s="736"/>
      <c r="BF339" s="736"/>
      <c r="BG339" s="736"/>
      <c r="BH339" s="736"/>
      <c r="BI339" s="736"/>
      <c r="BJ339" s="736"/>
      <c r="BK339" s="736"/>
      <c r="BL339" s="736"/>
      <c r="BM339" s="736"/>
      <c r="BN339" s="736"/>
      <c r="BO339" s="736"/>
      <c r="BP339" s="736"/>
      <c r="BQ339" s="736"/>
      <c r="BR339" s="736"/>
      <c r="BS339" s="736"/>
      <c r="BT339" s="736"/>
      <c r="BU339" s="736"/>
      <c r="BV339" s="736"/>
      <c r="BW339" s="736"/>
      <c r="BX339" s="736"/>
      <c r="BY339" s="736"/>
      <c r="BZ339" s="736"/>
      <c r="CA339" s="736"/>
      <c r="CB339" s="736"/>
      <c r="CC339" s="736"/>
      <c r="CD339" s="736"/>
      <c r="CE339" s="736"/>
      <c r="CF339" s="736"/>
      <c r="CG339" s="736"/>
      <c r="CH339" s="736"/>
      <c r="CI339" s="736"/>
      <c r="CJ339" s="736"/>
      <c r="CK339" s="736"/>
      <c r="CL339" s="736"/>
      <c r="CM339" s="736"/>
      <c r="CN339" s="736"/>
      <c r="CO339" s="736"/>
      <c r="CP339" s="736"/>
      <c r="CQ339" s="736"/>
      <c r="CR339" s="736"/>
      <c r="CS339" s="736"/>
      <c r="CT339" s="736"/>
      <c r="CU339" s="736"/>
      <c r="CV339" s="736"/>
      <c r="CW339" s="736"/>
      <c r="CX339" s="736"/>
      <c r="CY339" s="736"/>
      <c r="CZ339" s="736"/>
      <c r="DA339" s="736"/>
      <c r="DB339" s="736"/>
      <c r="DC339" s="736"/>
      <c r="DD339" s="736"/>
      <c r="DE339" s="736"/>
      <c r="DF339" s="736"/>
      <c r="DG339" s="736"/>
      <c r="DH339" s="736"/>
      <c r="DI339" s="736"/>
      <c r="DJ339" s="736"/>
      <c r="DK339" s="736"/>
      <c r="DL339" s="736"/>
      <c r="DM339" s="736"/>
      <c r="DN339" s="736"/>
      <c r="DO339" s="736"/>
      <c r="DP339" s="736"/>
      <c r="DQ339" s="736"/>
      <c r="DR339" s="736"/>
      <c r="DS339" s="736"/>
      <c r="DT339" s="736"/>
      <c r="DU339" s="736"/>
      <c r="DV339" s="736"/>
      <c r="DW339" s="736"/>
      <c r="DX339" s="736"/>
      <c r="DY339" s="736"/>
      <c r="DZ339" s="736"/>
      <c r="EA339" s="736"/>
      <c r="EB339" s="736"/>
      <c r="EC339" s="736"/>
      <c r="ED339" s="736"/>
      <c r="EE339" s="736"/>
      <c r="EF339" s="736"/>
      <c r="EG339" s="736"/>
      <c r="EH339" s="736"/>
      <c r="EI339" s="736"/>
      <c r="EJ339" s="736"/>
      <c r="EK339" s="736"/>
      <c r="EL339" s="736"/>
      <c r="EM339" s="736"/>
      <c r="EN339" s="736"/>
      <c r="EO339" s="736"/>
      <c r="EP339" s="736"/>
      <c r="EQ339" s="736"/>
      <c r="ER339" s="736"/>
      <c r="ES339" s="736"/>
      <c r="ET339" s="736"/>
      <c r="EU339" s="736"/>
      <c r="EV339" s="736"/>
      <c r="EW339" s="736"/>
      <c r="EX339" s="736"/>
      <c r="EY339" s="736"/>
      <c r="EZ339" s="736"/>
      <c r="FA339" s="736"/>
      <c r="FB339" s="736"/>
      <c r="FC339" s="736"/>
      <c r="FD339" s="736"/>
      <c r="FE339" s="736"/>
      <c r="FF339" s="736"/>
      <c r="FG339" s="736"/>
      <c r="FH339" s="736"/>
      <c r="FI339" s="736"/>
      <c r="FJ339" s="736"/>
      <c r="FK339" s="736"/>
      <c r="FL339" s="736"/>
      <c r="FM339" s="736"/>
      <c r="FN339" s="736"/>
      <c r="FO339" s="736"/>
      <c r="FP339" s="736"/>
      <c r="FQ339" s="736"/>
      <c r="FR339" s="736"/>
      <c r="FS339" s="736"/>
      <c r="FT339" s="736"/>
      <c r="FU339" s="736"/>
      <c r="FV339" s="736"/>
      <c r="FW339" s="736"/>
      <c r="FX339" s="736"/>
      <c r="FY339" s="736"/>
      <c r="FZ339" s="736"/>
      <c r="GA339" s="736"/>
      <c r="GB339" s="736"/>
      <c r="GC339" s="736"/>
      <c r="GD339" s="736"/>
      <c r="GE339" s="736"/>
      <c r="GF339" s="736"/>
      <c r="GG339" s="736"/>
      <c r="GH339" s="736"/>
      <c r="GI339" s="736"/>
      <c r="GJ339" s="736"/>
      <c r="GK339" s="736"/>
      <c r="GL339" s="736"/>
      <c r="GM339" s="736"/>
      <c r="GN339" s="736"/>
      <c r="GO339" s="736"/>
      <c r="GP339" s="736"/>
      <c r="GQ339" s="736"/>
      <c r="GR339" s="736"/>
      <c r="GS339" s="736"/>
      <c r="GT339" s="736"/>
      <c r="GU339" s="736"/>
      <c r="GV339" s="736"/>
      <c r="GW339" s="736"/>
      <c r="GX339" s="736"/>
      <c r="GY339" s="736"/>
      <c r="GZ339" s="736"/>
      <c r="HA339" s="736"/>
      <c r="HB339" s="736"/>
      <c r="HC339" s="736"/>
      <c r="HD339" s="736"/>
      <c r="HE339" s="736"/>
      <c r="HF339" s="736"/>
      <c r="HG339" s="736"/>
      <c r="HH339" s="736"/>
      <c r="HI339" s="736"/>
      <c r="HJ339" s="736"/>
      <c r="HK339" s="736"/>
      <c r="HL339" s="736"/>
      <c r="HM339" s="736"/>
      <c r="HN339" s="736"/>
      <c r="HO339" s="736"/>
      <c r="HP339" s="736"/>
      <c r="HQ339" s="736"/>
      <c r="HR339" s="736"/>
      <c r="HS339" s="736"/>
      <c r="HT339" s="736"/>
      <c r="HU339" s="736"/>
      <c r="HV339" s="736"/>
      <c r="HW339" s="736"/>
      <c r="HX339" s="736"/>
      <c r="HY339" s="736"/>
      <c r="HZ339" s="736"/>
      <c r="IA339" s="736"/>
      <c r="IB339" s="736"/>
      <c r="IC339" s="736"/>
      <c r="ID339" s="736"/>
      <c r="IE339" s="736"/>
      <c r="IF339" s="736"/>
      <c r="IG339" s="736"/>
      <c r="IH339" s="736"/>
      <c r="II339" s="736"/>
      <c r="IJ339" s="736"/>
      <c r="IK339" s="736"/>
      <c r="IL339" s="736"/>
      <c r="IM339" s="736"/>
      <c r="IN339" s="736"/>
      <c r="IO339" s="736"/>
      <c r="IP339" s="736"/>
      <c r="IQ339" s="736"/>
      <c r="IR339" s="736"/>
      <c r="IS339" s="736"/>
      <c r="IT339" s="736"/>
      <c r="IU339" s="736"/>
      <c r="IV339" s="736"/>
    </row>
    <row r="340" spans="3:256" s="438" customFormat="1">
      <c r="C340" s="471"/>
      <c r="P340" s="485"/>
      <c r="Q340" s="736"/>
      <c r="R340" s="736"/>
      <c r="S340" s="736"/>
      <c r="T340" s="736"/>
      <c r="U340" s="736"/>
      <c r="V340" s="736"/>
      <c r="W340" s="736"/>
      <c r="X340" s="736"/>
      <c r="Y340" s="736"/>
      <c r="Z340" s="736"/>
      <c r="AA340" s="736"/>
      <c r="AB340" s="736"/>
      <c r="AC340" s="736"/>
      <c r="AD340" s="736"/>
      <c r="AE340" s="736"/>
      <c r="AF340" s="736"/>
      <c r="AG340" s="736"/>
      <c r="AH340" s="736"/>
      <c r="AI340" s="736"/>
      <c r="AJ340" s="736"/>
      <c r="AK340" s="736"/>
      <c r="AL340" s="736"/>
      <c r="AM340" s="736"/>
      <c r="AN340" s="736"/>
      <c r="AO340" s="736"/>
      <c r="AP340" s="736"/>
      <c r="AQ340" s="736"/>
      <c r="AR340" s="736"/>
      <c r="AS340" s="736"/>
      <c r="AT340" s="736"/>
      <c r="AU340" s="736"/>
      <c r="AV340" s="736"/>
      <c r="AW340" s="736"/>
      <c r="AX340" s="736"/>
      <c r="AY340" s="736"/>
      <c r="AZ340" s="736"/>
      <c r="BA340" s="736"/>
      <c r="BB340" s="736"/>
      <c r="BC340" s="736"/>
      <c r="BD340" s="736"/>
      <c r="BE340" s="736"/>
      <c r="BF340" s="736"/>
      <c r="BG340" s="736"/>
      <c r="BH340" s="736"/>
      <c r="BI340" s="736"/>
      <c r="BJ340" s="736"/>
      <c r="BK340" s="736"/>
      <c r="BL340" s="736"/>
      <c r="BM340" s="736"/>
      <c r="BN340" s="736"/>
      <c r="BO340" s="736"/>
      <c r="BP340" s="736"/>
      <c r="BQ340" s="736"/>
      <c r="BR340" s="736"/>
      <c r="BS340" s="736"/>
      <c r="BT340" s="736"/>
      <c r="BU340" s="736"/>
      <c r="BV340" s="736"/>
      <c r="BW340" s="736"/>
      <c r="BX340" s="736"/>
      <c r="BY340" s="736"/>
      <c r="BZ340" s="736"/>
      <c r="CA340" s="736"/>
      <c r="CB340" s="736"/>
      <c r="CC340" s="736"/>
      <c r="CD340" s="736"/>
      <c r="CE340" s="736"/>
      <c r="CF340" s="736"/>
      <c r="CG340" s="736"/>
      <c r="CH340" s="736"/>
      <c r="CI340" s="736"/>
      <c r="CJ340" s="736"/>
      <c r="CK340" s="736"/>
      <c r="CL340" s="736"/>
      <c r="CM340" s="736"/>
      <c r="CN340" s="736"/>
      <c r="CO340" s="736"/>
      <c r="CP340" s="736"/>
      <c r="CQ340" s="736"/>
      <c r="CR340" s="736"/>
      <c r="CS340" s="736"/>
      <c r="CT340" s="736"/>
      <c r="CU340" s="736"/>
      <c r="CV340" s="736"/>
      <c r="CW340" s="736"/>
      <c r="CX340" s="736"/>
      <c r="CY340" s="736"/>
      <c r="CZ340" s="736"/>
      <c r="DA340" s="736"/>
      <c r="DB340" s="736"/>
      <c r="DC340" s="736"/>
      <c r="DD340" s="736"/>
      <c r="DE340" s="736"/>
      <c r="DF340" s="736"/>
      <c r="DG340" s="736"/>
      <c r="DH340" s="736"/>
      <c r="DI340" s="736"/>
      <c r="DJ340" s="736"/>
      <c r="DK340" s="736"/>
      <c r="DL340" s="736"/>
      <c r="DM340" s="736"/>
      <c r="DN340" s="736"/>
      <c r="DO340" s="736"/>
      <c r="DP340" s="736"/>
      <c r="DQ340" s="736"/>
      <c r="DR340" s="736"/>
      <c r="DS340" s="736"/>
      <c r="DT340" s="736"/>
      <c r="DU340" s="736"/>
      <c r="DV340" s="736"/>
      <c r="DW340" s="736"/>
      <c r="DX340" s="736"/>
      <c r="DY340" s="736"/>
      <c r="DZ340" s="736"/>
      <c r="EA340" s="736"/>
      <c r="EB340" s="736"/>
      <c r="EC340" s="736"/>
      <c r="ED340" s="736"/>
      <c r="EE340" s="736"/>
      <c r="EF340" s="736"/>
      <c r="EG340" s="736"/>
      <c r="EH340" s="736"/>
      <c r="EI340" s="736"/>
      <c r="EJ340" s="736"/>
      <c r="EK340" s="736"/>
      <c r="EL340" s="736"/>
      <c r="EM340" s="736"/>
      <c r="EN340" s="736"/>
      <c r="EO340" s="736"/>
      <c r="EP340" s="736"/>
      <c r="EQ340" s="736"/>
      <c r="ER340" s="736"/>
      <c r="ES340" s="736"/>
      <c r="ET340" s="736"/>
      <c r="EU340" s="736"/>
      <c r="EV340" s="736"/>
      <c r="EW340" s="736"/>
      <c r="EX340" s="736"/>
      <c r="EY340" s="736"/>
      <c r="EZ340" s="736"/>
      <c r="FA340" s="736"/>
      <c r="FB340" s="736"/>
      <c r="FC340" s="736"/>
      <c r="FD340" s="736"/>
      <c r="FE340" s="736"/>
      <c r="FF340" s="736"/>
      <c r="FG340" s="736"/>
      <c r="FH340" s="736"/>
      <c r="FI340" s="736"/>
      <c r="FJ340" s="736"/>
      <c r="FK340" s="736"/>
      <c r="FL340" s="736"/>
      <c r="FM340" s="736"/>
      <c r="FN340" s="736"/>
      <c r="FO340" s="736"/>
      <c r="FP340" s="736"/>
      <c r="FQ340" s="736"/>
      <c r="FR340" s="736"/>
      <c r="FS340" s="736"/>
      <c r="FT340" s="736"/>
      <c r="FU340" s="736"/>
      <c r="FV340" s="736"/>
      <c r="FW340" s="736"/>
      <c r="FX340" s="736"/>
      <c r="FY340" s="736"/>
      <c r="FZ340" s="736"/>
      <c r="GA340" s="736"/>
      <c r="GB340" s="736"/>
      <c r="GC340" s="736"/>
      <c r="GD340" s="736"/>
      <c r="GE340" s="736"/>
      <c r="GF340" s="736"/>
      <c r="GG340" s="736"/>
      <c r="GH340" s="736"/>
      <c r="GI340" s="736"/>
      <c r="GJ340" s="736"/>
      <c r="GK340" s="736"/>
      <c r="GL340" s="736"/>
      <c r="GM340" s="736"/>
      <c r="GN340" s="736"/>
      <c r="GO340" s="736"/>
      <c r="GP340" s="736"/>
      <c r="GQ340" s="736"/>
      <c r="GR340" s="736"/>
      <c r="GS340" s="736"/>
      <c r="GT340" s="736"/>
      <c r="GU340" s="736"/>
      <c r="GV340" s="736"/>
      <c r="GW340" s="736"/>
      <c r="GX340" s="736"/>
      <c r="GY340" s="736"/>
      <c r="GZ340" s="736"/>
      <c r="HA340" s="736"/>
      <c r="HB340" s="736"/>
      <c r="HC340" s="736"/>
      <c r="HD340" s="736"/>
      <c r="HE340" s="736"/>
      <c r="HF340" s="736"/>
      <c r="HG340" s="736"/>
      <c r="HH340" s="736"/>
      <c r="HI340" s="736"/>
      <c r="HJ340" s="736"/>
      <c r="HK340" s="736"/>
      <c r="HL340" s="736"/>
      <c r="HM340" s="736"/>
      <c r="HN340" s="736"/>
      <c r="HO340" s="736"/>
      <c r="HP340" s="736"/>
      <c r="HQ340" s="736"/>
      <c r="HR340" s="736"/>
      <c r="HS340" s="736"/>
      <c r="HT340" s="736"/>
      <c r="HU340" s="736"/>
      <c r="HV340" s="736"/>
      <c r="HW340" s="736"/>
      <c r="HX340" s="736"/>
      <c r="HY340" s="736"/>
      <c r="HZ340" s="736"/>
      <c r="IA340" s="736"/>
      <c r="IB340" s="736"/>
      <c r="IC340" s="736"/>
      <c r="ID340" s="736"/>
      <c r="IE340" s="736"/>
      <c r="IF340" s="736"/>
      <c r="IG340" s="736"/>
      <c r="IH340" s="736"/>
      <c r="II340" s="736"/>
      <c r="IJ340" s="736"/>
      <c r="IK340" s="736"/>
      <c r="IL340" s="736"/>
      <c r="IM340" s="736"/>
      <c r="IN340" s="736"/>
      <c r="IO340" s="736"/>
      <c r="IP340" s="736"/>
      <c r="IQ340" s="736"/>
      <c r="IR340" s="736"/>
      <c r="IS340" s="736"/>
      <c r="IT340" s="736"/>
      <c r="IU340" s="736"/>
      <c r="IV340" s="736"/>
    </row>
    <row r="341" spans="3:256" s="438" customFormat="1">
      <c r="C341" s="471"/>
      <c r="P341" s="485"/>
      <c r="Q341" s="736"/>
      <c r="R341" s="736"/>
      <c r="S341" s="736"/>
      <c r="T341" s="736"/>
      <c r="U341" s="736"/>
      <c r="V341" s="736"/>
      <c r="W341" s="736"/>
      <c r="X341" s="736"/>
      <c r="Y341" s="736"/>
      <c r="Z341" s="736"/>
      <c r="AA341" s="736"/>
      <c r="AB341" s="736"/>
      <c r="AC341" s="736"/>
      <c r="AD341" s="736"/>
      <c r="AE341" s="736"/>
      <c r="AF341" s="736"/>
      <c r="AG341" s="736"/>
      <c r="AH341" s="736"/>
      <c r="AI341" s="736"/>
      <c r="AJ341" s="736"/>
      <c r="AK341" s="736"/>
      <c r="AL341" s="736"/>
      <c r="AM341" s="736"/>
      <c r="AN341" s="736"/>
      <c r="AO341" s="736"/>
      <c r="AP341" s="736"/>
      <c r="AQ341" s="736"/>
      <c r="AR341" s="736"/>
      <c r="AS341" s="736"/>
      <c r="AT341" s="736"/>
      <c r="AU341" s="736"/>
      <c r="AV341" s="736"/>
      <c r="AW341" s="736"/>
      <c r="AX341" s="736"/>
      <c r="AY341" s="736"/>
      <c r="AZ341" s="736"/>
      <c r="BA341" s="736"/>
      <c r="BB341" s="736"/>
      <c r="BC341" s="736"/>
      <c r="BD341" s="736"/>
      <c r="BE341" s="736"/>
      <c r="BF341" s="736"/>
      <c r="BG341" s="736"/>
      <c r="BH341" s="736"/>
      <c r="BI341" s="736"/>
      <c r="BJ341" s="736"/>
      <c r="BK341" s="736"/>
      <c r="BL341" s="736"/>
      <c r="BM341" s="736"/>
      <c r="BN341" s="736"/>
      <c r="BO341" s="736"/>
      <c r="BP341" s="736"/>
      <c r="BQ341" s="736"/>
      <c r="BR341" s="736"/>
      <c r="BS341" s="736"/>
      <c r="BT341" s="736"/>
      <c r="BU341" s="736"/>
      <c r="BV341" s="736"/>
      <c r="BW341" s="736"/>
      <c r="BX341" s="736"/>
      <c r="BY341" s="736"/>
      <c r="BZ341" s="736"/>
      <c r="CA341" s="736"/>
      <c r="CB341" s="736"/>
      <c r="CC341" s="736"/>
      <c r="CD341" s="736"/>
      <c r="CE341" s="736"/>
      <c r="CF341" s="736"/>
      <c r="CG341" s="736"/>
      <c r="CH341" s="736"/>
      <c r="CI341" s="736"/>
      <c r="CJ341" s="736"/>
      <c r="CK341" s="736"/>
      <c r="CL341" s="736"/>
      <c r="CM341" s="736"/>
      <c r="CN341" s="736"/>
      <c r="CO341" s="736"/>
      <c r="CP341" s="736"/>
      <c r="CQ341" s="736"/>
      <c r="CR341" s="736"/>
      <c r="CS341" s="736"/>
      <c r="CT341" s="736"/>
      <c r="CU341" s="736"/>
      <c r="CV341" s="736"/>
      <c r="CW341" s="736"/>
      <c r="CX341" s="736"/>
      <c r="CY341" s="736"/>
      <c r="CZ341" s="736"/>
      <c r="DA341" s="736"/>
      <c r="DB341" s="736"/>
      <c r="DC341" s="736"/>
      <c r="DD341" s="736"/>
      <c r="DE341" s="736"/>
      <c r="DF341" s="736"/>
      <c r="DG341" s="736"/>
      <c r="DH341" s="736"/>
      <c r="DI341" s="736"/>
      <c r="DJ341" s="736"/>
      <c r="DK341" s="736"/>
      <c r="DL341" s="736"/>
      <c r="DM341" s="736"/>
      <c r="DN341" s="736"/>
      <c r="DO341" s="736"/>
      <c r="DP341" s="736"/>
      <c r="DQ341" s="736"/>
      <c r="DR341" s="736"/>
      <c r="DS341" s="736"/>
      <c r="DT341" s="736"/>
      <c r="DU341" s="736"/>
      <c r="DV341" s="736"/>
      <c r="DW341" s="736"/>
      <c r="DX341" s="736"/>
      <c r="DY341" s="736"/>
      <c r="DZ341" s="736"/>
      <c r="EA341" s="736"/>
      <c r="EB341" s="736"/>
      <c r="EC341" s="736"/>
      <c r="ED341" s="736"/>
      <c r="EE341" s="736"/>
      <c r="EF341" s="736"/>
      <c r="EG341" s="736"/>
      <c r="EH341" s="736"/>
      <c r="EI341" s="736"/>
      <c r="EJ341" s="736"/>
      <c r="EK341" s="736"/>
      <c r="EL341" s="736"/>
      <c r="EM341" s="736"/>
      <c r="EN341" s="736"/>
      <c r="EO341" s="736"/>
      <c r="EP341" s="736"/>
      <c r="EQ341" s="736"/>
      <c r="ER341" s="736"/>
      <c r="ES341" s="736"/>
      <c r="ET341" s="736"/>
      <c r="EU341" s="736"/>
      <c r="EV341" s="736"/>
      <c r="EW341" s="736"/>
      <c r="EX341" s="736"/>
      <c r="EY341" s="736"/>
      <c r="EZ341" s="736"/>
      <c r="FA341" s="736"/>
      <c r="FB341" s="736"/>
      <c r="FC341" s="736"/>
      <c r="FD341" s="736"/>
      <c r="FE341" s="736"/>
      <c r="FF341" s="736"/>
      <c r="FG341" s="736"/>
      <c r="FH341" s="736"/>
      <c r="FI341" s="736"/>
      <c r="FJ341" s="736"/>
      <c r="FK341" s="736"/>
      <c r="FL341" s="736"/>
      <c r="FM341" s="736"/>
      <c r="FN341" s="736"/>
      <c r="FO341" s="736"/>
      <c r="FP341" s="736"/>
      <c r="FQ341" s="736"/>
      <c r="FR341" s="736"/>
      <c r="FS341" s="736"/>
      <c r="FT341" s="736"/>
      <c r="FU341" s="736"/>
      <c r="FV341" s="736"/>
      <c r="FW341" s="736"/>
      <c r="FX341" s="736"/>
      <c r="FY341" s="736"/>
      <c r="FZ341" s="736"/>
      <c r="GA341" s="736"/>
      <c r="GB341" s="736"/>
      <c r="GC341" s="736"/>
      <c r="GD341" s="736"/>
      <c r="GE341" s="736"/>
      <c r="GF341" s="736"/>
      <c r="GG341" s="736"/>
      <c r="GH341" s="736"/>
      <c r="GI341" s="736"/>
      <c r="GJ341" s="736"/>
      <c r="GK341" s="736"/>
      <c r="GL341" s="736"/>
      <c r="GM341" s="736"/>
      <c r="GN341" s="736"/>
      <c r="GO341" s="736"/>
      <c r="GP341" s="736"/>
      <c r="GQ341" s="736"/>
      <c r="GR341" s="736"/>
      <c r="GS341" s="736"/>
      <c r="GT341" s="736"/>
      <c r="GU341" s="736"/>
      <c r="GV341" s="736"/>
      <c r="GW341" s="736"/>
      <c r="GX341" s="736"/>
      <c r="GY341" s="736"/>
      <c r="GZ341" s="736"/>
      <c r="HA341" s="736"/>
      <c r="HB341" s="736"/>
      <c r="HC341" s="736"/>
      <c r="HD341" s="736"/>
      <c r="HE341" s="736"/>
      <c r="HF341" s="736"/>
      <c r="HG341" s="736"/>
      <c r="HH341" s="736"/>
      <c r="HI341" s="736"/>
      <c r="HJ341" s="736"/>
      <c r="HK341" s="736"/>
      <c r="HL341" s="736"/>
      <c r="HM341" s="736"/>
      <c r="HN341" s="736"/>
      <c r="HO341" s="736"/>
      <c r="HP341" s="736"/>
      <c r="HQ341" s="736"/>
      <c r="HR341" s="736"/>
      <c r="HS341" s="736"/>
      <c r="HT341" s="736"/>
      <c r="HU341" s="736"/>
      <c r="HV341" s="736"/>
      <c r="HW341" s="736"/>
      <c r="HX341" s="736"/>
      <c r="HY341" s="736"/>
      <c r="HZ341" s="736"/>
      <c r="IA341" s="736"/>
      <c r="IB341" s="736"/>
      <c r="IC341" s="736"/>
      <c r="ID341" s="736"/>
      <c r="IE341" s="736"/>
      <c r="IF341" s="736"/>
      <c r="IG341" s="736"/>
      <c r="IH341" s="736"/>
      <c r="II341" s="736"/>
      <c r="IJ341" s="736"/>
      <c r="IK341" s="736"/>
      <c r="IL341" s="736"/>
      <c r="IM341" s="736"/>
      <c r="IN341" s="736"/>
      <c r="IO341" s="736"/>
      <c r="IP341" s="736"/>
      <c r="IQ341" s="736"/>
      <c r="IR341" s="736"/>
      <c r="IS341" s="736"/>
      <c r="IT341" s="736"/>
      <c r="IU341" s="736"/>
      <c r="IV341" s="736"/>
    </row>
    <row r="342" spans="3:256" s="438" customFormat="1">
      <c r="C342" s="471"/>
      <c r="P342" s="485"/>
      <c r="Q342" s="736"/>
      <c r="R342" s="736"/>
      <c r="S342" s="736"/>
      <c r="T342" s="736"/>
      <c r="U342" s="736"/>
      <c r="V342" s="736"/>
      <c r="W342" s="736"/>
      <c r="X342" s="736"/>
      <c r="Y342" s="736"/>
      <c r="Z342" s="736"/>
      <c r="AA342" s="736"/>
      <c r="AB342" s="736"/>
      <c r="AC342" s="736"/>
      <c r="AD342" s="736"/>
      <c r="AE342" s="736"/>
      <c r="AF342" s="736"/>
      <c r="AG342" s="736"/>
      <c r="AH342" s="736"/>
      <c r="AI342" s="736"/>
      <c r="AJ342" s="736"/>
      <c r="AK342" s="736"/>
      <c r="AL342" s="736"/>
      <c r="AM342" s="736"/>
      <c r="AN342" s="736"/>
      <c r="AO342" s="736"/>
      <c r="AP342" s="736"/>
      <c r="AQ342" s="736"/>
      <c r="AR342" s="736"/>
      <c r="AS342" s="736"/>
      <c r="AT342" s="736"/>
      <c r="AU342" s="736"/>
      <c r="AV342" s="736"/>
      <c r="AW342" s="736"/>
      <c r="AX342" s="736"/>
      <c r="AY342" s="736"/>
      <c r="AZ342" s="736"/>
      <c r="BA342" s="736"/>
      <c r="BB342" s="736"/>
      <c r="BC342" s="736"/>
      <c r="BD342" s="736"/>
      <c r="BE342" s="736"/>
      <c r="BF342" s="736"/>
      <c r="BG342" s="736"/>
      <c r="BH342" s="736"/>
      <c r="BI342" s="736"/>
      <c r="BJ342" s="736"/>
      <c r="BK342" s="736"/>
      <c r="BL342" s="736"/>
      <c r="BM342" s="736"/>
      <c r="BN342" s="736"/>
      <c r="BO342" s="736"/>
      <c r="BP342" s="736"/>
      <c r="BQ342" s="736"/>
      <c r="BR342" s="736"/>
      <c r="BS342" s="736"/>
      <c r="BT342" s="736"/>
      <c r="BU342" s="736"/>
      <c r="BV342" s="736"/>
      <c r="BW342" s="736"/>
      <c r="BX342" s="736"/>
      <c r="BY342" s="736"/>
      <c r="BZ342" s="736"/>
      <c r="CA342" s="736"/>
      <c r="CB342" s="736"/>
      <c r="CC342" s="736"/>
      <c r="CD342" s="736"/>
      <c r="CE342" s="736"/>
      <c r="CF342" s="736"/>
      <c r="CG342" s="736"/>
      <c r="CH342" s="736"/>
      <c r="CI342" s="736"/>
      <c r="CJ342" s="736"/>
      <c r="CK342" s="736"/>
      <c r="CL342" s="736"/>
      <c r="CM342" s="736"/>
      <c r="CN342" s="736"/>
      <c r="CO342" s="736"/>
      <c r="CP342" s="736"/>
      <c r="CQ342" s="736"/>
      <c r="CR342" s="736"/>
      <c r="CS342" s="736"/>
      <c r="CT342" s="736"/>
      <c r="CU342" s="736"/>
      <c r="CV342" s="736"/>
      <c r="CW342" s="736"/>
      <c r="CX342" s="736"/>
      <c r="CY342" s="736"/>
      <c r="CZ342" s="736"/>
      <c r="DA342" s="736"/>
      <c r="DB342" s="736"/>
      <c r="DC342" s="736"/>
      <c r="DD342" s="736"/>
      <c r="DE342" s="736"/>
      <c r="DF342" s="736"/>
      <c r="DG342" s="736"/>
      <c r="DH342" s="736"/>
      <c r="DI342" s="736"/>
      <c r="DJ342" s="736"/>
      <c r="DK342" s="736"/>
      <c r="DL342" s="736"/>
      <c r="DM342" s="736"/>
      <c r="DN342" s="736"/>
      <c r="DO342" s="736"/>
      <c r="DP342" s="736"/>
      <c r="DQ342" s="736"/>
      <c r="DR342" s="736"/>
      <c r="DS342" s="736"/>
      <c r="DT342" s="736"/>
      <c r="DU342" s="736"/>
      <c r="DV342" s="736"/>
      <c r="DW342" s="736"/>
      <c r="DX342" s="736"/>
      <c r="DY342" s="736"/>
      <c r="DZ342" s="736"/>
      <c r="EA342" s="736"/>
      <c r="EB342" s="736"/>
      <c r="EC342" s="736"/>
      <c r="ED342" s="736"/>
      <c r="EE342" s="736"/>
      <c r="EF342" s="736"/>
      <c r="EG342" s="736"/>
      <c r="EH342" s="736"/>
      <c r="EI342" s="736"/>
      <c r="EJ342" s="736"/>
      <c r="EK342" s="736"/>
      <c r="EL342" s="736"/>
      <c r="EM342" s="736"/>
      <c r="EN342" s="736"/>
      <c r="EO342" s="736"/>
      <c r="EP342" s="736"/>
      <c r="EQ342" s="736"/>
      <c r="ER342" s="736"/>
      <c r="ES342" s="736"/>
      <c r="ET342" s="736"/>
      <c r="EU342" s="736"/>
      <c r="EV342" s="736"/>
      <c r="EW342" s="736"/>
      <c r="EX342" s="736"/>
      <c r="EY342" s="736"/>
      <c r="EZ342" s="736"/>
      <c r="FA342" s="736"/>
      <c r="FB342" s="736"/>
      <c r="FC342" s="736"/>
      <c r="FD342" s="736"/>
      <c r="FE342" s="736"/>
      <c r="FF342" s="736"/>
      <c r="FG342" s="736"/>
      <c r="FH342" s="736"/>
      <c r="FI342" s="736"/>
      <c r="FJ342" s="736"/>
      <c r="FK342" s="736"/>
      <c r="FL342" s="736"/>
      <c r="FM342" s="736"/>
      <c r="FN342" s="736"/>
      <c r="FO342" s="736"/>
      <c r="FP342" s="736"/>
      <c r="FQ342" s="736"/>
      <c r="FR342" s="736"/>
      <c r="FS342" s="736"/>
      <c r="FT342" s="736"/>
      <c r="FU342" s="736"/>
      <c r="FV342" s="736"/>
      <c r="FW342" s="736"/>
      <c r="FX342" s="736"/>
      <c r="FY342" s="736"/>
      <c r="FZ342" s="736"/>
      <c r="GA342" s="736"/>
      <c r="GB342" s="736"/>
      <c r="GC342" s="736"/>
      <c r="GD342" s="736"/>
      <c r="GE342" s="736"/>
      <c r="GF342" s="736"/>
      <c r="GG342" s="736"/>
      <c r="GH342" s="736"/>
      <c r="GI342" s="736"/>
      <c r="GJ342" s="736"/>
      <c r="GK342" s="736"/>
      <c r="GL342" s="736"/>
      <c r="GM342" s="736"/>
      <c r="GN342" s="736"/>
      <c r="GO342" s="736"/>
      <c r="GP342" s="736"/>
      <c r="GQ342" s="736"/>
      <c r="GR342" s="736"/>
      <c r="GS342" s="736"/>
      <c r="GT342" s="736"/>
      <c r="GU342" s="736"/>
      <c r="GV342" s="736"/>
      <c r="GW342" s="736"/>
      <c r="GX342" s="736"/>
      <c r="GY342" s="736"/>
      <c r="GZ342" s="736"/>
      <c r="HA342" s="736"/>
      <c r="HB342" s="736"/>
      <c r="HC342" s="736"/>
      <c r="HD342" s="736"/>
      <c r="HE342" s="736"/>
      <c r="HF342" s="736"/>
      <c r="HG342" s="736"/>
      <c r="HH342" s="736"/>
      <c r="HI342" s="736"/>
      <c r="HJ342" s="736"/>
      <c r="HK342" s="736"/>
      <c r="HL342" s="736"/>
      <c r="HM342" s="736"/>
      <c r="HN342" s="736"/>
      <c r="HO342" s="736"/>
      <c r="HP342" s="736"/>
      <c r="HQ342" s="736"/>
      <c r="HR342" s="736"/>
      <c r="HS342" s="736"/>
      <c r="HT342" s="736"/>
      <c r="HU342" s="736"/>
      <c r="HV342" s="736"/>
      <c r="HW342" s="736"/>
      <c r="HX342" s="736"/>
      <c r="HY342" s="736"/>
      <c r="HZ342" s="736"/>
      <c r="IA342" s="736"/>
      <c r="IB342" s="736"/>
      <c r="IC342" s="736"/>
      <c r="ID342" s="736"/>
      <c r="IE342" s="736"/>
      <c r="IF342" s="736"/>
      <c r="IG342" s="736"/>
      <c r="IH342" s="736"/>
      <c r="II342" s="736"/>
      <c r="IJ342" s="736"/>
      <c r="IK342" s="736"/>
      <c r="IL342" s="736"/>
      <c r="IM342" s="736"/>
      <c r="IN342" s="736"/>
      <c r="IO342" s="736"/>
      <c r="IP342" s="736"/>
      <c r="IQ342" s="736"/>
      <c r="IR342" s="736"/>
      <c r="IS342" s="736"/>
      <c r="IT342" s="736"/>
      <c r="IU342" s="736"/>
      <c r="IV342" s="736"/>
    </row>
    <row r="343" spans="3:256" s="438" customFormat="1">
      <c r="C343" s="471"/>
      <c r="P343" s="485"/>
      <c r="Q343" s="736"/>
      <c r="R343" s="736"/>
      <c r="S343" s="736"/>
      <c r="T343" s="736"/>
      <c r="U343" s="736"/>
      <c r="V343" s="736"/>
      <c r="W343" s="736"/>
      <c r="X343" s="736"/>
      <c r="Y343" s="736"/>
      <c r="Z343" s="736"/>
      <c r="AA343" s="736"/>
      <c r="AB343" s="736"/>
      <c r="AC343" s="736"/>
      <c r="AD343" s="736"/>
      <c r="AE343" s="736"/>
      <c r="AF343" s="736"/>
      <c r="AG343" s="736"/>
      <c r="AH343" s="736"/>
      <c r="AI343" s="736"/>
      <c r="AJ343" s="736"/>
      <c r="AK343" s="736"/>
      <c r="AL343" s="736"/>
      <c r="AM343" s="736"/>
      <c r="AN343" s="736"/>
      <c r="AO343" s="736"/>
      <c r="AP343" s="736"/>
      <c r="AQ343" s="736"/>
      <c r="AR343" s="736"/>
      <c r="AS343" s="736"/>
      <c r="AT343" s="736"/>
      <c r="AU343" s="736"/>
      <c r="AV343" s="736"/>
      <c r="AW343" s="736"/>
      <c r="AX343" s="736"/>
      <c r="AY343" s="736"/>
      <c r="AZ343" s="736"/>
      <c r="BA343" s="736"/>
      <c r="BB343" s="736"/>
      <c r="BC343" s="736"/>
      <c r="BD343" s="736"/>
      <c r="BE343" s="736"/>
      <c r="BF343" s="736"/>
      <c r="BG343" s="736"/>
      <c r="BH343" s="736"/>
      <c r="BI343" s="736"/>
      <c r="BJ343" s="736"/>
      <c r="BK343" s="736"/>
      <c r="BL343" s="736"/>
      <c r="BM343" s="736"/>
      <c r="BN343" s="736"/>
      <c r="BO343" s="736"/>
      <c r="BP343" s="736"/>
      <c r="BQ343" s="736"/>
      <c r="BR343" s="736"/>
      <c r="BS343" s="736"/>
      <c r="BT343" s="736"/>
      <c r="BU343" s="736"/>
      <c r="BV343" s="736"/>
      <c r="BW343" s="736"/>
      <c r="BX343" s="736"/>
      <c r="BY343" s="736"/>
      <c r="BZ343" s="736"/>
      <c r="CA343" s="736"/>
      <c r="CB343" s="736"/>
      <c r="CC343" s="736"/>
      <c r="CD343" s="736"/>
      <c r="CE343" s="736"/>
      <c r="CF343" s="736"/>
      <c r="CG343" s="736"/>
      <c r="CH343" s="736"/>
      <c r="CI343" s="736"/>
      <c r="CJ343" s="736"/>
      <c r="CK343" s="736"/>
      <c r="CL343" s="736"/>
      <c r="CM343" s="736"/>
      <c r="CN343" s="736"/>
      <c r="CO343" s="736"/>
      <c r="CP343" s="736"/>
      <c r="CQ343" s="736"/>
      <c r="CR343" s="736"/>
      <c r="CS343" s="736"/>
      <c r="CT343" s="736"/>
      <c r="CU343" s="736"/>
      <c r="CV343" s="736"/>
      <c r="CW343" s="736"/>
      <c r="CX343" s="736"/>
      <c r="CY343" s="736"/>
      <c r="CZ343" s="736"/>
      <c r="DA343" s="736"/>
      <c r="DB343" s="736"/>
      <c r="DC343" s="736"/>
      <c r="DD343" s="736"/>
      <c r="DE343" s="736"/>
      <c r="DF343" s="736"/>
      <c r="DG343" s="736"/>
      <c r="DH343" s="736"/>
      <c r="DI343" s="736"/>
      <c r="DJ343" s="736"/>
      <c r="DK343" s="736"/>
      <c r="DL343" s="736"/>
      <c r="DM343" s="736"/>
      <c r="DN343" s="736"/>
      <c r="DO343" s="736"/>
      <c r="DP343" s="736"/>
      <c r="DQ343" s="736"/>
      <c r="DR343" s="736"/>
      <c r="DS343" s="736"/>
      <c r="DT343" s="736"/>
      <c r="DU343" s="736"/>
      <c r="DV343" s="736"/>
      <c r="DW343" s="736"/>
      <c r="DX343" s="736"/>
      <c r="DY343" s="736"/>
      <c r="DZ343" s="736"/>
      <c r="EA343" s="736"/>
      <c r="EB343" s="736"/>
      <c r="EC343" s="736"/>
      <c r="ED343" s="736"/>
      <c r="EE343" s="736"/>
      <c r="EF343" s="736"/>
      <c r="EG343" s="736"/>
      <c r="EH343" s="736"/>
      <c r="EI343" s="736"/>
      <c r="EJ343" s="736"/>
      <c r="EK343" s="736"/>
      <c r="EL343" s="736"/>
      <c r="EM343" s="736"/>
      <c r="EN343" s="736"/>
      <c r="EO343" s="736"/>
      <c r="EP343" s="736"/>
      <c r="EQ343" s="736"/>
      <c r="ER343" s="736"/>
      <c r="ES343" s="736"/>
      <c r="ET343" s="736"/>
      <c r="EU343" s="736"/>
      <c r="EV343" s="736"/>
      <c r="EW343" s="736"/>
      <c r="EX343" s="736"/>
      <c r="EY343" s="736"/>
      <c r="EZ343" s="736"/>
      <c r="FA343" s="736"/>
      <c r="FB343" s="736"/>
      <c r="FC343" s="736"/>
      <c r="FD343" s="736"/>
      <c r="FE343" s="736"/>
      <c r="FF343" s="736"/>
      <c r="FG343" s="736"/>
      <c r="FH343" s="736"/>
      <c r="FI343" s="736"/>
      <c r="FJ343" s="736"/>
      <c r="FK343" s="736"/>
      <c r="FL343" s="736"/>
      <c r="FM343" s="736"/>
      <c r="FN343" s="736"/>
      <c r="FO343" s="736"/>
      <c r="FP343" s="736"/>
      <c r="FQ343" s="736"/>
      <c r="FR343" s="736"/>
      <c r="FS343" s="736"/>
      <c r="FT343" s="736"/>
      <c r="FU343" s="736"/>
      <c r="FV343" s="736"/>
      <c r="FW343" s="736"/>
      <c r="FX343" s="736"/>
      <c r="FY343" s="736"/>
      <c r="FZ343" s="736"/>
      <c r="GA343" s="736"/>
      <c r="GB343" s="736"/>
      <c r="GC343" s="736"/>
      <c r="GD343" s="736"/>
      <c r="GE343" s="736"/>
      <c r="GF343" s="736"/>
      <c r="GG343" s="736"/>
      <c r="GH343" s="736"/>
      <c r="GI343" s="736"/>
      <c r="GJ343" s="736"/>
      <c r="GK343" s="736"/>
      <c r="GL343" s="736"/>
      <c r="GM343" s="736"/>
      <c r="GN343" s="736"/>
      <c r="GO343" s="736"/>
      <c r="GP343" s="736"/>
      <c r="GQ343" s="736"/>
      <c r="GR343" s="736"/>
      <c r="GS343" s="736"/>
      <c r="GT343" s="736"/>
      <c r="GU343" s="736"/>
      <c r="GV343" s="736"/>
      <c r="GW343" s="736"/>
      <c r="GX343" s="736"/>
      <c r="GY343" s="736"/>
      <c r="GZ343" s="736"/>
      <c r="HA343" s="736"/>
      <c r="HB343" s="736"/>
      <c r="HC343" s="736"/>
      <c r="HD343" s="736"/>
      <c r="HE343" s="736"/>
      <c r="HF343" s="736"/>
      <c r="HG343" s="736"/>
      <c r="HH343" s="736"/>
      <c r="HI343" s="736"/>
      <c r="HJ343" s="736"/>
      <c r="HK343" s="736"/>
      <c r="HL343" s="736"/>
      <c r="HM343" s="736"/>
      <c r="HN343" s="736"/>
      <c r="HO343" s="736"/>
      <c r="HP343" s="736"/>
      <c r="HQ343" s="736"/>
      <c r="HR343" s="736"/>
      <c r="HS343" s="736"/>
      <c r="HT343" s="736"/>
      <c r="HU343" s="736"/>
      <c r="HV343" s="736"/>
      <c r="HW343" s="736"/>
      <c r="HX343" s="736"/>
      <c r="HY343" s="736"/>
      <c r="HZ343" s="736"/>
      <c r="IA343" s="736"/>
      <c r="IB343" s="736"/>
      <c r="IC343" s="736"/>
      <c r="ID343" s="736"/>
      <c r="IE343" s="736"/>
      <c r="IF343" s="736"/>
      <c r="IG343" s="736"/>
      <c r="IH343" s="736"/>
      <c r="II343" s="736"/>
      <c r="IJ343" s="736"/>
      <c r="IK343" s="736"/>
      <c r="IL343" s="736"/>
      <c r="IM343" s="736"/>
      <c r="IN343" s="736"/>
      <c r="IO343" s="736"/>
      <c r="IP343" s="736"/>
      <c r="IQ343" s="736"/>
      <c r="IR343" s="736"/>
      <c r="IS343" s="736"/>
      <c r="IT343" s="736"/>
      <c r="IU343" s="736"/>
      <c r="IV343" s="736"/>
    </row>
    <row r="344" spans="3:256" s="438" customFormat="1">
      <c r="C344" s="471"/>
      <c r="P344" s="485"/>
      <c r="Q344" s="736"/>
      <c r="R344" s="736"/>
      <c r="S344" s="736"/>
      <c r="T344" s="736"/>
      <c r="U344" s="736"/>
      <c r="V344" s="736"/>
      <c r="W344" s="736"/>
      <c r="X344" s="736"/>
      <c r="Y344" s="736"/>
      <c r="Z344" s="736"/>
      <c r="AA344" s="736"/>
      <c r="AB344" s="736"/>
      <c r="AC344" s="736"/>
      <c r="AD344" s="736"/>
      <c r="AE344" s="736"/>
      <c r="AF344" s="736"/>
      <c r="AG344" s="736"/>
      <c r="AH344" s="736"/>
      <c r="AI344" s="736"/>
      <c r="AJ344" s="736"/>
      <c r="AK344" s="736"/>
      <c r="AL344" s="736"/>
      <c r="AM344" s="736"/>
      <c r="AN344" s="736"/>
      <c r="AO344" s="736"/>
      <c r="AP344" s="736"/>
      <c r="AQ344" s="736"/>
      <c r="AR344" s="736"/>
      <c r="AS344" s="736"/>
      <c r="AT344" s="736"/>
      <c r="AU344" s="736"/>
      <c r="AV344" s="736"/>
      <c r="AW344" s="736"/>
      <c r="AX344" s="736"/>
      <c r="AY344" s="736"/>
      <c r="AZ344" s="736"/>
      <c r="BA344" s="736"/>
      <c r="BB344" s="736"/>
      <c r="BC344" s="736"/>
      <c r="BD344" s="736"/>
      <c r="BE344" s="736"/>
      <c r="BF344" s="736"/>
      <c r="BG344" s="736"/>
      <c r="BH344" s="736"/>
      <c r="BI344" s="736"/>
      <c r="BJ344" s="736"/>
      <c r="BK344" s="736"/>
      <c r="BL344" s="736"/>
      <c r="BM344" s="736"/>
      <c r="BN344" s="736"/>
      <c r="BO344" s="736"/>
      <c r="BP344" s="736"/>
      <c r="BQ344" s="736"/>
      <c r="BR344" s="736"/>
      <c r="BS344" s="736"/>
      <c r="BT344" s="736"/>
      <c r="BU344" s="736"/>
      <c r="BV344" s="736"/>
      <c r="BW344" s="736"/>
      <c r="BX344" s="736"/>
      <c r="BY344" s="736"/>
      <c r="BZ344" s="736"/>
      <c r="CA344" s="736"/>
      <c r="CB344" s="736"/>
      <c r="CC344" s="736"/>
      <c r="CD344" s="736"/>
      <c r="CE344" s="736"/>
      <c r="CF344" s="736"/>
      <c r="CG344" s="736"/>
      <c r="CH344" s="736"/>
      <c r="CI344" s="736"/>
      <c r="CJ344" s="736"/>
      <c r="CK344" s="736"/>
      <c r="CL344" s="736"/>
      <c r="CM344" s="736"/>
      <c r="CN344" s="736"/>
      <c r="CO344" s="736"/>
      <c r="CP344" s="736"/>
      <c r="CQ344" s="736"/>
      <c r="CR344" s="736"/>
      <c r="CS344" s="736"/>
      <c r="CT344" s="736"/>
      <c r="CU344" s="736"/>
      <c r="CV344" s="736"/>
      <c r="CW344" s="736"/>
      <c r="CX344" s="736"/>
      <c r="CY344" s="736"/>
      <c r="CZ344" s="736"/>
      <c r="DA344" s="736"/>
      <c r="DB344" s="736"/>
      <c r="DC344" s="736"/>
      <c r="DD344" s="736"/>
      <c r="DE344" s="736"/>
      <c r="DF344" s="736"/>
      <c r="DG344" s="736"/>
      <c r="DH344" s="736"/>
      <c r="DI344" s="736"/>
      <c r="DJ344" s="736"/>
      <c r="DK344" s="736"/>
      <c r="DL344" s="736"/>
      <c r="DM344" s="736"/>
      <c r="DN344" s="736"/>
      <c r="DO344" s="736"/>
      <c r="DP344" s="736"/>
      <c r="DQ344" s="736"/>
      <c r="DR344" s="736"/>
      <c r="DS344" s="736"/>
      <c r="DT344" s="736"/>
      <c r="DU344" s="736"/>
      <c r="DV344" s="736"/>
      <c r="DW344" s="736"/>
      <c r="DX344" s="736"/>
      <c r="DY344" s="736"/>
      <c r="DZ344" s="736"/>
      <c r="EA344" s="736"/>
      <c r="EB344" s="736"/>
      <c r="EC344" s="736"/>
      <c r="ED344" s="736"/>
      <c r="EE344" s="736"/>
      <c r="EF344" s="736"/>
      <c r="EG344" s="736"/>
      <c r="EH344" s="736"/>
      <c r="EI344" s="736"/>
      <c r="EJ344" s="736"/>
      <c r="EK344" s="736"/>
      <c r="EL344" s="736"/>
      <c r="EM344" s="736"/>
      <c r="EN344" s="736"/>
      <c r="EO344" s="736"/>
      <c r="EP344" s="736"/>
      <c r="EQ344" s="736"/>
      <c r="ER344" s="736"/>
      <c r="ES344" s="736"/>
      <c r="ET344" s="736"/>
      <c r="EU344" s="736"/>
      <c r="EV344" s="736"/>
      <c r="EW344" s="736"/>
      <c r="EX344" s="736"/>
      <c r="EY344" s="736"/>
      <c r="EZ344" s="736"/>
      <c r="FA344" s="736"/>
      <c r="FB344" s="736"/>
      <c r="FC344" s="736"/>
      <c r="FD344" s="736"/>
      <c r="FE344" s="736"/>
      <c r="FF344" s="736"/>
      <c r="FG344" s="736"/>
      <c r="FH344" s="736"/>
      <c r="FI344" s="736"/>
      <c r="FJ344" s="736"/>
      <c r="FK344" s="736"/>
      <c r="FL344" s="736"/>
      <c r="FM344" s="736"/>
      <c r="FN344" s="736"/>
      <c r="FO344" s="736"/>
      <c r="FP344" s="736"/>
      <c r="FQ344" s="736"/>
      <c r="FR344" s="736"/>
      <c r="FS344" s="736"/>
      <c r="FT344" s="736"/>
      <c r="FU344" s="736"/>
      <c r="FV344" s="736"/>
      <c r="FW344" s="736"/>
      <c r="FX344" s="736"/>
      <c r="FY344" s="736"/>
      <c r="FZ344" s="736"/>
      <c r="GA344" s="736"/>
      <c r="GB344" s="736"/>
      <c r="GC344" s="736"/>
      <c r="GD344" s="736"/>
      <c r="GE344" s="736"/>
      <c r="GF344" s="736"/>
      <c r="GG344" s="736"/>
      <c r="GH344" s="736"/>
      <c r="GI344" s="736"/>
      <c r="GJ344" s="736"/>
      <c r="GK344" s="736"/>
      <c r="GL344" s="736"/>
      <c r="GM344" s="736"/>
      <c r="GN344" s="736"/>
      <c r="GO344" s="736"/>
      <c r="GP344" s="736"/>
      <c r="GQ344" s="736"/>
      <c r="GR344" s="736"/>
      <c r="GS344" s="736"/>
      <c r="GT344" s="736"/>
      <c r="GU344" s="736"/>
      <c r="GV344" s="736"/>
      <c r="GW344" s="736"/>
      <c r="GX344" s="736"/>
      <c r="GY344" s="736"/>
      <c r="GZ344" s="736"/>
      <c r="HA344" s="736"/>
      <c r="HB344" s="736"/>
      <c r="HC344" s="736"/>
      <c r="HD344" s="736"/>
      <c r="HE344" s="736"/>
      <c r="HF344" s="736"/>
      <c r="HG344" s="736"/>
      <c r="HH344" s="736"/>
      <c r="HI344" s="736"/>
      <c r="HJ344" s="736"/>
      <c r="HK344" s="736"/>
      <c r="HL344" s="736"/>
      <c r="HM344" s="736"/>
      <c r="HN344" s="736"/>
      <c r="HO344" s="736"/>
      <c r="HP344" s="736"/>
      <c r="HQ344" s="736"/>
      <c r="HR344" s="736"/>
      <c r="HS344" s="736"/>
      <c r="HT344" s="736"/>
      <c r="HU344" s="736"/>
      <c r="HV344" s="736"/>
      <c r="HW344" s="736"/>
      <c r="HX344" s="736"/>
      <c r="HY344" s="736"/>
      <c r="HZ344" s="736"/>
      <c r="IA344" s="736"/>
      <c r="IB344" s="736"/>
      <c r="IC344" s="736"/>
      <c r="ID344" s="736"/>
      <c r="IE344" s="736"/>
      <c r="IF344" s="736"/>
      <c r="IG344" s="736"/>
      <c r="IH344" s="736"/>
      <c r="II344" s="736"/>
      <c r="IJ344" s="736"/>
      <c r="IK344" s="736"/>
      <c r="IL344" s="736"/>
      <c r="IM344" s="736"/>
      <c r="IN344" s="736"/>
      <c r="IO344" s="736"/>
      <c r="IP344" s="736"/>
      <c r="IQ344" s="736"/>
      <c r="IR344" s="736"/>
      <c r="IS344" s="736"/>
      <c r="IT344" s="736"/>
      <c r="IU344" s="736"/>
      <c r="IV344" s="736"/>
    </row>
    <row r="345" spans="3:256" s="438" customFormat="1">
      <c r="C345" s="471"/>
      <c r="P345" s="485"/>
      <c r="Q345" s="736"/>
      <c r="R345" s="736"/>
      <c r="S345" s="736"/>
      <c r="T345" s="736"/>
      <c r="U345" s="736"/>
      <c r="V345" s="736"/>
      <c r="W345" s="736"/>
      <c r="X345" s="736"/>
      <c r="Y345" s="736"/>
      <c r="Z345" s="736"/>
      <c r="AA345" s="736"/>
      <c r="AB345" s="736"/>
      <c r="AC345" s="736"/>
      <c r="AD345" s="736"/>
      <c r="AE345" s="736"/>
      <c r="AF345" s="736"/>
      <c r="AG345" s="736"/>
      <c r="AH345" s="736"/>
      <c r="AI345" s="736"/>
      <c r="AJ345" s="736"/>
      <c r="AK345" s="736"/>
      <c r="AL345" s="736"/>
      <c r="AM345" s="736"/>
      <c r="AN345" s="736"/>
      <c r="AO345" s="736"/>
      <c r="AP345" s="736"/>
      <c r="AQ345" s="736"/>
      <c r="AR345" s="736"/>
      <c r="AS345" s="736"/>
      <c r="AT345" s="736"/>
      <c r="AU345" s="736"/>
      <c r="AV345" s="736"/>
      <c r="AW345" s="736"/>
      <c r="AX345" s="736"/>
      <c r="AY345" s="736"/>
      <c r="AZ345" s="736"/>
      <c r="BA345" s="736"/>
      <c r="BB345" s="736"/>
      <c r="BC345" s="736"/>
      <c r="BD345" s="736"/>
      <c r="BE345" s="736"/>
      <c r="BF345" s="736"/>
      <c r="BG345" s="736"/>
      <c r="BH345" s="736"/>
      <c r="BI345" s="736"/>
      <c r="BJ345" s="736"/>
      <c r="BK345" s="736"/>
      <c r="BL345" s="736"/>
      <c r="BM345" s="736"/>
      <c r="BN345" s="736"/>
      <c r="BO345" s="736"/>
      <c r="BP345" s="736"/>
      <c r="BQ345" s="736"/>
      <c r="BR345" s="736"/>
      <c r="BS345" s="736"/>
      <c r="BT345" s="736"/>
      <c r="BU345" s="736"/>
      <c r="BV345" s="736"/>
      <c r="BW345" s="736"/>
      <c r="BX345" s="736"/>
      <c r="BY345" s="736"/>
      <c r="BZ345" s="736"/>
      <c r="CA345" s="736"/>
      <c r="CB345" s="736"/>
      <c r="CC345" s="736"/>
      <c r="CD345" s="736"/>
      <c r="CE345" s="736"/>
      <c r="CF345" s="736"/>
      <c r="CG345" s="736"/>
      <c r="CH345" s="736"/>
      <c r="CI345" s="736"/>
      <c r="CJ345" s="736"/>
      <c r="CK345" s="736"/>
      <c r="CL345" s="736"/>
      <c r="CM345" s="736"/>
      <c r="CN345" s="736"/>
      <c r="CO345" s="736"/>
      <c r="CP345" s="736"/>
      <c r="CQ345" s="736"/>
      <c r="CR345" s="736"/>
      <c r="CS345" s="736"/>
      <c r="CT345" s="736"/>
      <c r="CU345" s="736"/>
      <c r="CV345" s="736"/>
      <c r="CW345" s="736"/>
      <c r="CX345" s="736"/>
      <c r="CY345" s="736"/>
      <c r="CZ345" s="736"/>
      <c r="DA345" s="736"/>
      <c r="DB345" s="736"/>
      <c r="DC345" s="736"/>
      <c r="DD345" s="736"/>
      <c r="DE345" s="736"/>
      <c r="DF345" s="736"/>
      <c r="DG345" s="736"/>
      <c r="DH345" s="736"/>
      <c r="DI345" s="736"/>
      <c r="DJ345" s="736"/>
      <c r="DK345" s="736"/>
      <c r="DL345" s="736"/>
      <c r="DM345" s="736"/>
      <c r="DN345" s="736"/>
      <c r="DO345" s="736"/>
      <c r="DP345" s="736"/>
      <c r="DQ345" s="736"/>
      <c r="DR345" s="736"/>
      <c r="DS345" s="736"/>
      <c r="DT345" s="736"/>
      <c r="DU345" s="736"/>
      <c r="DV345" s="736"/>
      <c r="DW345" s="736"/>
      <c r="DX345" s="736"/>
      <c r="DY345" s="736"/>
      <c r="DZ345" s="736"/>
      <c r="EA345" s="736"/>
      <c r="EB345" s="736"/>
      <c r="EC345" s="736"/>
      <c r="ED345" s="736"/>
      <c r="EE345" s="736"/>
      <c r="EF345" s="736"/>
      <c r="EG345" s="736"/>
      <c r="EH345" s="736"/>
      <c r="EI345" s="736"/>
      <c r="EJ345" s="736"/>
      <c r="EK345" s="736"/>
      <c r="EL345" s="736"/>
      <c r="EM345" s="736"/>
      <c r="EN345" s="736"/>
      <c r="EO345" s="736"/>
      <c r="EP345" s="736"/>
      <c r="EQ345" s="736"/>
      <c r="ER345" s="736"/>
      <c r="ES345" s="736"/>
      <c r="ET345" s="736"/>
      <c r="EU345" s="736"/>
      <c r="EV345" s="736"/>
      <c r="EW345" s="736"/>
      <c r="EX345" s="736"/>
      <c r="EY345" s="736"/>
      <c r="EZ345" s="736"/>
      <c r="FA345" s="736"/>
      <c r="FB345" s="736"/>
      <c r="FC345" s="736"/>
      <c r="FD345" s="736"/>
      <c r="FE345" s="736"/>
      <c r="FF345" s="736"/>
      <c r="FG345" s="736"/>
      <c r="FH345" s="736"/>
      <c r="FI345" s="736"/>
      <c r="FJ345" s="736"/>
      <c r="FK345" s="736"/>
      <c r="FL345" s="736"/>
      <c r="FM345" s="736"/>
      <c r="FN345" s="736"/>
      <c r="FO345" s="736"/>
      <c r="FP345" s="736"/>
      <c r="FQ345" s="736"/>
      <c r="FR345" s="736"/>
      <c r="FS345" s="736"/>
      <c r="FT345" s="736"/>
      <c r="FU345" s="736"/>
      <c r="FV345" s="736"/>
      <c r="FW345" s="736"/>
      <c r="FX345" s="736"/>
      <c r="FY345" s="736"/>
      <c r="FZ345" s="736"/>
      <c r="GA345" s="736"/>
      <c r="GB345" s="736"/>
      <c r="GC345" s="736"/>
      <c r="GD345" s="736"/>
      <c r="GE345" s="736"/>
      <c r="GF345" s="736"/>
      <c r="GG345" s="736"/>
      <c r="GH345" s="736"/>
      <c r="GI345" s="736"/>
      <c r="GJ345" s="736"/>
      <c r="GK345" s="736"/>
      <c r="GL345" s="736"/>
      <c r="GM345" s="736"/>
      <c r="GN345" s="736"/>
      <c r="GO345" s="736"/>
      <c r="GP345" s="736"/>
      <c r="GQ345" s="736"/>
      <c r="GR345" s="736"/>
      <c r="GS345" s="736"/>
      <c r="GT345" s="736"/>
      <c r="GU345" s="736"/>
      <c r="GV345" s="736"/>
      <c r="GW345" s="736"/>
      <c r="GX345" s="736"/>
      <c r="GY345" s="736"/>
      <c r="GZ345" s="736"/>
      <c r="HA345" s="736"/>
      <c r="HB345" s="736"/>
      <c r="HC345" s="736"/>
      <c r="HD345" s="736"/>
      <c r="HE345" s="736"/>
      <c r="HF345" s="736"/>
      <c r="HG345" s="736"/>
      <c r="HH345" s="736"/>
      <c r="HI345" s="736"/>
      <c r="HJ345" s="736"/>
      <c r="HK345" s="736"/>
      <c r="HL345" s="736"/>
      <c r="HM345" s="736"/>
      <c r="HN345" s="736"/>
      <c r="HO345" s="736"/>
      <c r="HP345" s="736"/>
      <c r="HQ345" s="736"/>
      <c r="HR345" s="736"/>
      <c r="HS345" s="736"/>
      <c r="HT345" s="736"/>
      <c r="HU345" s="736"/>
      <c r="HV345" s="736"/>
      <c r="HW345" s="736"/>
      <c r="HX345" s="736"/>
      <c r="HY345" s="736"/>
      <c r="HZ345" s="736"/>
      <c r="IA345" s="736"/>
      <c r="IB345" s="736"/>
      <c r="IC345" s="736"/>
      <c r="ID345" s="736"/>
      <c r="IE345" s="736"/>
      <c r="IF345" s="736"/>
      <c r="IG345" s="736"/>
      <c r="IH345" s="736"/>
      <c r="II345" s="736"/>
      <c r="IJ345" s="736"/>
      <c r="IK345" s="736"/>
      <c r="IL345" s="736"/>
      <c r="IM345" s="736"/>
      <c r="IN345" s="736"/>
      <c r="IO345" s="736"/>
      <c r="IP345" s="736"/>
      <c r="IQ345" s="736"/>
      <c r="IR345" s="736"/>
      <c r="IS345" s="736"/>
      <c r="IT345" s="736"/>
      <c r="IU345" s="736"/>
      <c r="IV345" s="736"/>
    </row>
    <row r="346" spans="3:256" s="438" customFormat="1">
      <c r="C346" s="471"/>
      <c r="P346" s="485"/>
      <c r="Q346" s="736"/>
      <c r="R346" s="736"/>
      <c r="S346" s="736"/>
      <c r="T346" s="736"/>
      <c r="U346" s="736"/>
      <c r="V346" s="736"/>
      <c r="W346" s="736"/>
      <c r="X346" s="736"/>
      <c r="Y346" s="736"/>
      <c r="Z346" s="736"/>
      <c r="AA346" s="736"/>
      <c r="AB346" s="736"/>
      <c r="AC346" s="736"/>
      <c r="AD346" s="736"/>
      <c r="AE346" s="736"/>
      <c r="AF346" s="736"/>
      <c r="AG346" s="736"/>
      <c r="AH346" s="736"/>
      <c r="AI346" s="736"/>
      <c r="AJ346" s="736"/>
      <c r="AK346" s="736"/>
      <c r="AL346" s="736"/>
      <c r="AM346" s="736"/>
      <c r="AN346" s="736"/>
      <c r="AO346" s="736"/>
      <c r="AP346" s="736"/>
      <c r="AQ346" s="736"/>
      <c r="AR346" s="736"/>
      <c r="AS346" s="736"/>
      <c r="AT346" s="736"/>
      <c r="AU346" s="736"/>
      <c r="AV346" s="736"/>
      <c r="AW346" s="736"/>
      <c r="AX346" s="736"/>
      <c r="AY346" s="736"/>
      <c r="AZ346" s="736"/>
      <c r="BA346" s="736"/>
      <c r="BB346" s="736"/>
      <c r="BC346" s="736"/>
      <c r="BD346" s="736"/>
      <c r="BE346" s="736"/>
      <c r="BF346" s="736"/>
      <c r="BG346" s="736"/>
      <c r="BH346" s="736"/>
      <c r="BI346" s="736"/>
      <c r="BJ346" s="736"/>
      <c r="BK346" s="736"/>
      <c r="BL346" s="736"/>
      <c r="BM346" s="736"/>
      <c r="BN346" s="736"/>
      <c r="BO346" s="736"/>
      <c r="BP346" s="736"/>
      <c r="BQ346" s="736"/>
      <c r="BR346" s="736"/>
      <c r="BS346" s="736"/>
      <c r="BT346" s="736"/>
      <c r="BU346" s="736"/>
      <c r="BV346" s="736"/>
      <c r="BW346" s="736"/>
      <c r="BX346" s="736"/>
      <c r="BY346" s="736"/>
      <c r="BZ346" s="736"/>
      <c r="CA346" s="736"/>
      <c r="CB346" s="736"/>
      <c r="CC346" s="736"/>
      <c r="CD346" s="736"/>
      <c r="CE346" s="736"/>
      <c r="CF346" s="736"/>
      <c r="CG346" s="736"/>
      <c r="CH346" s="736"/>
      <c r="CI346" s="736"/>
      <c r="CJ346" s="736"/>
      <c r="CK346" s="736"/>
      <c r="CL346" s="736"/>
      <c r="CM346" s="736"/>
      <c r="CN346" s="736"/>
      <c r="CO346" s="736"/>
      <c r="CP346" s="736"/>
      <c r="CQ346" s="736"/>
      <c r="CR346" s="736"/>
      <c r="CS346" s="736"/>
      <c r="CT346" s="736"/>
      <c r="CU346" s="736"/>
      <c r="CV346" s="736"/>
      <c r="CW346" s="736"/>
      <c r="CX346" s="736"/>
      <c r="CY346" s="736"/>
      <c r="CZ346" s="736"/>
      <c r="DA346" s="736"/>
      <c r="DB346" s="736"/>
      <c r="DC346" s="736"/>
      <c r="DD346" s="736"/>
      <c r="DE346" s="736"/>
      <c r="DF346" s="736"/>
      <c r="DG346" s="736"/>
      <c r="DH346" s="736"/>
      <c r="DI346" s="736"/>
      <c r="DJ346" s="736"/>
      <c r="DK346" s="736"/>
      <c r="DL346" s="736"/>
      <c r="DM346" s="736"/>
      <c r="DN346" s="736"/>
      <c r="DO346" s="736"/>
      <c r="DP346" s="736"/>
      <c r="DQ346" s="736"/>
      <c r="DR346" s="736"/>
      <c r="DS346" s="736"/>
      <c r="DT346" s="736"/>
      <c r="DU346" s="736"/>
      <c r="DV346" s="736"/>
      <c r="DW346" s="736"/>
      <c r="DX346" s="736"/>
      <c r="DY346" s="736"/>
      <c r="DZ346" s="736"/>
      <c r="EA346" s="736"/>
      <c r="EB346" s="736"/>
      <c r="EC346" s="736"/>
      <c r="ED346" s="736"/>
      <c r="EE346" s="736"/>
      <c r="EF346" s="736"/>
      <c r="EG346" s="736"/>
      <c r="EH346" s="736"/>
      <c r="EI346" s="736"/>
      <c r="EJ346" s="736"/>
      <c r="EK346" s="736"/>
      <c r="EL346" s="736"/>
      <c r="EM346" s="736"/>
      <c r="EN346" s="736"/>
      <c r="EO346" s="736"/>
      <c r="EP346" s="736"/>
      <c r="EQ346" s="736"/>
      <c r="ER346" s="736"/>
      <c r="ES346" s="736"/>
      <c r="ET346" s="736"/>
      <c r="EU346" s="736"/>
      <c r="EV346" s="736"/>
      <c r="EW346" s="736"/>
      <c r="EX346" s="736"/>
      <c r="EY346" s="736"/>
      <c r="EZ346" s="736"/>
      <c r="FA346" s="736"/>
      <c r="FB346" s="736"/>
      <c r="FC346" s="736"/>
      <c r="FD346" s="736"/>
      <c r="FE346" s="736"/>
      <c r="FF346" s="736"/>
      <c r="FG346" s="736"/>
      <c r="FH346" s="736"/>
      <c r="FI346" s="736"/>
      <c r="FJ346" s="736"/>
      <c r="FK346" s="736"/>
      <c r="FL346" s="736"/>
      <c r="FM346" s="736"/>
      <c r="FN346" s="736"/>
      <c r="FO346" s="736"/>
      <c r="FP346" s="736"/>
      <c r="FQ346" s="736"/>
      <c r="FR346" s="736"/>
      <c r="FS346" s="736"/>
      <c r="FT346" s="736"/>
      <c r="FU346" s="736"/>
      <c r="FV346" s="736"/>
      <c r="FW346" s="736"/>
      <c r="FX346" s="736"/>
      <c r="FY346" s="736"/>
      <c r="FZ346" s="736"/>
      <c r="GA346" s="736"/>
      <c r="GB346" s="736"/>
      <c r="GC346" s="736"/>
      <c r="GD346" s="736"/>
      <c r="GE346" s="736"/>
      <c r="GF346" s="736"/>
      <c r="GG346" s="736"/>
      <c r="GH346" s="736"/>
      <c r="GI346" s="736"/>
      <c r="GJ346" s="736"/>
      <c r="GK346" s="736"/>
      <c r="GL346" s="736"/>
      <c r="GM346" s="736"/>
      <c r="GN346" s="736"/>
      <c r="GO346" s="736"/>
      <c r="GP346" s="736"/>
      <c r="GQ346" s="736"/>
      <c r="GR346" s="736"/>
      <c r="GS346" s="736"/>
      <c r="GT346" s="736"/>
      <c r="GU346" s="736"/>
      <c r="GV346" s="736"/>
      <c r="GW346" s="736"/>
      <c r="GX346" s="736"/>
      <c r="GY346" s="736"/>
      <c r="GZ346" s="736"/>
      <c r="HA346" s="736"/>
      <c r="HB346" s="736"/>
      <c r="HC346" s="736"/>
      <c r="HD346" s="736"/>
      <c r="HE346" s="736"/>
      <c r="HF346" s="736"/>
      <c r="HG346" s="736"/>
      <c r="HH346" s="736"/>
      <c r="HI346" s="736"/>
      <c r="HJ346" s="736"/>
      <c r="HK346" s="736"/>
      <c r="HL346" s="736"/>
      <c r="HM346" s="736"/>
      <c r="HN346" s="736"/>
      <c r="HO346" s="736"/>
      <c r="HP346" s="736"/>
      <c r="HQ346" s="736"/>
      <c r="HR346" s="736"/>
      <c r="HS346" s="736"/>
      <c r="HT346" s="736"/>
      <c r="HU346" s="736"/>
      <c r="HV346" s="736"/>
      <c r="HW346" s="736"/>
      <c r="HX346" s="736"/>
      <c r="HY346" s="736"/>
      <c r="HZ346" s="736"/>
      <c r="IA346" s="736"/>
      <c r="IB346" s="736"/>
      <c r="IC346" s="736"/>
      <c r="ID346" s="736"/>
      <c r="IE346" s="736"/>
      <c r="IF346" s="736"/>
      <c r="IG346" s="736"/>
      <c r="IH346" s="736"/>
      <c r="II346" s="736"/>
      <c r="IJ346" s="736"/>
      <c r="IK346" s="736"/>
      <c r="IL346" s="736"/>
      <c r="IM346" s="736"/>
      <c r="IN346" s="736"/>
      <c r="IO346" s="736"/>
      <c r="IP346" s="736"/>
      <c r="IQ346" s="736"/>
      <c r="IR346" s="736"/>
      <c r="IS346" s="736"/>
      <c r="IT346" s="736"/>
      <c r="IU346" s="736"/>
      <c r="IV346" s="736"/>
    </row>
    <row r="347" spans="3:256" s="438" customFormat="1">
      <c r="C347" s="471"/>
      <c r="P347" s="485"/>
      <c r="Q347" s="736"/>
      <c r="R347" s="736"/>
      <c r="S347" s="736"/>
      <c r="T347" s="736"/>
      <c r="U347" s="736"/>
      <c r="V347" s="736"/>
      <c r="W347" s="736"/>
      <c r="X347" s="736"/>
      <c r="Y347" s="736"/>
      <c r="Z347" s="736"/>
      <c r="AA347" s="736"/>
      <c r="AB347" s="736"/>
      <c r="AC347" s="736"/>
      <c r="AD347" s="736"/>
      <c r="AE347" s="736"/>
      <c r="AF347" s="736"/>
      <c r="AG347" s="736"/>
      <c r="AH347" s="736"/>
      <c r="AI347" s="736"/>
      <c r="AJ347" s="736"/>
      <c r="AK347" s="736"/>
      <c r="AL347" s="736"/>
      <c r="AM347" s="736"/>
      <c r="AN347" s="736"/>
      <c r="AO347" s="736"/>
      <c r="AP347" s="736"/>
      <c r="AQ347" s="736"/>
      <c r="AR347" s="736"/>
      <c r="AS347" s="736"/>
      <c r="AT347" s="736"/>
      <c r="AU347" s="736"/>
      <c r="AV347" s="736"/>
      <c r="AW347" s="736"/>
      <c r="AX347" s="736"/>
      <c r="AY347" s="736"/>
      <c r="AZ347" s="736"/>
      <c r="BA347" s="736"/>
      <c r="BB347" s="736"/>
      <c r="BC347" s="736"/>
      <c r="BD347" s="736"/>
      <c r="BE347" s="736"/>
      <c r="BF347" s="736"/>
      <c r="BG347" s="736"/>
      <c r="BH347" s="736"/>
      <c r="BI347" s="736"/>
      <c r="BJ347" s="736"/>
      <c r="BK347" s="736"/>
      <c r="BL347" s="736"/>
      <c r="BM347" s="736"/>
      <c r="BN347" s="736"/>
      <c r="BO347" s="736"/>
      <c r="BP347" s="736"/>
      <c r="BQ347" s="736"/>
      <c r="BR347" s="736"/>
      <c r="BS347" s="736"/>
      <c r="BT347" s="736"/>
      <c r="BU347" s="736"/>
      <c r="BV347" s="736"/>
      <c r="BW347" s="736"/>
      <c r="BX347" s="736"/>
      <c r="BY347" s="736"/>
      <c r="BZ347" s="736"/>
      <c r="CA347" s="736"/>
      <c r="CB347" s="736"/>
      <c r="CC347" s="736"/>
      <c r="CD347" s="736"/>
      <c r="CE347" s="736"/>
      <c r="CF347" s="736"/>
      <c r="CG347" s="736"/>
      <c r="CH347" s="736"/>
      <c r="CI347" s="736"/>
      <c r="CJ347" s="736"/>
      <c r="CK347" s="736"/>
      <c r="CL347" s="736"/>
      <c r="CM347" s="736"/>
      <c r="CN347" s="736"/>
      <c r="CO347" s="736"/>
      <c r="CP347" s="736"/>
      <c r="CQ347" s="736"/>
      <c r="CR347" s="736"/>
      <c r="CS347" s="736"/>
      <c r="CT347" s="736"/>
      <c r="CU347" s="736"/>
      <c r="CV347" s="736"/>
      <c r="CW347" s="736"/>
      <c r="CX347" s="736"/>
      <c r="CY347" s="736"/>
      <c r="CZ347" s="736"/>
      <c r="DA347" s="736"/>
      <c r="DB347" s="736"/>
      <c r="DC347" s="736"/>
      <c r="DD347" s="736"/>
      <c r="DE347" s="736"/>
      <c r="DF347" s="736"/>
      <c r="DG347" s="736"/>
      <c r="DH347" s="736"/>
      <c r="DI347" s="736"/>
      <c r="DJ347" s="736"/>
      <c r="DK347" s="736"/>
      <c r="DL347" s="736"/>
      <c r="DM347" s="736"/>
      <c r="DN347" s="736"/>
      <c r="DO347" s="736"/>
      <c r="DP347" s="736"/>
      <c r="DQ347" s="736"/>
      <c r="DR347" s="736"/>
      <c r="DS347" s="736"/>
      <c r="DT347" s="736"/>
      <c r="DU347" s="736"/>
      <c r="DV347" s="736"/>
      <c r="DW347" s="736"/>
      <c r="DX347" s="736"/>
      <c r="DY347" s="736"/>
      <c r="DZ347" s="736"/>
      <c r="EA347" s="736"/>
      <c r="EB347" s="736"/>
      <c r="EC347" s="736"/>
      <c r="ED347" s="736"/>
      <c r="EE347" s="736"/>
      <c r="EF347" s="736"/>
      <c r="EG347" s="736"/>
      <c r="EH347" s="736"/>
      <c r="EI347" s="736"/>
      <c r="EJ347" s="736"/>
      <c r="EK347" s="736"/>
      <c r="EL347" s="736"/>
      <c r="EM347" s="736"/>
      <c r="EN347" s="736"/>
      <c r="EO347" s="736"/>
      <c r="EP347" s="736"/>
      <c r="EQ347" s="736"/>
      <c r="ER347" s="736"/>
      <c r="ES347" s="736"/>
      <c r="ET347" s="736"/>
      <c r="EU347" s="736"/>
      <c r="EV347" s="736"/>
      <c r="EW347" s="736"/>
      <c r="EX347" s="736"/>
      <c r="EY347" s="736"/>
      <c r="EZ347" s="736"/>
      <c r="FA347" s="736"/>
      <c r="FB347" s="736"/>
      <c r="FC347" s="736"/>
      <c r="FD347" s="736"/>
      <c r="FE347" s="736"/>
      <c r="FF347" s="736"/>
      <c r="FG347" s="736"/>
      <c r="FH347" s="736"/>
      <c r="FI347" s="736"/>
      <c r="FJ347" s="736"/>
      <c r="FK347" s="736"/>
      <c r="FL347" s="736"/>
      <c r="FM347" s="736"/>
      <c r="FN347" s="736"/>
      <c r="FO347" s="736"/>
      <c r="FP347" s="736"/>
      <c r="FQ347" s="736"/>
      <c r="FR347" s="736"/>
      <c r="FS347" s="736"/>
      <c r="FT347" s="736"/>
      <c r="FU347" s="736"/>
      <c r="FV347" s="736"/>
      <c r="FW347" s="736"/>
      <c r="FX347" s="736"/>
      <c r="FY347" s="736"/>
      <c r="FZ347" s="736"/>
      <c r="GA347" s="736"/>
      <c r="GB347" s="736"/>
      <c r="GC347" s="736"/>
      <c r="GD347" s="736"/>
      <c r="GE347" s="736"/>
      <c r="GF347" s="736"/>
      <c r="GG347" s="736"/>
      <c r="GH347" s="736"/>
      <c r="GI347" s="736"/>
      <c r="GJ347" s="736"/>
      <c r="GK347" s="736"/>
      <c r="GL347" s="736"/>
      <c r="GM347" s="736"/>
      <c r="GN347" s="736"/>
      <c r="GO347" s="736"/>
      <c r="GP347" s="736"/>
      <c r="GQ347" s="736"/>
      <c r="GR347" s="736"/>
      <c r="GS347" s="736"/>
      <c r="GT347" s="736"/>
      <c r="GU347" s="736"/>
      <c r="GV347" s="736"/>
      <c r="GW347" s="736"/>
      <c r="GX347" s="736"/>
      <c r="GY347" s="736"/>
      <c r="GZ347" s="736"/>
      <c r="HA347" s="736"/>
      <c r="HB347" s="736"/>
      <c r="HC347" s="736"/>
      <c r="HD347" s="736"/>
      <c r="HE347" s="736"/>
      <c r="HF347" s="736"/>
      <c r="HG347" s="736"/>
      <c r="HH347" s="736"/>
      <c r="HI347" s="736"/>
      <c r="HJ347" s="736"/>
      <c r="HK347" s="736"/>
      <c r="HL347" s="736"/>
      <c r="HM347" s="736"/>
      <c r="HN347" s="736"/>
      <c r="HO347" s="736"/>
      <c r="HP347" s="736"/>
      <c r="HQ347" s="736"/>
      <c r="HR347" s="736"/>
      <c r="HS347" s="736"/>
      <c r="HT347" s="736"/>
      <c r="HU347" s="736"/>
      <c r="HV347" s="736"/>
      <c r="HW347" s="736"/>
      <c r="HX347" s="736"/>
      <c r="HY347" s="736"/>
      <c r="HZ347" s="736"/>
      <c r="IA347" s="736"/>
      <c r="IB347" s="736"/>
      <c r="IC347" s="736"/>
      <c r="ID347" s="736"/>
      <c r="IE347" s="736"/>
      <c r="IF347" s="736"/>
      <c r="IG347" s="736"/>
      <c r="IH347" s="736"/>
      <c r="II347" s="736"/>
      <c r="IJ347" s="736"/>
      <c r="IK347" s="736"/>
      <c r="IL347" s="736"/>
      <c r="IM347" s="736"/>
      <c r="IN347" s="736"/>
      <c r="IO347" s="736"/>
      <c r="IP347" s="736"/>
      <c r="IQ347" s="736"/>
      <c r="IR347" s="736"/>
      <c r="IS347" s="736"/>
      <c r="IT347" s="736"/>
      <c r="IU347" s="736"/>
      <c r="IV347" s="736"/>
    </row>
    <row r="348" spans="3:256" s="438" customFormat="1">
      <c r="C348" s="471"/>
      <c r="P348" s="485"/>
      <c r="Q348" s="736"/>
      <c r="R348" s="736"/>
      <c r="S348" s="736"/>
      <c r="T348" s="736"/>
      <c r="U348" s="736"/>
      <c r="V348" s="736"/>
      <c r="W348" s="736"/>
      <c r="X348" s="736"/>
      <c r="Y348" s="736"/>
      <c r="Z348" s="736"/>
      <c r="AA348" s="736"/>
      <c r="AB348" s="736"/>
      <c r="AC348" s="736"/>
      <c r="AD348" s="736"/>
      <c r="AE348" s="736"/>
      <c r="AF348" s="736"/>
      <c r="AG348" s="736"/>
      <c r="AH348" s="736"/>
      <c r="AI348" s="736"/>
      <c r="AJ348" s="736"/>
      <c r="AK348" s="736"/>
      <c r="AL348" s="736"/>
      <c r="AM348" s="736"/>
      <c r="AN348" s="736"/>
      <c r="AO348" s="736"/>
      <c r="AP348" s="736"/>
      <c r="AQ348" s="736"/>
      <c r="AR348" s="736"/>
      <c r="AS348" s="736"/>
      <c r="AT348" s="736"/>
      <c r="AU348" s="736"/>
      <c r="AV348" s="736"/>
      <c r="AW348" s="736"/>
      <c r="AX348" s="736"/>
      <c r="AY348" s="736"/>
      <c r="AZ348" s="736"/>
      <c r="BA348" s="736"/>
      <c r="BB348" s="736"/>
      <c r="BC348" s="736"/>
      <c r="BD348" s="736"/>
      <c r="BE348" s="736"/>
      <c r="BF348" s="736"/>
      <c r="BG348" s="736"/>
      <c r="BH348" s="736"/>
      <c r="BI348" s="736"/>
      <c r="BJ348" s="736"/>
      <c r="BK348" s="736"/>
      <c r="BL348" s="736"/>
      <c r="BM348" s="736"/>
      <c r="BN348" s="736"/>
      <c r="BO348" s="736"/>
      <c r="BP348" s="736"/>
      <c r="BQ348" s="736"/>
      <c r="BR348" s="736"/>
      <c r="BS348" s="736"/>
      <c r="BT348" s="736"/>
      <c r="BU348" s="736"/>
      <c r="BV348" s="736"/>
      <c r="BW348" s="736"/>
      <c r="BX348" s="736"/>
      <c r="BY348" s="736"/>
      <c r="BZ348" s="736"/>
      <c r="CA348" s="736"/>
      <c r="CB348" s="736"/>
      <c r="CC348" s="736"/>
      <c r="CD348" s="736"/>
      <c r="CE348" s="736"/>
      <c r="CF348" s="736"/>
      <c r="CG348" s="736"/>
      <c r="CH348" s="736"/>
      <c r="CI348" s="736"/>
      <c r="CJ348" s="736"/>
      <c r="CK348" s="736"/>
      <c r="CL348" s="736"/>
      <c r="CM348" s="736"/>
      <c r="CN348" s="736"/>
      <c r="CO348" s="736"/>
      <c r="CP348" s="736"/>
      <c r="CQ348" s="736"/>
      <c r="CR348" s="736"/>
      <c r="CS348" s="736"/>
      <c r="CT348" s="736"/>
      <c r="CU348" s="736"/>
      <c r="CV348" s="736"/>
      <c r="CW348" s="736"/>
      <c r="CX348" s="736"/>
      <c r="CY348" s="736"/>
      <c r="CZ348" s="736"/>
      <c r="DA348" s="736"/>
      <c r="DB348" s="736"/>
      <c r="DC348" s="736"/>
      <c r="DD348" s="736"/>
      <c r="DE348" s="736"/>
      <c r="DF348" s="736"/>
      <c r="DG348" s="736"/>
      <c r="DH348" s="736"/>
      <c r="DI348" s="736"/>
      <c r="DJ348" s="736"/>
      <c r="DK348" s="736"/>
      <c r="DL348" s="736"/>
      <c r="DM348" s="736"/>
      <c r="DN348" s="736"/>
      <c r="DO348" s="736"/>
      <c r="DP348" s="736"/>
      <c r="DQ348" s="736"/>
      <c r="DR348" s="736"/>
      <c r="DS348" s="736"/>
      <c r="DT348" s="736"/>
      <c r="DU348" s="736"/>
      <c r="DV348" s="736"/>
      <c r="DW348" s="736"/>
      <c r="DX348" s="736"/>
      <c r="DY348" s="736"/>
      <c r="DZ348" s="736"/>
      <c r="EA348" s="736"/>
      <c r="EB348" s="736"/>
      <c r="EC348" s="736"/>
      <c r="ED348" s="736"/>
      <c r="EE348" s="736"/>
      <c r="EF348" s="736"/>
      <c r="EG348" s="736"/>
      <c r="EH348" s="736"/>
      <c r="EI348" s="736"/>
      <c r="EJ348" s="736"/>
      <c r="EK348" s="736"/>
      <c r="EL348" s="736"/>
      <c r="EM348" s="736"/>
      <c r="EN348" s="736"/>
      <c r="EO348" s="736"/>
      <c r="EP348" s="736"/>
      <c r="EQ348" s="736"/>
      <c r="ER348" s="736"/>
      <c r="ES348" s="736"/>
      <c r="ET348" s="736"/>
      <c r="EU348" s="736"/>
      <c r="EV348" s="736"/>
      <c r="EW348" s="736"/>
      <c r="EX348" s="736"/>
      <c r="EY348" s="736"/>
      <c r="EZ348" s="736"/>
      <c r="FA348" s="736"/>
      <c r="FB348" s="736"/>
      <c r="FC348" s="736"/>
      <c r="FD348" s="736"/>
      <c r="FE348" s="736"/>
      <c r="FF348" s="736"/>
      <c r="FG348" s="736"/>
      <c r="FH348" s="736"/>
      <c r="FI348" s="736"/>
      <c r="FJ348" s="736"/>
      <c r="FK348" s="736"/>
      <c r="FL348" s="736"/>
      <c r="FM348" s="736"/>
      <c r="FN348" s="736"/>
      <c r="FO348" s="736"/>
      <c r="FP348" s="736"/>
      <c r="FQ348" s="736"/>
      <c r="FR348" s="736"/>
      <c r="FS348" s="736"/>
      <c r="FT348" s="736"/>
      <c r="FU348" s="736"/>
      <c r="FV348" s="736"/>
      <c r="FW348" s="736"/>
      <c r="FX348" s="736"/>
      <c r="FY348" s="736"/>
      <c r="FZ348" s="736"/>
      <c r="GA348" s="736"/>
      <c r="GB348" s="736"/>
      <c r="GC348" s="736"/>
      <c r="GD348" s="736"/>
      <c r="GE348" s="736"/>
      <c r="GF348" s="736"/>
      <c r="GG348" s="736"/>
      <c r="GH348" s="736"/>
      <c r="GI348" s="736"/>
      <c r="GJ348" s="736"/>
      <c r="GK348" s="736"/>
      <c r="GL348" s="736"/>
      <c r="GM348" s="736"/>
      <c r="GN348" s="736"/>
      <c r="GO348" s="736"/>
      <c r="GP348" s="736"/>
      <c r="GQ348" s="736"/>
      <c r="GR348" s="736"/>
      <c r="GS348" s="736"/>
      <c r="GT348" s="736"/>
      <c r="GU348" s="736"/>
      <c r="GV348" s="736"/>
      <c r="GW348" s="736"/>
      <c r="GX348" s="736"/>
      <c r="GY348" s="736"/>
      <c r="GZ348" s="736"/>
      <c r="HA348" s="736"/>
      <c r="HB348" s="736"/>
      <c r="HC348" s="736"/>
      <c r="HD348" s="736"/>
      <c r="HE348" s="736"/>
      <c r="HF348" s="736"/>
      <c r="HG348" s="736"/>
      <c r="HH348" s="736"/>
      <c r="HI348" s="736"/>
      <c r="HJ348" s="736"/>
      <c r="HK348" s="736"/>
      <c r="HL348" s="736"/>
      <c r="HM348" s="736"/>
      <c r="HN348" s="736"/>
      <c r="HO348" s="736"/>
      <c r="HP348" s="736"/>
      <c r="HQ348" s="736"/>
      <c r="HR348" s="736"/>
      <c r="HS348" s="736"/>
      <c r="HT348" s="736"/>
      <c r="HU348" s="736"/>
      <c r="HV348" s="736"/>
      <c r="HW348" s="736"/>
      <c r="HX348" s="736"/>
      <c r="HY348" s="736"/>
      <c r="HZ348" s="736"/>
      <c r="IA348" s="736"/>
      <c r="IB348" s="736"/>
      <c r="IC348" s="736"/>
      <c r="ID348" s="736"/>
      <c r="IE348" s="736"/>
      <c r="IF348" s="736"/>
      <c r="IG348" s="736"/>
      <c r="IH348" s="736"/>
      <c r="II348" s="736"/>
      <c r="IJ348" s="736"/>
      <c r="IK348" s="736"/>
      <c r="IL348" s="736"/>
      <c r="IM348" s="736"/>
      <c r="IN348" s="736"/>
      <c r="IO348" s="736"/>
      <c r="IP348" s="736"/>
      <c r="IQ348" s="736"/>
      <c r="IR348" s="736"/>
      <c r="IS348" s="736"/>
      <c r="IT348" s="736"/>
      <c r="IU348" s="736"/>
      <c r="IV348" s="736"/>
    </row>
    <row r="349" spans="3:256" s="438" customFormat="1">
      <c r="C349" s="471"/>
      <c r="P349" s="485"/>
      <c r="Q349" s="736"/>
      <c r="R349" s="736"/>
      <c r="S349" s="736"/>
      <c r="T349" s="736"/>
      <c r="U349" s="736"/>
      <c r="V349" s="736"/>
      <c r="W349" s="736"/>
      <c r="X349" s="736"/>
      <c r="Y349" s="736"/>
      <c r="Z349" s="736"/>
      <c r="AA349" s="736"/>
      <c r="AB349" s="736"/>
      <c r="AC349" s="736"/>
      <c r="AD349" s="736"/>
      <c r="AE349" s="736"/>
      <c r="AF349" s="736"/>
      <c r="AG349" s="736"/>
      <c r="AH349" s="736"/>
      <c r="AI349" s="736"/>
      <c r="AJ349" s="736"/>
      <c r="AK349" s="736"/>
      <c r="AL349" s="736"/>
      <c r="AM349" s="736"/>
      <c r="AN349" s="736"/>
      <c r="AO349" s="736"/>
      <c r="AP349" s="736"/>
      <c r="AQ349" s="736"/>
      <c r="AR349" s="736"/>
      <c r="AS349" s="736"/>
      <c r="AT349" s="736"/>
      <c r="AU349" s="736"/>
      <c r="AV349" s="736"/>
      <c r="AW349" s="736"/>
      <c r="AX349" s="736"/>
      <c r="AY349" s="736"/>
      <c r="AZ349" s="736"/>
      <c r="BA349" s="736"/>
      <c r="BB349" s="736"/>
      <c r="BC349" s="736"/>
      <c r="BD349" s="736"/>
      <c r="BE349" s="736"/>
      <c r="BF349" s="736"/>
      <c r="BG349" s="736"/>
      <c r="BH349" s="736"/>
      <c r="BI349" s="736"/>
      <c r="BJ349" s="736"/>
      <c r="BK349" s="736"/>
      <c r="BL349" s="736"/>
      <c r="BM349" s="736"/>
      <c r="BN349" s="736"/>
      <c r="BO349" s="736"/>
      <c r="BP349" s="736"/>
      <c r="BQ349" s="736"/>
      <c r="BR349" s="736"/>
      <c r="BS349" s="736"/>
      <c r="BT349" s="736"/>
      <c r="BU349" s="736"/>
      <c r="BV349" s="736"/>
      <c r="BW349" s="736"/>
      <c r="BX349" s="736"/>
      <c r="BY349" s="736"/>
      <c r="BZ349" s="736"/>
      <c r="CA349" s="736"/>
      <c r="CB349" s="736"/>
      <c r="CC349" s="736"/>
      <c r="CD349" s="736"/>
      <c r="CE349" s="736"/>
      <c r="CF349" s="736"/>
      <c r="CG349" s="736"/>
      <c r="CH349" s="736"/>
      <c r="CI349" s="736"/>
      <c r="CJ349" s="736"/>
      <c r="CK349" s="736"/>
      <c r="CL349" s="736"/>
      <c r="CM349" s="736"/>
      <c r="CN349" s="736"/>
      <c r="CO349" s="736"/>
      <c r="CP349" s="736"/>
      <c r="CQ349" s="736"/>
      <c r="CR349" s="736"/>
      <c r="CS349" s="736"/>
      <c r="CT349" s="736"/>
      <c r="CU349" s="736"/>
      <c r="CV349" s="736"/>
      <c r="CW349" s="736"/>
      <c r="CX349" s="736"/>
      <c r="CY349" s="736"/>
      <c r="CZ349" s="736"/>
      <c r="DA349" s="736"/>
      <c r="DB349" s="736"/>
      <c r="DC349" s="736"/>
      <c r="DD349" s="736"/>
      <c r="DE349" s="736"/>
      <c r="DF349" s="736"/>
      <c r="DG349" s="736"/>
      <c r="DH349" s="736"/>
      <c r="DI349" s="736"/>
      <c r="DJ349" s="736"/>
      <c r="DK349" s="736"/>
      <c r="DL349" s="736"/>
      <c r="DM349" s="736"/>
      <c r="DN349" s="736"/>
      <c r="DO349" s="736"/>
      <c r="DP349" s="736"/>
      <c r="DQ349" s="736"/>
      <c r="DR349" s="736"/>
      <c r="DS349" s="736"/>
      <c r="DT349" s="736"/>
      <c r="DU349" s="736"/>
      <c r="DV349" s="736"/>
      <c r="DW349" s="736"/>
      <c r="DX349" s="736"/>
      <c r="DY349" s="736"/>
      <c r="DZ349" s="736"/>
      <c r="EA349" s="736"/>
      <c r="EB349" s="736"/>
      <c r="EC349" s="736"/>
      <c r="ED349" s="736"/>
      <c r="EE349" s="736"/>
      <c r="EF349" s="736"/>
      <c r="EG349" s="736"/>
      <c r="EH349" s="736"/>
      <c r="EI349" s="736"/>
      <c r="EJ349" s="736"/>
      <c r="EK349" s="736"/>
      <c r="EL349" s="736"/>
      <c r="EM349" s="736"/>
      <c r="EN349" s="736"/>
      <c r="EO349" s="736"/>
      <c r="EP349" s="736"/>
      <c r="EQ349" s="736"/>
      <c r="ER349" s="736"/>
      <c r="ES349" s="736"/>
      <c r="ET349" s="736"/>
      <c r="EU349" s="736"/>
      <c r="EV349" s="736"/>
      <c r="EW349" s="736"/>
      <c r="EX349" s="736"/>
      <c r="EY349" s="736"/>
      <c r="EZ349" s="736"/>
      <c r="FA349" s="736"/>
      <c r="FB349" s="736"/>
      <c r="FC349" s="736"/>
      <c r="FD349" s="736"/>
      <c r="FE349" s="736"/>
      <c r="FF349" s="736"/>
      <c r="FG349" s="736"/>
      <c r="FH349" s="736"/>
      <c r="FI349" s="736"/>
      <c r="FJ349" s="736"/>
      <c r="FK349" s="736"/>
      <c r="FL349" s="736"/>
      <c r="FM349" s="736"/>
      <c r="FN349" s="736"/>
      <c r="FO349" s="736"/>
      <c r="FP349" s="736"/>
      <c r="FQ349" s="736"/>
      <c r="FR349" s="736"/>
      <c r="FS349" s="736"/>
      <c r="FT349" s="736"/>
      <c r="FU349" s="736"/>
      <c r="FV349" s="736"/>
      <c r="FW349" s="736"/>
      <c r="FX349" s="736"/>
      <c r="FY349" s="736"/>
      <c r="FZ349" s="736"/>
      <c r="GA349" s="736"/>
      <c r="GB349" s="736"/>
      <c r="GC349" s="736"/>
      <c r="GD349" s="736"/>
      <c r="GE349" s="736"/>
      <c r="GF349" s="736"/>
      <c r="GG349" s="736"/>
      <c r="GH349" s="736"/>
      <c r="GI349" s="736"/>
      <c r="GJ349" s="736"/>
      <c r="GK349" s="736"/>
      <c r="GL349" s="736"/>
      <c r="GM349" s="736"/>
      <c r="GN349" s="736"/>
      <c r="GO349" s="736"/>
      <c r="GP349" s="736"/>
      <c r="GQ349" s="736"/>
      <c r="GR349" s="736"/>
      <c r="GS349" s="736"/>
      <c r="GT349" s="736"/>
      <c r="GU349" s="736"/>
      <c r="GV349" s="736"/>
      <c r="GW349" s="736"/>
      <c r="GX349" s="736"/>
      <c r="GY349" s="736"/>
      <c r="GZ349" s="736"/>
      <c r="HA349" s="736"/>
      <c r="HB349" s="736"/>
      <c r="HC349" s="736"/>
      <c r="HD349" s="736"/>
      <c r="HE349" s="736"/>
      <c r="HF349" s="736"/>
      <c r="HG349" s="736"/>
      <c r="HH349" s="736"/>
      <c r="HI349" s="736"/>
      <c r="HJ349" s="736"/>
      <c r="HK349" s="736"/>
      <c r="HL349" s="736"/>
      <c r="HM349" s="736"/>
      <c r="HN349" s="736"/>
      <c r="HO349" s="736"/>
      <c r="HP349" s="736"/>
      <c r="HQ349" s="736"/>
      <c r="HR349" s="736"/>
      <c r="HS349" s="736"/>
      <c r="HT349" s="736"/>
      <c r="HU349" s="736"/>
      <c r="HV349" s="736"/>
      <c r="HW349" s="736"/>
      <c r="HX349" s="736"/>
      <c r="HY349" s="736"/>
      <c r="HZ349" s="736"/>
      <c r="IA349" s="736"/>
      <c r="IB349" s="736"/>
      <c r="IC349" s="736"/>
      <c r="ID349" s="736"/>
      <c r="IE349" s="736"/>
      <c r="IF349" s="736"/>
      <c r="IG349" s="736"/>
      <c r="IH349" s="736"/>
      <c r="II349" s="736"/>
      <c r="IJ349" s="736"/>
      <c r="IK349" s="736"/>
      <c r="IL349" s="736"/>
      <c r="IM349" s="736"/>
      <c r="IN349" s="736"/>
      <c r="IO349" s="736"/>
      <c r="IP349" s="736"/>
      <c r="IQ349" s="736"/>
      <c r="IR349" s="736"/>
      <c r="IS349" s="736"/>
      <c r="IT349" s="736"/>
      <c r="IU349" s="736"/>
      <c r="IV349" s="736"/>
    </row>
    <row r="350" spans="3:256" s="438" customFormat="1">
      <c r="C350" s="471"/>
      <c r="P350" s="485"/>
      <c r="Q350" s="736"/>
      <c r="R350" s="736"/>
      <c r="S350" s="736"/>
      <c r="T350" s="736"/>
      <c r="U350" s="736"/>
      <c r="V350" s="736"/>
      <c r="W350" s="736"/>
      <c r="X350" s="736"/>
      <c r="Y350" s="736"/>
      <c r="Z350" s="736"/>
      <c r="AA350" s="736"/>
      <c r="AB350" s="736"/>
      <c r="AC350" s="736"/>
      <c r="AD350" s="736"/>
      <c r="AE350" s="736"/>
      <c r="AF350" s="736"/>
      <c r="AG350" s="736"/>
      <c r="AH350" s="736"/>
      <c r="AI350" s="736"/>
      <c r="AJ350" s="736"/>
      <c r="AK350" s="736"/>
      <c r="AL350" s="736"/>
      <c r="AM350" s="736"/>
      <c r="AN350" s="736"/>
      <c r="AO350" s="736"/>
      <c r="AP350" s="736"/>
      <c r="AQ350" s="736"/>
      <c r="AR350" s="736"/>
      <c r="AS350" s="736"/>
      <c r="AT350" s="736"/>
      <c r="AU350" s="736"/>
      <c r="AV350" s="736"/>
      <c r="AW350" s="736"/>
      <c r="AX350" s="736"/>
      <c r="AY350" s="736"/>
      <c r="AZ350" s="736"/>
      <c r="BA350" s="736"/>
      <c r="BB350" s="736"/>
      <c r="BC350" s="736"/>
      <c r="BD350" s="736"/>
      <c r="BE350" s="736"/>
      <c r="BF350" s="736"/>
      <c r="BG350" s="736"/>
      <c r="BH350" s="736"/>
      <c r="BI350" s="736"/>
      <c r="BJ350" s="736"/>
      <c r="BK350" s="736"/>
      <c r="BL350" s="736"/>
      <c r="BM350" s="736"/>
      <c r="BN350" s="736"/>
      <c r="BO350" s="736"/>
      <c r="BP350" s="736"/>
      <c r="BQ350" s="736"/>
      <c r="BR350" s="736"/>
      <c r="BS350" s="736"/>
      <c r="BT350" s="736"/>
      <c r="BU350" s="736"/>
      <c r="BV350" s="736"/>
      <c r="BW350" s="736"/>
      <c r="BX350" s="736"/>
      <c r="BY350" s="736"/>
      <c r="BZ350" s="736"/>
      <c r="CA350" s="736"/>
      <c r="CB350" s="736"/>
      <c r="CC350" s="736"/>
      <c r="CD350" s="736"/>
      <c r="CE350" s="736"/>
      <c r="CF350" s="736"/>
      <c r="CG350" s="736"/>
      <c r="CH350" s="736"/>
      <c r="CI350" s="736"/>
      <c r="CJ350" s="736"/>
      <c r="CK350" s="736"/>
      <c r="CL350" s="736"/>
      <c r="CM350" s="736"/>
      <c r="CN350" s="736"/>
      <c r="CO350" s="736"/>
      <c r="CP350" s="736"/>
      <c r="CQ350" s="736"/>
      <c r="CR350" s="736"/>
      <c r="CS350" s="736"/>
      <c r="CT350" s="736"/>
      <c r="CU350" s="736"/>
      <c r="CV350" s="736"/>
      <c r="CW350" s="736"/>
      <c r="CX350" s="736"/>
      <c r="CY350" s="736"/>
      <c r="CZ350" s="736"/>
      <c r="DA350" s="736"/>
      <c r="DB350" s="736"/>
      <c r="DC350" s="736"/>
      <c r="DD350" s="736"/>
      <c r="DE350" s="736"/>
      <c r="DF350" s="736"/>
      <c r="DG350" s="736"/>
      <c r="DH350" s="736"/>
      <c r="DI350" s="736"/>
      <c r="DJ350" s="736"/>
      <c r="DK350" s="736"/>
      <c r="DL350" s="736"/>
      <c r="DM350" s="736"/>
      <c r="DN350" s="736"/>
      <c r="DO350" s="736"/>
      <c r="DP350" s="736"/>
      <c r="DQ350" s="736"/>
      <c r="DR350" s="736"/>
      <c r="DS350" s="736"/>
      <c r="DT350" s="736"/>
      <c r="DU350" s="736"/>
      <c r="DV350" s="736"/>
      <c r="DW350" s="736"/>
      <c r="DX350" s="736"/>
      <c r="DY350" s="736"/>
      <c r="DZ350" s="736"/>
      <c r="EA350" s="736"/>
      <c r="EB350" s="736"/>
      <c r="EC350" s="736"/>
      <c r="ED350" s="736"/>
      <c r="EE350" s="736"/>
      <c r="EF350" s="736"/>
      <c r="EG350" s="736"/>
      <c r="EH350" s="736"/>
      <c r="EI350" s="736"/>
      <c r="EJ350" s="736"/>
      <c r="EK350" s="736"/>
      <c r="EL350" s="736"/>
      <c r="EM350" s="736"/>
      <c r="EN350" s="736"/>
      <c r="EO350" s="736"/>
      <c r="EP350" s="736"/>
      <c r="EQ350" s="736"/>
      <c r="ER350" s="736"/>
      <c r="ES350" s="736"/>
      <c r="ET350" s="736"/>
      <c r="EU350" s="736"/>
      <c r="EV350" s="736"/>
      <c r="EW350" s="736"/>
      <c r="EX350" s="736"/>
      <c r="EY350" s="736"/>
      <c r="EZ350" s="736"/>
      <c r="FA350" s="736"/>
      <c r="FB350" s="736"/>
      <c r="FC350" s="736"/>
      <c r="FD350" s="736"/>
      <c r="FE350" s="736"/>
      <c r="FF350" s="736"/>
      <c r="FG350" s="736"/>
      <c r="FH350" s="736"/>
      <c r="FI350" s="736"/>
      <c r="FJ350" s="736"/>
      <c r="FK350" s="736"/>
      <c r="FL350" s="736"/>
      <c r="FM350" s="736"/>
      <c r="FN350" s="736"/>
      <c r="FO350" s="736"/>
      <c r="FP350" s="736"/>
      <c r="FQ350" s="736"/>
      <c r="FR350" s="736"/>
      <c r="FS350" s="736"/>
      <c r="FT350" s="736"/>
      <c r="FU350" s="736"/>
      <c r="FV350" s="736"/>
      <c r="FW350" s="736"/>
      <c r="FX350" s="736"/>
      <c r="FY350" s="736"/>
      <c r="FZ350" s="736"/>
      <c r="GA350" s="736"/>
      <c r="GB350" s="736"/>
      <c r="GC350" s="736"/>
      <c r="GD350" s="736"/>
      <c r="GE350" s="736"/>
      <c r="GF350" s="736"/>
      <c r="GG350" s="736"/>
      <c r="GH350" s="736"/>
      <c r="GI350" s="736"/>
      <c r="GJ350" s="736"/>
      <c r="GK350" s="736"/>
      <c r="GL350" s="736"/>
      <c r="GM350" s="736"/>
      <c r="GN350" s="736"/>
      <c r="GO350" s="736"/>
      <c r="GP350" s="736"/>
      <c r="GQ350" s="736"/>
      <c r="GR350" s="736"/>
      <c r="GS350" s="736"/>
      <c r="GT350" s="736"/>
      <c r="GU350" s="736"/>
      <c r="GV350" s="736"/>
      <c r="GW350" s="736"/>
      <c r="GX350" s="736"/>
      <c r="GY350" s="736"/>
      <c r="GZ350" s="736"/>
      <c r="HA350" s="736"/>
      <c r="HB350" s="736"/>
      <c r="HC350" s="736"/>
      <c r="HD350" s="736"/>
      <c r="HE350" s="736"/>
      <c r="HF350" s="736"/>
      <c r="HG350" s="736"/>
      <c r="HH350" s="736"/>
      <c r="HI350" s="736"/>
      <c r="HJ350" s="736"/>
      <c r="HK350" s="736"/>
      <c r="HL350" s="736"/>
      <c r="HM350" s="736"/>
      <c r="HN350" s="736"/>
      <c r="HO350" s="736"/>
      <c r="HP350" s="736"/>
      <c r="HQ350" s="736"/>
      <c r="HR350" s="736"/>
      <c r="HS350" s="736"/>
      <c r="HT350" s="736"/>
      <c r="HU350" s="736"/>
      <c r="HV350" s="736"/>
      <c r="HW350" s="736"/>
      <c r="HX350" s="736"/>
      <c r="HY350" s="736"/>
      <c r="HZ350" s="736"/>
      <c r="IA350" s="736"/>
      <c r="IB350" s="736"/>
      <c r="IC350" s="736"/>
      <c r="ID350" s="736"/>
      <c r="IE350" s="736"/>
      <c r="IF350" s="736"/>
      <c r="IG350" s="736"/>
      <c r="IH350" s="736"/>
      <c r="II350" s="736"/>
      <c r="IJ350" s="736"/>
      <c r="IK350" s="736"/>
      <c r="IL350" s="736"/>
      <c r="IM350" s="736"/>
      <c r="IN350" s="736"/>
      <c r="IO350" s="736"/>
      <c r="IP350" s="736"/>
      <c r="IQ350" s="736"/>
      <c r="IR350" s="736"/>
      <c r="IS350" s="736"/>
      <c r="IT350" s="736"/>
      <c r="IU350" s="736"/>
      <c r="IV350" s="736"/>
    </row>
    <row r="351" spans="3:256" s="438" customFormat="1">
      <c r="C351" s="471"/>
      <c r="P351" s="485"/>
      <c r="Q351" s="736"/>
      <c r="R351" s="736"/>
      <c r="S351" s="736"/>
      <c r="T351" s="736"/>
      <c r="U351" s="736"/>
      <c r="V351" s="736"/>
      <c r="W351" s="736"/>
      <c r="X351" s="736"/>
      <c r="Y351" s="736"/>
      <c r="Z351" s="736"/>
      <c r="AA351" s="736"/>
      <c r="AB351" s="736"/>
      <c r="AC351" s="736"/>
      <c r="AD351" s="736"/>
      <c r="AE351" s="736"/>
      <c r="AF351" s="736"/>
      <c r="AG351" s="736"/>
      <c r="AH351" s="736"/>
      <c r="AI351" s="736"/>
      <c r="AJ351" s="736"/>
      <c r="AK351" s="736"/>
      <c r="AL351" s="736"/>
      <c r="AM351" s="736"/>
      <c r="AN351" s="736"/>
      <c r="AO351" s="736"/>
      <c r="AP351" s="736"/>
      <c r="AQ351" s="736"/>
      <c r="AR351" s="736"/>
      <c r="AS351" s="736"/>
      <c r="AT351" s="736"/>
      <c r="AU351" s="736"/>
      <c r="AV351" s="736"/>
      <c r="AW351" s="736"/>
      <c r="AX351" s="736"/>
      <c r="AY351" s="736"/>
      <c r="AZ351" s="736"/>
      <c r="BA351" s="736"/>
      <c r="BB351" s="736"/>
      <c r="BC351" s="736"/>
      <c r="BD351" s="736"/>
      <c r="BE351" s="736"/>
      <c r="BF351" s="736"/>
      <c r="BG351" s="736"/>
      <c r="BH351" s="736"/>
      <c r="BI351" s="736"/>
      <c r="BJ351" s="736"/>
      <c r="BK351" s="736"/>
      <c r="BL351" s="736"/>
      <c r="BM351" s="736"/>
      <c r="BN351" s="736"/>
      <c r="BO351" s="736"/>
      <c r="BP351" s="736"/>
      <c r="BQ351" s="736"/>
      <c r="BR351" s="736"/>
      <c r="BS351" s="736"/>
      <c r="BT351" s="736"/>
      <c r="BU351" s="736"/>
      <c r="BV351" s="736"/>
      <c r="BW351" s="736"/>
      <c r="BX351" s="736"/>
      <c r="BY351" s="736"/>
      <c r="BZ351" s="736"/>
      <c r="CA351" s="736"/>
      <c r="CB351" s="736"/>
      <c r="CC351" s="736"/>
      <c r="CD351" s="736"/>
      <c r="CE351" s="736"/>
      <c r="CF351" s="736"/>
      <c r="CG351" s="736"/>
      <c r="CH351" s="736"/>
      <c r="CI351" s="736"/>
      <c r="CJ351" s="736"/>
      <c r="CK351" s="736"/>
      <c r="CL351" s="736"/>
      <c r="CM351" s="736"/>
      <c r="CN351" s="736"/>
      <c r="CO351" s="736"/>
      <c r="CP351" s="736"/>
      <c r="CQ351" s="736"/>
      <c r="CR351" s="736"/>
      <c r="CS351" s="736"/>
      <c r="CT351" s="736"/>
      <c r="CU351" s="736"/>
      <c r="CV351" s="736"/>
      <c r="CW351" s="736"/>
      <c r="CX351" s="736"/>
      <c r="CY351" s="736"/>
      <c r="CZ351" s="736"/>
      <c r="DA351" s="736"/>
      <c r="DB351" s="736"/>
      <c r="DC351" s="736"/>
      <c r="DD351" s="736"/>
      <c r="DE351" s="736"/>
      <c r="DF351" s="736"/>
      <c r="DG351" s="736"/>
      <c r="DH351" s="736"/>
      <c r="DI351" s="736"/>
      <c r="DJ351" s="736"/>
      <c r="DK351" s="736"/>
      <c r="DL351" s="736"/>
      <c r="DM351" s="736"/>
      <c r="DN351" s="736"/>
      <c r="DO351" s="736"/>
      <c r="DP351" s="736"/>
      <c r="DQ351" s="736"/>
      <c r="DR351" s="736"/>
      <c r="DS351" s="736"/>
      <c r="DT351" s="736"/>
      <c r="DU351" s="736"/>
      <c r="DV351" s="736"/>
      <c r="DW351" s="736"/>
      <c r="DX351" s="736"/>
      <c r="DY351" s="736"/>
      <c r="DZ351" s="736"/>
      <c r="EA351" s="736"/>
      <c r="EB351" s="736"/>
      <c r="EC351" s="736"/>
      <c r="ED351" s="736"/>
      <c r="EE351" s="736"/>
      <c r="EF351" s="736"/>
      <c r="EG351" s="736"/>
      <c r="EH351" s="736"/>
      <c r="EI351" s="736"/>
      <c r="EJ351" s="736"/>
      <c r="EK351" s="736"/>
      <c r="EL351" s="736"/>
      <c r="EM351" s="736"/>
      <c r="EN351" s="736"/>
      <c r="EO351" s="736"/>
      <c r="EP351" s="736"/>
      <c r="EQ351" s="736"/>
      <c r="ER351" s="736"/>
      <c r="ES351" s="736"/>
      <c r="ET351" s="736"/>
      <c r="EU351" s="736"/>
      <c r="EV351" s="736"/>
      <c r="EW351" s="736"/>
      <c r="EX351" s="736"/>
      <c r="EY351" s="736"/>
      <c r="EZ351" s="736"/>
      <c r="FA351" s="736"/>
      <c r="FB351" s="736"/>
      <c r="FC351" s="736"/>
      <c r="FD351" s="736"/>
      <c r="FE351" s="736"/>
      <c r="FF351" s="736"/>
      <c r="FG351" s="736"/>
      <c r="FH351" s="736"/>
      <c r="FI351" s="736"/>
      <c r="FJ351" s="736"/>
      <c r="FK351" s="736"/>
      <c r="FL351" s="736"/>
      <c r="FM351" s="736"/>
      <c r="FN351" s="736"/>
      <c r="FO351" s="736"/>
      <c r="FP351" s="736"/>
      <c r="FQ351" s="736"/>
      <c r="FR351" s="736"/>
      <c r="FS351" s="736"/>
      <c r="FT351" s="736"/>
      <c r="FU351" s="736"/>
      <c r="FV351" s="736"/>
      <c r="FW351" s="736"/>
      <c r="FX351" s="736"/>
      <c r="FY351" s="736"/>
      <c r="FZ351" s="736"/>
      <c r="GA351" s="736"/>
      <c r="GB351" s="736"/>
      <c r="GC351" s="736"/>
      <c r="GD351" s="736"/>
      <c r="GE351" s="736"/>
      <c r="GF351" s="736"/>
      <c r="GG351" s="736"/>
      <c r="GH351" s="736"/>
      <c r="GI351" s="736"/>
      <c r="GJ351" s="736"/>
      <c r="GK351" s="736"/>
      <c r="GL351" s="736"/>
      <c r="GM351" s="736"/>
      <c r="GN351" s="736"/>
      <c r="GO351" s="736"/>
      <c r="GP351" s="736"/>
      <c r="GQ351" s="736"/>
      <c r="GR351" s="736"/>
      <c r="GS351" s="736"/>
      <c r="GT351" s="736"/>
      <c r="GU351" s="736"/>
      <c r="GV351" s="736"/>
      <c r="GW351" s="736"/>
      <c r="GX351" s="736"/>
      <c r="GY351" s="736"/>
      <c r="GZ351" s="736"/>
      <c r="HA351" s="736"/>
      <c r="HB351" s="736"/>
      <c r="HC351" s="736"/>
      <c r="HD351" s="736"/>
      <c r="HE351" s="736"/>
      <c r="HF351" s="736"/>
      <c r="HG351" s="736"/>
      <c r="HH351" s="736"/>
      <c r="HI351" s="736"/>
      <c r="HJ351" s="736"/>
      <c r="HK351" s="736"/>
      <c r="HL351" s="736"/>
      <c r="HM351" s="736"/>
      <c r="HN351" s="736"/>
      <c r="HO351" s="736"/>
      <c r="HP351" s="736"/>
      <c r="HQ351" s="736"/>
      <c r="HR351" s="736"/>
      <c r="HS351" s="736"/>
      <c r="HT351" s="736"/>
      <c r="HU351" s="736"/>
      <c r="HV351" s="736"/>
      <c r="HW351" s="736"/>
      <c r="HX351" s="736"/>
      <c r="HY351" s="736"/>
      <c r="HZ351" s="736"/>
      <c r="IA351" s="736"/>
      <c r="IB351" s="736"/>
      <c r="IC351" s="736"/>
      <c r="ID351" s="736"/>
      <c r="IE351" s="736"/>
      <c r="IF351" s="736"/>
      <c r="IG351" s="736"/>
      <c r="IH351" s="736"/>
      <c r="II351" s="736"/>
      <c r="IJ351" s="736"/>
      <c r="IK351" s="736"/>
      <c r="IL351" s="736"/>
      <c r="IM351" s="736"/>
      <c r="IN351" s="736"/>
      <c r="IO351" s="736"/>
      <c r="IP351" s="736"/>
      <c r="IQ351" s="736"/>
      <c r="IR351" s="736"/>
      <c r="IS351" s="736"/>
      <c r="IT351" s="736"/>
      <c r="IU351" s="736"/>
      <c r="IV351" s="736"/>
    </row>
    <row r="352" spans="3:256" s="438" customFormat="1">
      <c r="C352" s="471"/>
      <c r="P352" s="485"/>
      <c r="Q352" s="736"/>
      <c r="R352" s="736"/>
      <c r="S352" s="736"/>
      <c r="T352" s="736"/>
      <c r="U352" s="736"/>
      <c r="V352" s="736"/>
      <c r="W352" s="736"/>
      <c r="X352" s="736"/>
      <c r="Y352" s="736"/>
      <c r="Z352" s="736"/>
      <c r="AA352" s="736"/>
      <c r="AB352" s="736"/>
      <c r="AC352" s="736"/>
      <c r="AD352" s="736"/>
      <c r="AE352" s="736"/>
      <c r="AF352" s="736"/>
      <c r="AG352" s="736"/>
      <c r="AH352" s="736"/>
      <c r="AI352" s="736"/>
      <c r="AJ352" s="736"/>
      <c r="AK352" s="736"/>
      <c r="AL352" s="736"/>
      <c r="AM352" s="736"/>
      <c r="AN352" s="736"/>
      <c r="AO352" s="736"/>
      <c r="AP352" s="736"/>
      <c r="AQ352" s="736"/>
      <c r="AR352" s="736"/>
      <c r="AS352" s="736"/>
      <c r="AT352" s="736"/>
      <c r="AU352" s="736"/>
      <c r="AV352" s="736"/>
      <c r="AW352" s="736"/>
      <c r="AX352" s="736"/>
      <c r="AY352" s="736"/>
      <c r="AZ352" s="736"/>
      <c r="BA352" s="736"/>
      <c r="BB352" s="736"/>
      <c r="BC352" s="736"/>
      <c r="BD352" s="736"/>
      <c r="BE352" s="736"/>
      <c r="BF352" s="736"/>
      <c r="BG352" s="736"/>
      <c r="BH352" s="736"/>
      <c r="BI352" s="736"/>
      <c r="BJ352" s="736"/>
      <c r="BK352" s="736"/>
      <c r="BL352" s="736"/>
      <c r="BM352" s="736"/>
      <c r="BN352" s="736"/>
      <c r="BO352" s="736"/>
      <c r="BP352" s="736"/>
      <c r="BQ352" s="736"/>
      <c r="BR352" s="736"/>
      <c r="BS352" s="736"/>
      <c r="BT352" s="736"/>
      <c r="BU352" s="736"/>
      <c r="BV352" s="736"/>
      <c r="BW352" s="736"/>
      <c r="BX352" s="736"/>
      <c r="BY352" s="736"/>
      <c r="BZ352" s="736"/>
      <c r="CA352" s="736"/>
      <c r="CB352" s="736"/>
      <c r="CC352" s="736"/>
      <c r="CD352" s="736"/>
      <c r="CE352" s="736"/>
      <c r="CF352" s="736"/>
      <c r="CG352" s="736"/>
      <c r="CH352" s="736"/>
      <c r="CI352" s="736"/>
      <c r="CJ352" s="736"/>
      <c r="CK352" s="736"/>
      <c r="CL352" s="736"/>
      <c r="CM352" s="736"/>
      <c r="CN352" s="736"/>
      <c r="CO352" s="736"/>
      <c r="CP352" s="736"/>
      <c r="CQ352" s="736"/>
      <c r="CR352" s="736"/>
      <c r="CS352" s="736"/>
      <c r="CT352" s="736"/>
      <c r="CU352" s="736"/>
      <c r="CV352" s="736"/>
      <c r="CW352" s="736"/>
      <c r="CX352" s="736"/>
      <c r="CY352" s="736"/>
      <c r="CZ352" s="736"/>
      <c r="DA352" s="736"/>
      <c r="DB352" s="736"/>
      <c r="DC352" s="736"/>
      <c r="DD352" s="736"/>
      <c r="DE352" s="736"/>
      <c r="DF352" s="736"/>
      <c r="DG352" s="736"/>
      <c r="DH352" s="736"/>
      <c r="DI352" s="736"/>
      <c r="DJ352" s="736"/>
      <c r="DK352" s="736"/>
      <c r="DL352" s="736"/>
      <c r="DM352" s="736"/>
      <c r="DN352" s="736"/>
      <c r="DO352" s="736"/>
      <c r="DP352" s="736"/>
      <c r="DQ352" s="736"/>
      <c r="DR352" s="736"/>
      <c r="DS352" s="736"/>
      <c r="DT352" s="736"/>
      <c r="DU352" s="736"/>
      <c r="DV352" s="736"/>
      <c r="DW352" s="736"/>
      <c r="DX352" s="736"/>
      <c r="DY352" s="736"/>
      <c r="DZ352" s="736"/>
      <c r="EA352" s="736"/>
      <c r="EB352" s="736"/>
      <c r="EC352" s="736"/>
      <c r="ED352" s="736"/>
      <c r="EE352" s="736"/>
      <c r="EF352" s="736"/>
      <c r="EG352" s="736"/>
      <c r="EH352" s="736"/>
      <c r="EI352" s="736"/>
      <c r="EJ352" s="736"/>
      <c r="EK352" s="736"/>
      <c r="EL352" s="736"/>
      <c r="EM352" s="736"/>
      <c r="EN352" s="736"/>
      <c r="EO352" s="736"/>
      <c r="EP352" s="736"/>
      <c r="EQ352" s="736"/>
      <c r="ER352" s="736"/>
      <c r="ES352" s="736"/>
      <c r="ET352" s="736"/>
      <c r="EU352" s="736"/>
      <c r="EV352" s="736"/>
      <c r="EW352" s="736"/>
      <c r="EX352" s="736"/>
      <c r="EY352" s="736"/>
      <c r="EZ352" s="736"/>
      <c r="FA352" s="736"/>
      <c r="FB352" s="736"/>
      <c r="FC352" s="736"/>
      <c r="FD352" s="736"/>
      <c r="FE352" s="736"/>
      <c r="FF352" s="736"/>
      <c r="FG352" s="736"/>
      <c r="FH352" s="736"/>
      <c r="FI352" s="736"/>
      <c r="FJ352" s="736"/>
      <c r="FK352" s="736"/>
      <c r="FL352" s="736"/>
      <c r="FM352" s="736"/>
      <c r="FN352" s="736"/>
      <c r="FO352" s="736"/>
      <c r="FP352" s="736"/>
      <c r="FQ352" s="736"/>
      <c r="FR352" s="736"/>
      <c r="FS352" s="736"/>
      <c r="FT352" s="736"/>
      <c r="FU352" s="736"/>
      <c r="FV352" s="736"/>
      <c r="FW352" s="736"/>
      <c r="FX352" s="736"/>
      <c r="FY352" s="736"/>
      <c r="FZ352" s="736"/>
      <c r="GA352" s="736"/>
      <c r="GB352" s="736"/>
      <c r="GC352" s="736"/>
      <c r="GD352" s="736"/>
      <c r="GE352" s="736"/>
      <c r="GF352" s="736"/>
      <c r="GG352" s="736"/>
      <c r="GH352" s="736"/>
      <c r="GI352" s="736"/>
      <c r="GJ352" s="736"/>
      <c r="GK352" s="736"/>
      <c r="GL352" s="736"/>
      <c r="GM352" s="736"/>
      <c r="GN352" s="736"/>
      <c r="GO352" s="736"/>
      <c r="GP352" s="736"/>
      <c r="GQ352" s="736"/>
      <c r="GR352" s="736"/>
      <c r="GS352" s="736"/>
      <c r="GT352" s="736"/>
      <c r="GU352" s="736"/>
      <c r="GV352" s="736"/>
      <c r="GW352" s="736"/>
      <c r="GX352" s="736"/>
      <c r="GY352" s="736"/>
      <c r="GZ352" s="736"/>
      <c r="HA352" s="736"/>
      <c r="HB352" s="736"/>
      <c r="HC352" s="736"/>
      <c r="HD352" s="736"/>
      <c r="HE352" s="736"/>
      <c r="HF352" s="736"/>
      <c r="HG352" s="736"/>
      <c r="HH352" s="736"/>
      <c r="HI352" s="736"/>
      <c r="HJ352" s="736"/>
      <c r="HK352" s="736"/>
      <c r="HL352" s="736"/>
      <c r="HM352" s="736"/>
      <c r="HN352" s="736"/>
      <c r="HO352" s="736"/>
      <c r="HP352" s="736"/>
      <c r="HQ352" s="736"/>
      <c r="HR352" s="736"/>
      <c r="HS352" s="736"/>
      <c r="HT352" s="736"/>
      <c r="HU352" s="736"/>
      <c r="HV352" s="736"/>
      <c r="HW352" s="736"/>
      <c r="HX352" s="736"/>
      <c r="HY352" s="736"/>
      <c r="HZ352" s="736"/>
      <c r="IA352" s="736"/>
      <c r="IB352" s="736"/>
      <c r="IC352" s="736"/>
      <c r="ID352" s="736"/>
      <c r="IE352" s="736"/>
      <c r="IF352" s="736"/>
      <c r="IG352" s="736"/>
      <c r="IH352" s="736"/>
      <c r="II352" s="736"/>
      <c r="IJ352" s="736"/>
      <c r="IK352" s="736"/>
      <c r="IL352" s="736"/>
      <c r="IM352" s="736"/>
      <c r="IN352" s="736"/>
      <c r="IO352" s="736"/>
      <c r="IP352" s="736"/>
      <c r="IQ352" s="736"/>
      <c r="IR352" s="736"/>
      <c r="IS352" s="736"/>
      <c r="IT352" s="736"/>
      <c r="IU352" s="736"/>
      <c r="IV352" s="736"/>
    </row>
    <row r="353" spans="3:256" s="438" customFormat="1">
      <c r="C353" s="471"/>
      <c r="P353" s="485"/>
      <c r="Q353" s="736"/>
      <c r="R353" s="736"/>
      <c r="S353" s="736"/>
      <c r="T353" s="736"/>
      <c r="U353" s="736"/>
      <c r="V353" s="736"/>
      <c r="W353" s="736"/>
      <c r="X353" s="736"/>
      <c r="Y353" s="736"/>
      <c r="Z353" s="736"/>
      <c r="AA353" s="736"/>
      <c r="AB353" s="736"/>
      <c r="AC353" s="736"/>
      <c r="AD353" s="736"/>
      <c r="AE353" s="736"/>
      <c r="AF353" s="736"/>
      <c r="AG353" s="736"/>
      <c r="AH353" s="736"/>
      <c r="AI353" s="736"/>
      <c r="AJ353" s="736"/>
      <c r="AK353" s="736"/>
      <c r="AL353" s="736"/>
      <c r="AM353" s="736"/>
      <c r="AN353" s="736"/>
      <c r="AO353" s="736"/>
      <c r="AP353" s="736"/>
      <c r="AQ353" s="736"/>
      <c r="AR353" s="736"/>
      <c r="AS353" s="736"/>
      <c r="AT353" s="736"/>
      <c r="AU353" s="736"/>
      <c r="AV353" s="736"/>
      <c r="AW353" s="736"/>
      <c r="AX353" s="736"/>
      <c r="AY353" s="736"/>
      <c r="AZ353" s="736"/>
      <c r="BA353" s="736"/>
      <c r="BB353" s="736"/>
      <c r="BC353" s="736"/>
      <c r="BD353" s="736"/>
      <c r="BE353" s="736"/>
      <c r="BF353" s="736"/>
      <c r="BG353" s="736"/>
      <c r="BH353" s="736"/>
      <c r="BI353" s="736"/>
      <c r="BJ353" s="736"/>
      <c r="BK353" s="736"/>
      <c r="BL353" s="736"/>
      <c r="BM353" s="736"/>
      <c r="BN353" s="736"/>
      <c r="BO353" s="736"/>
      <c r="BP353" s="736"/>
      <c r="BQ353" s="736"/>
      <c r="BR353" s="736"/>
      <c r="BS353" s="736"/>
      <c r="BT353" s="736"/>
      <c r="BU353" s="736"/>
      <c r="BV353" s="736"/>
      <c r="BW353" s="736"/>
      <c r="BX353" s="736"/>
      <c r="BY353" s="736"/>
      <c r="BZ353" s="736"/>
      <c r="CA353" s="736"/>
      <c r="CB353" s="736"/>
      <c r="CC353" s="736"/>
      <c r="CD353" s="736"/>
      <c r="CE353" s="736"/>
      <c r="CF353" s="736"/>
      <c r="CG353" s="736"/>
      <c r="CH353" s="736"/>
      <c r="CI353" s="736"/>
      <c r="CJ353" s="736"/>
      <c r="CK353" s="736"/>
      <c r="CL353" s="736"/>
      <c r="CM353" s="736"/>
      <c r="CN353" s="736"/>
      <c r="CO353" s="736"/>
      <c r="CP353" s="736"/>
      <c r="CQ353" s="736"/>
      <c r="CR353" s="736"/>
      <c r="CS353" s="736"/>
      <c r="CT353" s="736"/>
      <c r="CU353" s="736"/>
      <c r="CV353" s="736"/>
      <c r="CW353" s="736"/>
      <c r="CX353" s="736"/>
      <c r="CY353" s="736"/>
      <c r="CZ353" s="736"/>
      <c r="DA353" s="736"/>
      <c r="DB353" s="736"/>
      <c r="DC353" s="736"/>
      <c r="DD353" s="736"/>
      <c r="DE353" s="736"/>
      <c r="DF353" s="736"/>
      <c r="DG353" s="736"/>
      <c r="DH353" s="736"/>
      <c r="DI353" s="736"/>
      <c r="DJ353" s="736"/>
      <c r="DK353" s="736"/>
      <c r="DL353" s="736"/>
      <c r="DM353" s="736"/>
      <c r="DN353" s="736"/>
      <c r="DO353" s="736"/>
      <c r="DP353" s="736"/>
      <c r="DQ353" s="736"/>
      <c r="DR353" s="736"/>
      <c r="DS353" s="736"/>
      <c r="DT353" s="736"/>
      <c r="DU353" s="736"/>
      <c r="DV353" s="736"/>
      <c r="DW353" s="736"/>
      <c r="DX353" s="736"/>
      <c r="DY353" s="736"/>
      <c r="DZ353" s="736"/>
      <c r="EA353" s="736"/>
      <c r="EB353" s="736"/>
      <c r="EC353" s="736"/>
      <c r="ED353" s="736"/>
      <c r="EE353" s="736"/>
      <c r="EF353" s="736"/>
      <c r="EG353" s="736"/>
      <c r="EH353" s="736"/>
      <c r="EI353" s="736"/>
      <c r="EJ353" s="736"/>
      <c r="EK353" s="736"/>
      <c r="EL353" s="736"/>
      <c r="EM353" s="736"/>
      <c r="EN353" s="736"/>
      <c r="EO353" s="736"/>
      <c r="EP353" s="736"/>
      <c r="EQ353" s="736"/>
      <c r="ER353" s="736"/>
      <c r="ES353" s="736"/>
      <c r="ET353" s="736"/>
      <c r="EU353" s="736"/>
      <c r="EV353" s="736"/>
      <c r="EW353" s="736"/>
      <c r="EX353" s="736"/>
      <c r="EY353" s="736"/>
      <c r="EZ353" s="736"/>
      <c r="FA353" s="736"/>
      <c r="FB353" s="736"/>
      <c r="FC353" s="736"/>
      <c r="FD353" s="736"/>
      <c r="FE353" s="736"/>
      <c r="FF353" s="736"/>
      <c r="FG353" s="736"/>
      <c r="FH353" s="736"/>
      <c r="FI353" s="736"/>
      <c r="FJ353" s="736"/>
      <c r="FK353" s="736"/>
      <c r="FL353" s="736"/>
      <c r="FM353" s="736"/>
      <c r="FN353" s="736"/>
      <c r="FO353" s="736"/>
      <c r="FP353" s="736"/>
      <c r="FQ353" s="736"/>
      <c r="FR353" s="736"/>
      <c r="FS353" s="736"/>
      <c r="FT353" s="736"/>
      <c r="FU353" s="736"/>
      <c r="FV353" s="736"/>
      <c r="FW353" s="736"/>
      <c r="FX353" s="736"/>
      <c r="FY353" s="736"/>
      <c r="FZ353" s="736"/>
      <c r="GA353" s="736"/>
      <c r="GB353" s="736"/>
      <c r="GC353" s="736"/>
      <c r="GD353" s="736"/>
      <c r="GE353" s="736"/>
      <c r="GF353" s="736"/>
      <c r="GG353" s="736"/>
      <c r="GH353" s="736"/>
      <c r="GI353" s="736"/>
      <c r="GJ353" s="736"/>
      <c r="GK353" s="736"/>
      <c r="GL353" s="736"/>
      <c r="GM353" s="736"/>
      <c r="GN353" s="736"/>
      <c r="GO353" s="736"/>
      <c r="GP353" s="736"/>
      <c r="GQ353" s="736"/>
      <c r="GR353" s="736"/>
      <c r="GS353" s="736"/>
      <c r="GT353" s="736"/>
      <c r="GU353" s="736"/>
      <c r="GV353" s="736"/>
      <c r="GW353" s="736"/>
      <c r="GX353" s="736"/>
      <c r="GY353" s="736"/>
      <c r="GZ353" s="736"/>
      <c r="HA353" s="736"/>
      <c r="HB353" s="736"/>
      <c r="HC353" s="736"/>
      <c r="HD353" s="736"/>
      <c r="HE353" s="736"/>
      <c r="HF353" s="736"/>
      <c r="HG353" s="736"/>
      <c r="HH353" s="736"/>
      <c r="HI353" s="736"/>
      <c r="HJ353" s="736"/>
      <c r="HK353" s="736"/>
      <c r="HL353" s="736"/>
      <c r="HM353" s="736"/>
      <c r="HN353" s="736"/>
      <c r="HO353" s="736"/>
      <c r="HP353" s="736"/>
      <c r="HQ353" s="736"/>
      <c r="HR353" s="736"/>
      <c r="HS353" s="736"/>
      <c r="HT353" s="736"/>
      <c r="HU353" s="736"/>
      <c r="HV353" s="736"/>
      <c r="HW353" s="736"/>
      <c r="HX353" s="736"/>
      <c r="HY353" s="736"/>
      <c r="HZ353" s="736"/>
      <c r="IA353" s="736"/>
      <c r="IB353" s="736"/>
      <c r="IC353" s="736"/>
      <c r="ID353" s="736"/>
      <c r="IE353" s="736"/>
      <c r="IF353" s="736"/>
      <c r="IG353" s="736"/>
      <c r="IH353" s="736"/>
      <c r="II353" s="736"/>
      <c r="IJ353" s="736"/>
      <c r="IK353" s="736"/>
      <c r="IL353" s="736"/>
      <c r="IM353" s="736"/>
      <c r="IN353" s="736"/>
      <c r="IO353" s="736"/>
      <c r="IP353" s="736"/>
      <c r="IQ353" s="736"/>
      <c r="IR353" s="736"/>
      <c r="IS353" s="736"/>
      <c r="IT353" s="736"/>
      <c r="IU353" s="736"/>
      <c r="IV353" s="736"/>
    </row>
    <row r="354" spans="3:256" s="438" customFormat="1">
      <c r="C354" s="471"/>
      <c r="P354" s="485"/>
      <c r="Q354" s="736"/>
      <c r="R354" s="736"/>
      <c r="S354" s="736"/>
      <c r="T354" s="736"/>
      <c r="U354" s="736"/>
      <c r="V354" s="736"/>
      <c r="W354" s="736"/>
      <c r="X354" s="736"/>
      <c r="Y354" s="736"/>
      <c r="Z354" s="736"/>
      <c r="AA354" s="736"/>
      <c r="AB354" s="736"/>
      <c r="AC354" s="736"/>
      <c r="AD354" s="736"/>
      <c r="AE354" s="736"/>
      <c r="AF354" s="736"/>
      <c r="AG354" s="736"/>
      <c r="AH354" s="736"/>
      <c r="AI354" s="736"/>
      <c r="AJ354" s="736"/>
      <c r="AK354" s="736"/>
      <c r="AL354" s="736"/>
      <c r="AM354" s="736"/>
      <c r="AN354" s="736"/>
      <c r="AO354" s="736"/>
      <c r="AP354" s="736"/>
      <c r="AQ354" s="736"/>
      <c r="AR354" s="736"/>
      <c r="AS354" s="736"/>
      <c r="AT354" s="736"/>
      <c r="AU354" s="736"/>
      <c r="AV354" s="736"/>
      <c r="AW354" s="736"/>
      <c r="AX354" s="736"/>
      <c r="AY354" s="736"/>
      <c r="AZ354" s="736"/>
      <c r="BA354" s="736"/>
      <c r="BB354" s="736"/>
      <c r="BC354" s="736"/>
      <c r="BD354" s="736"/>
      <c r="BE354" s="736"/>
      <c r="BF354" s="736"/>
      <c r="BG354" s="736"/>
      <c r="BH354" s="736"/>
      <c r="BI354" s="736"/>
      <c r="BJ354" s="736"/>
      <c r="BK354" s="736"/>
      <c r="BL354" s="736"/>
      <c r="BM354" s="736"/>
      <c r="BN354" s="736"/>
      <c r="BO354" s="736"/>
      <c r="BP354" s="736"/>
      <c r="BQ354" s="736"/>
      <c r="BR354" s="736"/>
      <c r="BS354" s="736"/>
      <c r="BT354" s="736"/>
      <c r="BU354" s="736"/>
      <c r="BV354" s="736"/>
      <c r="BW354" s="736"/>
      <c r="BX354" s="736"/>
      <c r="BY354" s="736"/>
      <c r="BZ354" s="736"/>
      <c r="CA354" s="736"/>
      <c r="CB354" s="736"/>
      <c r="CC354" s="736"/>
      <c r="CD354" s="736"/>
      <c r="CE354" s="736"/>
      <c r="CF354" s="736"/>
      <c r="CG354" s="736"/>
      <c r="CH354" s="736"/>
      <c r="CI354" s="736"/>
      <c r="CJ354" s="736"/>
      <c r="CK354" s="736"/>
      <c r="CL354" s="736"/>
      <c r="CM354" s="736"/>
      <c r="CN354" s="736"/>
      <c r="CO354" s="736"/>
      <c r="CP354" s="736"/>
      <c r="CQ354" s="736"/>
      <c r="CR354" s="736"/>
      <c r="CS354" s="736"/>
      <c r="CT354" s="736"/>
      <c r="CU354" s="736"/>
      <c r="CV354" s="736"/>
      <c r="CW354" s="736"/>
      <c r="CX354" s="736"/>
      <c r="CY354" s="736"/>
      <c r="CZ354" s="736"/>
      <c r="DA354" s="736"/>
      <c r="DB354" s="736"/>
      <c r="DC354" s="736"/>
      <c r="DD354" s="736"/>
      <c r="DE354" s="736"/>
      <c r="DF354" s="736"/>
      <c r="DG354" s="736"/>
      <c r="DH354" s="736"/>
      <c r="DI354" s="736"/>
      <c r="DJ354" s="736"/>
      <c r="DK354" s="736"/>
      <c r="DL354" s="736"/>
      <c r="DM354" s="736"/>
      <c r="DN354" s="736"/>
      <c r="DO354" s="736"/>
      <c r="DP354" s="736"/>
      <c r="DQ354" s="736"/>
      <c r="DR354" s="736"/>
      <c r="DS354" s="736"/>
      <c r="DT354" s="736"/>
      <c r="DU354" s="736"/>
      <c r="DV354" s="736"/>
      <c r="DW354" s="736"/>
      <c r="DX354" s="736"/>
      <c r="DY354" s="736"/>
      <c r="DZ354" s="736"/>
      <c r="EA354" s="736"/>
      <c r="EB354" s="736"/>
      <c r="EC354" s="736"/>
      <c r="ED354" s="736"/>
      <c r="EE354" s="736"/>
      <c r="EF354" s="736"/>
      <c r="EG354" s="736"/>
      <c r="EH354" s="736"/>
      <c r="EI354" s="736"/>
      <c r="EJ354" s="736"/>
      <c r="EK354" s="736"/>
      <c r="EL354" s="736"/>
      <c r="EM354" s="736"/>
      <c r="EN354" s="736"/>
      <c r="EO354" s="736"/>
      <c r="EP354" s="736"/>
      <c r="EQ354" s="736"/>
      <c r="ER354" s="736"/>
      <c r="ES354" s="736"/>
      <c r="ET354" s="736"/>
      <c r="EU354" s="736"/>
      <c r="EV354" s="736"/>
      <c r="EW354" s="736"/>
      <c r="EX354" s="736"/>
      <c r="EY354" s="736"/>
      <c r="EZ354" s="736"/>
      <c r="FA354" s="736"/>
      <c r="FB354" s="736"/>
      <c r="FC354" s="736"/>
      <c r="FD354" s="736"/>
      <c r="FE354" s="736"/>
      <c r="FF354" s="736"/>
      <c r="FG354" s="736"/>
      <c r="FH354" s="736"/>
      <c r="FI354" s="736"/>
      <c r="FJ354" s="736"/>
      <c r="FK354" s="736"/>
      <c r="FL354" s="736"/>
      <c r="FM354" s="736"/>
      <c r="FN354" s="736"/>
      <c r="FO354" s="736"/>
      <c r="FP354" s="736"/>
      <c r="FQ354" s="736"/>
      <c r="FR354" s="736"/>
      <c r="FS354" s="736"/>
      <c r="FT354" s="736"/>
      <c r="FU354" s="736"/>
      <c r="FV354" s="736"/>
      <c r="FW354" s="736"/>
      <c r="FX354" s="736"/>
      <c r="FY354" s="736"/>
      <c r="FZ354" s="736"/>
      <c r="GA354" s="736"/>
      <c r="GB354" s="736"/>
      <c r="GC354" s="736"/>
      <c r="GD354" s="736"/>
      <c r="GE354" s="736"/>
      <c r="GF354" s="736"/>
      <c r="GG354" s="736"/>
      <c r="GH354" s="736"/>
      <c r="GI354" s="736"/>
      <c r="GJ354" s="736"/>
      <c r="GK354" s="736"/>
      <c r="GL354" s="736"/>
      <c r="GM354" s="736"/>
      <c r="GN354" s="736"/>
      <c r="GO354" s="736"/>
      <c r="GP354" s="736"/>
      <c r="GQ354" s="736"/>
      <c r="GR354" s="736"/>
      <c r="GS354" s="736"/>
      <c r="GT354" s="736"/>
      <c r="GU354" s="736"/>
      <c r="GV354" s="736"/>
      <c r="GW354" s="736"/>
      <c r="GX354" s="736"/>
      <c r="GY354" s="736"/>
      <c r="GZ354" s="736"/>
      <c r="HA354" s="736"/>
      <c r="HB354" s="736"/>
      <c r="HC354" s="736"/>
      <c r="HD354" s="736"/>
      <c r="HE354" s="736"/>
      <c r="HF354" s="736"/>
      <c r="HG354" s="736"/>
      <c r="HH354" s="736"/>
      <c r="HI354" s="736"/>
      <c r="HJ354" s="736"/>
      <c r="HK354" s="736"/>
      <c r="HL354" s="736"/>
      <c r="HM354" s="736"/>
      <c r="HN354" s="736"/>
      <c r="HO354" s="736"/>
      <c r="HP354" s="736"/>
      <c r="HQ354" s="736"/>
      <c r="HR354" s="736"/>
      <c r="HS354" s="736"/>
      <c r="HT354" s="736"/>
      <c r="HU354" s="736"/>
      <c r="HV354" s="736"/>
      <c r="HW354" s="736"/>
      <c r="HX354" s="736"/>
      <c r="HY354" s="736"/>
      <c r="HZ354" s="736"/>
      <c r="IA354" s="736"/>
      <c r="IB354" s="736"/>
      <c r="IC354" s="736"/>
      <c r="ID354" s="736"/>
      <c r="IE354" s="736"/>
      <c r="IF354" s="736"/>
      <c r="IG354" s="736"/>
      <c r="IH354" s="736"/>
      <c r="II354" s="736"/>
      <c r="IJ354" s="736"/>
      <c r="IK354" s="736"/>
      <c r="IL354" s="736"/>
      <c r="IM354" s="736"/>
      <c r="IN354" s="736"/>
      <c r="IO354" s="736"/>
      <c r="IP354" s="736"/>
      <c r="IQ354" s="736"/>
      <c r="IR354" s="736"/>
      <c r="IS354" s="736"/>
      <c r="IT354" s="736"/>
      <c r="IU354" s="736"/>
      <c r="IV354" s="736"/>
    </row>
    <row r="355" spans="3:256" s="438" customFormat="1">
      <c r="C355" s="471"/>
      <c r="P355" s="485"/>
      <c r="Q355" s="736"/>
      <c r="R355" s="736"/>
      <c r="S355" s="736"/>
      <c r="T355" s="736"/>
      <c r="U355" s="736"/>
      <c r="V355" s="736"/>
      <c r="W355" s="736"/>
      <c r="X355" s="736"/>
      <c r="Y355" s="736"/>
      <c r="Z355" s="736"/>
      <c r="AA355" s="736"/>
      <c r="AB355" s="736"/>
      <c r="AC355" s="736"/>
      <c r="AD355" s="736"/>
      <c r="AE355" s="736"/>
      <c r="AF355" s="736"/>
      <c r="AG355" s="736"/>
      <c r="AH355" s="736"/>
      <c r="AI355" s="736"/>
      <c r="AJ355" s="736"/>
      <c r="AK355" s="736"/>
      <c r="AL355" s="736"/>
      <c r="AM355" s="736"/>
      <c r="AN355" s="736"/>
      <c r="AO355" s="736"/>
      <c r="AP355" s="736"/>
      <c r="AQ355" s="736"/>
      <c r="AR355" s="736"/>
      <c r="AS355" s="736"/>
      <c r="AT355" s="736"/>
      <c r="AU355" s="736"/>
      <c r="AV355" s="736"/>
      <c r="AW355" s="736"/>
      <c r="AX355" s="736"/>
      <c r="AY355" s="736"/>
      <c r="AZ355" s="736"/>
      <c r="BA355" s="736"/>
      <c r="BB355" s="736"/>
      <c r="BC355" s="736"/>
      <c r="BD355" s="736"/>
      <c r="BE355" s="736"/>
      <c r="BF355" s="736"/>
      <c r="BG355" s="736"/>
      <c r="BH355" s="736"/>
      <c r="BI355" s="736"/>
      <c r="BJ355" s="736"/>
      <c r="BK355" s="736"/>
      <c r="BL355" s="736"/>
      <c r="BM355" s="736"/>
      <c r="BN355" s="736"/>
      <c r="BO355" s="736"/>
      <c r="BP355" s="736"/>
      <c r="BQ355" s="736"/>
      <c r="BR355" s="736"/>
      <c r="BS355" s="736"/>
      <c r="BT355" s="736"/>
      <c r="BU355" s="736"/>
      <c r="BV355" s="736"/>
      <c r="BW355" s="736"/>
      <c r="BX355" s="736"/>
      <c r="BY355" s="736"/>
      <c r="BZ355" s="736"/>
      <c r="CA355" s="736"/>
      <c r="CB355" s="736"/>
      <c r="CC355" s="736"/>
      <c r="CD355" s="736"/>
      <c r="CE355" s="736"/>
      <c r="CF355" s="736"/>
      <c r="CG355" s="736"/>
      <c r="CH355" s="736"/>
      <c r="CI355" s="736"/>
      <c r="CJ355" s="736"/>
      <c r="CK355" s="736"/>
      <c r="CL355" s="736"/>
      <c r="CM355" s="736"/>
      <c r="CN355" s="736"/>
      <c r="CO355" s="736"/>
      <c r="CP355" s="736"/>
      <c r="CQ355" s="736"/>
      <c r="CR355" s="736"/>
      <c r="CS355" s="736"/>
      <c r="CT355" s="736"/>
      <c r="CU355" s="736"/>
      <c r="CV355" s="736"/>
      <c r="CW355" s="736"/>
      <c r="CX355" s="736"/>
      <c r="CY355" s="736"/>
      <c r="CZ355" s="736"/>
      <c r="DA355" s="736"/>
      <c r="DB355" s="736"/>
      <c r="DC355" s="736"/>
      <c r="DD355" s="736"/>
      <c r="DE355" s="736"/>
      <c r="DF355" s="736"/>
      <c r="DG355" s="736"/>
      <c r="DH355" s="736"/>
      <c r="DI355" s="736"/>
      <c r="DJ355" s="736"/>
      <c r="DK355" s="736"/>
      <c r="DL355" s="736"/>
      <c r="DM355" s="736"/>
      <c r="DN355" s="736"/>
      <c r="DO355" s="736"/>
      <c r="DP355" s="736"/>
      <c r="DQ355" s="736"/>
      <c r="DR355" s="736"/>
      <c r="DS355" s="736"/>
      <c r="DT355" s="736"/>
      <c r="DU355" s="736"/>
      <c r="DV355" s="736"/>
      <c r="DW355" s="736"/>
      <c r="DX355" s="736"/>
      <c r="DY355" s="736"/>
      <c r="DZ355" s="736"/>
      <c r="EA355" s="736"/>
      <c r="EB355" s="736"/>
      <c r="EC355" s="736"/>
      <c r="ED355" s="736"/>
      <c r="EE355" s="736"/>
      <c r="EF355" s="736"/>
      <c r="EG355" s="736"/>
      <c r="EH355" s="736"/>
      <c r="EI355" s="736"/>
      <c r="EJ355" s="736"/>
      <c r="EK355" s="736"/>
      <c r="EL355" s="736"/>
      <c r="EM355" s="736"/>
      <c r="EN355" s="736"/>
      <c r="EO355" s="736"/>
      <c r="EP355" s="736"/>
      <c r="EQ355" s="736"/>
      <c r="ER355" s="736"/>
      <c r="ES355" s="736"/>
      <c r="ET355" s="736"/>
      <c r="EU355" s="736"/>
      <c r="EV355" s="736"/>
      <c r="EW355" s="736"/>
      <c r="EX355" s="736"/>
      <c r="EY355" s="736"/>
      <c r="EZ355" s="736"/>
      <c r="FA355" s="736"/>
      <c r="FB355" s="736"/>
      <c r="FC355" s="736"/>
      <c r="FD355" s="736"/>
      <c r="FE355" s="736"/>
      <c r="FF355" s="736"/>
      <c r="FG355" s="736"/>
      <c r="FH355" s="736"/>
      <c r="FI355" s="736"/>
      <c r="FJ355" s="736"/>
      <c r="FK355" s="736"/>
      <c r="FL355" s="736"/>
      <c r="FM355" s="736"/>
      <c r="FN355" s="736"/>
      <c r="FO355" s="736"/>
      <c r="FP355" s="736"/>
      <c r="FQ355" s="736"/>
      <c r="FR355" s="736"/>
      <c r="FS355" s="736"/>
      <c r="FT355" s="736"/>
      <c r="FU355" s="736"/>
      <c r="FV355" s="736"/>
      <c r="FW355" s="736"/>
      <c r="FX355" s="736"/>
      <c r="FY355" s="736"/>
      <c r="FZ355" s="736"/>
      <c r="GA355" s="736"/>
      <c r="GB355" s="736"/>
      <c r="GC355" s="736"/>
      <c r="GD355" s="736"/>
      <c r="GE355" s="736"/>
      <c r="GF355" s="736"/>
      <c r="GG355" s="736"/>
      <c r="GH355" s="736"/>
      <c r="GI355" s="736"/>
      <c r="GJ355" s="736"/>
      <c r="GK355" s="736"/>
      <c r="GL355" s="736"/>
      <c r="GM355" s="736"/>
      <c r="GN355" s="736"/>
      <c r="GO355" s="736"/>
      <c r="GP355" s="736"/>
      <c r="GQ355" s="736"/>
      <c r="GR355" s="736"/>
      <c r="GS355" s="736"/>
      <c r="GT355" s="736"/>
      <c r="GU355" s="736"/>
      <c r="GV355" s="736"/>
      <c r="GW355" s="736"/>
      <c r="GX355" s="736"/>
      <c r="GY355" s="736"/>
      <c r="GZ355" s="736"/>
      <c r="HA355" s="736"/>
      <c r="HB355" s="736"/>
      <c r="HC355" s="736"/>
      <c r="HD355" s="736"/>
      <c r="HE355" s="736"/>
      <c r="HF355" s="736"/>
      <c r="HG355" s="736"/>
      <c r="HH355" s="736"/>
      <c r="HI355" s="736"/>
      <c r="HJ355" s="736"/>
      <c r="HK355" s="736"/>
      <c r="HL355" s="736"/>
      <c r="HM355" s="736"/>
      <c r="HN355" s="736"/>
      <c r="HO355" s="736"/>
      <c r="HP355" s="736"/>
      <c r="HQ355" s="736"/>
      <c r="HR355" s="736"/>
      <c r="HS355" s="736"/>
      <c r="HT355" s="736"/>
      <c r="HU355" s="736"/>
      <c r="HV355" s="736"/>
      <c r="HW355" s="736"/>
      <c r="HX355" s="736"/>
      <c r="HY355" s="736"/>
      <c r="HZ355" s="736"/>
      <c r="IA355" s="736"/>
      <c r="IB355" s="736"/>
      <c r="IC355" s="736"/>
      <c r="ID355" s="736"/>
      <c r="IE355" s="736"/>
      <c r="IF355" s="736"/>
      <c r="IG355" s="736"/>
      <c r="IH355" s="736"/>
      <c r="II355" s="736"/>
      <c r="IJ355" s="736"/>
      <c r="IK355" s="736"/>
      <c r="IL355" s="736"/>
      <c r="IM355" s="736"/>
      <c r="IN355" s="736"/>
      <c r="IO355" s="736"/>
      <c r="IP355" s="736"/>
      <c r="IQ355" s="736"/>
      <c r="IR355" s="736"/>
      <c r="IS355" s="736"/>
      <c r="IT355" s="736"/>
      <c r="IU355" s="736"/>
      <c r="IV355" s="736"/>
    </row>
    <row r="356" spans="3:256" s="438" customFormat="1">
      <c r="C356" s="471"/>
      <c r="P356" s="485"/>
      <c r="Q356" s="736"/>
      <c r="R356" s="736"/>
      <c r="S356" s="736"/>
      <c r="T356" s="736"/>
      <c r="U356" s="736"/>
      <c r="V356" s="736"/>
      <c r="W356" s="736"/>
      <c r="X356" s="736"/>
      <c r="Y356" s="736"/>
      <c r="Z356" s="736"/>
      <c r="AA356" s="736"/>
      <c r="AB356" s="736"/>
      <c r="AC356" s="736"/>
      <c r="AD356" s="736"/>
      <c r="AE356" s="736"/>
      <c r="AF356" s="736"/>
      <c r="AG356" s="736"/>
      <c r="AH356" s="736"/>
      <c r="AI356" s="736"/>
      <c r="AJ356" s="736"/>
      <c r="AK356" s="736"/>
      <c r="AL356" s="736"/>
      <c r="AM356" s="736"/>
      <c r="AN356" s="736"/>
      <c r="AO356" s="736"/>
      <c r="AP356" s="736"/>
      <c r="AQ356" s="736"/>
      <c r="AR356" s="736"/>
      <c r="AS356" s="736"/>
      <c r="AT356" s="736"/>
      <c r="AU356" s="736"/>
      <c r="AV356" s="736"/>
      <c r="AW356" s="736"/>
      <c r="AX356" s="736"/>
      <c r="AY356" s="736"/>
      <c r="AZ356" s="736"/>
      <c r="BA356" s="736"/>
      <c r="BB356" s="736"/>
      <c r="BC356" s="736"/>
      <c r="BD356" s="736"/>
      <c r="BE356" s="736"/>
      <c r="BF356" s="736"/>
      <c r="BG356" s="736"/>
      <c r="BH356" s="736"/>
      <c r="BI356" s="736"/>
      <c r="BJ356" s="736"/>
      <c r="BK356" s="736"/>
      <c r="BL356" s="736"/>
      <c r="BM356" s="736"/>
      <c r="BN356" s="736"/>
      <c r="BO356" s="736"/>
      <c r="BP356" s="736"/>
      <c r="BQ356" s="736"/>
      <c r="BR356" s="736"/>
      <c r="BS356" s="736"/>
      <c r="BT356" s="736"/>
      <c r="BU356" s="736"/>
      <c r="BV356" s="736"/>
      <c r="BW356" s="736"/>
      <c r="BX356" s="736"/>
      <c r="BY356" s="736"/>
      <c r="BZ356" s="736"/>
      <c r="CA356" s="736"/>
      <c r="CB356" s="736"/>
      <c r="CC356" s="736"/>
      <c r="CD356" s="736"/>
      <c r="CE356" s="736"/>
      <c r="CF356" s="736"/>
      <c r="CG356" s="736"/>
      <c r="CH356" s="736"/>
      <c r="CI356" s="736"/>
      <c r="CJ356" s="736"/>
      <c r="CK356" s="736"/>
      <c r="CL356" s="736"/>
      <c r="CM356" s="736"/>
      <c r="CN356" s="736"/>
      <c r="CO356" s="736"/>
      <c r="CP356" s="736"/>
      <c r="CQ356" s="736"/>
      <c r="CR356" s="736"/>
      <c r="CS356" s="736"/>
      <c r="CT356" s="736"/>
      <c r="CU356" s="736"/>
      <c r="CV356" s="736"/>
      <c r="CW356" s="736"/>
      <c r="CX356" s="736"/>
      <c r="CY356" s="736"/>
      <c r="CZ356" s="736"/>
      <c r="DA356" s="736"/>
      <c r="DB356" s="736"/>
      <c r="DC356" s="736"/>
      <c r="DD356" s="736"/>
      <c r="DE356" s="736"/>
      <c r="DF356" s="736"/>
      <c r="DG356" s="736"/>
      <c r="DH356" s="736"/>
      <c r="DI356" s="736"/>
      <c r="DJ356" s="736"/>
      <c r="DK356" s="736"/>
      <c r="DL356" s="736"/>
      <c r="DM356" s="736"/>
      <c r="DN356" s="736"/>
      <c r="DO356" s="736"/>
      <c r="DP356" s="736"/>
      <c r="DQ356" s="736"/>
      <c r="DR356" s="736"/>
      <c r="DS356" s="736"/>
      <c r="DT356" s="736"/>
      <c r="DU356" s="736"/>
      <c r="DV356" s="736"/>
      <c r="DW356" s="736"/>
      <c r="DX356" s="736"/>
      <c r="DY356" s="736"/>
      <c r="DZ356" s="736"/>
      <c r="EA356" s="736"/>
      <c r="EB356" s="736"/>
      <c r="EC356" s="736"/>
      <c r="ED356" s="736"/>
      <c r="EE356" s="736"/>
      <c r="EF356" s="736"/>
      <c r="EG356" s="736"/>
      <c r="EH356" s="736"/>
      <c r="EI356" s="736"/>
      <c r="EJ356" s="736"/>
      <c r="EK356" s="736"/>
      <c r="EL356" s="736"/>
      <c r="EM356" s="736"/>
      <c r="EN356" s="736"/>
      <c r="EO356" s="736"/>
      <c r="EP356" s="736"/>
      <c r="EQ356" s="736"/>
      <c r="ER356" s="736"/>
      <c r="ES356" s="736"/>
      <c r="ET356" s="736"/>
      <c r="EU356" s="736"/>
      <c r="EV356" s="736"/>
      <c r="EW356" s="736"/>
      <c r="EX356" s="736"/>
      <c r="EY356" s="736"/>
      <c r="EZ356" s="736"/>
      <c r="FA356" s="736"/>
      <c r="FB356" s="736"/>
      <c r="FC356" s="736"/>
      <c r="FD356" s="736"/>
      <c r="FE356" s="736"/>
      <c r="FF356" s="736"/>
      <c r="FG356" s="736"/>
      <c r="FH356" s="736"/>
      <c r="FI356" s="736"/>
      <c r="FJ356" s="736"/>
      <c r="FK356" s="736"/>
      <c r="FL356" s="736"/>
      <c r="FM356" s="736"/>
      <c r="FN356" s="736"/>
      <c r="FO356" s="736"/>
      <c r="FP356" s="736"/>
      <c r="FQ356" s="736"/>
      <c r="FR356" s="736"/>
      <c r="FS356" s="736"/>
      <c r="FT356" s="736"/>
      <c r="FU356" s="736"/>
      <c r="FV356" s="736"/>
      <c r="FW356" s="736"/>
      <c r="FX356" s="736"/>
      <c r="FY356" s="736"/>
      <c r="FZ356" s="736"/>
      <c r="GA356" s="736"/>
      <c r="GB356" s="736"/>
      <c r="GC356" s="736"/>
      <c r="GD356" s="736"/>
      <c r="GE356" s="736"/>
      <c r="GF356" s="736"/>
      <c r="GG356" s="736"/>
      <c r="GH356" s="736"/>
      <c r="GI356" s="736"/>
      <c r="GJ356" s="736"/>
      <c r="GK356" s="736"/>
      <c r="GL356" s="736"/>
      <c r="GM356" s="736"/>
      <c r="GN356" s="736"/>
      <c r="GO356" s="736"/>
      <c r="GP356" s="736"/>
      <c r="GQ356" s="736"/>
      <c r="GR356" s="736"/>
      <c r="GS356" s="736"/>
      <c r="GT356" s="736"/>
      <c r="GU356" s="736"/>
      <c r="GV356" s="736"/>
      <c r="GW356" s="736"/>
      <c r="GX356" s="736"/>
      <c r="GY356" s="736"/>
      <c r="GZ356" s="736"/>
      <c r="HA356" s="736"/>
      <c r="HB356" s="736"/>
      <c r="HC356" s="736"/>
      <c r="HD356" s="736"/>
      <c r="HE356" s="736"/>
      <c r="HF356" s="736"/>
      <c r="HG356" s="736"/>
      <c r="HH356" s="736"/>
      <c r="HI356" s="736"/>
      <c r="HJ356" s="736"/>
      <c r="HK356" s="736"/>
      <c r="HL356" s="736"/>
      <c r="HM356" s="736"/>
      <c r="HN356" s="736"/>
      <c r="HO356" s="736"/>
      <c r="HP356" s="736"/>
      <c r="HQ356" s="736"/>
      <c r="HR356" s="736"/>
      <c r="HS356" s="736"/>
      <c r="HT356" s="736"/>
      <c r="HU356" s="736"/>
      <c r="HV356" s="736"/>
      <c r="HW356" s="736"/>
      <c r="HX356" s="736"/>
      <c r="HY356" s="736"/>
      <c r="HZ356" s="736"/>
      <c r="IA356" s="736"/>
      <c r="IB356" s="736"/>
      <c r="IC356" s="736"/>
      <c r="ID356" s="736"/>
      <c r="IE356" s="736"/>
      <c r="IF356" s="736"/>
      <c r="IG356" s="736"/>
      <c r="IH356" s="736"/>
      <c r="II356" s="736"/>
      <c r="IJ356" s="736"/>
      <c r="IK356" s="736"/>
      <c r="IL356" s="736"/>
      <c r="IM356" s="736"/>
      <c r="IN356" s="736"/>
      <c r="IO356" s="736"/>
      <c r="IP356" s="736"/>
      <c r="IQ356" s="736"/>
      <c r="IR356" s="736"/>
      <c r="IS356" s="736"/>
      <c r="IT356" s="736"/>
      <c r="IU356" s="736"/>
      <c r="IV356" s="736"/>
    </row>
    <row r="357" spans="3:256" s="438" customFormat="1">
      <c r="C357" s="471"/>
      <c r="P357" s="485"/>
      <c r="Q357" s="736"/>
      <c r="R357" s="736"/>
      <c r="S357" s="736"/>
      <c r="T357" s="736"/>
      <c r="U357" s="736"/>
      <c r="V357" s="736"/>
      <c r="W357" s="736"/>
      <c r="X357" s="736"/>
      <c r="Y357" s="736"/>
      <c r="Z357" s="736"/>
      <c r="AA357" s="736"/>
      <c r="AB357" s="736"/>
      <c r="AC357" s="736"/>
      <c r="AD357" s="736"/>
      <c r="AE357" s="736"/>
      <c r="AF357" s="736"/>
      <c r="AG357" s="736"/>
      <c r="AH357" s="736"/>
      <c r="AI357" s="736"/>
      <c r="AJ357" s="736"/>
      <c r="AK357" s="736"/>
      <c r="AL357" s="736"/>
      <c r="AM357" s="736"/>
      <c r="AN357" s="736"/>
      <c r="AO357" s="736"/>
      <c r="AP357" s="736"/>
      <c r="AQ357" s="736"/>
      <c r="AR357" s="736"/>
      <c r="AS357" s="736"/>
      <c r="AT357" s="736"/>
      <c r="AU357" s="736"/>
      <c r="AV357" s="736"/>
      <c r="AW357" s="736"/>
      <c r="AX357" s="736"/>
      <c r="AY357" s="736"/>
      <c r="AZ357" s="736"/>
      <c r="BA357" s="736"/>
      <c r="BB357" s="736"/>
      <c r="BC357" s="736"/>
      <c r="BD357" s="736"/>
      <c r="BE357" s="736"/>
      <c r="BF357" s="736"/>
      <c r="BG357" s="736"/>
      <c r="BH357" s="736"/>
      <c r="BI357" s="736"/>
      <c r="BJ357" s="736"/>
      <c r="BK357" s="736"/>
      <c r="BL357" s="736"/>
      <c r="BM357" s="736"/>
      <c r="BN357" s="736"/>
      <c r="BO357" s="736"/>
      <c r="BP357" s="736"/>
      <c r="BQ357" s="736"/>
      <c r="BR357" s="736"/>
      <c r="BS357" s="736"/>
      <c r="BT357" s="736"/>
      <c r="BU357" s="736"/>
      <c r="BV357" s="736"/>
      <c r="BW357" s="736"/>
      <c r="BX357" s="736"/>
      <c r="BY357" s="736"/>
      <c r="BZ357" s="736"/>
      <c r="CA357" s="736"/>
      <c r="CB357" s="736"/>
      <c r="CC357" s="736"/>
      <c r="CD357" s="736"/>
      <c r="CE357" s="736"/>
      <c r="CF357" s="736"/>
      <c r="CG357" s="736"/>
      <c r="CH357" s="736"/>
      <c r="CI357" s="736"/>
      <c r="CJ357" s="736"/>
      <c r="CK357" s="736"/>
      <c r="CL357" s="736"/>
      <c r="CM357" s="736"/>
      <c r="CN357" s="736"/>
      <c r="CO357" s="736"/>
      <c r="CP357" s="736"/>
      <c r="CQ357" s="736"/>
      <c r="CR357" s="736"/>
      <c r="CS357" s="736"/>
      <c r="CT357" s="736"/>
      <c r="CU357" s="736"/>
      <c r="CV357" s="736"/>
      <c r="CW357" s="736"/>
      <c r="CX357" s="736"/>
      <c r="CY357" s="736"/>
      <c r="CZ357" s="736"/>
      <c r="DA357" s="736"/>
      <c r="DB357" s="736"/>
      <c r="DC357" s="736"/>
      <c r="DD357" s="736"/>
      <c r="DE357" s="736"/>
      <c r="DF357" s="736"/>
      <c r="DG357" s="736"/>
      <c r="DH357" s="736"/>
      <c r="DI357" s="736"/>
      <c r="DJ357" s="736"/>
      <c r="DK357" s="736"/>
      <c r="DL357" s="736"/>
      <c r="DM357" s="736"/>
      <c r="DN357" s="736"/>
      <c r="DO357" s="736"/>
      <c r="DP357" s="736"/>
      <c r="DQ357" s="736"/>
      <c r="DR357" s="736"/>
      <c r="DS357" s="736"/>
      <c r="DT357" s="736"/>
      <c r="DU357" s="736"/>
      <c r="DV357" s="736"/>
      <c r="DW357" s="736"/>
      <c r="DX357" s="736"/>
      <c r="DY357" s="736"/>
      <c r="DZ357" s="736"/>
      <c r="EA357" s="736"/>
      <c r="EB357" s="736"/>
      <c r="EC357" s="736"/>
      <c r="ED357" s="736"/>
      <c r="EE357" s="736"/>
      <c r="EF357" s="736"/>
      <c r="EG357" s="736"/>
      <c r="EH357" s="736"/>
      <c r="EI357" s="736"/>
      <c r="EJ357" s="736"/>
      <c r="EK357" s="736"/>
      <c r="EL357" s="736"/>
      <c r="EM357" s="736"/>
      <c r="EN357" s="736"/>
      <c r="EO357" s="736"/>
      <c r="EP357" s="736"/>
      <c r="EQ357" s="736"/>
      <c r="ER357" s="736"/>
      <c r="ES357" s="736"/>
      <c r="ET357" s="736"/>
      <c r="EU357" s="736"/>
      <c r="EV357" s="736"/>
      <c r="EW357" s="736"/>
      <c r="EX357" s="736"/>
      <c r="EY357" s="736"/>
      <c r="EZ357" s="736"/>
      <c r="FA357" s="736"/>
      <c r="FB357" s="736"/>
      <c r="FC357" s="736"/>
      <c r="FD357" s="736"/>
      <c r="FE357" s="736"/>
      <c r="FF357" s="736"/>
      <c r="FG357" s="736"/>
      <c r="FH357" s="736"/>
      <c r="FI357" s="736"/>
      <c r="FJ357" s="736"/>
      <c r="FK357" s="736"/>
      <c r="FL357" s="736"/>
      <c r="FM357" s="736"/>
      <c r="FN357" s="736"/>
      <c r="FO357" s="736"/>
      <c r="FP357" s="736"/>
      <c r="FQ357" s="736"/>
      <c r="FR357" s="736"/>
      <c r="FS357" s="736"/>
      <c r="FT357" s="736"/>
      <c r="FU357" s="736"/>
      <c r="FV357" s="736"/>
      <c r="FW357" s="736"/>
      <c r="FX357" s="736"/>
      <c r="FY357" s="736"/>
      <c r="FZ357" s="736"/>
      <c r="GA357" s="736"/>
      <c r="GB357" s="736"/>
      <c r="GC357" s="736"/>
      <c r="GD357" s="736"/>
      <c r="GE357" s="736"/>
      <c r="GF357" s="736"/>
      <c r="GG357" s="736"/>
      <c r="GH357" s="736"/>
      <c r="GI357" s="736"/>
      <c r="GJ357" s="736"/>
      <c r="GK357" s="736"/>
      <c r="GL357" s="736"/>
      <c r="GM357" s="736"/>
      <c r="GN357" s="736"/>
      <c r="GO357" s="736"/>
      <c r="GP357" s="736"/>
      <c r="GQ357" s="736"/>
      <c r="GR357" s="736"/>
      <c r="GS357" s="736"/>
      <c r="GT357" s="736"/>
      <c r="GU357" s="736"/>
      <c r="GV357" s="736"/>
      <c r="GW357" s="736"/>
      <c r="GX357" s="736"/>
      <c r="GY357" s="736"/>
      <c r="GZ357" s="736"/>
      <c r="HA357" s="736"/>
      <c r="HB357" s="736"/>
      <c r="HC357" s="736"/>
      <c r="HD357" s="736"/>
      <c r="HE357" s="736"/>
      <c r="HF357" s="736"/>
      <c r="HG357" s="736"/>
      <c r="HH357" s="736"/>
      <c r="HI357" s="736"/>
      <c r="HJ357" s="736"/>
      <c r="HK357" s="736"/>
      <c r="HL357" s="736"/>
      <c r="HM357" s="736"/>
      <c r="HN357" s="736"/>
      <c r="HO357" s="736"/>
      <c r="HP357" s="736"/>
      <c r="HQ357" s="736"/>
      <c r="HR357" s="736"/>
      <c r="HS357" s="736"/>
      <c r="HT357" s="736"/>
      <c r="HU357" s="736"/>
      <c r="HV357" s="736"/>
      <c r="HW357" s="736"/>
      <c r="HX357" s="736"/>
      <c r="HY357" s="736"/>
      <c r="HZ357" s="736"/>
      <c r="IA357" s="736"/>
      <c r="IB357" s="736"/>
      <c r="IC357" s="736"/>
      <c r="ID357" s="736"/>
      <c r="IE357" s="736"/>
      <c r="IF357" s="736"/>
      <c r="IG357" s="736"/>
      <c r="IH357" s="736"/>
      <c r="II357" s="736"/>
      <c r="IJ357" s="736"/>
      <c r="IK357" s="736"/>
      <c r="IL357" s="736"/>
      <c r="IM357" s="736"/>
      <c r="IN357" s="736"/>
      <c r="IO357" s="736"/>
      <c r="IP357" s="736"/>
      <c r="IQ357" s="736"/>
      <c r="IR357" s="736"/>
      <c r="IS357" s="736"/>
      <c r="IT357" s="736"/>
      <c r="IU357" s="736"/>
      <c r="IV357" s="736"/>
    </row>
    <row r="358" spans="3:256" s="438" customFormat="1">
      <c r="C358" s="471"/>
      <c r="P358" s="485"/>
      <c r="Q358" s="736"/>
      <c r="R358" s="736"/>
      <c r="S358" s="736"/>
      <c r="T358" s="736"/>
      <c r="U358" s="736"/>
      <c r="V358" s="736"/>
      <c r="W358" s="736"/>
      <c r="X358" s="736"/>
      <c r="Y358" s="736"/>
      <c r="Z358" s="736"/>
      <c r="AA358" s="736"/>
      <c r="AB358" s="736"/>
      <c r="AC358" s="736"/>
      <c r="AD358" s="736"/>
      <c r="AE358" s="736"/>
      <c r="AF358" s="736"/>
      <c r="AG358" s="736"/>
      <c r="AH358" s="736"/>
      <c r="AI358" s="736"/>
      <c r="AJ358" s="736"/>
      <c r="AK358" s="736"/>
      <c r="AL358" s="736"/>
      <c r="AM358" s="736"/>
      <c r="AN358" s="736"/>
      <c r="AO358" s="736"/>
      <c r="AP358" s="736"/>
      <c r="AQ358" s="736"/>
      <c r="AR358" s="736"/>
      <c r="AS358" s="736"/>
      <c r="AT358" s="736"/>
      <c r="AU358" s="736"/>
      <c r="AV358" s="736"/>
      <c r="AW358" s="736"/>
      <c r="AX358" s="736"/>
      <c r="AY358" s="736"/>
      <c r="AZ358" s="736"/>
      <c r="BA358" s="736"/>
      <c r="BB358" s="736"/>
      <c r="BC358" s="736"/>
      <c r="BD358" s="736"/>
      <c r="BE358" s="736"/>
      <c r="BF358" s="736"/>
      <c r="BG358" s="736"/>
      <c r="BH358" s="736"/>
      <c r="BI358" s="736"/>
      <c r="BJ358" s="736"/>
      <c r="BK358" s="736"/>
      <c r="BL358" s="736"/>
      <c r="BM358" s="736"/>
      <c r="BN358" s="736"/>
      <c r="BO358" s="736"/>
      <c r="BP358" s="736"/>
      <c r="BQ358" s="736"/>
      <c r="BR358" s="736"/>
      <c r="BS358" s="736"/>
      <c r="BT358" s="736"/>
      <c r="BU358" s="736"/>
      <c r="BV358" s="736"/>
      <c r="BW358" s="736"/>
      <c r="BX358" s="736"/>
      <c r="BY358" s="736"/>
      <c r="BZ358" s="736"/>
      <c r="CA358" s="736"/>
      <c r="CB358" s="736"/>
      <c r="CC358" s="736"/>
      <c r="CD358" s="736"/>
      <c r="CE358" s="736"/>
      <c r="CF358" s="736"/>
      <c r="CG358" s="736"/>
      <c r="CH358" s="736"/>
      <c r="CI358" s="736"/>
      <c r="CJ358" s="736"/>
      <c r="CK358" s="736"/>
      <c r="CL358" s="736"/>
      <c r="CM358" s="736"/>
      <c r="CN358" s="736"/>
      <c r="CO358" s="736"/>
      <c r="CP358" s="736"/>
      <c r="CQ358" s="736"/>
      <c r="CR358" s="736"/>
      <c r="CS358" s="736"/>
      <c r="CT358" s="736"/>
      <c r="CU358" s="736"/>
      <c r="CV358" s="736"/>
      <c r="CW358" s="736"/>
      <c r="CX358" s="736"/>
      <c r="CY358" s="736"/>
      <c r="CZ358" s="736"/>
      <c r="DA358" s="736"/>
      <c r="DB358" s="736"/>
      <c r="DC358" s="736"/>
      <c r="DD358" s="736"/>
      <c r="DE358" s="736"/>
      <c r="DF358" s="736"/>
      <c r="DG358" s="736"/>
      <c r="DH358" s="736"/>
      <c r="DI358" s="736"/>
      <c r="DJ358" s="736"/>
      <c r="DK358" s="736"/>
      <c r="DL358" s="736"/>
      <c r="DM358" s="736"/>
      <c r="DN358" s="736"/>
      <c r="DO358" s="736"/>
      <c r="DP358" s="736"/>
      <c r="DQ358" s="736"/>
      <c r="DR358" s="736"/>
      <c r="DS358" s="736"/>
      <c r="DT358" s="736"/>
      <c r="DU358" s="736"/>
      <c r="DV358" s="736"/>
      <c r="DW358" s="736"/>
      <c r="DX358" s="736"/>
      <c r="DY358" s="736"/>
      <c r="DZ358" s="736"/>
      <c r="EA358" s="736"/>
      <c r="EB358" s="736"/>
      <c r="EC358" s="736"/>
      <c r="ED358" s="736"/>
      <c r="EE358" s="736"/>
      <c r="EF358" s="736"/>
      <c r="EG358" s="736"/>
      <c r="EH358" s="736"/>
      <c r="EI358" s="736"/>
      <c r="EJ358" s="736"/>
      <c r="EK358" s="736"/>
      <c r="EL358" s="736"/>
      <c r="EM358" s="736"/>
      <c r="EN358" s="736"/>
      <c r="EO358" s="736"/>
      <c r="EP358" s="736"/>
      <c r="EQ358" s="736"/>
      <c r="ER358" s="736"/>
      <c r="ES358" s="736"/>
      <c r="ET358" s="736"/>
      <c r="EU358" s="736"/>
      <c r="EV358" s="736"/>
      <c r="EW358" s="736"/>
      <c r="EX358" s="736"/>
      <c r="EY358" s="736"/>
      <c r="EZ358" s="736"/>
      <c r="FA358" s="736"/>
      <c r="FB358" s="736"/>
      <c r="FC358" s="736"/>
      <c r="FD358" s="736"/>
      <c r="FE358" s="736"/>
      <c r="FF358" s="736"/>
      <c r="FG358" s="736"/>
      <c r="FH358" s="736"/>
      <c r="FI358" s="736"/>
      <c r="FJ358" s="736"/>
      <c r="FK358" s="736"/>
      <c r="FL358" s="736"/>
      <c r="FM358" s="736"/>
      <c r="FN358" s="736"/>
      <c r="FO358" s="736"/>
      <c r="FP358" s="736"/>
      <c r="FQ358" s="736"/>
      <c r="FR358" s="736"/>
      <c r="FS358" s="736"/>
      <c r="FT358" s="736"/>
      <c r="FU358" s="736"/>
      <c r="FV358" s="736"/>
      <c r="FW358" s="736"/>
      <c r="FX358" s="736"/>
      <c r="FY358" s="736"/>
      <c r="FZ358" s="736"/>
      <c r="GA358" s="736"/>
      <c r="GB358" s="736"/>
      <c r="GC358" s="736"/>
      <c r="GD358" s="736"/>
      <c r="GE358" s="736"/>
      <c r="GF358" s="736"/>
      <c r="GG358" s="736"/>
      <c r="GH358" s="736"/>
      <c r="GI358" s="736"/>
      <c r="GJ358" s="736"/>
      <c r="GK358" s="736"/>
      <c r="GL358" s="736"/>
      <c r="GM358" s="736"/>
      <c r="GN358" s="736"/>
      <c r="GO358" s="736"/>
      <c r="GP358" s="736"/>
      <c r="GQ358" s="736"/>
      <c r="GR358" s="736"/>
      <c r="GS358" s="736"/>
      <c r="GT358" s="736"/>
      <c r="GU358" s="736"/>
      <c r="GV358" s="736"/>
      <c r="GW358" s="736"/>
      <c r="GX358" s="736"/>
      <c r="GY358" s="736"/>
      <c r="GZ358" s="736"/>
      <c r="HA358" s="736"/>
      <c r="HB358" s="736"/>
      <c r="HC358" s="736"/>
      <c r="HD358" s="736"/>
      <c r="HE358" s="736"/>
      <c r="HF358" s="736"/>
      <c r="HG358" s="736"/>
      <c r="HH358" s="736"/>
      <c r="HI358" s="736"/>
      <c r="HJ358" s="736"/>
      <c r="HK358" s="736"/>
      <c r="HL358" s="736"/>
      <c r="HM358" s="736"/>
      <c r="HN358" s="736"/>
      <c r="HO358" s="736"/>
      <c r="HP358" s="736"/>
      <c r="HQ358" s="736"/>
      <c r="HR358" s="736"/>
      <c r="HS358" s="736"/>
      <c r="HT358" s="736"/>
      <c r="HU358" s="736"/>
      <c r="HV358" s="736"/>
      <c r="HW358" s="736"/>
      <c r="HX358" s="736"/>
      <c r="HY358" s="736"/>
      <c r="HZ358" s="736"/>
      <c r="IA358" s="736"/>
      <c r="IB358" s="736"/>
      <c r="IC358" s="736"/>
      <c r="ID358" s="736"/>
      <c r="IE358" s="736"/>
      <c r="IF358" s="736"/>
      <c r="IG358" s="736"/>
      <c r="IH358" s="736"/>
      <c r="II358" s="736"/>
      <c r="IJ358" s="736"/>
      <c r="IK358" s="736"/>
      <c r="IL358" s="736"/>
      <c r="IM358" s="736"/>
      <c r="IN358" s="736"/>
      <c r="IO358" s="736"/>
      <c r="IP358" s="736"/>
      <c r="IQ358" s="736"/>
      <c r="IR358" s="736"/>
      <c r="IS358" s="736"/>
      <c r="IT358" s="736"/>
      <c r="IU358" s="736"/>
      <c r="IV358" s="736"/>
    </row>
    <row r="359" spans="3:256" s="438" customFormat="1">
      <c r="C359" s="471"/>
      <c r="P359" s="485"/>
      <c r="Q359" s="736"/>
      <c r="R359" s="736"/>
      <c r="S359" s="736"/>
      <c r="T359" s="736"/>
      <c r="U359" s="736"/>
      <c r="V359" s="736"/>
      <c r="W359" s="736"/>
      <c r="X359" s="736"/>
      <c r="Y359" s="736"/>
      <c r="Z359" s="736"/>
      <c r="AA359" s="736"/>
      <c r="AB359" s="736"/>
      <c r="AC359" s="736"/>
      <c r="AD359" s="736"/>
      <c r="AE359" s="736"/>
      <c r="AF359" s="736"/>
      <c r="AG359" s="736"/>
      <c r="AH359" s="736"/>
      <c r="AI359" s="736"/>
      <c r="AJ359" s="736"/>
      <c r="AK359" s="736"/>
      <c r="AL359" s="736"/>
      <c r="AM359" s="736"/>
      <c r="AN359" s="736"/>
      <c r="AO359" s="736"/>
      <c r="AP359" s="736"/>
      <c r="AQ359" s="736"/>
      <c r="AR359" s="736"/>
      <c r="AS359" s="736"/>
      <c r="AT359" s="736"/>
      <c r="AU359" s="736"/>
      <c r="AV359" s="736"/>
      <c r="AW359" s="736"/>
      <c r="AX359" s="736"/>
      <c r="AY359" s="736"/>
      <c r="AZ359" s="736"/>
      <c r="BA359" s="736"/>
      <c r="BB359" s="736"/>
      <c r="BC359" s="736"/>
      <c r="BD359" s="736"/>
      <c r="BE359" s="736"/>
      <c r="BF359" s="736"/>
      <c r="BG359" s="736"/>
      <c r="BH359" s="736"/>
      <c r="BI359" s="736"/>
      <c r="BJ359" s="736"/>
      <c r="BK359" s="736"/>
      <c r="BL359" s="736"/>
      <c r="BM359" s="736"/>
      <c r="BN359" s="736"/>
      <c r="BO359" s="736"/>
      <c r="BP359" s="736"/>
      <c r="BQ359" s="736"/>
      <c r="BR359" s="736"/>
      <c r="BS359" s="736"/>
      <c r="BT359" s="736"/>
      <c r="BU359" s="736"/>
      <c r="BV359" s="736"/>
      <c r="BW359" s="736"/>
      <c r="BX359" s="736"/>
      <c r="BY359" s="736"/>
      <c r="BZ359" s="736"/>
      <c r="CA359" s="736"/>
      <c r="CB359" s="736"/>
      <c r="CC359" s="736"/>
      <c r="CD359" s="736"/>
      <c r="CE359" s="736"/>
      <c r="CF359" s="736"/>
      <c r="CG359" s="736"/>
      <c r="CH359" s="736"/>
      <c r="CI359" s="736"/>
      <c r="CJ359" s="736"/>
      <c r="CK359" s="736"/>
      <c r="CL359" s="736"/>
      <c r="CM359" s="736"/>
      <c r="CN359" s="736"/>
      <c r="CO359" s="736"/>
      <c r="CP359" s="736"/>
      <c r="CQ359" s="736"/>
      <c r="CR359" s="736"/>
      <c r="CS359" s="736"/>
      <c r="CT359" s="736"/>
      <c r="CU359" s="736"/>
      <c r="CV359" s="736"/>
      <c r="CW359" s="736"/>
      <c r="CX359" s="736"/>
      <c r="CY359" s="736"/>
      <c r="CZ359" s="736"/>
      <c r="DA359" s="736"/>
      <c r="DB359" s="736"/>
      <c r="DC359" s="736"/>
      <c r="DD359" s="736"/>
      <c r="DE359" s="736"/>
      <c r="DF359" s="736"/>
      <c r="DG359" s="736"/>
      <c r="DH359" s="736"/>
      <c r="DI359" s="736"/>
      <c r="DJ359" s="736"/>
      <c r="DK359" s="736"/>
      <c r="DL359" s="736"/>
      <c r="DM359" s="736"/>
      <c r="DN359" s="736"/>
      <c r="DO359" s="736"/>
      <c r="DP359" s="736"/>
      <c r="DQ359" s="736"/>
      <c r="DR359" s="736"/>
      <c r="DS359" s="736"/>
      <c r="DT359" s="736"/>
      <c r="DU359" s="736"/>
      <c r="DV359" s="736"/>
      <c r="DW359" s="736"/>
      <c r="DX359" s="736"/>
      <c r="DY359" s="736"/>
      <c r="DZ359" s="736"/>
      <c r="EA359" s="736"/>
      <c r="EB359" s="736"/>
      <c r="EC359" s="736"/>
      <c r="ED359" s="736"/>
      <c r="EE359" s="736"/>
      <c r="EF359" s="736"/>
      <c r="EG359" s="736"/>
      <c r="EH359" s="736"/>
      <c r="EI359" s="736"/>
      <c r="EJ359" s="736"/>
      <c r="EK359" s="736"/>
      <c r="EL359" s="736"/>
      <c r="EM359" s="736"/>
      <c r="EN359" s="736"/>
      <c r="EO359" s="736"/>
      <c r="EP359" s="736"/>
      <c r="EQ359" s="736"/>
      <c r="ER359" s="736"/>
      <c r="ES359" s="736"/>
      <c r="ET359" s="736"/>
      <c r="EU359" s="736"/>
      <c r="EV359" s="736"/>
      <c r="EW359" s="736"/>
      <c r="EX359" s="736"/>
      <c r="EY359" s="736"/>
      <c r="EZ359" s="736"/>
      <c r="FA359" s="736"/>
      <c r="FB359" s="736"/>
      <c r="FC359" s="736"/>
      <c r="FD359" s="736"/>
      <c r="FE359" s="736"/>
      <c r="FF359" s="736"/>
      <c r="FG359" s="736"/>
      <c r="FH359" s="736"/>
      <c r="FI359" s="736"/>
      <c r="FJ359" s="736"/>
      <c r="FK359" s="736"/>
      <c r="FL359" s="736"/>
      <c r="FM359" s="736"/>
      <c r="FN359" s="736"/>
      <c r="FO359" s="736"/>
      <c r="FP359" s="736"/>
      <c r="FQ359" s="736"/>
      <c r="FR359" s="736"/>
      <c r="FS359" s="736"/>
      <c r="FT359" s="736"/>
      <c r="FU359" s="736"/>
      <c r="FV359" s="736"/>
      <c r="FW359" s="736"/>
      <c r="FX359" s="736"/>
      <c r="FY359" s="736"/>
      <c r="FZ359" s="736"/>
      <c r="GA359" s="736"/>
      <c r="GB359" s="736"/>
      <c r="GC359" s="736"/>
      <c r="GD359" s="736"/>
      <c r="GE359" s="736"/>
      <c r="GF359" s="736"/>
      <c r="GG359" s="736"/>
      <c r="GH359" s="736"/>
      <c r="GI359" s="736"/>
      <c r="GJ359" s="736"/>
      <c r="GK359" s="736"/>
      <c r="GL359" s="736"/>
      <c r="GM359" s="736"/>
      <c r="GN359" s="736"/>
      <c r="GO359" s="736"/>
      <c r="GP359" s="736"/>
      <c r="GQ359" s="736"/>
      <c r="GR359" s="736"/>
      <c r="GS359" s="736"/>
      <c r="GT359" s="736"/>
      <c r="GU359" s="736"/>
      <c r="GV359" s="736"/>
      <c r="GW359" s="736"/>
      <c r="GX359" s="736"/>
      <c r="GY359" s="736"/>
      <c r="GZ359" s="736"/>
      <c r="HA359" s="736"/>
      <c r="HB359" s="736"/>
      <c r="HC359" s="736"/>
      <c r="HD359" s="736"/>
      <c r="HE359" s="736"/>
      <c r="HF359" s="736"/>
      <c r="HG359" s="736"/>
      <c r="HH359" s="736"/>
      <c r="HI359" s="736"/>
      <c r="HJ359" s="736"/>
      <c r="HK359" s="736"/>
      <c r="HL359" s="736"/>
      <c r="HM359" s="736"/>
      <c r="HN359" s="736"/>
      <c r="HO359" s="736"/>
      <c r="HP359" s="736"/>
      <c r="HQ359" s="736"/>
      <c r="HR359" s="736"/>
      <c r="HS359" s="736"/>
      <c r="HT359" s="736"/>
      <c r="HU359" s="736"/>
      <c r="HV359" s="736"/>
      <c r="HW359" s="736"/>
      <c r="HX359" s="736"/>
      <c r="HY359" s="736"/>
      <c r="HZ359" s="736"/>
      <c r="IA359" s="736"/>
      <c r="IB359" s="736"/>
      <c r="IC359" s="736"/>
      <c r="ID359" s="736"/>
      <c r="IE359" s="736"/>
      <c r="IF359" s="736"/>
      <c r="IG359" s="736"/>
      <c r="IH359" s="736"/>
      <c r="II359" s="736"/>
      <c r="IJ359" s="736"/>
      <c r="IK359" s="736"/>
      <c r="IL359" s="736"/>
      <c r="IM359" s="736"/>
      <c r="IN359" s="736"/>
      <c r="IO359" s="736"/>
      <c r="IP359" s="736"/>
      <c r="IQ359" s="736"/>
      <c r="IR359" s="736"/>
      <c r="IS359" s="736"/>
      <c r="IT359" s="736"/>
      <c r="IU359" s="736"/>
      <c r="IV359" s="736"/>
    </row>
    <row r="360" spans="3:256" s="438" customFormat="1">
      <c r="C360" s="471"/>
      <c r="P360" s="485"/>
      <c r="Q360" s="736"/>
      <c r="R360" s="736"/>
      <c r="S360" s="736"/>
      <c r="T360" s="736"/>
      <c r="U360" s="736"/>
      <c r="V360" s="736"/>
      <c r="W360" s="736"/>
      <c r="X360" s="736"/>
      <c r="Y360" s="736"/>
      <c r="Z360" s="736"/>
      <c r="AA360" s="736"/>
      <c r="AB360" s="736"/>
      <c r="AC360" s="736"/>
      <c r="AD360" s="736"/>
      <c r="AE360" s="736"/>
      <c r="AF360" s="736"/>
      <c r="AG360" s="736"/>
      <c r="AH360" s="736"/>
      <c r="AI360" s="736"/>
      <c r="AJ360" s="736"/>
      <c r="AK360" s="736"/>
      <c r="AL360" s="736"/>
      <c r="AM360" s="736"/>
      <c r="AN360" s="736"/>
      <c r="AO360" s="736"/>
      <c r="AP360" s="736"/>
      <c r="AQ360" s="736"/>
      <c r="AR360" s="736"/>
      <c r="AS360" s="736"/>
      <c r="AT360" s="736"/>
      <c r="AU360" s="736"/>
      <c r="AV360" s="736"/>
      <c r="AW360" s="736"/>
      <c r="AX360" s="736"/>
      <c r="AY360" s="736"/>
      <c r="AZ360" s="736"/>
      <c r="BA360" s="736"/>
      <c r="BB360" s="736"/>
      <c r="BC360" s="736"/>
      <c r="BD360" s="736"/>
      <c r="BE360" s="736"/>
      <c r="BF360" s="736"/>
      <c r="BG360" s="736"/>
      <c r="BH360" s="736"/>
      <c r="BI360" s="736"/>
      <c r="BJ360" s="736"/>
      <c r="BK360" s="736"/>
      <c r="BL360" s="736"/>
      <c r="BM360" s="736"/>
      <c r="BN360" s="736"/>
      <c r="BO360" s="736"/>
      <c r="BP360" s="736"/>
      <c r="BQ360" s="736"/>
      <c r="BR360" s="736"/>
      <c r="BS360" s="736"/>
      <c r="BT360" s="736"/>
      <c r="BU360" s="736"/>
      <c r="BV360" s="736"/>
      <c r="BW360" s="736"/>
      <c r="BX360" s="736"/>
      <c r="BY360" s="736"/>
      <c r="BZ360" s="736"/>
      <c r="CA360" s="736"/>
      <c r="CB360" s="736"/>
      <c r="CC360" s="736"/>
      <c r="CD360" s="736"/>
      <c r="CE360" s="736"/>
      <c r="CF360" s="736"/>
      <c r="CG360" s="736"/>
      <c r="CH360" s="736"/>
      <c r="CI360" s="736"/>
      <c r="CJ360" s="736"/>
      <c r="CK360" s="736"/>
      <c r="CL360" s="736"/>
      <c r="CM360" s="736"/>
      <c r="CN360" s="736"/>
      <c r="CO360" s="736"/>
      <c r="CP360" s="736"/>
      <c r="CQ360" s="736"/>
      <c r="CR360" s="736"/>
      <c r="CS360" s="736"/>
      <c r="CT360" s="736"/>
      <c r="CU360" s="736"/>
      <c r="CV360" s="736"/>
      <c r="CW360" s="736"/>
      <c r="CX360" s="736"/>
      <c r="CY360" s="736"/>
      <c r="CZ360" s="736"/>
      <c r="DA360" s="736"/>
      <c r="DB360" s="736"/>
      <c r="DC360" s="736"/>
      <c r="DD360" s="736"/>
      <c r="DE360" s="736"/>
      <c r="DF360" s="736"/>
      <c r="DG360" s="736"/>
      <c r="DH360" s="736"/>
      <c r="DI360" s="736"/>
      <c r="DJ360" s="736"/>
      <c r="DK360" s="736"/>
      <c r="DL360" s="736"/>
      <c r="DM360" s="736"/>
      <c r="DN360" s="736"/>
      <c r="DO360" s="736"/>
      <c r="DP360" s="736"/>
      <c r="DQ360" s="736"/>
      <c r="DR360" s="736"/>
      <c r="DS360" s="736"/>
      <c r="DT360" s="736"/>
      <c r="DU360" s="736"/>
      <c r="DV360" s="736"/>
      <c r="DW360" s="736"/>
      <c r="DX360" s="736"/>
      <c r="DY360" s="736"/>
      <c r="DZ360" s="736"/>
      <c r="EA360" s="736"/>
      <c r="EB360" s="736"/>
      <c r="EC360" s="736"/>
      <c r="ED360" s="736"/>
      <c r="EE360" s="736"/>
      <c r="EF360" s="736"/>
      <c r="EG360" s="736"/>
      <c r="EH360" s="736"/>
      <c r="EI360" s="736"/>
      <c r="EJ360" s="736"/>
      <c r="EK360" s="736"/>
      <c r="EL360" s="736"/>
      <c r="EM360" s="736"/>
      <c r="EN360" s="736"/>
      <c r="EO360" s="736"/>
      <c r="EP360" s="736"/>
      <c r="EQ360" s="736"/>
      <c r="ER360" s="736"/>
      <c r="ES360" s="736"/>
      <c r="ET360" s="736"/>
      <c r="EU360" s="736"/>
      <c r="EV360" s="736"/>
      <c r="EW360" s="736"/>
      <c r="EX360" s="736"/>
      <c r="EY360" s="736"/>
      <c r="EZ360" s="736"/>
      <c r="FA360" s="736"/>
      <c r="FB360" s="736"/>
      <c r="FC360" s="736"/>
      <c r="FD360" s="736"/>
      <c r="FE360" s="736"/>
      <c r="FF360" s="736"/>
      <c r="FG360" s="736"/>
      <c r="FH360" s="736"/>
      <c r="FI360" s="736"/>
      <c r="FJ360" s="736"/>
      <c r="FK360" s="736"/>
      <c r="FL360" s="736"/>
      <c r="FM360" s="736"/>
      <c r="FN360" s="736"/>
      <c r="FO360" s="736"/>
      <c r="FP360" s="736"/>
      <c r="FQ360" s="736"/>
      <c r="FR360" s="736"/>
      <c r="FS360" s="736"/>
      <c r="FT360" s="736"/>
      <c r="FU360" s="736"/>
      <c r="FV360" s="736"/>
      <c r="FW360" s="736"/>
      <c r="FX360" s="736"/>
      <c r="FY360" s="736"/>
      <c r="FZ360" s="736"/>
      <c r="GA360" s="736"/>
      <c r="GB360" s="736"/>
      <c r="GC360" s="736"/>
      <c r="GD360" s="736"/>
      <c r="GE360" s="736"/>
      <c r="GF360" s="736"/>
      <c r="GG360" s="736"/>
      <c r="GH360" s="736"/>
      <c r="GI360" s="736"/>
      <c r="GJ360" s="736"/>
      <c r="GK360" s="736"/>
      <c r="GL360" s="736"/>
      <c r="GM360" s="736"/>
      <c r="GN360" s="736"/>
      <c r="GO360" s="736"/>
      <c r="GP360" s="736"/>
      <c r="GQ360" s="736"/>
      <c r="GR360" s="736"/>
      <c r="GS360" s="736"/>
      <c r="GT360" s="736"/>
      <c r="GU360" s="736"/>
      <c r="GV360" s="736"/>
      <c r="GW360" s="736"/>
      <c r="GX360" s="736"/>
      <c r="GY360" s="736"/>
      <c r="GZ360" s="736"/>
      <c r="HA360" s="736"/>
      <c r="HB360" s="736"/>
      <c r="HC360" s="736"/>
      <c r="HD360" s="736"/>
      <c r="HE360" s="736"/>
      <c r="HF360" s="736"/>
      <c r="HG360" s="736"/>
      <c r="HH360" s="736"/>
      <c r="HI360" s="736"/>
      <c r="HJ360" s="736"/>
      <c r="HK360" s="736"/>
      <c r="HL360" s="736"/>
      <c r="HM360" s="736"/>
      <c r="HN360" s="736"/>
      <c r="HO360" s="736"/>
      <c r="HP360" s="736"/>
      <c r="HQ360" s="736"/>
      <c r="HR360" s="736"/>
      <c r="HS360" s="736"/>
      <c r="HT360" s="736"/>
      <c r="HU360" s="736"/>
      <c r="HV360" s="736"/>
      <c r="HW360" s="736"/>
      <c r="HX360" s="736"/>
      <c r="HY360" s="736"/>
      <c r="HZ360" s="736"/>
      <c r="IA360" s="736"/>
      <c r="IB360" s="736"/>
      <c r="IC360" s="736"/>
      <c r="ID360" s="736"/>
      <c r="IE360" s="736"/>
      <c r="IF360" s="736"/>
      <c r="IG360" s="736"/>
      <c r="IH360" s="736"/>
      <c r="II360" s="736"/>
      <c r="IJ360" s="736"/>
      <c r="IK360" s="736"/>
      <c r="IL360" s="736"/>
      <c r="IM360" s="736"/>
      <c r="IN360" s="736"/>
      <c r="IO360" s="736"/>
      <c r="IP360" s="736"/>
      <c r="IQ360" s="736"/>
      <c r="IR360" s="736"/>
      <c r="IS360" s="736"/>
      <c r="IT360" s="736"/>
      <c r="IU360" s="736"/>
      <c r="IV360" s="736"/>
    </row>
    <row r="361" spans="3:256" s="438" customFormat="1">
      <c r="C361" s="471"/>
      <c r="P361" s="485"/>
      <c r="Q361" s="736"/>
      <c r="R361" s="736"/>
      <c r="S361" s="736"/>
      <c r="T361" s="736"/>
      <c r="U361" s="736"/>
      <c r="V361" s="736"/>
      <c r="W361" s="736"/>
      <c r="X361" s="736"/>
      <c r="Y361" s="736"/>
      <c r="Z361" s="736"/>
      <c r="AA361" s="736"/>
      <c r="AB361" s="736"/>
      <c r="AC361" s="736"/>
      <c r="AD361" s="736"/>
      <c r="AE361" s="736"/>
      <c r="AF361" s="736"/>
      <c r="AG361" s="736"/>
      <c r="AH361" s="736"/>
      <c r="AI361" s="736"/>
      <c r="AJ361" s="736"/>
      <c r="AK361" s="736"/>
      <c r="AL361" s="736"/>
      <c r="AM361" s="736"/>
      <c r="AN361" s="736"/>
      <c r="AO361" s="736"/>
      <c r="AP361" s="736"/>
      <c r="AQ361" s="736"/>
      <c r="AR361" s="736"/>
      <c r="AS361" s="736"/>
      <c r="AT361" s="736"/>
      <c r="AU361" s="736"/>
      <c r="AV361" s="736"/>
      <c r="AW361" s="736"/>
      <c r="AX361" s="736"/>
      <c r="AY361" s="736"/>
      <c r="AZ361" s="736"/>
      <c r="BA361" s="736"/>
      <c r="BB361" s="736"/>
      <c r="BC361" s="736"/>
      <c r="BD361" s="736"/>
      <c r="BE361" s="736"/>
      <c r="BF361" s="736"/>
      <c r="BG361" s="736"/>
      <c r="BH361" s="736"/>
      <c r="BI361" s="736"/>
      <c r="BJ361" s="736"/>
      <c r="BK361" s="736"/>
      <c r="BL361" s="736"/>
      <c r="BM361" s="736"/>
      <c r="BN361" s="736"/>
      <c r="BO361" s="736"/>
      <c r="BP361" s="736"/>
      <c r="BQ361" s="736"/>
      <c r="BR361" s="736"/>
      <c r="BS361" s="736"/>
      <c r="BT361" s="736"/>
      <c r="BU361" s="736"/>
      <c r="BV361" s="736"/>
      <c r="BW361" s="736"/>
      <c r="BX361" s="736"/>
      <c r="BY361" s="736"/>
      <c r="BZ361" s="736"/>
      <c r="CA361" s="736"/>
      <c r="CB361" s="736"/>
      <c r="CC361" s="736"/>
      <c r="CD361" s="736"/>
      <c r="CE361" s="736"/>
      <c r="CF361" s="736"/>
      <c r="CG361" s="736"/>
      <c r="CH361" s="736"/>
      <c r="CI361" s="736"/>
      <c r="CJ361" s="736"/>
      <c r="CK361" s="736"/>
      <c r="CL361" s="736"/>
      <c r="CM361" s="736"/>
      <c r="CN361" s="736"/>
      <c r="CO361" s="736"/>
      <c r="CP361" s="736"/>
      <c r="CQ361" s="736"/>
      <c r="CR361" s="736"/>
      <c r="CS361" s="736"/>
      <c r="CT361" s="736"/>
      <c r="CU361" s="736"/>
      <c r="CV361" s="736"/>
      <c r="CW361" s="736"/>
      <c r="CX361" s="736"/>
      <c r="CY361" s="736"/>
      <c r="CZ361" s="736"/>
      <c r="DA361" s="736"/>
      <c r="DB361" s="736"/>
      <c r="DC361" s="736"/>
      <c r="DD361" s="736"/>
      <c r="DE361" s="736"/>
      <c r="DF361" s="736"/>
      <c r="DG361" s="736"/>
      <c r="DH361" s="736"/>
      <c r="DI361" s="736"/>
      <c r="DJ361" s="736"/>
      <c r="DK361" s="736"/>
      <c r="DL361" s="736"/>
      <c r="DM361" s="736"/>
      <c r="DN361" s="736"/>
      <c r="DO361" s="736"/>
      <c r="DP361" s="736"/>
      <c r="DQ361" s="736"/>
      <c r="DR361" s="736"/>
      <c r="DS361" s="736"/>
      <c r="DT361" s="736"/>
      <c r="DU361" s="736"/>
      <c r="DV361" s="736"/>
      <c r="DW361" s="736"/>
      <c r="DX361" s="736"/>
      <c r="DY361" s="736"/>
      <c r="DZ361" s="736"/>
      <c r="EA361" s="736"/>
      <c r="EB361" s="736"/>
      <c r="EC361" s="736"/>
      <c r="ED361" s="736"/>
      <c r="EE361" s="736"/>
      <c r="EF361" s="736"/>
      <c r="EG361" s="736"/>
      <c r="EH361" s="736"/>
      <c r="EI361" s="736"/>
      <c r="EJ361" s="736"/>
      <c r="EK361" s="736"/>
      <c r="EL361" s="736"/>
      <c r="EM361" s="736"/>
      <c r="EN361" s="736"/>
      <c r="EO361" s="736"/>
      <c r="EP361" s="736"/>
      <c r="EQ361" s="736"/>
      <c r="ER361" s="736"/>
      <c r="ES361" s="736"/>
      <c r="ET361" s="736"/>
      <c r="EU361" s="736"/>
      <c r="EV361" s="736"/>
      <c r="EW361" s="736"/>
      <c r="EX361" s="736"/>
      <c r="EY361" s="736"/>
      <c r="EZ361" s="736"/>
      <c r="FA361" s="736"/>
      <c r="FB361" s="736"/>
      <c r="FC361" s="736"/>
      <c r="FD361" s="736"/>
      <c r="FE361" s="736"/>
      <c r="FF361" s="736"/>
      <c r="FG361" s="736"/>
      <c r="FH361" s="736"/>
      <c r="FI361" s="736"/>
      <c r="FJ361" s="736"/>
      <c r="FK361" s="736"/>
      <c r="FL361" s="736"/>
      <c r="FM361" s="736"/>
      <c r="FN361" s="736"/>
      <c r="FO361" s="736"/>
      <c r="FP361" s="736"/>
      <c r="FQ361" s="736"/>
      <c r="FR361" s="736"/>
      <c r="FS361" s="736"/>
      <c r="FT361" s="736"/>
      <c r="FU361" s="736"/>
      <c r="FV361" s="736"/>
      <c r="FW361" s="736"/>
      <c r="FX361" s="736"/>
      <c r="FY361" s="736"/>
      <c r="FZ361" s="736"/>
      <c r="GA361" s="736"/>
      <c r="GB361" s="736"/>
      <c r="GC361" s="736"/>
      <c r="GD361" s="736"/>
      <c r="GE361" s="736"/>
      <c r="GF361" s="736"/>
      <c r="GG361" s="736"/>
      <c r="GH361" s="736"/>
      <c r="GI361" s="736"/>
      <c r="GJ361" s="736"/>
      <c r="GK361" s="736"/>
      <c r="GL361" s="736"/>
      <c r="GM361" s="736"/>
      <c r="GN361" s="736"/>
      <c r="GO361" s="736"/>
      <c r="GP361" s="736"/>
      <c r="GQ361" s="736"/>
      <c r="GR361" s="736"/>
      <c r="GS361" s="736"/>
      <c r="GT361" s="736"/>
      <c r="GU361" s="736"/>
      <c r="GV361" s="736"/>
      <c r="GW361" s="736"/>
      <c r="GX361" s="736"/>
      <c r="GY361" s="736"/>
      <c r="GZ361" s="736"/>
      <c r="HA361" s="736"/>
      <c r="HB361" s="736"/>
      <c r="HC361" s="736"/>
      <c r="HD361" s="736"/>
      <c r="HE361" s="736"/>
      <c r="HF361" s="736"/>
      <c r="HG361" s="736"/>
      <c r="HH361" s="736"/>
      <c r="HI361" s="736"/>
      <c r="HJ361" s="736"/>
      <c r="HK361" s="736"/>
      <c r="HL361" s="736"/>
      <c r="HM361" s="736"/>
      <c r="HN361" s="736"/>
      <c r="HO361" s="736"/>
      <c r="HP361" s="736"/>
      <c r="HQ361" s="736"/>
      <c r="HR361" s="736"/>
      <c r="HS361" s="736"/>
      <c r="HT361" s="736"/>
      <c r="HU361" s="736"/>
      <c r="HV361" s="736"/>
      <c r="HW361" s="736"/>
      <c r="HX361" s="736"/>
      <c r="HY361" s="736"/>
      <c r="HZ361" s="736"/>
      <c r="IA361" s="736"/>
      <c r="IB361" s="736"/>
      <c r="IC361" s="736"/>
      <c r="ID361" s="736"/>
      <c r="IE361" s="736"/>
      <c r="IF361" s="736"/>
      <c r="IG361" s="736"/>
      <c r="IH361" s="736"/>
      <c r="II361" s="736"/>
      <c r="IJ361" s="736"/>
      <c r="IK361" s="736"/>
      <c r="IL361" s="736"/>
      <c r="IM361" s="736"/>
      <c r="IN361" s="736"/>
      <c r="IO361" s="736"/>
      <c r="IP361" s="736"/>
      <c r="IQ361" s="736"/>
      <c r="IR361" s="736"/>
      <c r="IS361" s="736"/>
      <c r="IT361" s="736"/>
      <c r="IU361" s="736"/>
      <c r="IV361" s="736"/>
    </row>
    <row r="362" spans="3:256" s="438" customFormat="1">
      <c r="C362" s="471"/>
      <c r="P362" s="485"/>
      <c r="Q362" s="736"/>
      <c r="R362" s="736"/>
      <c r="S362" s="736"/>
      <c r="T362" s="736"/>
      <c r="U362" s="736"/>
      <c r="V362" s="736"/>
      <c r="W362" s="736"/>
      <c r="X362" s="736"/>
      <c r="Y362" s="736"/>
      <c r="Z362" s="736"/>
      <c r="AA362" s="736"/>
      <c r="AB362" s="736"/>
      <c r="AC362" s="736"/>
      <c r="AD362" s="736"/>
      <c r="AE362" s="736"/>
      <c r="AF362" s="736"/>
      <c r="AG362" s="736"/>
      <c r="AH362" s="736"/>
      <c r="AI362" s="736"/>
      <c r="AJ362" s="736"/>
      <c r="AK362" s="736"/>
      <c r="AL362" s="736"/>
      <c r="AM362" s="736"/>
      <c r="AN362" s="736"/>
      <c r="AO362" s="736"/>
      <c r="AP362" s="736"/>
      <c r="AQ362" s="736"/>
      <c r="AR362" s="736"/>
      <c r="AS362" s="736"/>
      <c r="AT362" s="736"/>
      <c r="AU362" s="736"/>
      <c r="AV362" s="736"/>
      <c r="AW362" s="736"/>
      <c r="AX362" s="736"/>
      <c r="AY362" s="736"/>
      <c r="AZ362" s="736"/>
      <c r="BA362" s="736"/>
      <c r="BB362" s="736"/>
      <c r="BC362" s="736"/>
      <c r="BD362" s="736"/>
      <c r="BE362" s="736"/>
      <c r="BF362" s="736"/>
      <c r="BG362" s="736"/>
      <c r="BH362" s="736"/>
      <c r="BI362" s="736"/>
      <c r="BJ362" s="736"/>
      <c r="BK362" s="736"/>
      <c r="BL362" s="736"/>
      <c r="BM362" s="736"/>
      <c r="BN362" s="736"/>
      <c r="BO362" s="736"/>
      <c r="BP362" s="736"/>
      <c r="BQ362" s="736"/>
      <c r="BR362" s="736"/>
      <c r="BS362" s="736"/>
      <c r="BT362" s="736"/>
      <c r="BU362" s="736"/>
      <c r="BV362" s="736"/>
      <c r="BW362" s="736"/>
      <c r="BX362" s="736"/>
      <c r="BY362" s="736"/>
      <c r="BZ362" s="736"/>
      <c r="CA362" s="736"/>
      <c r="CB362" s="736"/>
      <c r="CC362" s="736"/>
      <c r="CD362" s="736"/>
      <c r="CE362" s="736"/>
      <c r="CF362" s="736"/>
      <c r="CG362" s="736"/>
      <c r="CH362" s="736"/>
      <c r="CI362" s="736"/>
      <c r="CJ362" s="736"/>
      <c r="CK362" s="736"/>
      <c r="CL362" s="736"/>
      <c r="CM362" s="736"/>
      <c r="CN362" s="736"/>
      <c r="CO362" s="736"/>
      <c r="CP362" s="736"/>
      <c r="CQ362" s="736"/>
      <c r="CR362" s="736"/>
      <c r="CS362" s="736"/>
      <c r="CT362" s="736"/>
      <c r="CU362" s="736"/>
      <c r="CV362" s="736"/>
      <c r="CW362" s="736"/>
      <c r="CX362" s="736"/>
      <c r="CY362" s="736"/>
      <c r="CZ362" s="736"/>
      <c r="DA362" s="736"/>
      <c r="DB362" s="736"/>
      <c r="DC362" s="736"/>
      <c r="DD362" s="736"/>
      <c r="DE362" s="736"/>
      <c r="DF362" s="736"/>
      <c r="DG362" s="736"/>
      <c r="DH362" s="736"/>
      <c r="DI362" s="736"/>
      <c r="DJ362" s="736"/>
      <c r="DK362" s="736"/>
      <c r="DL362" s="736"/>
      <c r="DM362" s="736"/>
      <c r="DN362" s="736"/>
      <c r="DO362" s="736"/>
      <c r="DP362" s="736"/>
      <c r="DQ362" s="736"/>
      <c r="DR362" s="736"/>
      <c r="DS362" s="736"/>
      <c r="DT362" s="736"/>
      <c r="DU362" s="736"/>
      <c r="DV362" s="736"/>
      <c r="DW362" s="736"/>
      <c r="DX362" s="736"/>
      <c r="DY362" s="736"/>
      <c r="DZ362" s="736"/>
      <c r="EA362" s="736"/>
      <c r="EB362" s="736"/>
      <c r="EC362" s="736"/>
      <c r="ED362" s="736"/>
      <c r="EE362" s="736"/>
      <c r="EF362" s="736"/>
      <c r="EG362" s="736"/>
      <c r="EH362" s="736"/>
      <c r="EI362" s="736"/>
      <c r="EJ362" s="736"/>
      <c r="EK362" s="736"/>
      <c r="EL362" s="736"/>
      <c r="EM362" s="736"/>
      <c r="EN362" s="736"/>
      <c r="EO362" s="736"/>
      <c r="EP362" s="736"/>
      <c r="EQ362" s="736"/>
      <c r="ER362" s="736"/>
      <c r="ES362" s="736"/>
      <c r="ET362" s="736"/>
      <c r="EU362" s="736"/>
      <c r="EV362" s="736"/>
      <c r="EW362" s="736"/>
      <c r="EX362" s="736"/>
      <c r="EY362" s="736"/>
      <c r="EZ362" s="736"/>
      <c r="FA362" s="736"/>
      <c r="FB362" s="736"/>
      <c r="FC362" s="736"/>
      <c r="FD362" s="736"/>
      <c r="FE362" s="736"/>
      <c r="FF362" s="736"/>
      <c r="FG362" s="736"/>
      <c r="FH362" s="736"/>
      <c r="FI362" s="736"/>
      <c r="FJ362" s="736"/>
      <c r="FK362" s="736"/>
      <c r="FL362" s="736"/>
      <c r="FM362" s="736"/>
      <c r="FN362" s="736"/>
      <c r="FO362" s="736"/>
      <c r="FP362" s="736"/>
      <c r="FQ362" s="736"/>
      <c r="FR362" s="736"/>
      <c r="FS362" s="736"/>
      <c r="FT362" s="736"/>
      <c r="FU362" s="736"/>
      <c r="FV362" s="736"/>
      <c r="FW362" s="736"/>
      <c r="FX362" s="736"/>
      <c r="FY362" s="736"/>
      <c r="FZ362" s="736"/>
      <c r="GA362" s="736"/>
      <c r="GB362" s="736"/>
      <c r="GC362" s="736"/>
      <c r="GD362" s="736"/>
      <c r="GE362" s="736"/>
      <c r="GF362" s="736"/>
      <c r="GG362" s="736"/>
      <c r="GH362" s="736"/>
      <c r="GI362" s="736"/>
      <c r="GJ362" s="736"/>
      <c r="GK362" s="736"/>
      <c r="GL362" s="736"/>
      <c r="GM362" s="736"/>
      <c r="GN362" s="736"/>
      <c r="GO362" s="736"/>
      <c r="GP362" s="736"/>
      <c r="GQ362" s="736"/>
      <c r="GR362" s="736"/>
      <c r="GS362" s="736"/>
      <c r="GT362" s="736"/>
      <c r="GU362" s="736"/>
      <c r="GV362" s="736"/>
      <c r="GW362" s="736"/>
      <c r="GX362" s="736"/>
      <c r="GY362" s="736"/>
      <c r="GZ362" s="736"/>
      <c r="HA362" s="736"/>
      <c r="HB362" s="736"/>
      <c r="HC362" s="736"/>
      <c r="HD362" s="736"/>
      <c r="HE362" s="736"/>
      <c r="HF362" s="736"/>
      <c r="HG362" s="736"/>
      <c r="HH362" s="736"/>
      <c r="HI362" s="736"/>
      <c r="HJ362" s="736"/>
      <c r="HK362" s="736"/>
      <c r="HL362" s="736"/>
      <c r="HM362" s="736"/>
      <c r="HN362" s="736"/>
      <c r="HO362" s="736"/>
      <c r="HP362" s="736"/>
      <c r="HQ362" s="736"/>
      <c r="HR362" s="736"/>
      <c r="HS362" s="736"/>
      <c r="HT362" s="736"/>
      <c r="HU362" s="736"/>
      <c r="HV362" s="736"/>
      <c r="HW362" s="736"/>
      <c r="HX362" s="736"/>
      <c r="HY362" s="736"/>
      <c r="HZ362" s="736"/>
      <c r="IA362" s="736"/>
      <c r="IB362" s="736"/>
      <c r="IC362" s="736"/>
      <c r="ID362" s="736"/>
      <c r="IE362" s="736"/>
      <c r="IF362" s="736"/>
      <c r="IG362" s="736"/>
      <c r="IH362" s="736"/>
      <c r="II362" s="736"/>
      <c r="IJ362" s="736"/>
      <c r="IK362" s="736"/>
      <c r="IL362" s="736"/>
      <c r="IM362" s="736"/>
      <c r="IN362" s="736"/>
      <c r="IO362" s="736"/>
      <c r="IP362" s="736"/>
      <c r="IQ362" s="736"/>
      <c r="IR362" s="736"/>
      <c r="IS362" s="736"/>
      <c r="IT362" s="736"/>
      <c r="IU362" s="736"/>
      <c r="IV362" s="736"/>
    </row>
    <row r="363" spans="3:256" s="438" customFormat="1">
      <c r="C363" s="471"/>
      <c r="P363" s="485"/>
      <c r="Q363" s="736"/>
      <c r="R363" s="736"/>
      <c r="S363" s="736"/>
      <c r="T363" s="736"/>
      <c r="U363" s="736"/>
      <c r="V363" s="736"/>
      <c r="W363" s="736"/>
      <c r="X363" s="736"/>
      <c r="Y363" s="736"/>
      <c r="Z363" s="736"/>
      <c r="AA363" s="736"/>
      <c r="AB363" s="736"/>
      <c r="AC363" s="736"/>
      <c r="AD363" s="736"/>
      <c r="AE363" s="736"/>
      <c r="AF363" s="736"/>
      <c r="AG363" s="736"/>
      <c r="AH363" s="736"/>
      <c r="AI363" s="736"/>
      <c r="AJ363" s="736"/>
      <c r="AK363" s="736"/>
      <c r="AL363" s="736"/>
      <c r="AM363" s="736"/>
      <c r="AN363" s="736"/>
      <c r="AO363" s="736"/>
      <c r="AP363" s="736"/>
      <c r="AQ363" s="736"/>
      <c r="AR363" s="736"/>
      <c r="AS363" s="736"/>
      <c r="AT363" s="736"/>
      <c r="AU363" s="736"/>
      <c r="AV363" s="736"/>
      <c r="AW363" s="736"/>
      <c r="AX363" s="736"/>
      <c r="AY363" s="736"/>
      <c r="AZ363" s="736"/>
      <c r="BA363" s="736"/>
      <c r="BB363" s="736"/>
      <c r="BC363" s="736"/>
      <c r="BD363" s="736"/>
      <c r="BE363" s="736"/>
      <c r="BF363" s="736"/>
      <c r="BG363" s="736"/>
      <c r="BH363" s="736"/>
      <c r="BI363" s="736"/>
      <c r="BJ363" s="736"/>
      <c r="BK363" s="736"/>
      <c r="BL363" s="736"/>
      <c r="BM363" s="736"/>
      <c r="BN363" s="736"/>
      <c r="BO363" s="736"/>
      <c r="BP363" s="736"/>
      <c r="BQ363" s="736"/>
      <c r="BR363" s="736"/>
      <c r="BS363" s="736"/>
      <c r="BT363" s="736"/>
      <c r="BU363" s="736"/>
      <c r="BV363" s="736"/>
      <c r="BW363" s="736"/>
      <c r="BX363" s="736"/>
      <c r="BY363" s="736"/>
      <c r="BZ363" s="736"/>
      <c r="CA363" s="736"/>
      <c r="CB363" s="736"/>
      <c r="CC363" s="736"/>
      <c r="CD363" s="736"/>
      <c r="CE363" s="736"/>
      <c r="CF363" s="736"/>
      <c r="CG363" s="736"/>
      <c r="CH363" s="736"/>
      <c r="CI363" s="736"/>
      <c r="CJ363" s="736"/>
      <c r="CK363" s="736"/>
      <c r="CL363" s="736"/>
      <c r="CM363" s="736"/>
      <c r="CN363" s="736"/>
      <c r="CO363" s="736"/>
      <c r="CP363" s="736"/>
      <c r="CQ363" s="736"/>
      <c r="CR363" s="736"/>
      <c r="CS363" s="736"/>
      <c r="CT363" s="736"/>
      <c r="CU363" s="736"/>
      <c r="CV363" s="736"/>
      <c r="CW363" s="736"/>
      <c r="CX363" s="736"/>
      <c r="CY363" s="736"/>
      <c r="CZ363" s="736"/>
      <c r="DA363" s="736"/>
      <c r="DB363" s="736"/>
      <c r="DC363" s="736"/>
      <c r="DD363" s="736"/>
      <c r="DE363" s="736"/>
      <c r="DF363" s="736"/>
      <c r="DG363" s="736"/>
      <c r="DH363" s="736"/>
      <c r="DI363" s="736"/>
      <c r="DJ363" s="736"/>
      <c r="DK363" s="736"/>
      <c r="DL363" s="736"/>
      <c r="DM363" s="736"/>
      <c r="DN363" s="736"/>
      <c r="DO363" s="736"/>
      <c r="DP363" s="736"/>
      <c r="DQ363" s="736"/>
      <c r="DR363" s="736"/>
      <c r="DS363" s="736"/>
      <c r="DT363" s="736"/>
      <c r="DU363" s="736"/>
      <c r="DV363" s="736"/>
      <c r="DW363" s="736"/>
      <c r="DX363" s="736"/>
      <c r="DY363" s="736"/>
      <c r="DZ363" s="736"/>
      <c r="EA363" s="736"/>
      <c r="EB363" s="736"/>
      <c r="EC363" s="736"/>
      <c r="ED363" s="736"/>
      <c r="EE363" s="736"/>
      <c r="EF363" s="736"/>
      <c r="EG363" s="736"/>
      <c r="EH363" s="736"/>
      <c r="EI363" s="736"/>
      <c r="EJ363" s="736"/>
      <c r="EK363" s="736"/>
      <c r="EL363" s="736"/>
      <c r="EM363" s="736"/>
      <c r="EN363" s="736"/>
      <c r="EO363" s="736"/>
      <c r="EP363" s="736"/>
      <c r="EQ363" s="736"/>
      <c r="ER363" s="736"/>
      <c r="ES363" s="736"/>
      <c r="ET363" s="736"/>
      <c r="EU363" s="736"/>
      <c r="EV363" s="736"/>
      <c r="EW363" s="736"/>
      <c r="EX363" s="736"/>
      <c r="EY363" s="736"/>
      <c r="EZ363" s="736"/>
      <c r="FA363" s="736"/>
      <c r="FB363" s="736"/>
      <c r="FC363" s="736"/>
      <c r="FD363" s="736"/>
      <c r="FE363" s="736"/>
      <c r="FF363" s="736"/>
      <c r="FG363" s="736"/>
      <c r="FH363" s="736"/>
      <c r="FI363" s="736"/>
      <c r="FJ363" s="736"/>
      <c r="FK363" s="736"/>
      <c r="FL363" s="736"/>
      <c r="FM363" s="736"/>
      <c r="FN363" s="736"/>
      <c r="FO363" s="736"/>
      <c r="FP363" s="736"/>
      <c r="FQ363" s="736"/>
      <c r="FR363" s="736"/>
      <c r="FS363" s="736"/>
      <c r="FT363" s="736"/>
      <c r="FU363" s="736"/>
      <c r="FV363" s="736"/>
      <c r="FW363" s="736"/>
      <c r="FX363" s="736"/>
      <c r="FY363" s="736"/>
      <c r="FZ363" s="736"/>
      <c r="GA363" s="736"/>
      <c r="GB363" s="736"/>
      <c r="GC363" s="736"/>
      <c r="GD363" s="736"/>
      <c r="GE363" s="736"/>
      <c r="GF363" s="736"/>
      <c r="GG363" s="736"/>
      <c r="GH363" s="736"/>
      <c r="GI363" s="736"/>
      <c r="GJ363" s="736"/>
      <c r="GK363" s="736"/>
      <c r="GL363" s="736"/>
      <c r="GM363" s="736"/>
      <c r="GN363" s="736"/>
      <c r="GO363" s="736"/>
      <c r="GP363" s="736"/>
      <c r="GQ363" s="736"/>
      <c r="GR363" s="736"/>
      <c r="GS363" s="736"/>
      <c r="GT363" s="736"/>
      <c r="GU363" s="736"/>
      <c r="GV363" s="736"/>
      <c r="GW363" s="736"/>
      <c r="GX363" s="736"/>
      <c r="GY363" s="736"/>
      <c r="GZ363" s="736"/>
      <c r="HA363" s="736"/>
      <c r="HB363" s="736"/>
      <c r="HC363" s="736"/>
      <c r="HD363" s="736"/>
      <c r="HE363" s="736"/>
      <c r="HF363" s="736"/>
      <c r="HG363" s="736"/>
      <c r="HH363" s="736"/>
      <c r="HI363" s="736"/>
      <c r="HJ363" s="736"/>
      <c r="HK363" s="736"/>
      <c r="HL363" s="736"/>
      <c r="HM363" s="736"/>
      <c r="HN363" s="736"/>
      <c r="HO363" s="736"/>
      <c r="HP363" s="736"/>
      <c r="HQ363" s="736"/>
      <c r="HR363" s="736"/>
      <c r="HS363" s="736"/>
      <c r="HT363" s="736"/>
      <c r="HU363" s="736"/>
      <c r="HV363" s="736"/>
      <c r="HW363" s="736"/>
      <c r="HX363" s="736"/>
      <c r="HY363" s="736"/>
      <c r="HZ363" s="736"/>
      <c r="IA363" s="736"/>
      <c r="IB363" s="736"/>
      <c r="IC363" s="736"/>
      <c r="ID363" s="736"/>
      <c r="IE363" s="736"/>
      <c r="IF363" s="736"/>
      <c r="IG363" s="736"/>
      <c r="IH363" s="736"/>
      <c r="II363" s="736"/>
      <c r="IJ363" s="736"/>
      <c r="IK363" s="736"/>
      <c r="IL363" s="736"/>
      <c r="IM363" s="736"/>
      <c r="IN363" s="736"/>
      <c r="IO363" s="736"/>
      <c r="IP363" s="736"/>
      <c r="IQ363" s="736"/>
      <c r="IR363" s="736"/>
      <c r="IS363" s="736"/>
      <c r="IT363" s="736"/>
      <c r="IU363" s="736"/>
      <c r="IV363" s="736"/>
    </row>
    <row r="364" spans="3:256" s="438" customFormat="1">
      <c r="C364" s="471"/>
      <c r="P364" s="485"/>
      <c r="Q364" s="736"/>
      <c r="R364" s="736"/>
      <c r="S364" s="736"/>
      <c r="T364" s="736"/>
      <c r="U364" s="736"/>
      <c r="V364" s="736"/>
      <c r="W364" s="736"/>
      <c r="X364" s="736"/>
      <c r="Y364" s="736"/>
      <c r="Z364" s="736"/>
      <c r="AA364" s="736"/>
      <c r="AB364" s="736"/>
      <c r="AC364" s="736"/>
      <c r="AD364" s="736"/>
      <c r="AE364" s="736"/>
      <c r="AF364" s="736"/>
      <c r="AG364" s="736"/>
      <c r="AH364" s="736"/>
      <c r="AI364" s="736"/>
      <c r="AJ364" s="736"/>
      <c r="AK364" s="736"/>
      <c r="AL364" s="736"/>
      <c r="AM364" s="736"/>
      <c r="AN364" s="736"/>
      <c r="AO364" s="736"/>
      <c r="AP364" s="736"/>
      <c r="AQ364" s="736"/>
      <c r="AR364" s="736"/>
      <c r="AS364" s="736"/>
      <c r="AT364" s="736"/>
      <c r="AU364" s="736"/>
      <c r="AV364" s="736"/>
      <c r="AW364" s="736"/>
      <c r="AX364" s="736"/>
      <c r="AY364" s="736"/>
      <c r="AZ364" s="736"/>
      <c r="BA364" s="736"/>
      <c r="BB364" s="736"/>
      <c r="BC364" s="736"/>
      <c r="BD364" s="736"/>
      <c r="BE364" s="736"/>
      <c r="BF364" s="736"/>
      <c r="BG364" s="736"/>
      <c r="BH364" s="736"/>
      <c r="BI364" s="736"/>
      <c r="BJ364" s="736"/>
      <c r="BK364" s="736"/>
      <c r="BL364" s="736"/>
      <c r="BM364" s="736"/>
      <c r="BN364" s="736"/>
      <c r="BO364" s="736"/>
      <c r="BP364" s="736"/>
      <c r="BQ364" s="736"/>
      <c r="BR364" s="736"/>
      <c r="BS364" s="736"/>
      <c r="BT364" s="736"/>
      <c r="BU364" s="736"/>
      <c r="BV364" s="736"/>
      <c r="BW364" s="736"/>
      <c r="BX364" s="736"/>
      <c r="BY364" s="736"/>
      <c r="BZ364" s="736"/>
      <c r="CA364" s="736"/>
      <c r="CB364" s="736"/>
      <c r="CC364" s="736"/>
      <c r="CD364" s="736"/>
      <c r="CE364" s="736"/>
      <c r="CF364" s="736"/>
      <c r="CG364" s="736"/>
      <c r="CH364" s="736"/>
      <c r="CI364" s="736"/>
      <c r="CJ364" s="736"/>
      <c r="CK364" s="736"/>
      <c r="CL364" s="736"/>
      <c r="CM364" s="736"/>
      <c r="CN364" s="736"/>
      <c r="CO364" s="736"/>
      <c r="CP364" s="736"/>
      <c r="CQ364" s="736"/>
      <c r="CR364" s="736"/>
      <c r="CS364" s="736"/>
      <c r="CT364" s="736"/>
      <c r="CU364" s="736"/>
      <c r="CV364" s="736"/>
      <c r="CW364" s="736"/>
      <c r="CX364" s="736"/>
      <c r="CY364" s="736"/>
      <c r="CZ364" s="736"/>
      <c r="DA364" s="736"/>
      <c r="DB364" s="736"/>
      <c r="DC364" s="736"/>
      <c r="DD364" s="736"/>
      <c r="DE364" s="736"/>
      <c r="DF364" s="736"/>
      <c r="DG364" s="736"/>
      <c r="DH364" s="736"/>
      <c r="DI364" s="736"/>
      <c r="DJ364" s="736"/>
      <c r="DK364" s="736"/>
      <c r="DL364" s="736"/>
      <c r="DM364" s="736"/>
      <c r="DN364" s="736"/>
      <c r="DO364" s="736"/>
      <c r="DP364" s="736"/>
      <c r="DQ364" s="736"/>
      <c r="DR364" s="736"/>
      <c r="DS364" s="736"/>
      <c r="DT364" s="736"/>
      <c r="DU364" s="736"/>
      <c r="DV364" s="736"/>
      <c r="DW364" s="736"/>
      <c r="DX364" s="736"/>
      <c r="DY364" s="736"/>
      <c r="DZ364" s="736"/>
      <c r="EA364" s="736"/>
      <c r="EB364" s="736"/>
      <c r="EC364" s="736"/>
      <c r="ED364" s="736"/>
      <c r="EE364" s="736"/>
      <c r="EF364" s="736"/>
      <c r="EG364" s="736"/>
      <c r="EH364" s="736"/>
      <c r="EI364" s="736"/>
      <c r="EJ364" s="736"/>
      <c r="EK364" s="736"/>
      <c r="EL364" s="736"/>
      <c r="EM364" s="736"/>
      <c r="EN364" s="736"/>
      <c r="EO364" s="736"/>
      <c r="EP364" s="736"/>
      <c r="EQ364" s="736"/>
      <c r="ER364" s="736"/>
      <c r="ES364" s="736"/>
      <c r="ET364" s="736"/>
      <c r="EU364" s="736"/>
      <c r="EV364" s="736"/>
      <c r="EW364" s="736"/>
      <c r="EX364" s="736"/>
      <c r="EY364" s="736"/>
      <c r="EZ364" s="736"/>
      <c r="FA364" s="736"/>
      <c r="FB364" s="736"/>
      <c r="FC364" s="736"/>
      <c r="FD364" s="736"/>
      <c r="FE364" s="736"/>
      <c r="FF364" s="736"/>
      <c r="FG364" s="736"/>
      <c r="FH364" s="736"/>
      <c r="FI364" s="736"/>
      <c r="FJ364" s="736"/>
      <c r="FK364" s="736"/>
      <c r="FL364" s="736"/>
      <c r="FM364" s="736"/>
      <c r="FN364" s="736"/>
      <c r="FO364" s="736"/>
      <c r="FP364" s="736"/>
      <c r="FQ364" s="736"/>
      <c r="FR364" s="736"/>
      <c r="FS364" s="736"/>
      <c r="FT364" s="736"/>
      <c r="FU364" s="736"/>
      <c r="FV364" s="736"/>
      <c r="FW364" s="736"/>
      <c r="FX364" s="736"/>
      <c r="FY364" s="736"/>
      <c r="FZ364" s="736"/>
      <c r="GA364" s="736"/>
      <c r="GB364" s="736"/>
      <c r="GC364" s="736"/>
      <c r="GD364" s="736"/>
      <c r="GE364" s="736"/>
      <c r="GF364" s="736"/>
      <c r="GG364" s="736"/>
      <c r="GH364" s="736"/>
      <c r="GI364" s="736"/>
      <c r="GJ364" s="736"/>
      <c r="GK364" s="736"/>
      <c r="GL364" s="736"/>
      <c r="GM364" s="736"/>
      <c r="GN364" s="736"/>
      <c r="GO364" s="736"/>
      <c r="GP364" s="736"/>
      <c r="GQ364" s="736"/>
      <c r="GR364" s="736"/>
      <c r="GS364" s="736"/>
      <c r="GT364" s="736"/>
      <c r="GU364" s="736"/>
      <c r="GV364" s="736"/>
      <c r="GW364" s="736"/>
      <c r="GX364" s="736"/>
      <c r="GY364" s="736"/>
      <c r="GZ364" s="736"/>
      <c r="HA364" s="736"/>
      <c r="HB364" s="736"/>
      <c r="HC364" s="736"/>
      <c r="HD364" s="736"/>
      <c r="HE364" s="736"/>
      <c r="HF364" s="736"/>
      <c r="HG364" s="736"/>
      <c r="HH364" s="736"/>
      <c r="HI364" s="736"/>
      <c r="HJ364" s="736"/>
      <c r="HK364" s="736"/>
      <c r="HL364" s="736"/>
      <c r="HM364" s="736"/>
      <c r="HN364" s="736"/>
      <c r="HO364" s="736"/>
      <c r="HP364" s="736"/>
      <c r="HQ364" s="736"/>
      <c r="HR364" s="736"/>
      <c r="HS364" s="736"/>
      <c r="HT364" s="736"/>
      <c r="HU364" s="736"/>
      <c r="HV364" s="736"/>
      <c r="HW364" s="736"/>
      <c r="HX364" s="736"/>
      <c r="HY364" s="736"/>
      <c r="HZ364" s="736"/>
      <c r="IA364" s="736"/>
      <c r="IB364" s="736"/>
      <c r="IC364" s="736"/>
      <c r="ID364" s="736"/>
      <c r="IE364" s="736"/>
      <c r="IF364" s="736"/>
      <c r="IG364" s="736"/>
      <c r="IH364" s="736"/>
      <c r="II364" s="736"/>
      <c r="IJ364" s="736"/>
      <c r="IK364" s="736"/>
      <c r="IL364" s="736"/>
      <c r="IM364" s="736"/>
      <c r="IN364" s="736"/>
      <c r="IO364" s="736"/>
      <c r="IP364" s="736"/>
      <c r="IQ364" s="736"/>
      <c r="IR364" s="736"/>
      <c r="IS364" s="736"/>
      <c r="IT364" s="736"/>
      <c r="IU364" s="736"/>
      <c r="IV364" s="736"/>
    </row>
    <row r="365" spans="3:256" s="438" customFormat="1">
      <c r="C365" s="471"/>
      <c r="P365" s="485"/>
      <c r="Q365" s="736"/>
      <c r="R365" s="736"/>
      <c r="S365" s="736"/>
      <c r="T365" s="736"/>
      <c r="U365" s="736"/>
      <c r="V365" s="736"/>
      <c r="W365" s="736"/>
      <c r="X365" s="736"/>
      <c r="Y365" s="736"/>
      <c r="Z365" s="736"/>
      <c r="AA365" s="736"/>
      <c r="AB365" s="736"/>
      <c r="AC365" s="736"/>
      <c r="AD365" s="736"/>
      <c r="AE365" s="736"/>
      <c r="AF365" s="736"/>
      <c r="AG365" s="736"/>
      <c r="AH365" s="736"/>
      <c r="AI365" s="736"/>
      <c r="AJ365" s="736"/>
      <c r="AK365" s="736"/>
      <c r="AL365" s="736"/>
      <c r="AM365" s="736"/>
      <c r="AN365" s="736"/>
      <c r="AO365" s="736"/>
      <c r="AP365" s="736"/>
      <c r="AQ365" s="736"/>
      <c r="AR365" s="736"/>
      <c r="AS365" s="736"/>
      <c r="AT365" s="736"/>
      <c r="AU365" s="736"/>
      <c r="AV365" s="736"/>
      <c r="AW365" s="736"/>
      <c r="AX365" s="736"/>
      <c r="AY365" s="736"/>
      <c r="AZ365" s="736"/>
      <c r="BA365" s="736"/>
      <c r="BB365" s="736"/>
      <c r="BC365" s="736"/>
      <c r="BD365" s="736"/>
      <c r="BE365" s="736"/>
      <c r="BF365" s="736"/>
      <c r="BG365" s="736"/>
      <c r="BH365" s="736"/>
      <c r="BI365" s="736"/>
      <c r="BJ365" s="736"/>
      <c r="BK365" s="736"/>
      <c r="BL365" s="736"/>
      <c r="BM365" s="736"/>
      <c r="BN365" s="736"/>
      <c r="BO365" s="736"/>
      <c r="BP365" s="736"/>
      <c r="BQ365" s="736"/>
      <c r="BR365" s="736"/>
      <c r="BS365" s="736"/>
      <c r="BT365" s="736"/>
      <c r="BU365" s="736"/>
      <c r="BV365" s="736"/>
      <c r="BW365" s="736"/>
      <c r="BX365" s="736"/>
      <c r="BY365" s="736"/>
      <c r="BZ365" s="736"/>
      <c r="CA365" s="736"/>
      <c r="CB365" s="736"/>
      <c r="CC365" s="736"/>
      <c r="CD365" s="736"/>
      <c r="CE365" s="736"/>
      <c r="CF365" s="736"/>
      <c r="CG365" s="736"/>
      <c r="CH365" s="736"/>
      <c r="CI365" s="736"/>
      <c r="CJ365" s="736"/>
      <c r="CK365" s="736"/>
      <c r="CL365" s="736"/>
      <c r="CM365" s="736"/>
      <c r="CN365" s="736"/>
      <c r="CO365" s="736"/>
      <c r="CP365" s="736"/>
      <c r="CQ365" s="736"/>
      <c r="CR365" s="736"/>
      <c r="CS365" s="736"/>
      <c r="CT365" s="736"/>
      <c r="CU365" s="736"/>
      <c r="CV365" s="736"/>
      <c r="CW365" s="736"/>
      <c r="CX365" s="736"/>
      <c r="CY365" s="736"/>
      <c r="CZ365" s="736"/>
      <c r="DA365" s="736"/>
      <c r="DB365" s="736"/>
      <c r="DC365" s="736"/>
      <c r="DD365" s="736"/>
      <c r="DE365" s="736"/>
      <c r="DF365" s="736"/>
      <c r="DG365" s="736"/>
      <c r="DH365" s="736"/>
      <c r="DI365" s="736"/>
      <c r="DJ365" s="736"/>
      <c r="DK365" s="736"/>
      <c r="DL365" s="736"/>
      <c r="DM365" s="736"/>
      <c r="DN365" s="736"/>
      <c r="DO365" s="736"/>
      <c r="DP365" s="736"/>
      <c r="DQ365" s="736"/>
      <c r="DR365" s="736"/>
      <c r="DS365" s="736"/>
      <c r="DT365" s="736"/>
      <c r="DU365" s="736"/>
      <c r="DV365" s="736"/>
      <c r="DW365" s="736"/>
      <c r="DX365" s="736"/>
      <c r="DY365" s="736"/>
      <c r="DZ365" s="736"/>
      <c r="EA365" s="736"/>
      <c r="EB365" s="736"/>
      <c r="EC365" s="736"/>
      <c r="ED365" s="736"/>
      <c r="EE365" s="736"/>
      <c r="EF365" s="736"/>
      <c r="EG365" s="736"/>
      <c r="EH365" s="736"/>
      <c r="EI365" s="736"/>
      <c r="EJ365" s="736"/>
      <c r="EK365" s="736"/>
      <c r="EL365" s="736"/>
      <c r="EM365" s="736"/>
      <c r="EN365" s="736"/>
      <c r="EO365" s="736"/>
      <c r="EP365" s="736"/>
      <c r="EQ365" s="736"/>
      <c r="ER365" s="736"/>
      <c r="ES365" s="736"/>
      <c r="ET365" s="736"/>
      <c r="EU365" s="736"/>
      <c r="EV365" s="736"/>
      <c r="EW365" s="736"/>
      <c r="EX365" s="736"/>
      <c r="EY365" s="736"/>
      <c r="EZ365" s="736"/>
      <c r="FA365" s="736"/>
      <c r="FB365" s="736"/>
      <c r="FC365" s="736"/>
      <c r="FD365" s="736"/>
      <c r="FE365" s="736"/>
      <c r="FF365" s="736"/>
      <c r="FG365" s="736"/>
      <c r="FH365" s="736"/>
      <c r="FI365" s="736"/>
      <c r="FJ365" s="736"/>
      <c r="FK365" s="736"/>
      <c r="FL365" s="736"/>
      <c r="FM365" s="736"/>
      <c r="FN365" s="736"/>
      <c r="FO365" s="736"/>
      <c r="FP365" s="736"/>
      <c r="FQ365" s="736"/>
      <c r="FR365" s="736"/>
      <c r="FS365" s="736"/>
      <c r="FT365" s="736"/>
      <c r="FU365" s="736"/>
      <c r="FV365" s="736"/>
      <c r="FW365" s="736"/>
      <c r="FX365" s="736"/>
      <c r="FY365" s="736"/>
      <c r="FZ365" s="736"/>
      <c r="GA365" s="736"/>
      <c r="GB365" s="736"/>
      <c r="GC365" s="736"/>
      <c r="GD365" s="736"/>
      <c r="GE365" s="736"/>
      <c r="GF365" s="736"/>
      <c r="GG365" s="736"/>
      <c r="GH365" s="736"/>
      <c r="GI365" s="736"/>
      <c r="GJ365" s="736"/>
      <c r="GK365" s="736"/>
      <c r="GL365" s="736"/>
      <c r="GM365" s="736"/>
      <c r="GN365" s="736"/>
      <c r="GO365" s="736"/>
      <c r="GP365" s="736"/>
      <c r="GQ365" s="736"/>
      <c r="GR365" s="736"/>
      <c r="GS365" s="736"/>
      <c r="GT365" s="736"/>
      <c r="GU365" s="736"/>
      <c r="GV365" s="736"/>
      <c r="GW365" s="736"/>
      <c r="GX365" s="736"/>
      <c r="GY365" s="736"/>
      <c r="GZ365" s="736"/>
      <c r="HA365" s="736"/>
      <c r="HB365" s="736"/>
      <c r="HC365" s="736"/>
      <c r="HD365" s="736"/>
      <c r="HE365" s="736"/>
      <c r="HF365" s="736"/>
      <c r="HG365" s="736"/>
      <c r="HH365" s="736"/>
      <c r="HI365" s="736"/>
      <c r="HJ365" s="736"/>
      <c r="HK365" s="736"/>
      <c r="HL365" s="736"/>
      <c r="HM365" s="736"/>
      <c r="HN365" s="736"/>
      <c r="HO365" s="736"/>
      <c r="HP365" s="736"/>
      <c r="HQ365" s="736"/>
      <c r="HR365" s="736"/>
      <c r="HS365" s="736"/>
      <c r="HT365" s="736"/>
      <c r="HU365" s="736"/>
      <c r="HV365" s="736"/>
      <c r="HW365" s="736"/>
      <c r="HX365" s="736"/>
      <c r="HY365" s="736"/>
      <c r="HZ365" s="736"/>
      <c r="IA365" s="736"/>
      <c r="IB365" s="736"/>
      <c r="IC365" s="736"/>
      <c r="ID365" s="736"/>
      <c r="IE365" s="736"/>
      <c r="IF365" s="736"/>
      <c r="IG365" s="736"/>
      <c r="IH365" s="736"/>
      <c r="II365" s="736"/>
      <c r="IJ365" s="736"/>
      <c r="IK365" s="736"/>
      <c r="IL365" s="736"/>
      <c r="IM365" s="736"/>
      <c r="IN365" s="736"/>
      <c r="IO365" s="736"/>
      <c r="IP365" s="736"/>
      <c r="IQ365" s="736"/>
      <c r="IR365" s="736"/>
      <c r="IS365" s="736"/>
      <c r="IT365" s="736"/>
      <c r="IU365" s="736"/>
      <c r="IV365" s="736"/>
    </row>
    <row r="366" spans="3:256" s="438" customFormat="1">
      <c r="C366" s="471"/>
      <c r="P366" s="485"/>
      <c r="Q366" s="736"/>
      <c r="R366" s="736"/>
      <c r="S366" s="736"/>
      <c r="T366" s="736"/>
      <c r="U366" s="736"/>
      <c r="V366" s="736"/>
      <c r="W366" s="736"/>
      <c r="X366" s="736"/>
      <c r="Y366" s="736"/>
      <c r="Z366" s="736"/>
      <c r="AA366" s="736"/>
      <c r="AB366" s="736"/>
      <c r="AC366" s="736"/>
      <c r="AD366" s="736"/>
      <c r="AE366" s="736"/>
      <c r="AF366" s="736"/>
      <c r="AG366" s="736"/>
      <c r="AH366" s="736"/>
      <c r="AI366" s="736"/>
      <c r="AJ366" s="736"/>
      <c r="AK366" s="736"/>
      <c r="AL366" s="736"/>
      <c r="AM366" s="736"/>
      <c r="AN366" s="736"/>
      <c r="AO366" s="736"/>
      <c r="AP366" s="736"/>
      <c r="AQ366" s="736"/>
      <c r="AR366" s="736"/>
      <c r="AS366" s="736"/>
      <c r="AT366" s="736"/>
      <c r="AU366" s="736"/>
      <c r="AV366" s="736"/>
      <c r="AW366" s="736"/>
      <c r="AX366" s="736"/>
      <c r="AY366" s="736"/>
      <c r="AZ366" s="736"/>
      <c r="BA366" s="736"/>
      <c r="BB366" s="736"/>
      <c r="BC366" s="736"/>
      <c r="BD366" s="736"/>
      <c r="BE366" s="736"/>
      <c r="BF366" s="736"/>
      <c r="BG366" s="736"/>
      <c r="BH366" s="736"/>
      <c r="BI366" s="736"/>
      <c r="BJ366" s="736"/>
      <c r="BK366" s="736"/>
      <c r="BL366" s="736"/>
      <c r="BM366" s="736"/>
      <c r="BN366" s="736"/>
      <c r="BO366" s="736"/>
      <c r="BP366" s="736"/>
      <c r="BQ366" s="736"/>
      <c r="BR366" s="736"/>
      <c r="BS366" s="736"/>
      <c r="BT366" s="736"/>
      <c r="BU366" s="736"/>
      <c r="BV366" s="736"/>
      <c r="BW366" s="736"/>
      <c r="BX366" s="736"/>
      <c r="BY366" s="736"/>
      <c r="BZ366" s="736"/>
      <c r="CA366" s="736"/>
      <c r="CB366" s="736"/>
      <c r="CC366" s="736"/>
      <c r="CD366" s="736"/>
      <c r="CE366" s="736"/>
      <c r="CF366" s="736"/>
      <c r="CG366" s="736"/>
      <c r="CH366" s="736"/>
      <c r="CI366" s="736"/>
      <c r="CJ366" s="736"/>
      <c r="CK366" s="736"/>
      <c r="CL366" s="736"/>
      <c r="CM366" s="736"/>
      <c r="CN366" s="736"/>
      <c r="CO366" s="736"/>
      <c r="CP366" s="736"/>
      <c r="CQ366" s="736"/>
      <c r="CR366" s="736"/>
      <c r="CS366" s="736"/>
      <c r="CT366" s="736"/>
      <c r="CU366" s="736"/>
      <c r="CV366" s="736"/>
      <c r="CW366" s="736"/>
      <c r="CX366" s="736"/>
      <c r="CY366" s="736"/>
      <c r="CZ366" s="736"/>
      <c r="DA366" s="736"/>
      <c r="DB366" s="736"/>
      <c r="DC366" s="736"/>
      <c r="DD366" s="736"/>
      <c r="DE366" s="736"/>
      <c r="DF366" s="736"/>
      <c r="DG366" s="736"/>
      <c r="DH366" s="736"/>
      <c r="DI366" s="736"/>
      <c r="DJ366" s="736"/>
      <c r="DK366" s="736"/>
      <c r="DL366" s="736"/>
      <c r="DM366" s="736"/>
      <c r="DN366" s="736"/>
      <c r="DO366" s="736"/>
      <c r="DP366" s="736"/>
      <c r="DQ366" s="736"/>
      <c r="DR366" s="736"/>
      <c r="DS366" s="736"/>
      <c r="DT366" s="736"/>
      <c r="DU366" s="736"/>
      <c r="DV366" s="736"/>
      <c r="DW366" s="736"/>
      <c r="DX366" s="736"/>
      <c r="DY366" s="736"/>
      <c r="DZ366" s="736"/>
      <c r="EA366" s="736"/>
      <c r="EB366" s="736"/>
      <c r="EC366" s="736"/>
      <c r="ED366" s="736"/>
      <c r="EE366" s="736"/>
      <c r="EF366" s="736"/>
      <c r="EG366" s="736"/>
      <c r="EH366" s="736"/>
      <c r="EI366" s="736"/>
      <c r="EJ366" s="736"/>
      <c r="EK366" s="736"/>
      <c r="EL366" s="736"/>
      <c r="EM366" s="736"/>
      <c r="EN366" s="736"/>
      <c r="EO366" s="736"/>
      <c r="EP366" s="736"/>
      <c r="EQ366" s="736"/>
      <c r="ER366" s="736"/>
      <c r="ES366" s="736"/>
      <c r="ET366" s="736"/>
      <c r="EU366" s="736"/>
      <c r="EV366" s="736"/>
      <c r="EW366" s="736"/>
      <c r="EX366" s="736"/>
      <c r="EY366" s="736"/>
      <c r="EZ366" s="736"/>
      <c r="FA366" s="736"/>
      <c r="FB366" s="736"/>
      <c r="FC366" s="736"/>
      <c r="FD366" s="736"/>
      <c r="FE366" s="736"/>
      <c r="FF366" s="736"/>
      <c r="FG366" s="736"/>
      <c r="FH366" s="736"/>
      <c r="FI366" s="736"/>
      <c r="FJ366" s="736"/>
      <c r="FK366" s="736"/>
      <c r="FL366" s="736"/>
      <c r="FM366" s="736"/>
      <c r="FN366" s="736"/>
      <c r="FO366" s="736"/>
      <c r="FP366" s="736"/>
      <c r="FQ366" s="736"/>
      <c r="FR366" s="736"/>
      <c r="FS366" s="736"/>
      <c r="FT366" s="736"/>
      <c r="FU366" s="736"/>
      <c r="FV366" s="736"/>
      <c r="FW366" s="736"/>
      <c r="FX366" s="736"/>
      <c r="FY366" s="736"/>
      <c r="FZ366" s="736"/>
      <c r="GA366" s="736"/>
      <c r="GB366" s="736"/>
      <c r="GC366" s="736"/>
      <c r="GD366" s="736"/>
      <c r="GE366" s="736"/>
      <c r="GF366" s="736"/>
      <c r="GG366" s="736"/>
      <c r="GH366" s="736"/>
      <c r="GI366" s="736"/>
      <c r="GJ366" s="736"/>
      <c r="GK366" s="736"/>
      <c r="GL366" s="736"/>
      <c r="GM366" s="736"/>
      <c r="GN366" s="736"/>
      <c r="GO366" s="736"/>
      <c r="GP366" s="736"/>
      <c r="GQ366" s="736"/>
      <c r="GR366" s="736"/>
      <c r="GS366" s="736"/>
      <c r="GT366" s="736"/>
      <c r="GU366" s="736"/>
      <c r="GV366" s="736"/>
      <c r="GW366" s="736"/>
      <c r="GX366" s="736"/>
      <c r="GY366" s="736"/>
      <c r="GZ366" s="736"/>
      <c r="HA366" s="736"/>
      <c r="HB366" s="736"/>
      <c r="HC366" s="736"/>
      <c r="HD366" s="736"/>
      <c r="HE366" s="736"/>
      <c r="HF366" s="736"/>
      <c r="HG366" s="736"/>
      <c r="HH366" s="736"/>
      <c r="HI366" s="736"/>
      <c r="HJ366" s="736"/>
      <c r="HK366" s="736"/>
      <c r="HL366" s="736"/>
      <c r="HM366" s="736"/>
      <c r="HN366" s="736"/>
      <c r="HO366" s="736"/>
      <c r="HP366" s="736"/>
      <c r="HQ366" s="736"/>
      <c r="HR366" s="736"/>
      <c r="HS366" s="736"/>
      <c r="HT366" s="736"/>
      <c r="HU366" s="736"/>
      <c r="HV366" s="736"/>
      <c r="HW366" s="736"/>
      <c r="HX366" s="736"/>
      <c r="HY366" s="736"/>
      <c r="HZ366" s="736"/>
      <c r="IA366" s="736"/>
      <c r="IB366" s="736"/>
      <c r="IC366" s="736"/>
      <c r="ID366" s="736"/>
      <c r="IE366" s="736"/>
      <c r="IF366" s="736"/>
      <c r="IG366" s="736"/>
      <c r="IH366" s="736"/>
      <c r="II366" s="736"/>
      <c r="IJ366" s="736"/>
      <c r="IK366" s="736"/>
      <c r="IL366" s="736"/>
      <c r="IM366" s="736"/>
      <c r="IN366" s="736"/>
      <c r="IO366" s="736"/>
      <c r="IP366" s="736"/>
      <c r="IQ366" s="736"/>
      <c r="IR366" s="736"/>
      <c r="IS366" s="736"/>
      <c r="IT366" s="736"/>
      <c r="IU366" s="736"/>
      <c r="IV366" s="736"/>
    </row>
    <row r="367" spans="3:256" s="438" customFormat="1">
      <c r="C367" s="471"/>
      <c r="P367" s="485"/>
      <c r="Q367" s="736"/>
      <c r="R367" s="736"/>
      <c r="S367" s="736"/>
      <c r="T367" s="736"/>
      <c r="U367" s="736"/>
      <c r="V367" s="736"/>
      <c r="W367" s="736"/>
      <c r="X367" s="736"/>
      <c r="Y367" s="736"/>
      <c r="Z367" s="736"/>
      <c r="AA367" s="736"/>
      <c r="AB367" s="736"/>
      <c r="AC367" s="736"/>
      <c r="AD367" s="736"/>
      <c r="AE367" s="736"/>
      <c r="AF367" s="736"/>
      <c r="AG367" s="736"/>
      <c r="AH367" s="736"/>
      <c r="AI367" s="736"/>
      <c r="AJ367" s="736"/>
      <c r="AK367" s="736"/>
      <c r="AL367" s="736"/>
      <c r="AM367" s="736"/>
      <c r="AN367" s="736"/>
      <c r="AO367" s="736"/>
      <c r="AP367" s="736"/>
      <c r="AQ367" s="736"/>
      <c r="AR367" s="736"/>
      <c r="AS367" s="736"/>
      <c r="AT367" s="736"/>
      <c r="AU367" s="736"/>
      <c r="AV367" s="736"/>
      <c r="AW367" s="736"/>
      <c r="AX367" s="736"/>
      <c r="AY367" s="736"/>
      <c r="AZ367" s="736"/>
      <c r="BA367" s="736"/>
      <c r="BB367" s="736"/>
      <c r="BC367" s="736"/>
      <c r="BD367" s="736"/>
      <c r="BE367" s="736"/>
      <c r="BF367" s="736"/>
      <c r="BG367" s="736"/>
      <c r="BH367" s="736"/>
      <c r="BI367" s="736"/>
      <c r="BJ367" s="736"/>
      <c r="BK367" s="736"/>
      <c r="BL367" s="736"/>
      <c r="BM367" s="736"/>
      <c r="BN367" s="736"/>
      <c r="BO367" s="736"/>
      <c r="BP367" s="736"/>
      <c r="BQ367" s="736"/>
      <c r="BR367" s="736"/>
      <c r="BS367" s="736"/>
      <c r="BT367" s="736"/>
      <c r="BU367" s="736"/>
      <c r="BV367" s="736"/>
      <c r="BW367" s="736"/>
      <c r="BX367" s="736"/>
      <c r="BY367" s="736"/>
      <c r="BZ367" s="736"/>
      <c r="CA367" s="736"/>
      <c r="CB367" s="736"/>
      <c r="CC367" s="736"/>
      <c r="CD367" s="736"/>
      <c r="CE367" s="736"/>
      <c r="CF367" s="736"/>
      <c r="CG367" s="736"/>
      <c r="CH367" s="736"/>
      <c r="CI367" s="736"/>
      <c r="CJ367" s="736"/>
      <c r="CK367" s="736"/>
      <c r="CL367" s="736"/>
      <c r="CM367" s="736"/>
      <c r="CN367" s="736"/>
      <c r="CO367" s="736"/>
      <c r="CP367" s="736"/>
      <c r="CQ367" s="736"/>
      <c r="CR367" s="736"/>
      <c r="CS367" s="736"/>
      <c r="CT367" s="736"/>
      <c r="CU367" s="736"/>
      <c r="CV367" s="736"/>
      <c r="CW367" s="736"/>
      <c r="CX367" s="736"/>
      <c r="CY367" s="736"/>
      <c r="CZ367" s="736"/>
      <c r="DA367" s="736"/>
      <c r="DB367" s="736"/>
      <c r="DC367" s="736"/>
      <c r="DD367" s="736"/>
      <c r="DE367" s="736"/>
      <c r="DF367" s="736"/>
      <c r="DG367" s="736"/>
      <c r="DH367" s="736"/>
      <c r="DI367" s="736"/>
      <c r="DJ367" s="736"/>
      <c r="DK367" s="736"/>
      <c r="DL367" s="736"/>
      <c r="DM367" s="736"/>
      <c r="DN367" s="736"/>
      <c r="DO367" s="736"/>
      <c r="DP367" s="736"/>
      <c r="DQ367" s="736"/>
      <c r="DR367" s="736"/>
      <c r="DS367" s="736"/>
      <c r="DT367" s="736"/>
      <c r="DU367" s="736"/>
      <c r="DV367" s="736"/>
      <c r="DW367" s="736"/>
      <c r="DX367" s="736"/>
      <c r="DY367" s="736"/>
      <c r="DZ367" s="736"/>
      <c r="EA367" s="736"/>
      <c r="EB367" s="736"/>
      <c r="EC367" s="736"/>
      <c r="ED367" s="736"/>
      <c r="EE367" s="736"/>
      <c r="EF367" s="736"/>
      <c r="EG367" s="736"/>
      <c r="EH367" s="736"/>
      <c r="EI367" s="736"/>
      <c r="EJ367" s="736"/>
      <c r="EK367" s="736"/>
      <c r="EL367" s="736"/>
      <c r="EM367" s="736"/>
      <c r="EN367" s="736"/>
      <c r="EO367" s="736"/>
      <c r="EP367" s="736"/>
      <c r="EQ367" s="736"/>
      <c r="ER367" s="736"/>
      <c r="ES367" s="736"/>
      <c r="ET367" s="736"/>
      <c r="EU367" s="736"/>
      <c r="EV367" s="736"/>
      <c r="EW367" s="736"/>
      <c r="EX367" s="736"/>
      <c r="EY367" s="736"/>
      <c r="EZ367" s="736"/>
      <c r="FA367" s="736"/>
      <c r="FB367" s="736"/>
      <c r="FC367" s="736"/>
      <c r="FD367" s="736"/>
      <c r="FE367" s="736"/>
      <c r="FF367" s="736"/>
      <c r="FG367" s="736"/>
      <c r="FH367" s="736"/>
      <c r="FI367" s="736"/>
      <c r="FJ367" s="736"/>
      <c r="FK367" s="736"/>
      <c r="FL367" s="736"/>
      <c r="FM367" s="736"/>
      <c r="FN367" s="736"/>
      <c r="FO367" s="736"/>
      <c r="FP367" s="736"/>
      <c r="FQ367" s="736"/>
      <c r="FR367" s="736"/>
      <c r="FS367" s="736"/>
      <c r="FT367" s="736"/>
      <c r="FU367" s="736"/>
      <c r="FV367" s="736"/>
      <c r="FW367" s="736"/>
      <c r="FX367" s="736"/>
      <c r="FY367" s="736"/>
      <c r="FZ367" s="736"/>
      <c r="GA367" s="736"/>
      <c r="GB367" s="736"/>
      <c r="GC367" s="736"/>
      <c r="GD367" s="736"/>
      <c r="GE367" s="736"/>
      <c r="GF367" s="736"/>
      <c r="GG367" s="736"/>
      <c r="GH367" s="736"/>
      <c r="GI367" s="736"/>
      <c r="GJ367" s="736"/>
      <c r="GK367" s="736"/>
      <c r="GL367" s="736"/>
      <c r="GM367" s="736"/>
      <c r="GN367" s="736"/>
      <c r="GO367" s="736"/>
      <c r="GP367" s="736"/>
      <c r="GQ367" s="736"/>
      <c r="GR367" s="736"/>
      <c r="GS367" s="736"/>
      <c r="GT367" s="736"/>
      <c r="GU367" s="736"/>
      <c r="GV367" s="736"/>
      <c r="GW367" s="736"/>
      <c r="GX367" s="736"/>
      <c r="GY367" s="736"/>
      <c r="GZ367" s="736"/>
      <c r="HA367" s="736"/>
      <c r="HB367" s="736"/>
      <c r="HC367" s="736"/>
      <c r="HD367" s="736"/>
      <c r="HE367" s="736"/>
      <c r="HF367" s="736"/>
      <c r="HG367" s="736"/>
      <c r="HH367" s="736"/>
      <c r="HI367" s="736"/>
      <c r="HJ367" s="736"/>
      <c r="HK367" s="736"/>
      <c r="HL367" s="736"/>
      <c r="HM367" s="736"/>
      <c r="HN367" s="736"/>
      <c r="HO367" s="736"/>
      <c r="HP367" s="736"/>
      <c r="HQ367" s="736"/>
      <c r="HR367" s="736"/>
      <c r="HS367" s="736"/>
      <c r="HT367" s="736"/>
      <c r="HU367" s="736"/>
      <c r="HV367" s="736"/>
      <c r="HW367" s="736"/>
      <c r="HX367" s="736"/>
      <c r="HY367" s="736"/>
      <c r="HZ367" s="736"/>
      <c r="IA367" s="736"/>
      <c r="IB367" s="736"/>
      <c r="IC367" s="736"/>
      <c r="ID367" s="736"/>
      <c r="IE367" s="736"/>
      <c r="IF367" s="736"/>
      <c r="IG367" s="736"/>
      <c r="IH367" s="736"/>
      <c r="II367" s="736"/>
      <c r="IJ367" s="736"/>
      <c r="IK367" s="736"/>
      <c r="IL367" s="736"/>
      <c r="IM367" s="736"/>
      <c r="IN367" s="736"/>
      <c r="IO367" s="736"/>
      <c r="IP367" s="736"/>
      <c r="IQ367" s="736"/>
      <c r="IR367" s="736"/>
      <c r="IS367" s="736"/>
      <c r="IT367" s="736"/>
      <c r="IU367" s="736"/>
      <c r="IV367" s="736"/>
    </row>
    <row r="368" spans="3:256" s="438" customFormat="1">
      <c r="C368" s="471"/>
      <c r="P368" s="485"/>
      <c r="Q368" s="736"/>
      <c r="R368" s="736"/>
      <c r="S368" s="736"/>
      <c r="T368" s="736"/>
      <c r="U368" s="736"/>
      <c r="V368" s="736"/>
      <c r="W368" s="736"/>
      <c r="X368" s="736"/>
      <c r="Y368" s="736"/>
      <c r="Z368" s="736"/>
      <c r="AA368" s="736"/>
      <c r="AB368" s="736"/>
      <c r="AC368" s="736"/>
      <c r="AD368" s="736"/>
      <c r="AE368" s="736"/>
      <c r="AF368" s="736"/>
      <c r="AG368" s="736"/>
      <c r="AH368" s="736"/>
      <c r="AI368" s="736"/>
      <c r="AJ368" s="736"/>
      <c r="AK368" s="736"/>
      <c r="AL368" s="736"/>
      <c r="AM368" s="736"/>
      <c r="AN368" s="736"/>
      <c r="AO368" s="736"/>
      <c r="AP368" s="736"/>
      <c r="AQ368" s="736"/>
      <c r="AR368" s="736"/>
      <c r="AS368" s="736"/>
      <c r="AT368" s="736"/>
      <c r="AU368" s="736"/>
      <c r="AV368" s="736"/>
      <c r="AW368" s="736"/>
      <c r="AX368" s="736"/>
      <c r="AY368" s="736"/>
      <c r="AZ368" s="736"/>
      <c r="BA368" s="736"/>
      <c r="BB368" s="736"/>
      <c r="BC368" s="736"/>
      <c r="BD368" s="736"/>
      <c r="BE368" s="736"/>
      <c r="BF368" s="736"/>
      <c r="BG368" s="736"/>
      <c r="BH368" s="736"/>
      <c r="BI368" s="736"/>
      <c r="BJ368" s="736"/>
      <c r="BK368" s="736"/>
      <c r="BL368" s="736"/>
      <c r="BM368" s="736"/>
      <c r="BN368" s="736"/>
      <c r="BO368" s="736"/>
      <c r="BP368" s="736"/>
      <c r="BQ368" s="736"/>
      <c r="BR368" s="736"/>
      <c r="BS368" s="736"/>
      <c r="BT368" s="736"/>
      <c r="BU368" s="736"/>
      <c r="BV368" s="736"/>
      <c r="BW368" s="736"/>
      <c r="BX368" s="736"/>
      <c r="BY368" s="736"/>
      <c r="BZ368" s="736"/>
      <c r="CA368" s="736"/>
      <c r="CB368" s="736"/>
      <c r="CC368" s="736"/>
      <c r="CD368" s="736"/>
      <c r="CE368" s="736"/>
      <c r="CF368" s="736"/>
      <c r="CG368" s="736"/>
      <c r="CH368" s="736"/>
      <c r="CI368" s="736"/>
      <c r="CJ368" s="736"/>
      <c r="CK368" s="736"/>
      <c r="CL368" s="736"/>
      <c r="CM368" s="736"/>
      <c r="CN368" s="736"/>
      <c r="CO368" s="736"/>
      <c r="CP368" s="736"/>
      <c r="CQ368" s="736"/>
      <c r="CR368" s="736"/>
      <c r="CS368" s="736"/>
      <c r="CT368" s="736"/>
      <c r="CU368" s="736"/>
      <c r="CV368" s="736"/>
      <c r="CW368" s="736"/>
      <c r="CX368" s="736"/>
      <c r="CY368" s="736"/>
      <c r="CZ368" s="736"/>
      <c r="DA368" s="736"/>
      <c r="DB368" s="736"/>
      <c r="DC368" s="736"/>
      <c r="DD368" s="736"/>
      <c r="DE368" s="736"/>
      <c r="DF368" s="736"/>
      <c r="DG368" s="736"/>
      <c r="DH368" s="736"/>
      <c r="DI368" s="736"/>
      <c r="DJ368" s="736"/>
      <c r="DK368" s="736"/>
      <c r="DL368" s="736"/>
      <c r="DM368" s="736"/>
      <c r="DN368" s="736"/>
      <c r="DO368" s="736"/>
      <c r="DP368" s="736"/>
      <c r="DQ368" s="736"/>
      <c r="DR368" s="736"/>
      <c r="DS368" s="736"/>
      <c r="DT368" s="736"/>
      <c r="DU368" s="736"/>
      <c r="DV368" s="736"/>
      <c r="DW368" s="736"/>
      <c r="DX368" s="736"/>
      <c r="DY368" s="736"/>
      <c r="DZ368" s="736"/>
      <c r="EA368" s="736"/>
      <c r="EB368" s="736"/>
      <c r="EC368" s="736"/>
      <c r="ED368" s="736"/>
      <c r="EE368" s="736"/>
      <c r="EF368" s="736"/>
      <c r="EG368" s="736"/>
      <c r="EH368" s="736"/>
      <c r="EI368" s="736"/>
      <c r="EJ368" s="736"/>
      <c r="EK368" s="736"/>
      <c r="EL368" s="736"/>
      <c r="EM368" s="736"/>
      <c r="EN368" s="736"/>
      <c r="EO368" s="736"/>
      <c r="EP368" s="736"/>
      <c r="EQ368" s="736"/>
      <c r="ER368" s="736"/>
      <c r="ES368" s="736"/>
      <c r="ET368" s="736"/>
      <c r="EU368" s="736"/>
      <c r="EV368" s="736"/>
      <c r="EW368" s="736"/>
      <c r="EX368" s="736"/>
      <c r="EY368" s="736"/>
      <c r="EZ368" s="736"/>
      <c r="FA368" s="736"/>
      <c r="FB368" s="736"/>
      <c r="FC368" s="736"/>
      <c r="FD368" s="736"/>
      <c r="FE368" s="736"/>
      <c r="FF368" s="736"/>
      <c r="FG368" s="736"/>
      <c r="FH368" s="736"/>
      <c r="FI368" s="736"/>
      <c r="FJ368" s="736"/>
      <c r="FK368" s="736"/>
      <c r="FL368" s="736"/>
      <c r="FM368" s="736"/>
      <c r="FN368" s="736"/>
      <c r="FO368" s="736"/>
      <c r="FP368" s="736"/>
      <c r="FQ368" s="736"/>
      <c r="FR368" s="736"/>
      <c r="FS368" s="736"/>
      <c r="FT368" s="736"/>
      <c r="FU368" s="736"/>
      <c r="FV368" s="736"/>
      <c r="FW368" s="736"/>
      <c r="FX368" s="736"/>
      <c r="FY368" s="736"/>
      <c r="FZ368" s="736"/>
      <c r="GA368" s="736"/>
      <c r="GB368" s="736"/>
      <c r="GC368" s="736"/>
      <c r="GD368" s="736"/>
      <c r="GE368" s="736"/>
      <c r="GF368" s="736"/>
      <c r="GG368" s="736"/>
      <c r="GH368" s="736"/>
      <c r="GI368" s="736"/>
      <c r="GJ368" s="736"/>
      <c r="GK368" s="736"/>
      <c r="GL368" s="736"/>
      <c r="GM368" s="736"/>
      <c r="GN368" s="736"/>
      <c r="GO368" s="736"/>
      <c r="GP368" s="736"/>
      <c r="GQ368" s="736"/>
      <c r="GR368" s="736"/>
      <c r="GS368" s="736"/>
      <c r="GT368" s="736"/>
      <c r="GU368" s="736"/>
      <c r="GV368" s="736"/>
      <c r="GW368" s="736"/>
      <c r="GX368" s="736"/>
      <c r="GY368" s="736"/>
      <c r="GZ368" s="736"/>
      <c r="HA368" s="736"/>
      <c r="HB368" s="736"/>
      <c r="HC368" s="736"/>
      <c r="HD368" s="736"/>
      <c r="HE368" s="736"/>
      <c r="HF368" s="736"/>
      <c r="HG368" s="736"/>
      <c r="HH368" s="736"/>
      <c r="HI368" s="736"/>
      <c r="HJ368" s="736"/>
      <c r="HK368" s="736"/>
      <c r="HL368" s="736"/>
      <c r="HM368" s="736"/>
      <c r="HN368" s="736"/>
      <c r="HO368" s="736"/>
      <c r="HP368" s="736"/>
      <c r="HQ368" s="736"/>
      <c r="HR368" s="736"/>
      <c r="HS368" s="736"/>
      <c r="HT368" s="736"/>
      <c r="HU368" s="736"/>
      <c r="HV368" s="736"/>
      <c r="HW368" s="736"/>
      <c r="HX368" s="736"/>
      <c r="HY368" s="736"/>
      <c r="HZ368" s="736"/>
      <c r="IA368" s="736"/>
      <c r="IB368" s="736"/>
      <c r="IC368" s="736"/>
      <c r="ID368" s="736"/>
      <c r="IE368" s="736"/>
      <c r="IF368" s="736"/>
      <c r="IG368" s="736"/>
      <c r="IH368" s="736"/>
      <c r="II368" s="736"/>
      <c r="IJ368" s="736"/>
      <c r="IK368" s="736"/>
      <c r="IL368" s="736"/>
      <c r="IM368" s="736"/>
      <c r="IN368" s="736"/>
      <c r="IO368" s="736"/>
      <c r="IP368" s="736"/>
      <c r="IQ368" s="736"/>
      <c r="IR368" s="736"/>
      <c r="IS368" s="736"/>
      <c r="IT368" s="736"/>
      <c r="IU368" s="736"/>
      <c r="IV368" s="736"/>
    </row>
    <row r="369" spans="3:256" s="438" customFormat="1">
      <c r="C369" s="471"/>
      <c r="P369" s="485"/>
      <c r="Q369" s="736"/>
      <c r="R369" s="736"/>
      <c r="S369" s="736"/>
      <c r="T369" s="736"/>
      <c r="U369" s="736"/>
      <c r="V369" s="736"/>
      <c r="W369" s="736"/>
      <c r="X369" s="736"/>
      <c r="Y369" s="736"/>
      <c r="Z369" s="736"/>
      <c r="AA369" s="736"/>
      <c r="AB369" s="736"/>
      <c r="AC369" s="736"/>
      <c r="AD369" s="736"/>
      <c r="AE369" s="736"/>
      <c r="AF369" s="736"/>
      <c r="AG369" s="736"/>
      <c r="AH369" s="736"/>
      <c r="AI369" s="736"/>
      <c r="AJ369" s="736"/>
      <c r="AK369" s="736"/>
      <c r="AL369" s="736"/>
      <c r="AM369" s="736"/>
      <c r="AN369" s="736"/>
      <c r="AO369" s="736"/>
      <c r="AP369" s="736"/>
      <c r="AQ369" s="736"/>
      <c r="AR369" s="736"/>
      <c r="AS369" s="736"/>
      <c r="AT369" s="736"/>
      <c r="AU369" s="736"/>
      <c r="AV369" s="736"/>
      <c r="AW369" s="736"/>
      <c r="AX369" s="736"/>
      <c r="AY369" s="736"/>
      <c r="AZ369" s="736"/>
      <c r="BA369" s="736"/>
      <c r="BB369" s="736"/>
      <c r="BC369" s="736"/>
      <c r="BD369" s="736"/>
      <c r="BE369" s="736"/>
      <c r="BF369" s="736"/>
      <c r="BG369" s="736"/>
      <c r="BH369" s="736"/>
      <c r="BI369" s="736"/>
      <c r="BJ369" s="736"/>
      <c r="BK369" s="736"/>
      <c r="BL369" s="736"/>
      <c r="BM369" s="736"/>
      <c r="BN369" s="736"/>
      <c r="BO369" s="736"/>
      <c r="BP369" s="736"/>
      <c r="BQ369" s="736"/>
      <c r="BR369" s="736"/>
      <c r="BS369" s="736"/>
      <c r="BT369" s="736"/>
      <c r="BU369" s="736"/>
      <c r="BV369" s="736"/>
      <c r="BW369" s="736"/>
      <c r="BX369" s="736"/>
      <c r="BY369" s="736"/>
      <c r="BZ369" s="736"/>
      <c r="CA369" s="736"/>
      <c r="CB369" s="736"/>
      <c r="CC369" s="736"/>
      <c r="CD369" s="736"/>
      <c r="CE369" s="736"/>
      <c r="CF369" s="736"/>
      <c r="CG369" s="736"/>
      <c r="CH369" s="736"/>
      <c r="CI369" s="736"/>
      <c r="CJ369" s="736"/>
      <c r="CK369" s="736"/>
      <c r="CL369" s="736"/>
      <c r="CM369" s="736"/>
      <c r="CN369" s="736"/>
      <c r="CO369" s="736"/>
      <c r="CP369" s="736"/>
      <c r="CQ369" s="736"/>
      <c r="CR369" s="736"/>
      <c r="CS369" s="736"/>
      <c r="CT369" s="736"/>
      <c r="CU369" s="736"/>
      <c r="CV369" s="736"/>
      <c r="CW369" s="736"/>
      <c r="CX369" s="736"/>
      <c r="CY369" s="736"/>
      <c r="CZ369" s="736"/>
      <c r="DA369" s="736"/>
      <c r="DB369" s="736"/>
      <c r="DC369" s="736"/>
      <c r="DD369" s="736"/>
      <c r="DE369" s="736"/>
      <c r="DF369" s="736"/>
      <c r="DG369" s="736"/>
      <c r="DH369" s="736"/>
      <c r="DI369" s="736"/>
      <c r="DJ369" s="736"/>
      <c r="DK369" s="736"/>
      <c r="DL369" s="736"/>
      <c r="DM369" s="736"/>
      <c r="DN369" s="736"/>
      <c r="DO369" s="736"/>
      <c r="DP369" s="736"/>
      <c r="DQ369" s="736"/>
      <c r="DR369" s="736"/>
      <c r="DS369" s="736"/>
      <c r="DT369" s="736"/>
      <c r="DU369" s="736"/>
      <c r="DV369" s="736"/>
      <c r="DW369" s="736"/>
      <c r="DX369" s="736"/>
      <c r="DY369" s="736"/>
      <c r="DZ369" s="736"/>
      <c r="EA369" s="736"/>
      <c r="EB369" s="736"/>
      <c r="EC369" s="736"/>
      <c r="ED369" s="736"/>
      <c r="EE369" s="736"/>
      <c r="EF369" s="736"/>
      <c r="EG369" s="736"/>
      <c r="EH369" s="736"/>
      <c r="EI369" s="736"/>
      <c r="EJ369" s="736"/>
      <c r="EK369" s="736"/>
      <c r="EL369" s="736"/>
      <c r="EM369" s="736"/>
      <c r="EN369" s="736"/>
      <c r="EO369" s="736"/>
      <c r="EP369" s="736"/>
      <c r="EQ369" s="736"/>
      <c r="ER369" s="736"/>
      <c r="ES369" s="736"/>
      <c r="ET369" s="736"/>
      <c r="EU369" s="736"/>
      <c r="EV369" s="736"/>
      <c r="EW369" s="736"/>
      <c r="EX369" s="736"/>
      <c r="EY369" s="736"/>
      <c r="EZ369" s="736"/>
      <c r="FA369" s="736"/>
      <c r="FB369" s="736"/>
      <c r="FC369" s="736"/>
      <c r="FD369" s="736"/>
      <c r="FE369" s="736"/>
      <c r="FF369" s="736"/>
      <c r="FG369" s="736"/>
      <c r="FH369" s="736"/>
      <c r="FI369" s="736"/>
      <c r="FJ369" s="736"/>
      <c r="FK369" s="736"/>
      <c r="FL369" s="736"/>
      <c r="FM369" s="736"/>
      <c r="FN369" s="736"/>
      <c r="FO369" s="736"/>
      <c r="FP369" s="736"/>
      <c r="FQ369" s="736"/>
      <c r="FR369" s="736"/>
      <c r="FS369" s="736"/>
      <c r="FT369" s="736"/>
      <c r="FU369" s="736"/>
      <c r="FV369" s="736"/>
      <c r="FW369" s="736"/>
      <c r="FX369" s="736"/>
      <c r="FY369" s="736"/>
      <c r="FZ369" s="736"/>
      <c r="GA369" s="736"/>
      <c r="GB369" s="736"/>
      <c r="GC369" s="736"/>
      <c r="GD369" s="736"/>
      <c r="GE369" s="736"/>
      <c r="GF369" s="736"/>
      <c r="GG369" s="736"/>
      <c r="GH369" s="736"/>
      <c r="GI369" s="736"/>
      <c r="GJ369" s="736"/>
      <c r="GK369" s="736"/>
      <c r="GL369" s="736"/>
      <c r="GM369" s="736"/>
      <c r="GN369" s="736"/>
      <c r="GO369" s="736"/>
      <c r="GP369" s="736"/>
      <c r="GQ369" s="736"/>
      <c r="GR369" s="736"/>
      <c r="GS369" s="736"/>
      <c r="GT369" s="736"/>
      <c r="GU369" s="736"/>
      <c r="GV369" s="736"/>
      <c r="GW369" s="736"/>
      <c r="GX369" s="736"/>
      <c r="GY369" s="736"/>
      <c r="GZ369" s="736"/>
      <c r="HA369" s="736"/>
      <c r="HB369" s="736"/>
      <c r="HC369" s="736"/>
      <c r="HD369" s="736"/>
      <c r="HE369" s="736"/>
      <c r="HF369" s="736"/>
      <c r="HG369" s="736"/>
      <c r="HH369" s="736"/>
      <c r="HI369" s="736"/>
      <c r="HJ369" s="736"/>
      <c r="HK369" s="736"/>
      <c r="HL369" s="736"/>
      <c r="HM369" s="736"/>
      <c r="HN369" s="736"/>
      <c r="HO369" s="736"/>
      <c r="HP369" s="736"/>
      <c r="HQ369" s="736"/>
      <c r="HR369" s="736"/>
      <c r="HS369" s="736"/>
      <c r="HT369" s="736"/>
      <c r="HU369" s="736"/>
      <c r="HV369" s="736"/>
      <c r="HW369" s="736"/>
      <c r="HX369" s="736"/>
      <c r="HY369" s="736"/>
      <c r="HZ369" s="736"/>
      <c r="IA369" s="736"/>
      <c r="IB369" s="736"/>
      <c r="IC369" s="736"/>
      <c r="ID369" s="736"/>
      <c r="IE369" s="736"/>
      <c r="IF369" s="736"/>
      <c r="IG369" s="736"/>
      <c r="IH369" s="736"/>
      <c r="II369" s="736"/>
      <c r="IJ369" s="736"/>
      <c r="IK369" s="736"/>
      <c r="IL369" s="736"/>
      <c r="IM369" s="736"/>
      <c r="IN369" s="736"/>
      <c r="IO369" s="736"/>
      <c r="IP369" s="736"/>
      <c r="IQ369" s="736"/>
      <c r="IR369" s="736"/>
      <c r="IS369" s="736"/>
      <c r="IT369" s="736"/>
      <c r="IU369" s="736"/>
      <c r="IV369" s="736"/>
    </row>
    <row r="370" spans="3:256" s="438" customFormat="1">
      <c r="C370" s="471"/>
      <c r="P370" s="485"/>
      <c r="Q370" s="736"/>
      <c r="R370" s="736"/>
      <c r="S370" s="736"/>
      <c r="T370" s="736"/>
      <c r="U370" s="736"/>
      <c r="V370" s="736"/>
      <c r="W370" s="736"/>
      <c r="X370" s="736"/>
      <c r="Y370" s="736"/>
      <c r="Z370" s="736"/>
      <c r="AA370" s="736"/>
      <c r="AB370" s="736"/>
      <c r="AC370" s="736"/>
      <c r="AD370" s="736"/>
      <c r="AE370" s="736"/>
      <c r="AF370" s="736"/>
      <c r="AG370" s="736"/>
      <c r="AH370" s="736"/>
      <c r="AI370" s="736"/>
      <c r="AJ370" s="736"/>
      <c r="AK370" s="736"/>
      <c r="AL370" s="736"/>
      <c r="AM370" s="736"/>
      <c r="AN370" s="736"/>
      <c r="AO370" s="736"/>
      <c r="AP370" s="736"/>
      <c r="AQ370" s="736"/>
      <c r="AR370" s="736"/>
      <c r="AS370" s="736"/>
      <c r="AT370" s="736"/>
      <c r="AU370" s="736"/>
      <c r="AV370" s="736"/>
      <c r="AW370" s="736"/>
      <c r="AX370" s="736"/>
      <c r="AY370" s="736"/>
      <c r="AZ370" s="736"/>
      <c r="BA370" s="736"/>
      <c r="BB370" s="736"/>
      <c r="BC370" s="736"/>
      <c r="BD370" s="736"/>
      <c r="BE370" s="736"/>
      <c r="BF370" s="736"/>
      <c r="BG370" s="736"/>
      <c r="BH370" s="736"/>
      <c r="BI370" s="736"/>
      <c r="BJ370" s="736"/>
      <c r="BK370" s="736"/>
      <c r="BL370" s="736"/>
      <c r="BM370" s="736"/>
      <c r="BN370" s="736"/>
      <c r="BO370" s="736"/>
      <c r="BP370" s="736"/>
      <c r="BQ370" s="736"/>
      <c r="BR370" s="736"/>
      <c r="BS370" s="736"/>
      <c r="BT370" s="736"/>
      <c r="BU370" s="736"/>
      <c r="BV370" s="736"/>
      <c r="BW370" s="736"/>
      <c r="BX370" s="736"/>
      <c r="BY370" s="736"/>
      <c r="BZ370" s="736"/>
      <c r="CA370" s="736"/>
      <c r="CB370" s="736"/>
      <c r="CC370" s="736"/>
      <c r="CD370" s="736"/>
      <c r="CE370" s="736"/>
      <c r="CF370" s="736"/>
      <c r="CG370" s="736"/>
      <c r="CH370" s="736"/>
      <c r="CI370" s="736"/>
      <c r="CJ370" s="736"/>
      <c r="CK370" s="736"/>
      <c r="CL370" s="736"/>
      <c r="CM370" s="736"/>
      <c r="CN370" s="736"/>
      <c r="CO370" s="736"/>
      <c r="CP370" s="736"/>
      <c r="CQ370" s="736"/>
      <c r="CR370" s="736"/>
      <c r="CS370" s="736"/>
      <c r="CT370" s="736"/>
      <c r="CU370" s="736"/>
      <c r="CV370" s="736"/>
      <c r="CW370" s="736"/>
      <c r="CX370" s="736"/>
      <c r="CY370" s="736"/>
      <c r="CZ370" s="736"/>
      <c r="DA370" s="736"/>
      <c r="DB370" s="736"/>
      <c r="DC370" s="736"/>
      <c r="DD370" s="736"/>
      <c r="DE370" s="736"/>
      <c r="DF370" s="736"/>
      <c r="DG370" s="736"/>
      <c r="DH370" s="736"/>
      <c r="DI370" s="736"/>
      <c r="DJ370" s="736"/>
      <c r="DK370" s="736"/>
      <c r="DL370" s="736"/>
      <c r="DM370" s="736"/>
      <c r="DN370" s="736"/>
      <c r="DO370" s="736"/>
      <c r="DP370" s="736"/>
      <c r="DQ370" s="736"/>
      <c r="DR370" s="736"/>
      <c r="DS370" s="736"/>
      <c r="DT370" s="736"/>
      <c r="DU370" s="736"/>
      <c r="DV370" s="736"/>
      <c r="DW370" s="736"/>
      <c r="DX370" s="736"/>
      <c r="DY370" s="736"/>
      <c r="DZ370" s="736"/>
      <c r="EA370" s="736"/>
      <c r="EB370" s="736"/>
      <c r="EC370" s="736"/>
      <c r="ED370" s="736"/>
      <c r="EE370" s="736"/>
      <c r="EF370" s="736"/>
      <c r="EG370" s="736"/>
      <c r="EH370" s="736"/>
      <c r="EI370" s="736"/>
      <c r="EJ370" s="736"/>
      <c r="EK370" s="736"/>
      <c r="EL370" s="736"/>
      <c r="EM370" s="736"/>
      <c r="EN370" s="736"/>
      <c r="EO370" s="736"/>
      <c r="EP370" s="736"/>
      <c r="EQ370" s="736"/>
      <c r="ER370" s="736"/>
      <c r="ES370" s="736"/>
      <c r="ET370" s="736"/>
      <c r="EU370" s="736"/>
      <c r="EV370" s="736"/>
      <c r="EW370" s="736"/>
      <c r="EX370" s="736"/>
      <c r="EY370" s="736"/>
      <c r="EZ370" s="736"/>
      <c r="FA370" s="736"/>
      <c r="FB370" s="736"/>
      <c r="FC370" s="736"/>
      <c r="FD370" s="736"/>
      <c r="FE370" s="736"/>
      <c r="FF370" s="736"/>
      <c r="FG370" s="736"/>
      <c r="FH370" s="736"/>
      <c r="FI370" s="736"/>
      <c r="FJ370" s="736"/>
      <c r="FK370" s="736"/>
      <c r="FL370" s="736"/>
      <c r="FM370" s="736"/>
      <c r="FN370" s="736"/>
      <c r="FO370" s="736"/>
      <c r="FP370" s="736"/>
      <c r="FQ370" s="736"/>
      <c r="FR370" s="736"/>
      <c r="FS370" s="736"/>
      <c r="FT370" s="736"/>
      <c r="FU370" s="736"/>
      <c r="FV370" s="736"/>
      <c r="FW370" s="736"/>
      <c r="FX370" s="736"/>
      <c r="FY370" s="736"/>
      <c r="FZ370" s="736"/>
      <c r="GA370" s="736"/>
      <c r="GB370" s="736"/>
      <c r="GC370" s="736"/>
      <c r="GD370" s="736"/>
      <c r="GE370" s="736"/>
      <c r="GF370" s="736"/>
      <c r="GG370" s="736"/>
      <c r="GH370" s="736"/>
      <c r="GI370" s="736"/>
      <c r="GJ370" s="736"/>
      <c r="GK370" s="736"/>
      <c r="GL370" s="736"/>
      <c r="GM370" s="736"/>
      <c r="GN370" s="736"/>
      <c r="GO370" s="736"/>
      <c r="GP370" s="736"/>
      <c r="GQ370" s="736"/>
      <c r="GR370" s="736"/>
      <c r="GS370" s="736"/>
      <c r="GT370" s="736"/>
      <c r="GU370" s="736"/>
      <c r="GV370" s="736"/>
      <c r="GW370" s="736"/>
      <c r="GX370" s="736"/>
      <c r="GY370" s="736"/>
      <c r="GZ370" s="736"/>
      <c r="HA370" s="736"/>
      <c r="HB370" s="736"/>
      <c r="HC370" s="736"/>
      <c r="HD370" s="736"/>
      <c r="HE370" s="736"/>
      <c r="HF370" s="736"/>
      <c r="HG370" s="736"/>
      <c r="HH370" s="736"/>
      <c r="HI370" s="736"/>
      <c r="HJ370" s="736"/>
      <c r="HK370" s="736"/>
      <c r="HL370" s="736"/>
      <c r="HM370" s="736"/>
      <c r="HN370" s="736"/>
      <c r="HO370" s="736"/>
      <c r="HP370" s="736"/>
      <c r="HQ370" s="736"/>
      <c r="HR370" s="736"/>
      <c r="HS370" s="736"/>
      <c r="HT370" s="736"/>
      <c r="HU370" s="736"/>
      <c r="HV370" s="736"/>
      <c r="HW370" s="736"/>
      <c r="HX370" s="736"/>
      <c r="HY370" s="736"/>
      <c r="HZ370" s="736"/>
      <c r="IA370" s="736"/>
      <c r="IB370" s="736"/>
      <c r="IC370" s="736"/>
      <c r="ID370" s="736"/>
      <c r="IE370" s="736"/>
      <c r="IF370" s="736"/>
      <c r="IG370" s="736"/>
      <c r="IH370" s="736"/>
      <c r="II370" s="736"/>
      <c r="IJ370" s="736"/>
      <c r="IK370" s="736"/>
      <c r="IL370" s="736"/>
      <c r="IM370" s="736"/>
      <c r="IN370" s="736"/>
      <c r="IO370" s="736"/>
      <c r="IP370" s="736"/>
      <c r="IQ370" s="736"/>
      <c r="IR370" s="736"/>
      <c r="IS370" s="736"/>
      <c r="IT370" s="736"/>
      <c r="IU370" s="736"/>
      <c r="IV370" s="736"/>
    </row>
    <row r="371" spans="3:256" s="438" customFormat="1">
      <c r="C371" s="471"/>
      <c r="P371" s="485"/>
      <c r="Q371" s="736"/>
      <c r="R371" s="736"/>
      <c r="S371" s="736"/>
      <c r="T371" s="736"/>
      <c r="U371" s="736"/>
      <c r="V371" s="736"/>
      <c r="W371" s="736"/>
      <c r="X371" s="736"/>
      <c r="Y371" s="736"/>
      <c r="Z371" s="736"/>
      <c r="AA371" s="736"/>
      <c r="AB371" s="736"/>
      <c r="AC371" s="736"/>
      <c r="AD371" s="736"/>
      <c r="AE371" s="736"/>
      <c r="AF371" s="736"/>
      <c r="AG371" s="736"/>
      <c r="AH371" s="736"/>
      <c r="AI371" s="736"/>
      <c r="AJ371" s="736"/>
      <c r="AK371" s="736"/>
      <c r="AL371" s="736"/>
      <c r="AM371" s="736"/>
      <c r="AN371" s="736"/>
      <c r="AO371" s="736"/>
      <c r="AP371" s="736"/>
      <c r="AQ371" s="736"/>
      <c r="AR371" s="736"/>
      <c r="AS371" s="736"/>
      <c r="AT371" s="736"/>
      <c r="AU371" s="736"/>
      <c r="AV371" s="736"/>
      <c r="AW371" s="736"/>
      <c r="AX371" s="736"/>
      <c r="AY371" s="736"/>
      <c r="AZ371" s="736"/>
      <c r="BA371" s="736"/>
      <c r="BB371" s="736"/>
      <c r="BC371" s="736"/>
      <c r="BD371" s="736"/>
      <c r="BE371" s="736"/>
      <c r="BF371" s="736"/>
      <c r="BG371" s="736"/>
      <c r="BH371" s="736"/>
      <c r="BI371" s="736"/>
      <c r="BJ371" s="736"/>
      <c r="BK371" s="736"/>
      <c r="BL371" s="736"/>
      <c r="BM371" s="736"/>
      <c r="BN371" s="736"/>
      <c r="BO371" s="736"/>
      <c r="BP371" s="736"/>
      <c r="BQ371" s="736"/>
      <c r="BR371" s="736"/>
      <c r="BS371" s="736"/>
      <c r="BT371" s="736"/>
      <c r="BU371" s="736"/>
      <c r="BV371" s="736"/>
      <c r="BW371" s="736"/>
      <c r="BX371" s="736"/>
      <c r="BY371" s="736"/>
      <c r="BZ371" s="736"/>
      <c r="CA371" s="736"/>
      <c r="CB371" s="736"/>
      <c r="CC371" s="736"/>
      <c r="CD371" s="736"/>
      <c r="CE371" s="736"/>
      <c r="CF371" s="736"/>
      <c r="CG371" s="736"/>
      <c r="CH371" s="736"/>
      <c r="CI371" s="736"/>
      <c r="CJ371" s="736"/>
      <c r="CK371" s="736"/>
      <c r="CL371" s="736"/>
      <c r="CM371" s="736"/>
      <c r="CN371" s="736"/>
      <c r="CO371" s="736"/>
      <c r="CP371" s="736"/>
      <c r="CQ371" s="736"/>
      <c r="CR371" s="736"/>
      <c r="CS371" s="736"/>
      <c r="CT371" s="736"/>
      <c r="CU371" s="736"/>
      <c r="CV371" s="736"/>
      <c r="CW371" s="736"/>
      <c r="CX371" s="736"/>
      <c r="CY371" s="736"/>
      <c r="CZ371" s="736"/>
      <c r="DA371" s="736"/>
      <c r="DB371" s="736"/>
      <c r="DC371" s="736"/>
      <c r="DD371" s="736"/>
      <c r="DE371" s="736"/>
      <c r="DF371" s="736"/>
      <c r="DG371" s="736"/>
      <c r="DH371" s="736"/>
      <c r="DI371" s="736"/>
      <c r="DJ371" s="736"/>
      <c r="DK371" s="736"/>
      <c r="DL371" s="736"/>
      <c r="DM371" s="736"/>
      <c r="DN371" s="736"/>
      <c r="DO371" s="736"/>
      <c r="DP371" s="736"/>
      <c r="DQ371" s="736"/>
      <c r="DR371" s="736"/>
      <c r="DS371" s="736"/>
      <c r="DT371" s="736"/>
      <c r="DU371" s="736"/>
      <c r="DV371" s="736"/>
      <c r="DW371" s="736"/>
      <c r="DX371" s="736"/>
      <c r="DY371" s="736"/>
      <c r="DZ371" s="736"/>
      <c r="EA371" s="736"/>
      <c r="EB371" s="736"/>
      <c r="EC371" s="736"/>
      <c r="ED371" s="736"/>
      <c r="EE371" s="736"/>
      <c r="EF371" s="736"/>
      <c r="EG371" s="736"/>
      <c r="EH371" s="736"/>
      <c r="EI371" s="736"/>
      <c r="EJ371" s="736"/>
      <c r="EK371" s="736"/>
      <c r="EL371" s="736"/>
      <c r="EM371" s="736"/>
      <c r="EN371" s="736"/>
      <c r="EO371" s="736"/>
      <c r="EP371" s="736"/>
      <c r="EQ371" s="736"/>
      <c r="ER371" s="736"/>
      <c r="ES371" s="736"/>
      <c r="ET371" s="736"/>
      <c r="EU371" s="736"/>
      <c r="EV371" s="736"/>
      <c r="EW371" s="736"/>
      <c r="EX371" s="736"/>
      <c r="EY371" s="736"/>
      <c r="EZ371" s="736"/>
      <c r="FA371" s="736"/>
      <c r="FB371" s="736"/>
      <c r="FC371" s="736"/>
      <c r="FD371" s="736"/>
      <c r="FE371" s="736"/>
      <c r="FF371" s="736"/>
      <c r="FG371" s="736"/>
      <c r="FH371" s="736"/>
      <c r="FI371" s="736"/>
      <c r="FJ371" s="736"/>
      <c r="FK371" s="736"/>
      <c r="FL371" s="736"/>
      <c r="FM371" s="736"/>
      <c r="FN371" s="736"/>
      <c r="FO371" s="736"/>
      <c r="FP371" s="736"/>
      <c r="FQ371" s="736"/>
      <c r="FR371" s="736"/>
      <c r="FS371" s="736"/>
      <c r="FT371" s="736"/>
      <c r="FU371" s="736"/>
      <c r="FV371" s="736"/>
      <c r="FW371" s="736"/>
      <c r="FX371" s="736"/>
      <c r="FY371" s="736"/>
      <c r="FZ371" s="736"/>
      <c r="GA371" s="736"/>
      <c r="GB371" s="736"/>
      <c r="GC371" s="736"/>
      <c r="GD371" s="736"/>
      <c r="GE371" s="736"/>
      <c r="GF371" s="736"/>
      <c r="GG371" s="736"/>
      <c r="GH371" s="736"/>
      <c r="GI371" s="736"/>
      <c r="GJ371" s="736"/>
      <c r="GK371" s="736"/>
      <c r="GL371" s="736"/>
      <c r="GM371" s="736"/>
      <c r="GN371" s="736"/>
      <c r="GO371" s="736"/>
      <c r="GP371" s="736"/>
      <c r="GQ371" s="736"/>
      <c r="GR371" s="736"/>
      <c r="GS371" s="736"/>
      <c r="GT371" s="736"/>
      <c r="GU371" s="736"/>
      <c r="GV371" s="736"/>
      <c r="GW371" s="736"/>
      <c r="GX371" s="736"/>
      <c r="GY371" s="736"/>
      <c r="GZ371" s="736"/>
      <c r="HA371" s="736"/>
      <c r="HB371" s="736"/>
      <c r="HC371" s="736"/>
      <c r="HD371" s="736"/>
      <c r="HE371" s="736"/>
      <c r="HF371" s="736"/>
      <c r="HG371" s="736"/>
      <c r="HH371" s="736"/>
      <c r="HI371" s="736"/>
      <c r="HJ371" s="736"/>
      <c r="HK371" s="736"/>
      <c r="HL371" s="736"/>
      <c r="HM371" s="736"/>
      <c r="HN371" s="736"/>
      <c r="HO371" s="736"/>
      <c r="HP371" s="736"/>
      <c r="HQ371" s="736"/>
      <c r="HR371" s="736"/>
      <c r="HS371" s="736"/>
      <c r="HT371" s="736"/>
      <c r="HU371" s="736"/>
      <c r="HV371" s="736"/>
      <c r="HW371" s="736"/>
      <c r="HX371" s="736"/>
      <c r="HY371" s="736"/>
      <c r="HZ371" s="736"/>
      <c r="IA371" s="736"/>
      <c r="IB371" s="736"/>
      <c r="IC371" s="736"/>
      <c r="ID371" s="736"/>
      <c r="IE371" s="736"/>
      <c r="IF371" s="736"/>
      <c r="IG371" s="736"/>
      <c r="IH371" s="736"/>
      <c r="II371" s="736"/>
      <c r="IJ371" s="736"/>
      <c r="IK371" s="736"/>
      <c r="IL371" s="736"/>
      <c r="IM371" s="736"/>
      <c r="IN371" s="736"/>
      <c r="IO371" s="736"/>
      <c r="IP371" s="736"/>
      <c r="IQ371" s="736"/>
      <c r="IR371" s="736"/>
      <c r="IS371" s="736"/>
      <c r="IT371" s="736"/>
      <c r="IU371" s="736"/>
      <c r="IV371" s="736"/>
    </row>
    <row r="372" spans="3:256" s="438" customFormat="1">
      <c r="C372" s="471"/>
      <c r="P372" s="485"/>
      <c r="Q372" s="736"/>
      <c r="R372" s="736"/>
      <c r="S372" s="736"/>
      <c r="T372" s="736"/>
      <c r="U372" s="736"/>
      <c r="V372" s="736"/>
      <c r="W372" s="736"/>
      <c r="X372" s="736"/>
      <c r="Y372" s="736"/>
      <c r="Z372" s="736"/>
      <c r="AA372" s="736"/>
      <c r="AB372" s="736"/>
      <c r="AC372" s="736"/>
      <c r="AD372" s="736"/>
      <c r="AE372" s="736"/>
      <c r="AF372" s="736"/>
      <c r="AG372" s="736"/>
      <c r="AH372" s="736"/>
      <c r="AI372" s="736"/>
      <c r="AJ372" s="736"/>
      <c r="AK372" s="736"/>
      <c r="AL372" s="736"/>
      <c r="AM372" s="736"/>
      <c r="AN372" s="736"/>
      <c r="AO372" s="736"/>
      <c r="AP372" s="736"/>
      <c r="AQ372" s="736"/>
      <c r="AR372" s="736"/>
      <c r="AS372" s="736"/>
      <c r="AT372" s="736"/>
      <c r="AU372" s="736"/>
      <c r="AV372" s="736"/>
      <c r="AW372" s="736"/>
      <c r="AX372" s="736"/>
      <c r="AY372" s="736"/>
      <c r="AZ372" s="736"/>
      <c r="BA372" s="736"/>
      <c r="BB372" s="736"/>
      <c r="BC372" s="736"/>
      <c r="BD372" s="736"/>
      <c r="BE372" s="736"/>
      <c r="BF372" s="736"/>
      <c r="BG372" s="736"/>
      <c r="BH372" s="736"/>
      <c r="BI372" s="736"/>
      <c r="BJ372" s="736"/>
      <c r="BK372" s="736"/>
      <c r="BL372" s="736"/>
      <c r="BM372" s="736"/>
      <c r="BN372" s="736"/>
      <c r="BO372" s="736"/>
      <c r="BP372" s="736"/>
      <c r="BQ372" s="736"/>
      <c r="BR372" s="736"/>
      <c r="BS372" s="736"/>
      <c r="BT372" s="736"/>
      <c r="BU372" s="736"/>
      <c r="BV372" s="736"/>
      <c r="BW372" s="736"/>
      <c r="BX372" s="736"/>
      <c r="BY372" s="736"/>
      <c r="BZ372" s="736"/>
      <c r="CA372" s="736"/>
      <c r="CB372" s="736"/>
      <c r="CC372" s="736"/>
      <c r="CD372" s="736"/>
      <c r="CE372" s="736"/>
      <c r="CF372" s="736"/>
      <c r="CG372" s="736"/>
      <c r="CH372" s="736"/>
      <c r="CI372" s="736"/>
      <c r="CJ372" s="736"/>
      <c r="CK372" s="736"/>
      <c r="CL372" s="736"/>
      <c r="CM372" s="736"/>
      <c r="CN372" s="736"/>
      <c r="CO372" s="736"/>
      <c r="CP372" s="736"/>
      <c r="CQ372" s="736"/>
      <c r="CR372" s="736"/>
      <c r="CS372" s="736"/>
      <c r="CT372" s="736"/>
      <c r="CU372" s="736"/>
      <c r="CV372" s="736"/>
      <c r="CW372" s="736"/>
      <c r="CX372" s="736"/>
      <c r="CY372" s="736"/>
      <c r="CZ372" s="736"/>
      <c r="DA372" s="736"/>
      <c r="DB372" s="736"/>
      <c r="DC372" s="736"/>
      <c r="DD372" s="736"/>
      <c r="DE372" s="736"/>
      <c r="DF372" s="736"/>
      <c r="DG372" s="736"/>
      <c r="DH372" s="736"/>
      <c r="DI372" s="736"/>
      <c r="DJ372" s="736"/>
      <c r="DK372" s="736"/>
      <c r="DL372" s="736"/>
      <c r="DM372" s="736"/>
      <c r="DN372" s="736"/>
      <c r="DO372" s="736"/>
      <c r="DP372" s="736"/>
      <c r="DQ372" s="736"/>
      <c r="DR372" s="736"/>
      <c r="DS372" s="736"/>
      <c r="DT372" s="736"/>
      <c r="DU372" s="736"/>
      <c r="DV372" s="736"/>
      <c r="DW372" s="736"/>
      <c r="DX372" s="736"/>
      <c r="DY372" s="736"/>
      <c r="DZ372" s="736"/>
      <c r="EA372" s="736"/>
      <c r="EB372" s="736"/>
      <c r="EC372" s="736"/>
      <c r="ED372" s="736"/>
      <c r="EE372" s="736"/>
      <c r="EF372" s="736"/>
      <c r="EG372" s="736"/>
      <c r="EH372" s="736"/>
      <c r="EI372" s="736"/>
      <c r="EJ372" s="736"/>
      <c r="EK372" s="736"/>
      <c r="EL372" s="736"/>
      <c r="EM372" s="736"/>
      <c r="EN372" s="736"/>
      <c r="EO372" s="736"/>
      <c r="EP372" s="736"/>
      <c r="EQ372" s="736"/>
      <c r="ER372" s="736"/>
      <c r="ES372" s="736"/>
      <c r="ET372" s="736"/>
      <c r="EU372" s="736"/>
      <c r="EV372" s="736"/>
      <c r="EW372" s="736"/>
      <c r="EX372" s="736"/>
      <c r="EY372" s="736"/>
      <c r="EZ372" s="736"/>
      <c r="FA372" s="736"/>
      <c r="FB372" s="736"/>
      <c r="FC372" s="736"/>
      <c r="FD372" s="736"/>
      <c r="FE372" s="736"/>
      <c r="FF372" s="736"/>
      <c r="FG372" s="736"/>
      <c r="FH372" s="736"/>
      <c r="FI372" s="736"/>
      <c r="FJ372" s="736"/>
      <c r="FK372" s="736"/>
      <c r="FL372" s="736"/>
      <c r="FM372" s="736"/>
      <c r="FN372" s="736"/>
      <c r="FO372" s="736"/>
      <c r="FP372" s="736"/>
      <c r="FQ372" s="736"/>
      <c r="FR372" s="736"/>
      <c r="FS372" s="736"/>
      <c r="FT372" s="736"/>
      <c r="FU372" s="736"/>
      <c r="FV372" s="736"/>
      <c r="FW372" s="736"/>
      <c r="FX372" s="736"/>
      <c r="FY372" s="736"/>
      <c r="FZ372" s="736"/>
      <c r="GA372" s="736"/>
      <c r="GB372" s="736"/>
      <c r="GC372" s="736"/>
      <c r="GD372" s="736"/>
      <c r="GE372" s="736"/>
      <c r="GF372" s="736"/>
      <c r="GG372" s="736"/>
      <c r="GH372" s="736"/>
      <c r="GI372" s="736"/>
      <c r="GJ372" s="736"/>
      <c r="GK372" s="736"/>
      <c r="GL372" s="736"/>
      <c r="GM372" s="736"/>
      <c r="GN372" s="736"/>
      <c r="GO372" s="736"/>
      <c r="GP372" s="736"/>
      <c r="GQ372" s="736"/>
      <c r="GR372" s="736"/>
      <c r="GS372" s="736"/>
      <c r="GT372" s="736"/>
      <c r="GU372" s="736"/>
      <c r="GV372" s="736"/>
      <c r="GW372" s="736"/>
      <c r="GX372" s="736"/>
      <c r="GY372" s="736"/>
      <c r="GZ372" s="736"/>
      <c r="HA372" s="736"/>
      <c r="HB372" s="736"/>
      <c r="HC372" s="736"/>
      <c r="HD372" s="736"/>
      <c r="HE372" s="736"/>
      <c r="HF372" s="736"/>
      <c r="HG372" s="736"/>
      <c r="HH372" s="736"/>
      <c r="HI372" s="736"/>
      <c r="HJ372" s="736"/>
      <c r="HK372" s="736"/>
      <c r="HL372" s="736"/>
      <c r="HM372" s="736"/>
      <c r="HN372" s="736"/>
      <c r="HO372" s="736"/>
      <c r="HP372" s="736"/>
      <c r="HQ372" s="736"/>
      <c r="HR372" s="736"/>
      <c r="HS372" s="736"/>
      <c r="HT372" s="736"/>
      <c r="HU372" s="736"/>
      <c r="HV372" s="736"/>
      <c r="HW372" s="736"/>
      <c r="HX372" s="736"/>
      <c r="HY372" s="736"/>
      <c r="HZ372" s="736"/>
      <c r="IA372" s="736"/>
      <c r="IB372" s="736"/>
      <c r="IC372" s="736"/>
      <c r="ID372" s="736"/>
      <c r="IE372" s="736"/>
      <c r="IF372" s="736"/>
      <c r="IG372" s="736"/>
      <c r="IH372" s="736"/>
      <c r="II372" s="736"/>
      <c r="IJ372" s="736"/>
      <c r="IK372" s="736"/>
      <c r="IL372" s="736"/>
      <c r="IM372" s="736"/>
      <c r="IN372" s="736"/>
      <c r="IO372" s="736"/>
      <c r="IP372" s="736"/>
      <c r="IQ372" s="736"/>
      <c r="IR372" s="736"/>
      <c r="IS372" s="736"/>
      <c r="IT372" s="736"/>
      <c r="IU372" s="736"/>
      <c r="IV372" s="736"/>
    </row>
    <row r="373" spans="3:256" s="438" customFormat="1">
      <c r="C373" s="471"/>
      <c r="P373" s="485"/>
      <c r="Q373" s="736"/>
      <c r="R373" s="736"/>
      <c r="S373" s="736"/>
      <c r="T373" s="736"/>
      <c r="U373" s="736"/>
      <c r="V373" s="736"/>
      <c r="W373" s="736"/>
      <c r="X373" s="736"/>
      <c r="Y373" s="736"/>
      <c r="Z373" s="736"/>
      <c r="AA373" s="736"/>
      <c r="AB373" s="736"/>
      <c r="AC373" s="736"/>
      <c r="AD373" s="736"/>
      <c r="AE373" s="736"/>
      <c r="AF373" s="736"/>
      <c r="AG373" s="736"/>
      <c r="AH373" s="736"/>
      <c r="AI373" s="736"/>
      <c r="AJ373" s="736"/>
      <c r="AK373" s="736"/>
      <c r="AL373" s="736"/>
      <c r="AM373" s="736"/>
      <c r="AN373" s="736"/>
      <c r="AO373" s="736"/>
      <c r="AP373" s="736"/>
      <c r="AQ373" s="736"/>
      <c r="AR373" s="736"/>
      <c r="AS373" s="736"/>
      <c r="AT373" s="736"/>
      <c r="AU373" s="736"/>
      <c r="AV373" s="736"/>
      <c r="AW373" s="736"/>
      <c r="AX373" s="736"/>
      <c r="AY373" s="736"/>
      <c r="AZ373" s="736"/>
      <c r="BA373" s="736"/>
      <c r="BB373" s="736"/>
      <c r="BC373" s="736"/>
      <c r="BD373" s="736"/>
      <c r="BE373" s="736"/>
      <c r="BF373" s="736"/>
      <c r="BG373" s="736"/>
      <c r="BH373" s="736"/>
      <c r="BI373" s="736"/>
      <c r="BJ373" s="736"/>
      <c r="BK373" s="736"/>
      <c r="BL373" s="736"/>
      <c r="BM373" s="736"/>
      <c r="BN373" s="736"/>
      <c r="BO373" s="736"/>
      <c r="BP373" s="736"/>
      <c r="BQ373" s="736"/>
      <c r="BR373" s="736"/>
      <c r="BS373" s="736"/>
      <c r="BT373" s="736"/>
      <c r="BU373" s="736"/>
      <c r="BV373" s="736"/>
      <c r="BW373" s="736"/>
      <c r="BX373" s="736"/>
      <c r="BY373" s="736"/>
      <c r="BZ373" s="736"/>
      <c r="CA373" s="736"/>
      <c r="CB373" s="736"/>
      <c r="CC373" s="736"/>
      <c r="CD373" s="736"/>
      <c r="CE373" s="736"/>
      <c r="CF373" s="736"/>
      <c r="CG373" s="736"/>
      <c r="CH373" s="736"/>
      <c r="CI373" s="736"/>
      <c r="CJ373" s="736"/>
      <c r="CK373" s="736"/>
      <c r="CL373" s="736"/>
      <c r="CM373" s="736"/>
      <c r="CN373" s="736"/>
      <c r="CO373" s="736"/>
      <c r="CP373" s="736"/>
      <c r="CQ373" s="736"/>
      <c r="CR373" s="736"/>
      <c r="CS373" s="736"/>
      <c r="CT373" s="736"/>
      <c r="CU373" s="736"/>
      <c r="CV373" s="736"/>
      <c r="CW373" s="736"/>
      <c r="CX373" s="736"/>
      <c r="CY373" s="736"/>
      <c r="CZ373" s="736"/>
      <c r="DA373" s="736"/>
      <c r="DB373" s="736"/>
      <c r="DC373" s="736"/>
      <c r="DD373" s="736"/>
      <c r="DE373" s="736"/>
      <c r="DF373" s="736"/>
      <c r="DG373" s="736"/>
      <c r="DH373" s="736"/>
      <c r="DI373" s="736"/>
      <c r="DJ373" s="736"/>
      <c r="DK373" s="736"/>
      <c r="DL373" s="736"/>
      <c r="DM373" s="736"/>
      <c r="DN373" s="736"/>
      <c r="DO373" s="736"/>
      <c r="DP373" s="736"/>
      <c r="DQ373" s="736"/>
      <c r="DR373" s="736"/>
      <c r="DS373" s="736"/>
      <c r="DT373" s="736"/>
      <c r="DU373" s="736"/>
      <c r="DV373" s="736"/>
      <c r="DW373" s="736"/>
      <c r="DX373" s="736"/>
      <c r="DY373" s="736"/>
      <c r="DZ373" s="736"/>
      <c r="EA373" s="736"/>
      <c r="EB373" s="736"/>
      <c r="EC373" s="736"/>
      <c r="ED373" s="736"/>
      <c r="EE373" s="736"/>
      <c r="EF373" s="736"/>
      <c r="EG373" s="736"/>
      <c r="EH373" s="736"/>
      <c r="EI373" s="736"/>
      <c r="EJ373" s="736"/>
      <c r="EK373" s="736"/>
      <c r="EL373" s="736"/>
      <c r="EM373" s="736"/>
      <c r="EN373" s="736"/>
      <c r="EO373" s="736"/>
      <c r="EP373" s="736"/>
      <c r="EQ373" s="736"/>
      <c r="ER373" s="736"/>
      <c r="ES373" s="736"/>
      <c r="ET373" s="736"/>
      <c r="EU373" s="736"/>
      <c r="EV373" s="736"/>
      <c r="EW373" s="736"/>
      <c r="EX373" s="736"/>
      <c r="EY373" s="736"/>
      <c r="EZ373" s="736"/>
      <c r="FA373" s="736"/>
      <c r="FB373" s="736"/>
      <c r="FC373" s="736"/>
      <c r="FD373" s="736"/>
      <c r="FE373" s="736"/>
      <c r="FF373" s="736"/>
      <c r="FG373" s="736"/>
      <c r="FH373" s="736"/>
      <c r="FI373" s="736"/>
      <c r="FJ373" s="736"/>
      <c r="FK373" s="736"/>
      <c r="FL373" s="736"/>
      <c r="FM373" s="736"/>
      <c r="FN373" s="736"/>
      <c r="FO373" s="736"/>
      <c r="FP373" s="736"/>
      <c r="FQ373" s="736"/>
      <c r="FR373" s="736"/>
      <c r="FS373" s="736"/>
      <c r="FT373" s="736"/>
      <c r="FU373" s="736"/>
      <c r="FV373" s="736"/>
      <c r="FW373" s="736"/>
      <c r="FX373" s="736"/>
      <c r="FY373" s="736"/>
      <c r="FZ373" s="736"/>
      <c r="GA373" s="736"/>
      <c r="GB373" s="736"/>
      <c r="GC373" s="736"/>
      <c r="GD373" s="736"/>
      <c r="GE373" s="736"/>
      <c r="GF373" s="736"/>
      <c r="GG373" s="736"/>
      <c r="GH373" s="736"/>
      <c r="GI373" s="736"/>
      <c r="GJ373" s="736"/>
      <c r="GK373" s="736"/>
      <c r="GL373" s="736"/>
      <c r="GM373" s="736"/>
      <c r="GN373" s="736"/>
      <c r="GO373" s="736"/>
      <c r="GP373" s="736"/>
      <c r="GQ373" s="736"/>
      <c r="GR373" s="736"/>
      <c r="GS373" s="736"/>
      <c r="GT373" s="736"/>
      <c r="GU373" s="736"/>
      <c r="GV373" s="736"/>
      <c r="GW373" s="736"/>
      <c r="GX373" s="736"/>
      <c r="GY373" s="736"/>
      <c r="GZ373" s="736"/>
      <c r="HA373" s="736"/>
      <c r="HB373" s="736"/>
      <c r="HC373" s="736"/>
      <c r="HD373" s="736"/>
      <c r="HE373" s="736"/>
      <c r="HF373" s="736"/>
      <c r="HG373" s="736"/>
      <c r="HH373" s="736"/>
      <c r="HI373" s="736"/>
      <c r="HJ373" s="736"/>
      <c r="HK373" s="736"/>
      <c r="HL373" s="736"/>
      <c r="HM373" s="736"/>
      <c r="HN373" s="736"/>
      <c r="HO373" s="736"/>
      <c r="HP373" s="736"/>
      <c r="HQ373" s="736"/>
      <c r="HR373" s="736"/>
      <c r="HS373" s="736"/>
      <c r="HT373" s="736"/>
      <c r="HU373" s="736"/>
      <c r="HV373" s="736"/>
      <c r="HW373" s="736"/>
      <c r="HX373" s="736"/>
      <c r="HY373" s="736"/>
      <c r="HZ373" s="736"/>
      <c r="IA373" s="736"/>
      <c r="IB373" s="736"/>
      <c r="IC373" s="736"/>
      <c r="ID373" s="736"/>
      <c r="IE373" s="736"/>
      <c r="IF373" s="736"/>
      <c r="IG373" s="736"/>
      <c r="IH373" s="736"/>
      <c r="II373" s="736"/>
      <c r="IJ373" s="736"/>
      <c r="IK373" s="736"/>
      <c r="IL373" s="736"/>
      <c r="IM373" s="736"/>
      <c r="IN373" s="736"/>
      <c r="IO373" s="736"/>
      <c r="IP373" s="736"/>
      <c r="IQ373" s="736"/>
      <c r="IR373" s="736"/>
      <c r="IS373" s="736"/>
      <c r="IT373" s="736"/>
      <c r="IU373" s="736"/>
      <c r="IV373" s="736"/>
    </row>
    <row r="374" spans="3:256" s="438" customFormat="1">
      <c r="C374" s="471"/>
      <c r="P374" s="485"/>
      <c r="Q374" s="736"/>
      <c r="R374" s="736"/>
      <c r="S374" s="736"/>
      <c r="T374" s="736"/>
      <c r="U374" s="736"/>
      <c r="V374" s="736"/>
      <c r="W374" s="736"/>
      <c r="X374" s="736"/>
      <c r="Y374" s="736"/>
      <c r="Z374" s="736"/>
      <c r="AA374" s="736"/>
      <c r="AB374" s="736"/>
      <c r="AC374" s="736"/>
      <c r="AD374" s="736"/>
      <c r="AE374" s="736"/>
      <c r="AF374" s="736"/>
      <c r="AG374" s="736"/>
      <c r="AH374" s="736"/>
      <c r="AI374" s="736"/>
      <c r="AJ374" s="736"/>
      <c r="AK374" s="736"/>
      <c r="AL374" s="736"/>
      <c r="AM374" s="736"/>
      <c r="AN374" s="736"/>
      <c r="AO374" s="736"/>
      <c r="AP374" s="736"/>
      <c r="AQ374" s="736"/>
      <c r="AR374" s="736"/>
      <c r="AS374" s="736"/>
      <c r="AT374" s="736"/>
      <c r="AU374" s="736"/>
      <c r="AV374" s="736"/>
      <c r="AW374" s="736"/>
      <c r="AX374" s="736"/>
      <c r="AY374" s="736"/>
      <c r="AZ374" s="736"/>
      <c r="BA374" s="736"/>
      <c r="BB374" s="736"/>
      <c r="BC374" s="736"/>
      <c r="BD374" s="736"/>
      <c r="BE374" s="736"/>
      <c r="BF374" s="736"/>
      <c r="BG374" s="736"/>
      <c r="BH374" s="736"/>
      <c r="BI374" s="736"/>
      <c r="BJ374" s="736"/>
      <c r="BK374" s="736"/>
      <c r="BL374" s="736"/>
      <c r="BM374" s="736"/>
      <c r="BN374" s="736"/>
      <c r="BO374" s="736"/>
      <c r="BP374" s="736"/>
      <c r="BQ374" s="736"/>
      <c r="BR374" s="736"/>
      <c r="BS374" s="736"/>
      <c r="BT374" s="736"/>
      <c r="BU374" s="736"/>
      <c r="BV374" s="736"/>
      <c r="BW374" s="736"/>
      <c r="BX374" s="736"/>
      <c r="BY374" s="736"/>
      <c r="BZ374" s="736"/>
      <c r="CA374" s="736"/>
      <c r="CB374" s="736"/>
      <c r="CC374" s="736"/>
      <c r="CD374" s="736"/>
      <c r="CE374" s="736"/>
      <c r="CF374" s="736"/>
      <c r="CG374" s="736"/>
      <c r="CH374" s="736"/>
      <c r="CI374" s="736"/>
      <c r="CJ374" s="736"/>
      <c r="CK374" s="736"/>
      <c r="CL374" s="736"/>
      <c r="CM374" s="736"/>
      <c r="CN374" s="736"/>
      <c r="CO374" s="736"/>
      <c r="CP374" s="736"/>
      <c r="CQ374" s="736"/>
      <c r="CR374" s="736"/>
      <c r="CS374" s="736"/>
      <c r="CT374" s="736"/>
      <c r="CU374" s="736"/>
      <c r="CV374" s="736"/>
      <c r="CW374" s="736"/>
      <c r="CX374" s="736"/>
      <c r="CY374" s="736"/>
      <c r="CZ374" s="736"/>
      <c r="DA374" s="736"/>
      <c r="DB374" s="736"/>
      <c r="DC374" s="736"/>
      <c r="DD374" s="736"/>
      <c r="DE374" s="736"/>
      <c r="DF374" s="736"/>
      <c r="DG374" s="736"/>
      <c r="DH374" s="736"/>
      <c r="DI374" s="736"/>
      <c r="DJ374" s="736"/>
      <c r="DK374" s="736"/>
      <c r="DL374" s="736"/>
      <c r="DM374" s="736"/>
      <c r="DN374" s="736"/>
      <c r="DO374" s="736"/>
      <c r="DP374" s="736"/>
      <c r="DQ374" s="736"/>
      <c r="DR374" s="736"/>
      <c r="DS374" s="736"/>
      <c r="DT374" s="736"/>
      <c r="DU374" s="736"/>
      <c r="DV374" s="736"/>
      <c r="DW374" s="736"/>
      <c r="DX374" s="736"/>
      <c r="DY374" s="736"/>
      <c r="DZ374" s="736"/>
      <c r="EA374" s="736"/>
      <c r="EB374" s="736"/>
      <c r="EC374" s="736"/>
      <c r="ED374" s="736"/>
      <c r="EE374" s="736"/>
      <c r="EF374" s="736"/>
      <c r="EG374" s="736"/>
      <c r="EH374" s="736"/>
      <c r="EI374" s="736"/>
      <c r="EJ374" s="736"/>
      <c r="EK374" s="736"/>
      <c r="EL374" s="736"/>
      <c r="EM374" s="736"/>
      <c r="EN374" s="736"/>
      <c r="EO374" s="736"/>
      <c r="EP374" s="736"/>
      <c r="EQ374" s="736"/>
      <c r="ER374" s="736"/>
      <c r="ES374" s="736"/>
      <c r="ET374" s="736"/>
      <c r="EU374" s="736"/>
      <c r="EV374" s="736"/>
      <c r="EW374" s="736"/>
      <c r="EX374" s="736"/>
      <c r="EY374" s="736"/>
      <c r="EZ374" s="736"/>
      <c r="FA374" s="736"/>
      <c r="FB374" s="736"/>
      <c r="FC374" s="736"/>
      <c r="FD374" s="736"/>
      <c r="FE374" s="736"/>
      <c r="FF374" s="736"/>
      <c r="FG374" s="736"/>
      <c r="FH374" s="736"/>
      <c r="FI374" s="736"/>
      <c r="FJ374" s="736"/>
      <c r="FK374" s="736"/>
      <c r="FL374" s="736"/>
      <c r="FM374" s="736"/>
      <c r="FN374" s="736"/>
      <c r="FO374" s="736"/>
      <c r="FP374" s="736"/>
      <c r="FQ374" s="736"/>
      <c r="FR374" s="736"/>
      <c r="FS374" s="736"/>
      <c r="FT374" s="736"/>
      <c r="FU374" s="736"/>
      <c r="FV374" s="736"/>
      <c r="FW374" s="736"/>
      <c r="FX374" s="736"/>
      <c r="FY374" s="736"/>
      <c r="FZ374" s="736"/>
      <c r="GA374" s="736"/>
      <c r="GB374" s="736"/>
      <c r="GC374" s="736"/>
      <c r="GD374" s="736"/>
      <c r="GE374" s="736"/>
      <c r="GF374" s="736"/>
      <c r="GG374" s="736"/>
      <c r="GH374" s="736"/>
      <c r="GI374" s="736"/>
      <c r="GJ374" s="736"/>
      <c r="GK374" s="736"/>
      <c r="GL374" s="736"/>
      <c r="GM374" s="736"/>
      <c r="GN374" s="736"/>
      <c r="GO374" s="736"/>
      <c r="GP374" s="736"/>
      <c r="GQ374" s="736"/>
      <c r="GR374" s="736"/>
      <c r="GS374" s="736"/>
      <c r="GT374" s="736"/>
      <c r="GU374" s="736"/>
      <c r="GV374" s="736"/>
      <c r="GW374" s="736"/>
      <c r="GX374" s="736"/>
      <c r="GY374" s="736"/>
      <c r="GZ374" s="736"/>
      <c r="HA374" s="736"/>
      <c r="HB374" s="736"/>
      <c r="HC374" s="736"/>
      <c r="HD374" s="736"/>
      <c r="HE374" s="736"/>
      <c r="HF374" s="736"/>
      <c r="HG374" s="736"/>
      <c r="HH374" s="736"/>
      <c r="HI374" s="736"/>
      <c r="HJ374" s="736"/>
      <c r="HK374" s="736"/>
      <c r="HL374" s="736"/>
      <c r="HM374" s="736"/>
      <c r="HN374" s="736"/>
      <c r="HO374" s="736"/>
      <c r="HP374" s="736"/>
      <c r="HQ374" s="736"/>
      <c r="HR374" s="736"/>
      <c r="HS374" s="736"/>
      <c r="HT374" s="736"/>
      <c r="HU374" s="736"/>
      <c r="HV374" s="736"/>
      <c r="HW374" s="736"/>
      <c r="HX374" s="736"/>
      <c r="HY374" s="736"/>
      <c r="HZ374" s="736"/>
      <c r="IA374" s="736"/>
      <c r="IB374" s="736"/>
      <c r="IC374" s="736"/>
      <c r="ID374" s="736"/>
      <c r="IE374" s="736"/>
      <c r="IF374" s="736"/>
      <c r="IG374" s="736"/>
      <c r="IH374" s="736"/>
      <c r="II374" s="736"/>
      <c r="IJ374" s="736"/>
      <c r="IK374" s="736"/>
      <c r="IL374" s="736"/>
      <c r="IM374" s="736"/>
      <c r="IN374" s="736"/>
      <c r="IO374" s="736"/>
      <c r="IP374" s="736"/>
      <c r="IQ374" s="736"/>
      <c r="IR374" s="736"/>
      <c r="IS374" s="736"/>
      <c r="IT374" s="736"/>
      <c r="IU374" s="736"/>
      <c r="IV374" s="736"/>
    </row>
    <row r="375" spans="3:256" s="438" customFormat="1">
      <c r="C375" s="471"/>
      <c r="P375" s="485"/>
      <c r="Q375" s="736"/>
      <c r="R375" s="736"/>
      <c r="S375" s="736"/>
      <c r="T375" s="736"/>
      <c r="U375" s="736"/>
      <c r="V375" s="736"/>
      <c r="W375" s="736"/>
      <c r="X375" s="736"/>
      <c r="Y375" s="736"/>
      <c r="Z375" s="736"/>
      <c r="AA375" s="736"/>
      <c r="AB375" s="736"/>
      <c r="AC375" s="736"/>
      <c r="AD375" s="736"/>
      <c r="AE375" s="736"/>
      <c r="AF375" s="736"/>
      <c r="AG375" s="736"/>
      <c r="AH375" s="736"/>
      <c r="AI375" s="736"/>
      <c r="AJ375" s="736"/>
      <c r="AK375" s="736"/>
      <c r="AL375" s="736"/>
      <c r="AM375" s="736"/>
      <c r="AN375" s="736"/>
      <c r="AO375" s="736"/>
      <c r="AP375" s="736"/>
      <c r="AQ375" s="736"/>
      <c r="AR375" s="736"/>
      <c r="AS375" s="736"/>
      <c r="AT375" s="736"/>
      <c r="AU375" s="736"/>
      <c r="AV375" s="736"/>
      <c r="AW375" s="736"/>
      <c r="AX375" s="736"/>
      <c r="AY375" s="736"/>
      <c r="AZ375" s="736"/>
      <c r="BA375" s="736"/>
      <c r="BB375" s="736"/>
      <c r="BC375" s="736"/>
      <c r="BD375" s="736"/>
      <c r="BE375" s="736"/>
      <c r="BF375" s="736"/>
      <c r="BG375" s="736"/>
      <c r="BH375" s="736"/>
      <c r="BI375" s="736"/>
      <c r="BJ375" s="736"/>
      <c r="BK375" s="736"/>
      <c r="BL375" s="736"/>
      <c r="BM375" s="736"/>
      <c r="BN375" s="736"/>
      <c r="BO375" s="736"/>
      <c r="BP375" s="736"/>
      <c r="BQ375" s="736"/>
      <c r="BR375" s="736"/>
      <c r="BS375" s="736"/>
      <c r="BT375" s="736"/>
      <c r="BU375" s="736"/>
      <c r="BV375" s="736"/>
      <c r="BW375" s="736"/>
      <c r="BX375" s="736"/>
      <c r="BY375" s="736"/>
      <c r="BZ375" s="736"/>
      <c r="CA375" s="736"/>
      <c r="CB375" s="736"/>
      <c r="CC375" s="736"/>
      <c r="CD375" s="736"/>
      <c r="CE375" s="736"/>
      <c r="CF375" s="736"/>
      <c r="CG375" s="736"/>
      <c r="CH375" s="736"/>
      <c r="CI375" s="736"/>
      <c r="CJ375" s="736"/>
      <c r="CK375" s="736"/>
      <c r="CL375" s="736"/>
      <c r="CM375" s="736"/>
      <c r="CN375" s="736"/>
      <c r="CO375" s="736"/>
      <c r="CP375" s="736"/>
      <c r="CQ375" s="736"/>
      <c r="CR375" s="736"/>
      <c r="CS375" s="736"/>
      <c r="CT375" s="736"/>
      <c r="CU375" s="736"/>
      <c r="CV375" s="736"/>
      <c r="CW375" s="736"/>
      <c r="CX375" s="736"/>
      <c r="CY375" s="736"/>
      <c r="CZ375" s="736"/>
      <c r="DA375" s="736"/>
      <c r="DB375" s="736"/>
      <c r="DC375" s="736"/>
      <c r="DD375" s="736"/>
      <c r="DE375" s="736"/>
      <c r="DF375" s="736"/>
      <c r="DG375" s="736"/>
      <c r="DH375" s="736"/>
      <c r="DI375" s="736"/>
      <c r="DJ375" s="736"/>
      <c r="DK375" s="736"/>
      <c r="DL375" s="736"/>
      <c r="DM375" s="736"/>
      <c r="DN375" s="736"/>
      <c r="DO375" s="736"/>
      <c r="DP375" s="736"/>
      <c r="DQ375" s="736"/>
      <c r="DR375" s="736"/>
      <c r="DS375" s="736"/>
      <c r="DT375" s="736"/>
      <c r="DU375" s="736"/>
      <c r="DV375" s="736"/>
      <c r="DW375" s="736"/>
      <c r="DX375" s="736"/>
      <c r="DY375" s="736"/>
      <c r="DZ375" s="736"/>
      <c r="EA375" s="736"/>
      <c r="EB375" s="736"/>
      <c r="EC375" s="736"/>
      <c r="ED375" s="736"/>
      <c r="EE375" s="736"/>
      <c r="EF375" s="736"/>
      <c r="EG375" s="736"/>
      <c r="EH375" s="736"/>
      <c r="EI375" s="736"/>
      <c r="EJ375" s="736"/>
      <c r="EK375" s="736"/>
      <c r="EL375" s="736"/>
      <c r="EM375" s="736"/>
      <c r="EN375" s="736"/>
      <c r="EO375" s="736"/>
      <c r="EP375" s="736"/>
      <c r="EQ375" s="736"/>
      <c r="ER375" s="736"/>
      <c r="ES375" s="736"/>
      <c r="ET375" s="736"/>
      <c r="EU375" s="736"/>
      <c r="EV375" s="736"/>
      <c r="EW375" s="736"/>
      <c r="EX375" s="736"/>
      <c r="EY375" s="736"/>
      <c r="EZ375" s="736"/>
      <c r="FA375" s="736"/>
      <c r="FB375" s="736"/>
      <c r="FC375" s="736"/>
      <c r="FD375" s="736"/>
      <c r="FE375" s="736"/>
      <c r="FF375" s="736"/>
      <c r="FG375" s="736"/>
      <c r="FH375" s="736"/>
      <c r="FI375" s="736"/>
      <c r="FJ375" s="736"/>
      <c r="FK375" s="736"/>
      <c r="FL375" s="736"/>
      <c r="FM375" s="736"/>
      <c r="FN375" s="736"/>
      <c r="FO375" s="736"/>
      <c r="FP375" s="736"/>
      <c r="FQ375" s="736"/>
      <c r="FR375" s="736"/>
      <c r="FS375" s="736"/>
      <c r="FT375" s="736"/>
      <c r="FU375" s="736"/>
      <c r="FV375" s="736"/>
      <c r="FW375" s="736"/>
      <c r="FX375" s="736"/>
      <c r="FY375" s="736"/>
      <c r="FZ375" s="736"/>
      <c r="GA375" s="736"/>
      <c r="GB375" s="736"/>
      <c r="GC375" s="736"/>
      <c r="GD375" s="736"/>
      <c r="GE375" s="736"/>
      <c r="GF375" s="736"/>
      <c r="GG375" s="736"/>
      <c r="GH375" s="736"/>
      <c r="GI375" s="736"/>
      <c r="GJ375" s="736"/>
      <c r="GK375" s="736"/>
      <c r="GL375" s="736"/>
      <c r="GM375" s="736"/>
      <c r="GN375" s="736"/>
      <c r="GO375" s="736"/>
      <c r="GP375" s="736"/>
      <c r="GQ375" s="736"/>
      <c r="GR375" s="736"/>
      <c r="GS375" s="736"/>
      <c r="GT375" s="736"/>
      <c r="GU375" s="736"/>
      <c r="GV375" s="736"/>
      <c r="GW375" s="736"/>
      <c r="GX375" s="736"/>
      <c r="GY375" s="736"/>
      <c r="GZ375" s="736"/>
      <c r="HA375" s="736"/>
      <c r="HB375" s="736"/>
      <c r="HC375" s="736"/>
      <c r="HD375" s="736"/>
      <c r="HE375" s="736"/>
      <c r="HF375" s="736"/>
      <c r="HG375" s="736"/>
      <c r="HH375" s="736"/>
      <c r="HI375" s="736"/>
      <c r="HJ375" s="736"/>
      <c r="HK375" s="736"/>
      <c r="HL375" s="736"/>
      <c r="HM375" s="736"/>
      <c r="HN375" s="736"/>
      <c r="HO375" s="736"/>
      <c r="HP375" s="736"/>
      <c r="HQ375" s="736"/>
      <c r="HR375" s="736"/>
      <c r="HS375" s="736"/>
      <c r="HT375" s="736"/>
      <c r="HU375" s="736"/>
      <c r="HV375" s="736"/>
      <c r="HW375" s="736"/>
      <c r="HX375" s="736"/>
      <c r="HY375" s="736"/>
      <c r="HZ375" s="736"/>
      <c r="IA375" s="736"/>
      <c r="IB375" s="736"/>
      <c r="IC375" s="736"/>
      <c r="ID375" s="736"/>
      <c r="IE375" s="736"/>
      <c r="IF375" s="736"/>
      <c r="IG375" s="736"/>
      <c r="IH375" s="736"/>
      <c r="II375" s="736"/>
      <c r="IJ375" s="736"/>
      <c r="IK375" s="736"/>
      <c r="IL375" s="736"/>
      <c r="IM375" s="736"/>
      <c r="IN375" s="736"/>
      <c r="IO375" s="736"/>
      <c r="IP375" s="736"/>
      <c r="IQ375" s="736"/>
      <c r="IR375" s="736"/>
      <c r="IS375" s="736"/>
      <c r="IT375" s="736"/>
      <c r="IU375" s="736"/>
      <c r="IV375" s="736"/>
    </row>
    <row r="376" spans="3:256" s="438" customFormat="1">
      <c r="C376" s="471"/>
      <c r="P376" s="485"/>
      <c r="Q376" s="736"/>
      <c r="R376" s="736"/>
      <c r="S376" s="736"/>
      <c r="T376" s="736"/>
      <c r="U376" s="736"/>
      <c r="V376" s="736"/>
      <c r="W376" s="736"/>
      <c r="X376" s="736"/>
      <c r="Y376" s="736"/>
      <c r="Z376" s="736"/>
      <c r="AA376" s="736"/>
      <c r="AB376" s="736"/>
      <c r="AC376" s="736"/>
      <c r="AD376" s="736"/>
      <c r="AE376" s="736"/>
      <c r="AF376" s="736"/>
      <c r="AG376" s="736"/>
      <c r="AH376" s="736"/>
      <c r="AI376" s="736"/>
      <c r="AJ376" s="736"/>
      <c r="AK376" s="736"/>
      <c r="AL376" s="736"/>
      <c r="AM376" s="736"/>
      <c r="AN376" s="736"/>
      <c r="AO376" s="736"/>
      <c r="AP376" s="736"/>
      <c r="AQ376" s="736"/>
      <c r="AR376" s="736"/>
      <c r="AS376" s="736"/>
      <c r="AT376" s="736"/>
      <c r="AU376" s="736"/>
      <c r="AV376" s="736"/>
      <c r="AW376" s="736"/>
      <c r="AX376" s="736"/>
      <c r="AY376" s="736"/>
      <c r="AZ376" s="736"/>
      <c r="BA376" s="736"/>
      <c r="BB376" s="736"/>
      <c r="BC376" s="736"/>
      <c r="BD376" s="736"/>
      <c r="BE376" s="736"/>
      <c r="BF376" s="736"/>
      <c r="BG376" s="736"/>
      <c r="BH376" s="736"/>
      <c r="BI376" s="736"/>
      <c r="BJ376" s="736"/>
      <c r="BK376" s="736"/>
      <c r="BL376" s="736"/>
      <c r="BM376" s="736"/>
      <c r="BN376" s="736"/>
      <c r="BO376" s="736"/>
      <c r="BP376" s="736"/>
      <c r="BQ376" s="736"/>
      <c r="BR376" s="736"/>
      <c r="BS376" s="736"/>
      <c r="BT376" s="736"/>
      <c r="BU376" s="736"/>
      <c r="BV376" s="736"/>
      <c r="BW376" s="736"/>
      <c r="BX376" s="736"/>
      <c r="BY376" s="736"/>
      <c r="BZ376" s="736"/>
      <c r="CA376" s="736"/>
      <c r="CB376" s="736"/>
      <c r="CC376" s="736"/>
      <c r="CD376" s="736"/>
      <c r="CE376" s="736"/>
      <c r="CF376" s="736"/>
      <c r="CG376" s="736"/>
      <c r="CH376" s="736"/>
      <c r="CI376" s="736"/>
      <c r="CJ376" s="736"/>
      <c r="CK376" s="736"/>
      <c r="CL376" s="736"/>
      <c r="CM376" s="736"/>
      <c r="CN376" s="736"/>
      <c r="CO376" s="736"/>
      <c r="CP376" s="736"/>
      <c r="CQ376" s="736"/>
      <c r="CR376" s="736"/>
      <c r="CS376" s="736"/>
      <c r="CT376" s="736"/>
      <c r="CU376" s="736"/>
      <c r="CV376" s="736"/>
      <c r="CW376" s="736"/>
      <c r="CX376" s="736"/>
      <c r="CY376" s="736"/>
      <c r="CZ376" s="736"/>
      <c r="DA376" s="736"/>
      <c r="DB376" s="736"/>
      <c r="DC376" s="736"/>
      <c r="DD376" s="736"/>
      <c r="DE376" s="736"/>
      <c r="DF376" s="736"/>
      <c r="DG376" s="736"/>
      <c r="DH376" s="736"/>
      <c r="DI376" s="736"/>
      <c r="DJ376" s="736"/>
      <c r="DK376" s="736"/>
      <c r="DL376" s="736"/>
      <c r="DM376" s="736"/>
      <c r="DN376" s="736"/>
      <c r="DO376" s="736"/>
      <c r="DP376" s="736"/>
      <c r="DQ376" s="736"/>
      <c r="DR376" s="736"/>
      <c r="DS376" s="736"/>
      <c r="DT376" s="736"/>
      <c r="DU376" s="736"/>
      <c r="DV376" s="736"/>
      <c r="DW376" s="736"/>
      <c r="DX376" s="736"/>
      <c r="DY376" s="736"/>
      <c r="DZ376" s="736"/>
      <c r="EA376" s="736"/>
      <c r="EB376" s="736"/>
      <c r="EC376" s="736"/>
      <c r="ED376" s="736"/>
      <c r="EE376" s="736"/>
      <c r="EF376" s="736"/>
      <c r="EG376" s="736"/>
      <c r="EH376" s="736"/>
      <c r="EI376" s="736"/>
      <c r="EJ376" s="736"/>
      <c r="EK376" s="736"/>
      <c r="EL376" s="736"/>
      <c r="EM376" s="736"/>
      <c r="EN376" s="736"/>
      <c r="EO376" s="736"/>
      <c r="EP376" s="736"/>
      <c r="EQ376" s="736"/>
      <c r="ER376" s="736"/>
      <c r="ES376" s="736"/>
      <c r="ET376" s="736"/>
      <c r="EU376" s="736"/>
      <c r="EV376" s="736"/>
      <c r="EW376" s="736"/>
      <c r="EX376" s="736"/>
      <c r="EY376" s="736"/>
      <c r="EZ376" s="736"/>
      <c r="FA376" s="736"/>
      <c r="FB376" s="736"/>
      <c r="FC376" s="736"/>
      <c r="FD376" s="736"/>
      <c r="FE376" s="736"/>
      <c r="FF376" s="736"/>
      <c r="FG376" s="736"/>
      <c r="FH376" s="736"/>
      <c r="FI376" s="736"/>
      <c r="FJ376" s="736"/>
      <c r="FK376" s="736"/>
      <c r="FL376" s="736"/>
      <c r="FM376" s="736"/>
      <c r="FN376" s="736"/>
      <c r="FO376" s="736"/>
      <c r="FP376" s="736"/>
      <c r="FQ376" s="736"/>
      <c r="FR376" s="736"/>
      <c r="FS376" s="736"/>
      <c r="FT376" s="736"/>
      <c r="FU376" s="736"/>
      <c r="FV376" s="736"/>
      <c r="FW376" s="736"/>
      <c r="FX376" s="736"/>
      <c r="FY376" s="736"/>
      <c r="FZ376" s="736"/>
      <c r="GA376" s="736"/>
      <c r="GB376" s="736"/>
      <c r="GC376" s="736"/>
      <c r="GD376" s="736"/>
      <c r="GE376" s="736"/>
      <c r="GF376" s="736"/>
      <c r="GG376" s="736"/>
      <c r="GH376" s="736"/>
      <c r="GI376" s="736"/>
      <c r="GJ376" s="736"/>
      <c r="GK376" s="736"/>
      <c r="GL376" s="736"/>
      <c r="GM376" s="736"/>
      <c r="GN376" s="736"/>
      <c r="GO376" s="736"/>
      <c r="GP376" s="736"/>
      <c r="GQ376" s="736"/>
      <c r="GR376" s="736"/>
      <c r="GS376" s="736"/>
      <c r="GT376" s="736"/>
      <c r="GU376" s="736"/>
      <c r="GV376" s="736"/>
      <c r="GW376" s="736"/>
      <c r="GX376" s="736"/>
      <c r="GY376" s="736"/>
      <c r="GZ376" s="736"/>
      <c r="HA376" s="736"/>
      <c r="HB376" s="736"/>
      <c r="HC376" s="736"/>
      <c r="HD376" s="736"/>
      <c r="HE376" s="736"/>
      <c r="HF376" s="736"/>
      <c r="HG376" s="736"/>
      <c r="HH376" s="736"/>
      <c r="HI376" s="736"/>
      <c r="HJ376" s="736"/>
      <c r="HK376" s="736"/>
      <c r="HL376" s="736"/>
      <c r="HM376" s="736"/>
      <c r="HN376" s="736"/>
      <c r="HO376" s="736"/>
      <c r="HP376" s="736"/>
      <c r="HQ376" s="736"/>
      <c r="HR376" s="736"/>
      <c r="HS376" s="736"/>
      <c r="HT376" s="736"/>
      <c r="HU376" s="736"/>
      <c r="HV376" s="736"/>
      <c r="HW376" s="736"/>
      <c r="HX376" s="736"/>
      <c r="HY376" s="736"/>
      <c r="HZ376" s="736"/>
      <c r="IA376" s="736"/>
      <c r="IB376" s="736"/>
      <c r="IC376" s="736"/>
      <c r="ID376" s="736"/>
      <c r="IE376" s="736"/>
      <c r="IF376" s="736"/>
      <c r="IG376" s="736"/>
      <c r="IH376" s="736"/>
      <c r="II376" s="736"/>
      <c r="IJ376" s="736"/>
      <c r="IK376" s="736"/>
      <c r="IL376" s="736"/>
      <c r="IM376" s="736"/>
      <c r="IN376" s="736"/>
      <c r="IO376" s="736"/>
      <c r="IP376" s="736"/>
      <c r="IQ376" s="736"/>
      <c r="IR376" s="736"/>
      <c r="IS376" s="736"/>
      <c r="IT376" s="736"/>
      <c r="IU376" s="736"/>
      <c r="IV376" s="736"/>
    </row>
    <row r="377" spans="3:256" s="438" customFormat="1">
      <c r="C377" s="471"/>
      <c r="P377" s="485"/>
      <c r="Q377" s="736"/>
      <c r="R377" s="736"/>
      <c r="S377" s="736"/>
      <c r="T377" s="736"/>
      <c r="U377" s="736"/>
      <c r="V377" s="736"/>
      <c r="W377" s="736"/>
      <c r="X377" s="736"/>
      <c r="Y377" s="736"/>
      <c r="Z377" s="736"/>
      <c r="AA377" s="736"/>
      <c r="AB377" s="736"/>
      <c r="AC377" s="736"/>
      <c r="AD377" s="736"/>
      <c r="AE377" s="736"/>
      <c r="AF377" s="736"/>
      <c r="AG377" s="736"/>
      <c r="AH377" s="736"/>
      <c r="AI377" s="736"/>
      <c r="AJ377" s="736"/>
      <c r="AK377" s="736"/>
      <c r="AL377" s="736"/>
      <c r="AM377" s="736"/>
      <c r="AN377" s="736"/>
      <c r="AO377" s="736"/>
      <c r="AP377" s="736"/>
      <c r="AQ377" s="736"/>
      <c r="AR377" s="736"/>
      <c r="AS377" s="736"/>
      <c r="AT377" s="736"/>
      <c r="AU377" s="736"/>
      <c r="AV377" s="736"/>
      <c r="AW377" s="736"/>
      <c r="AX377" s="736"/>
      <c r="AY377" s="736"/>
      <c r="AZ377" s="736"/>
      <c r="BA377" s="736"/>
      <c r="BB377" s="736"/>
      <c r="BC377" s="736"/>
      <c r="BD377" s="736"/>
      <c r="BE377" s="736"/>
      <c r="BF377" s="736"/>
      <c r="BG377" s="736"/>
      <c r="BH377" s="736"/>
      <c r="BI377" s="736"/>
      <c r="BJ377" s="736"/>
      <c r="BK377" s="736"/>
      <c r="BL377" s="736"/>
      <c r="BM377" s="736"/>
      <c r="BN377" s="736"/>
      <c r="BO377" s="736"/>
      <c r="BP377" s="736"/>
      <c r="BQ377" s="736"/>
      <c r="BR377" s="736"/>
      <c r="BS377" s="736"/>
      <c r="BT377" s="736"/>
      <c r="BU377" s="736"/>
      <c r="BV377" s="736"/>
      <c r="BW377" s="736"/>
      <c r="BX377" s="736"/>
      <c r="BY377" s="736"/>
      <c r="BZ377" s="736"/>
      <c r="CA377" s="736"/>
      <c r="CB377" s="736"/>
      <c r="CC377" s="736"/>
      <c r="CD377" s="736"/>
      <c r="CE377" s="736"/>
      <c r="CF377" s="736"/>
      <c r="CG377" s="736"/>
      <c r="CH377" s="736"/>
      <c r="CI377" s="736"/>
      <c r="CJ377" s="736"/>
      <c r="CK377" s="736"/>
      <c r="CL377" s="736"/>
      <c r="CM377" s="736"/>
      <c r="CN377" s="736"/>
      <c r="CO377" s="736"/>
      <c r="CP377" s="736"/>
      <c r="CQ377" s="736"/>
      <c r="CR377" s="736"/>
      <c r="CS377" s="736"/>
      <c r="CT377" s="736"/>
      <c r="CU377" s="736"/>
      <c r="CV377" s="736"/>
      <c r="CW377" s="736"/>
      <c r="CX377" s="736"/>
      <c r="CY377" s="736"/>
      <c r="CZ377" s="736"/>
      <c r="DA377" s="736"/>
      <c r="DB377" s="736"/>
      <c r="DC377" s="736"/>
      <c r="DD377" s="736"/>
      <c r="DE377" s="736"/>
      <c r="DF377" s="736"/>
      <c r="DG377" s="736"/>
      <c r="DH377" s="736"/>
      <c r="DI377" s="736"/>
      <c r="DJ377" s="736"/>
      <c r="DK377" s="736"/>
      <c r="DL377" s="736"/>
      <c r="DM377" s="736"/>
      <c r="DN377" s="736"/>
      <c r="DO377" s="736"/>
      <c r="DP377" s="736"/>
      <c r="DQ377" s="736"/>
      <c r="DR377" s="736"/>
      <c r="DS377" s="736"/>
      <c r="DT377" s="736"/>
      <c r="DU377" s="736"/>
      <c r="DV377" s="736"/>
      <c r="DW377" s="736"/>
      <c r="DX377" s="736"/>
      <c r="DY377" s="736"/>
      <c r="DZ377" s="736"/>
      <c r="EA377" s="736"/>
      <c r="EB377" s="736"/>
      <c r="EC377" s="736"/>
      <c r="ED377" s="736"/>
      <c r="EE377" s="736"/>
      <c r="EF377" s="736"/>
      <c r="EG377" s="736"/>
      <c r="EH377" s="736"/>
      <c r="EI377" s="736"/>
      <c r="EJ377" s="736"/>
      <c r="EK377" s="736"/>
      <c r="EL377" s="736"/>
      <c r="EM377" s="736"/>
      <c r="EN377" s="736"/>
      <c r="EO377" s="736"/>
      <c r="EP377" s="736"/>
      <c r="EQ377" s="736"/>
      <c r="ER377" s="736"/>
      <c r="ES377" s="736"/>
      <c r="ET377" s="736"/>
      <c r="EU377" s="736"/>
      <c r="EV377" s="736"/>
      <c r="EW377" s="736"/>
      <c r="EX377" s="736"/>
      <c r="EY377" s="736"/>
      <c r="EZ377" s="736"/>
      <c r="FA377" s="736"/>
      <c r="FB377" s="736"/>
      <c r="FC377" s="736"/>
      <c r="FD377" s="736"/>
      <c r="FE377" s="736"/>
      <c r="FF377" s="736"/>
      <c r="FG377" s="736"/>
      <c r="FH377" s="736"/>
      <c r="FI377" s="736"/>
      <c r="FJ377" s="736"/>
      <c r="FK377" s="736"/>
      <c r="FL377" s="736"/>
      <c r="FM377" s="736"/>
      <c r="FN377" s="736"/>
      <c r="FO377" s="736"/>
      <c r="FP377" s="736"/>
      <c r="FQ377" s="736"/>
      <c r="FR377" s="736"/>
      <c r="FS377" s="736"/>
      <c r="FT377" s="736"/>
      <c r="FU377" s="736"/>
      <c r="FV377" s="736"/>
      <c r="FW377" s="736"/>
      <c r="FX377" s="736"/>
      <c r="FY377" s="736"/>
      <c r="FZ377" s="736"/>
      <c r="GA377" s="736"/>
      <c r="GB377" s="736"/>
      <c r="GC377" s="736"/>
      <c r="GD377" s="736"/>
      <c r="GE377" s="736"/>
      <c r="GF377" s="736"/>
      <c r="GG377" s="736"/>
      <c r="GH377" s="736"/>
      <c r="GI377" s="736"/>
      <c r="GJ377" s="736"/>
      <c r="GK377" s="736"/>
      <c r="GL377" s="736"/>
      <c r="GM377" s="736"/>
      <c r="GN377" s="736"/>
      <c r="GO377" s="736"/>
      <c r="GP377" s="736"/>
      <c r="GQ377" s="736"/>
      <c r="GR377" s="736"/>
      <c r="GS377" s="736"/>
      <c r="GT377" s="736"/>
      <c r="GU377" s="736"/>
      <c r="GV377" s="736"/>
      <c r="GW377" s="736"/>
      <c r="GX377" s="736"/>
      <c r="GY377" s="736"/>
      <c r="GZ377" s="736"/>
      <c r="HA377" s="736"/>
      <c r="HB377" s="736"/>
      <c r="HC377" s="736"/>
      <c r="HD377" s="736"/>
      <c r="HE377" s="736"/>
      <c r="HF377" s="736"/>
      <c r="HG377" s="736"/>
      <c r="HH377" s="736"/>
      <c r="HI377" s="736"/>
      <c r="HJ377" s="736"/>
      <c r="HK377" s="736"/>
      <c r="HL377" s="736"/>
      <c r="HM377" s="736"/>
      <c r="HN377" s="736"/>
      <c r="HO377" s="736"/>
      <c r="HP377" s="736"/>
      <c r="HQ377" s="736"/>
      <c r="HR377" s="736"/>
      <c r="HS377" s="736"/>
      <c r="HT377" s="736"/>
      <c r="HU377" s="736"/>
      <c r="HV377" s="736"/>
      <c r="HW377" s="736"/>
      <c r="HX377" s="736"/>
      <c r="HY377" s="736"/>
      <c r="HZ377" s="736"/>
      <c r="IA377" s="736"/>
      <c r="IB377" s="736"/>
      <c r="IC377" s="736"/>
      <c r="ID377" s="736"/>
      <c r="IE377" s="736"/>
      <c r="IF377" s="736"/>
      <c r="IG377" s="736"/>
      <c r="IH377" s="736"/>
      <c r="II377" s="736"/>
      <c r="IJ377" s="736"/>
      <c r="IK377" s="736"/>
      <c r="IL377" s="736"/>
      <c r="IM377" s="736"/>
      <c r="IN377" s="736"/>
      <c r="IO377" s="736"/>
      <c r="IP377" s="736"/>
      <c r="IQ377" s="736"/>
      <c r="IR377" s="736"/>
      <c r="IS377" s="736"/>
      <c r="IT377" s="736"/>
      <c r="IU377" s="736"/>
      <c r="IV377" s="736"/>
    </row>
    <row r="378" spans="3:256" s="438" customFormat="1">
      <c r="C378" s="471"/>
      <c r="P378" s="485"/>
      <c r="Q378" s="736"/>
      <c r="R378" s="736"/>
      <c r="S378" s="736"/>
      <c r="T378" s="736"/>
      <c r="U378" s="736"/>
      <c r="V378" s="736"/>
      <c r="W378" s="736"/>
      <c r="X378" s="736"/>
      <c r="Y378" s="736"/>
      <c r="Z378" s="736"/>
      <c r="AA378" s="736"/>
      <c r="AB378" s="736"/>
      <c r="AC378" s="736"/>
      <c r="AD378" s="736"/>
      <c r="AE378" s="736"/>
      <c r="AF378" s="736"/>
      <c r="AG378" s="736"/>
      <c r="AH378" s="736"/>
      <c r="AI378" s="736"/>
      <c r="AJ378" s="736"/>
      <c r="AK378" s="736"/>
      <c r="AL378" s="736"/>
      <c r="AM378" s="736"/>
      <c r="AN378" s="736"/>
      <c r="AO378" s="736"/>
      <c r="AP378" s="736"/>
      <c r="AQ378" s="736"/>
      <c r="AR378" s="736"/>
      <c r="AS378" s="736"/>
      <c r="AT378" s="736"/>
      <c r="AU378" s="736"/>
      <c r="AV378" s="736"/>
      <c r="AW378" s="736"/>
      <c r="AX378" s="736"/>
      <c r="AY378" s="736"/>
      <c r="AZ378" s="736"/>
      <c r="BA378" s="736"/>
      <c r="BB378" s="736"/>
      <c r="BC378" s="736"/>
      <c r="BD378" s="736"/>
      <c r="BE378" s="736"/>
      <c r="BF378" s="736"/>
      <c r="BG378" s="736"/>
      <c r="BH378" s="736"/>
      <c r="BI378" s="736"/>
      <c r="BJ378" s="736"/>
      <c r="BK378" s="736"/>
      <c r="BL378" s="736"/>
      <c r="BM378" s="736"/>
      <c r="BN378" s="736"/>
      <c r="BO378" s="736"/>
      <c r="BP378" s="736"/>
      <c r="BQ378" s="736"/>
      <c r="BR378" s="736"/>
      <c r="BS378" s="736"/>
      <c r="BT378" s="736"/>
      <c r="BU378" s="736"/>
      <c r="BV378" s="736"/>
      <c r="BW378" s="736"/>
      <c r="BX378" s="736"/>
      <c r="BY378" s="736"/>
      <c r="BZ378" s="736"/>
      <c r="CA378" s="736"/>
      <c r="CB378" s="736"/>
      <c r="CC378" s="736"/>
      <c r="CD378" s="736"/>
      <c r="CE378" s="736"/>
      <c r="CF378" s="736"/>
      <c r="CG378" s="736"/>
      <c r="CH378" s="736"/>
      <c r="CI378" s="736"/>
      <c r="CJ378" s="736"/>
      <c r="CK378" s="736"/>
      <c r="CL378" s="736"/>
      <c r="CM378" s="736"/>
      <c r="CN378" s="736"/>
      <c r="CO378" s="736"/>
      <c r="CP378" s="736"/>
      <c r="CQ378" s="736"/>
      <c r="CR378" s="736"/>
      <c r="CS378" s="736"/>
      <c r="CT378" s="736"/>
      <c r="CU378" s="736"/>
      <c r="CV378" s="736"/>
      <c r="CW378" s="736"/>
      <c r="CX378" s="736"/>
      <c r="CY378" s="736"/>
      <c r="CZ378" s="736"/>
      <c r="DA378" s="736"/>
      <c r="DB378" s="736"/>
      <c r="DC378" s="736"/>
      <c r="DD378" s="736"/>
      <c r="DE378" s="736"/>
      <c r="DF378" s="736"/>
      <c r="DG378" s="736"/>
      <c r="DH378" s="736"/>
      <c r="DI378" s="736"/>
      <c r="DJ378" s="736"/>
      <c r="DK378" s="736"/>
      <c r="DL378" s="736"/>
      <c r="DM378" s="736"/>
      <c r="DN378" s="736"/>
      <c r="DO378" s="736"/>
      <c r="DP378" s="736"/>
      <c r="DQ378" s="736"/>
      <c r="DR378" s="736"/>
      <c r="DS378" s="736"/>
      <c r="DT378" s="736"/>
      <c r="DU378" s="736"/>
      <c r="DV378" s="736"/>
      <c r="DW378" s="736"/>
      <c r="DX378" s="736"/>
      <c r="DY378" s="736"/>
      <c r="DZ378" s="736"/>
      <c r="EA378" s="736"/>
      <c r="EB378" s="736"/>
      <c r="EC378" s="736"/>
      <c r="ED378" s="736"/>
      <c r="EE378" s="736"/>
      <c r="EF378" s="736"/>
      <c r="EG378" s="736"/>
      <c r="EH378" s="736"/>
      <c r="EI378" s="736"/>
      <c r="EJ378" s="736"/>
      <c r="EK378" s="736"/>
      <c r="EL378" s="736"/>
      <c r="EM378" s="736"/>
      <c r="EN378" s="736"/>
      <c r="EO378" s="736"/>
      <c r="EP378" s="736"/>
      <c r="EQ378" s="736"/>
      <c r="ER378" s="736"/>
      <c r="ES378" s="736"/>
      <c r="ET378" s="736"/>
      <c r="EU378" s="736"/>
      <c r="EV378" s="736"/>
      <c r="EW378" s="736"/>
      <c r="EX378" s="736"/>
      <c r="EY378" s="736"/>
      <c r="EZ378" s="736"/>
      <c r="FA378" s="736"/>
      <c r="FB378" s="736"/>
      <c r="FC378" s="736"/>
      <c r="FD378" s="736"/>
      <c r="FE378" s="736"/>
      <c r="FF378" s="736"/>
      <c r="FG378" s="736"/>
      <c r="FH378" s="736"/>
      <c r="FI378" s="736"/>
      <c r="FJ378" s="736"/>
      <c r="FK378" s="736"/>
      <c r="FL378" s="736"/>
      <c r="FM378" s="736"/>
      <c r="FN378" s="736"/>
      <c r="FO378" s="736"/>
      <c r="FP378" s="736"/>
      <c r="FQ378" s="736"/>
      <c r="FR378" s="736"/>
      <c r="FS378" s="736"/>
      <c r="FT378" s="736"/>
      <c r="FU378" s="736"/>
      <c r="FV378" s="736"/>
      <c r="FW378" s="736"/>
      <c r="FX378" s="736"/>
      <c r="FY378" s="736"/>
      <c r="FZ378" s="736"/>
      <c r="GA378" s="736"/>
      <c r="GB378" s="736"/>
      <c r="GC378" s="736"/>
      <c r="GD378" s="736"/>
      <c r="GE378" s="736"/>
      <c r="GF378" s="736"/>
      <c r="GG378" s="736"/>
      <c r="GH378" s="736"/>
      <c r="GI378" s="736"/>
      <c r="GJ378" s="736"/>
      <c r="GK378" s="736"/>
      <c r="GL378" s="736"/>
      <c r="GM378" s="736"/>
      <c r="GN378" s="736"/>
      <c r="GO378" s="736"/>
      <c r="GP378" s="736"/>
      <c r="GQ378" s="736"/>
      <c r="GR378" s="736"/>
      <c r="GS378" s="736"/>
      <c r="GT378" s="736"/>
      <c r="GU378" s="736"/>
      <c r="GV378" s="736"/>
      <c r="GW378" s="736"/>
      <c r="GX378" s="736"/>
      <c r="GY378" s="736"/>
      <c r="GZ378" s="736"/>
      <c r="HA378" s="736"/>
      <c r="HB378" s="736"/>
      <c r="HC378" s="736"/>
      <c r="HD378" s="736"/>
      <c r="HE378" s="736"/>
      <c r="HF378" s="736"/>
      <c r="HG378" s="736"/>
      <c r="HH378" s="736"/>
      <c r="HI378" s="736"/>
      <c r="HJ378" s="736"/>
      <c r="HK378" s="736"/>
      <c r="HL378" s="736"/>
      <c r="HM378" s="736"/>
      <c r="HN378" s="736"/>
      <c r="HO378" s="736"/>
      <c r="HP378" s="736"/>
      <c r="HQ378" s="736"/>
      <c r="HR378" s="736"/>
      <c r="HS378" s="736"/>
      <c r="HT378" s="736"/>
      <c r="HU378" s="736"/>
      <c r="HV378" s="736"/>
      <c r="HW378" s="736"/>
      <c r="HX378" s="736"/>
      <c r="HY378" s="736"/>
      <c r="HZ378" s="736"/>
      <c r="IA378" s="736"/>
      <c r="IB378" s="736"/>
      <c r="IC378" s="736"/>
      <c r="ID378" s="736"/>
      <c r="IE378" s="736"/>
      <c r="IF378" s="736"/>
      <c r="IG378" s="736"/>
      <c r="IH378" s="736"/>
      <c r="II378" s="736"/>
      <c r="IJ378" s="736"/>
      <c r="IK378" s="736"/>
      <c r="IL378" s="736"/>
      <c r="IM378" s="736"/>
      <c r="IN378" s="736"/>
      <c r="IO378" s="736"/>
      <c r="IP378" s="736"/>
      <c r="IQ378" s="736"/>
      <c r="IR378" s="736"/>
      <c r="IS378" s="736"/>
      <c r="IT378" s="736"/>
      <c r="IU378" s="736"/>
      <c r="IV378" s="736"/>
    </row>
    <row r="379" spans="3:256" s="438" customFormat="1">
      <c r="C379" s="471"/>
      <c r="P379" s="485"/>
      <c r="Q379" s="736"/>
      <c r="R379" s="736"/>
      <c r="S379" s="736"/>
      <c r="T379" s="736"/>
      <c r="U379" s="736"/>
      <c r="V379" s="736"/>
      <c r="W379" s="736"/>
      <c r="X379" s="736"/>
      <c r="Y379" s="736"/>
      <c r="Z379" s="736"/>
      <c r="AA379" s="736"/>
      <c r="AB379" s="736"/>
      <c r="AC379" s="736"/>
      <c r="AD379" s="736"/>
      <c r="AE379" s="736"/>
      <c r="AF379" s="736"/>
      <c r="AG379" s="736"/>
      <c r="AH379" s="736"/>
      <c r="AI379" s="736"/>
      <c r="AJ379" s="736"/>
      <c r="AK379" s="736"/>
      <c r="AL379" s="736"/>
      <c r="AM379" s="736"/>
      <c r="AN379" s="736"/>
      <c r="AO379" s="736"/>
      <c r="AP379" s="736"/>
      <c r="AQ379" s="736"/>
      <c r="AR379" s="736"/>
      <c r="AS379" s="736"/>
      <c r="AT379" s="736"/>
      <c r="AU379" s="736"/>
      <c r="AV379" s="736"/>
      <c r="AW379" s="736"/>
      <c r="AX379" s="736"/>
      <c r="AY379" s="736"/>
      <c r="AZ379" s="736"/>
      <c r="BA379" s="736"/>
      <c r="BB379" s="736"/>
      <c r="BC379" s="736"/>
      <c r="BD379" s="736"/>
      <c r="BE379" s="736"/>
      <c r="BF379" s="736"/>
      <c r="BG379" s="736"/>
      <c r="BH379" s="736"/>
      <c r="BI379" s="736"/>
      <c r="BJ379" s="736"/>
      <c r="BK379" s="736"/>
      <c r="BL379" s="736"/>
      <c r="BM379" s="736"/>
      <c r="BN379" s="736"/>
      <c r="BO379" s="736"/>
      <c r="BP379" s="736"/>
      <c r="BQ379" s="736"/>
      <c r="BR379" s="736"/>
      <c r="BS379" s="736"/>
      <c r="BT379" s="736"/>
      <c r="BU379" s="736"/>
      <c r="BV379" s="736"/>
      <c r="BW379" s="736"/>
      <c r="BX379" s="736"/>
      <c r="BY379" s="736"/>
      <c r="BZ379" s="736"/>
      <c r="CA379" s="736"/>
      <c r="CB379" s="736"/>
      <c r="CC379" s="736"/>
      <c r="CD379" s="736"/>
      <c r="CE379" s="736"/>
      <c r="CF379" s="736"/>
      <c r="CG379" s="736"/>
      <c r="CH379" s="736"/>
      <c r="CI379" s="736"/>
      <c r="CJ379" s="736"/>
      <c r="CK379" s="736"/>
      <c r="CL379" s="736"/>
      <c r="CM379" s="736"/>
      <c r="CN379" s="736"/>
      <c r="CO379" s="736"/>
      <c r="CP379" s="736"/>
      <c r="CQ379" s="736"/>
      <c r="CR379" s="736"/>
      <c r="CS379" s="736"/>
      <c r="CT379" s="736"/>
      <c r="CU379" s="736"/>
      <c r="CV379" s="736"/>
      <c r="CW379" s="736"/>
      <c r="CX379" s="736"/>
      <c r="CY379" s="736"/>
      <c r="CZ379" s="736"/>
      <c r="DA379" s="736"/>
      <c r="DB379" s="736"/>
      <c r="DC379" s="736"/>
      <c r="DD379" s="736"/>
      <c r="DE379" s="736"/>
      <c r="DF379" s="736"/>
      <c r="DG379" s="736"/>
      <c r="DH379" s="736"/>
      <c r="DI379" s="736"/>
      <c r="DJ379" s="736"/>
      <c r="DK379" s="736"/>
      <c r="DL379" s="736"/>
      <c r="DM379" s="736"/>
      <c r="DN379" s="736"/>
      <c r="DO379" s="736"/>
      <c r="DP379" s="736"/>
      <c r="DQ379" s="736"/>
      <c r="DR379" s="736"/>
      <c r="DS379" s="736"/>
      <c r="DT379" s="736"/>
      <c r="DU379" s="736"/>
      <c r="DV379" s="736"/>
      <c r="DW379" s="736"/>
      <c r="DX379" s="736"/>
      <c r="DY379" s="736"/>
      <c r="DZ379" s="736"/>
      <c r="EA379" s="736"/>
      <c r="EB379" s="736"/>
      <c r="EC379" s="736"/>
      <c r="ED379" s="736"/>
      <c r="EE379" s="736"/>
      <c r="EF379" s="736"/>
      <c r="EG379" s="736"/>
      <c r="EH379" s="736"/>
      <c r="EI379" s="736"/>
      <c r="EJ379" s="736"/>
      <c r="EK379" s="736"/>
      <c r="EL379" s="736"/>
      <c r="EM379" s="736"/>
      <c r="EN379" s="736"/>
      <c r="EO379" s="736"/>
      <c r="EP379" s="736"/>
      <c r="EQ379" s="736"/>
      <c r="ER379" s="736"/>
      <c r="ES379" s="736"/>
      <c r="ET379" s="736"/>
      <c r="EU379" s="736"/>
      <c r="EV379" s="736"/>
      <c r="EW379" s="736"/>
      <c r="EX379" s="736"/>
      <c r="EY379" s="736"/>
      <c r="EZ379" s="736"/>
      <c r="FA379" s="736"/>
      <c r="FB379" s="736"/>
      <c r="FC379" s="736"/>
      <c r="FD379" s="736"/>
      <c r="FE379" s="736"/>
      <c r="FF379" s="736"/>
      <c r="FG379" s="736"/>
      <c r="FH379" s="736"/>
      <c r="FI379" s="736"/>
      <c r="FJ379" s="736"/>
      <c r="FK379" s="736"/>
      <c r="FL379" s="736"/>
      <c r="FM379" s="736"/>
      <c r="FN379" s="736"/>
      <c r="FO379" s="736"/>
      <c r="FP379" s="736"/>
      <c r="FQ379" s="736"/>
      <c r="FR379" s="736"/>
      <c r="FS379" s="736"/>
      <c r="FT379" s="736"/>
      <c r="FU379" s="736"/>
      <c r="FV379" s="736"/>
      <c r="FW379" s="736"/>
      <c r="FX379" s="736"/>
      <c r="FY379" s="736"/>
      <c r="FZ379" s="736"/>
      <c r="GA379" s="736"/>
      <c r="GB379" s="736"/>
      <c r="GC379" s="736"/>
      <c r="GD379" s="736"/>
      <c r="GE379" s="736"/>
      <c r="GF379" s="736"/>
      <c r="GG379" s="736"/>
      <c r="GH379" s="736"/>
      <c r="GI379" s="736"/>
      <c r="GJ379" s="736"/>
      <c r="GK379" s="736"/>
      <c r="GL379" s="736"/>
      <c r="GM379" s="736"/>
      <c r="GN379" s="736"/>
      <c r="GO379" s="736"/>
      <c r="GP379" s="736"/>
      <c r="GQ379" s="736"/>
      <c r="GR379" s="736"/>
      <c r="GS379" s="736"/>
      <c r="GT379" s="736"/>
      <c r="GU379" s="736"/>
      <c r="GV379" s="736"/>
      <c r="GW379" s="736"/>
      <c r="GX379" s="736"/>
      <c r="GY379" s="736"/>
      <c r="GZ379" s="736"/>
      <c r="HA379" s="736"/>
      <c r="HB379" s="736"/>
      <c r="HC379" s="736"/>
      <c r="HD379" s="736"/>
      <c r="HE379" s="736"/>
      <c r="HF379" s="736"/>
      <c r="HG379" s="736"/>
      <c r="HH379" s="736"/>
      <c r="HI379" s="736"/>
      <c r="HJ379" s="736"/>
      <c r="HK379" s="736"/>
      <c r="HL379" s="736"/>
      <c r="HM379" s="736"/>
      <c r="HN379" s="736"/>
      <c r="HO379" s="736"/>
      <c r="HP379" s="736"/>
      <c r="HQ379" s="736"/>
      <c r="HR379" s="736"/>
      <c r="HS379" s="736"/>
      <c r="HT379" s="736"/>
      <c r="HU379" s="736"/>
      <c r="HV379" s="736"/>
      <c r="HW379" s="736"/>
      <c r="HX379" s="736"/>
      <c r="HY379" s="736"/>
      <c r="HZ379" s="736"/>
      <c r="IA379" s="736"/>
      <c r="IB379" s="736"/>
      <c r="IC379" s="736"/>
      <c r="ID379" s="736"/>
      <c r="IE379" s="736"/>
      <c r="IF379" s="736"/>
      <c r="IG379" s="736"/>
      <c r="IH379" s="736"/>
      <c r="II379" s="736"/>
      <c r="IJ379" s="736"/>
      <c r="IK379" s="736"/>
      <c r="IL379" s="736"/>
      <c r="IM379" s="736"/>
      <c r="IN379" s="736"/>
      <c r="IO379" s="736"/>
      <c r="IP379" s="736"/>
      <c r="IQ379" s="736"/>
      <c r="IR379" s="736"/>
      <c r="IS379" s="736"/>
      <c r="IT379" s="736"/>
      <c r="IU379" s="736"/>
      <c r="IV379" s="736"/>
    </row>
    <row r="380" spans="3:256" s="438" customFormat="1">
      <c r="C380" s="471"/>
      <c r="P380" s="485"/>
      <c r="Q380" s="736"/>
      <c r="R380" s="736"/>
      <c r="S380" s="736"/>
      <c r="T380" s="736"/>
      <c r="U380" s="736"/>
      <c r="V380" s="736"/>
      <c r="W380" s="736"/>
      <c r="X380" s="736"/>
      <c r="Y380" s="736"/>
      <c r="Z380" s="736"/>
      <c r="AA380" s="736"/>
      <c r="AB380" s="736"/>
      <c r="AC380" s="736"/>
      <c r="AD380" s="736"/>
      <c r="AE380" s="736"/>
      <c r="AF380" s="736"/>
      <c r="AG380" s="736"/>
      <c r="AH380" s="736"/>
      <c r="AI380" s="736"/>
      <c r="AJ380" s="736"/>
      <c r="AK380" s="736"/>
      <c r="AL380" s="736"/>
      <c r="AM380" s="736"/>
      <c r="AN380" s="736"/>
      <c r="AO380" s="736"/>
      <c r="AP380" s="736"/>
      <c r="AQ380" s="736"/>
      <c r="AR380" s="736"/>
      <c r="AS380" s="736"/>
      <c r="AT380" s="736"/>
      <c r="AU380" s="736"/>
      <c r="AV380" s="736"/>
      <c r="AW380" s="736"/>
      <c r="AX380" s="736"/>
      <c r="AY380" s="736"/>
      <c r="AZ380" s="736"/>
      <c r="BA380" s="736"/>
      <c r="BB380" s="736"/>
      <c r="BC380" s="736"/>
      <c r="BD380" s="736"/>
      <c r="BE380" s="736"/>
      <c r="BF380" s="736"/>
      <c r="BG380" s="736"/>
      <c r="BH380" s="736"/>
      <c r="BI380" s="736"/>
      <c r="BJ380" s="736"/>
      <c r="BK380" s="736"/>
      <c r="BL380" s="736"/>
      <c r="BM380" s="736"/>
      <c r="BN380" s="736"/>
      <c r="BO380" s="736"/>
      <c r="BP380" s="736"/>
      <c r="BQ380" s="736"/>
      <c r="BR380" s="736"/>
      <c r="BS380" s="736"/>
      <c r="BT380" s="736"/>
      <c r="BU380" s="736"/>
      <c r="BV380" s="736"/>
      <c r="BW380" s="736"/>
      <c r="BX380" s="736"/>
      <c r="BY380" s="736"/>
      <c r="BZ380" s="736"/>
      <c r="CA380" s="736"/>
      <c r="CB380" s="736"/>
      <c r="CC380" s="736"/>
      <c r="CD380" s="736"/>
      <c r="CE380" s="736"/>
      <c r="CF380" s="736"/>
      <c r="CG380" s="736"/>
      <c r="CH380" s="736"/>
      <c r="CI380" s="736"/>
      <c r="CJ380" s="736"/>
      <c r="CK380" s="736"/>
      <c r="CL380" s="736"/>
      <c r="CM380" s="736"/>
      <c r="CN380" s="736"/>
      <c r="CO380" s="736"/>
      <c r="CP380" s="736"/>
      <c r="CQ380" s="736"/>
      <c r="CR380" s="736"/>
      <c r="CS380" s="736"/>
      <c r="CT380" s="736"/>
      <c r="CU380" s="736"/>
      <c r="CV380" s="736"/>
      <c r="CW380" s="736"/>
      <c r="CX380" s="736"/>
      <c r="CY380" s="736"/>
      <c r="CZ380" s="736"/>
      <c r="DA380" s="736"/>
      <c r="DB380" s="736"/>
      <c r="DC380" s="736"/>
      <c r="DD380" s="736"/>
      <c r="DE380" s="736"/>
      <c r="DF380" s="736"/>
      <c r="DG380" s="736"/>
      <c r="DH380" s="736"/>
      <c r="DI380" s="736"/>
      <c r="DJ380" s="736"/>
      <c r="DK380" s="736"/>
      <c r="DL380" s="736"/>
      <c r="DM380" s="736"/>
      <c r="DN380" s="736"/>
      <c r="DO380" s="736"/>
      <c r="DP380" s="736"/>
      <c r="DQ380" s="736"/>
      <c r="DR380" s="736"/>
      <c r="DS380" s="736"/>
      <c r="DT380" s="736"/>
      <c r="DU380" s="736"/>
      <c r="DV380" s="736"/>
      <c r="DW380" s="736"/>
      <c r="DX380" s="736"/>
      <c r="DY380" s="736"/>
      <c r="DZ380" s="736"/>
      <c r="EA380" s="736"/>
      <c r="EB380" s="736"/>
      <c r="EC380" s="736"/>
      <c r="ED380" s="736"/>
      <c r="EE380" s="736"/>
      <c r="EF380" s="736"/>
      <c r="EG380" s="736"/>
      <c r="EH380" s="736"/>
      <c r="EI380" s="736"/>
      <c r="EJ380" s="736"/>
      <c r="EK380" s="736"/>
      <c r="EL380" s="736"/>
      <c r="EM380" s="736"/>
      <c r="EN380" s="736"/>
      <c r="EO380" s="736"/>
      <c r="EP380" s="736"/>
      <c r="EQ380" s="736"/>
      <c r="ER380" s="736"/>
      <c r="ES380" s="736"/>
      <c r="ET380" s="736"/>
      <c r="EU380" s="736"/>
      <c r="EV380" s="736"/>
      <c r="EW380" s="736"/>
      <c r="EX380" s="736"/>
      <c r="EY380" s="736"/>
      <c r="EZ380" s="736"/>
      <c r="FA380" s="736"/>
      <c r="FB380" s="736"/>
      <c r="FC380" s="736"/>
      <c r="FD380" s="736"/>
      <c r="FE380" s="736"/>
      <c r="FF380" s="736"/>
      <c r="FG380" s="736"/>
      <c r="FH380" s="736"/>
      <c r="FI380" s="736"/>
      <c r="FJ380" s="736"/>
      <c r="FK380" s="736"/>
      <c r="FL380" s="736"/>
      <c r="FM380" s="736"/>
      <c r="FN380" s="736"/>
      <c r="FO380" s="736"/>
      <c r="FP380" s="736"/>
      <c r="FQ380" s="736"/>
      <c r="FR380" s="736"/>
      <c r="FS380" s="736"/>
      <c r="FT380" s="736"/>
      <c r="FU380" s="736"/>
      <c r="FV380" s="736"/>
      <c r="FW380" s="736"/>
      <c r="FX380" s="736"/>
      <c r="FY380" s="736"/>
      <c r="FZ380" s="736"/>
      <c r="GA380" s="736"/>
      <c r="GB380" s="736"/>
      <c r="GC380" s="736"/>
      <c r="GD380" s="736"/>
      <c r="GE380" s="736"/>
      <c r="GF380" s="736"/>
      <c r="GG380" s="736"/>
      <c r="GH380" s="736"/>
      <c r="GI380" s="736"/>
      <c r="GJ380" s="736"/>
      <c r="GK380" s="736"/>
      <c r="GL380" s="736"/>
      <c r="GM380" s="736"/>
      <c r="GN380" s="736"/>
      <c r="GO380" s="736"/>
      <c r="GP380" s="736"/>
      <c r="GQ380" s="736"/>
      <c r="GR380" s="736"/>
      <c r="GS380" s="736"/>
      <c r="GT380" s="736"/>
      <c r="GU380" s="736"/>
      <c r="GV380" s="736"/>
      <c r="GW380" s="736"/>
      <c r="GX380" s="736"/>
      <c r="GY380" s="736"/>
      <c r="GZ380" s="736"/>
      <c r="HA380" s="736"/>
      <c r="HB380" s="736"/>
      <c r="HC380" s="736"/>
      <c r="HD380" s="736"/>
      <c r="HE380" s="736"/>
      <c r="HF380" s="736"/>
      <c r="HG380" s="736"/>
      <c r="HH380" s="736"/>
      <c r="HI380" s="736"/>
      <c r="HJ380" s="736"/>
      <c r="HK380" s="736"/>
      <c r="HL380" s="736"/>
      <c r="HM380" s="736"/>
      <c r="HN380" s="736"/>
      <c r="HO380" s="736"/>
      <c r="HP380" s="736"/>
      <c r="HQ380" s="736"/>
      <c r="HR380" s="736"/>
      <c r="HS380" s="736"/>
      <c r="HT380" s="736"/>
      <c r="HU380" s="736"/>
      <c r="HV380" s="736"/>
      <c r="HW380" s="736"/>
      <c r="HX380" s="736"/>
      <c r="HY380" s="736"/>
      <c r="HZ380" s="736"/>
      <c r="IA380" s="736"/>
      <c r="IB380" s="736"/>
      <c r="IC380" s="736"/>
      <c r="ID380" s="736"/>
      <c r="IE380" s="736"/>
      <c r="IF380" s="736"/>
      <c r="IG380" s="736"/>
      <c r="IH380" s="736"/>
      <c r="II380" s="736"/>
      <c r="IJ380" s="736"/>
      <c r="IK380" s="736"/>
      <c r="IL380" s="736"/>
      <c r="IM380" s="736"/>
      <c r="IN380" s="736"/>
      <c r="IO380" s="736"/>
      <c r="IP380" s="736"/>
      <c r="IQ380" s="736"/>
      <c r="IR380" s="736"/>
      <c r="IS380" s="736"/>
      <c r="IT380" s="736"/>
      <c r="IU380" s="736"/>
      <c r="IV380" s="736"/>
    </row>
    <row r="381" spans="3:256" s="438" customFormat="1">
      <c r="C381" s="471"/>
      <c r="P381" s="485"/>
      <c r="Q381" s="736"/>
      <c r="R381" s="736"/>
      <c r="S381" s="736"/>
      <c r="T381" s="736"/>
      <c r="U381" s="736"/>
      <c r="V381" s="736"/>
      <c r="W381" s="736"/>
      <c r="X381" s="736"/>
      <c r="Y381" s="736"/>
      <c r="Z381" s="736"/>
      <c r="AA381" s="736"/>
      <c r="AB381" s="736"/>
      <c r="AC381" s="736"/>
      <c r="AD381" s="736"/>
      <c r="AE381" s="736"/>
      <c r="AF381" s="736"/>
      <c r="AG381" s="736"/>
      <c r="AH381" s="736"/>
      <c r="AI381" s="736"/>
      <c r="AJ381" s="736"/>
      <c r="AK381" s="736"/>
      <c r="AL381" s="736"/>
      <c r="AM381" s="736"/>
      <c r="AN381" s="736"/>
      <c r="AO381" s="736"/>
      <c r="AP381" s="736"/>
      <c r="AQ381" s="736"/>
      <c r="AR381" s="736"/>
      <c r="AS381" s="736"/>
      <c r="AT381" s="736"/>
      <c r="AU381" s="736"/>
      <c r="AV381" s="736"/>
      <c r="AW381" s="736"/>
      <c r="AX381" s="736"/>
      <c r="AY381" s="736"/>
      <c r="AZ381" s="736"/>
      <c r="BA381" s="736"/>
      <c r="BB381" s="736"/>
      <c r="BC381" s="736"/>
      <c r="BD381" s="736"/>
      <c r="BE381" s="736"/>
      <c r="BF381" s="736"/>
      <c r="BG381" s="736"/>
      <c r="BH381" s="736"/>
      <c r="BI381" s="736"/>
      <c r="BJ381" s="736"/>
      <c r="BK381" s="736"/>
      <c r="BL381" s="736"/>
      <c r="BM381" s="736"/>
      <c r="BN381" s="736"/>
      <c r="BO381" s="736"/>
      <c r="BP381" s="736"/>
      <c r="BQ381" s="736"/>
      <c r="BR381" s="736"/>
      <c r="BS381" s="736"/>
      <c r="BT381" s="736"/>
      <c r="BU381" s="736"/>
      <c r="BV381" s="736"/>
      <c r="BW381" s="736"/>
      <c r="BX381" s="736"/>
      <c r="BY381" s="736"/>
      <c r="BZ381" s="736"/>
      <c r="CA381" s="736"/>
      <c r="CB381" s="736"/>
      <c r="CC381" s="736"/>
      <c r="CD381" s="736"/>
      <c r="CE381" s="736"/>
      <c r="CF381" s="736"/>
      <c r="CG381" s="736"/>
      <c r="CH381" s="736"/>
      <c r="CI381" s="736"/>
      <c r="CJ381" s="736"/>
      <c r="CK381" s="736"/>
      <c r="CL381" s="736"/>
      <c r="CM381" s="736"/>
      <c r="CN381" s="736"/>
      <c r="CO381" s="736"/>
      <c r="CP381" s="736"/>
      <c r="CQ381" s="736"/>
      <c r="CR381" s="736"/>
      <c r="CS381" s="736"/>
      <c r="CT381" s="736"/>
      <c r="CU381" s="736"/>
      <c r="CV381" s="736"/>
      <c r="CW381" s="736"/>
      <c r="CX381" s="736"/>
      <c r="CY381" s="736"/>
      <c r="CZ381" s="736"/>
      <c r="DA381" s="736"/>
      <c r="DB381" s="736"/>
      <c r="DC381" s="736"/>
      <c r="DD381" s="736"/>
      <c r="DE381" s="736"/>
      <c r="DF381" s="736"/>
      <c r="DG381" s="736"/>
      <c r="DH381" s="736"/>
      <c r="DI381" s="736"/>
      <c r="DJ381" s="736"/>
      <c r="DK381" s="736"/>
      <c r="DL381" s="736"/>
      <c r="DM381" s="736"/>
      <c r="DN381" s="736"/>
      <c r="DO381" s="736"/>
      <c r="DP381" s="736"/>
      <c r="DQ381" s="736"/>
      <c r="DR381" s="736"/>
      <c r="DS381" s="736"/>
      <c r="DT381" s="736"/>
      <c r="DU381" s="736"/>
      <c r="DV381" s="736"/>
      <c r="DW381" s="736"/>
      <c r="DX381" s="736"/>
      <c r="DY381" s="736"/>
      <c r="DZ381" s="736"/>
      <c r="EA381" s="736"/>
      <c r="EB381" s="736"/>
      <c r="EC381" s="736"/>
      <c r="ED381" s="736"/>
      <c r="EE381" s="736"/>
      <c r="EF381" s="736"/>
      <c r="EG381" s="736"/>
      <c r="EH381" s="736"/>
      <c r="EI381" s="736"/>
      <c r="EJ381" s="736"/>
      <c r="EK381" s="736"/>
      <c r="EL381" s="736"/>
      <c r="EM381" s="736"/>
      <c r="EN381" s="736"/>
      <c r="EO381" s="736"/>
      <c r="EP381" s="736"/>
      <c r="EQ381" s="736"/>
      <c r="ER381" s="736"/>
      <c r="ES381" s="736"/>
      <c r="ET381" s="736"/>
      <c r="EU381" s="736"/>
      <c r="EV381" s="736"/>
      <c r="EW381" s="736"/>
      <c r="EX381" s="736"/>
      <c r="EY381" s="736"/>
      <c r="EZ381" s="736"/>
      <c r="FA381" s="736"/>
      <c r="FB381" s="736"/>
      <c r="FC381" s="736"/>
      <c r="FD381" s="736"/>
      <c r="FE381" s="736"/>
      <c r="FF381" s="736"/>
      <c r="FG381" s="736"/>
      <c r="FH381" s="736"/>
      <c r="FI381" s="736"/>
      <c r="FJ381" s="736"/>
      <c r="FK381" s="736"/>
      <c r="FL381" s="736"/>
      <c r="FM381" s="736"/>
      <c r="FN381" s="736"/>
      <c r="FO381" s="736"/>
      <c r="FP381" s="736"/>
      <c r="FQ381" s="736"/>
      <c r="FR381" s="736"/>
      <c r="FS381" s="736"/>
      <c r="FT381" s="736"/>
      <c r="FU381" s="736"/>
      <c r="FV381" s="736"/>
      <c r="FW381" s="736"/>
      <c r="FX381" s="736"/>
      <c r="FY381" s="736"/>
      <c r="FZ381" s="736"/>
      <c r="GA381" s="736"/>
      <c r="GB381" s="736"/>
      <c r="GC381" s="736"/>
      <c r="GD381" s="736"/>
      <c r="GE381" s="736"/>
      <c r="GF381" s="736"/>
      <c r="GG381" s="736"/>
      <c r="GH381" s="736"/>
      <c r="GI381" s="736"/>
      <c r="GJ381" s="736"/>
      <c r="GK381" s="736"/>
      <c r="GL381" s="736"/>
      <c r="GM381" s="736"/>
      <c r="GN381" s="736"/>
      <c r="GO381" s="736"/>
      <c r="GP381" s="736"/>
      <c r="GQ381" s="736"/>
      <c r="GR381" s="736"/>
      <c r="GS381" s="736"/>
      <c r="GT381" s="736"/>
      <c r="GU381" s="736"/>
      <c r="GV381" s="736"/>
      <c r="GW381" s="736"/>
      <c r="GX381" s="736"/>
      <c r="GY381" s="736"/>
      <c r="GZ381" s="736"/>
      <c r="HA381" s="736"/>
      <c r="HB381" s="736"/>
      <c r="HC381" s="736"/>
      <c r="HD381" s="736"/>
      <c r="HE381" s="736"/>
      <c r="HF381" s="736"/>
      <c r="HG381" s="736"/>
      <c r="HH381" s="736"/>
      <c r="HI381" s="736"/>
      <c r="HJ381" s="736"/>
      <c r="HK381" s="736"/>
      <c r="HL381" s="736"/>
      <c r="HM381" s="736"/>
      <c r="HN381" s="736"/>
      <c r="HO381" s="736"/>
      <c r="HP381" s="736"/>
      <c r="HQ381" s="736"/>
      <c r="HR381" s="736"/>
      <c r="HS381" s="736"/>
      <c r="HT381" s="736"/>
      <c r="HU381" s="736"/>
      <c r="HV381" s="736"/>
      <c r="HW381" s="736"/>
      <c r="HX381" s="736"/>
      <c r="HY381" s="736"/>
      <c r="HZ381" s="736"/>
      <c r="IA381" s="736"/>
      <c r="IB381" s="736"/>
      <c r="IC381" s="736"/>
      <c r="ID381" s="736"/>
      <c r="IE381" s="736"/>
      <c r="IF381" s="736"/>
      <c r="IG381" s="736"/>
      <c r="IH381" s="736"/>
      <c r="II381" s="736"/>
      <c r="IJ381" s="736"/>
      <c r="IK381" s="736"/>
      <c r="IL381" s="736"/>
      <c r="IM381" s="736"/>
      <c r="IN381" s="736"/>
      <c r="IO381" s="736"/>
      <c r="IP381" s="736"/>
      <c r="IQ381" s="736"/>
      <c r="IR381" s="736"/>
      <c r="IS381" s="736"/>
      <c r="IT381" s="736"/>
      <c r="IU381" s="736"/>
      <c r="IV381" s="736"/>
    </row>
    <row r="382" spans="3:256" s="438" customFormat="1">
      <c r="C382" s="471"/>
      <c r="P382" s="485"/>
      <c r="Q382" s="736"/>
      <c r="R382" s="736"/>
      <c r="S382" s="736"/>
      <c r="T382" s="736"/>
      <c r="U382" s="736"/>
      <c r="V382" s="736"/>
      <c r="W382" s="736"/>
      <c r="X382" s="736"/>
      <c r="Y382" s="736"/>
      <c r="Z382" s="736"/>
      <c r="AA382" s="736"/>
      <c r="AB382" s="736"/>
      <c r="AC382" s="736"/>
      <c r="AD382" s="736"/>
      <c r="AE382" s="736"/>
      <c r="AF382" s="736"/>
      <c r="AG382" s="736"/>
      <c r="AH382" s="736"/>
      <c r="AI382" s="736"/>
      <c r="AJ382" s="736"/>
      <c r="AK382" s="736"/>
      <c r="AL382" s="736"/>
      <c r="AM382" s="736"/>
      <c r="AN382" s="736"/>
      <c r="AO382" s="736"/>
      <c r="AP382" s="736"/>
      <c r="AQ382" s="736"/>
      <c r="AR382" s="736"/>
      <c r="AS382" s="736"/>
      <c r="AT382" s="736"/>
      <c r="AU382" s="736"/>
      <c r="AV382" s="736"/>
      <c r="AW382" s="736"/>
      <c r="AX382" s="736"/>
      <c r="AY382" s="736"/>
      <c r="AZ382" s="736"/>
      <c r="BA382" s="736"/>
      <c r="BB382" s="736"/>
      <c r="BC382" s="736"/>
      <c r="BD382" s="736"/>
      <c r="BE382" s="736"/>
      <c r="BF382" s="736"/>
      <c r="BG382" s="736"/>
      <c r="BH382" s="736"/>
      <c r="BI382" s="736"/>
      <c r="BJ382" s="736"/>
      <c r="BK382" s="736"/>
      <c r="BL382" s="736"/>
      <c r="BM382" s="736"/>
      <c r="BN382" s="736"/>
      <c r="BO382" s="736"/>
      <c r="BP382" s="736"/>
      <c r="BQ382" s="736"/>
      <c r="BR382" s="736"/>
      <c r="BS382" s="736"/>
      <c r="BT382" s="736"/>
      <c r="BU382" s="736"/>
      <c r="BV382" s="736"/>
      <c r="BW382" s="736"/>
      <c r="BX382" s="736"/>
      <c r="BY382" s="736"/>
      <c r="BZ382" s="736"/>
      <c r="CA382" s="736"/>
      <c r="CB382" s="736"/>
      <c r="CC382" s="736"/>
      <c r="CD382" s="736"/>
      <c r="CE382" s="736"/>
      <c r="CF382" s="736"/>
      <c r="CG382" s="736"/>
      <c r="CH382" s="736"/>
      <c r="CI382" s="736"/>
      <c r="CJ382" s="736"/>
      <c r="CK382" s="736"/>
      <c r="CL382" s="736"/>
      <c r="CM382" s="736"/>
      <c r="CN382" s="736"/>
      <c r="CO382" s="736"/>
      <c r="CP382" s="736"/>
      <c r="CQ382" s="736"/>
      <c r="CR382" s="736"/>
      <c r="CS382" s="736"/>
      <c r="CT382" s="736"/>
      <c r="CU382" s="736"/>
      <c r="CV382" s="736"/>
      <c r="CW382" s="736"/>
      <c r="CX382" s="736"/>
      <c r="CY382" s="736"/>
      <c r="CZ382" s="736"/>
      <c r="DA382" s="736"/>
      <c r="DB382" s="736"/>
      <c r="DC382" s="736"/>
      <c r="DD382" s="736"/>
      <c r="DE382" s="736"/>
      <c r="DF382" s="736"/>
      <c r="DG382" s="736"/>
      <c r="DH382" s="736"/>
      <c r="DI382" s="736"/>
      <c r="DJ382" s="736"/>
      <c r="DK382" s="736"/>
      <c r="DL382" s="736"/>
      <c r="DM382" s="736"/>
      <c r="DN382" s="736"/>
      <c r="DO382" s="736"/>
      <c r="DP382" s="736"/>
      <c r="DQ382" s="736"/>
      <c r="DR382" s="736"/>
      <c r="DS382" s="736"/>
      <c r="DT382" s="736"/>
      <c r="DU382" s="736"/>
      <c r="DV382" s="736"/>
      <c r="DW382" s="736"/>
      <c r="DX382" s="736"/>
      <c r="DY382" s="736"/>
      <c r="DZ382" s="736"/>
      <c r="EA382" s="736"/>
      <c r="EB382" s="736"/>
      <c r="EC382" s="736"/>
      <c r="ED382" s="736"/>
      <c r="EE382" s="736"/>
      <c r="EF382" s="736"/>
      <c r="EG382" s="736"/>
      <c r="EH382" s="736"/>
      <c r="EI382" s="736"/>
      <c r="EJ382" s="736"/>
      <c r="EK382" s="736"/>
      <c r="EL382" s="736"/>
      <c r="EM382" s="736"/>
      <c r="EN382" s="736"/>
      <c r="EO382" s="736"/>
      <c r="EP382" s="736"/>
      <c r="EQ382" s="736"/>
      <c r="ER382" s="736"/>
      <c r="ES382" s="736"/>
      <c r="ET382" s="736"/>
      <c r="EU382" s="736"/>
      <c r="EV382" s="736"/>
      <c r="EW382" s="736"/>
      <c r="EX382" s="736"/>
      <c r="EY382" s="736"/>
      <c r="EZ382" s="736"/>
      <c r="FA382" s="736"/>
      <c r="FB382" s="736"/>
      <c r="FC382" s="736"/>
      <c r="FD382" s="736"/>
      <c r="FE382" s="736"/>
      <c r="FF382" s="736"/>
      <c r="FG382" s="736"/>
      <c r="FH382" s="736"/>
      <c r="FI382" s="736"/>
      <c r="FJ382" s="736"/>
      <c r="FK382" s="736"/>
      <c r="FL382" s="736"/>
      <c r="FM382" s="736"/>
      <c r="FN382" s="736"/>
      <c r="FO382" s="736"/>
      <c r="FP382" s="736"/>
      <c r="FQ382" s="736"/>
      <c r="FR382" s="736"/>
      <c r="FS382" s="736"/>
      <c r="FT382" s="736"/>
      <c r="FU382" s="736"/>
      <c r="FV382" s="736"/>
      <c r="FW382" s="736"/>
      <c r="FX382" s="736"/>
      <c r="FY382" s="736"/>
      <c r="FZ382" s="736"/>
      <c r="GA382" s="736"/>
      <c r="GB382" s="736"/>
      <c r="GC382" s="736"/>
      <c r="GD382" s="736"/>
      <c r="GE382" s="736"/>
      <c r="GF382" s="736"/>
      <c r="GG382" s="736"/>
      <c r="GH382" s="736"/>
      <c r="GI382" s="736"/>
      <c r="GJ382" s="736"/>
      <c r="GK382" s="736"/>
      <c r="GL382" s="736"/>
      <c r="GM382" s="736"/>
      <c r="GN382" s="736"/>
      <c r="GO382" s="736"/>
      <c r="GP382" s="736"/>
      <c r="GQ382" s="736"/>
      <c r="GR382" s="736"/>
      <c r="GS382" s="736"/>
      <c r="GT382" s="736"/>
      <c r="GU382" s="736"/>
      <c r="GV382" s="736"/>
      <c r="GW382" s="736"/>
      <c r="GX382" s="736"/>
      <c r="GY382" s="736"/>
      <c r="GZ382" s="736"/>
      <c r="HA382" s="736"/>
      <c r="HB382" s="736"/>
      <c r="HC382" s="736"/>
      <c r="HD382" s="736"/>
      <c r="HE382" s="736"/>
      <c r="HF382" s="736"/>
      <c r="HG382" s="736"/>
      <c r="HH382" s="736"/>
      <c r="HI382" s="736"/>
      <c r="HJ382" s="736"/>
      <c r="HK382" s="736"/>
      <c r="HL382" s="736"/>
      <c r="HM382" s="736"/>
      <c r="HN382" s="736"/>
      <c r="HO382" s="736"/>
      <c r="HP382" s="736"/>
      <c r="HQ382" s="736"/>
      <c r="HR382" s="736"/>
      <c r="HS382" s="736"/>
      <c r="HT382" s="736"/>
      <c r="HU382" s="736"/>
      <c r="HV382" s="736"/>
      <c r="HW382" s="736"/>
      <c r="HX382" s="736"/>
      <c r="HY382" s="736"/>
      <c r="HZ382" s="736"/>
      <c r="IA382" s="736"/>
      <c r="IB382" s="736"/>
      <c r="IC382" s="736"/>
      <c r="ID382" s="736"/>
      <c r="IE382" s="736"/>
      <c r="IF382" s="736"/>
      <c r="IG382" s="736"/>
      <c r="IH382" s="736"/>
      <c r="II382" s="736"/>
      <c r="IJ382" s="736"/>
      <c r="IK382" s="736"/>
      <c r="IL382" s="736"/>
      <c r="IM382" s="736"/>
      <c r="IN382" s="736"/>
      <c r="IO382" s="736"/>
      <c r="IP382" s="736"/>
      <c r="IQ382" s="736"/>
      <c r="IR382" s="736"/>
      <c r="IS382" s="736"/>
      <c r="IT382" s="736"/>
      <c r="IU382" s="736"/>
      <c r="IV382" s="736"/>
    </row>
    <row r="383" spans="3:256" s="438" customFormat="1">
      <c r="C383" s="471"/>
      <c r="P383" s="485"/>
      <c r="Q383" s="736"/>
      <c r="R383" s="736"/>
      <c r="S383" s="736"/>
      <c r="T383" s="736"/>
      <c r="U383" s="736"/>
      <c r="V383" s="736"/>
      <c r="W383" s="736"/>
      <c r="X383" s="736"/>
      <c r="Y383" s="736"/>
      <c r="Z383" s="736"/>
      <c r="AA383" s="736"/>
      <c r="AB383" s="736"/>
      <c r="AC383" s="736"/>
      <c r="AD383" s="736"/>
      <c r="AE383" s="736"/>
      <c r="AF383" s="736"/>
      <c r="AG383" s="736"/>
      <c r="AH383" s="736"/>
      <c r="AI383" s="736"/>
      <c r="AJ383" s="736"/>
      <c r="AK383" s="736"/>
      <c r="AL383" s="736"/>
      <c r="AM383" s="736"/>
      <c r="AN383" s="736"/>
      <c r="AO383" s="736"/>
      <c r="AP383" s="736"/>
      <c r="AQ383" s="736"/>
      <c r="AR383" s="736"/>
      <c r="AS383" s="736"/>
      <c r="AT383" s="736"/>
      <c r="AU383" s="736"/>
      <c r="AV383" s="736"/>
      <c r="AW383" s="736"/>
      <c r="AX383" s="736"/>
      <c r="AY383" s="736"/>
      <c r="AZ383" s="736"/>
      <c r="BA383" s="736"/>
      <c r="BB383" s="736"/>
      <c r="BC383" s="736"/>
      <c r="BD383" s="736"/>
      <c r="BE383" s="736"/>
      <c r="BF383" s="736"/>
      <c r="BG383" s="736"/>
      <c r="BH383" s="736"/>
      <c r="BI383" s="736"/>
      <c r="BJ383" s="736"/>
      <c r="BK383" s="736"/>
      <c r="BL383" s="736"/>
      <c r="BM383" s="736"/>
      <c r="BN383" s="736"/>
      <c r="BO383" s="736"/>
      <c r="BP383" s="736"/>
      <c r="BQ383" s="736"/>
      <c r="BR383" s="736"/>
      <c r="BS383" s="736"/>
      <c r="BT383" s="736"/>
      <c r="BU383" s="736"/>
      <c r="BV383" s="736"/>
      <c r="BW383" s="736"/>
      <c r="BX383" s="736"/>
      <c r="BY383" s="736"/>
      <c r="BZ383" s="736"/>
      <c r="CA383" s="736"/>
      <c r="CB383" s="736"/>
      <c r="CC383" s="736"/>
      <c r="CD383" s="736"/>
      <c r="CE383" s="736"/>
      <c r="CF383" s="736"/>
      <c r="CG383" s="736"/>
      <c r="CH383" s="736"/>
      <c r="CI383" s="736"/>
      <c r="CJ383" s="736"/>
      <c r="CK383" s="736"/>
      <c r="CL383" s="736"/>
      <c r="CM383" s="736"/>
      <c r="CN383" s="736"/>
      <c r="CO383" s="736"/>
      <c r="CP383" s="736"/>
      <c r="CQ383" s="736"/>
      <c r="CR383" s="736"/>
      <c r="CS383" s="736"/>
      <c r="CT383" s="736"/>
      <c r="CU383" s="736"/>
      <c r="CV383" s="736"/>
      <c r="CW383" s="736"/>
      <c r="CX383" s="736"/>
      <c r="CY383" s="736"/>
      <c r="CZ383" s="736"/>
      <c r="DA383" s="736"/>
      <c r="DB383" s="736"/>
      <c r="DC383" s="736"/>
      <c r="DD383" s="736"/>
      <c r="DE383" s="736"/>
      <c r="DF383" s="736"/>
      <c r="DG383" s="736"/>
      <c r="DH383" s="736"/>
      <c r="DI383" s="736"/>
      <c r="DJ383" s="736"/>
      <c r="DK383" s="736"/>
      <c r="DL383" s="736"/>
      <c r="DM383" s="736"/>
      <c r="DN383" s="736"/>
      <c r="DO383" s="736"/>
      <c r="DP383" s="736"/>
      <c r="DQ383" s="736"/>
      <c r="DR383" s="736"/>
      <c r="DS383" s="736"/>
      <c r="DT383" s="736"/>
      <c r="DU383" s="736"/>
      <c r="DV383" s="736"/>
      <c r="DW383" s="736"/>
      <c r="DX383" s="736"/>
      <c r="DY383" s="736"/>
      <c r="DZ383" s="736"/>
      <c r="EA383" s="736"/>
      <c r="EB383" s="736"/>
      <c r="EC383" s="736"/>
      <c r="ED383" s="736"/>
      <c r="EE383" s="736"/>
      <c r="EF383" s="736"/>
      <c r="EG383" s="736"/>
      <c r="EH383" s="736"/>
      <c r="EI383" s="736"/>
      <c r="EJ383" s="736"/>
      <c r="EK383" s="736"/>
      <c r="EL383" s="736"/>
      <c r="EM383" s="736"/>
      <c r="EN383" s="736"/>
      <c r="EO383" s="736"/>
      <c r="EP383" s="736"/>
      <c r="EQ383" s="736"/>
      <c r="ER383" s="736"/>
      <c r="ES383" s="736"/>
      <c r="ET383" s="736"/>
      <c r="EU383" s="736"/>
      <c r="EV383" s="736"/>
      <c r="EW383" s="736"/>
      <c r="EX383" s="736"/>
      <c r="EY383" s="736"/>
      <c r="EZ383" s="736"/>
      <c r="FA383" s="736"/>
      <c r="FB383" s="736"/>
      <c r="FC383" s="736"/>
      <c r="FD383" s="736"/>
      <c r="FE383" s="736"/>
      <c r="FF383" s="736"/>
      <c r="FG383" s="736"/>
      <c r="FH383" s="736"/>
      <c r="FI383" s="736"/>
      <c r="FJ383" s="736"/>
      <c r="FK383" s="736"/>
      <c r="FL383" s="736"/>
      <c r="FM383" s="736"/>
      <c r="FN383" s="736"/>
      <c r="FO383" s="736"/>
      <c r="FP383" s="736"/>
      <c r="FQ383" s="736"/>
      <c r="FR383" s="736"/>
      <c r="FS383" s="736"/>
      <c r="FT383" s="736"/>
      <c r="FU383" s="736"/>
      <c r="FV383" s="736"/>
      <c r="FW383" s="736"/>
      <c r="FX383" s="736"/>
      <c r="FY383" s="736"/>
      <c r="FZ383" s="736"/>
      <c r="GA383" s="736"/>
      <c r="GB383" s="736"/>
      <c r="GC383" s="736"/>
      <c r="GD383" s="736"/>
      <c r="GE383" s="736"/>
      <c r="GF383" s="736"/>
      <c r="GG383" s="736"/>
      <c r="GH383" s="736"/>
      <c r="GI383" s="736"/>
      <c r="GJ383" s="736"/>
      <c r="GK383" s="736"/>
      <c r="GL383" s="736"/>
      <c r="GM383" s="736"/>
      <c r="GN383" s="736"/>
      <c r="GO383" s="736"/>
      <c r="GP383" s="736"/>
      <c r="GQ383" s="736"/>
      <c r="GR383" s="736"/>
      <c r="GS383" s="736"/>
      <c r="GT383" s="736"/>
      <c r="GU383" s="736"/>
      <c r="GV383" s="736"/>
      <c r="GW383" s="736"/>
      <c r="GX383" s="736"/>
      <c r="GY383" s="736"/>
      <c r="GZ383" s="736"/>
      <c r="HA383" s="736"/>
      <c r="HB383" s="736"/>
      <c r="HC383" s="736"/>
      <c r="HD383" s="736"/>
      <c r="HE383" s="736"/>
      <c r="HF383" s="736"/>
      <c r="HG383" s="736"/>
      <c r="HH383" s="736"/>
      <c r="HI383" s="736"/>
      <c r="HJ383" s="736"/>
      <c r="HK383" s="736"/>
      <c r="HL383" s="736"/>
      <c r="HM383" s="736"/>
      <c r="HN383" s="736"/>
      <c r="HO383" s="736"/>
      <c r="HP383" s="736"/>
      <c r="HQ383" s="736"/>
      <c r="HR383" s="736"/>
      <c r="HS383" s="736"/>
      <c r="HT383" s="736"/>
      <c r="HU383" s="736"/>
      <c r="HV383" s="736"/>
      <c r="HW383" s="736"/>
      <c r="HX383" s="736"/>
      <c r="HY383" s="736"/>
      <c r="HZ383" s="736"/>
      <c r="IA383" s="736"/>
      <c r="IB383" s="736"/>
      <c r="IC383" s="736"/>
      <c r="ID383" s="736"/>
      <c r="IE383" s="736"/>
      <c r="IF383" s="736"/>
      <c r="IG383" s="736"/>
      <c r="IH383" s="736"/>
      <c r="II383" s="736"/>
      <c r="IJ383" s="736"/>
      <c r="IK383" s="736"/>
      <c r="IL383" s="736"/>
      <c r="IM383" s="736"/>
      <c r="IN383" s="736"/>
      <c r="IO383" s="736"/>
      <c r="IP383" s="736"/>
      <c r="IQ383" s="736"/>
      <c r="IR383" s="736"/>
      <c r="IS383" s="736"/>
      <c r="IT383" s="736"/>
      <c r="IU383" s="736"/>
      <c r="IV383" s="736"/>
    </row>
    <row r="384" spans="3:256" s="438" customFormat="1">
      <c r="C384" s="471"/>
      <c r="P384" s="485"/>
      <c r="Q384" s="736"/>
      <c r="R384" s="736"/>
      <c r="S384" s="736"/>
      <c r="T384" s="736"/>
      <c r="U384" s="736"/>
      <c r="V384" s="736"/>
      <c r="W384" s="736"/>
      <c r="X384" s="736"/>
      <c r="Y384" s="736"/>
      <c r="Z384" s="736"/>
      <c r="AA384" s="736"/>
      <c r="AB384" s="736"/>
      <c r="AC384" s="736"/>
      <c r="AD384" s="736"/>
      <c r="AE384" s="736"/>
      <c r="AF384" s="736"/>
      <c r="AG384" s="736"/>
      <c r="AH384" s="736"/>
      <c r="AI384" s="736"/>
      <c r="AJ384" s="736"/>
      <c r="AK384" s="736"/>
      <c r="AL384" s="736"/>
      <c r="AM384" s="736"/>
      <c r="AN384" s="736"/>
      <c r="AO384" s="736"/>
      <c r="AP384" s="736"/>
      <c r="AQ384" s="736"/>
      <c r="AR384" s="736"/>
      <c r="AS384" s="736"/>
      <c r="AT384" s="736"/>
      <c r="AU384" s="736"/>
      <c r="AV384" s="736"/>
      <c r="AW384" s="736"/>
      <c r="AX384" s="736"/>
      <c r="AY384" s="736"/>
      <c r="AZ384" s="736"/>
      <c r="BA384" s="736"/>
      <c r="BB384" s="736"/>
      <c r="BC384" s="736"/>
      <c r="BD384" s="736"/>
      <c r="BE384" s="736"/>
      <c r="BF384" s="736"/>
      <c r="BG384" s="736"/>
      <c r="BH384" s="736"/>
      <c r="BI384" s="736"/>
      <c r="BJ384" s="736"/>
      <c r="BK384" s="736"/>
      <c r="BL384" s="736"/>
      <c r="BM384" s="736"/>
      <c r="BN384" s="736"/>
      <c r="BO384" s="736"/>
      <c r="BP384" s="736"/>
      <c r="BQ384" s="736"/>
      <c r="BR384" s="736"/>
      <c r="BS384" s="736"/>
      <c r="BT384" s="736"/>
      <c r="BU384" s="736"/>
      <c r="BV384" s="736"/>
      <c r="BW384" s="736"/>
      <c r="BX384" s="736"/>
      <c r="BY384" s="736"/>
      <c r="BZ384" s="736"/>
      <c r="CA384" s="736"/>
      <c r="CB384" s="736"/>
      <c r="CC384" s="736"/>
      <c r="CD384" s="736"/>
      <c r="CE384" s="736"/>
      <c r="CF384" s="736"/>
      <c r="CG384" s="736"/>
      <c r="CH384" s="736"/>
      <c r="CI384" s="736"/>
      <c r="CJ384" s="736"/>
      <c r="CK384" s="736"/>
      <c r="CL384" s="736"/>
      <c r="CM384" s="736"/>
      <c r="CN384" s="736"/>
      <c r="CO384" s="736"/>
      <c r="CP384" s="736"/>
      <c r="CQ384" s="736"/>
      <c r="CR384" s="736"/>
      <c r="CS384" s="736"/>
      <c r="CT384" s="736"/>
      <c r="CU384" s="736"/>
      <c r="CV384" s="736"/>
      <c r="CW384" s="736"/>
      <c r="CX384" s="736"/>
      <c r="CY384" s="736"/>
      <c r="CZ384" s="736"/>
      <c r="DA384" s="736"/>
      <c r="DB384" s="736"/>
      <c r="DC384" s="736"/>
      <c r="DD384" s="736"/>
      <c r="DE384" s="736"/>
      <c r="DF384" s="736"/>
      <c r="DG384" s="736"/>
      <c r="DH384" s="736"/>
      <c r="DI384" s="736"/>
      <c r="DJ384" s="736"/>
      <c r="DK384" s="736"/>
      <c r="DL384" s="736"/>
      <c r="DM384" s="736"/>
      <c r="DN384" s="736"/>
      <c r="DO384" s="736"/>
      <c r="DP384" s="736"/>
      <c r="DQ384" s="736"/>
      <c r="DR384" s="736"/>
      <c r="DS384" s="736"/>
      <c r="DT384" s="736"/>
      <c r="DU384" s="736"/>
      <c r="DV384" s="736"/>
      <c r="DW384" s="736"/>
      <c r="DX384" s="736"/>
      <c r="DY384" s="736"/>
      <c r="DZ384" s="736"/>
      <c r="EA384" s="736"/>
      <c r="EB384" s="736"/>
      <c r="EC384" s="736"/>
      <c r="ED384" s="736"/>
      <c r="EE384" s="736"/>
      <c r="EF384" s="736"/>
      <c r="EG384" s="736"/>
      <c r="EH384" s="736"/>
      <c r="EI384" s="736"/>
      <c r="EJ384" s="736"/>
      <c r="EK384" s="736"/>
      <c r="EL384" s="736"/>
      <c r="EM384" s="736"/>
      <c r="EN384" s="736"/>
      <c r="EO384" s="736"/>
      <c r="EP384" s="736"/>
      <c r="EQ384" s="736"/>
      <c r="ER384" s="736"/>
      <c r="ES384" s="736"/>
      <c r="ET384" s="736"/>
      <c r="EU384" s="736"/>
      <c r="EV384" s="736"/>
      <c r="EW384" s="736"/>
      <c r="EX384" s="736"/>
      <c r="EY384" s="736"/>
      <c r="EZ384" s="736"/>
      <c r="FA384" s="736"/>
      <c r="FB384" s="736"/>
      <c r="FC384" s="736"/>
      <c r="FD384" s="736"/>
      <c r="FE384" s="736"/>
      <c r="FF384" s="736"/>
      <c r="FG384" s="736"/>
      <c r="FH384" s="736"/>
      <c r="FI384" s="736"/>
      <c r="FJ384" s="736"/>
      <c r="FK384" s="736"/>
      <c r="FL384" s="736"/>
      <c r="FM384" s="736"/>
      <c r="FN384" s="736"/>
      <c r="FO384" s="736"/>
      <c r="FP384" s="736"/>
      <c r="FQ384" s="736"/>
      <c r="FR384" s="736"/>
      <c r="FS384" s="736"/>
      <c r="FT384" s="736"/>
      <c r="FU384" s="736"/>
      <c r="FV384" s="736"/>
      <c r="FW384" s="736"/>
      <c r="FX384" s="736"/>
      <c r="FY384" s="736"/>
      <c r="FZ384" s="736"/>
      <c r="GA384" s="736"/>
      <c r="GB384" s="736"/>
      <c r="GC384" s="736"/>
      <c r="GD384" s="736"/>
      <c r="GE384" s="736"/>
      <c r="GF384" s="736"/>
      <c r="GG384" s="736"/>
      <c r="GH384" s="736"/>
      <c r="GI384" s="736"/>
      <c r="GJ384" s="736"/>
      <c r="GK384" s="736"/>
      <c r="GL384" s="736"/>
      <c r="GM384" s="736"/>
      <c r="GN384" s="736"/>
      <c r="GO384" s="736"/>
      <c r="GP384" s="736"/>
      <c r="GQ384" s="736"/>
      <c r="GR384" s="736"/>
      <c r="GS384" s="736"/>
      <c r="GT384" s="736"/>
      <c r="GU384" s="736"/>
      <c r="GV384" s="736"/>
      <c r="GW384" s="736"/>
      <c r="GX384" s="736"/>
      <c r="GY384" s="736"/>
      <c r="GZ384" s="736"/>
      <c r="HA384" s="736"/>
      <c r="HB384" s="736"/>
      <c r="HC384" s="736"/>
      <c r="HD384" s="736"/>
      <c r="HE384" s="736"/>
      <c r="HF384" s="736"/>
      <c r="HG384" s="736"/>
      <c r="HH384" s="736"/>
      <c r="HI384" s="736"/>
      <c r="HJ384" s="736"/>
      <c r="HK384" s="736"/>
      <c r="HL384" s="736"/>
      <c r="HM384" s="736"/>
      <c r="HN384" s="736"/>
      <c r="HO384" s="736"/>
      <c r="HP384" s="736"/>
      <c r="HQ384" s="736"/>
      <c r="HR384" s="736"/>
      <c r="HS384" s="736"/>
      <c r="HT384" s="736"/>
      <c r="HU384" s="736"/>
      <c r="HV384" s="736"/>
      <c r="HW384" s="736"/>
      <c r="HX384" s="736"/>
      <c r="HY384" s="736"/>
      <c r="HZ384" s="736"/>
      <c r="IA384" s="736"/>
      <c r="IB384" s="736"/>
      <c r="IC384" s="736"/>
      <c r="ID384" s="736"/>
      <c r="IE384" s="736"/>
      <c r="IF384" s="736"/>
      <c r="IG384" s="736"/>
      <c r="IH384" s="736"/>
      <c r="II384" s="736"/>
      <c r="IJ384" s="736"/>
      <c r="IK384" s="736"/>
      <c r="IL384" s="736"/>
      <c r="IM384" s="736"/>
      <c r="IN384" s="736"/>
      <c r="IO384" s="736"/>
      <c r="IP384" s="736"/>
      <c r="IQ384" s="736"/>
      <c r="IR384" s="736"/>
      <c r="IS384" s="736"/>
      <c r="IT384" s="736"/>
      <c r="IU384" s="736"/>
      <c r="IV384" s="736"/>
    </row>
    <row r="385" spans="3:256" s="438" customFormat="1">
      <c r="C385" s="471"/>
      <c r="P385" s="485"/>
      <c r="Q385" s="736"/>
      <c r="R385" s="736"/>
      <c r="S385" s="736"/>
      <c r="T385" s="736"/>
      <c r="U385" s="736"/>
      <c r="V385" s="736"/>
      <c r="W385" s="736"/>
      <c r="X385" s="736"/>
      <c r="Y385" s="736"/>
      <c r="Z385" s="736"/>
      <c r="AA385" s="736"/>
      <c r="AB385" s="736"/>
      <c r="AC385" s="736"/>
      <c r="AD385" s="736"/>
      <c r="AE385" s="736"/>
      <c r="AF385" s="736"/>
      <c r="AG385" s="736"/>
      <c r="AH385" s="736"/>
      <c r="AI385" s="736"/>
      <c r="AJ385" s="736"/>
      <c r="AK385" s="736"/>
      <c r="AL385" s="736"/>
      <c r="AM385" s="736"/>
      <c r="AN385" s="736"/>
      <c r="AO385" s="736"/>
      <c r="AP385" s="736"/>
      <c r="AQ385" s="736"/>
      <c r="AR385" s="736"/>
      <c r="AS385" s="736"/>
      <c r="AT385" s="736"/>
      <c r="AU385" s="736"/>
      <c r="AV385" s="736"/>
      <c r="AW385" s="736"/>
      <c r="AX385" s="736"/>
      <c r="AY385" s="736"/>
      <c r="AZ385" s="736"/>
      <c r="BA385" s="736"/>
      <c r="BB385" s="736"/>
      <c r="BC385" s="736"/>
      <c r="BD385" s="736"/>
      <c r="BE385" s="736"/>
      <c r="BF385" s="736"/>
      <c r="BG385" s="736"/>
      <c r="BH385" s="736"/>
      <c r="BI385" s="736"/>
      <c r="BJ385" s="736"/>
      <c r="BK385" s="736"/>
      <c r="BL385" s="736"/>
      <c r="BM385" s="736"/>
      <c r="BN385" s="736"/>
      <c r="BO385" s="736"/>
      <c r="BP385" s="736"/>
      <c r="BQ385" s="736"/>
      <c r="BR385" s="736"/>
      <c r="BS385" s="736"/>
      <c r="BT385" s="736"/>
      <c r="BU385" s="736"/>
      <c r="BV385" s="736"/>
      <c r="BW385" s="736"/>
      <c r="BX385" s="736"/>
      <c r="BY385" s="736"/>
      <c r="BZ385" s="736"/>
      <c r="CA385" s="736"/>
      <c r="CB385" s="736"/>
      <c r="CC385" s="736"/>
      <c r="CD385" s="736"/>
      <c r="CE385" s="736"/>
      <c r="CF385" s="736"/>
      <c r="CG385" s="736"/>
      <c r="CH385" s="736"/>
      <c r="CI385" s="736"/>
      <c r="CJ385" s="736"/>
      <c r="CK385" s="736"/>
      <c r="CL385" s="736"/>
      <c r="CM385" s="736"/>
      <c r="CN385" s="736"/>
      <c r="CO385" s="736"/>
      <c r="CP385" s="736"/>
      <c r="CQ385" s="736"/>
      <c r="CR385" s="736"/>
      <c r="CS385" s="736"/>
      <c r="CT385" s="736"/>
      <c r="CU385" s="736"/>
      <c r="CV385" s="736"/>
      <c r="CW385" s="736"/>
      <c r="CX385" s="736"/>
      <c r="CY385" s="736"/>
      <c r="CZ385" s="736"/>
      <c r="DA385" s="736"/>
      <c r="DB385" s="736"/>
      <c r="DC385" s="736"/>
      <c r="DD385" s="736"/>
      <c r="DE385" s="736"/>
      <c r="DF385" s="736"/>
      <c r="DG385" s="736"/>
      <c r="DH385" s="736"/>
      <c r="DI385" s="736"/>
      <c r="DJ385" s="736"/>
      <c r="DK385" s="736"/>
      <c r="DL385" s="736"/>
      <c r="DM385" s="736"/>
      <c r="DN385" s="736"/>
      <c r="DO385" s="736"/>
      <c r="DP385" s="736"/>
      <c r="DQ385" s="736"/>
      <c r="DR385" s="736"/>
      <c r="DS385" s="736"/>
      <c r="DT385" s="736"/>
      <c r="DU385" s="736"/>
      <c r="DV385" s="736"/>
      <c r="DW385" s="736"/>
      <c r="DX385" s="736"/>
      <c r="DY385" s="736"/>
      <c r="DZ385" s="736"/>
      <c r="EA385" s="736"/>
      <c r="EB385" s="736"/>
      <c r="EC385" s="736"/>
      <c r="ED385" s="736"/>
      <c r="EE385" s="736"/>
      <c r="EF385" s="736"/>
      <c r="EG385" s="736"/>
      <c r="EH385" s="736"/>
      <c r="EI385" s="736"/>
      <c r="EJ385" s="736"/>
      <c r="EK385" s="736"/>
      <c r="EL385" s="736"/>
      <c r="EM385" s="736"/>
      <c r="EN385" s="736"/>
      <c r="EO385" s="736"/>
      <c r="EP385" s="736"/>
      <c r="EQ385" s="736"/>
      <c r="ER385" s="736"/>
      <c r="ES385" s="736"/>
      <c r="ET385" s="736"/>
      <c r="EU385" s="736"/>
      <c r="EV385" s="736"/>
      <c r="EW385" s="736"/>
      <c r="EX385" s="736"/>
      <c r="EY385" s="736"/>
      <c r="EZ385" s="736"/>
      <c r="FA385" s="736"/>
      <c r="FB385" s="736"/>
      <c r="FC385" s="736"/>
      <c r="FD385" s="736"/>
      <c r="FE385" s="736"/>
      <c r="FF385" s="736"/>
      <c r="FG385" s="736"/>
      <c r="FH385" s="736"/>
      <c r="FI385" s="736"/>
      <c r="FJ385" s="736"/>
      <c r="FK385" s="736"/>
      <c r="FL385" s="736"/>
      <c r="FM385" s="736"/>
      <c r="FN385" s="736"/>
      <c r="FO385" s="736"/>
      <c r="FP385" s="736"/>
      <c r="FQ385" s="736"/>
      <c r="FR385" s="736"/>
      <c r="FS385" s="736"/>
      <c r="FT385" s="736"/>
      <c r="FU385" s="736"/>
      <c r="FV385" s="736"/>
      <c r="FW385" s="736"/>
      <c r="FX385" s="736"/>
      <c r="FY385" s="736"/>
      <c r="FZ385" s="736"/>
      <c r="GA385" s="736"/>
      <c r="GB385" s="736"/>
      <c r="GC385" s="736"/>
      <c r="GD385" s="736"/>
      <c r="GE385" s="736"/>
      <c r="GF385" s="736"/>
      <c r="GG385" s="736"/>
      <c r="GH385" s="736"/>
      <c r="GI385" s="736"/>
      <c r="GJ385" s="736"/>
      <c r="GK385" s="736"/>
      <c r="GL385" s="736"/>
      <c r="GM385" s="736"/>
      <c r="GN385" s="736"/>
      <c r="GO385" s="736"/>
      <c r="GP385" s="736"/>
      <c r="GQ385" s="736"/>
      <c r="GR385" s="736"/>
      <c r="GS385" s="736"/>
      <c r="GT385" s="736"/>
      <c r="GU385" s="736"/>
      <c r="GV385" s="736"/>
      <c r="GW385" s="736"/>
      <c r="GX385" s="736"/>
      <c r="GY385" s="736"/>
      <c r="GZ385" s="736"/>
      <c r="HA385" s="736"/>
      <c r="HB385" s="736"/>
      <c r="HC385" s="736"/>
      <c r="HD385" s="736"/>
      <c r="HE385" s="736"/>
      <c r="HF385" s="736"/>
      <c r="HG385" s="736"/>
      <c r="HH385" s="736"/>
      <c r="HI385" s="736"/>
      <c r="HJ385" s="736"/>
      <c r="HK385" s="736"/>
      <c r="HL385" s="736"/>
      <c r="HM385" s="736"/>
      <c r="HN385" s="736"/>
      <c r="HO385" s="736"/>
      <c r="HP385" s="736"/>
      <c r="HQ385" s="736"/>
      <c r="HR385" s="736"/>
      <c r="HS385" s="736"/>
      <c r="HT385" s="736"/>
      <c r="HU385" s="736"/>
      <c r="HV385" s="736"/>
      <c r="HW385" s="736"/>
      <c r="HX385" s="736"/>
      <c r="HY385" s="736"/>
      <c r="HZ385" s="736"/>
      <c r="IA385" s="736"/>
      <c r="IB385" s="736"/>
      <c r="IC385" s="736"/>
      <c r="ID385" s="736"/>
      <c r="IE385" s="736"/>
      <c r="IF385" s="736"/>
      <c r="IG385" s="736"/>
      <c r="IH385" s="736"/>
      <c r="II385" s="736"/>
      <c r="IJ385" s="736"/>
      <c r="IK385" s="736"/>
      <c r="IL385" s="736"/>
      <c r="IM385" s="736"/>
      <c r="IN385" s="736"/>
      <c r="IO385" s="736"/>
      <c r="IP385" s="736"/>
      <c r="IQ385" s="736"/>
      <c r="IR385" s="736"/>
      <c r="IS385" s="736"/>
      <c r="IT385" s="736"/>
      <c r="IU385" s="736"/>
      <c r="IV385" s="736"/>
    </row>
    <row r="386" spans="3:256" s="438" customFormat="1">
      <c r="C386" s="471"/>
      <c r="P386" s="485"/>
      <c r="Q386" s="736"/>
      <c r="R386" s="736"/>
      <c r="S386" s="736"/>
      <c r="T386" s="736"/>
      <c r="U386" s="736"/>
      <c r="V386" s="736"/>
      <c r="W386" s="736"/>
      <c r="X386" s="736"/>
      <c r="Y386" s="736"/>
      <c r="Z386" s="736"/>
      <c r="AA386" s="736"/>
      <c r="AB386" s="736"/>
      <c r="AC386" s="736"/>
      <c r="AD386" s="736"/>
      <c r="AE386" s="736"/>
      <c r="AF386" s="736"/>
      <c r="AG386" s="736"/>
      <c r="AH386" s="736"/>
      <c r="AI386" s="736"/>
      <c r="AJ386" s="736"/>
      <c r="AK386" s="736"/>
      <c r="AL386" s="736"/>
      <c r="AM386" s="736"/>
      <c r="AN386" s="736"/>
      <c r="AO386" s="736"/>
      <c r="AP386" s="736"/>
      <c r="AQ386" s="736"/>
      <c r="AR386" s="736"/>
      <c r="AS386" s="736"/>
      <c r="AT386" s="736"/>
      <c r="AU386" s="736"/>
      <c r="AV386" s="736"/>
      <c r="AW386" s="736"/>
      <c r="AX386" s="736"/>
      <c r="AY386" s="736"/>
      <c r="AZ386" s="736"/>
      <c r="BA386" s="736"/>
      <c r="BB386" s="736"/>
      <c r="BC386" s="736"/>
      <c r="BD386" s="736"/>
      <c r="BE386" s="736"/>
      <c r="BF386" s="736"/>
      <c r="BG386" s="736"/>
      <c r="BH386" s="736"/>
      <c r="BI386" s="736"/>
      <c r="BJ386" s="736"/>
      <c r="BK386" s="736"/>
      <c r="BL386" s="736"/>
      <c r="BM386" s="736"/>
      <c r="BN386" s="736"/>
      <c r="BO386" s="736"/>
      <c r="BP386" s="736"/>
      <c r="BQ386" s="736"/>
      <c r="BR386" s="736"/>
      <c r="BS386" s="736"/>
      <c r="BT386" s="736"/>
      <c r="BU386" s="736"/>
      <c r="BV386" s="736"/>
      <c r="BW386" s="736"/>
      <c r="BX386" s="736"/>
      <c r="BY386" s="736"/>
      <c r="BZ386" s="736"/>
      <c r="CA386" s="736"/>
      <c r="CB386" s="736"/>
      <c r="CC386" s="736"/>
      <c r="CD386" s="736"/>
      <c r="CE386" s="736"/>
      <c r="CF386" s="736"/>
      <c r="CG386" s="736"/>
      <c r="CH386" s="736"/>
      <c r="CI386" s="736"/>
      <c r="CJ386" s="736"/>
      <c r="CK386" s="736"/>
      <c r="CL386" s="736"/>
      <c r="CM386" s="736"/>
      <c r="CN386" s="736"/>
      <c r="CO386" s="736"/>
      <c r="CP386" s="736"/>
      <c r="CQ386" s="736"/>
      <c r="CR386" s="736"/>
      <c r="CS386" s="736"/>
      <c r="CT386" s="736"/>
      <c r="CU386" s="736"/>
      <c r="CV386" s="736"/>
      <c r="CW386" s="736"/>
      <c r="CX386" s="736"/>
      <c r="CY386" s="736"/>
      <c r="CZ386" s="736"/>
      <c r="DA386" s="736"/>
      <c r="DB386" s="736"/>
      <c r="DC386" s="736"/>
      <c r="DD386" s="736"/>
      <c r="DE386" s="736"/>
      <c r="DF386" s="736"/>
      <c r="DG386" s="736"/>
      <c r="DH386" s="736"/>
      <c r="DI386" s="736"/>
      <c r="DJ386" s="736"/>
      <c r="DK386" s="736"/>
      <c r="DL386" s="736"/>
      <c r="DM386" s="736"/>
      <c r="DN386" s="736"/>
      <c r="DO386" s="736"/>
      <c r="DP386" s="736"/>
      <c r="DQ386" s="736"/>
      <c r="DR386" s="736"/>
      <c r="DS386" s="736"/>
      <c r="DT386" s="736"/>
      <c r="DU386" s="736"/>
      <c r="DV386" s="736"/>
      <c r="DW386" s="736"/>
      <c r="DX386" s="736"/>
      <c r="DY386" s="736"/>
      <c r="DZ386" s="736"/>
      <c r="EA386" s="736"/>
      <c r="EB386" s="736"/>
      <c r="EC386" s="736"/>
      <c r="ED386" s="736"/>
      <c r="EE386" s="736"/>
      <c r="EF386" s="736"/>
      <c r="EG386" s="736"/>
      <c r="EH386" s="736"/>
      <c r="EI386" s="736"/>
      <c r="EJ386" s="736"/>
      <c r="EK386" s="736"/>
      <c r="EL386" s="736"/>
      <c r="EM386" s="736"/>
      <c r="EN386" s="736"/>
      <c r="EO386" s="736"/>
      <c r="EP386" s="736"/>
      <c r="EQ386" s="736"/>
      <c r="ER386" s="736"/>
      <c r="ES386" s="736"/>
      <c r="ET386" s="736"/>
      <c r="EU386" s="736"/>
      <c r="EV386" s="736"/>
      <c r="EW386" s="736"/>
      <c r="EX386" s="736"/>
      <c r="EY386" s="736"/>
      <c r="EZ386" s="736"/>
      <c r="FA386" s="736"/>
      <c r="FB386" s="736"/>
      <c r="FC386" s="736"/>
      <c r="FD386" s="736"/>
      <c r="FE386" s="736"/>
      <c r="FF386" s="736"/>
      <c r="FG386" s="736"/>
      <c r="FH386" s="736"/>
      <c r="FI386" s="736"/>
      <c r="FJ386" s="736"/>
      <c r="FK386" s="736"/>
      <c r="FL386" s="736"/>
      <c r="FM386" s="736"/>
      <c r="FN386" s="736"/>
      <c r="FO386" s="736"/>
      <c r="FP386" s="736"/>
      <c r="FQ386" s="736"/>
      <c r="FR386" s="736"/>
      <c r="FS386" s="736"/>
      <c r="FT386" s="736"/>
      <c r="FU386" s="736"/>
      <c r="FV386" s="736"/>
      <c r="FW386" s="736"/>
      <c r="FX386" s="736"/>
      <c r="FY386" s="736"/>
      <c r="FZ386" s="736"/>
      <c r="GA386" s="736"/>
      <c r="GB386" s="736"/>
      <c r="GC386" s="736"/>
      <c r="GD386" s="736"/>
      <c r="GE386" s="736"/>
      <c r="GF386" s="736"/>
      <c r="GG386" s="736"/>
      <c r="GH386" s="736"/>
      <c r="GI386" s="736"/>
      <c r="GJ386" s="736"/>
      <c r="GK386" s="736"/>
      <c r="GL386" s="736"/>
      <c r="GM386" s="736"/>
      <c r="GN386" s="736"/>
      <c r="GO386" s="736"/>
      <c r="GP386" s="736"/>
      <c r="GQ386" s="736"/>
      <c r="GR386" s="736"/>
      <c r="GS386" s="736"/>
      <c r="GT386" s="736"/>
      <c r="GU386" s="736"/>
      <c r="GV386" s="736"/>
      <c r="GW386" s="736"/>
      <c r="GX386" s="736"/>
      <c r="GY386" s="736"/>
      <c r="GZ386" s="736"/>
      <c r="HA386" s="736"/>
      <c r="HB386" s="736"/>
      <c r="HC386" s="736"/>
      <c r="HD386" s="736"/>
      <c r="HE386" s="736"/>
      <c r="HF386" s="736"/>
      <c r="HG386" s="736"/>
      <c r="HH386" s="736"/>
      <c r="HI386" s="736"/>
      <c r="HJ386" s="736"/>
      <c r="HK386" s="736"/>
      <c r="HL386" s="736"/>
      <c r="HM386" s="736"/>
      <c r="HN386" s="736"/>
      <c r="HO386" s="736"/>
      <c r="HP386" s="736"/>
      <c r="HQ386" s="736"/>
      <c r="HR386" s="736"/>
      <c r="HS386" s="736"/>
      <c r="HT386" s="736"/>
      <c r="HU386" s="736"/>
      <c r="HV386" s="736"/>
      <c r="HW386" s="736"/>
      <c r="HX386" s="736"/>
      <c r="HY386" s="736"/>
      <c r="HZ386" s="736"/>
      <c r="IA386" s="736"/>
      <c r="IB386" s="736"/>
      <c r="IC386" s="736"/>
      <c r="ID386" s="736"/>
      <c r="IE386" s="736"/>
      <c r="IF386" s="736"/>
      <c r="IG386" s="736"/>
      <c r="IH386" s="736"/>
      <c r="II386" s="736"/>
      <c r="IJ386" s="736"/>
      <c r="IK386" s="736"/>
      <c r="IL386" s="736"/>
      <c r="IM386" s="736"/>
      <c r="IN386" s="736"/>
      <c r="IO386" s="736"/>
      <c r="IP386" s="736"/>
      <c r="IQ386" s="736"/>
      <c r="IR386" s="736"/>
      <c r="IS386" s="736"/>
      <c r="IT386" s="736"/>
      <c r="IU386" s="736"/>
      <c r="IV386" s="736"/>
    </row>
    <row r="387" spans="3:256" s="438" customFormat="1">
      <c r="C387" s="471"/>
      <c r="P387" s="485"/>
      <c r="Q387" s="736"/>
      <c r="R387" s="736"/>
      <c r="S387" s="736"/>
      <c r="T387" s="736"/>
      <c r="U387" s="736"/>
      <c r="V387" s="736"/>
      <c r="W387" s="736"/>
      <c r="X387" s="736"/>
      <c r="Y387" s="736"/>
      <c r="Z387" s="736"/>
      <c r="AA387" s="736"/>
      <c r="AB387" s="736"/>
      <c r="AC387" s="736"/>
      <c r="AD387" s="736"/>
      <c r="AE387" s="736"/>
      <c r="AF387" s="736"/>
      <c r="AG387" s="736"/>
      <c r="AH387" s="736"/>
      <c r="AI387" s="736"/>
      <c r="AJ387" s="736"/>
      <c r="AK387" s="736"/>
      <c r="AL387" s="736"/>
      <c r="AM387" s="736"/>
      <c r="AN387" s="736"/>
      <c r="AO387" s="736"/>
      <c r="AP387" s="736"/>
      <c r="AQ387" s="736"/>
      <c r="AR387" s="736"/>
      <c r="AS387" s="736"/>
      <c r="AT387" s="736"/>
      <c r="AU387" s="736"/>
      <c r="AV387" s="736"/>
      <c r="AW387" s="736"/>
      <c r="AX387" s="736"/>
      <c r="AY387" s="736"/>
      <c r="AZ387" s="736"/>
      <c r="BA387" s="736"/>
      <c r="BB387" s="736"/>
      <c r="BC387" s="736"/>
      <c r="BD387" s="736"/>
      <c r="BE387" s="736"/>
      <c r="BF387" s="736"/>
      <c r="BG387" s="736"/>
      <c r="BH387" s="736"/>
      <c r="BI387" s="736"/>
      <c r="BJ387" s="736"/>
      <c r="BK387" s="736"/>
      <c r="BL387" s="736"/>
      <c r="BM387" s="736"/>
      <c r="BN387" s="736"/>
      <c r="BO387" s="736"/>
      <c r="BP387" s="736"/>
      <c r="BQ387" s="736"/>
      <c r="BR387" s="736"/>
      <c r="BS387" s="736"/>
      <c r="BT387" s="736"/>
      <c r="BU387" s="736"/>
      <c r="BV387" s="736"/>
      <c r="BW387" s="736"/>
      <c r="BX387" s="736"/>
      <c r="BY387" s="736"/>
      <c r="BZ387" s="736"/>
      <c r="CA387" s="736"/>
      <c r="CB387" s="736"/>
      <c r="CC387" s="736"/>
      <c r="CD387" s="736"/>
      <c r="CE387" s="736"/>
      <c r="CF387" s="736"/>
      <c r="CG387" s="736"/>
      <c r="CH387" s="736"/>
      <c r="CI387" s="736"/>
      <c r="CJ387" s="736"/>
      <c r="CK387" s="736"/>
      <c r="CL387" s="736"/>
      <c r="CM387" s="736"/>
      <c r="CN387" s="736"/>
      <c r="CO387" s="736"/>
      <c r="CP387" s="736"/>
      <c r="CQ387" s="736"/>
      <c r="CR387" s="736"/>
      <c r="CS387" s="736"/>
      <c r="CT387" s="736"/>
      <c r="CU387" s="736"/>
      <c r="CV387" s="736"/>
      <c r="CW387" s="736"/>
      <c r="CX387" s="736"/>
      <c r="CY387" s="736"/>
      <c r="CZ387" s="736"/>
      <c r="DA387" s="736"/>
      <c r="DB387" s="736"/>
      <c r="DC387" s="736"/>
      <c r="DD387" s="736"/>
      <c r="DE387" s="736"/>
      <c r="DF387" s="736"/>
      <c r="DG387" s="736"/>
      <c r="DH387" s="736"/>
      <c r="DI387" s="736"/>
      <c r="DJ387" s="736"/>
      <c r="DK387" s="736"/>
      <c r="DL387" s="736"/>
      <c r="DM387" s="736"/>
      <c r="DN387" s="736"/>
      <c r="DO387" s="736"/>
      <c r="DP387" s="736"/>
      <c r="DQ387" s="736"/>
      <c r="DR387" s="736"/>
      <c r="DS387" s="736"/>
      <c r="DT387" s="736"/>
      <c r="DU387" s="736"/>
      <c r="DV387" s="736"/>
      <c r="DW387" s="736"/>
      <c r="DX387" s="736"/>
      <c r="DY387" s="736"/>
      <c r="DZ387" s="736"/>
      <c r="EA387" s="736"/>
      <c r="EB387" s="736"/>
      <c r="EC387" s="736"/>
      <c r="ED387" s="736"/>
      <c r="EE387" s="736"/>
      <c r="EF387" s="736"/>
      <c r="EG387" s="736"/>
      <c r="EH387" s="736"/>
      <c r="EI387" s="736"/>
      <c r="EJ387" s="736"/>
      <c r="EK387" s="736"/>
      <c r="EL387" s="736"/>
      <c r="EM387" s="736"/>
      <c r="EN387" s="736"/>
      <c r="EO387" s="736"/>
      <c r="EP387" s="736"/>
      <c r="EQ387" s="736"/>
      <c r="ER387" s="736"/>
      <c r="ES387" s="736"/>
      <c r="ET387" s="736"/>
      <c r="EU387" s="736"/>
      <c r="EV387" s="736"/>
      <c r="EW387" s="736"/>
      <c r="EX387" s="736"/>
      <c r="EY387" s="736"/>
      <c r="EZ387" s="736"/>
      <c r="FA387" s="736"/>
      <c r="FB387" s="736"/>
      <c r="FC387" s="736"/>
      <c r="FD387" s="736"/>
      <c r="FE387" s="736"/>
      <c r="FF387" s="736"/>
      <c r="FG387" s="736"/>
      <c r="FH387" s="736"/>
      <c r="FI387" s="736"/>
      <c r="FJ387" s="736"/>
      <c r="FK387" s="736"/>
      <c r="FL387" s="736"/>
      <c r="FM387" s="736"/>
      <c r="FN387" s="736"/>
      <c r="FO387" s="736"/>
      <c r="FP387" s="736"/>
      <c r="FQ387" s="736"/>
      <c r="FR387" s="736"/>
      <c r="FS387" s="736"/>
      <c r="FT387" s="736"/>
      <c r="FU387" s="736"/>
      <c r="FV387" s="736"/>
      <c r="FW387" s="736"/>
      <c r="FX387" s="736"/>
      <c r="FY387" s="736"/>
      <c r="FZ387" s="736"/>
      <c r="GA387" s="736"/>
      <c r="GB387" s="736"/>
      <c r="GC387" s="736"/>
      <c r="GD387" s="736"/>
      <c r="GE387" s="736"/>
      <c r="GF387" s="736"/>
      <c r="GG387" s="736"/>
      <c r="GH387" s="736"/>
      <c r="GI387" s="736"/>
      <c r="GJ387" s="736"/>
      <c r="GK387" s="736"/>
      <c r="GL387" s="736"/>
      <c r="GM387" s="736"/>
      <c r="GN387" s="736"/>
      <c r="GO387" s="736"/>
      <c r="GP387" s="736"/>
      <c r="GQ387" s="736"/>
      <c r="GR387" s="736"/>
      <c r="GS387" s="736"/>
      <c r="GT387" s="736"/>
      <c r="GU387" s="736"/>
      <c r="GV387" s="736"/>
      <c r="GW387" s="736"/>
      <c r="GX387" s="736"/>
      <c r="GY387" s="736"/>
      <c r="GZ387" s="736"/>
      <c r="HA387" s="736"/>
      <c r="HB387" s="736"/>
      <c r="HC387" s="736"/>
      <c r="HD387" s="736"/>
      <c r="HE387" s="736"/>
      <c r="HF387" s="736"/>
      <c r="HG387" s="736"/>
      <c r="HH387" s="736"/>
      <c r="HI387" s="736"/>
      <c r="HJ387" s="736"/>
      <c r="HK387" s="736"/>
      <c r="HL387" s="736"/>
      <c r="HM387" s="736"/>
      <c r="HN387" s="736"/>
      <c r="HO387" s="736"/>
      <c r="HP387" s="736"/>
      <c r="HQ387" s="736"/>
      <c r="HR387" s="736"/>
      <c r="HS387" s="736"/>
      <c r="HT387" s="736"/>
      <c r="HU387" s="736"/>
      <c r="HV387" s="736"/>
      <c r="HW387" s="736"/>
      <c r="HX387" s="736"/>
      <c r="HY387" s="736"/>
      <c r="HZ387" s="736"/>
      <c r="IA387" s="736"/>
      <c r="IB387" s="736"/>
      <c r="IC387" s="736"/>
      <c r="ID387" s="736"/>
      <c r="IE387" s="736"/>
      <c r="IF387" s="736"/>
      <c r="IG387" s="736"/>
      <c r="IH387" s="736"/>
      <c r="II387" s="736"/>
      <c r="IJ387" s="736"/>
      <c r="IK387" s="736"/>
      <c r="IL387" s="736"/>
      <c r="IM387" s="736"/>
      <c r="IN387" s="736"/>
      <c r="IO387" s="736"/>
      <c r="IP387" s="736"/>
      <c r="IQ387" s="736"/>
      <c r="IR387" s="736"/>
      <c r="IS387" s="736"/>
      <c r="IT387" s="736"/>
      <c r="IU387" s="736"/>
      <c r="IV387" s="736"/>
    </row>
    <row r="388" spans="3:256" s="438" customFormat="1">
      <c r="C388" s="471"/>
      <c r="P388" s="485"/>
      <c r="Q388" s="736"/>
      <c r="R388" s="736"/>
      <c r="S388" s="736"/>
      <c r="T388" s="736"/>
      <c r="U388" s="736"/>
      <c r="V388" s="736"/>
      <c r="W388" s="736"/>
      <c r="X388" s="736"/>
      <c r="Y388" s="736"/>
      <c r="Z388" s="736"/>
      <c r="AA388" s="736"/>
      <c r="AB388" s="736"/>
      <c r="AC388" s="736"/>
      <c r="AD388" s="736"/>
      <c r="AE388" s="736"/>
      <c r="AF388" s="736"/>
      <c r="AG388" s="736"/>
      <c r="AH388" s="736"/>
      <c r="AI388" s="736"/>
      <c r="AJ388" s="736"/>
      <c r="AK388" s="736"/>
      <c r="AL388" s="736"/>
      <c r="AM388" s="736"/>
      <c r="AN388" s="736"/>
      <c r="AO388" s="736"/>
      <c r="AP388" s="736"/>
      <c r="AQ388" s="736"/>
      <c r="AR388" s="736"/>
      <c r="AS388" s="736"/>
      <c r="AT388" s="736"/>
      <c r="AU388" s="736"/>
      <c r="AV388" s="736"/>
      <c r="AW388" s="736"/>
      <c r="AX388" s="736"/>
      <c r="AY388" s="736"/>
      <c r="AZ388" s="736"/>
      <c r="BA388" s="736"/>
      <c r="BB388" s="736"/>
      <c r="BC388" s="736"/>
      <c r="BD388" s="736"/>
      <c r="BE388" s="736"/>
      <c r="BF388" s="736"/>
      <c r="BG388" s="736"/>
      <c r="BH388" s="736"/>
      <c r="BI388" s="736"/>
      <c r="BJ388" s="736"/>
      <c r="BK388" s="736"/>
      <c r="BL388" s="736"/>
      <c r="BM388" s="736"/>
      <c r="BN388" s="736"/>
      <c r="BO388" s="736"/>
      <c r="BP388" s="736"/>
      <c r="BQ388" s="736"/>
      <c r="BR388" s="736"/>
      <c r="BS388" s="736"/>
      <c r="BT388" s="736"/>
      <c r="BU388" s="736"/>
      <c r="BV388" s="736"/>
      <c r="BW388" s="736"/>
      <c r="BX388" s="736"/>
      <c r="BY388" s="736"/>
      <c r="BZ388" s="736"/>
      <c r="CA388" s="736"/>
      <c r="CB388" s="736"/>
      <c r="CC388" s="736"/>
      <c r="CD388" s="736"/>
      <c r="CE388" s="736"/>
      <c r="CF388" s="736"/>
      <c r="CG388" s="736"/>
      <c r="CH388" s="736"/>
      <c r="CI388" s="736"/>
      <c r="CJ388" s="736"/>
      <c r="CK388" s="736"/>
      <c r="CL388" s="736"/>
      <c r="CM388" s="736"/>
      <c r="CN388" s="736"/>
      <c r="CO388" s="736"/>
      <c r="CP388" s="736"/>
      <c r="CQ388" s="736"/>
      <c r="CR388" s="736"/>
      <c r="CS388" s="736"/>
      <c r="CT388" s="736"/>
      <c r="CU388" s="736"/>
      <c r="CV388" s="736"/>
      <c r="CW388" s="736"/>
      <c r="CX388" s="736"/>
      <c r="CY388" s="736"/>
      <c r="CZ388" s="736"/>
      <c r="DA388" s="736"/>
      <c r="DB388" s="736"/>
      <c r="DC388" s="736"/>
      <c r="DD388" s="736"/>
      <c r="DE388" s="736"/>
      <c r="DF388" s="736"/>
      <c r="DG388" s="736"/>
      <c r="DH388" s="736"/>
      <c r="DI388" s="736"/>
      <c r="DJ388" s="736"/>
      <c r="DK388" s="736"/>
      <c r="DL388" s="736"/>
      <c r="DM388" s="736"/>
      <c r="DN388" s="736"/>
      <c r="DO388" s="736"/>
      <c r="DP388" s="736"/>
      <c r="DQ388" s="736"/>
      <c r="DR388" s="736"/>
      <c r="DS388" s="736"/>
      <c r="DT388" s="736"/>
      <c r="DU388" s="736"/>
      <c r="DV388" s="736"/>
      <c r="DW388" s="736"/>
      <c r="DX388" s="736"/>
      <c r="DY388" s="736"/>
      <c r="DZ388" s="736"/>
      <c r="EA388" s="736"/>
      <c r="EB388" s="736"/>
      <c r="EC388" s="736"/>
      <c r="ED388" s="736"/>
      <c r="EE388" s="736"/>
      <c r="EF388" s="736"/>
      <c r="EG388" s="736"/>
      <c r="EH388" s="736"/>
      <c r="EI388" s="736"/>
      <c r="EJ388" s="736"/>
      <c r="EK388" s="736"/>
      <c r="EL388" s="736"/>
      <c r="EM388" s="736"/>
      <c r="EN388" s="736"/>
      <c r="EO388" s="736"/>
      <c r="EP388" s="736"/>
      <c r="EQ388" s="736"/>
      <c r="ER388" s="736"/>
      <c r="ES388" s="736"/>
      <c r="ET388" s="736"/>
      <c r="EU388" s="736"/>
      <c r="EV388" s="736"/>
      <c r="EW388" s="736"/>
      <c r="EX388" s="736"/>
      <c r="EY388" s="736"/>
      <c r="EZ388" s="736"/>
      <c r="FA388" s="736"/>
      <c r="FB388" s="736"/>
      <c r="FC388" s="736"/>
      <c r="FD388" s="736"/>
      <c r="FE388" s="736"/>
      <c r="FF388" s="736"/>
      <c r="FG388" s="736"/>
      <c r="FH388" s="736"/>
      <c r="FI388" s="736"/>
      <c r="FJ388" s="736"/>
      <c r="FK388" s="736"/>
      <c r="FL388" s="736"/>
      <c r="FM388" s="736"/>
      <c r="FN388" s="736"/>
      <c r="FO388" s="736"/>
      <c r="FP388" s="736"/>
      <c r="FQ388" s="736"/>
      <c r="FR388" s="736"/>
      <c r="FS388" s="736"/>
      <c r="FT388" s="736"/>
      <c r="FU388" s="736"/>
      <c r="FV388" s="736"/>
      <c r="FW388" s="736"/>
      <c r="FX388" s="736"/>
      <c r="FY388" s="736"/>
      <c r="FZ388" s="736"/>
      <c r="GA388" s="736"/>
      <c r="GB388" s="736"/>
      <c r="GC388" s="736"/>
      <c r="GD388" s="736"/>
      <c r="GE388" s="736"/>
      <c r="GF388" s="736"/>
      <c r="GG388" s="736"/>
      <c r="GH388" s="736"/>
      <c r="GI388" s="736"/>
      <c r="GJ388" s="736"/>
      <c r="GK388" s="736"/>
      <c r="GL388" s="736"/>
      <c r="GM388" s="736"/>
      <c r="GN388" s="736"/>
      <c r="GO388" s="736"/>
      <c r="GP388" s="736"/>
      <c r="GQ388" s="736"/>
      <c r="GR388" s="736"/>
      <c r="GS388" s="736"/>
      <c r="GT388" s="736"/>
      <c r="GU388" s="736"/>
      <c r="GV388" s="736"/>
      <c r="GW388" s="736"/>
      <c r="GX388" s="736"/>
      <c r="GY388" s="736"/>
      <c r="GZ388" s="736"/>
      <c r="HA388" s="736"/>
      <c r="HB388" s="736"/>
      <c r="HC388" s="736"/>
      <c r="HD388" s="736"/>
      <c r="HE388" s="736"/>
      <c r="HF388" s="736"/>
      <c r="HG388" s="736"/>
      <c r="HH388" s="736"/>
      <c r="HI388" s="736"/>
      <c r="HJ388" s="736"/>
      <c r="HK388" s="736"/>
      <c r="HL388" s="736"/>
      <c r="HM388" s="736"/>
      <c r="HN388" s="736"/>
      <c r="HO388" s="736"/>
      <c r="HP388" s="736"/>
      <c r="HQ388" s="736"/>
      <c r="HR388" s="736"/>
      <c r="HS388" s="736"/>
      <c r="HT388" s="736"/>
      <c r="HU388" s="736"/>
      <c r="HV388" s="736"/>
      <c r="HW388" s="736"/>
      <c r="HX388" s="736"/>
      <c r="HY388" s="736"/>
      <c r="HZ388" s="736"/>
      <c r="IA388" s="736"/>
      <c r="IB388" s="736"/>
      <c r="IC388" s="736"/>
      <c r="ID388" s="736"/>
      <c r="IE388" s="736"/>
      <c r="IF388" s="736"/>
      <c r="IG388" s="736"/>
      <c r="IH388" s="736"/>
      <c r="II388" s="736"/>
      <c r="IJ388" s="736"/>
      <c r="IK388" s="736"/>
      <c r="IL388" s="736"/>
      <c r="IM388" s="736"/>
      <c r="IN388" s="736"/>
      <c r="IO388" s="736"/>
      <c r="IP388" s="736"/>
      <c r="IQ388" s="736"/>
      <c r="IR388" s="736"/>
      <c r="IS388" s="736"/>
      <c r="IT388" s="736"/>
      <c r="IU388" s="736"/>
      <c r="IV388" s="736"/>
    </row>
    <row r="389" spans="3:256" s="438" customFormat="1">
      <c r="C389" s="471"/>
      <c r="P389" s="485"/>
      <c r="Q389" s="736"/>
      <c r="R389" s="736"/>
      <c r="S389" s="736"/>
      <c r="T389" s="736"/>
      <c r="U389" s="736"/>
      <c r="V389" s="736"/>
      <c r="W389" s="736"/>
      <c r="X389" s="736"/>
      <c r="Y389" s="736"/>
      <c r="Z389" s="736"/>
      <c r="AA389" s="736"/>
      <c r="AB389" s="736"/>
      <c r="AC389" s="736"/>
      <c r="AD389" s="736"/>
      <c r="AE389" s="736"/>
      <c r="AF389" s="736"/>
      <c r="AG389" s="736"/>
      <c r="AH389" s="736"/>
      <c r="AI389" s="736"/>
      <c r="AJ389" s="736"/>
      <c r="AK389" s="736"/>
      <c r="AL389" s="736"/>
      <c r="AM389" s="736"/>
      <c r="AN389" s="736"/>
      <c r="AO389" s="736"/>
      <c r="AP389" s="736"/>
      <c r="AQ389" s="736"/>
      <c r="AR389" s="736"/>
      <c r="AS389" s="736"/>
      <c r="AT389" s="736"/>
      <c r="AU389" s="736"/>
      <c r="AV389" s="736"/>
      <c r="AW389" s="736"/>
      <c r="AX389" s="736"/>
      <c r="AY389" s="736"/>
      <c r="AZ389" s="736"/>
      <c r="BA389" s="736"/>
      <c r="BB389" s="736"/>
      <c r="BC389" s="736"/>
      <c r="BD389" s="736"/>
      <c r="BE389" s="736"/>
      <c r="BF389" s="736"/>
      <c r="BG389" s="736"/>
      <c r="BH389" s="736"/>
      <c r="BI389" s="736"/>
      <c r="BJ389" s="736"/>
      <c r="BK389" s="736"/>
      <c r="BL389" s="736"/>
      <c r="BM389" s="736"/>
      <c r="BN389" s="736"/>
      <c r="BO389" s="736"/>
      <c r="BP389" s="736"/>
      <c r="BQ389" s="736"/>
      <c r="BR389" s="736"/>
      <c r="BS389" s="736"/>
      <c r="BT389" s="736"/>
      <c r="BU389" s="736"/>
      <c r="BV389" s="736"/>
      <c r="BW389" s="736"/>
      <c r="BX389" s="736"/>
      <c r="BY389" s="736"/>
      <c r="BZ389" s="736"/>
      <c r="CA389" s="736"/>
      <c r="CB389" s="736"/>
      <c r="CC389" s="736"/>
      <c r="CD389" s="736"/>
      <c r="CE389" s="736"/>
      <c r="CF389" s="736"/>
      <c r="CG389" s="736"/>
      <c r="CH389" s="736"/>
      <c r="CI389" s="736"/>
      <c r="CJ389" s="736"/>
      <c r="CK389" s="736"/>
      <c r="CL389" s="736"/>
      <c r="CM389" s="736"/>
      <c r="CN389" s="736"/>
      <c r="CO389" s="736"/>
      <c r="CP389" s="736"/>
      <c r="CQ389" s="736"/>
      <c r="CR389" s="736"/>
      <c r="CS389" s="736"/>
      <c r="CT389" s="736"/>
      <c r="CU389" s="736"/>
      <c r="CV389" s="736"/>
      <c r="CW389" s="736"/>
      <c r="CX389" s="736"/>
      <c r="CY389" s="736"/>
      <c r="CZ389" s="736"/>
      <c r="DA389" s="736"/>
      <c r="DB389" s="736"/>
      <c r="DC389" s="736"/>
      <c r="DD389" s="736"/>
      <c r="DE389" s="736"/>
      <c r="DF389" s="736"/>
      <c r="DG389" s="736"/>
      <c r="DH389" s="736"/>
      <c r="DI389" s="736"/>
      <c r="DJ389" s="736"/>
      <c r="DK389" s="736"/>
      <c r="DL389" s="736"/>
      <c r="DM389" s="736"/>
      <c r="DN389" s="736"/>
      <c r="DO389" s="736"/>
      <c r="DP389" s="736"/>
      <c r="DQ389" s="736"/>
      <c r="DR389" s="736"/>
      <c r="DS389" s="736"/>
      <c r="DT389" s="736"/>
      <c r="DU389" s="736"/>
      <c r="DV389" s="736"/>
      <c r="DW389" s="736"/>
      <c r="DX389" s="736"/>
      <c r="DY389" s="736"/>
      <c r="DZ389" s="736"/>
      <c r="EA389" s="736"/>
      <c r="EB389" s="736"/>
      <c r="EC389" s="736"/>
      <c r="ED389" s="736"/>
      <c r="EE389" s="736"/>
      <c r="EF389" s="736"/>
      <c r="EG389" s="736"/>
      <c r="EH389" s="736"/>
      <c r="EI389" s="736"/>
      <c r="EJ389" s="736"/>
      <c r="EK389" s="736"/>
      <c r="EL389" s="736"/>
      <c r="EM389" s="736"/>
      <c r="EN389" s="736"/>
      <c r="EO389" s="736"/>
      <c r="EP389" s="736"/>
      <c r="EQ389" s="736"/>
      <c r="ER389" s="736"/>
      <c r="ES389" s="736"/>
      <c r="ET389" s="736"/>
      <c r="EU389" s="736"/>
      <c r="EV389" s="736"/>
      <c r="EW389" s="736"/>
      <c r="EX389" s="736"/>
      <c r="EY389" s="736"/>
      <c r="EZ389" s="736"/>
      <c r="FA389" s="736"/>
      <c r="FB389" s="736"/>
      <c r="FC389" s="736"/>
      <c r="FD389" s="736"/>
      <c r="FE389" s="736"/>
      <c r="FF389" s="736"/>
      <c r="FG389" s="736"/>
      <c r="FH389" s="736"/>
      <c r="FI389" s="736"/>
      <c r="FJ389" s="736"/>
      <c r="FK389" s="736"/>
      <c r="FL389" s="736"/>
      <c r="FM389" s="736"/>
      <c r="FN389" s="736"/>
      <c r="FO389" s="736"/>
      <c r="FP389" s="736"/>
      <c r="FQ389" s="736"/>
      <c r="FR389" s="736"/>
      <c r="FS389" s="736"/>
      <c r="FT389" s="736"/>
      <c r="FU389" s="736"/>
      <c r="FV389" s="736"/>
      <c r="FW389" s="736"/>
      <c r="FX389" s="736"/>
      <c r="FY389" s="736"/>
      <c r="FZ389" s="736"/>
      <c r="GA389" s="736"/>
      <c r="GB389" s="736"/>
      <c r="GC389" s="736"/>
      <c r="GD389" s="736"/>
      <c r="GE389" s="736"/>
      <c r="GF389" s="736"/>
      <c r="GG389" s="736"/>
      <c r="GH389" s="736"/>
      <c r="GI389" s="736"/>
      <c r="GJ389" s="736"/>
      <c r="GK389" s="736"/>
      <c r="GL389" s="736"/>
      <c r="GM389" s="736"/>
      <c r="GN389" s="736"/>
      <c r="GO389" s="736"/>
      <c r="GP389" s="736"/>
      <c r="GQ389" s="736"/>
      <c r="GR389" s="736"/>
      <c r="GS389" s="736"/>
      <c r="GT389" s="736"/>
      <c r="GU389" s="736"/>
      <c r="GV389" s="736"/>
      <c r="GW389" s="736"/>
      <c r="GX389" s="736"/>
      <c r="GY389" s="736"/>
      <c r="GZ389" s="736"/>
      <c r="HA389" s="736"/>
      <c r="HB389" s="736"/>
      <c r="HC389" s="736"/>
      <c r="HD389" s="736"/>
      <c r="HE389" s="736"/>
      <c r="HF389" s="736"/>
      <c r="HG389" s="736"/>
      <c r="HH389" s="736"/>
      <c r="HI389" s="736"/>
      <c r="HJ389" s="736"/>
      <c r="HK389" s="736"/>
      <c r="HL389" s="736"/>
      <c r="HM389" s="736"/>
      <c r="HN389" s="736"/>
      <c r="HO389" s="736"/>
      <c r="HP389" s="736"/>
      <c r="HQ389" s="736"/>
      <c r="HR389" s="736"/>
      <c r="HS389" s="736"/>
      <c r="HT389" s="736"/>
      <c r="HU389" s="736"/>
      <c r="HV389" s="736"/>
      <c r="HW389" s="736"/>
      <c r="HX389" s="736"/>
      <c r="HY389" s="736"/>
      <c r="HZ389" s="736"/>
      <c r="IA389" s="736"/>
      <c r="IB389" s="736"/>
      <c r="IC389" s="736"/>
      <c r="ID389" s="736"/>
      <c r="IE389" s="736"/>
      <c r="IF389" s="736"/>
      <c r="IG389" s="736"/>
      <c r="IH389" s="736"/>
      <c r="II389" s="736"/>
      <c r="IJ389" s="736"/>
      <c r="IK389" s="736"/>
      <c r="IL389" s="736"/>
      <c r="IM389" s="736"/>
      <c r="IN389" s="736"/>
      <c r="IO389" s="736"/>
      <c r="IP389" s="736"/>
      <c r="IQ389" s="736"/>
      <c r="IR389" s="736"/>
      <c r="IS389" s="736"/>
      <c r="IT389" s="736"/>
      <c r="IU389" s="736"/>
      <c r="IV389" s="736"/>
    </row>
    <row r="390" spans="3:256" s="438" customFormat="1">
      <c r="C390" s="471"/>
      <c r="P390" s="485"/>
      <c r="Q390" s="736"/>
      <c r="R390" s="736"/>
      <c r="S390" s="736"/>
      <c r="T390" s="736"/>
      <c r="U390" s="736"/>
      <c r="V390" s="736"/>
      <c r="W390" s="736"/>
      <c r="X390" s="736"/>
      <c r="Y390" s="736"/>
      <c r="Z390" s="736"/>
      <c r="AA390" s="736"/>
      <c r="AB390" s="736"/>
      <c r="AC390" s="736"/>
      <c r="AD390" s="736"/>
      <c r="AE390" s="736"/>
      <c r="AF390" s="736"/>
      <c r="AG390" s="736"/>
      <c r="AH390" s="736"/>
      <c r="AI390" s="736"/>
      <c r="AJ390" s="736"/>
      <c r="AK390" s="736"/>
      <c r="AL390" s="736"/>
      <c r="AM390" s="736"/>
      <c r="AN390" s="736"/>
      <c r="AO390" s="736"/>
      <c r="AP390" s="736"/>
      <c r="AQ390" s="736"/>
      <c r="AR390" s="736"/>
      <c r="AS390" s="736"/>
      <c r="AT390" s="736"/>
      <c r="AU390" s="736"/>
      <c r="AV390" s="736"/>
      <c r="AW390" s="736"/>
      <c r="AX390" s="736"/>
      <c r="AY390" s="736"/>
      <c r="AZ390" s="736"/>
      <c r="BA390" s="736"/>
      <c r="BB390" s="736"/>
      <c r="BC390" s="736"/>
      <c r="BD390" s="736"/>
      <c r="BE390" s="736"/>
      <c r="BF390" s="736"/>
      <c r="BG390" s="736"/>
      <c r="BH390" s="736"/>
      <c r="BI390" s="736"/>
      <c r="BJ390" s="736"/>
      <c r="BK390" s="736"/>
      <c r="BL390" s="736"/>
      <c r="BM390" s="736"/>
      <c r="BN390" s="736"/>
      <c r="BO390" s="736"/>
      <c r="BP390" s="736"/>
      <c r="BQ390" s="736"/>
      <c r="BR390" s="736"/>
      <c r="BS390" s="736"/>
      <c r="BT390" s="736"/>
      <c r="BU390" s="736"/>
      <c r="BV390" s="736"/>
      <c r="BW390" s="736"/>
      <c r="BX390" s="736"/>
      <c r="BY390" s="736"/>
      <c r="BZ390" s="736"/>
      <c r="CA390" s="736"/>
      <c r="CB390" s="736"/>
      <c r="CC390" s="736"/>
      <c r="CD390" s="736"/>
      <c r="CE390" s="736"/>
      <c r="CF390" s="736"/>
      <c r="CG390" s="736"/>
      <c r="CH390" s="736"/>
      <c r="CI390" s="736"/>
      <c r="CJ390" s="736"/>
      <c r="CK390" s="736"/>
      <c r="CL390" s="736"/>
      <c r="CM390" s="736"/>
      <c r="CN390" s="736"/>
      <c r="CO390" s="736"/>
      <c r="CP390" s="736"/>
      <c r="CQ390" s="736"/>
      <c r="CR390" s="736"/>
      <c r="CS390" s="736"/>
      <c r="CT390" s="736"/>
      <c r="CU390" s="736"/>
      <c r="CV390" s="736"/>
      <c r="CW390" s="736"/>
      <c r="CX390" s="736"/>
      <c r="CY390" s="736"/>
      <c r="CZ390" s="736"/>
      <c r="DA390" s="736"/>
      <c r="DB390" s="736"/>
      <c r="DC390" s="736"/>
      <c r="DD390" s="736"/>
      <c r="DE390" s="736"/>
      <c r="DF390" s="736"/>
      <c r="DG390" s="736"/>
      <c r="DH390" s="736"/>
      <c r="DI390" s="736"/>
      <c r="DJ390" s="736"/>
      <c r="DK390" s="736"/>
      <c r="DL390" s="736"/>
      <c r="DM390" s="736"/>
      <c r="DN390" s="736"/>
      <c r="DO390" s="736"/>
      <c r="DP390" s="736"/>
      <c r="DQ390" s="736"/>
      <c r="DR390" s="736"/>
      <c r="DS390" s="736"/>
      <c r="DT390" s="736"/>
      <c r="DU390" s="736"/>
      <c r="DV390" s="736"/>
      <c r="DW390" s="736"/>
      <c r="DX390" s="736"/>
      <c r="DY390" s="736"/>
      <c r="DZ390" s="736"/>
      <c r="EA390" s="736"/>
      <c r="EB390" s="736"/>
      <c r="EC390" s="736"/>
      <c r="ED390" s="736"/>
      <c r="EE390" s="736"/>
      <c r="EF390" s="736"/>
      <c r="EG390" s="736"/>
      <c r="EH390" s="736"/>
      <c r="EI390" s="736"/>
      <c r="EJ390" s="736"/>
      <c r="EK390" s="736"/>
      <c r="EL390" s="736"/>
      <c r="EM390" s="736"/>
      <c r="EN390" s="736"/>
      <c r="EO390" s="736"/>
      <c r="EP390" s="736"/>
      <c r="EQ390" s="736"/>
      <c r="ER390" s="736"/>
      <c r="ES390" s="736"/>
      <c r="ET390" s="736"/>
      <c r="EU390" s="736"/>
      <c r="EV390" s="736"/>
      <c r="EW390" s="736"/>
      <c r="EX390" s="736"/>
      <c r="EY390" s="736"/>
      <c r="EZ390" s="736"/>
      <c r="FA390" s="736"/>
      <c r="FB390" s="736"/>
      <c r="FC390" s="736"/>
      <c r="FD390" s="736"/>
      <c r="FE390" s="736"/>
      <c r="FF390" s="736"/>
      <c r="FG390" s="736"/>
      <c r="FH390" s="736"/>
      <c r="FI390" s="736"/>
      <c r="FJ390" s="736"/>
      <c r="FK390" s="736"/>
      <c r="FL390" s="736"/>
      <c r="FM390" s="736"/>
      <c r="FN390" s="736"/>
      <c r="FO390" s="736"/>
      <c r="FP390" s="736"/>
      <c r="FQ390" s="736"/>
      <c r="FR390" s="736"/>
      <c r="FS390" s="736"/>
      <c r="FT390" s="736"/>
      <c r="FU390" s="736"/>
      <c r="FV390" s="736"/>
      <c r="FW390" s="736"/>
      <c r="FX390" s="736"/>
      <c r="FY390" s="736"/>
      <c r="FZ390" s="736"/>
      <c r="GA390" s="736"/>
      <c r="GB390" s="736"/>
      <c r="GC390" s="736"/>
      <c r="GD390" s="736"/>
      <c r="GE390" s="736"/>
      <c r="GF390" s="736"/>
      <c r="GG390" s="736"/>
      <c r="GH390" s="736"/>
      <c r="GI390" s="736"/>
      <c r="GJ390" s="736"/>
      <c r="GK390" s="736"/>
      <c r="GL390" s="736"/>
      <c r="GM390" s="736"/>
      <c r="GN390" s="736"/>
      <c r="GO390" s="736"/>
      <c r="GP390" s="736"/>
      <c r="GQ390" s="736"/>
      <c r="GR390" s="736"/>
      <c r="GS390" s="736"/>
      <c r="GT390" s="736"/>
      <c r="GU390" s="736"/>
      <c r="GV390" s="736"/>
      <c r="GW390" s="736"/>
      <c r="GX390" s="736"/>
      <c r="GY390" s="736"/>
      <c r="GZ390" s="736"/>
      <c r="HA390" s="736"/>
      <c r="HB390" s="736"/>
      <c r="HC390" s="736"/>
      <c r="HD390" s="736"/>
      <c r="HE390" s="736"/>
      <c r="HF390" s="736"/>
      <c r="HG390" s="736"/>
      <c r="HH390" s="736"/>
      <c r="HI390" s="736"/>
      <c r="HJ390" s="736"/>
      <c r="HK390" s="736"/>
      <c r="HL390" s="736"/>
      <c r="HM390" s="736"/>
      <c r="HN390" s="736"/>
      <c r="HO390" s="736"/>
      <c r="HP390" s="736"/>
      <c r="HQ390" s="736"/>
      <c r="HR390" s="736"/>
      <c r="HS390" s="736"/>
      <c r="HT390" s="736"/>
      <c r="HU390" s="736"/>
      <c r="HV390" s="736"/>
      <c r="HW390" s="736"/>
      <c r="HX390" s="736"/>
      <c r="HY390" s="736"/>
      <c r="HZ390" s="736"/>
      <c r="IA390" s="736"/>
      <c r="IB390" s="736"/>
      <c r="IC390" s="736"/>
      <c r="ID390" s="736"/>
      <c r="IE390" s="736"/>
      <c r="IF390" s="736"/>
      <c r="IG390" s="736"/>
      <c r="IH390" s="736"/>
      <c r="II390" s="736"/>
      <c r="IJ390" s="736"/>
      <c r="IK390" s="736"/>
      <c r="IL390" s="736"/>
      <c r="IM390" s="736"/>
      <c r="IN390" s="736"/>
      <c r="IO390" s="736"/>
      <c r="IP390" s="736"/>
      <c r="IQ390" s="736"/>
      <c r="IR390" s="736"/>
      <c r="IS390" s="736"/>
      <c r="IT390" s="736"/>
      <c r="IU390" s="736"/>
      <c r="IV390" s="736"/>
    </row>
    <row r="391" spans="3:256" s="438" customFormat="1">
      <c r="C391" s="471"/>
      <c r="P391" s="485"/>
      <c r="Q391" s="736"/>
      <c r="R391" s="736"/>
      <c r="S391" s="736"/>
      <c r="T391" s="736"/>
      <c r="U391" s="736"/>
      <c r="V391" s="736"/>
      <c r="W391" s="736"/>
      <c r="X391" s="736"/>
      <c r="Y391" s="736"/>
      <c r="Z391" s="736"/>
      <c r="AA391" s="736"/>
      <c r="AB391" s="736"/>
      <c r="AC391" s="736"/>
      <c r="AD391" s="736"/>
      <c r="AE391" s="736"/>
      <c r="AF391" s="736"/>
      <c r="AG391" s="736"/>
      <c r="AH391" s="736"/>
      <c r="AI391" s="736"/>
      <c r="AJ391" s="736"/>
      <c r="AK391" s="736"/>
      <c r="AL391" s="736"/>
      <c r="AM391" s="736"/>
      <c r="AN391" s="736"/>
      <c r="AO391" s="736"/>
      <c r="AP391" s="736"/>
      <c r="AQ391" s="736"/>
      <c r="AR391" s="736"/>
      <c r="AS391" s="736"/>
      <c r="AT391" s="736"/>
      <c r="AU391" s="736"/>
      <c r="AV391" s="736"/>
      <c r="AW391" s="736"/>
      <c r="AX391" s="736"/>
      <c r="AY391" s="736"/>
      <c r="AZ391" s="736"/>
      <c r="BA391" s="736"/>
      <c r="BB391" s="736"/>
      <c r="BC391" s="736"/>
      <c r="BD391" s="736"/>
      <c r="BE391" s="736"/>
      <c r="BF391" s="736"/>
      <c r="BG391" s="736"/>
      <c r="BH391" s="736"/>
      <c r="BI391" s="736"/>
      <c r="BJ391" s="736"/>
      <c r="BK391" s="736"/>
      <c r="BL391" s="736"/>
      <c r="BM391" s="736"/>
      <c r="BN391" s="736"/>
      <c r="BO391" s="736"/>
      <c r="BP391" s="736"/>
      <c r="BQ391" s="736"/>
      <c r="BR391" s="736"/>
      <c r="BS391" s="736"/>
      <c r="BT391" s="736"/>
      <c r="BU391" s="736"/>
      <c r="BV391" s="736"/>
      <c r="BW391" s="736"/>
      <c r="BX391" s="736"/>
      <c r="BY391" s="736"/>
      <c r="BZ391" s="736"/>
      <c r="CA391" s="736"/>
      <c r="CB391" s="736"/>
      <c r="CC391" s="736"/>
      <c r="CD391" s="736"/>
      <c r="CE391" s="736"/>
      <c r="CF391" s="736"/>
      <c r="CG391" s="736"/>
      <c r="CH391" s="736"/>
      <c r="CI391" s="736"/>
      <c r="CJ391" s="736"/>
      <c r="CK391" s="736"/>
      <c r="CL391" s="736"/>
      <c r="CM391" s="736"/>
      <c r="CN391" s="736"/>
      <c r="CO391" s="736"/>
      <c r="CP391" s="736"/>
      <c r="CQ391" s="736"/>
      <c r="CR391" s="736"/>
      <c r="CS391" s="736"/>
      <c r="CT391" s="736"/>
      <c r="CU391" s="736"/>
      <c r="CV391" s="736"/>
      <c r="CW391" s="736"/>
      <c r="CX391" s="736"/>
      <c r="CY391" s="736"/>
      <c r="CZ391" s="736"/>
      <c r="DA391" s="736"/>
      <c r="DB391" s="736"/>
      <c r="DC391" s="736"/>
      <c r="DD391" s="736"/>
      <c r="DE391" s="736"/>
      <c r="DF391" s="736"/>
      <c r="DG391" s="736"/>
      <c r="DH391" s="736"/>
      <c r="DI391" s="736"/>
      <c r="DJ391" s="736"/>
      <c r="DK391" s="736"/>
      <c r="DL391" s="736"/>
      <c r="DM391" s="736"/>
      <c r="DN391" s="736"/>
      <c r="DO391" s="736"/>
      <c r="DP391" s="736"/>
      <c r="DQ391" s="736"/>
      <c r="DR391" s="736"/>
      <c r="DS391" s="736"/>
      <c r="DT391" s="736"/>
      <c r="DU391" s="736"/>
      <c r="DV391" s="736"/>
      <c r="DW391" s="736"/>
      <c r="DX391" s="736"/>
      <c r="DY391" s="736"/>
      <c r="DZ391" s="736"/>
      <c r="EA391" s="736"/>
      <c r="EB391" s="736"/>
      <c r="EC391" s="736"/>
      <c r="ED391" s="736"/>
      <c r="EE391" s="736"/>
      <c r="EF391" s="736"/>
      <c r="EG391" s="736"/>
      <c r="EH391" s="736"/>
      <c r="EI391" s="736"/>
      <c r="EJ391" s="736"/>
      <c r="EK391" s="736"/>
      <c r="EL391" s="736"/>
      <c r="EM391" s="736"/>
      <c r="EN391" s="736"/>
      <c r="EO391" s="736"/>
      <c r="EP391" s="736"/>
      <c r="EQ391" s="736"/>
      <c r="ER391" s="736"/>
      <c r="ES391" s="736"/>
      <c r="ET391" s="736"/>
      <c r="EU391" s="736"/>
      <c r="EV391" s="736"/>
      <c r="EW391" s="736"/>
      <c r="EX391" s="736"/>
      <c r="EY391" s="736"/>
      <c r="EZ391" s="736"/>
      <c r="FA391" s="736"/>
      <c r="FB391" s="736"/>
      <c r="FC391" s="736"/>
      <c r="FD391" s="736"/>
      <c r="FE391" s="736"/>
      <c r="FF391" s="736"/>
      <c r="FG391" s="736"/>
      <c r="FH391" s="736"/>
      <c r="FI391" s="736"/>
      <c r="FJ391" s="736"/>
      <c r="FK391" s="736"/>
      <c r="FL391" s="736"/>
      <c r="FM391" s="736"/>
      <c r="FN391" s="736"/>
      <c r="FO391" s="736"/>
      <c r="FP391" s="736"/>
      <c r="FQ391" s="736"/>
      <c r="FR391" s="736"/>
      <c r="FS391" s="736"/>
      <c r="FT391" s="736"/>
      <c r="FU391" s="736"/>
      <c r="FV391" s="736"/>
      <c r="FW391" s="736"/>
      <c r="FX391" s="736"/>
      <c r="FY391" s="736"/>
      <c r="FZ391" s="736"/>
      <c r="GA391" s="736"/>
      <c r="GB391" s="736"/>
      <c r="GC391" s="736"/>
      <c r="GD391" s="736"/>
      <c r="GE391" s="736"/>
      <c r="GF391" s="736"/>
      <c r="GG391" s="736"/>
      <c r="GH391" s="736"/>
      <c r="GI391" s="736"/>
      <c r="GJ391" s="736"/>
      <c r="GK391" s="736"/>
      <c r="GL391" s="736"/>
      <c r="GM391" s="736"/>
      <c r="GN391" s="736"/>
      <c r="GO391" s="736"/>
      <c r="GP391" s="736"/>
      <c r="GQ391" s="736"/>
      <c r="GR391" s="736"/>
      <c r="GS391" s="736"/>
      <c r="GT391" s="736"/>
      <c r="GU391" s="736"/>
      <c r="GV391" s="736"/>
      <c r="GW391" s="736"/>
      <c r="GX391" s="736"/>
      <c r="GY391" s="736"/>
      <c r="GZ391" s="736"/>
      <c r="HA391" s="736"/>
      <c r="HB391" s="736"/>
      <c r="HC391" s="736"/>
      <c r="HD391" s="736"/>
      <c r="HE391" s="736"/>
      <c r="HF391" s="736"/>
      <c r="HG391" s="736"/>
      <c r="HH391" s="736"/>
      <c r="HI391" s="736"/>
      <c r="HJ391" s="736"/>
      <c r="HK391" s="736"/>
      <c r="HL391" s="736"/>
      <c r="HM391" s="736"/>
      <c r="HN391" s="736"/>
      <c r="HO391" s="736"/>
      <c r="HP391" s="736"/>
      <c r="HQ391" s="736"/>
      <c r="HR391" s="736"/>
      <c r="HS391" s="736"/>
      <c r="HT391" s="736"/>
      <c r="HU391" s="736"/>
      <c r="HV391" s="736"/>
      <c r="HW391" s="736"/>
      <c r="HX391" s="736"/>
      <c r="HY391" s="736"/>
      <c r="HZ391" s="736"/>
      <c r="IA391" s="736"/>
      <c r="IB391" s="736"/>
      <c r="IC391" s="736"/>
      <c r="ID391" s="736"/>
      <c r="IE391" s="736"/>
      <c r="IF391" s="736"/>
      <c r="IG391" s="736"/>
      <c r="IH391" s="736"/>
      <c r="II391" s="736"/>
      <c r="IJ391" s="736"/>
      <c r="IK391" s="736"/>
      <c r="IL391" s="736"/>
      <c r="IM391" s="736"/>
      <c r="IN391" s="736"/>
      <c r="IO391" s="736"/>
      <c r="IP391" s="736"/>
      <c r="IQ391" s="736"/>
      <c r="IR391" s="736"/>
      <c r="IS391" s="736"/>
      <c r="IT391" s="736"/>
      <c r="IU391" s="736"/>
      <c r="IV391" s="736"/>
    </row>
    <row r="392" spans="3:256" s="438" customFormat="1">
      <c r="C392" s="471"/>
      <c r="P392" s="485"/>
      <c r="Q392" s="736"/>
      <c r="R392" s="736"/>
      <c r="S392" s="736"/>
      <c r="T392" s="736"/>
      <c r="U392" s="736"/>
      <c r="V392" s="736"/>
      <c r="W392" s="736"/>
      <c r="X392" s="736"/>
      <c r="Y392" s="736"/>
      <c r="Z392" s="736"/>
      <c r="AA392" s="736"/>
      <c r="AB392" s="736"/>
      <c r="AC392" s="736"/>
      <c r="AD392" s="736"/>
      <c r="AE392" s="736"/>
      <c r="AF392" s="736"/>
      <c r="AG392" s="736"/>
      <c r="AH392" s="736"/>
      <c r="AI392" s="736"/>
      <c r="AJ392" s="736"/>
      <c r="AK392" s="736"/>
      <c r="AL392" s="736"/>
      <c r="AM392" s="736"/>
      <c r="AN392" s="736"/>
      <c r="AO392" s="736"/>
      <c r="AP392" s="736"/>
      <c r="AQ392" s="736"/>
      <c r="AR392" s="736"/>
      <c r="AS392" s="736"/>
      <c r="AT392" s="736"/>
      <c r="AU392" s="736"/>
      <c r="AV392" s="736"/>
      <c r="AW392" s="736"/>
      <c r="AX392" s="736"/>
      <c r="AY392" s="736"/>
      <c r="AZ392" s="736"/>
      <c r="BA392" s="736"/>
      <c r="BB392" s="736"/>
      <c r="BC392" s="736"/>
      <c r="BD392" s="736"/>
      <c r="BE392" s="736"/>
      <c r="BF392" s="736"/>
      <c r="BG392" s="736"/>
      <c r="BH392" s="736"/>
      <c r="BI392" s="736"/>
      <c r="BJ392" s="736"/>
      <c r="BK392" s="736"/>
      <c r="BL392" s="736"/>
      <c r="BM392" s="736"/>
      <c r="BN392" s="736"/>
      <c r="BO392" s="736"/>
      <c r="BP392" s="736"/>
      <c r="BQ392" s="736"/>
      <c r="BR392" s="736"/>
      <c r="BS392" s="736"/>
      <c r="BT392" s="736"/>
      <c r="BU392" s="736"/>
      <c r="BV392" s="736"/>
      <c r="BW392" s="736"/>
      <c r="BX392" s="736"/>
      <c r="BY392" s="736"/>
      <c r="BZ392" s="736"/>
      <c r="CA392" s="736"/>
      <c r="CB392" s="736"/>
      <c r="CC392" s="736"/>
      <c r="CD392" s="736"/>
      <c r="CE392" s="736"/>
      <c r="CF392" s="736"/>
      <c r="CG392" s="736"/>
      <c r="CH392" s="736"/>
      <c r="CI392" s="736"/>
      <c r="CJ392" s="736"/>
      <c r="CK392" s="736"/>
      <c r="CL392" s="736"/>
      <c r="CM392" s="736"/>
      <c r="CN392" s="736"/>
      <c r="CO392" s="736"/>
      <c r="CP392" s="736"/>
      <c r="CQ392" s="736"/>
      <c r="CR392" s="736"/>
      <c r="CS392" s="736"/>
      <c r="CT392" s="736"/>
      <c r="CU392" s="736"/>
      <c r="CV392" s="736"/>
      <c r="CW392" s="736"/>
      <c r="CX392" s="736"/>
      <c r="CY392" s="736"/>
      <c r="CZ392" s="736"/>
      <c r="DA392" s="736"/>
      <c r="DB392" s="736"/>
      <c r="DC392" s="736"/>
      <c r="DD392" s="736"/>
      <c r="DE392" s="736"/>
      <c r="DF392" s="736"/>
      <c r="DG392" s="736"/>
      <c r="DH392" s="736"/>
      <c r="DI392" s="736"/>
      <c r="DJ392" s="736"/>
      <c r="DK392" s="736"/>
      <c r="DL392" s="736"/>
      <c r="DM392" s="736"/>
      <c r="DN392" s="736"/>
      <c r="DO392" s="736"/>
      <c r="DP392" s="736"/>
      <c r="DQ392" s="736"/>
      <c r="DR392" s="736"/>
      <c r="DS392" s="736"/>
      <c r="DT392" s="736"/>
      <c r="DU392" s="736"/>
      <c r="DV392" s="736"/>
      <c r="DW392" s="736"/>
      <c r="DX392" s="736"/>
      <c r="DY392" s="736"/>
      <c r="DZ392" s="736"/>
      <c r="EA392" s="736"/>
      <c r="EB392" s="736"/>
      <c r="EC392" s="736"/>
      <c r="ED392" s="736"/>
      <c r="EE392" s="736"/>
      <c r="EF392" s="736"/>
      <c r="EG392" s="736"/>
      <c r="EH392" s="736"/>
      <c r="EI392" s="736"/>
      <c r="EJ392" s="736"/>
      <c r="EK392" s="736"/>
      <c r="EL392" s="736"/>
      <c r="EM392" s="736"/>
      <c r="EN392" s="736"/>
      <c r="EO392" s="736"/>
      <c r="EP392" s="736"/>
      <c r="EQ392" s="736"/>
      <c r="ER392" s="736"/>
      <c r="ES392" s="736"/>
      <c r="ET392" s="736"/>
      <c r="EU392" s="736"/>
      <c r="EV392" s="736"/>
      <c r="EW392" s="736"/>
      <c r="EX392" s="736"/>
      <c r="EY392" s="736"/>
      <c r="EZ392" s="736"/>
      <c r="FA392" s="736"/>
      <c r="FB392" s="736"/>
      <c r="FC392" s="736"/>
      <c r="FD392" s="736"/>
      <c r="FE392" s="736"/>
      <c r="FF392" s="736"/>
      <c r="FG392" s="736"/>
      <c r="FH392" s="736"/>
      <c r="FI392" s="736"/>
      <c r="FJ392" s="736"/>
      <c r="FK392" s="736"/>
      <c r="FL392" s="736"/>
      <c r="FM392" s="736"/>
      <c r="FN392" s="736"/>
      <c r="FO392" s="736"/>
      <c r="FP392" s="736"/>
      <c r="FQ392" s="736"/>
      <c r="FR392" s="736"/>
      <c r="FS392" s="736"/>
      <c r="FT392" s="736"/>
      <c r="FU392" s="736"/>
      <c r="FV392" s="736"/>
      <c r="FW392" s="736"/>
      <c r="FX392" s="736"/>
      <c r="FY392" s="736"/>
      <c r="FZ392" s="736"/>
      <c r="GA392" s="736"/>
      <c r="GB392" s="736"/>
      <c r="GC392" s="736"/>
      <c r="GD392" s="736"/>
      <c r="GE392" s="736"/>
      <c r="GF392" s="736"/>
      <c r="GG392" s="736"/>
      <c r="GH392" s="736"/>
      <c r="GI392" s="736"/>
      <c r="GJ392" s="736"/>
      <c r="GK392" s="736"/>
      <c r="GL392" s="736"/>
      <c r="GM392" s="736"/>
      <c r="GN392" s="736"/>
      <c r="GO392" s="736"/>
      <c r="GP392" s="736"/>
      <c r="GQ392" s="736"/>
      <c r="GR392" s="736"/>
      <c r="GS392" s="736"/>
      <c r="GT392" s="736"/>
      <c r="GU392" s="736"/>
      <c r="GV392" s="736"/>
      <c r="GW392" s="736"/>
      <c r="GX392" s="736"/>
      <c r="GY392" s="736"/>
      <c r="GZ392" s="736"/>
      <c r="HA392" s="736"/>
      <c r="HB392" s="736"/>
      <c r="HC392" s="736"/>
      <c r="HD392" s="736"/>
      <c r="HE392" s="736"/>
      <c r="HF392" s="736"/>
      <c r="HG392" s="736"/>
      <c r="HH392" s="736"/>
      <c r="HI392" s="736"/>
      <c r="HJ392" s="736"/>
      <c r="HK392" s="736"/>
      <c r="HL392" s="736"/>
      <c r="HM392" s="736"/>
      <c r="HN392" s="736"/>
      <c r="HO392" s="736"/>
      <c r="HP392" s="736"/>
      <c r="HQ392" s="736"/>
      <c r="HR392" s="736"/>
      <c r="HS392" s="736"/>
      <c r="HT392" s="736"/>
      <c r="HU392" s="736"/>
      <c r="HV392" s="736"/>
      <c r="HW392" s="736"/>
      <c r="HX392" s="736"/>
      <c r="HY392" s="736"/>
      <c r="HZ392" s="736"/>
      <c r="IA392" s="736"/>
      <c r="IB392" s="736"/>
      <c r="IC392" s="736"/>
      <c r="ID392" s="736"/>
      <c r="IE392" s="736"/>
      <c r="IF392" s="736"/>
      <c r="IG392" s="736"/>
      <c r="IH392" s="736"/>
      <c r="II392" s="736"/>
      <c r="IJ392" s="736"/>
      <c r="IK392" s="736"/>
      <c r="IL392" s="736"/>
      <c r="IM392" s="736"/>
      <c r="IN392" s="736"/>
      <c r="IO392" s="736"/>
      <c r="IP392" s="736"/>
      <c r="IQ392" s="736"/>
      <c r="IR392" s="736"/>
      <c r="IS392" s="736"/>
      <c r="IT392" s="736"/>
      <c r="IU392" s="736"/>
      <c r="IV392" s="736"/>
    </row>
    <row r="393" spans="3:256" s="438" customFormat="1">
      <c r="C393" s="471"/>
      <c r="P393" s="485"/>
      <c r="Q393" s="736"/>
      <c r="R393" s="736"/>
      <c r="S393" s="736"/>
      <c r="T393" s="736"/>
      <c r="U393" s="736"/>
      <c r="V393" s="736"/>
      <c r="W393" s="736"/>
      <c r="X393" s="736"/>
      <c r="Y393" s="736"/>
      <c r="Z393" s="736"/>
      <c r="AA393" s="736"/>
      <c r="AB393" s="736"/>
      <c r="AC393" s="736"/>
      <c r="AD393" s="736"/>
      <c r="AE393" s="736"/>
      <c r="AF393" s="736"/>
      <c r="AG393" s="736"/>
      <c r="AH393" s="736"/>
      <c r="AI393" s="736"/>
      <c r="AJ393" s="736"/>
      <c r="AK393" s="736"/>
      <c r="AL393" s="736"/>
      <c r="AM393" s="736"/>
      <c r="AN393" s="736"/>
      <c r="AO393" s="736"/>
      <c r="AP393" s="736"/>
      <c r="AQ393" s="736"/>
      <c r="AR393" s="736"/>
      <c r="AS393" s="736"/>
      <c r="AT393" s="736"/>
      <c r="AU393" s="736"/>
      <c r="AV393" s="736"/>
      <c r="AW393" s="736"/>
      <c r="AX393" s="736"/>
      <c r="AY393" s="736"/>
      <c r="AZ393" s="736"/>
      <c r="BA393" s="736"/>
      <c r="BB393" s="736"/>
      <c r="BC393" s="736"/>
      <c r="BD393" s="736"/>
      <c r="BE393" s="736"/>
      <c r="BF393" s="736"/>
      <c r="BG393" s="736"/>
      <c r="BH393" s="736"/>
      <c r="BI393" s="736"/>
      <c r="BJ393" s="736"/>
      <c r="BK393" s="736"/>
      <c r="BL393" s="736"/>
      <c r="BM393" s="736"/>
      <c r="BN393" s="736"/>
      <c r="BO393" s="736"/>
      <c r="BP393" s="736"/>
      <c r="BQ393" s="736"/>
      <c r="BR393" s="736"/>
      <c r="BS393" s="736"/>
      <c r="BT393" s="736"/>
      <c r="BU393" s="736"/>
      <c r="BV393" s="736"/>
      <c r="BW393" s="736"/>
      <c r="BX393" s="736"/>
      <c r="BY393" s="736"/>
      <c r="BZ393" s="736"/>
      <c r="CA393" s="736"/>
      <c r="CB393" s="736"/>
      <c r="CC393" s="736"/>
      <c r="CD393" s="736"/>
      <c r="CE393" s="736"/>
      <c r="CF393" s="736"/>
      <c r="CG393" s="736"/>
      <c r="CH393" s="736"/>
      <c r="CI393" s="736"/>
      <c r="CJ393" s="736"/>
      <c r="CK393" s="736"/>
      <c r="CL393" s="736"/>
      <c r="CM393" s="736"/>
      <c r="CN393" s="736"/>
      <c r="CO393" s="736"/>
      <c r="CP393" s="736"/>
      <c r="CQ393" s="736"/>
      <c r="CR393" s="736"/>
      <c r="CS393" s="736"/>
      <c r="CT393" s="736"/>
      <c r="CU393" s="736"/>
      <c r="CV393" s="736"/>
      <c r="CW393" s="736"/>
      <c r="CX393" s="736"/>
      <c r="CY393" s="736"/>
      <c r="CZ393" s="736"/>
      <c r="DA393" s="736"/>
      <c r="DB393" s="736"/>
      <c r="DC393" s="736"/>
      <c r="DD393" s="736"/>
      <c r="DE393" s="736"/>
      <c r="DF393" s="736"/>
      <c r="DG393" s="736"/>
      <c r="DH393" s="736"/>
      <c r="DI393" s="736"/>
      <c r="DJ393" s="736"/>
      <c r="DK393" s="736"/>
      <c r="DL393" s="736"/>
      <c r="DM393" s="736"/>
      <c r="DN393" s="736"/>
      <c r="DO393" s="736"/>
      <c r="DP393" s="736"/>
      <c r="DQ393" s="736"/>
      <c r="DR393" s="736"/>
      <c r="DS393" s="736"/>
      <c r="DT393" s="736"/>
      <c r="DU393" s="736"/>
      <c r="DV393" s="736"/>
      <c r="DW393" s="736"/>
      <c r="DX393" s="736"/>
      <c r="DY393" s="736"/>
      <c r="DZ393" s="736"/>
      <c r="EA393" s="736"/>
      <c r="EB393" s="736"/>
      <c r="EC393" s="736"/>
      <c r="ED393" s="736"/>
      <c r="EE393" s="736"/>
      <c r="EF393" s="736"/>
      <c r="EG393" s="736"/>
      <c r="EH393" s="736"/>
      <c r="EI393" s="736"/>
      <c r="EJ393" s="736"/>
      <c r="EK393" s="736"/>
      <c r="EL393" s="736"/>
      <c r="EM393" s="736"/>
      <c r="EN393" s="736"/>
      <c r="EO393" s="736"/>
      <c r="EP393" s="736"/>
      <c r="EQ393" s="736"/>
      <c r="ER393" s="736"/>
      <c r="ES393" s="736"/>
      <c r="ET393" s="736"/>
      <c r="EU393" s="736"/>
      <c r="EV393" s="736"/>
      <c r="EW393" s="736"/>
      <c r="EX393" s="736"/>
      <c r="EY393" s="736"/>
      <c r="EZ393" s="736"/>
      <c r="FA393" s="736"/>
      <c r="FB393" s="736"/>
      <c r="FC393" s="736"/>
      <c r="FD393" s="736"/>
      <c r="FE393" s="736"/>
      <c r="FF393" s="736"/>
      <c r="FG393" s="736"/>
      <c r="FH393" s="736"/>
      <c r="FI393" s="736"/>
      <c r="FJ393" s="736"/>
      <c r="FK393" s="736"/>
      <c r="FL393" s="736"/>
      <c r="FM393" s="736"/>
      <c r="FN393" s="736"/>
      <c r="FO393" s="736"/>
      <c r="FP393" s="736"/>
      <c r="FQ393" s="736"/>
      <c r="FR393" s="736"/>
      <c r="FS393" s="736"/>
      <c r="FT393" s="736"/>
      <c r="FU393" s="736"/>
      <c r="FV393" s="736"/>
      <c r="FW393" s="736"/>
      <c r="FX393" s="736"/>
      <c r="FY393" s="736"/>
      <c r="FZ393" s="736"/>
      <c r="GA393" s="736"/>
      <c r="GB393" s="736"/>
      <c r="GC393" s="736"/>
      <c r="GD393" s="736"/>
      <c r="GE393" s="736"/>
      <c r="GF393" s="736"/>
      <c r="GG393" s="736"/>
      <c r="GH393" s="736"/>
      <c r="GI393" s="736"/>
      <c r="GJ393" s="736"/>
      <c r="GK393" s="736"/>
      <c r="GL393" s="736"/>
      <c r="GM393" s="736"/>
      <c r="GN393" s="736"/>
      <c r="GO393" s="736"/>
      <c r="GP393" s="736"/>
      <c r="GQ393" s="736"/>
      <c r="GR393" s="736"/>
      <c r="GS393" s="736"/>
      <c r="GT393" s="736"/>
      <c r="GU393" s="736"/>
      <c r="GV393" s="736"/>
      <c r="GW393" s="736"/>
      <c r="GX393" s="736"/>
      <c r="GY393" s="736"/>
      <c r="GZ393" s="736"/>
      <c r="HA393" s="736"/>
      <c r="HB393" s="736"/>
      <c r="HC393" s="736"/>
      <c r="HD393" s="736"/>
      <c r="HE393" s="736"/>
      <c r="HF393" s="736"/>
      <c r="HG393" s="736"/>
      <c r="HH393" s="736"/>
      <c r="HI393" s="736"/>
      <c r="HJ393" s="736"/>
      <c r="HK393" s="736"/>
      <c r="HL393" s="736"/>
      <c r="HM393" s="736"/>
      <c r="HN393" s="736"/>
      <c r="HO393" s="736"/>
      <c r="HP393" s="736"/>
      <c r="HQ393" s="736"/>
      <c r="HR393" s="736"/>
      <c r="HS393" s="736"/>
      <c r="HT393" s="736"/>
      <c r="HU393" s="736"/>
      <c r="HV393" s="736"/>
      <c r="HW393" s="736"/>
      <c r="HX393" s="736"/>
      <c r="HY393" s="736"/>
      <c r="HZ393" s="736"/>
      <c r="IA393" s="736"/>
      <c r="IB393" s="736"/>
      <c r="IC393" s="736"/>
      <c r="ID393" s="736"/>
      <c r="IE393" s="736"/>
      <c r="IF393" s="736"/>
      <c r="IG393" s="736"/>
      <c r="IH393" s="736"/>
      <c r="II393" s="736"/>
      <c r="IJ393" s="736"/>
      <c r="IK393" s="736"/>
      <c r="IL393" s="736"/>
      <c r="IM393" s="736"/>
      <c r="IN393" s="736"/>
      <c r="IO393" s="736"/>
      <c r="IP393" s="736"/>
      <c r="IQ393" s="736"/>
      <c r="IR393" s="736"/>
      <c r="IS393" s="736"/>
      <c r="IT393" s="736"/>
      <c r="IU393" s="736"/>
      <c r="IV393" s="736"/>
    </row>
    <row r="394" spans="3:256" s="438" customFormat="1">
      <c r="C394" s="471"/>
      <c r="P394" s="485"/>
      <c r="Q394" s="736"/>
      <c r="R394" s="736"/>
      <c r="S394" s="736"/>
      <c r="T394" s="736"/>
      <c r="U394" s="736"/>
      <c r="V394" s="736"/>
      <c r="W394" s="736"/>
      <c r="X394" s="736"/>
      <c r="Y394" s="736"/>
      <c r="Z394" s="736"/>
      <c r="AA394" s="736"/>
      <c r="AB394" s="736"/>
      <c r="AC394" s="736"/>
      <c r="AD394" s="736"/>
      <c r="AE394" s="736"/>
      <c r="AF394" s="736"/>
      <c r="AG394" s="736"/>
      <c r="AH394" s="736"/>
      <c r="AI394" s="736"/>
      <c r="AJ394" s="736"/>
      <c r="AK394" s="736"/>
      <c r="AL394" s="736"/>
      <c r="AM394" s="736"/>
      <c r="AN394" s="736"/>
      <c r="AO394" s="736"/>
      <c r="AP394" s="736"/>
      <c r="AQ394" s="736"/>
      <c r="AR394" s="736"/>
      <c r="AS394" s="736"/>
      <c r="AT394" s="736"/>
      <c r="AU394" s="736"/>
      <c r="AV394" s="736"/>
      <c r="AW394" s="736"/>
      <c r="AX394" s="736"/>
      <c r="AY394" s="736"/>
      <c r="AZ394" s="736"/>
      <c r="BA394" s="736"/>
      <c r="BB394" s="736"/>
      <c r="BC394" s="736"/>
      <c r="BD394" s="736"/>
      <c r="BE394" s="736"/>
      <c r="BF394" s="736"/>
      <c r="BG394" s="736"/>
      <c r="BH394" s="736"/>
      <c r="BI394" s="736"/>
      <c r="BJ394" s="736"/>
      <c r="BK394" s="736"/>
      <c r="BL394" s="736"/>
      <c r="BM394" s="736"/>
      <c r="BN394" s="736"/>
      <c r="BO394" s="736"/>
      <c r="BP394" s="736"/>
      <c r="BQ394" s="736"/>
      <c r="BR394" s="736"/>
      <c r="BS394" s="736"/>
      <c r="BT394" s="736"/>
      <c r="BU394" s="736"/>
      <c r="BV394" s="736"/>
      <c r="BW394" s="736"/>
      <c r="BX394" s="736"/>
      <c r="BY394" s="736"/>
      <c r="BZ394" s="736"/>
      <c r="CA394" s="736"/>
      <c r="CB394" s="736"/>
      <c r="CC394" s="736"/>
      <c r="CD394" s="736"/>
      <c r="CE394" s="736"/>
      <c r="CF394" s="736"/>
      <c r="CG394" s="736"/>
      <c r="CH394" s="736"/>
      <c r="CI394" s="736"/>
      <c r="CJ394" s="736"/>
      <c r="CK394" s="736"/>
      <c r="CL394" s="736"/>
      <c r="CM394" s="736"/>
      <c r="CN394" s="736"/>
      <c r="CO394" s="736"/>
      <c r="CP394" s="736"/>
      <c r="CQ394" s="736"/>
      <c r="CR394" s="736"/>
      <c r="CS394" s="736"/>
      <c r="CT394" s="736"/>
      <c r="CU394" s="736"/>
      <c r="CV394" s="736"/>
      <c r="CW394" s="736"/>
      <c r="CX394" s="736"/>
      <c r="CY394" s="736"/>
      <c r="CZ394" s="736"/>
      <c r="DA394" s="736"/>
      <c r="DB394" s="736"/>
      <c r="DC394" s="736"/>
      <c r="DD394" s="736"/>
      <c r="DE394" s="736"/>
      <c r="DF394" s="736"/>
      <c r="DG394" s="736"/>
      <c r="DH394" s="736"/>
      <c r="DI394" s="736"/>
      <c r="DJ394" s="736"/>
      <c r="DK394" s="736"/>
      <c r="DL394" s="736"/>
      <c r="DM394" s="736"/>
      <c r="DN394" s="736"/>
      <c r="DO394" s="736"/>
      <c r="DP394" s="736"/>
      <c r="DQ394" s="736"/>
      <c r="DR394" s="736"/>
      <c r="DS394" s="736"/>
      <c r="DT394" s="736"/>
      <c r="DU394" s="736"/>
      <c r="DV394" s="736"/>
      <c r="DW394" s="736"/>
      <c r="DX394" s="736"/>
      <c r="DY394" s="736"/>
      <c r="DZ394" s="736"/>
      <c r="EA394" s="736"/>
      <c r="EB394" s="736"/>
      <c r="EC394" s="736"/>
      <c r="ED394" s="736"/>
      <c r="EE394" s="736"/>
      <c r="EF394" s="736"/>
      <c r="EG394" s="736"/>
      <c r="EH394" s="736"/>
      <c r="EI394" s="736"/>
      <c r="EJ394" s="736"/>
      <c r="EK394" s="736"/>
      <c r="EL394" s="736"/>
      <c r="EM394" s="736"/>
      <c r="EN394" s="736"/>
      <c r="EO394" s="736"/>
      <c r="EP394" s="736"/>
      <c r="EQ394" s="736"/>
      <c r="ER394" s="736"/>
      <c r="ES394" s="736"/>
      <c r="ET394" s="736"/>
      <c r="EU394" s="736"/>
      <c r="EV394" s="736"/>
      <c r="EW394" s="736"/>
      <c r="EX394" s="736"/>
      <c r="EY394" s="736"/>
      <c r="EZ394" s="736"/>
      <c r="FA394" s="736"/>
      <c r="FB394" s="736"/>
      <c r="FC394" s="736"/>
      <c r="FD394" s="736"/>
      <c r="FE394" s="736"/>
      <c r="FF394" s="736"/>
      <c r="FG394" s="736"/>
      <c r="FH394" s="736"/>
      <c r="FI394" s="736"/>
      <c r="FJ394" s="736"/>
      <c r="FK394" s="736"/>
      <c r="FL394" s="736"/>
      <c r="FM394" s="736"/>
      <c r="FN394" s="736"/>
      <c r="FO394" s="736"/>
      <c r="FP394" s="736"/>
      <c r="FQ394" s="736"/>
      <c r="FR394" s="736"/>
      <c r="FS394" s="736"/>
      <c r="FT394" s="736"/>
      <c r="FU394" s="736"/>
      <c r="FV394" s="736"/>
      <c r="FW394" s="736"/>
      <c r="FX394" s="736"/>
      <c r="FY394" s="736"/>
      <c r="FZ394" s="736"/>
      <c r="GA394" s="736"/>
      <c r="GB394" s="736"/>
      <c r="GC394" s="736"/>
      <c r="GD394" s="736"/>
      <c r="GE394" s="736"/>
      <c r="GF394" s="736"/>
      <c r="GG394" s="736"/>
      <c r="GH394" s="736"/>
      <c r="GI394" s="736"/>
      <c r="GJ394" s="736"/>
      <c r="GK394" s="736"/>
      <c r="GL394" s="736"/>
      <c r="GM394" s="736"/>
      <c r="GN394" s="736"/>
      <c r="GO394" s="736"/>
      <c r="GP394" s="736"/>
      <c r="GQ394" s="736"/>
      <c r="GR394" s="736"/>
      <c r="GS394" s="736"/>
      <c r="GT394" s="736"/>
      <c r="GU394" s="736"/>
      <c r="GV394" s="736"/>
      <c r="GW394" s="736"/>
      <c r="GX394" s="736"/>
      <c r="GY394" s="736"/>
      <c r="GZ394" s="736"/>
      <c r="HA394" s="736"/>
      <c r="HB394" s="736"/>
      <c r="HC394" s="736"/>
      <c r="HD394" s="736"/>
      <c r="HE394" s="736"/>
      <c r="HF394" s="736"/>
      <c r="HG394" s="736"/>
      <c r="HH394" s="736"/>
      <c r="HI394" s="736"/>
      <c r="HJ394" s="736"/>
      <c r="HK394" s="736"/>
      <c r="HL394" s="736"/>
      <c r="HM394" s="736"/>
      <c r="HN394" s="736"/>
      <c r="HO394" s="736"/>
      <c r="HP394" s="736"/>
      <c r="HQ394" s="736"/>
      <c r="HR394" s="736"/>
      <c r="HS394" s="736"/>
      <c r="HT394" s="736"/>
      <c r="HU394" s="736"/>
      <c r="HV394" s="736"/>
      <c r="HW394" s="736"/>
      <c r="HX394" s="736"/>
      <c r="HY394" s="736"/>
      <c r="HZ394" s="736"/>
      <c r="IA394" s="736"/>
      <c r="IB394" s="736"/>
      <c r="IC394" s="736"/>
      <c r="ID394" s="736"/>
      <c r="IE394" s="736"/>
      <c r="IF394" s="736"/>
      <c r="IG394" s="736"/>
      <c r="IH394" s="736"/>
      <c r="II394" s="736"/>
      <c r="IJ394" s="736"/>
      <c r="IK394" s="736"/>
      <c r="IL394" s="736"/>
      <c r="IM394" s="736"/>
      <c r="IN394" s="736"/>
      <c r="IO394" s="736"/>
      <c r="IP394" s="736"/>
      <c r="IQ394" s="736"/>
      <c r="IR394" s="736"/>
      <c r="IS394" s="736"/>
      <c r="IT394" s="736"/>
      <c r="IU394" s="736"/>
      <c r="IV394" s="736"/>
    </row>
    <row r="395" spans="3:256" s="438" customFormat="1">
      <c r="C395" s="471"/>
      <c r="P395" s="485"/>
      <c r="Q395" s="736"/>
      <c r="R395" s="736"/>
      <c r="S395" s="736"/>
      <c r="T395" s="736"/>
      <c r="U395" s="736"/>
      <c r="V395" s="736"/>
      <c r="W395" s="736"/>
      <c r="X395" s="736"/>
      <c r="Y395" s="736"/>
      <c r="Z395" s="736"/>
      <c r="AA395" s="736"/>
      <c r="AB395" s="736"/>
      <c r="AC395" s="736"/>
      <c r="AD395" s="736"/>
      <c r="AE395" s="736"/>
      <c r="AF395" s="736"/>
      <c r="AG395" s="736"/>
      <c r="AH395" s="736"/>
      <c r="AI395" s="736"/>
      <c r="AJ395" s="736"/>
      <c r="AK395" s="736"/>
      <c r="AL395" s="736"/>
      <c r="AM395" s="736"/>
      <c r="AN395" s="736"/>
      <c r="AO395" s="736"/>
      <c r="AP395" s="736"/>
      <c r="AQ395" s="736"/>
      <c r="AR395" s="736"/>
      <c r="AS395" s="736"/>
      <c r="AT395" s="736"/>
      <c r="AU395" s="736"/>
      <c r="AV395" s="736"/>
      <c r="AW395" s="736"/>
      <c r="AX395" s="736"/>
      <c r="AY395" s="736"/>
      <c r="AZ395" s="736"/>
      <c r="BA395" s="736"/>
      <c r="BB395" s="736"/>
      <c r="BC395" s="736"/>
      <c r="BD395" s="736"/>
      <c r="BE395" s="736"/>
      <c r="BF395" s="736"/>
      <c r="BG395" s="736"/>
      <c r="BH395" s="736"/>
      <c r="BI395" s="736"/>
      <c r="BJ395" s="736"/>
      <c r="BK395" s="736"/>
      <c r="BL395" s="736"/>
      <c r="BM395" s="736"/>
      <c r="BN395" s="736"/>
      <c r="BO395" s="736"/>
      <c r="BP395" s="736"/>
      <c r="BQ395" s="736"/>
      <c r="BR395" s="736"/>
      <c r="BS395" s="736"/>
      <c r="BT395" s="736"/>
      <c r="BU395" s="736"/>
      <c r="BV395" s="736"/>
      <c r="BW395" s="736"/>
      <c r="BX395" s="736"/>
      <c r="BY395" s="736"/>
      <c r="BZ395" s="736"/>
      <c r="CA395" s="736"/>
      <c r="CB395" s="736"/>
      <c r="CC395" s="736"/>
      <c r="CD395" s="736"/>
      <c r="CE395" s="736"/>
      <c r="CF395" s="736"/>
      <c r="CG395" s="736"/>
      <c r="CH395" s="736"/>
      <c r="CI395" s="736"/>
      <c r="CJ395" s="736"/>
      <c r="CK395" s="736"/>
      <c r="CL395" s="736"/>
      <c r="CM395" s="736"/>
      <c r="CN395" s="736"/>
      <c r="CO395" s="736"/>
      <c r="CP395" s="736"/>
      <c r="CQ395" s="736"/>
      <c r="CR395" s="736"/>
      <c r="CS395" s="736"/>
      <c r="CT395" s="736"/>
      <c r="CU395" s="736"/>
      <c r="CV395" s="736"/>
      <c r="CW395" s="736"/>
      <c r="CX395" s="736"/>
      <c r="CY395" s="736"/>
      <c r="CZ395" s="736"/>
      <c r="DA395" s="736"/>
      <c r="DB395" s="736"/>
      <c r="DC395" s="736"/>
      <c r="DD395" s="736"/>
      <c r="DE395" s="736"/>
      <c r="DF395" s="736"/>
      <c r="DG395" s="736"/>
      <c r="DH395" s="736"/>
      <c r="DI395" s="736"/>
      <c r="DJ395" s="736"/>
      <c r="DK395" s="736"/>
      <c r="DL395" s="736"/>
      <c r="DM395" s="736"/>
      <c r="DN395" s="736"/>
      <c r="DO395" s="736"/>
      <c r="DP395" s="736"/>
      <c r="DQ395" s="736"/>
      <c r="DR395" s="736"/>
      <c r="DS395" s="736"/>
      <c r="DT395" s="736"/>
      <c r="DU395" s="736"/>
      <c r="DV395" s="736"/>
      <c r="DW395" s="736"/>
      <c r="DX395" s="736"/>
      <c r="DY395" s="736"/>
      <c r="DZ395" s="736"/>
      <c r="EA395" s="736"/>
      <c r="EB395" s="736"/>
      <c r="EC395" s="736"/>
      <c r="ED395" s="736"/>
      <c r="EE395" s="736"/>
      <c r="EF395" s="736"/>
      <c r="EG395" s="736"/>
      <c r="EH395" s="736"/>
      <c r="EI395" s="736"/>
      <c r="EJ395" s="736"/>
      <c r="EK395" s="736"/>
      <c r="EL395" s="736"/>
      <c r="EM395" s="736"/>
      <c r="EN395" s="736"/>
      <c r="EO395" s="736"/>
      <c r="EP395" s="736"/>
      <c r="EQ395" s="736"/>
      <c r="ER395" s="736"/>
      <c r="ES395" s="736"/>
      <c r="ET395" s="736"/>
      <c r="EU395" s="736"/>
      <c r="EV395" s="736"/>
      <c r="EW395" s="736"/>
      <c r="EX395" s="736"/>
      <c r="EY395" s="736"/>
      <c r="EZ395" s="736"/>
      <c r="FA395" s="736"/>
      <c r="FB395" s="736"/>
      <c r="FC395" s="736"/>
      <c r="FD395" s="736"/>
      <c r="FE395" s="736"/>
      <c r="FF395" s="736"/>
      <c r="FG395" s="736"/>
      <c r="FH395" s="736"/>
      <c r="FI395" s="736"/>
      <c r="FJ395" s="736"/>
      <c r="FK395" s="736"/>
      <c r="FL395" s="736"/>
      <c r="FM395" s="736"/>
      <c r="FN395" s="736"/>
      <c r="FO395" s="736"/>
      <c r="FP395" s="736"/>
      <c r="FQ395" s="736"/>
      <c r="FR395" s="736"/>
      <c r="FS395" s="736"/>
      <c r="FT395" s="736"/>
      <c r="FU395" s="736"/>
      <c r="FV395" s="736"/>
      <c r="FW395" s="736"/>
      <c r="FX395" s="736"/>
      <c r="FY395" s="736"/>
      <c r="FZ395" s="736"/>
      <c r="GA395" s="736"/>
      <c r="GB395" s="736"/>
      <c r="GC395" s="736"/>
      <c r="GD395" s="736"/>
      <c r="GE395" s="736"/>
      <c r="GF395" s="736"/>
      <c r="GG395" s="736"/>
      <c r="GH395" s="736"/>
      <c r="GI395" s="736"/>
      <c r="GJ395" s="736"/>
      <c r="GK395" s="736"/>
      <c r="GL395" s="736"/>
      <c r="GM395" s="736"/>
      <c r="GN395" s="736"/>
      <c r="GO395" s="736"/>
      <c r="GP395" s="736"/>
      <c r="GQ395" s="736"/>
      <c r="GR395" s="736"/>
      <c r="GS395" s="736"/>
      <c r="GT395" s="736"/>
      <c r="GU395" s="736"/>
      <c r="GV395" s="736"/>
      <c r="GW395" s="736"/>
      <c r="GX395" s="736"/>
      <c r="GY395" s="736"/>
      <c r="GZ395" s="736"/>
      <c r="HA395" s="736"/>
      <c r="HB395" s="736"/>
      <c r="HC395" s="736"/>
      <c r="HD395" s="736"/>
      <c r="HE395" s="736"/>
      <c r="HF395" s="736"/>
      <c r="HG395" s="736"/>
      <c r="HH395" s="736"/>
      <c r="HI395" s="736"/>
      <c r="HJ395" s="736"/>
      <c r="HK395" s="736"/>
      <c r="HL395" s="736"/>
      <c r="HM395" s="736"/>
      <c r="HN395" s="736"/>
      <c r="HO395" s="736"/>
      <c r="HP395" s="736"/>
      <c r="HQ395" s="736"/>
      <c r="HR395" s="736"/>
      <c r="HS395" s="736"/>
      <c r="HT395" s="736"/>
      <c r="HU395" s="736"/>
      <c r="HV395" s="736"/>
      <c r="HW395" s="736"/>
      <c r="HX395" s="736"/>
      <c r="HY395" s="736"/>
      <c r="HZ395" s="736"/>
      <c r="IA395" s="736"/>
      <c r="IB395" s="736"/>
      <c r="IC395" s="736"/>
      <c r="ID395" s="736"/>
      <c r="IE395" s="736"/>
      <c r="IF395" s="736"/>
      <c r="IG395" s="736"/>
      <c r="IH395" s="736"/>
      <c r="II395" s="736"/>
      <c r="IJ395" s="736"/>
      <c r="IK395" s="736"/>
      <c r="IL395" s="736"/>
      <c r="IM395" s="736"/>
      <c r="IN395" s="736"/>
      <c r="IO395" s="736"/>
      <c r="IP395" s="736"/>
      <c r="IQ395" s="736"/>
      <c r="IR395" s="736"/>
      <c r="IS395" s="736"/>
      <c r="IT395" s="736"/>
      <c r="IU395" s="736"/>
      <c r="IV395" s="736"/>
    </row>
    <row r="396" spans="3:256" s="438" customFormat="1">
      <c r="C396" s="471"/>
      <c r="P396" s="485"/>
      <c r="Q396" s="736"/>
      <c r="R396" s="736"/>
      <c r="S396" s="736"/>
      <c r="T396" s="736"/>
      <c r="U396" s="736"/>
      <c r="V396" s="736"/>
      <c r="W396" s="736"/>
      <c r="X396" s="736"/>
      <c r="Y396" s="736"/>
      <c r="Z396" s="736"/>
      <c r="AA396" s="736"/>
      <c r="AB396" s="736"/>
      <c r="AC396" s="736"/>
      <c r="AD396" s="736"/>
      <c r="AE396" s="736"/>
      <c r="AF396" s="736"/>
      <c r="AG396" s="736"/>
      <c r="AH396" s="736"/>
      <c r="AI396" s="736"/>
      <c r="AJ396" s="736"/>
      <c r="AK396" s="736"/>
      <c r="AL396" s="736"/>
      <c r="AM396" s="736"/>
      <c r="AN396" s="736"/>
      <c r="AO396" s="736"/>
      <c r="AP396" s="736"/>
      <c r="AQ396" s="736"/>
      <c r="AR396" s="736"/>
      <c r="AS396" s="736"/>
      <c r="AT396" s="736"/>
      <c r="AU396" s="736"/>
      <c r="AV396" s="736"/>
      <c r="AW396" s="736"/>
      <c r="AX396" s="736"/>
      <c r="AY396" s="736"/>
      <c r="AZ396" s="736"/>
      <c r="BA396" s="736"/>
      <c r="BB396" s="736"/>
      <c r="BC396" s="736"/>
      <c r="BD396" s="736"/>
      <c r="BE396" s="736"/>
      <c r="BF396" s="736"/>
      <c r="BG396" s="736"/>
      <c r="BH396" s="736"/>
      <c r="BI396" s="736"/>
      <c r="BJ396" s="736"/>
      <c r="BK396" s="736"/>
      <c r="BL396" s="736"/>
      <c r="BM396" s="736"/>
      <c r="BN396" s="736"/>
      <c r="BO396" s="736"/>
      <c r="BP396" s="736"/>
      <c r="BQ396" s="736"/>
      <c r="BR396" s="736"/>
      <c r="BS396" s="736"/>
      <c r="BT396" s="736"/>
      <c r="BU396" s="736"/>
      <c r="BV396" s="736"/>
      <c r="BW396" s="736"/>
      <c r="BX396" s="736"/>
      <c r="BY396" s="736"/>
      <c r="BZ396" s="736"/>
      <c r="CA396" s="736"/>
      <c r="CB396" s="736"/>
      <c r="CC396" s="736"/>
      <c r="CD396" s="736"/>
      <c r="CE396" s="736"/>
      <c r="CF396" s="736"/>
      <c r="CG396" s="736"/>
      <c r="CH396" s="736"/>
      <c r="CI396" s="736"/>
      <c r="CJ396" s="736"/>
      <c r="CK396" s="736"/>
      <c r="CL396" s="736"/>
      <c r="CM396" s="736"/>
      <c r="CN396" s="736"/>
      <c r="CO396" s="736"/>
      <c r="CP396" s="736"/>
      <c r="CQ396" s="736"/>
      <c r="CR396" s="736"/>
      <c r="CS396" s="736"/>
      <c r="CT396" s="736"/>
      <c r="CU396" s="736"/>
      <c r="CV396" s="736"/>
      <c r="CW396" s="736"/>
      <c r="CX396" s="736"/>
      <c r="CY396" s="736"/>
      <c r="CZ396" s="736"/>
      <c r="DA396" s="736"/>
      <c r="DB396" s="736"/>
      <c r="DC396" s="736"/>
      <c r="DD396" s="736"/>
      <c r="DE396" s="736"/>
      <c r="DF396" s="736"/>
      <c r="DG396" s="736"/>
      <c r="DH396" s="736"/>
      <c r="DI396" s="736"/>
      <c r="DJ396" s="736"/>
      <c r="DK396" s="736"/>
      <c r="DL396" s="736"/>
      <c r="DM396" s="736"/>
      <c r="DN396" s="736"/>
      <c r="DO396" s="736"/>
      <c r="DP396" s="736"/>
      <c r="DQ396" s="736"/>
      <c r="DR396" s="736"/>
      <c r="DS396" s="736"/>
      <c r="DT396" s="736"/>
      <c r="DU396" s="736"/>
      <c r="DV396" s="736"/>
      <c r="DW396" s="736"/>
      <c r="DX396" s="736"/>
      <c r="DY396" s="736"/>
      <c r="DZ396" s="736"/>
      <c r="EA396" s="736"/>
      <c r="EB396" s="736"/>
      <c r="EC396" s="736"/>
      <c r="ED396" s="736"/>
      <c r="EE396" s="736"/>
      <c r="EF396" s="736"/>
      <c r="EG396" s="736"/>
      <c r="EH396" s="736"/>
      <c r="EI396" s="736"/>
      <c r="EJ396" s="736"/>
      <c r="EK396" s="736"/>
      <c r="EL396" s="736"/>
      <c r="EM396" s="736"/>
      <c r="EN396" s="736"/>
      <c r="EO396" s="736"/>
      <c r="EP396" s="736"/>
      <c r="EQ396" s="736"/>
      <c r="ER396" s="736"/>
      <c r="ES396" s="736"/>
      <c r="ET396" s="736"/>
      <c r="EU396" s="736"/>
      <c r="EV396" s="736"/>
      <c r="EW396" s="736"/>
      <c r="EX396" s="736"/>
      <c r="EY396" s="736"/>
      <c r="EZ396" s="736"/>
      <c r="FA396" s="736"/>
      <c r="FB396" s="736"/>
      <c r="FC396" s="736"/>
      <c r="FD396" s="736"/>
      <c r="FE396" s="736"/>
      <c r="FF396" s="736"/>
      <c r="FG396" s="736"/>
      <c r="FH396" s="736"/>
      <c r="FI396" s="736"/>
      <c r="FJ396" s="736"/>
      <c r="FK396" s="736"/>
      <c r="FL396" s="736"/>
      <c r="FM396" s="736"/>
      <c r="FN396" s="736"/>
      <c r="FO396" s="736"/>
      <c r="FP396" s="736"/>
      <c r="FQ396" s="736"/>
      <c r="FR396" s="736"/>
      <c r="FS396" s="736"/>
      <c r="FT396" s="736"/>
      <c r="FU396" s="736"/>
      <c r="FV396" s="736"/>
      <c r="FW396" s="736"/>
      <c r="FX396" s="736"/>
      <c r="FY396" s="736"/>
      <c r="FZ396" s="736"/>
      <c r="GA396" s="736"/>
      <c r="GB396" s="736"/>
      <c r="GC396" s="736"/>
      <c r="GD396" s="736"/>
      <c r="GE396" s="736"/>
      <c r="GF396" s="736"/>
      <c r="GG396" s="736"/>
      <c r="GH396" s="736"/>
      <c r="GI396" s="736"/>
      <c r="GJ396" s="736"/>
      <c r="GK396" s="736"/>
      <c r="GL396" s="736"/>
      <c r="GM396" s="736"/>
      <c r="GN396" s="736"/>
      <c r="GO396" s="736"/>
      <c r="GP396" s="736"/>
      <c r="GQ396" s="736"/>
      <c r="GR396" s="736"/>
      <c r="GS396" s="736"/>
      <c r="GT396" s="736"/>
      <c r="GU396" s="736"/>
      <c r="GV396" s="736"/>
      <c r="GW396" s="736"/>
      <c r="GX396" s="736"/>
      <c r="GY396" s="736"/>
      <c r="GZ396" s="736"/>
      <c r="HA396" s="736"/>
      <c r="HB396" s="736"/>
      <c r="HC396" s="736"/>
      <c r="HD396" s="736"/>
      <c r="HE396" s="736"/>
      <c r="HF396" s="736"/>
      <c r="HG396" s="736"/>
      <c r="HH396" s="736"/>
      <c r="HI396" s="736"/>
      <c r="HJ396" s="736"/>
      <c r="HK396" s="736"/>
      <c r="HL396" s="736"/>
      <c r="HM396" s="736"/>
      <c r="HN396" s="736"/>
      <c r="HO396" s="736"/>
      <c r="HP396" s="736"/>
      <c r="HQ396" s="736"/>
      <c r="HR396" s="736"/>
      <c r="HS396" s="736"/>
      <c r="HT396" s="736"/>
      <c r="HU396" s="736"/>
      <c r="HV396" s="736"/>
      <c r="HW396" s="736"/>
      <c r="HX396" s="736"/>
      <c r="HY396" s="736"/>
      <c r="HZ396" s="736"/>
      <c r="IA396" s="736"/>
      <c r="IB396" s="736"/>
      <c r="IC396" s="736"/>
      <c r="ID396" s="736"/>
      <c r="IE396" s="736"/>
      <c r="IF396" s="736"/>
      <c r="IG396" s="736"/>
      <c r="IH396" s="736"/>
      <c r="II396" s="736"/>
      <c r="IJ396" s="736"/>
      <c r="IK396" s="736"/>
      <c r="IL396" s="736"/>
      <c r="IM396" s="736"/>
      <c r="IN396" s="736"/>
      <c r="IO396" s="736"/>
      <c r="IP396" s="736"/>
      <c r="IQ396" s="736"/>
      <c r="IR396" s="736"/>
      <c r="IS396" s="736"/>
      <c r="IT396" s="736"/>
      <c r="IU396" s="736"/>
      <c r="IV396" s="736"/>
    </row>
    <row r="397" spans="3:256" s="438" customFormat="1">
      <c r="C397" s="471"/>
      <c r="P397" s="485"/>
      <c r="Q397" s="736"/>
      <c r="R397" s="736"/>
      <c r="S397" s="736"/>
      <c r="T397" s="736"/>
      <c r="U397" s="736"/>
      <c r="V397" s="736"/>
      <c r="W397" s="736"/>
      <c r="X397" s="736"/>
      <c r="Y397" s="736"/>
      <c r="Z397" s="736"/>
      <c r="AA397" s="736"/>
      <c r="AB397" s="736"/>
      <c r="AC397" s="736"/>
      <c r="AD397" s="736"/>
      <c r="AE397" s="736"/>
      <c r="AF397" s="736"/>
      <c r="AG397" s="736"/>
      <c r="AH397" s="736"/>
      <c r="AI397" s="736"/>
      <c r="AJ397" s="736"/>
      <c r="AK397" s="736"/>
      <c r="AL397" s="736"/>
      <c r="AM397" s="736"/>
      <c r="AN397" s="736"/>
      <c r="AO397" s="736"/>
      <c r="AP397" s="736"/>
      <c r="AQ397" s="736"/>
      <c r="AR397" s="736"/>
      <c r="AS397" s="736"/>
      <c r="AT397" s="736"/>
      <c r="AU397" s="736"/>
      <c r="AV397" s="736"/>
      <c r="AW397" s="736"/>
      <c r="AX397" s="736"/>
      <c r="AY397" s="736"/>
      <c r="AZ397" s="736"/>
      <c r="BA397" s="736"/>
      <c r="BB397" s="736"/>
      <c r="BC397" s="736"/>
      <c r="BD397" s="736"/>
      <c r="BE397" s="736"/>
      <c r="BF397" s="736"/>
      <c r="BG397" s="736"/>
      <c r="BH397" s="736"/>
      <c r="BI397" s="736"/>
      <c r="BJ397" s="736"/>
      <c r="BK397" s="736"/>
      <c r="BL397" s="736"/>
      <c r="BM397" s="736"/>
      <c r="BN397" s="736"/>
      <c r="BO397" s="736"/>
      <c r="BP397" s="736"/>
      <c r="BQ397" s="736"/>
      <c r="BR397" s="736"/>
      <c r="BS397" s="736"/>
      <c r="BT397" s="736"/>
      <c r="BU397" s="736"/>
      <c r="BV397" s="736"/>
      <c r="BW397" s="736"/>
      <c r="BX397" s="736"/>
      <c r="BY397" s="736"/>
      <c r="BZ397" s="736"/>
      <c r="CA397" s="736"/>
      <c r="CB397" s="736"/>
      <c r="CC397" s="736"/>
      <c r="CD397" s="736"/>
      <c r="CE397" s="736"/>
      <c r="CF397" s="736"/>
      <c r="CG397" s="736"/>
      <c r="CH397" s="736"/>
      <c r="CI397" s="736"/>
      <c r="CJ397" s="736"/>
      <c r="CK397" s="736"/>
      <c r="CL397" s="736"/>
      <c r="CM397" s="736"/>
      <c r="CN397" s="736"/>
      <c r="CO397" s="736"/>
      <c r="CP397" s="736"/>
      <c r="CQ397" s="736"/>
      <c r="CR397" s="736"/>
      <c r="CS397" s="736"/>
      <c r="CT397" s="736"/>
      <c r="CU397" s="736"/>
      <c r="CV397" s="736"/>
      <c r="CW397" s="736"/>
      <c r="CX397" s="736"/>
      <c r="CY397" s="736"/>
      <c r="CZ397" s="736"/>
      <c r="DA397" s="736"/>
      <c r="DB397" s="736"/>
      <c r="DC397" s="736"/>
      <c r="DD397" s="736"/>
      <c r="DE397" s="736"/>
      <c r="DF397" s="736"/>
      <c r="DG397" s="736"/>
      <c r="DH397" s="736"/>
      <c r="DI397" s="736"/>
      <c r="DJ397" s="736"/>
      <c r="DK397" s="736"/>
      <c r="DL397" s="736"/>
      <c r="DM397" s="736"/>
      <c r="DN397" s="736"/>
      <c r="DO397" s="736"/>
      <c r="DP397" s="736"/>
      <c r="DQ397" s="736"/>
      <c r="DR397" s="736"/>
      <c r="DS397" s="736"/>
      <c r="DT397" s="736"/>
      <c r="DU397" s="736"/>
      <c r="DV397" s="736"/>
      <c r="DW397" s="736"/>
      <c r="DX397" s="736"/>
      <c r="DY397" s="736"/>
      <c r="DZ397" s="736"/>
      <c r="EA397" s="736"/>
      <c r="EB397" s="736"/>
      <c r="EC397" s="736"/>
      <c r="ED397" s="736"/>
      <c r="EE397" s="736"/>
      <c r="EF397" s="736"/>
      <c r="EG397" s="736"/>
      <c r="EH397" s="736"/>
      <c r="EI397" s="736"/>
      <c r="EJ397" s="736"/>
      <c r="EK397" s="736"/>
      <c r="EL397" s="736"/>
      <c r="EM397" s="736"/>
      <c r="EN397" s="736"/>
      <c r="EO397" s="736"/>
      <c r="EP397" s="736"/>
      <c r="EQ397" s="736"/>
      <c r="ER397" s="736"/>
      <c r="ES397" s="736"/>
      <c r="ET397" s="736"/>
      <c r="EU397" s="736"/>
      <c r="EV397" s="736"/>
      <c r="EW397" s="736"/>
      <c r="EX397" s="736"/>
      <c r="EY397" s="736"/>
      <c r="EZ397" s="736"/>
      <c r="FA397" s="736"/>
      <c r="FB397" s="736"/>
      <c r="FC397" s="736"/>
      <c r="FD397" s="736"/>
      <c r="FE397" s="736"/>
      <c r="FF397" s="736"/>
      <c r="FG397" s="736"/>
      <c r="FH397" s="736"/>
      <c r="FI397" s="736"/>
      <c r="FJ397" s="736"/>
      <c r="FK397" s="736"/>
      <c r="FL397" s="736"/>
      <c r="FM397" s="736"/>
      <c r="FN397" s="736"/>
      <c r="FO397" s="736"/>
      <c r="FP397" s="736"/>
      <c r="FQ397" s="736"/>
      <c r="FR397" s="736"/>
      <c r="FS397" s="736"/>
      <c r="FT397" s="736"/>
      <c r="FU397" s="736"/>
      <c r="FV397" s="736"/>
      <c r="FW397" s="736"/>
      <c r="FX397" s="736"/>
      <c r="FY397" s="736"/>
      <c r="FZ397" s="736"/>
      <c r="GA397" s="736"/>
      <c r="GB397" s="736"/>
      <c r="GC397" s="736"/>
      <c r="GD397" s="736"/>
      <c r="GE397" s="736"/>
      <c r="GF397" s="736"/>
      <c r="GG397" s="736"/>
      <c r="GH397" s="736"/>
      <c r="GI397" s="736"/>
      <c r="GJ397" s="736"/>
      <c r="GK397" s="736"/>
      <c r="GL397" s="736"/>
      <c r="GM397" s="736"/>
      <c r="GN397" s="736"/>
      <c r="GO397" s="736"/>
      <c r="GP397" s="736"/>
      <c r="GQ397" s="736"/>
      <c r="GR397" s="736"/>
      <c r="GS397" s="736"/>
      <c r="GT397" s="736"/>
      <c r="GU397" s="736"/>
      <c r="GV397" s="736"/>
      <c r="GW397" s="736"/>
      <c r="GX397" s="736"/>
      <c r="GY397" s="736"/>
      <c r="GZ397" s="736"/>
      <c r="HA397" s="736"/>
      <c r="HB397" s="736"/>
      <c r="HC397" s="736"/>
      <c r="HD397" s="736"/>
      <c r="HE397" s="736"/>
      <c r="HF397" s="736"/>
      <c r="HG397" s="736"/>
      <c r="HH397" s="736"/>
      <c r="HI397" s="736"/>
      <c r="HJ397" s="736"/>
      <c r="HK397" s="736"/>
      <c r="HL397" s="736"/>
      <c r="HM397" s="736"/>
      <c r="HN397" s="736"/>
      <c r="HO397" s="736"/>
      <c r="HP397" s="736"/>
      <c r="HQ397" s="736"/>
      <c r="HR397" s="736"/>
      <c r="HS397" s="736"/>
      <c r="HT397" s="736"/>
      <c r="HU397" s="736"/>
      <c r="HV397" s="736"/>
      <c r="HW397" s="736"/>
      <c r="HX397" s="736"/>
      <c r="HY397" s="736"/>
      <c r="HZ397" s="736"/>
      <c r="IA397" s="736"/>
      <c r="IB397" s="736"/>
      <c r="IC397" s="736"/>
      <c r="ID397" s="736"/>
      <c r="IE397" s="736"/>
      <c r="IF397" s="736"/>
      <c r="IG397" s="736"/>
      <c r="IH397" s="736"/>
      <c r="II397" s="736"/>
      <c r="IJ397" s="736"/>
      <c r="IK397" s="736"/>
      <c r="IL397" s="736"/>
      <c r="IM397" s="736"/>
      <c r="IN397" s="736"/>
      <c r="IO397" s="736"/>
      <c r="IP397" s="736"/>
      <c r="IQ397" s="736"/>
      <c r="IR397" s="736"/>
      <c r="IS397" s="736"/>
      <c r="IT397" s="736"/>
      <c r="IU397" s="736"/>
      <c r="IV397" s="736"/>
    </row>
    <row r="398" spans="3:256" s="438" customFormat="1">
      <c r="C398" s="471"/>
      <c r="P398" s="485"/>
      <c r="Q398" s="736"/>
      <c r="R398" s="736"/>
      <c r="S398" s="736"/>
      <c r="T398" s="736"/>
      <c r="U398" s="736"/>
      <c r="V398" s="736"/>
      <c r="W398" s="736"/>
      <c r="X398" s="736"/>
      <c r="Y398" s="736"/>
      <c r="Z398" s="736"/>
      <c r="AA398" s="736"/>
      <c r="AB398" s="736"/>
      <c r="AC398" s="736"/>
      <c r="AD398" s="736"/>
      <c r="AE398" s="736"/>
      <c r="AF398" s="736"/>
      <c r="AG398" s="736"/>
      <c r="AH398" s="736"/>
      <c r="AI398" s="736"/>
      <c r="AJ398" s="736"/>
      <c r="AK398" s="736"/>
      <c r="AL398" s="736"/>
      <c r="AM398" s="736"/>
      <c r="AN398" s="736"/>
      <c r="AO398" s="736"/>
      <c r="AP398" s="736"/>
      <c r="AQ398" s="736"/>
      <c r="AR398" s="736"/>
      <c r="AS398" s="736"/>
      <c r="AT398" s="736"/>
      <c r="AU398" s="736"/>
      <c r="AV398" s="736"/>
      <c r="AW398" s="736"/>
      <c r="AX398" s="736"/>
      <c r="AY398" s="736"/>
      <c r="AZ398" s="736"/>
      <c r="BA398" s="736"/>
      <c r="BB398" s="736"/>
      <c r="BC398" s="736"/>
      <c r="BD398" s="736"/>
      <c r="BE398" s="736"/>
      <c r="BF398" s="736"/>
      <c r="BG398" s="736"/>
      <c r="BH398" s="736"/>
      <c r="BI398" s="736"/>
      <c r="BJ398" s="736"/>
      <c r="BK398" s="736"/>
      <c r="BL398" s="736"/>
      <c r="BM398" s="736"/>
      <c r="BN398" s="736"/>
      <c r="BO398" s="736"/>
      <c r="BP398" s="736"/>
      <c r="BQ398" s="736"/>
      <c r="BR398" s="736"/>
      <c r="BS398" s="736"/>
      <c r="BT398" s="736"/>
      <c r="BU398" s="736"/>
      <c r="BV398" s="736"/>
      <c r="BW398" s="736"/>
      <c r="BX398" s="736"/>
      <c r="BY398" s="736"/>
      <c r="BZ398" s="736"/>
      <c r="CA398" s="736"/>
      <c r="CB398" s="736"/>
      <c r="CC398" s="736"/>
      <c r="CD398" s="736"/>
      <c r="CE398" s="736"/>
      <c r="CF398" s="736"/>
      <c r="CG398" s="736"/>
      <c r="CH398" s="736"/>
      <c r="CI398" s="736"/>
      <c r="CJ398" s="736"/>
      <c r="CK398" s="736"/>
      <c r="CL398" s="736"/>
      <c r="CM398" s="736"/>
      <c r="CN398" s="736"/>
      <c r="CO398" s="736"/>
      <c r="CP398" s="736"/>
      <c r="CQ398" s="736"/>
      <c r="CR398" s="736"/>
      <c r="CS398" s="736"/>
      <c r="CT398" s="736"/>
      <c r="CU398" s="736"/>
      <c r="CV398" s="736"/>
      <c r="CW398" s="736"/>
      <c r="CX398" s="736"/>
      <c r="CY398" s="736"/>
      <c r="CZ398" s="736"/>
      <c r="DA398" s="736"/>
      <c r="DB398" s="736"/>
      <c r="DC398" s="736"/>
      <c r="DD398" s="736"/>
      <c r="DE398" s="736"/>
      <c r="DF398" s="736"/>
      <c r="DG398" s="736"/>
      <c r="DH398" s="736"/>
      <c r="DI398" s="736"/>
      <c r="DJ398" s="736"/>
      <c r="DK398" s="736"/>
      <c r="DL398" s="736"/>
      <c r="DM398" s="736"/>
      <c r="DN398" s="736"/>
      <c r="DO398" s="736"/>
      <c r="DP398" s="736"/>
      <c r="DQ398" s="736"/>
      <c r="DR398" s="736"/>
      <c r="DS398" s="736"/>
      <c r="DT398" s="736"/>
      <c r="DU398" s="736"/>
      <c r="DV398" s="736"/>
      <c r="DW398" s="736"/>
      <c r="DX398" s="736"/>
      <c r="DY398" s="736"/>
      <c r="DZ398" s="736"/>
      <c r="EA398" s="736"/>
      <c r="EB398" s="736"/>
      <c r="EC398" s="736"/>
      <c r="ED398" s="736"/>
      <c r="EE398" s="736"/>
      <c r="EF398" s="736"/>
      <c r="EG398" s="736"/>
      <c r="EH398" s="736"/>
      <c r="EI398" s="736"/>
      <c r="EJ398" s="736"/>
      <c r="EK398" s="736"/>
      <c r="EL398" s="736"/>
      <c r="EM398" s="736"/>
      <c r="EN398" s="736"/>
      <c r="EO398" s="736"/>
      <c r="EP398" s="736"/>
      <c r="EQ398" s="736"/>
      <c r="ER398" s="736"/>
      <c r="ES398" s="736"/>
      <c r="ET398" s="736"/>
      <c r="EU398" s="736"/>
      <c r="EV398" s="736"/>
      <c r="EW398" s="736"/>
      <c r="EX398" s="736"/>
      <c r="EY398" s="736"/>
      <c r="EZ398" s="736"/>
      <c r="FA398" s="736"/>
      <c r="FB398" s="736"/>
      <c r="FC398" s="736"/>
      <c r="FD398" s="736"/>
      <c r="FE398" s="736"/>
      <c r="FF398" s="736"/>
      <c r="FG398" s="736"/>
      <c r="FH398" s="736"/>
      <c r="FI398" s="736"/>
      <c r="FJ398" s="736"/>
      <c r="FK398" s="736"/>
      <c r="FL398" s="736"/>
      <c r="FM398" s="736"/>
      <c r="FN398" s="736"/>
      <c r="FO398" s="736"/>
      <c r="FP398" s="736"/>
      <c r="FQ398" s="736"/>
      <c r="FR398" s="736"/>
      <c r="FS398" s="736"/>
      <c r="FT398" s="736"/>
      <c r="FU398" s="736"/>
      <c r="FV398" s="736"/>
      <c r="FW398" s="736"/>
      <c r="FX398" s="736"/>
      <c r="FY398" s="736"/>
      <c r="FZ398" s="736"/>
      <c r="GA398" s="736"/>
      <c r="GB398" s="736"/>
      <c r="GC398" s="736"/>
      <c r="GD398" s="736"/>
      <c r="GE398" s="736"/>
      <c r="GF398" s="736"/>
      <c r="GG398" s="736"/>
      <c r="GH398" s="736"/>
      <c r="GI398" s="736"/>
      <c r="GJ398" s="736"/>
      <c r="GK398" s="736"/>
      <c r="GL398" s="736"/>
      <c r="GM398" s="736"/>
      <c r="GN398" s="736"/>
      <c r="GO398" s="736"/>
      <c r="GP398" s="736"/>
      <c r="GQ398" s="736"/>
      <c r="GR398" s="736"/>
      <c r="GS398" s="736"/>
      <c r="GT398" s="736"/>
      <c r="GU398" s="736"/>
      <c r="GV398" s="736"/>
      <c r="GW398" s="736"/>
      <c r="GX398" s="736"/>
      <c r="GY398" s="736"/>
      <c r="GZ398" s="736"/>
      <c r="HA398" s="736"/>
      <c r="HB398" s="736"/>
      <c r="HC398" s="736"/>
      <c r="HD398" s="736"/>
      <c r="HE398" s="736"/>
      <c r="HF398" s="736"/>
      <c r="HG398" s="736"/>
      <c r="HH398" s="736"/>
      <c r="HI398" s="736"/>
      <c r="HJ398" s="736"/>
      <c r="HK398" s="736"/>
      <c r="HL398" s="736"/>
      <c r="HM398" s="736"/>
      <c r="HN398" s="736"/>
      <c r="HO398" s="736"/>
      <c r="HP398" s="736"/>
      <c r="HQ398" s="736"/>
      <c r="HR398" s="736"/>
      <c r="HS398" s="736"/>
      <c r="HT398" s="736"/>
      <c r="HU398" s="736"/>
      <c r="HV398" s="736"/>
      <c r="HW398" s="736"/>
      <c r="HX398" s="736"/>
      <c r="HY398" s="736"/>
      <c r="HZ398" s="736"/>
      <c r="IA398" s="736"/>
      <c r="IB398" s="736"/>
      <c r="IC398" s="736"/>
      <c r="ID398" s="736"/>
      <c r="IE398" s="736"/>
      <c r="IF398" s="736"/>
      <c r="IG398" s="736"/>
      <c r="IH398" s="736"/>
      <c r="II398" s="736"/>
      <c r="IJ398" s="736"/>
      <c r="IK398" s="736"/>
      <c r="IL398" s="736"/>
      <c r="IM398" s="736"/>
      <c r="IN398" s="736"/>
      <c r="IO398" s="736"/>
      <c r="IP398" s="736"/>
      <c r="IQ398" s="736"/>
      <c r="IR398" s="736"/>
      <c r="IS398" s="736"/>
      <c r="IT398" s="736"/>
      <c r="IU398" s="736"/>
      <c r="IV398" s="736"/>
    </row>
    <row r="399" spans="3:256" s="438" customFormat="1">
      <c r="C399" s="471"/>
      <c r="P399" s="485"/>
      <c r="Q399" s="736"/>
      <c r="R399" s="736"/>
      <c r="S399" s="736"/>
      <c r="T399" s="736"/>
      <c r="U399" s="736"/>
      <c r="V399" s="736"/>
      <c r="W399" s="736"/>
      <c r="X399" s="736"/>
      <c r="Y399" s="736"/>
      <c r="Z399" s="736"/>
      <c r="AA399" s="736"/>
      <c r="AB399" s="736"/>
      <c r="AC399" s="736"/>
      <c r="AD399" s="736"/>
      <c r="AE399" s="736"/>
      <c r="AF399" s="736"/>
      <c r="AG399" s="736"/>
      <c r="AH399" s="736"/>
      <c r="AI399" s="736"/>
      <c r="AJ399" s="736"/>
      <c r="AK399" s="736"/>
      <c r="AL399" s="736"/>
      <c r="AM399" s="736"/>
      <c r="AN399" s="736"/>
      <c r="AO399" s="736"/>
      <c r="AP399" s="736"/>
      <c r="AQ399" s="736"/>
      <c r="AR399" s="736"/>
      <c r="AS399" s="736"/>
      <c r="AT399" s="736"/>
      <c r="AU399" s="736"/>
      <c r="AV399" s="736"/>
      <c r="AW399" s="736"/>
      <c r="AX399" s="736"/>
      <c r="AY399" s="736"/>
      <c r="AZ399" s="736"/>
      <c r="BA399" s="736"/>
      <c r="BB399" s="736"/>
      <c r="BC399" s="736"/>
      <c r="BD399" s="736"/>
      <c r="BE399" s="736"/>
      <c r="BF399" s="736"/>
      <c r="BG399" s="736"/>
      <c r="BH399" s="736"/>
      <c r="BI399" s="736"/>
      <c r="BJ399" s="736"/>
      <c r="BK399" s="736"/>
      <c r="BL399" s="736"/>
      <c r="BM399" s="736"/>
      <c r="BN399" s="736"/>
      <c r="BO399" s="736"/>
      <c r="BP399" s="736"/>
      <c r="BQ399" s="736"/>
      <c r="BR399" s="736"/>
      <c r="BS399" s="736"/>
      <c r="BT399" s="736"/>
      <c r="BU399" s="736"/>
      <c r="BV399" s="736"/>
      <c r="BW399" s="736"/>
      <c r="BX399" s="736"/>
      <c r="BY399" s="736"/>
      <c r="BZ399" s="736"/>
      <c r="CA399" s="736"/>
      <c r="CB399" s="736"/>
      <c r="CC399" s="736"/>
      <c r="CD399" s="736"/>
      <c r="CE399" s="736"/>
      <c r="CF399" s="736"/>
      <c r="CG399" s="736"/>
      <c r="CH399" s="736"/>
      <c r="CI399" s="736"/>
      <c r="CJ399" s="736"/>
      <c r="CK399" s="736"/>
      <c r="CL399" s="736"/>
      <c r="CM399" s="736"/>
      <c r="CN399" s="736"/>
      <c r="CO399" s="736"/>
      <c r="CP399" s="736"/>
      <c r="CQ399" s="736"/>
      <c r="CR399" s="736"/>
      <c r="CS399" s="736"/>
      <c r="CT399" s="736"/>
      <c r="CU399" s="736"/>
      <c r="CV399" s="736"/>
      <c r="CW399" s="736"/>
      <c r="CX399" s="736"/>
      <c r="CY399" s="736"/>
      <c r="CZ399" s="736"/>
      <c r="DA399" s="736"/>
      <c r="DB399" s="736"/>
      <c r="DC399" s="736"/>
      <c r="DD399" s="736"/>
      <c r="DE399" s="736"/>
      <c r="DF399" s="736"/>
      <c r="DG399" s="736"/>
      <c r="DH399" s="736"/>
      <c r="DI399" s="736"/>
      <c r="DJ399" s="736"/>
      <c r="DK399" s="736"/>
      <c r="DL399" s="736"/>
      <c r="DM399" s="736"/>
      <c r="DN399" s="736"/>
      <c r="DO399" s="736"/>
      <c r="DP399" s="736"/>
      <c r="DQ399" s="736"/>
      <c r="DR399" s="736"/>
      <c r="DS399" s="736"/>
      <c r="DT399" s="736"/>
      <c r="DU399" s="736"/>
      <c r="DV399" s="736"/>
      <c r="DW399" s="736"/>
      <c r="DX399" s="736"/>
      <c r="DY399" s="736"/>
      <c r="DZ399" s="736"/>
      <c r="EA399" s="736"/>
      <c r="EB399" s="736"/>
      <c r="EC399" s="736"/>
      <c r="ED399" s="736"/>
      <c r="EE399" s="736"/>
      <c r="EF399" s="736"/>
      <c r="EG399" s="736"/>
      <c r="EH399" s="736"/>
      <c r="EI399" s="736"/>
      <c r="EJ399" s="736"/>
      <c r="EK399" s="736"/>
      <c r="EL399" s="736"/>
      <c r="EM399" s="736"/>
      <c r="EN399" s="736"/>
      <c r="EO399" s="736"/>
      <c r="EP399" s="736"/>
      <c r="EQ399" s="736"/>
      <c r="ER399" s="736"/>
      <c r="ES399" s="736"/>
      <c r="ET399" s="736"/>
      <c r="EU399" s="736"/>
      <c r="EV399" s="736"/>
      <c r="EW399" s="736"/>
      <c r="EX399" s="736"/>
      <c r="EY399" s="736"/>
      <c r="EZ399" s="736"/>
      <c r="FA399" s="736"/>
      <c r="FB399" s="736"/>
      <c r="FC399" s="736"/>
      <c r="FD399" s="736"/>
      <c r="FE399" s="736"/>
      <c r="FF399" s="736"/>
      <c r="FG399" s="736"/>
      <c r="FH399" s="736"/>
      <c r="FI399" s="736"/>
      <c r="FJ399" s="736"/>
      <c r="FK399" s="736"/>
      <c r="FL399" s="736"/>
      <c r="FM399" s="736"/>
      <c r="FN399" s="736"/>
      <c r="FO399" s="736"/>
      <c r="FP399" s="736"/>
      <c r="FQ399" s="736"/>
      <c r="FR399" s="736"/>
      <c r="FS399" s="736"/>
      <c r="FT399" s="736"/>
      <c r="FU399" s="736"/>
      <c r="FV399" s="736"/>
      <c r="FW399" s="736"/>
      <c r="FX399" s="736"/>
      <c r="FY399" s="736"/>
      <c r="FZ399" s="736"/>
      <c r="GA399" s="736"/>
      <c r="GB399" s="736"/>
      <c r="GC399" s="736"/>
      <c r="GD399" s="736"/>
      <c r="GE399" s="736"/>
      <c r="GF399" s="736"/>
      <c r="GG399" s="736"/>
      <c r="GH399" s="736"/>
      <c r="GI399" s="736"/>
      <c r="GJ399" s="736"/>
      <c r="GK399" s="736"/>
      <c r="GL399" s="736"/>
      <c r="GM399" s="736"/>
      <c r="GN399" s="736"/>
      <c r="GO399" s="736"/>
      <c r="GP399" s="736"/>
      <c r="GQ399" s="736"/>
      <c r="GR399" s="736"/>
      <c r="GS399" s="736"/>
      <c r="GT399" s="736"/>
      <c r="GU399" s="736"/>
      <c r="GV399" s="736"/>
      <c r="GW399" s="736"/>
      <c r="GX399" s="736"/>
      <c r="GY399" s="736"/>
      <c r="GZ399" s="736"/>
      <c r="HA399" s="736"/>
      <c r="HB399" s="736"/>
      <c r="HC399" s="736"/>
      <c r="HD399" s="736"/>
      <c r="HE399" s="736"/>
      <c r="HF399" s="736"/>
      <c r="HG399" s="736"/>
      <c r="HH399" s="736"/>
      <c r="HI399" s="736"/>
      <c r="HJ399" s="736"/>
      <c r="HK399" s="736"/>
      <c r="HL399" s="736"/>
      <c r="HM399" s="736"/>
      <c r="HN399" s="736"/>
      <c r="HO399" s="736"/>
      <c r="HP399" s="736"/>
      <c r="HQ399" s="736"/>
      <c r="HR399" s="736"/>
      <c r="HS399" s="736"/>
      <c r="HT399" s="736"/>
      <c r="HU399" s="736"/>
      <c r="HV399" s="736"/>
      <c r="HW399" s="736"/>
      <c r="HX399" s="736"/>
      <c r="HY399" s="736"/>
      <c r="HZ399" s="736"/>
      <c r="IA399" s="736"/>
      <c r="IB399" s="736"/>
      <c r="IC399" s="736"/>
      <c r="ID399" s="736"/>
      <c r="IE399" s="736"/>
      <c r="IF399" s="736"/>
      <c r="IG399" s="736"/>
      <c r="IH399" s="736"/>
      <c r="II399" s="736"/>
      <c r="IJ399" s="736"/>
      <c r="IK399" s="736"/>
      <c r="IL399" s="736"/>
      <c r="IM399" s="736"/>
      <c r="IN399" s="736"/>
      <c r="IO399" s="736"/>
      <c r="IP399" s="736"/>
      <c r="IQ399" s="736"/>
      <c r="IR399" s="736"/>
      <c r="IS399" s="736"/>
      <c r="IT399" s="736"/>
      <c r="IU399" s="736"/>
      <c r="IV399" s="736"/>
    </row>
    <row r="400" spans="3:256" s="438" customFormat="1">
      <c r="C400" s="471"/>
      <c r="P400" s="485"/>
      <c r="Q400" s="736"/>
      <c r="R400" s="736"/>
      <c r="S400" s="736"/>
      <c r="T400" s="736"/>
      <c r="U400" s="736"/>
      <c r="V400" s="736"/>
      <c r="W400" s="736"/>
      <c r="X400" s="736"/>
      <c r="Y400" s="736"/>
      <c r="Z400" s="736"/>
      <c r="AA400" s="736"/>
      <c r="AB400" s="736"/>
      <c r="AC400" s="736"/>
      <c r="AD400" s="736"/>
      <c r="AE400" s="736"/>
      <c r="AF400" s="736"/>
      <c r="AG400" s="736"/>
      <c r="AH400" s="736"/>
      <c r="AI400" s="736"/>
      <c r="AJ400" s="736"/>
      <c r="AK400" s="736"/>
      <c r="AL400" s="736"/>
      <c r="AM400" s="736"/>
      <c r="AN400" s="736"/>
      <c r="AO400" s="736"/>
      <c r="AP400" s="736"/>
      <c r="AQ400" s="736"/>
      <c r="AR400" s="736"/>
      <c r="AS400" s="736"/>
      <c r="AT400" s="736"/>
      <c r="AU400" s="736"/>
      <c r="AV400" s="736"/>
      <c r="AW400" s="736"/>
      <c r="AX400" s="736"/>
      <c r="AY400" s="736"/>
      <c r="AZ400" s="736"/>
      <c r="BA400" s="736"/>
      <c r="BB400" s="736"/>
      <c r="BC400" s="736"/>
      <c r="BD400" s="736"/>
      <c r="BE400" s="736"/>
      <c r="BF400" s="736"/>
      <c r="BG400" s="736"/>
      <c r="BH400" s="736"/>
      <c r="BI400" s="736"/>
      <c r="BJ400" s="736"/>
      <c r="BK400" s="736"/>
      <c r="BL400" s="736"/>
      <c r="BM400" s="736"/>
      <c r="BN400" s="736"/>
      <c r="BO400" s="736"/>
      <c r="BP400" s="736"/>
      <c r="BQ400" s="736"/>
      <c r="BR400" s="736"/>
      <c r="BS400" s="736"/>
      <c r="BT400" s="736"/>
      <c r="BU400" s="736"/>
      <c r="BV400" s="736"/>
      <c r="BW400" s="736"/>
      <c r="BX400" s="736"/>
      <c r="BY400" s="736"/>
      <c r="BZ400" s="736"/>
      <c r="CA400" s="736"/>
      <c r="CB400" s="736"/>
      <c r="CC400" s="736"/>
      <c r="CD400" s="736"/>
      <c r="CE400" s="736"/>
      <c r="CF400" s="736"/>
      <c r="CG400" s="736"/>
      <c r="CH400" s="736"/>
      <c r="CI400" s="736"/>
      <c r="CJ400" s="736"/>
      <c r="CK400" s="736"/>
      <c r="CL400" s="736"/>
      <c r="CM400" s="736"/>
      <c r="CN400" s="736"/>
      <c r="CO400" s="736"/>
      <c r="CP400" s="736"/>
      <c r="CQ400" s="736"/>
      <c r="CR400" s="736"/>
      <c r="CS400" s="736"/>
      <c r="CT400" s="736"/>
      <c r="CU400" s="736"/>
      <c r="CV400" s="736"/>
      <c r="CW400" s="736"/>
      <c r="CX400" s="736"/>
      <c r="CY400" s="736"/>
      <c r="CZ400" s="736"/>
      <c r="DA400" s="736"/>
      <c r="DB400" s="736"/>
      <c r="DC400" s="736"/>
      <c r="DD400" s="736"/>
      <c r="DE400" s="736"/>
      <c r="DF400" s="736"/>
      <c r="DG400" s="736"/>
      <c r="DH400" s="736"/>
      <c r="DI400" s="736"/>
      <c r="DJ400" s="736"/>
      <c r="DK400" s="736"/>
      <c r="DL400" s="736"/>
      <c r="DM400" s="736"/>
      <c r="DN400" s="736"/>
      <c r="DO400" s="736"/>
      <c r="DP400" s="736"/>
      <c r="DQ400" s="736"/>
      <c r="DR400" s="736"/>
      <c r="DS400" s="736"/>
      <c r="DT400" s="736"/>
      <c r="DU400" s="736"/>
      <c r="DV400" s="736"/>
      <c r="DW400" s="736"/>
      <c r="DX400" s="736"/>
      <c r="DY400" s="736"/>
      <c r="DZ400" s="736"/>
      <c r="EA400" s="736"/>
      <c r="EB400" s="736"/>
      <c r="EC400" s="736"/>
      <c r="ED400" s="736"/>
      <c r="EE400" s="736"/>
      <c r="EF400" s="736"/>
      <c r="EG400" s="736"/>
      <c r="EH400" s="736"/>
      <c r="EI400" s="736"/>
      <c r="EJ400" s="736"/>
      <c r="EK400" s="736"/>
      <c r="EL400" s="736"/>
      <c r="EM400" s="736"/>
      <c r="EN400" s="736"/>
      <c r="EO400" s="736"/>
      <c r="EP400" s="736"/>
      <c r="EQ400" s="736"/>
      <c r="ER400" s="736"/>
      <c r="ES400" s="736"/>
      <c r="ET400" s="736"/>
      <c r="EU400" s="736"/>
      <c r="EV400" s="736"/>
      <c r="EW400" s="736"/>
      <c r="EX400" s="736"/>
      <c r="EY400" s="736"/>
      <c r="EZ400" s="736"/>
      <c r="FA400" s="736"/>
      <c r="FB400" s="736"/>
      <c r="FC400" s="736"/>
      <c r="FD400" s="736"/>
      <c r="FE400" s="736"/>
      <c r="FF400" s="736"/>
      <c r="FG400" s="736"/>
      <c r="FH400" s="736"/>
      <c r="FI400" s="736"/>
      <c r="FJ400" s="736"/>
      <c r="FK400" s="736"/>
      <c r="FL400" s="736"/>
      <c r="FM400" s="736"/>
      <c r="FN400" s="736"/>
      <c r="FO400" s="736"/>
      <c r="FP400" s="736"/>
      <c r="FQ400" s="736"/>
      <c r="FR400" s="736"/>
      <c r="FS400" s="736"/>
      <c r="FT400" s="736"/>
      <c r="FU400" s="736"/>
      <c r="FV400" s="736"/>
      <c r="FW400" s="736"/>
      <c r="FX400" s="736"/>
      <c r="FY400" s="736"/>
      <c r="FZ400" s="736"/>
      <c r="GA400" s="736"/>
      <c r="GB400" s="736"/>
      <c r="GC400" s="736"/>
      <c r="GD400" s="736"/>
      <c r="GE400" s="736"/>
      <c r="GF400" s="736"/>
      <c r="GG400" s="736"/>
      <c r="GH400" s="736"/>
      <c r="GI400" s="736"/>
      <c r="GJ400" s="736"/>
      <c r="GK400" s="736"/>
      <c r="GL400" s="736"/>
      <c r="GM400" s="736"/>
      <c r="GN400" s="736"/>
      <c r="GO400" s="736"/>
      <c r="GP400" s="736"/>
      <c r="GQ400" s="736"/>
      <c r="GR400" s="736"/>
      <c r="GS400" s="736"/>
      <c r="GT400" s="736"/>
      <c r="GU400" s="736"/>
      <c r="GV400" s="736"/>
      <c r="GW400" s="736"/>
      <c r="GX400" s="736"/>
      <c r="GY400" s="736"/>
      <c r="GZ400" s="736"/>
      <c r="HA400" s="736"/>
      <c r="HB400" s="736"/>
      <c r="HC400" s="736"/>
      <c r="HD400" s="736"/>
      <c r="HE400" s="736"/>
      <c r="HF400" s="736"/>
      <c r="HG400" s="736"/>
      <c r="HH400" s="736"/>
      <c r="HI400" s="736"/>
      <c r="HJ400" s="736"/>
      <c r="HK400" s="736"/>
      <c r="HL400" s="736"/>
      <c r="HM400" s="736"/>
      <c r="HN400" s="736"/>
      <c r="HO400" s="736"/>
      <c r="HP400" s="736"/>
      <c r="HQ400" s="736"/>
      <c r="HR400" s="736"/>
      <c r="HS400" s="736"/>
      <c r="HT400" s="736"/>
      <c r="HU400" s="736"/>
      <c r="HV400" s="736"/>
      <c r="HW400" s="736"/>
      <c r="HX400" s="736"/>
      <c r="HY400" s="736"/>
      <c r="HZ400" s="736"/>
      <c r="IA400" s="736"/>
      <c r="IB400" s="736"/>
      <c r="IC400" s="736"/>
      <c r="ID400" s="736"/>
      <c r="IE400" s="736"/>
      <c r="IF400" s="736"/>
      <c r="IG400" s="736"/>
      <c r="IH400" s="736"/>
      <c r="II400" s="736"/>
      <c r="IJ400" s="736"/>
      <c r="IK400" s="736"/>
      <c r="IL400" s="736"/>
      <c r="IM400" s="736"/>
      <c r="IN400" s="736"/>
      <c r="IO400" s="736"/>
      <c r="IP400" s="736"/>
      <c r="IQ400" s="736"/>
      <c r="IR400" s="736"/>
      <c r="IS400" s="736"/>
      <c r="IT400" s="736"/>
      <c r="IU400" s="736"/>
      <c r="IV400" s="736"/>
    </row>
    <row r="401" spans="3:256" s="438" customFormat="1">
      <c r="C401" s="471"/>
      <c r="P401" s="485"/>
      <c r="Q401" s="736"/>
      <c r="R401" s="736"/>
      <c r="S401" s="736"/>
      <c r="T401" s="736"/>
      <c r="U401" s="736"/>
      <c r="V401" s="736"/>
      <c r="W401" s="736"/>
      <c r="X401" s="736"/>
      <c r="Y401" s="736"/>
      <c r="Z401" s="736"/>
      <c r="AA401" s="736"/>
      <c r="AB401" s="736"/>
      <c r="AC401" s="736"/>
      <c r="AD401" s="736"/>
      <c r="AE401" s="736"/>
      <c r="AF401" s="736"/>
      <c r="AG401" s="736"/>
      <c r="AH401" s="736"/>
      <c r="AI401" s="736"/>
      <c r="AJ401" s="736"/>
      <c r="AK401" s="736"/>
      <c r="AL401" s="736"/>
      <c r="AM401" s="736"/>
      <c r="AN401" s="736"/>
      <c r="AO401" s="736"/>
      <c r="AP401" s="736"/>
      <c r="AQ401" s="736"/>
      <c r="AR401" s="736"/>
      <c r="AS401" s="736"/>
      <c r="AT401" s="736"/>
      <c r="AU401" s="736"/>
      <c r="AV401" s="736"/>
      <c r="AW401" s="736"/>
      <c r="AX401" s="736"/>
      <c r="AY401" s="736"/>
      <c r="AZ401" s="736"/>
      <c r="BA401" s="736"/>
      <c r="BB401" s="736"/>
      <c r="BC401" s="736"/>
      <c r="BD401" s="736"/>
      <c r="BE401" s="736"/>
      <c r="BF401" s="736"/>
      <c r="BG401" s="736"/>
      <c r="BH401" s="736"/>
      <c r="BI401" s="736"/>
      <c r="BJ401" s="736"/>
      <c r="BK401" s="736"/>
      <c r="BL401" s="736"/>
      <c r="BM401" s="736"/>
      <c r="BN401" s="736"/>
      <c r="BO401" s="736"/>
      <c r="BP401" s="736"/>
      <c r="BQ401" s="736"/>
      <c r="BR401" s="736"/>
      <c r="BS401" s="736"/>
      <c r="BT401" s="736"/>
      <c r="BU401" s="736"/>
      <c r="BV401" s="736"/>
      <c r="BW401" s="736"/>
      <c r="BX401" s="736"/>
      <c r="BY401" s="736"/>
      <c r="BZ401" s="736"/>
      <c r="CA401" s="736"/>
      <c r="CB401" s="736"/>
      <c r="CC401" s="736"/>
      <c r="CD401" s="736"/>
      <c r="CE401" s="736"/>
      <c r="CF401" s="736"/>
      <c r="CG401" s="736"/>
      <c r="CH401" s="736"/>
      <c r="CI401" s="736"/>
      <c r="CJ401" s="736"/>
      <c r="CK401" s="736"/>
      <c r="CL401" s="736"/>
      <c r="CM401" s="736"/>
      <c r="CN401" s="736"/>
      <c r="CO401" s="736"/>
      <c r="CP401" s="736"/>
      <c r="CQ401" s="736"/>
      <c r="CR401" s="736"/>
      <c r="CS401" s="736"/>
      <c r="CT401" s="736"/>
      <c r="CU401" s="736"/>
      <c r="CV401" s="736"/>
      <c r="CW401" s="736"/>
      <c r="CX401" s="736"/>
      <c r="CY401" s="736"/>
      <c r="CZ401" s="736"/>
      <c r="DA401" s="736"/>
      <c r="DB401" s="736"/>
      <c r="DC401" s="736"/>
      <c r="DD401" s="736"/>
      <c r="DE401" s="736"/>
      <c r="DF401" s="736"/>
      <c r="DG401" s="736"/>
      <c r="DH401" s="736"/>
      <c r="DI401" s="736"/>
      <c r="DJ401" s="736"/>
      <c r="DK401" s="736"/>
      <c r="DL401" s="736"/>
      <c r="DM401" s="736"/>
      <c r="DN401" s="736"/>
      <c r="DO401" s="736"/>
      <c r="DP401" s="736"/>
      <c r="DQ401" s="736"/>
      <c r="DR401" s="736"/>
      <c r="DS401" s="736"/>
      <c r="DT401" s="736"/>
      <c r="DU401" s="736"/>
      <c r="DV401" s="736"/>
      <c r="DW401" s="736"/>
      <c r="DX401" s="736"/>
      <c r="DY401" s="736"/>
      <c r="DZ401" s="736"/>
      <c r="EA401" s="736"/>
      <c r="EB401" s="736"/>
      <c r="EC401" s="736"/>
      <c r="ED401" s="736"/>
      <c r="EE401" s="736"/>
      <c r="EF401" s="736"/>
      <c r="EG401" s="736"/>
      <c r="EH401" s="736"/>
      <c r="EI401" s="736"/>
      <c r="EJ401" s="736"/>
      <c r="EK401" s="736"/>
      <c r="EL401" s="736"/>
      <c r="EM401" s="736"/>
      <c r="EN401" s="736"/>
      <c r="EO401" s="736"/>
      <c r="EP401" s="736"/>
      <c r="EQ401" s="736"/>
      <c r="ER401" s="736"/>
      <c r="ES401" s="736"/>
      <c r="ET401" s="736"/>
      <c r="EU401" s="736"/>
      <c r="EV401" s="736"/>
      <c r="EW401" s="736"/>
      <c r="EX401" s="736"/>
      <c r="EY401" s="736"/>
      <c r="EZ401" s="736"/>
      <c r="FA401" s="736"/>
      <c r="FB401" s="736"/>
      <c r="FC401" s="736"/>
      <c r="FD401" s="736"/>
      <c r="FE401" s="736"/>
      <c r="FF401" s="736"/>
      <c r="FG401" s="736"/>
      <c r="FH401" s="736"/>
      <c r="FI401" s="736"/>
      <c r="FJ401" s="736"/>
      <c r="FK401" s="736"/>
      <c r="FL401" s="736"/>
      <c r="FM401" s="736"/>
      <c r="FN401" s="736"/>
      <c r="FO401" s="736"/>
      <c r="FP401" s="736"/>
      <c r="FQ401" s="736"/>
      <c r="FR401" s="736"/>
      <c r="FS401" s="736"/>
      <c r="FT401" s="736"/>
      <c r="FU401" s="736"/>
      <c r="FV401" s="736"/>
      <c r="FW401" s="736"/>
      <c r="FX401" s="736"/>
      <c r="FY401" s="736"/>
      <c r="FZ401" s="736"/>
      <c r="GA401" s="736"/>
      <c r="GB401" s="736"/>
      <c r="GC401" s="736"/>
      <c r="GD401" s="736"/>
      <c r="GE401" s="736"/>
      <c r="GF401" s="736"/>
      <c r="GG401" s="736"/>
      <c r="GH401" s="736"/>
      <c r="GI401" s="736"/>
      <c r="GJ401" s="736"/>
      <c r="GK401" s="736"/>
      <c r="GL401" s="736"/>
      <c r="GM401" s="736"/>
      <c r="GN401" s="736"/>
      <c r="GO401" s="736"/>
      <c r="GP401" s="736"/>
      <c r="GQ401" s="736"/>
      <c r="GR401" s="736"/>
      <c r="GS401" s="736"/>
      <c r="GT401" s="736"/>
      <c r="GU401" s="736"/>
      <c r="GV401" s="736"/>
      <c r="GW401" s="736"/>
      <c r="GX401" s="736"/>
      <c r="GY401" s="736"/>
      <c r="GZ401" s="736"/>
      <c r="HA401" s="736"/>
      <c r="HB401" s="736"/>
      <c r="HC401" s="736"/>
      <c r="HD401" s="736"/>
      <c r="HE401" s="736"/>
      <c r="HF401" s="736"/>
      <c r="HG401" s="736"/>
      <c r="HH401" s="736"/>
      <c r="HI401" s="736"/>
      <c r="HJ401" s="736"/>
      <c r="HK401" s="736"/>
      <c r="HL401" s="736"/>
      <c r="HM401" s="736"/>
      <c r="HN401" s="736"/>
      <c r="HO401" s="736"/>
      <c r="HP401" s="736"/>
      <c r="HQ401" s="736"/>
      <c r="HR401" s="736"/>
      <c r="HS401" s="736"/>
      <c r="HT401" s="736"/>
      <c r="HU401" s="736"/>
      <c r="HV401" s="736"/>
      <c r="HW401" s="736"/>
      <c r="HX401" s="736"/>
      <c r="HY401" s="736"/>
      <c r="HZ401" s="736"/>
      <c r="IA401" s="736"/>
      <c r="IB401" s="736"/>
      <c r="IC401" s="736"/>
      <c r="ID401" s="736"/>
      <c r="IE401" s="736"/>
      <c r="IF401" s="736"/>
      <c r="IG401" s="736"/>
      <c r="IH401" s="736"/>
      <c r="II401" s="736"/>
      <c r="IJ401" s="736"/>
      <c r="IK401" s="736"/>
      <c r="IL401" s="736"/>
      <c r="IM401" s="736"/>
      <c r="IN401" s="736"/>
      <c r="IO401" s="736"/>
      <c r="IP401" s="736"/>
      <c r="IQ401" s="736"/>
      <c r="IR401" s="736"/>
      <c r="IS401" s="736"/>
      <c r="IT401" s="736"/>
      <c r="IU401" s="736"/>
      <c r="IV401" s="736"/>
    </row>
    <row r="402" spans="3:256" s="438" customFormat="1">
      <c r="C402" s="471"/>
      <c r="P402" s="485"/>
      <c r="Q402" s="736"/>
      <c r="R402" s="736"/>
      <c r="S402" s="736"/>
      <c r="T402" s="736"/>
      <c r="U402" s="736"/>
      <c r="V402" s="736"/>
      <c r="W402" s="736"/>
      <c r="X402" s="736"/>
      <c r="Y402" s="736"/>
      <c r="Z402" s="736"/>
      <c r="AA402" s="736"/>
      <c r="AB402" s="736"/>
      <c r="AC402" s="736"/>
      <c r="AD402" s="736"/>
      <c r="AE402" s="736"/>
      <c r="AF402" s="736"/>
      <c r="AG402" s="736"/>
      <c r="AH402" s="736"/>
      <c r="AI402" s="736"/>
      <c r="AJ402" s="736"/>
      <c r="AK402" s="736"/>
      <c r="AL402" s="736"/>
      <c r="AM402" s="736"/>
      <c r="AN402" s="736"/>
      <c r="AO402" s="736"/>
      <c r="AP402" s="736"/>
      <c r="AQ402" s="736"/>
      <c r="AR402" s="736"/>
      <c r="AS402" s="736"/>
      <c r="AT402" s="736"/>
      <c r="AU402" s="736"/>
      <c r="AV402" s="736"/>
      <c r="AW402" s="736"/>
      <c r="AX402" s="736"/>
      <c r="AY402" s="736"/>
      <c r="AZ402" s="736"/>
      <c r="BA402" s="736"/>
      <c r="BB402" s="736"/>
      <c r="BC402" s="736"/>
      <c r="BD402" s="736"/>
      <c r="BE402" s="736"/>
      <c r="BF402" s="736"/>
      <c r="BG402" s="736"/>
      <c r="BH402" s="736"/>
      <c r="BI402" s="736"/>
      <c r="BJ402" s="736"/>
      <c r="BK402" s="736"/>
      <c r="BL402" s="736"/>
      <c r="BM402" s="736"/>
      <c r="BN402" s="736"/>
      <c r="BO402" s="736"/>
      <c r="BP402" s="736"/>
      <c r="BQ402" s="736"/>
      <c r="BR402" s="736"/>
      <c r="BS402" s="736"/>
      <c r="BT402" s="736"/>
      <c r="BU402" s="736"/>
      <c r="BV402" s="736"/>
      <c r="BW402" s="736"/>
      <c r="BX402" s="736"/>
      <c r="BY402" s="736"/>
      <c r="BZ402" s="736"/>
      <c r="CA402" s="736"/>
      <c r="CB402" s="736"/>
      <c r="CC402" s="736"/>
      <c r="CD402" s="736"/>
      <c r="CE402" s="736"/>
      <c r="CF402" s="736"/>
      <c r="CG402" s="736"/>
      <c r="CH402" s="736"/>
      <c r="CI402" s="736"/>
      <c r="CJ402" s="736"/>
      <c r="CK402" s="736"/>
      <c r="CL402" s="736"/>
      <c r="CM402" s="736"/>
      <c r="CN402" s="736"/>
      <c r="CO402" s="736"/>
      <c r="CP402" s="736"/>
      <c r="CQ402" s="736"/>
      <c r="CR402" s="736"/>
      <c r="CS402" s="736"/>
      <c r="CT402" s="736"/>
      <c r="CU402" s="736"/>
      <c r="CV402" s="736"/>
      <c r="CW402" s="736"/>
      <c r="CX402" s="736"/>
      <c r="CY402" s="736"/>
      <c r="CZ402" s="736"/>
      <c r="DA402" s="736"/>
      <c r="DB402" s="736"/>
      <c r="DC402" s="736"/>
      <c r="DD402" s="736"/>
      <c r="DE402" s="736"/>
      <c r="DF402" s="736"/>
      <c r="DG402" s="736"/>
      <c r="DH402" s="736"/>
      <c r="DI402" s="736"/>
      <c r="DJ402" s="736"/>
      <c r="DK402" s="736"/>
      <c r="DL402" s="736"/>
      <c r="DM402" s="736"/>
      <c r="DN402" s="736"/>
      <c r="DO402" s="736"/>
      <c r="DP402" s="736"/>
      <c r="DQ402" s="736"/>
      <c r="DR402" s="736"/>
      <c r="DS402" s="736"/>
      <c r="DT402" s="736"/>
      <c r="DU402" s="736"/>
      <c r="DV402" s="736"/>
      <c r="DW402" s="736"/>
      <c r="DX402" s="736"/>
      <c r="DY402" s="736"/>
      <c r="DZ402" s="736"/>
      <c r="EA402" s="736"/>
      <c r="EB402" s="736"/>
      <c r="EC402" s="736"/>
      <c r="ED402" s="736"/>
      <c r="EE402" s="736"/>
      <c r="EF402" s="736"/>
      <c r="EG402" s="736"/>
      <c r="EH402" s="736"/>
      <c r="EI402" s="736"/>
      <c r="EJ402" s="736"/>
      <c r="EK402" s="736"/>
      <c r="EL402" s="736"/>
      <c r="EM402" s="736"/>
      <c r="EN402" s="736"/>
      <c r="EO402" s="736"/>
      <c r="EP402" s="736"/>
      <c r="EQ402" s="736"/>
      <c r="ER402" s="736"/>
      <c r="ES402" s="736"/>
      <c r="ET402" s="736"/>
      <c r="EU402" s="736"/>
      <c r="EV402" s="736"/>
      <c r="EW402" s="736"/>
      <c r="EX402" s="736"/>
      <c r="EY402" s="736"/>
      <c r="EZ402" s="736"/>
      <c r="FA402" s="736"/>
      <c r="FB402" s="736"/>
      <c r="FC402" s="736"/>
      <c r="FD402" s="736"/>
      <c r="FE402" s="736"/>
      <c r="FF402" s="736"/>
      <c r="FG402" s="736"/>
      <c r="FH402" s="736"/>
      <c r="FI402" s="736"/>
      <c r="FJ402" s="736"/>
      <c r="FK402" s="736"/>
      <c r="FL402" s="736"/>
      <c r="FM402" s="736"/>
      <c r="FN402" s="736"/>
      <c r="FO402" s="736"/>
      <c r="FP402" s="736"/>
      <c r="FQ402" s="736"/>
      <c r="FR402" s="736"/>
      <c r="FS402" s="736"/>
      <c r="FT402" s="736"/>
      <c r="FU402" s="736"/>
      <c r="FV402" s="736"/>
      <c r="FW402" s="736"/>
      <c r="FX402" s="736"/>
      <c r="FY402" s="736"/>
      <c r="FZ402" s="736"/>
      <c r="GA402" s="736"/>
      <c r="GB402" s="736"/>
      <c r="GC402" s="736"/>
      <c r="GD402" s="736"/>
      <c r="GE402" s="736"/>
      <c r="GF402" s="736"/>
      <c r="GG402" s="736"/>
      <c r="GH402" s="736"/>
      <c r="GI402" s="736"/>
      <c r="GJ402" s="736"/>
      <c r="GK402" s="736"/>
      <c r="GL402" s="736"/>
      <c r="GM402" s="736"/>
      <c r="GN402" s="736"/>
      <c r="GO402" s="736"/>
      <c r="GP402" s="736"/>
      <c r="GQ402" s="736"/>
      <c r="GR402" s="736"/>
      <c r="GS402" s="736"/>
      <c r="GT402" s="736"/>
      <c r="GU402" s="736"/>
      <c r="GV402" s="736"/>
      <c r="GW402" s="736"/>
      <c r="GX402" s="736"/>
      <c r="GY402" s="736"/>
      <c r="GZ402" s="736"/>
      <c r="HA402" s="736"/>
      <c r="HB402" s="736"/>
      <c r="HC402" s="736"/>
      <c r="HD402" s="736"/>
      <c r="HE402" s="736"/>
      <c r="HF402" s="736"/>
      <c r="HG402" s="736"/>
      <c r="HH402" s="736"/>
      <c r="HI402" s="736"/>
      <c r="HJ402" s="736"/>
      <c r="HK402" s="736"/>
      <c r="HL402" s="736"/>
      <c r="HM402" s="736"/>
      <c r="HN402" s="736"/>
      <c r="HO402" s="736"/>
      <c r="HP402" s="736"/>
      <c r="HQ402" s="736"/>
      <c r="HR402" s="736"/>
      <c r="HS402" s="736"/>
      <c r="HT402" s="736"/>
      <c r="HU402" s="736"/>
      <c r="HV402" s="736"/>
      <c r="HW402" s="736"/>
      <c r="HX402" s="736"/>
      <c r="HY402" s="736"/>
      <c r="HZ402" s="736"/>
      <c r="IA402" s="736"/>
      <c r="IB402" s="736"/>
      <c r="IC402" s="736"/>
      <c r="ID402" s="736"/>
      <c r="IE402" s="736"/>
      <c r="IF402" s="736"/>
      <c r="IG402" s="736"/>
      <c r="IH402" s="736"/>
      <c r="II402" s="736"/>
      <c r="IJ402" s="736"/>
      <c r="IK402" s="736"/>
      <c r="IL402" s="736"/>
      <c r="IM402" s="736"/>
      <c r="IN402" s="736"/>
      <c r="IO402" s="736"/>
      <c r="IP402" s="736"/>
      <c r="IQ402" s="736"/>
      <c r="IR402" s="736"/>
      <c r="IS402" s="736"/>
      <c r="IT402" s="736"/>
      <c r="IU402" s="736"/>
      <c r="IV402" s="736"/>
    </row>
    <row r="403" spans="3:256" s="438" customFormat="1">
      <c r="C403" s="471"/>
      <c r="P403" s="485"/>
      <c r="Q403" s="736"/>
      <c r="R403" s="736"/>
      <c r="S403" s="736"/>
      <c r="T403" s="736"/>
      <c r="U403" s="736"/>
      <c r="V403" s="736"/>
      <c r="W403" s="736"/>
      <c r="X403" s="736"/>
      <c r="Y403" s="736"/>
      <c r="Z403" s="736"/>
      <c r="AA403" s="736"/>
      <c r="AB403" s="736"/>
      <c r="AC403" s="736"/>
      <c r="AD403" s="736"/>
      <c r="AE403" s="736"/>
      <c r="AF403" s="736"/>
      <c r="AG403" s="736"/>
      <c r="AH403" s="736"/>
      <c r="AI403" s="736"/>
      <c r="AJ403" s="736"/>
      <c r="AK403" s="736"/>
      <c r="AL403" s="736"/>
      <c r="AM403" s="736"/>
      <c r="AN403" s="736"/>
      <c r="AO403" s="736"/>
      <c r="AP403" s="736"/>
      <c r="AQ403" s="736"/>
      <c r="AR403" s="736"/>
      <c r="AS403" s="736"/>
      <c r="AT403" s="736"/>
      <c r="AU403" s="736"/>
      <c r="AV403" s="736"/>
      <c r="AW403" s="736"/>
      <c r="AX403" s="736"/>
      <c r="AY403" s="736"/>
      <c r="AZ403" s="736"/>
      <c r="BA403" s="736"/>
      <c r="BB403" s="736"/>
      <c r="BC403" s="736"/>
      <c r="BD403" s="736"/>
      <c r="BE403" s="736"/>
      <c r="BF403" s="736"/>
      <c r="BG403" s="736"/>
      <c r="BH403" s="736"/>
      <c r="BI403" s="736"/>
      <c r="BJ403" s="736"/>
      <c r="BK403" s="736"/>
      <c r="BL403" s="736"/>
      <c r="BM403" s="736"/>
      <c r="BN403" s="736"/>
      <c r="BO403" s="736"/>
      <c r="BP403" s="736"/>
      <c r="BQ403" s="736"/>
      <c r="BR403" s="736"/>
      <c r="BS403" s="736"/>
      <c r="BT403" s="736"/>
      <c r="BU403" s="736"/>
      <c r="BV403" s="736"/>
      <c r="BW403" s="736"/>
      <c r="BX403" s="736"/>
      <c r="BY403" s="736"/>
      <c r="BZ403" s="736"/>
      <c r="CA403" s="736"/>
      <c r="CB403" s="736"/>
      <c r="CC403" s="736"/>
      <c r="CD403" s="736"/>
      <c r="CE403" s="736"/>
      <c r="CF403" s="736"/>
      <c r="CG403" s="736"/>
      <c r="CH403" s="736"/>
      <c r="CI403" s="736"/>
      <c r="CJ403" s="736"/>
      <c r="CK403" s="736"/>
      <c r="CL403" s="736"/>
      <c r="CM403" s="736"/>
      <c r="CN403" s="736"/>
      <c r="CO403" s="736"/>
      <c r="CP403" s="736"/>
      <c r="CQ403" s="736"/>
      <c r="CR403" s="736"/>
      <c r="CS403" s="736"/>
      <c r="CT403" s="736"/>
      <c r="CU403" s="736"/>
      <c r="CV403" s="736"/>
      <c r="CW403" s="736"/>
      <c r="CX403" s="736"/>
      <c r="CY403" s="736"/>
      <c r="CZ403" s="736"/>
      <c r="DA403" s="736"/>
      <c r="DB403" s="736"/>
      <c r="DC403" s="736"/>
      <c r="DD403" s="736"/>
      <c r="DE403" s="736"/>
      <c r="DF403" s="736"/>
      <c r="DG403" s="736"/>
      <c r="DH403" s="736"/>
      <c r="DI403" s="736"/>
      <c r="DJ403" s="736"/>
      <c r="DK403" s="736"/>
      <c r="DL403" s="736"/>
      <c r="DM403" s="736"/>
      <c r="DN403" s="736"/>
      <c r="DO403" s="736"/>
      <c r="DP403" s="736"/>
      <c r="DQ403" s="736"/>
      <c r="DR403" s="736"/>
      <c r="DS403" s="736"/>
      <c r="DT403" s="736"/>
      <c r="DU403" s="736"/>
      <c r="DV403" s="736"/>
      <c r="DW403" s="736"/>
      <c r="DX403" s="736"/>
      <c r="DY403" s="736"/>
      <c r="DZ403" s="736"/>
      <c r="EA403" s="736"/>
      <c r="EB403" s="736"/>
      <c r="EC403" s="736"/>
      <c r="ED403" s="736"/>
      <c r="EE403" s="736"/>
      <c r="EF403" s="736"/>
      <c r="EG403" s="736"/>
      <c r="EH403" s="736"/>
      <c r="EI403" s="736"/>
      <c r="EJ403" s="736"/>
      <c r="EK403" s="736"/>
      <c r="EL403" s="736"/>
      <c r="EM403" s="736"/>
      <c r="EN403" s="736"/>
      <c r="EO403" s="736"/>
      <c r="EP403" s="736"/>
      <c r="EQ403" s="736"/>
      <c r="ER403" s="736"/>
      <c r="ES403" s="736"/>
      <c r="ET403" s="736"/>
      <c r="EU403" s="736"/>
      <c r="EV403" s="736"/>
      <c r="EW403" s="736"/>
      <c r="EX403" s="736"/>
      <c r="EY403" s="736"/>
      <c r="EZ403" s="736"/>
      <c r="FA403" s="736"/>
      <c r="FB403" s="736"/>
      <c r="FC403" s="736"/>
      <c r="FD403" s="736"/>
      <c r="FE403" s="736"/>
      <c r="FF403" s="736"/>
      <c r="FG403" s="736"/>
      <c r="FH403" s="736"/>
      <c r="FI403" s="736"/>
      <c r="FJ403" s="736"/>
      <c r="FK403" s="736"/>
      <c r="FL403" s="736"/>
      <c r="FM403" s="736"/>
      <c r="FN403" s="736"/>
      <c r="FO403" s="736"/>
      <c r="FP403" s="736"/>
      <c r="FQ403" s="736"/>
      <c r="FR403" s="736"/>
      <c r="FS403" s="736"/>
      <c r="FT403" s="736"/>
      <c r="FU403" s="736"/>
      <c r="FV403" s="736"/>
      <c r="FW403" s="736"/>
      <c r="FX403" s="736"/>
      <c r="FY403" s="736"/>
      <c r="FZ403" s="736"/>
      <c r="GA403" s="736"/>
      <c r="GB403" s="736"/>
      <c r="GC403" s="736"/>
      <c r="GD403" s="736"/>
      <c r="GE403" s="736"/>
      <c r="GF403" s="736"/>
      <c r="GG403" s="736"/>
      <c r="GH403" s="736"/>
      <c r="GI403" s="736"/>
      <c r="GJ403" s="736"/>
      <c r="GK403" s="736"/>
      <c r="GL403" s="736"/>
      <c r="GM403" s="736"/>
      <c r="GN403" s="736"/>
      <c r="GO403" s="736"/>
      <c r="GP403" s="736"/>
      <c r="GQ403" s="736"/>
      <c r="GR403" s="736"/>
      <c r="GS403" s="736"/>
      <c r="GT403" s="736"/>
      <c r="GU403" s="736"/>
      <c r="GV403" s="736"/>
      <c r="GW403" s="736"/>
      <c r="GX403" s="736"/>
      <c r="GY403" s="736"/>
      <c r="GZ403" s="736"/>
      <c r="HA403" s="736"/>
      <c r="HB403" s="736"/>
      <c r="HC403" s="736"/>
      <c r="HD403" s="736"/>
      <c r="HE403" s="736"/>
      <c r="HF403" s="736"/>
      <c r="HG403" s="736"/>
      <c r="HH403" s="736"/>
      <c r="HI403" s="736"/>
      <c r="HJ403" s="736"/>
      <c r="HK403" s="736"/>
      <c r="HL403" s="736"/>
      <c r="HM403" s="736"/>
      <c r="HN403" s="736"/>
      <c r="HO403" s="736"/>
      <c r="HP403" s="736"/>
      <c r="HQ403" s="736"/>
      <c r="HR403" s="736"/>
      <c r="HS403" s="736"/>
      <c r="HT403" s="736"/>
      <c r="HU403" s="736"/>
      <c r="HV403" s="736"/>
      <c r="HW403" s="736"/>
      <c r="HX403" s="736"/>
      <c r="HY403" s="736"/>
      <c r="HZ403" s="736"/>
      <c r="IA403" s="736"/>
      <c r="IB403" s="736"/>
      <c r="IC403" s="736"/>
      <c r="ID403" s="736"/>
      <c r="IE403" s="736"/>
      <c r="IF403" s="736"/>
      <c r="IG403" s="736"/>
      <c r="IH403" s="736"/>
      <c r="II403" s="736"/>
      <c r="IJ403" s="736"/>
      <c r="IK403" s="736"/>
      <c r="IL403" s="736"/>
      <c r="IM403" s="736"/>
      <c r="IN403" s="736"/>
      <c r="IO403" s="736"/>
      <c r="IP403" s="736"/>
      <c r="IQ403" s="736"/>
      <c r="IR403" s="736"/>
      <c r="IS403" s="736"/>
      <c r="IT403" s="736"/>
      <c r="IU403" s="736"/>
      <c r="IV403" s="736"/>
    </row>
    <row r="404" spans="3:256" s="438" customFormat="1">
      <c r="C404" s="471"/>
      <c r="P404" s="485"/>
      <c r="Q404" s="736"/>
      <c r="R404" s="736"/>
      <c r="S404" s="736"/>
      <c r="T404" s="736"/>
      <c r="U404" s="736"/>
      <c r="V404" s="736"/>
      <c r="W404" s="736"/>
      <c r="X404" s="736"/>
      <c r="Y404" s="736"/>
      <c r="Z404" s="736"/>
      <c r="AA404" s="736"/>
      <c r="AB404" s="736"/>
      <c r="AC404" s="736"/>
      <c r="AD404" s="736"/>
      <c r="AE404" s="736"/>
      <c r="AF404" s="736"/>
      <c r="AG404" s="736"/>
      <c r="AH404" s="736"/>
      <c r="AI404" s="736"/>
      <c r="AJ404" s="736"/>
      <c r="AK404" s="736"/>
      <c r="AL404" s="736"/>
      <c r="AM404" s="736"/>
      <c r="AN404" s="736"/>
      <c r="AO404" s="736"/>
      <c r="AP404" s="736"/>
      <c r="AQ404" s="736"/>
      <c r="AR404" s="736"/>
      <c r="AS404" s="736"/>
      <c r="AT404" s="736"/>
      <c r="AU404" s="736"/>
      <c r="AV404" s="736"/>
      <c r="AW404" s="736"/>
      <c r="AX404" s="736"/>
      <c r="AY404" s="736"/>
      <c r="AZ404" s="736"/>
      <c r="BA404" s="736"/>
      <c r="BB404" s="736"/>
      <c r="BC404" s="736"/>
      <c r="BD404" s="736"/>
      <c r="BE404" s="736"/>
      <c r="BF404" s="736"/>
      <c r="BG404" s="736"/>
      <c r="BH404" s="736"/>
      <c r="BI404" s="736"/>
      <c r="BJ404" s="736"/>
      <c r="BK404" s="736"/>
      <c r="BL404" s="736"/>
      <c r="BM404" s="736"/>
      <c r="BN404" s="736"/>
      <c r="BO404" s="736"/>
      <c r="BP404" s="736"/>
      <c r="BQ404" s="736"/>
      <c r="BR404" s="736"/>
      <c r="BS404" s="736"/>
      <c r="BT404" s="736"/>
      <c r="BU404" s="736"/>
      <c r="BV404" s="736"/>
      <c r="BW404" s="736"/>
      <c r="BX404" s="736"/>
      <c r="BY404" s="736"/>
      <c r="BZ404" s="736"/>
      <c r="CA404" s="736"/>
      <c r="CB404" s="736"/>
      <c r="CC404" s="736"/>
      <c r="CD404" s="736"/>
      <c r="CE404" s="736"/>
      <c r="CF404" s="736"/>
      <c r="CG404" s="736"/>
      <c r="CH404" s="736"/>
      <c r="CI404" s="736"/>
      <c r="CJ404" s="736"/>
      <c r="CK404" s="736"/>
      <c r="CL404" s="736"/>
      <c r="CM404" s="736"/>
      <c r="CN404" s="736"/>
      <c r="CO404" s="736"/>
      <c r="CP404" s="736"/>
      <c r="CQ404" s="736"/>
      <c r="CR404" s="736"/>
      <c r="CS404" s="736"/>
      <c r="CT404" s="736"/>
      <c r="CU404" s="736"/>
      <c r="CV404" s="736"/>
      <c r="CW404" s="736"/>
      <c r="CX404" s="736"/>
      <c r="CY404" s="736"/>
      <c r="CZ404" s="736"/>
      <c r="DA404" s="736"/>
      <c r="DB404" s="736"/>
      <c r="DC404" s="736"/>
      <c r="DD404" s="736"/>
      <c r="DE404" s="736"/>
      <c r="DF404" s="736"/>
      <c r="DG404" s="736"/>
      <c r="DH404" s="736"/>
      <c r="DI404" s="736"/>
      <c r="DJ404" s="736"/>
      <c r="DK404" s="736"/>
      <c r="DL404" s="736"/>
      <c r="DM404" s="736"/>
      <c r="DN404" s="736"/>
      <c r="DO404" s="736"/>
      <c r="DP404" s="736"/>
      <c r="DQ404" s="736"/>
      <c r="DR404" s="736"/>
      <c r="DS404" s="736"/>
      <c r="DT404" s="736"/>
      <c r="DU404" s="736"/>
      <c r="DV404" s="736"/>
      <c r="DW404" s="736"/>
      <c r="DX404" s="736"/>
      <c r="DY404" s="736"/>
      <c r="DZ404" s="736"/>
      <c r="EA404" s="736"/>
      <c r="EB404" s="736"/>
      <c r="EC404" s="736"/>
      <c r="ED404" s="736"/>
      <c r="EE404" s="736"/>
      <c r="EF404" s="736"/>
      <c r="EG404" s="736"/>
      <c r="EH404" s="736"/>
      <c r="EI404" s="736"/>
      <c r="EJ404" s="736"/>
      <c r="EK404" s="736"/>
      <c r="EL404" s="736"/>
      <c r="EM404" s="736"/>
      <c r="EN404" s="736"/>
      <c r="EO404" s="736"/>
      <c r="EP404" s="736"/>
      <c r="EQ404" s="736"/>
      <c r="ER404" s="736"/>
      <c r="ES404" s="736"/>
      <c r="ET404" s="736"/>
      <c r="EU404" s="736"/>
      <c r="EV404" s="736"/>
      <c r="EW404" s="736"/>
      <c r="EX404" s="736"/>
      <c r="EY404" s="736"/>
      <c r="EZ404" s="736"/>
      <c r="FA404" s="736"/>
      <c r="FB404" s="736"/>
      <c r="FC404" s="736"/>
      <c r="FD404" s="736"/>
      <c r="FE404" s="736"/>
      <c r="FF404" s="736"/>
      <c r="FG404" s="736"/>
      <c r="FH404" s="736"/>
      <c r="FI404" s="736"/>
      <c r="FJ404" s="736"/>
      <c r="FK404" s="736"/>
      <c r="FL404" s="736"/>
      <c r="FM404" s="736"/>
      <c r="FN404" s="736"/>
      <c r="FO404" s="736"/>
      <c r="FP404" s="736"/>
      <c r="FQ404" s="736"/>
      <c r="FR404" s="736"/>
      <c r="FS404" s="736"/>
      <c r="FT404" s="736"/>
      <c r="FU404" s="736"/>
      <c r="FV404" s="736"/>
      <c r="FW404" s="736"/>
      <c r="FX404" s="736"/>
      <c r="FY404" s="736"/>
      <c r="FZ404" s="736"/>
      <c r="GA404" s="736"/>
      <c r="GB404" s="736"/>
      <c r="GC404" s="736"/>
      <c r="GD404" s="736"/>
      <c r="GE404" s="736"/>
      <c r="GF404" s="736"/>
      <c r="GG404" s="736"/>
      <c r="GH404" s="736"/>
      <c r="GI404" s="736"/>
      <c r="GJ404" s="736"/>
      <c r="GK404" s="736"/>
      <c r="GL404" s="736"/>
      <c r="GM404" s="736"/>
      <c r="GN404" s="736"/>
      <c r="GO404" s="736"/>
      <c r="GP404" s="736"/>
      <c r="GQ404" s="736"/>
      <c r="GR404" s="736"/>
      <c r="GS404" s="736"/>
      <c r="GT404" s="736"/>
      <c r="GU404" s="736"/>
      <c r="GV404" s="736"/>
      <c r="GW404" s="736"/>
      <c r="GX404" s="736"/>
      <c r="GY404" s="736"/>
      <c r="GZ404" s="736"/>
      <c r="HA404" s="736"/>
      <c r="HB404" s="736"/>
      <c r="HC404" s="736"/>
      <c r="HD404" s="736"/>
      <c r="HE404" s="736"/>
      <c r="HF404" s="736"/>
      <c r="HG404" s="736"/>
      <c r="HH404" s="736"/>
      <c r="HI404" s="736"/>
      <c r="HJ404" s="736"/>
      <c r="HK404" s="736"/>
      <c r="HL404" s="736"/>
      <c r="HM404" s="736"/>
      <c r="HN404" s="736"/>
      <c r="HO404" s="736"/>
      <c r="HP404" s="736"/>
      <c r="HQ404" s="736"/>
      <c r="HR404" s="736"/>
      <c r="HS404" s="736"/>
      <c r="HT404" s="736"/>
      <c r="HU404" s="736"/>
      <c r="HV404" s="736"/>
      <c r="HW404" s="736"/>
      <c r="HX404" s="736"/>
      <c r="HY404" s="736"/>
      <c r="HZ404" s="736"/>
      <c r="IA404" s="736"/>
      <c r="IB404" s="736"/>
      <c r="IC404" s="736"/>
      <c r="ID404" s="736"/>
      <c r="IE404" s="736"/>
      <c r="IF404" s="736"/>
      <c r="IG404" s="736"/>
      <c r="IH404" s="736"/>
      <c r="II404" s="736"/>
      <c r="IJ404" s="736"/>
      <c r="IK404" s="736"/>
      <c r="IL404" s="736"/>
      <c r="IM404" s="736"/>
      <c r="IN404" s="736"/>
      <c r="IO404" s="736"/>
      <c r="IP404" s="736"/>
      <c r="IQ404" s="736"/>
      <c r="IR404" s="736"/>
      <c r="IS404" s="736"/>
      <c r="IT404" s="736"/>
      <c r="IU404" s="736"/>
      <c r="IV404" s="736"/>
    </row>
    <row r="405" spans="3:256" s="438" customFormat="1">
      <c r="C405" s="471"/>
      <c r="P405" s="485"/>
      <c r="Q405" s="736"/>
      <c r="R405" s="736"/>
      <c r="S405" s="736"/>
      <c r="T405" s="736"/>
      <c r="U405" s="736"/>
      <c r="V405" s="736"/>
      <c r="W405" s="736"/>
      <c r="X405" s="736"/>
      <c r="Y405" s="736"/>
      <c r="Z405" s="736"/>
      <c r="AA405" s="736"/>
      <c r="AB405" s="736"/>
      <c r="AC405" s="736"/>
      <c r="AD405" s="736"/>
      <c r="AE405" s="736"/>
      <c r="AF405" s="736"/>
      <c r="AG405" s="736"/>
      <c r="AH405" s="736"/>
      <c r="AI405" s="736"/>
      <c r="AJ405" s="736"/>
      <c r="AK405" s="736"/>
      <c r="AL405" s="736"/>
      <c r="AM405" s="736"/>
      <c r="AN405" s="736"/>
      <c r="AO405" s="736"/>
      <c r="AP405" s="736"/>
      <c r="AQ405" s="736"/>
      <c r="AR405" s="736"/>
      <c r="AS405" s="736"/>
      <c r="AT405" s="736"/>
      <c r="AU405" s="736"/>
      <c r="AV405" s="736"/>
      <c r="AW405" s="736"/>
      <c r="AX405" s="736"/>
      <c r="AY405" s="736"/>
      <c r="AZ405" s="736"/>
      <c r="BA405" s="736"/>
      <c r="BB405" s="736"/>
      <c r="BC405" s="736"/>
      <c r="BD405" s="736"/>
      <c r="BE405" s="736"/>
      <c r="BF405" s="736"/>
      <c r="BG405" s="736"/>
      <c r="BH405" s="736"/>
      <c r="BI405" s="736"/>
      <c r="BJ405" s="736"/>
      <c r="BK405" s="736"/>
      <c r="BL405" s="736"/>
      <c r="BM405" s="736"/>
      <c r="BN405" s="736"/>
      <c r="BO405" s="736"/>
      <c r="BP405" s="736"/>
      <c r="BQ405" s="736"/>
      <c r="BR405" s="736"/>
      <c r="BS405" s="736"/>
      <c r="BT405" s="736"/>
      <c r="BU405" s="736"/>
      <c r="BV405" s="736"/>
      <c r="BW405" s="736"/>
      <c r="BX405" s="736"/>
      <c r="BY405" s="736"/>
      <c r="BZ405" s="736"/>
      <c r="CA405" s="736"/>
      <c r="CB405" s="736"/>
      <c r="CC405" s="736"/>
      <c r="CD405" s="736"/>
      <c r="CE405" s="736"/>
      <c r="CF405" s="736"/>
      <c r="CG405" s="736"/>
      <c r="CH405" s="736"/>
      <c r="CI405" s="736"/>
      <c r="CJ405" s="736"/>
      <c r="CK405" s="736"/>
      <c r="CL405" s="736"/>
      <c r="CM405" s="736"/>
      <c r="CN405" s="736"/>
      <c r="CO405" s="736"/>
      <c r="CP405" s="736"/>
      <c r="CQ405" s="736"/>
      <c r="CR405" s="736"/>
      <c r="CS405" s="736"/>
      <c r="CT405" s="736"/>
      <c r="CU405" s="736"/>
      <c r="CV405" s="736"/>
      <c r="CW405" s="736"/>
      <c r="CX405" s="736"/>
      <c r="CY405" s="736"/>
      <c r="CZ405" s="736"/>
      <c r="DA405" s="736"/>
      <c r="DB405" s="736"/>
      <c r="DC405" s="736"/>
      <c r="DD405" s="736"/>
      <c r="DE405" s="736"/>
      <c r="DF405" s="736"/>
      <c r="DG405" s="736"/>
      <c r="DH405" s="736"/>
      <c r="DI405" s="736"/>
      <c r="DJ405" s="736"/>
      <c r="DK405" s="736"/>
      <c r="DL405" s="736"/>
      <c r="DM405" s="736"/>
      <c r="DN405" s="736"/>
      <c r="DO405" s="736"/>
      <c r="DP405" s="736"/>
      <c r="DQ405" s="736"/>
      <c r="DR405" s="736"/>
      <c r="DS405" s="736"/>
      <c r="DT405" s="736"/>
      <c r="DU405" s="736"/>
      <c r="DV405" s="736"/>
      <c r="DW405" s="736"/>
      <c r="DX405" s="736"/>
      <c r="DY405" s="736"/>
      <c r="DZ405" s="736"/>
      <c r="EA405" s="736"/>
      <c r="EB405" s="736"/>
      <c r="EC405" s="736"/>
      <c r="ED405" s="736"/>
      <c r="EE405" s="736"/>
      <c r="EF405" s="736"/>
      <c r="EG405" s="736"/>
      <c r="EH405" s="736"/>
      <c r="EI405" s="736"/>
      <c r="EJ405" s="736"/>
      <c r="EK405" s="736"/>
      <c r="EL405" s="736"/>
      <c r="EM405" s="736"/>
      <c r="EN405" s="736"/>
      <c r="EO405" s="736"/>
      <c r="EP405" s="736"/>
      <c r="EQ405" s="736"/>
      <c r="ER405" s="736"/>
      <c r="ES405" s="736"/>
      <c r="ET405" s="736"/>
      <c r="EU405" s="736"/>
      <c r="EV405" s="736"/>
      <c r="EW405" s="736"/>
      <c r="EX405" s="736"/>
      <c r="EY405" s="736"/>
      <c r="EZ405" s="736"/>
      <c r="FA405" s="736"/>
      <c r="FB405" s="736"/>
      <c r="FC405" s="736"/>
      <c r="FD405" s="736"/>
      <c r="FE405" s="736"/>
      <c r="FF405" s="736"/>
      <c r="FG405" s="736"/>
      <c r="FH405" s="736"/>
      <c r="FI405" s="736"/>
      <c r="FJ405" s="736"/>
      <c r="FK405" s="736"/>
      <c r="FL405" s="736"/>
      <c r="FM405" s="736"/>
      <c r="FN405" s="736"/>
      <c r="FO405" s="736"/>
      <c r="FP405" s="736"/>
      <c r="FQ405" s="736"/>
      <c r="FR405" s="736"/>
      <c r="FS405" s="736"/>
      <c r="FT405" s="736"/>
      <c r="FU405" s="736"/>
      <c r="FV405" s="736"/>
      <c r="FW405" s="736"/>
      <c r="FX405" s="736"/>
      <c r="FY405" s="736"/>
      <c r="FZ405" s="736"/>
      <c r="GA405" s="736"/>
      <c r="GB405" s="736"/>
      <c r="GC405" s="736"/>
      <c r="GD405" s="736"/>
      <c r="GE405" s="736"/>
      <c r="GF405" s="736"/>
      <c r="GG405" s="736"/>
      <c r="GH405" s="736"/>
      <c r="GI405" s="736"/>
      <c r="GJ405" s="736"/>
      <c r="GK405" s="736"/>
      <c r="GL405" s="736"/>
      <c r="GM405" s="736"/>
      <c r="GN405" s="736"/>
      <c r="GO405" s="736"/>
      <c r="GP405" s="736"/>
      <c r="GQ405" s="736"/>
      <c r="GR405" s="736"/>
      <c r="GS405" s="736"/>
      <c r="GT405" s="736"/>
      <c r="GU405" s="736"/>
      <c r="GV405" s="736"/>
      <c r="GW405" s="736"/>
      <c r="GX405" s="736"/>
      <c r="GY405" s="736"/>
      <c r="GZ405" s="736"/>
      <c r="HA405" s="736"/>
      <c r="HB405" s="736"/>
      <c r="HC405" s="736"/>
      <c r="HD405" s="736"/>
      <c r="HE405" s="736"/>
      <c r="HF405" s="736"/>
      <c r="HG405" s="736"/>
      <c r="HH405" s="736"/>
      <c r="HI405" s="736"/>
      <c r="HJ405" s="736"/>
      <c r="HK405" s="736"/>
      <c r="HL405" s="736"/>
      <c r="HM405" s="736"/>
      <c r="HN405" s="736"/>
      <c r="HO405" s="736"/>
      <c r="HP405" s="736"/>
      <c r="HQ405" s="736"/>
      <c r="HR405" s="736"/>
      <c r="HS405" s="736"/>
      <c r="HT405" s="736"/>
      <c r="HU405" s="736"/>
      <c r="HV405" s="736"/>
      <c r="HW405" s="736"/>
      <c r="HX405" s="736"/>
      <c r="HY405" s="736"/>
      <c r="HZ405" s="736"/>
      <c r="IA405" s="736"/>
      <c r="IB405" s="736"/>
      <c r="IC405" s="736"/>
      <c r="ID405" s="736"/>
      <c r="IE405" s="736"/>
      <c r="IF405" s="736"/>
      <c r="IG405" s="736"/>
      <c r="IH405" s="736"/>
      <c r="II405" s="736"/>
      <c r="IJ405" s="736"/>
      <c r="IK405" s="736"/>
      <c r="IL405" s="736"/>
      <c r="IM405" s="736"/>
      <c r="IN405" s="736"/>
      <c r="IO405" s="736"/>
      <c r="IP405" s="736"/>
      <c r="IQ405" s="736"/>
      <c r="IR405" s="736"/>
      <c r="IS405" s="736"/>
      <c r="IT405" s="736"/>
      <c r="IU405" s="736"/>
      <c r="IV405" s="736"/>
    </row>
    <row r="406" spans="3:256" s="438" customFormat="1">
      <c r="C406" s="471"/>
      <c r="P406" s="485"/>
      <c r="Q406" s="736"/>
      <c r="R406" s="736"/>
      <c r="S406" s="736"/>
      <c r="T406" s="736"/>
      <c r="U406" s="736"/>
      <c r="V406" s="736"/>
      <c r="W406" s="736"/>
      <c r="X406" s="736"/>
      <c r="Y406" s="736"/>
      <c r="Z406" s="736"/>
      <c r="AA406" s="736"/>
      <c r="AB406" s="736"/>
      <c r="AC406" s="736"/>
      <c r="AD406" s="736"/>
      <c r="AE406" s="736"/>
      <c r="AF406" s="736"/>
      <c r="AG406" s="736"/>
      <c r="AH406" s="736"/>
      <c r="AI406" s="736"/>
      <c r="AJ406" s="736"/>
      <c r="AK406" s="736"/>
      <c r="AL406" s="736"/>
      <c r="AM406" s="736"/>
      <c r="AN406" s="736"/>
      <c r="AO406" s="736"/>
      <c r="AP406" s="736"/>
      <c r="AQ406" s="736"/>
      <c r="AR406" s="736"/>
      <c r="AS406" s="736"/>
      <c r="AT406" s="736"/>
      <c r="AU406" s="736"/>
      <c r="AV406" s="736"/>
      <c r="AW406" s="736"/>
      <c r="AX406" s="736"/>
      <c r="AY406" s="736"/>
      <c r="AZ406" s="736"/>
      <c r="BA406" s="736"/>
      <c r="BB406" s="736"/>
      <c r="BC406" s="736"/>
      <c r="BD406" s="736"/>
      <c r="BE406" s="736"/>
      <c r="BF406" s="736"/>
      <c r="BG406" s="736"/>
      <c r="BH406" s="736"/>
      <c r="BI406" s="736"/>
      <c r="BJ406" s="736"/>
      <c r="BK406" s="736"/>
      <c r="BL406" s="736"/>
      <c r="BM406" s="736"/>
      <c r="BN406" s="736"/>
      <c r="BO406" s="736"/>
      <c r="BP406" s="736"/>
      <c r="BQ406" s="736"/>
      <c r="BR406" s="736"/>
      <c r="BS406" s="736"/>
      <c r="BT406" s="736"/>
      <c r="BU406" s="736"/>
      <c r="BV406" s="736"/>
      <c r="BW406" s="736"/>
      <c r="BX406" s="736"/>
      <c r="BY406" s="736"/>
      <c r="BZ406" s="736"/>
      <c r="CA406" s="736"/>
      <c r="CB406" s="736"/>
      <c r="CC406" s="736"/>
      <c r="CD406" s="736"/>
      <c r="CE406" s="736"/>
      <c r="CF406" s="736"/>
      <c r="CG406" s="736"/>
      <c r="CH406" s="736"/>
      <c r="CI406" s="736"/>
      <c r="CJ406" s="736"/>
      <c r="CK406" s="736"/>
      <c r="CL406" s="736"/>
      <c r="CM406" s="736"/>
      <c r="CN406" s="736"/>
      <c r="CO406" s="736"/>
      <c r="CP406" s="736"/>
      <c r="CQ406" s="736"/>
      <c r="CR406" s="736"/>
      <c r="CS406" s="736"/>
      <c r="CT406" s="736"/>
      <c r="CU406" s="736"/>
      <c r="CV406" s="736"/>
      <c r="CW406" s="736"/>
      <c r="CX406" s="736"/>
      <c r="CY406" s="736"/>
      <c r="CZ406" s="736"/>
      <c r="DA406" s="736"/>
      <c r="DB406" s="736"/>
      <c r="DC406" s="736"/>
      <c r="DD406" s="736"/>
      <c r="DE406" s="736"/>
      <c r="DF406" s="736"/>
      <c r="DG406" s="736"/>
      <c r="DH406" s="736"/>
      <c r="DI406" s="736"/>
      <c r="DJ406" s="736"/>
      <c r="DK406" s="736"/>
      <c r="DL406" s="736"/>
      <c r="DM406" s="736"/>
      <c r="DN406" s="736"/>
      <c r="DO406" s="736"/>
      <c r="DP406" s="736"/>
      <c r="DQ406" s="736"/>
      <c r="DR406" s="736"/>
      <c r="DS406" s="736"/>
      <c r="DT406" s="736"/>
      <c r="DU406" s="736"/>
      <c r="DV406" s="736"/>
      <c r="DW406" s="736"/>
      <c r="DX406" s="736"/>
      <c r="DY406" s="736"/>
      <c r="DZ406" s="736"/>
      <c r="EA406" s="736"/>
      <c r="EB406" s="736"/>
      <c r="EC406" s="736"/>
      <c r="ED406" s="736"/>
      <c r="EE406" s="736"/>
      <c r="EF406" s="736"/>
      <c r="EG406" s="736"/>
      <c r="EH406" s="736"/>
      <c r="EI406" s="736"/>
      <c r="EJ406" s="736"/>
      <c r="EK406" s="736"/>
      <c r="EL406" s="736"/>
      <c r="EM406" s="736"/>
      <c r="EN406" s="736"/>
      <c r="EO406" s="736"/>
      <c r="EP406" s="736"/>
      <c r="EQ406" s="736"/>
      <c r="ER406" s="736"/>
      <c r="ES406" s="736"/>
      <c r="ET406" s="736"/>
      <c r="EU406" s="736"/>
      <c r="EV406" s="736"/>
      <c r="EW406" s="736"/>
      <c r="EX406" s="736"/>
      <c r="EY406" s="736"/>
      <c r="EZ406" s="736"/>
      <c r="FA406" s="736"/>
      <c r="FB406" s="736"/>
      <c r="FC406" s="736"/>
      <c r="FD406" s="736"/>
      <c r="FE406" s="736"/>
      <c r="FF406" s="736"/>
      <c r="FG406" s="736"/>
      <c r="FH406" s="736"/>
      <c r="FI406" s="736"/>
      <c r="FJ406" s="736"/>
      <c r="FK406" s="736"/>
      <c r="FL406" s="736"/>
      <c r="FM406" s="736"/>
      <c r="FN406" s="736"/>
      <c r="FO406" s="736"/>
      <c r="FP406" s="736"/>
      <c r="FQ406" s="736"/>
      <c r="FR406" s="736"/>
      <c r="FS406" s="736"/>
      <c r="FT406" s="736"/>
      <c r="FU406" s="736"/>
      <c r="FV406" s="736"/>
      <c r="FW406" s="736"/>
      <c r="FX406" s="736"/>
      <c r="FY406" s="736"/>
      <c r="FZ406" s="736"/>
      <c r="GA406" s="736"/>
      <c r="GB406" s="736"/>
      <c r="GC406" s="736"/>
      <c r="GD406" s="736"/>
      <c r="GE406" s="736"/>
      <c r="GF406" s="736"/>
      <c r="GG406" s="736"/>
      <c r="GH406" s="736"/>
      <c r="GI406" s="736"/>
      <c r="GJ406" s="736"/>
      <c r="GK406" s="736"/>
      <c r="GL406" s="736"/>
      <c r="GM406" s="736"/>
      <c r="GN406" s="736"/>
      <c r="GO406" s="736"/>
      <c r="GP406" s="736"/>
      <c r="GQ406" s="736"/>
      <c r="GR406" s="736"/>
      <c r="GS406" s="736"/>
      <c r="GT406" s="736"/>
      <c r="GU406" s="736"/>
      <c r="GV406" s="736"/>
      <c r="GW406" s="736"/>
      <c r="GX406" s="736"/>
      <c r="GY406" s="736"/>
      <c r="GZ406" s="736"/>
      <c r="HA406" s="736"/>
      <c r="HB406" s="736"/>
      <c r="HC406" s="736"/>
      <c r="HD406" s="736"/>
      <c r="HE406" s="736"/>
      <c r="HF406" s="736"/>
      <c r="HG406" s="736"/>
      <c r="HH406" s="736"/>
      <c r="HI406" s="736"/>
      <c r="HJ406" s="736"/>
      <c r="HK406" s="736"/>
      <c r="HL406" s="736"/>
      <c r="HM406" s="736"/>
      <c r="HN406" s="736"/>
      <c r="HO406" s="736"/>
      <c r="HP406" s="736"/>
      <c r="HQ406" s="736"/>
      <c r="HR406" s="736"/>
      <c r="HS406" s="736"/>
      <c r="HT406" s="736"/>
      <c r="HU406" s="736"/>
      <c r="HV406" s="736"/>
      <c r="HW406" s="736"/>
      <c r="HX406" s="736"/>
      <c r="HY406" s="736"/>
      <c r="HZ406" s="736"/>
      <c r="IA406" s="736"/>
      <c r="IB406" s="736"/>
      <c r="IC406" s="736"/>
      <c r="ID406" s="736"/>
      <c r="IE406" s="736"/>
      <c r="IF406" s="736"/>
      <c r="IG406" s="736"/>
      <c r="IH406" s="736"/>
      <c r="II406" s="736"/>
      <c r="IJ406" s="736"/>
      <c r="IK406" s="736"/>
      <c r="IL406" s="736"/>
      <c r="IM406" s="736"/>
      <c r="IN406" s="736"/>
      <c r="IO406" s="736"/>
      <c r="IP406" s="736"/>
      <c r="IQ406" s="736"/>
      <c r="IR406" s="736"/>
      <c r="IS406" s="736"/>
      <c r="IT406" s="736"/>
      <c r="IU406" s="736"/>
      <c r="IV406" s="736"/>
    </row>
    <row r="407" spans="3:256" s="438" customFormat="1">
      <c r="C407" s="471"/>
      <c r="P407" s="485"/>
      <c r="Q407" s="736"/>
      <c r="R407" s="736"/>
      <c r="S407" s="736"/>
      <c r="T407" s="736"/>
      <c r="U407" s="736"/>
      <c r="V407" s="736"/>
      <c r="W407" s="736"/>
      <c r="X407" s="736"/>
      <c r="Y407" s="736"/>
      <c r="Z407" s="736"/>
      <c r="AA407" s="736"/>
      <c r="AB407" s="736"/>
      <c r="AC407" s="736"/>
      <c r="AD407" s="736"/>
      <c r="AE407" s="736"/>
      <c r="AF407" s="736"/>
      <c r="AG407" s="736"/>
      <c r="AH407" s="736"/>
      <c r="AI407" s="736"/>
      <c r="AJ407" s="736"/>
      <c r="AK407" s="736"/>
      <c r="AL407" s="736"/>
      <c r="AM407" s="736"/>
      <c r="AN407" s="736"/>
      <c r="AO407" s="736"/>
      <c r="AP407" s="736"/>
      <c r="AQ407" s="736"/>
      <c r="AR407" s="736"/>
      <c r="AS407" s="736"/>
      <c r="AT407" s="736"/>
      <c r="AU407" s="736"/>
      <c r="AV407" s="736"/>
      <c r="AW407" s="736"/>
      <c r="AX407" s="736"/>
      <c r="AY407" s="736"/>
      <c r="AZ407" s="736"/>
      <c r="BA407" s="736"/>
      <c r="BB407" s="736"/>
      <c r="BC407" s="736"/>
      <c r="BD407" s="736"/>
      <c r="BE407" s="736"/>
      <c r="BF407" s="736"/>
      <c r="BG407" s="736"/>
      <c r="BH407" s="736"/>
      <c r="BI407" s="736"/>
      <c r="BJ407" s="736"/>
      <c r="BK407" s="736"/>
      <c r="BL407" s="736"/>
      <c r="BM407" s="736"/>
      <c r="BN407" s="736"/>
      <c r="BO407" s="736"/>
      <c r="BP407" s="736"/>
      <c r="BQ407" s="736"/>
      <c r="BR407" s="736"/>
      <c r="BS407" s="736"/>
      <c r="BT407" s="736"/>
      <c r="BU407" s="736"/>
      <c r="BV407" s="736"/>
      <c r="BW407" s="736"/>
      <c r="BX407" s="736"/>
      <c r="BY407" s="736"/>
      <c r="BZ407" s="736"/>
      <c r="CA407" s="736"/>
      <c r="CB407" s="736"/>
      <c r="CC407" s="736"/>
      <c r="CD407" s="736"/>
      <c r="CE407" s="736"/>
      <c r="CF407" s="736"/>
      <c r="CG407" s="736"/>
      <c r="CH407" s="736"/>
      <c r="CI407" s="736"/>
      <c r="CJ407" s="736"/>
      <c r="CK407" s="736"/>
      <c r="CL407" s="736"/>
      <c r="CM407" s="736"/>
      <c r="CN407" s="736"/>
      <c r="CO407" s="736"/>
      <c r="CP407" s="736"/>
      <c r="CQ407" s="736"/>
      <c r="CR407" s="736"/>
      <c r="CS407" s="736"/>
      <c r="CT407" s="736"/>
      <c r="CU407" s="736"/>
      <c r="CV407" s="736"/>
      <c r="CW407" s="736"/>
      <c r="CX407" s="736"/>
      <c r="CY407" s="736"/>
      <c r="CZ407" s="736"/>
      <c r="DA407" s="736"/>
      <c r="DB407" s="736"/>
      <c r="DC407" s="736"/>
      <c r="DD407" s="736"/>
      <c r="DE407" s="736"/>
      <c r="DF407" s="736"/>
      <c r="DG407" s="736"/>
      <c r="DH407" s="736"/>
      <c r="DI407" s="736"/>
      <c r="DJ407" s="736"/>
      <c r="DK407" s="736"/>
      <c r="DL407" s="736"/>
      <c r="DM407" s="736"/>
      <c r="DN407" s="736"/>
      <c r="DO407" s="736"/>
      <c r="DP407" s="736"/>
      <c r="DQ407" s="736"/>
      <c r="DR407" s="736"/>
      <c r="DS407" s="736"/>
      <c r="DT407" s="736"/>
      <c r="DU407" s="736"/>
      <c r="DV407" s="736"/>
      <c r="DW407" s="736"/>
      <c r="DX407" s="736"/>
      <c r="DY407" s="736"/>
      <c r="DZ407" s="736"/>
      <c r="EA407" s="736"/>
      <c r="EB407" s="736"/>
      <c r="EC407" s="736"/>
      <c r="ED407" s="736"/>
      <c r="EE407" s="736"/>
      <c r="EF407" s="736"/>
      <c r="EG407" s="736"/>
      <c r="EH407" s="736"/>
      <c r="EI407" s="736"/>
      <c r="EJ407" s="736"/>
      <c r="EK407" s="736"/>
      <c r="EL407" s="736"/>
      <c r="EM407" s="736"/>
      <c r="EN407" s="736"/>
      <c r="EO407" s="736"/>
      <c r="EP407" s="736"/>
      <c r="EQ407" s="736"/>
      <c r="ER407" s="736"/>
      <c r="ES407" s="736"/>
      <c r="ET407" s="736"/>
      <c r="EU407" s="736"/>
      <c r="EV407" s="736"/>
      <c r="EW407" s="736"/>
      <c r="EX407" s="736"/>
      <c r="EY407" s="736"/>
      <c r="EZ407" s="736"/>
      <c r="FA407" s="736"/>
      <c r="FB407" s="736"/>
      <c r="FC407" s="736"/>
      <c r="FD407" s="736"/>
      <c r="FE407" s="736"/>
      <c r="FF407" s="736"/>
      <c r="FG407" s="736"/>
      <c r="FH407" s="736"/>
      <c r="FI407" s="736"/>
      <c r="FJ407" s="736"/>
      <c r="FK407" s="736"/>
      <c r="FL407" s="736"/>
      <c r="FM407" s="736"/>
      <c r="FN407" s="736"/>
      <c r="FO407" s="736"/>
      <c r="FP407" s="736"/>
      <c r="FQ407" s="736"/>
      <c r="FR407" s="736"/>
      <c r="FS407" s="736"/>
      <c r="FT407" s="736"/>
      <c r="FU407" s="736"/>
      <c r="FV407" s="736"/>
      <c r="FW407" s="736"/>
      <c r="FX407" s="736"/>
      <c r="FY407" s="736"/>
      <c r="FZ407" s="736"/>
      <c r="GA407" s="736"/>
      <c r="GB407" s="736"/>
      <c r="GC407" s="736"/>
      <c r="GD407" s="736"/>
      <c r="GE407" s="736"/>
      <c r="GF407" s="736"/>
      <c r="GG407" s="736"/>
      <c r="GH407" s="736"/>
      <c r="GI407" s="736"/>
      <c r="GJ407" s="736"/>
      <c r="GK407" s="736"/>
      <c r="GL407" s="736"/>
      <c r="GM407" s="736"/>
      <c r="GN407" s="736"/>
      <c r="GO407" s="736"/>
      <c r="GP407" s="736"/>
      <c r="GQ407" s="736"/>
      <c r="GR407" s="736"/>
      <c r="GS407" s="736"/>
      <c r="GT407" s="736"/>
      <c r="GU407" s="736"/>
      <c r="GV407" s="736"/>
      <c r="GW407" s="736"/>
      <c r="GX407" s="736"/>
      <c r="GY407" s="736"/>
      <c r="GZ407" s="736"/>
      <c r="HA407" s="736"/>
      <c r="HB407" s="736"/>
      <c r="HC407" s="736"/>
      <c r="HD407" s="736"/>
      <c r="HE407" s="736"/>
      <c r="HF407" s="736"/>
      <c r="HG407" s="736"/>
      <c r="HH407" s="736"/>
      <c r="HI407" s="736"/>
      <c r="HJ407" s="736"/>
      <c r="HK407" s="736"/>
      <c r="HL407" s="736"/>
      <c r="HM407" s="736"/>
      <c r="HN407" s="736"/>
      <c r="HO407" s="736"/>
      <c r="HP407" s="736"/>
      <c r="HQ407" s="736"/>
      <c r="HR407" s="736"/>
      <c r="HS407" s="736"/>
      <c r="HT407" s="736"/>
      <c r="HU407" s="736"/>
      <c r="HV407" s="736"/>
      <c r="HW407" s="736"/>
      <c r="HX407" s="736"/>
      <c r="HY407" s="736"/>
      <c r="HZ407" s="736"/>
      <c r="IA407" s="736"/>
      <c r="IB407" s="736"/>
      <c r="IC407" s="736"/>
      <c r="ID407" s="736"/>
      <c r="IE407" s="736"/>
      <c r="IF407" s="736"/>
      <c r="IG407" s="736"/>
      <c r="IH407" s="736"/>
      <c r="II407" s="736"/>
      <c r="IJ407" s="736"/>
      <c r="IK407" s="736"/>
      <c r="IL407" s="736"/>
      <c r="IM407" s="736"/>
      <c r="IN407" s="736"/>
      <c r="IO407" s="736"/>
      <c r="IP407" s="736"/>
      <c r="IQ407" s="736"/>
      <c r="IR407" s="736"/>
      <c r="IS407" s="736"/>
      <c r="IT407" s="736"/>
      <c r="IU407" s="736"/>
      <c r="IV407" s="736"/>
    </row>
    <row r="408" spans="3:256" s="438" customFormat="1">
      <c r="C408" s="471"/>
      <c r="P408" s="485"/>
      <c r="Q408" s="736"/>
      <c r="R408" s="736"/>
      <c r="S408" s="736"/>
      <c r="T408" s="736"/>
      <c r="U408" s="736"/>
      <c r="V408" s="736"/>
      <c r="W408" s="736"/>
      <c r="X408" s="736"/>
      <c r="Y408" s="736"/>
      <c r="Z408" s="736"/>
      <c r="AA408" s="736"/>
      <c r="AB408" s="736"/>
      <c r="AC408" s="736"/>
      <c r="AD408" s="736"/>
      <c r="AE408" s="736"/>
      <c r="AF408" s="736"/>
      <c r="AG408" s="736"/>
      <c r="AH408" s="736"/>
      <c r="AI408" s="736"/>
      <c r="AJ408" s="736"/>
      <c r="AK408" s="736"/>
      <c r="AL408" s="736"/>
      <c r="AM408" s="736"/>
      <c r="AN408" s="736"/>
      <c r="AO408" s="736"/>
      <c r="AP408" s="736"/>
      <c r="AQ408" s="736"/>
      <c r="AR408" s="736"/>
      <c r="AS408" s="736"/>
      <c r="AT408" s="736"/>
      <c r="AU408" s="736"/>
      <c r="AV408" s="736"/>
      <c r="AW408" s="736"/>
      <c r="AX408" s="736"/>
      <c r="AY408" s="736"/>
      <c r="AZ408" s="736"/>
      <c r="BA408" s="736"/>
      <c r="BB408" s="736"/>
      <c r="BC408" s="736"/>
      <c r="BD408" s="736"/>
      <c r="BE408" s="736"/>
      <c r="BF408" s="736"/>
      <c r="BG408" s="736"/>
      <c r="BH408" s="736"/>
      <c r="BI408" s="736"/>
      <c r="BJ408" s="736"/>
      <c r="BK408" s="736"/>
      <c r="BL408" s="736"/>
      <c r="BM408" s="736"/>
      <c r="BN408" s="736"/>
      <c r="BO408" s="736"/>
      <c r="BP408" s="736"/>
      <c r="BQ408" s="736"/>
      <c r="BR408" s="736"/>
      <c r="BS408" s="736"/>
      <c r="BT408" s="736"/>
      <c r="BU408" s="736"/>
      <c r="BV408" s="736"/>
      <c r="BW408" s="736"/>
      <c r="BX408" s="736"/>
      <c r="BY408" s="736"/>
      <c r="BZ408" s="736"/>
      <c r="CA408" s="736"/>
      <c r="CB408" s="736"/>
      <c r="CC408" s="736"/>
      <c r="CD408" s="736"/>
      <c r="CE408" s="736"/>
      <c r="CF408" s="736"/>
      <c r="CG408" s="736"/>
      <c r="CH408" s="736"/>
      <c r="CI408" s="736"/>
      <c r="CJ408" s="736"/>
      <c r="CK408" s="736"/>
      <c r="CL408" s="736"/>
      <c r="CM408" s="736"/>
      <c r="CN408" s="736"/>
      <c r="CO408" s="736"/>
      <c r="CP408" s="736"/>
      <c r="CQ408" s="736"/>
      <c r="CR408" s="736"/>
      <c r="CS408" s="736"/>
      <c r="CT408" s="736"/>
      <c r="CU408" s="736"/>
      <c r="CV408" s="736"/>
      <c r="CW408" s="736"/>
      <c r="CX408" s="736"/>
      <c r="CY408" s="736"/>
      <c r="CZ408" s="736"/>
      <c r="DA408" s="736"/>
      <c r="DB408" s="736"/>
      <c r="DC408" s="736"/>
      <c r="DD408" s="736"/>
      <c r="DE408" s="736"/>
      <c r="DF408" s="736"/>
      <c r="DG408" s="736"/>
      <c r="DH408" s="736"/>
      <c r="DI408" s="736"/>
      <c r="DJ408" s="736"/>
      <c r="DK408" s="736"/>
      <c r="DL408" s="736"/>
      <c r="DM408" s="736"/>
      <c r="DN408" s="736"/>
      <c r="DO408" s="736"/>
      <c r="DP408" s="736"/>
      <c r="DQ408" s="736"/>
      <c r="DR408" s="736"/>
      <c r="DS408" s="736"/>
      <c r="DT408" s="736"/>
      <c r="DU408" s="736"/>
      <c r="DV408" s="736"/>
      <c r="DW408" s="736"/>
      <c r="DX408" s="736"/>
      <c r="DY408" s="736"/>
      <c r="DZ408" s="736"/>
      <c r="EA408" s="736"/>
      <c r="EB408" s="736"/>
      <c r="EC408" s="736"/>
      <c r="ED408" s="736"/>
      <c r="EE408" s="736"/>
      <c r="EF408" s="736"/>
      <c r="EG408" s="736"/>
      <c r="EH408" s="736"/>
      <c r="EI408" s="736"/>
      <c r="EJ408" s="736"/>
      <c r="EK408" s="736"/>
      <c r="EL408" s="736"/>
      <c r="EM408" s="736"/>
      <c r="EN408" s="736"/>
      <c r="EO408" s="736"/>
      <c r="EP408" s="736"/>
      <c r="EQ408" s="736"/>
      <c r="ER408" s="736"/>
      <c r="ES408" s="736"/>
      <c r="ET408" s="736"/>
      <c r="EU408" s="736"/>
      <c r="EV408" s="736"/>
      <c r="EW408" s="736"/>
      <c r="EX408" s="736"/>
      <c r="EY408" s="736"/>
      <c r="EZ408" s="736"/>
      <c r="FA408" s="736"/>
      <c r="FB408" s="736"/>
      <c r="FC408" s="736"/>
      <c r="FD408" s="736"/>
      <c r="FE408" s="736"/>
      <c r="FF408" s="736"/>
      <c r="FG408" s="736"/>
      <c r="FH408" s="736"/>
      <c r="FI408" s="736"/>
      <c r="FJ408" s="736"/>
      <c r="FK408" s="736"/>
      <c r="FL408" s="736"/>
      <c r="FM408" s="736"/>
      <c r="FN408" s="736"/>
      <c r="FO408" s="736"/>
      <c r="FP408" s="736"/>
      <c r="FQ408" s="736"/>
      <c r="FR408" s="736"/>
      <c r="FS408" s="736"/>
      <c r="FT408" s="736"/>
      <c r="FU408" s="736"/>
      <c r="FV408" s="736"/>
      <c r="FW408" s="736"/>
      <c r="FX408" s="736"/>
      <c r="FY408" s="736"/>
      <c r="FZ408" s="736"/>
      <c r="GA408" s="736"/>
      <c r="GB408" s="736"/>
      <c r="GC408" s="736"/>
      <c r="GD408" s="736"/>
      <c r="GE408" s="736"/>
      <c r="GF408" s="736"/>
      <c r="GG408" s="736"/>
      <c r="GH408" s="736"/>
      <c r="GI408" s="736"/>
      <c r="GJ408" s="736"/>
      <c r="GK408" s="736"/>
      <c r="GL408" s="736"/>
      <c r="GM408" s="736"/>
      <c r="GN408" s="736"/>
      <c r="GO408" s="736"/>
      <c r="GP408" s="736"/>
      <c r="GQ408" s="736"/>
      <c r="GR408" s="736"/>
      <c r="GS408" s="736"/>
      <c r="GT408" s="736"/>
      <c r="GU408" s="736"/>
      <c r="GV408" s="736"/>
      <c r="GW408" s="736"/>
      <c r="GX408" s="736"/>
      <c r="GY408" s="736"/>
      <c r="GZ408" s="736"/>
      <c r="HA408" s="736"/>
      <c r="HB408" s="736"/>
      <c r="HC408" s="736"/>
      <c r="HD408" s="736"/>
      <c r="HE408" s="736"/>
      <c r="HF408" s="736"/>
      <c r="HG408" s="736"/>
      <c r="HH408" s="736"/>
      <c r="HI408" s="736"/>
      <c r="HJ408" s="736"/>
      <c r="HK408" s="736"/>
      <c r="HL408" s="736"/>
      <c r="HM408" s="736"/>
      <c r="HN408" s="736"/>
      <c r="HO408" s="736"/>
      <c r="HP408" s="736"/>
      <c r="HQ408" s="736"/>
      <c r="HR408" s="736"/>
      <c r="HS408" s="736"/>
      <c r="HT408" s="736"/>
      <c r="HU408" s="736"/>
      <c r="HV408" s="736"/>
      <c r="HW408" s="736"/>
      <c r="HX408" s="736"/>
      <c r="HY408" s="736"/>
      <c r="HZ408" s="736"/>
      <c r="IA408" s="736"/>
      <c r="IB408" s="736"/>
      <c r="IC408" s="736"/>
      <c r="ID408" s="736"/>
      <c r="IE408" s="736"/>
      <c r="IF408" s="736"/>
      <c r="IG408" s="736"/>
      <c r="IH408" s="736"/>
      <c r="II408" s="736"/>
      <c r="IJ408" s="736"/>
      <c r="IK408" s="736"/>
      <c r="IL408" s="736"/>
      <c r="IM408" s="736"/>
      <c r="IN408" s="736"/>
      <c r="IO408" s="736"/>
      <c r="IP408" s="736"/>
      <c r="IQ408" s="736"/>
      <c r="IR408" s="736"/>
      <c r="IS408" s="736"/>
      <c r="IT408" s="736"/>
      <c r="IU408" s="736"/>
      <c r="IV408" s="736"/>
    </row>
    <row r="409" spans="3:256" s="438" customFormat="1">
      <c r="C409" s="471"/>
      <c r="P409" s="485"/>
      <c r="Q409" s="736"/>
      <c r="R409" s="736"/>
      <c r="S409" s="736"/>
      <c r="T409" s="736"/>
      <c r="U409" s="736"/>
      <c r="V409" s="736"/>
      <c r="W409" s="736"/>
      <c r="X409" s="736"/>
      <c r="Y409" s="736"/>
      <c r="Z409" s="736"/>
      <c r="AA409" s="736"/>
      <c r="AB409" s="736"/>
      <c r="AC409" s="736"/>
      <c r="AD409" s="736"/>
      <c r="AE409" s="736"/>
      <c r="AF409" s="736"/>
      <c r="AG409" s="736"/>
      <c r="AH409" s="736"/>
      <c r="AI409" s="736"/>
      <c r="AJ409" s="736"/>
      <c r="AK409" s="736"/>
      <c r="AL409" s="736"/>
      <c r="AM409" s="736"/>
      <c r="AN409" s="736"/>
      <c r="AO409" s="736"/>
      <c r="AP409" s="736"/>
      <c r="AQ409" s="736"/>
      <c r="AR409" s="736"/>
      <c r="AS409" s="736"/>
      <c r="AT409" s="736"/>
      <c r="AU409" s="736"/>
      <c r="AV409" s="736"/>
      <c r="AW409" s="736"/>
      <c r="AX409" s="736"/>
      <c r="AY409" s="736"/>
      <c r="AZ409" s="736"/>
      <c r="BA409" s="736"/>
      <c r="BB409" s="736"/>
      <c r="BC409" s="736"/>
      <c r="BD409" s="736"/>
      <c r="BE409" s="736"/>
      <c r="BF409" s="736"/>
      <c r="BG409" s="736"/>
      <c r="BH409" s="736"/>
      <c r="BI409" s="736"/>
      <c r="BJ409" s="736"/>
      <c r="BK409" s="736"/>
      <c r="BL409" s="736"/>
      <c r="BM409" s="736"/>
      <c r="BN409" s="736"/>
      <c r="BO409" s="736"/>
      <c r="BP409" s="736"/>
      <c r="BQ409" s="736"/>
      <c r="BR409" s="736"/>
      <c r="BS409" s="736"/>
      <c r="BT409" s="736"/>
      <c r="BU409" s="736"/>
      <c r="BV409" s="736"/>
      <c r="BW409" s="736"/>
      <c r="BX409" s="736"/>
      <c r="BY409" s="736"/>
      <c r="BZ409" s="736"/>
      <c r="CA409" s="736"/>
      <c r="CB409" s="736"/>
      <c r="CC409" s="736"/>
      <c r="CD409" s="736"/>
      <c r="CE409" s="736"/>
      <c r="CF409" s="736"/>
      <c r="CG409" s="736"/>
      <c r="CH409" s="736"/>
      <c r="CI409" s="736"/>
      <c r="CJ409" s="736"/>
      <c r="CK409" s="736"/>
      <c r="CL409" s="736"/>
      <c r="CM409" s="736"/>
      <c r="CN409" s="736"/>
      <c r="CO409" s="736"/>
      <c r="CP409" s="736"/>
      <c r="CQ409" s="736"/>
      <c r="CR409" s="736"/>
      <c r="CS409" s="736"/>
      <c r="CT409" s="736"/>
      <c r="CU409" s="736"/>
      <c r="CV409" s="736"/>
      <c r="CW409" s="736"/>
      <c r="CX409" s="736"/>
      <c r="CY409" s="736"/>
      <c r="CZ409" s="736"/>
      <c r="DA409" s="736"/>
      <c r="DB409" s="736"/>
      <c r="DC409" s="736"/>
      <c r="DD409" s="736"/>
      <c r="DE409" s="736"/>
      <c r="DF409" s="736"/>
      <c r="DG409" s="736"/>
      <c r="DH409" s="736"/>
      <c r="DI409" s="736"/>
      <c r="DJ409" s="736"/>
      <c r="DK409" s="736"/>
      <c r="DL409" s="736"/>
      <c r="DM409" s="736"/>
      <c r="DN409" s="736"/>
      <c r="DO409" s="736"/>
      <c r="DP409" s="736"/>
      <c r="DQ409" s="736"/>
      <c r="DR409" s="736"/>
      <c r="DS409" s="736"/>
      <c r="DT409" s="736"/>
      <c r="DU409" s="736"/>
      <c r="DV409" s="736"/>
      <c r="DW409" s="736"/>
      <c r="DX409" s="736"/>
      <c r="DY409" s="736"/>
      <c r="DZ409" s="736"/>
      <c r="EA409" s="736"/>
      <c r="EB409" s="736"/>
      <c r="EC409" s="736"/>
      <c r="ED409" s="736"/>
      <c r="EE409" s="736"/>
      <c r="EF409" s="736"/>
      <c r="EG409" s="736"/>
      <c r="EH409" s="736"/>
      <c r="EI409" s="736"/>
      <c r="EJ409" s="736"/>
      <c r="EK409" s="736"/>
      <c r="EL409" s="736"/>
      <c r="EM409" s="736"/>
      <c r="EN409" s="736"/>
      <c r="EO409" s="736"/>
      <c r="EP409" s="736"/>
      <c r="EQ409" s="736"/>
      <c r="ER409" s="736"/>
      <c r="ES409" s="736"/>
      <c r="ET409" s="736"/>
      <c r="EU409" s="736"/>
      <c r="EV409" s="736"/>
      <c r="EW409" s="736"/>
      <c r="EX409" s="736"/>
      <c r="EY409" s="736"/>
      <c r="EZ409" s="736"/>
      <c r="FA409" s="736"/>
      <c r="FB409" s="736"/>
      <c r="FC409" s="736"/>
      <c r="FD409" s="736"/>
      <c r="FE409" s="736"/>
      <c r="FF409" s="736"/>
      <c r="FG409" s="736"/>
      <c r="FH409" s="736"/>
      <c r="FI409" s="736"/>
      <c r="FJ409" s="736"/>
      <c r="FK409" s="736"/>
      <c r="FL409" s="736"/>
      <c r="FM409" s="736"/>
      <c r="FN409" s="736"/>
      <c r="FO409" s="736"/>
      <c r="FP409" s="736"/>
      <c r="FQ409" s="736"/>
      <c r="FR409" s="736"/>
      <c r="FS409" s="736"/>
      <c r="FT409" s="736"/>
      <c r="FU409" s="736"/>
      <c r="FV409" s="736"/>
      <c r="FW409" s="736"/>
      <c r="FX409" s="736"/>
      <c r="FY409" s="736"/>
      <c r="FZ409" s="736"/>
      <c r="GA409" s="736"/>
      <c r="GB409" s="736"/>
      <c r="GC409" s="736"/>
      <c r="GD409" s="736"/>
      <c r="GE409" s="736"/>
      <c r="GF409" s="736"/>
      <c r="GG409" s="736"/>
      <c r="GH409" s="736"/>
      <c r="GI409" s="736"/>
      <c r="GJ409" s="736"/>
      <c r="GK409" s="736"/>
      <c r="GL409" s="736"/>
      <c r="GM409" s="736"/>
      <c r="GN409" s="736"/>
      <c r="GO409" s="736"/>
      <c r="GP409" s="736"/>
      <c r="GQ409" s="736"/>
      <c r="GR409" s="736"/>
      <c r="GS409" s="736"/>
      <c r="GT409" s="736"/>
      <c r="GU409" s="736"/>
      <c r="GV409" s="736"/>
      <c r="GW409" s="736"/>
      <c r="GX409" s="736"/>
      <c r="GY409" s="736"/>
      <c r="GZ409" s="736"/>
      <c r="HA409" s="736"/>
      <c r="HB409" s="736"/>
      <c r="HC409" s="736"/>
      <c r="HD409" s="736"/>
      <c r="HE409" s="736"/>
      <c r="HF409" s="736"/>
      <c r="HG409" s="736"/>
      <c r="HH409" s="736"/>
      <c r="HI409" s="736"/>
      <c r="HJ409" s="736"/>
      <c r="HK409" s="736"/>
      <c r="HL409" s="736"/>
      <c r="HM409" s="736"/>
      <c r="HN409" s="736"/>
      <c r="HO409" s="736"/>
      <c r="HP409" s="736"/>
      <c r="HQ409" s="736"/>
      <c r="HR409" s="736"/>
      <c r="HS409" s="736"/>
      <c r="HT409" s="736"/>
      <c r="HU409" s="736"/>
      <c r="HV409" s="736"/>
      <c r="HW409" s="736"/>
      <c r="HX409" s="736"/>
      <c r="HY409" s="736"/>
      <c r="HZ409" s="736"/>
      <c r="IA409" s="736"/>
      <c r="IB409" s="736"/>
      <c r="IC409" s="736"/>
      <c r="ID409" s="736"/>
      <c r="IE409" s="736"/>
      <c r="IF409" s="736"/>
      <c r="IG409" s="736"/>
      <c r="IH409" s="736"/>
      <c r="II409" s="736"/>
      <c r="IJ409" s="736"/>
      <c r="IK409" s="736"/>
      <c r="IL409" s="736"/>
      <c r="IM409" s="736"/>
      <c r="IN409" s="736"/>
      <c r="IO409" s="736"/>
      <c r="IP409" s="736"/>
      <c r="IQ409" s="736"/>
      <c r="IR409" s="736"/>
      <c r="IS409" s="736"/>
      <c r="IT409" s="736"/>
      <c r="IU409" s="736"/>
      <c r="IV409" s="736"/>
    </row>
    <row r="410" spans="3:256" s="438" customFormat="1">
      <c r="C410" s="471"/>
      <c r="P410" s="485"/>
      <c r="Q410" s="736"/>
      <c r="R410" s="736"/>
      <c r="S410" s="736"/>
      <c r="T410" s="736"/>
      <c r="U410" s="736"/>
      <c r="V410" s="736"/>
      <c r="W410" s="736"/>
      <c r="X410" s="736"/>
      <c r="Y410" s="736"/>
      <c r="Z410" s="736"/>
      <c r="AA410" s="736"/>
      <c r="AB410" s="736"/>
      <c r="AC410" s="736"/>
      <c r="AD410" s="736"/>
      <c r="AE410" s="736"/>
      <c r="AF410" s="736"/>
      <c r="AG410" s="736"/>
      <c r="AH410" s="736"/>
      <c r="AI410" s="736"/>
      <c r="AJ410" s="736"/>
      <c r="AK410" s="736"/>
      <c r="AL410" s="736"/>
      <c r="AM410" s="736"/>
      <c r="AN410" s="736"/>
      <c r="AO410" s="736"/>
      <c r="AP410" s="736"/>
      <c r="AQ410" s="736"/>
      <c r="AR410" s="736"/>
      <c r="AS410" s="736"/>
      <c r="AT410" s="736"/>
      <c r="AU410" s="736"/>
      <c r="AV410" s="736"/>
      <c r="AW410" s="736"/>
      <c r="AX410" s="736"/>
      <c r="AY410" s="736"/>
      <c r="AZ410" s="736"/>
      <c r="BA410" s="736"/>
      <c r="BB410" s="736"/>
      <c r="BC410" s="736"/>
      <c r="BD410" s="736"/>
      <c r="BE410" s="736"/>
      <c r="BF410" s="736"/>
      <c r="BG410" s="736"/>
      <c r="BH410" s="736"/>
      <c r="BI410" s="736"/>
      <c r="BJ410" s="736"/>
      <c r="BK410" s="736"/>
      <c r="BL410" s="736"/>
      <c r="BM410" s="736"/>
      <c r="BN410" s="736"/>
      <c r="BO410" s="736"/>
      <c r="BP410" s="736"/>
      <c r="BQ410" s="736"/>
      <c r="BR410" s="736"/>
      <c r="BS410" s="736"/>
      <c r="BT410" s="736"/>
      <c r="BU410" s="736"/>
      <c r="BV410" s="736"/>
      <c r="BW410" s="736"/>
      <c r="BX410" s="736"/>
      <c r="BY410" s="736"/>
      <c r="BZ410" s="736"/>
      <c r="CA410" s="736"/>
      <c r="CB410" s="736"/>
      <c r="CC410" s="736"/>
      <c r="CD410" s="736"/>
      <c r="CE410" s="736"/>
      <c r="CF410" s="736"/>
      <c r="CG410" s="736"/>
      <c r="CH410" s="736"/>
      <c r="CI410" s="736"/>
      <c r="CJ410" s="736"/>
      <c r="CK410" s="736"/>
      <c r="CL410" s="736"/>
      <c r="CM410" s="736"/>
      <c r="CN410" s="736"/>
      <c r="CO410" s="736"/>
      <c r="CP410" s="736"/>
      <c r="CQ410" s="736"/>
      <c r="CR410" s="736"/>
      <c r="CS410" s="736"/>
      <c r="CT410" s="736"/>
      <c r="CU410" s="736"/>
      <c r="CV410" s="736"/>
      <c r="CW410" s="736"/>
      <c r="CX410" s="736"/>
      <c r="CY410" s="736"/>
      <c r="CZ410" s="736"/>
      <c r="DA410" s="736"/>
      <c r="DB410" s="736"/>
      <c r="DC410" s="736"/>
      <c r="DD410" s="736"/>
      <c r="DE410" s="736"/>
      <c r="DF410" s="736"/>
      <c r="DG410" s="736"/>
      <c r="DH410" s="736"/>
      <c r="DI410" s="736"/>
      <c r="DJ410" s="736"/>
      <c r="DK410" s="736"/>
      <c r="DL410" s="736"/>
      <c r="DM410" s="736"/>
      <c r="DN410" s="736"/>
      <c r="DO410" s="736"/>
      <c r="DP410" s="736"/>
      <c r="DQ410" s="736"/>
      <c r="DR410" s="736"/>
      <c r="DS410" s="736"/>
      <c r="DT410" s="736"/>
      <c r="DU410" s="736"/>
      <c r="DV410" s="736"/>
      <c r="DW410" s="736"/>
      <c r="DX410" s="736"/>
      <c r="DY410" s="736"/>
      <c r="DZ410" s="736"/>
      <c r="EA410" s="736"/>
      <c r="EB410" s="736"/>
      <c r="EC410" s="736"/>
      <c r="ED410" s="736"/>
      <c r="EE410" s="736"/>
      <c r="EF410" s="736"/>
      <c r="EG410" s="736"/>
      <c r="EH410" s="736"/>
      <c r="EI410" s="736"/>
      <c r="EJ410" s="736"/>
      <c r="EK410" s="736"/>
      <c r="EL410" s="736"/>
      <c r="EM410" s="736"/>
      <c r="EN410" s="736"/>
      <c r="EO410" s="736"/>
      <c r="EP410" s="736"/>
      <c r="EQ410" s="736"/>
      <c r="ER410" s="736"/>
      <c r="ES410" s="736"/>
      <c r="ET410" s="736"/>
      <c r="EU410" s="736"/>
      <c r="EV410" s="736"/>
      <c r="EW410" s="736"/>
      <c r="EX410" s="736"/>
      <c r="EY410" s="736"/>
      <c r="EZ410" s="736"/>
      <c r="FA410" s="736"/>
      <c r="FB410" s="736"/>
      <c r="FC410" s="736"/>
      <c r="FD410" s="736"/>
      <c r="FE410" s="736"/>
      <c r="FF410" s="736"/>
      <c r="FG410" s="736"/>
      <c r="FH410" s="736"/>
      <c r="FI410" s="736"/>
      <c r="FJ410" s="736"/>
      <c r="FK410" s="736"/>
      <c r="FL410" s="736"/>
      <c r="FM410" s="736"/>
      <c r="FN410" s="736"/>
      <c r="FO410" s="736"/>
      <c r="FP410" s="736"/>
      <c r="FQ410" s="736"/>
      <c r="FR410" s="736"/>
      <c r="FS410" s="736"/>
      <c r="FT410" s="736"/>
      <c r="FU410" s="736"/>
      <c r="FV410" s="736"/>
      <c r="FW410" s="736"/>
      <c r="FX410" s="736"/>
      <c r="FY410" s="736"/>
      <c r="FZ410" s="736"/>
      <c r="GA410" s="736"/>
      <c r="GB410" s="736"/>
      <c r="GC410" s="736"/>
      <c r="GD410" s="736"/>
      <c r="GE410" s="736"/>
      <c r="GF410" s="736"/>
      <c r="GG410" s="736"/>
      <c r="GH410" s="736"/>
      <c r="GI410" s="736"/>
      <c r="GJ410" s="736"/>
      <c r="GK410" s="736"/>
      <c r="GL410" s="736"/>
      <c r="GM410" s="736"/>
      <c r="GN410" s="736"/>
      <c r="GO410" s="736"/>
      <c r="GP410" s="736"/>
      <c r="GQ410" s="736"/>
      <c r="GR410" s="736"/>
      <c r="GS410" s="736"/>
      <c r="GT410" s="736"/>
      <c r="GU410" s="736"/>
      <c r="GV410" s="736"/>
      <c r="GW410" s="736"/>
      <c r="GX410" s="736"/>
      <c r="GY410" s="736"/>
      <c r="GZ410" s="736"/>
      <c r="HA410" s="736"/>
      <c r="HB410" s="736"/>
      <c r="HC410" s="736"/>
      <c r="HD410" s="736"/>
      <c r="HE410" s="736"/>
      <c r="HF410" s="736"/>
      <c r="HG410" s="736"/>
      <c r="HH410" s="736"/>
      <c r="HI410" s="736"/>
      <c r="HJ410" s="736"/>
      <c r="HK410" s="736"/>
      <c r="HL410" s="736"/>
      <c r="HM410" s="736"/>
      <c r="HN410" s="736"/>
      <c r="HO410" s="736"/>
      <c r="HP410" s="736"/>
      <c r="HQ410" s="736"/>
      <c r="HR410" s="736"/>
      <c r="HS410" s="736"/>
      <c r="HT410" s="736"/>
      <c r="HU410" s="736"/>
      <c r="HV410" s="736"/>
      <c r="HW410" s="736"/>
      <c r="HX410" s="736"/>
      <c r="HY410" s="736"/>
      <c r="HZ410" s="736"/>
      <c r="IA410" s="736"/>
      <c r="IB410" s="736"/>
      <c r="IC410" s="736"/>
      <c r="ID410" s="736"/>
      <c r="IE410" s="736"/>
      <c r="IF410" s="736"/>
      <c r="IG410" s="736"/>
      <c r="IH410" s="736"/>
      <c r="II410" s="736"/>
      <c r="IJ410" s="736"/>
      <c r="IK410" s="736"/>
      <c r="IL410" s="736"/>
      <c r="IM410" s="736"/>
      <c r="IN410" s="736"/>
      <c r="IO410" s="736"/>
      <c r="IP410" s="736"/>
      <c r="IQ410" s="736"/>
      <c r="IR410" s="736"/>
      <c r="IS410" s="736"/>
      <c r="IT410" s="736"/>
      <c r="IU410" s="736"/>
      <c r="IV410" s="736"/>
    </row>
    <row r="411" spans="3:256" s="438" customFormat="1">
      <c r="C411" s="471"/>
      <c r="P411" s="485"/>
      <c r="Q411" s="736"/>
      <c r="R411" s="736"/>
      <c r="S411" s="736"/>
      <c r="T411" s="736"/>
      <c r="U411" s="736"/>
      <c r="V411" s="736"/>
      <c r="W411" s="736"/>
      <c r="X411" s="736"/>
      <c r="Y411" s="736"/>
      <c r="Z411" s="736"/>
      <c r="AA411" s="736"/>
      <c r="AB411" s="736"/>
      <c r="AC411" s="736"/>
      <c r="AD411" s="736"/>
      <c r="AE411" s="736"/>
      <c r="AF411" s="736"/>
      <c r="AG411" s="736"/>
      <c r="AH411" s="736"/>
      <c r="AI411" s="736"/>
      <c r="AJ411" s="736"/>
      <c r="AK411" s="736"/>
      <c r="AL411" s="736"/>
      <c r="AM411" s="736"/>
      <c r="AN411" s="736"/>
      <c r="AO411" s="736"/>
      <c r="AP411" s="736"/>
      <c r="AQ411" s="736"/>
      <c r="AR411" s="736"/>
      <c r="AS411" s="736"/>
      <c r="AT411" s="736"/>
      <c r="AU411" s="736"/>
      <c r="AV411" s="736"/>
      <c r="AW411" s="736"/>
      <c r="AX411" s="736"/>
      <c r="AY411" s="736"/>
      <c r="AZ411" s="736"/>
      <c r="BA411" s="736"/>
      <c r="BB411" s="736"/>
      <c r="BC411" s="736"/>
      <c r="BD411" s="736"/>
      <c r="BE411" s="736"/>
      <c r="BF411" s="736"/>
      <c r="BG411" s="736"/>
      <c r="BH411" s="736"/>
      <c r="BI411" s="736"/>
      <c r="BJ411" s="736"/>
      <c r="BK411" s="736"/>
      <c r="BL411" s="736"/>
      <c r="BM411" s="736"/>
      <c r="BN411" s="736"/>
      <c r="BO411" s="736"/>
      <c r="BP411" s="736"/>
      <c r="BQ411" s="736"/>
      <c r="BR411" s="736"/>
      <c r="BS411" s="736"/>
      <c r="BT411" s="736"/>
      <c r="BU411" s="736"/>
      <c r="BV411" s="736"/>
      <c r="BW411" s="736"/>
      <c r="BX411" s="736"/>
      <c r="BY411" s="736"/>
      <c r="BZ411" s="736"/>
      <c r="CA411" s="736"/>
      <c r="CB411" s="736"/>
      <c r="CC411" s="736"/>
      <c r="CD411" s="736"/>
      <c r="CE411" s="736"/>
      <c r="CF411" s="736"/>
      <c r="CG411" s="736"/>
      <c r="CH411" s="736"/>
      <c r="CI411" s="736"/>
      <c r="CJ411" s="736"/>
      <c r="CK411" s="736"/>
      <c r="CL411" s="736"/>
      <c r="CM411" s="736"/>
      <c r="CN411" s="736"/>
      <c r="CO411" s="736"/>
      <c r="CP411" s="736"/>
      <c r="CQ411" s="736"/>
      <c r="CR411" s="736"/>
      <c r="CS411" s="736"/>
      <c r="CT411" s="736"/>
      <c r="CU411" s="736"/>
      <c r="CV411" s="736"/>
      <c r="CW411" s="736"/>
      <c r="CX411" s="736"/>
      <c r="CY411" s="736"/>
      <c r="CZ411" s="736"/>
      <c r="DA411" s="736"/>
      <c r="DB411" s="736"/>
      <c r="DC411" s="736"/>
      <c r="DD411" s="736"/>
      <c r="DE411" s="736"/>
      <c r="DF411" s="736"/>
      <c r="DG411" s="736"/>
      <c r="DH411" s="736"/>
      <c r="DI411" s="736"/>
      <c r="DJ411" s="736"/>
      <c r="DK411" s="736"/>
      <c r="DL411" s="736"/>
      <c r="DM411" s="736"/>
      <c r="DN411" s="736"/>
      <c r="DO411" s="736"/>
      <c r="DP411" s="736"/>
      <c r="DQ411" s="736"/>
      <c r="DR411" s="736"/>
      <c r="DS411" s="736"/>
      <c r="DT411" s="736"/>
      <c r="DU411" s="736"/>
      <c r="DV411" s="736"/>
      <c r="DW411" s="736"/>
      <c r="DX411" s="736"/>
      <c r="DY411" s="736"/>
      <c r="DZ411" s="736"/>
      <c r="EA411" s="736"/>
      <c r="EB411" s="736"/>
      <c r="EC411" s="736"/>
      <c r="ED411" s="736"/>
      <c r="EE411" s="736"/>
      <c r="EF411" s="736"/>
      <c r="EG411" s="736"/>
      <c r="EH411" s="736"/>
      <c r="EI411" s="736"/>
      <c r="EJ411" s="736"/>
      <c r="EK411" s="736"/>
      <c r="EL411" s="736"/>
      <c r="EM411" s="736"/>
      <c r="EN411" s="736"/>
      <c r="EO411" s="736"/>
      <c r="EP411" s="736"/>
      <c r="EQ411" s="736"/>
      <c r="ER411" s="736"/>
      <c r="ES411" s="736"/>
      <c r="ET411" s="736"/>
      <c r="EU411" s="736"/>
      <c r="EV411" s="736"/>
      <c r="EW411" s="736"/>
      <c r="EX411" s="736"/>
      <c r="EY411" s="736"/>
      <c r="EZ411" s="736"/>
      <c r="FA411" s="736"/>
      <c r="FB411" s="736"/>
      <c r="FC411" s="736"/>
      <c r="FD411" s="736"/>
      <c r="FE411" s="736"/>
      <c r="FF411" s="736"/>
      <c r="FG411" s="736"/>
      <c r="FH411" s="736"/>
      <c r="FI411" s="736"/>
      <c r="FJ411" s="736"/>
      <c r="FK411" s="736"/>
      <c r="FL411" s="736"/>
      <c r="FM411" s="736"/>
      <c r="FN411" s="736"/>
      <c r="FO411" s="736"/>
      <c r="FP411" s="736"/>
      <c r="FQ411" s="736"/>
      <c r="FR411" s="736"/>
      <c r="FS411" s="736"/>
      <c r="FT411" s="736"/>
      <c r="FU411" s="736"/>
      <c r="FV411" s="736"/>
      <c r="FW411" s="736"/>
      <c r="FX411" s="736"/>
      <c r="FY411" s="736"/>
      <c r="FZ411" s="736"/>
      <c r="GA411" s="736"/>
      <c r="GB411" s="736"/>
      <c r="GC411" s="736"/>
      <c r="GD411" s="736"/>
      <c r="GE411" s="736"/>
      <c r="GF411" s="736"/>
      <c r="GG411" s="736"/>
      <c r="GH411" s="736"/>
      <c r="GI411" s="736"/>
      <c r="GJ411" s="736"/>
      <c r="GK411" s="736"/>
      <c r="GL411" s="736"/>
      <c r="GM411" s="736"/>
      <c r="GN411" s="736"/>
      <c r="GO411" s="736"/>
      <c r="GP411" s="736"/>
      <c r="GQ411" s="736"/>
      <c r="GR411" s="736"/>
      <c r="GS411" s="736"/>
      <c r="GT411" s="736"/>
      <c r="GU411" s="736"/>
      <c r="GV411" s="736"/>
      <c r="GW411" s="736"/>
      <c r="GX411" s="736"/>
      <c r="GY411" s="736"/>
      <c r="GZ411" s="736"/>
      <c r="HA411" s="736"/>
      <c r="HB411" s="736"/>
      <c r="HC411" s="736"/>
      <c r="HD411" s="736"/>
      <c r="HE411" s="736"/>
      <c r="HF411" s="736"/>
      <c r="HG411" s="736"/>
      <c r="HH411" s="736"/>
      <c r="HI411" s="736"/>
      <c r="HJ411" s="736"/>
      <c r="HK411" s="736"/>
      <c r="HL411" s="736"/>
      <c r="HM411" s="736"/>
      <c r="HN411" s="736"/>
      <c r="HO411" s="736"/>
      <c r="HP411" s="736"/>
      <c r="HQ411" s="736"/>
      <c r="HR411" s="736"/>
      <c r="HS411" s="736"/>
      <c r="HT411" s="736"/>
      <c r="HU411" s="736"/>
      <c r="HV411" s="736"/>
      <c r="HW411" s="736"/>
      <c r="HX411" s="736"/>
      <c r="HY411" s="736"/>
      <c r="HZ411" s="736"/>
      <c r="IA411" s="736"/>
      <c r="IB411" s="736"/>
      <c r="IC411" s="736"/>
      <c r="ID411" s="736"/>
      <c r="IE411" s="736"/>
      <c r="IF411" s="736"/>
      <c r="IG411" s="736"/>
      <c r="IH411" s="736"/>
      <c r="II411" s="736"/>
      <c r="IJ411" s="736"/>
      <c r="IK411" s="736"/>
      <c r="IL411" s="736"/>
      <c r="IM411" s="736"/>
      <c r="IN411" s="736"/>
      <c r="IO411" s="736"/>
      <c r="IP411" s="736"/>
      <c r="IQ411" s="736"/>
      <c r="IR411" s="736"/>
      <c r="IS411" s="736"/>
      <c r="IT411" s="736"/>
      <c r="IU411" s="736"/>
      <c r="IV411" s="736"/>
    </row>
    <row r="412" spans="3:256" s="438" customFormat="1">
      <c r="C412" s="471"/>
      <c r="P412" s="485"/>
      <c r="Q412" s="736"/>
      <c r="R412" s="736"/>
      <c r="S412" s="736"/>
      <c r="T412" s="736"/>
      <c r="U412" s="736"/>
      <c r="V412" s="736"/>
      <c r="W412" s="736"/>
      <c r="X412" s="736"/>
      <c r="Y412" s="736"/>
      <c r="Z412" s="736"/>
      <c r="AA412" s="736"/>
      <c r="AB412" s="736"/>
      <c r="AC412" s="736"/>
      <c r="AD412" s="736"/>
      <c r="AE412" s="736"/>
      <c r="AF412" s="736"/>
      <c r="AG412" s="736"/>
      <c r="AH412" s="736"/>
      <c r="AI412" s="736"/>
      <c r="AJ412" s="736"/>
      <c r="AK412" s="736"/>
      <c r="AL412" s="736"/>
      <c r="AM412" s="736"/>
      <c r="AN412" s="736"/>
      <c r="AO412" s="736"/>
      <c r="AP412" s="736"/>
      <c r="AQ412" s="736"/>
      <c r="AR412" s="736"/>
      <c r="AS412" s="736"/>
      <c r="AT412" s="736"/>
      <c r="AU412" s="736"/>
      <c r="AV412" s="736"/>
      <c r="AW412" s="736"/>
      <c r="AX412" s="736"/>
      <c r="AY412" s="736"/>
      <c r="AZ412" s="736"/>
      <c r="BA412" s="736"/>
      <c r="BB412" s="736"/>
      <c r="BC412" s="736"/>
      <c r="BD412" s="736"/>
      <c r="BE412" s="736"/>
      <c r="BF412" s="736"/>
      <c r="BG412" s="736"/>
      <c r="BH412" s="736"/>
      <c r="BI412" s="736"/>
      <c r="BJ412" s="736"/>
      <c r="BK412" s="736"/>
      <c r="BL412" s="736"/>
      <c r="BM412" s="736"/>
      <c r="BN412" s="736"/>
      <c r="BO412" s="736"/>
      <c r="BP412" s="736"/>
      <c r="BQ412" s="736"/>
      <c r="BR412" s="736"/>
      <c r="BS412" s="736"/>
      <c r="BT412" s="736"/>
      <c r="BU412" s="736"/>
      <c r="BV412" s="736"/>
      <c r="BW412" s="736"/>
      <c r="BX412" s="736"/>
      <c r="BY412" s="736"/>
      <c r="BZ412" s="736"/>
      <c r="CA412" s="736"/>
      <c r="CB412" s="736"/>
      <c r="CC412" s="736"/>
      <c r="CD412" s="736"/>
      <c r="CE412" s="736"/>
      <c r="CF412" s="736"/>
      <c r="CG412" s="736"/>
      <c r="CH412" s="736"/>
      <c r="CI412" s="736"/>
      <c r="CJ412" s="736"/>
      <c r="CK412" s="736"/>
      <c r="CL412" s="736"/>
      <c r="CM412" s="736"/>
      <c r="CN412" s="736"/>
      <c r="CO412" s="736"/>
      <c r="CP412" s="736"/>
      <c r="CQ412" s="736"/>
      <c r="CR412" s="736"/>
      <c r="CS412" s="736"/>
      <c r="CT412" s="736"/>
      <c r="CU412" s="736"/>
      <c r="CV412" s="736"/>
      <c r="CW412" s="736"/>
      <c r="CX412" s="736"/>
      <c r="CY412" s="736"/>
      <c r="CZ412" s="736"/>
      <c r="DA412" s="736"/>
      <c r="DB412" s="736"/>
      <c r="DC412" s="736"/>
      <c r="DD412" s="736"/>
      <c r="DE412" s="736"/>
      <c r="DF412" s="736"/>
      <c r="DG412" s="736"/>
      <c r="DH412" s="736"/>
      <c r="DI412" s="736"/>
      <c r="DJ412" s="736"/>
      <c r="DK412" s="736"/>
      <c r="DL412" s="736"/>
      <c r="DM412" s="736"/>
      <c r="DN412" s="736"/>
      <c r="DO412" s="736"/>
      <c r="DP412" s="736"/>
      <c r="DQ412" s="736"/>
      <c r="DR412" s="736"/>
      <c r="DS412" s="736"/>
      <c r="DT412" s="736"/>
      <c r="DU412" s="736"/>
      <c r="DV412" s="736"/>
      <c r="DW412" s="736"/>
      <c r="DX412" s="736"/>
      <c r="DY412" s="736"/>
      <c r="DZ412" s="736"/>
      <c r="EA412" s="736"/>
      <c r="EB412" s="736"/>
      <c r="EC412" s="736"/>
      <c r="ED412" s="736"/>
      <c r="EE412" s="736"/>
      <c r="EF412" s="736"/>
      <c r="EG412" s="736"/>
      <c r="EH412" s="736"/>
      <c r="EI412" s="736"/>
      <c r="EJ412" s="736"/>
      <c r="EK412" s="736"/>
      <c r="EL412" s="736"/>
      <c r="EM412" s="736"/>
      <c r="EN412" s="736"/>
      <c r="EO412" s="736"/>
      <c r="EP412" s="736"/>
      <c r="EQ412" s="736"/>
      <c r="ER412" s="736"/>
      <c r="ES412" s="736"/>
      <c r="ET412" s="736"/>
      <c r="EU412" s="736"/>
      <c r="EV412" s="736"/>
      <c r="EW412" s="736"/>
      <c r="EX412" s="736"/>
      <c r="EY412" s="736"/>
      <c r="EZ412" s="736"/>
      <c r="FA412" s="736"/>
      <c r="FB412" s="736"/>
      <c r="FC412" s="736"/>
      <c r="FD412" s="736"/>
      <c r="FE412" s="736"/>
      <c r="FF412" s="736"/>
      <c r="FG412" s="736"/>
      <c r="FH412" s="736"/>
      <c r="FI412" s="736"/>
      <c r="FJ412" s="736"/>
      <c r="FK412" s="736"/>
      <c r="FL412" s="736"/>
      <c r="FM412" s="736"/>
      <c r="FN412" s="736"/>
      <c r="FO412" s="736"/>
      <c r="FP412" s="736"/>
      <c r="FQ412" s="736"/>
      <c r="FR412" s="736"/>
      <c r="FS412" s="736"/>
      <c r="FT412" s="736"/>
      <c r="FU412" s="736"/>
      <c r="FV412" s="736"/>
      <c r="FW412" s="736"/>
      <c r="FX412" s="736"/>
      <c r="FY412" s="736"/>
      <c r="FZ412" s="736"/>
      <c r="GA412" s="736"/>
      <c r="GB412" s="736"/>
      <c r="GC412" s="736"/>
      <c r="GD412" s="736"/>
      <c r="GE412" s="736"/>
      <c r="GF412" s="736"/>
      <c r="GG412" s="736"/>
      <c r="GH412" s="736"/>
      <c r="GI412" s="736"/>
      <c r="GJ412" s="736"/>
      <c r="GK412" s="736"/>
      <c r="GL412" s="736"/>
      <c r="GM412" s="736"/>
      <c r="GN412" s="736"/>
      <c r="GO412" s="736"/>
      <c r="GP412" s="736"/>
      <c r="GQ412" s="736"/>
      <c r="GR412" s="736"/>
      <c r="GS412" s="736"/>
      <c r="GT412" s="736"/>
      <c r="GU412" s="736"/>
      <c r="GV412" s="736"/>
      <c r="GW412" s="736"/>
      <c r="GX412" s="736"/>
      <c r="GY412" s="736"/>
      <c r="GZ412" s="736"/>
      <c r="HA412" s="736"/>
      <c r="HB412" s="736"/>
      <c r="HC412" s="736"/>
      <c r="HD412" s="736"/>
      <c r="HE412" s="736"/>
      <c r="HF412" s="736"/>
      <c r="HG412" s="736"/>
      <c r="HH412" s="736"/>
      <c r="HI412" s="736"/>
      <c r="HJ412" s="736"/>
      <c r="HK412" s="736"/>
      <c r="HL412" s="736"/>
      <c r="HM412" s="736"/>
      <c r="HN412" s="736"/>
      <c r="HO412" s="736"/>
      <c r="HP412" s="736"/>
      <c r="HQ412" s="736"/>
      <c r="HR412" s="736"/>
      <c r="HS412" s="736"/>
      <c r="HT412" s="736"/>
      <c r="HU412" s="736"/>
      <c r="HV412" s="736"/>
      <c r="HW412" s="736"/>
      <c r="HX412" s="736"/>
      <c r="HY412" s="736"/>
      <c r="HZ412" s="736"/>
      <c r="IA412" s="736"/>
      <c r="IB412" s="736"/>
      <c r="IC412" s="736"/>
      <c r="ID412" s="736"/>
      <c r="IE412" s="736"/>
      <c r="IF412" s="736"/>
      <c r="IG412" s="736"/>
      <c r="IH412" s="736"/>
      <c r="II412" s="736"/>
      <c r="IJ412" s="736"/>
      <c r="IK412" s="736"/>
      <c r="IL412" s="736"/>
      <c r="IM412" s="736"/>
      <c r="IN412" s="736"/>
      <c r="IO412" s="736"/>
      <c r="IP412" s="736"/>
      <c r="IQ412" s="736"/>
      <c r="IR412" s="736"/>
      <c r="IS412" s="736"/>
      <c r="IT412" s="736"/>
      <c r="IU412" s="736"/>
      <c r="IV412" s="736"/>
    </row>
    <row r="413" spans="3:256" s="438" customFormat="1">
      <c r="C413" s="471"/>
      <c r="P413" s="485"/>
      <c r="Q413" s="736"/>
      <c r="R413" s="736"/>
      <c r="S413" s="736"/>
      <c r="T413" s="736"/>
      <c r="U413" s="736"/>
      <c r="V413" s="736"/>
      <c r="W413" s="736"/>
      <c r="X413" s="736"/>
      <c r="Y413" s="736"/>
      <c r="Z413" s="736"/>
      <c r="AA413" s="736"/>
      <c r="AB413" s="736"/>
      <c r="AC413" s="736"/>
      <c r="AD413" s="736"/>
      <c r="AE413" s="736"/>
      <c r="AF413" s="736"/>
      <c r="AG413" s="736"/>
      <c r="AH413" s="736"/>
      <c r="AI413" s="736"/>
      <c r="AJ413" s="736"/>
      <c r="AK413" s="736"/>
      <c r="AL413" s="736"/>
      <c r="AM413" s="736"/>
      <c r="AN413" s="736"/>
      <c r="AO413" s="736"/>
      <c r="AP413" s="736"/>
      <c r="AQ413" s="736"/>
      <c r="AR413" s="736"/>
      <c r="AS413" s="736"/>
      <c r="AT413" s="736"/>
      <c r="AU413" s="736"/>
      <c r="AV413" s="736"/>
      <c r="AW413" s="736"/>
      <c r="AX413" s="736"/>
      <c r="AY413" s="736"/>
      <c r="AZ413" s="736"/>
      <c r="BA413" s="736"/>
      <c r="BB413" s="736"/>
      <c r="BC413" s="736"/>
      <c r="BD413" s="736"/>
      <c r="BE413" s="736"/>
      <c r="BF413" s="736"/>
      <c r="BG413" s="736"/>
      <c r="BH413" s="736"/>
      <c r="BI413" s="736"/>
      <c r="BJ413" s="736"/>
      <c r="BK413" s="736"/>
      <c r="BL413" s="736"/>
      <c r="BM413" s="736"/>
      <c r="BN413" s="736"/>
      <c r="BO413" s="736"/>
      <c r="BP413" s="736"/>
      <c r="BQ413" s="736"/>
      <c r="BR413" s="736"/>
      <c r="BS413" s="736"/>
      <c r="BT413" s="736"/>
      <c r="BU413" s="736"/>
      <c r="BV413" s="736"/>
      <c r="BW413" s="736"/>
      <c r="BX413" s="736"/>
      <c r="BY413" s="736"/>
      <c r="BZ413" s="736"/>
      <c r="CA413" s="736"/>
      <c r="CB413" s="736"/>
      <c r="CC413" s="736"/>
      <c r="CD413" s="736"/>
      <c r="CE413" s="736"/>
      <c r="CF413" s="736"/>
      <c r="CG413" s="736"/>
      <c r="CH413" s="736"/>
      <c r="CI413" s="736"/>
      <c r="CJ413" s="736"/>
      <c r="CK413" s="736"/>
      <c r="CL413" s="736"/>
      <c r="CM413" s="736"/>
      <c r="CN413" s="736"/>
      <c r="CO413" s="736"/>
      <c r="CP413" s="736"/>
      <c r="CQ413" s="736"/>
      <c r="CR413" s="736"/>
      <c r="CS413" s="736"/>
      <c r="CT413" s="736"/>
      <c r="CU413" s="736"/>
      <c r="CV413" s="736"/>
      <c r="CW413" s="736"/>
      <c r="CX413" s="736"/>
      <c r="CY413" s="736"/>
      <c r="CZ413" s="736"/>
      <c r="DA413" s="736"/>
      <c r="DB413" s="736"/>
      <c r="DC413" s="736"/>
      <c r="DD413" s="736"/>
      <c r="DE413" s="736"/>
      <c r="DF413" s="736"/>
      <c r="DG413" s="736"/>
      <c r="DH413" s="736"/>
      <c r="DI413" s="736"/>
      <c r="DJ413" s="736"/>
      <c r="DK413" s="736"/>
      <c r="DL413" s="736"/>
      <c r="DM413" s="736"/>
      <c r="DN413" s="736"/>
      <c r="DO413" s="736"/>
      <c r="DP413" s="736"/>
      <c r="DQ413" s="736"/>
      <c r="DR413" s="736"/>
      <c r="DS413" s="736"/>
      <c r="DT413" s="736"/>
      <c r="DU413" s="736"/>
      <c r="DV413" s="736"/>
      <c r="DW413" s="736"/>
      <c r="DX413" s="736"/>
      <c r="DY413" s="736"/>
      <c r="DZ413" s="736"/>
      <c r="EA413" s="736"/>
      <c r="EB413" s="736"/>
      <c r="EC413" s="736"/>
      <c r="ED413" s="736"/>
      <c r="EE413" s="736"/>
      <c r="EF413" s="736"/>
      <c r="EG413" s="736"/>
      <c r="EH413" s="736"/>
      <c r="EI413" s="736"/>
      <c r="EJ413" s="736"/>
      <c r="EK413" s="736"/>
      <c r="EL413" s="736"/>
      <c r="EM413" s="736"/>
      <c r="EN413" s="736"/>
      <c r="EO413" s="736"/>
      <c r="EP413" s="736"/>
      <c r="EQ413" s="736"/>
      <c r="ER413" s="736"/>
      <c r="ES413" s="736"/>
      <c r="ET413" s="736"/>
      <c r="EU413" s="736"/>
      <c r="EV413" s="736"/>
      <c r="EW413" s="736"/>
      <c r="EX413" s="736"/>
      <c r="EY413" s="736"/>
      <c r="EZ413" s="736"/>
      <c r="FA413" s="736"/>
      <c r="FB413" s="736"/>
      <c r="FC413" s="736"/>
      <c r="FD413" s="736"/>
      <c r="FE413" s="736"/>
      <c r="FF413" s="736"/>
      <c r="FG413" s="736"/>
      <c r="FH413" s="736"/>
      <c r="FI413" s="736"/>
      <c r="FJ413" s="736"/>
      <c r="FK413" s="736"/>
      <c r="FL413" s="736"/>
      <c r="FM413" s="736"/>
      <c r="FN413" s="736"/>
      <c r="FO413" s="736"/>
      <c r="FP413" s="736"/>
      <c r="FQ413" s="736"/>
      <c r="FR413" s="736"/>
      <c r="FS413" s="736"/>
      <c r="FT413" s="736"/>
      <c r="FU413" s="736"/>
      <c r="FV413" s="736"/>
      <c r="FW413" s="736"/>
      <c r="FX413" s="736"/>
      <c r="FY413" s="736"/>
      <c r="FZ413" s="736"/>
      <c r="GA413" s="736"/>
      <c r="GB413" s="736"/>
      <c r="GC413" s="736"/>
      <c r="GD413" s="736"/>
      <c r="GE413" s="736"/>
      <c r="GF413" s="736"/>
      <c r="GG413" s="736"/>
      <c r="GH413" s="736"/>
      <c r="GI413" s="736"/>
      <c r="GJ413" s="736"/>
      <c r="GK413" s="736"/>
      <c r="GL413" s="736"/>
      <c r="GM413" s="736"/>
      <c r="GN413" s="736"/>
      <c r="GO413" s="736"/>
      <c r="GP413" s="736"/>
      <c r="GQ413" s="736"/>
      <c r="GR413" s="736"/>
      <c r="GS413" s="736"/>
      <c r="GT413" s="736"/>
      <c r="GU413" s="736"/>
      <c r="GV413" s="736"/>
      <c r="GW413" s="736"/>
      <c r="GX413" s="736"/>
      <c r="GY413" s="736"/>
      <c r="GZ413" s="736"/>
      <c r="HA413" s="736"/>
      <c r="HB413" s="736"/>
      <c r="HC413" s="736"/>
      <c r="HD413" s="736"/>
      <c r="HE413" s="736"/>
      <c r="HF413" s="736"/>
      <c r="HG413" s="736"/>
      <c r="HH413" s="736"/>
      <c r="HI413" s="736"/>
      <c r="HJ413" s="736"/>
      <c r="HK413" s="736"/>
      <c r="HL413" s="736"/>
      <c r="HM413" s="736"/>
      <c r="HN413" s="736"/>
      <c r="HO413" s="736"/>
      <c r="HP413" s="736"/>
      <c r="HQ413" s="736"/>
      <c r="HR413" s="736"/>
      <c r="HS413" s="736"/>
      <c r="HT413" s="736"/>
      <c r="HU413" s="736"/>
      <c r="HV413" s="736"/>
      <c r="HW413" s="736"/>
      <c r="HX413" s="736"/>
      <c r="HY413" s="736"/>
      <c r="HZ413" s="736"/>
      <c r="IA413" s="736"/>
      <c r="IB413" s="736"/>
      <c r="IC413" s="736"/>
      <c r="ID413" s="736"/>
      <c r="IE413" s="736"/>
      <c r="IF413" s="736"/>
      <c r="IG413" s="736"/>
      <c r="IH413" s="736"/>
      <c r="II413" s="736"/>
      <c r="IJ413" s="736"/>
      <c r="IK413" s="736"/>
      <c r="IL413" s="736"/>
      <c r="IM413" s="736"/>
      <c r="IN413" s="736"/>
      <c r="IO413" s="736"/>
      <c r="IP413" s="736"/>
      <c r="IQ413" s="736"/>
      <c r="IR413" s="736"/>
      <c r="IS413" s="736"/>
      <c r="IT413" s="736"/>
      <c r="IU413" s="736"/>
      <c r="IV413" s="736"/>
    </row>
    <row r="414" spans="3:256" s="438" customFormat="1">
      <c r="C414" s="471"/>
      <c r="P414" s="485"/>
      <c r="Q414" s="736"/>
      <c r="R414" s="736"/>
      <c r="S414" s="736"/>
      <c r="T414" s="736"/>
      <c r="U414" s="736"/>
      <c r="V414" s="736"/>
      <c r="W414" s="736"/>
      <c r="X414" s="736"/>
      <c r="Y414" s="736"/>
      <c r="Z414" s="736"/>
      <c r="AA414" s="736"/>
      <c r="AB414" s="736"/>
      <c r="AC414" s="736"/>
      <c r="AD414" s="736"/>
      <c r="AE414" s="736"/>
      <c r="AF414" s="736"/>
      <c r="AG414" s="736"/>
      <c r="AH414" s="736"/>
      <c r="AI414" s="736"/>
      <c r="AJ414" s="736"/>
      <c r="AK414" s="736"/>
      <c r="AL414" s="736"/>
      <c r="AM414" s="736"/>
      <c r="AN414" s="736"/>
      <c r="AO414" s="736"/>
      <c r="AP414" s="736"/>
      <c r="AQ414" s="736"/>
      <c r="AR414" s="736"/>
      <c r="AS414" s="736"/>
      <c r="AT414" s="736"/>
      <c r="AU414" s="736"/>
      <c r="AV414" s="736"/>
      <c r="AW414" s="736"/>
      <c r="AX414" s="736"/>
      <c r="AY414" s="736"/>
      <c r="AZ414" s="736"/>
      <c r="BA414" s="736"/>
      <c r="BB414" s="736"/>
      <c r="BC414" s="736"/>
      <c r="BD414" s="736"/>
      <c r="BE414" s="736"/>
      <c r="BF414" s="736"/>
      <c r="BG414" s="736"/>
      <c r="BH414" s="736"/>
      <c r="BI414" s="736"/>
      <c r="BJ414" s="736"/>
      <c r="BK414" s="736"/>
      <c r="BL414" s="736"/>
      <c r="BM414" s="736"/>
      <c r="BN414" s="736"/>
      <c r="BO414" s="736"/>
      <c r="BP414" s="736"/>
      <c r="BQ414" s="736"/>
      <c r="BR414" s="736"/>
      <c r="BS414" s="736"/>
      <c r="BT414" s="736"/>
      <c r="BU414" s="736"/>
      <c r="BV414" s="736"/>
      <c r="BW414" s="736"/>
      <c r="BX414" s="736"/>
      <c r="BY414" s="736"/>
      <c r="BZ414" s="736"/>
      <c r="CA414" s="736"/>
      <c r="CB414" s="736"/>
      <c r="CC414" s="736"/>
      <c r="CD414" s="736"/>
      <c r="CE414" s="736"/>
      <c r="CF414" s="736"/>
      <c r="CG414" s="736"/>
      <c r="CH414" s="736"/>
      <c r="CI414" s="736"/>
      <c r="CJ414" s="736"/>
      <c r="CK414" s="736"/>
      <c r="CL414" s="736"/>
      <c r="CM414" s="736"/>
      <c r="CN414" s="736"/>
      <c r="CO414" s="736"/>
      <c r="CP414" s="736"/>
      <c r="CQ414" s="736"/>
      <c r="CR414" s="736"/>
      <c r="CS414" s="736"/>
      <c r="CT414" s="736"/>
      <c r="CU414" s="736"/>
      <c r="CV414" s="736"/>
      <c r="CW414" s="736"/>
      <c r="CX414" s="736"/>
      <c r="CY414" s="736"/>
      <c r="CZ414" s="736"/>
      <c r="DA414" s="736"/>
      <c r="DB414" s="736"/>
      <c r="DC414" s="736"/>
      <c r="DD414" s="736"/>
      <c r="DE414" s="736"/>
      <c r="DF414" s="736"/>
      <c r="DG414" s="736"/>
      <c r="DH414" s="736"/>
      <c r="DI414" s="736"/>
      <c r="DJ414" s="736"/>
      <c r="DK414" s="736"/>
      <c r="DL414" s="736"/>
      <c r="DM414" s="736"/>
      <c r="DN414" s="736"/>
      <c r="DO414" s="736"/>
      <c r="DP414" s="736"/>
      <c r="DQ414" s="736"/>
      <c r="DR414" s="736"/>
      <c r="DS414" s="736"/>
      <c r="DT414" s="736"/>
      <c r="DU414" s="736"/>
      <c r="DV414" s="736"/>
      <c r="DW414" s="736"/>
      <c r="DX414" s="736"/>
      <c r="DY414" s="736"/>
      <c r="DZ414" s="736"/>
      <c r="EA414" s="736"/>
      <c r="EB414" s="736"/>
      <c r="EC414" s="736"/>
      <c r="ED414" s="736"/>
      <c r="EE414" s="736"/>
      <c r="EF414" s="736"/>
      <c r="EG414" s="736"/>
      <c r="EH414" s="736"/>
      <c r="EI414" s="736"/>
      <c r="EJ414" s="736"/>
      <c r="EK414" s="736"/>
      <c r="EL414" s="736"/>
      <c r="EM414" s="736"/>
      <c r="EN414" s="736"/>
      <c r="EO414" s="736"/>
      <c r="EP414" s="736"/>
      <c r="EQ414" s="736"/>
      <c r="ER414" s="736"/>
      <c r="ES414" s="736"/>
      <c r="ET414" s="736"/>
      <c r="EU414" s="736"/>
      <c r="EV414" s="736"/>
      <c r="EW414" s="736"/>
      <c r="EX414" s="736"/>
      <c r="EY414" s="736"/>
      <c r="EZ414" s="736"/>
      <c r="FA414" s="736"/>
      <c r="FB414" s="736"/>
      <c r="FC414" s="736"/>
      <c r="FD414" s="736"/>
      <c r="FE414" s="736"/>
      <c r="FF414" s="736"/>
      <c r="FG414" s="736"/>
      <c r="FH414" s="736"/>
      <c r="FI414" s="736"/>
      <c r="FJ414" s="736"/>
      <c r="FK414" s="736"/>
      <c r="FL414" s="736"/>
      <c r="FM414" s="736"/>
      <c r="FN414" s="736"/>
      <c r="FO414" s="736"/>
      <c r="FP414" s="736"/>
      <c r="FQ414" s="736"/>
      <c r="FR414" s="736"/>
      <c r="FS414" s="736"/>
      <c r="FT414" s="736"/>
      <c r="FU414" s="736"/>
      <c r="FV414" s="736"/>
      <c r="FW414" s="736"/>
      <c r="FX414" s="736"/>
      <c r="FY414" s="736"/>
      <c r="FZ414" s="736"/>
      <c r="GA414" s="736"/>
      <c r="GB414" s="736"/>
      <c r="GC414" s="736"/>
      <c r="GD414" s="736"/>
      <c r="GE414" s="736"/>
      <c r="GF414" s="736"/>
      <c r="GG414" s="736"/>
      <c r="GH414" s="736"/>
      <c r="GI414" s="736"/>
      <c r="GJ414" s="736"/>
      <c r="GK414" s="736"/>
      <c r="GL414" s="736"/>
      <c r="GM414" s="736"/>
      <c r="GN414" s="736"/>
      <c r="GO414" s="736"/>
      <c r="GP414" s="736"/>
      <c r="GQ414" s="736"/>
      <c r="GR414" s="736"/>
      <c r="GS414" s="736"/>
      <c r="GT414" s="736"/>
      <c r="GU414" s="736"/>
      <c r="GV414" s="736"/>
      <c r="GW414" s="736"/>
      <c r="GX414" s="736"/>
      <c r="GY414" s="736"/>
      <c r="GZ414" s="736"/>
      <c r="HA414" s="736"/>
      <c r="HB414" s="736"/>
      <c r="HC414" s="736"/>
      <c r="HD414" s="736"/>
      <c r="HE414" s="736"/>
      <c r="HF414" s="736"/>
      <c r="HG414" s="736"/>
      <c r="HH414" s="736"/>
      <c r="HI414" s="736"/>
      <c r="HJ414" s="736"/>
      <c r="HK414" s="736"/>
      <c r="HL414" s="736"/>
      <c r="HM414" s="736"/>
      <c r="HN414" s="736"/>
      <c r="HO414" s="736"/>
      <c r="HP414" s="736"/>
      <c r="HQ414" s="736"/>
      <c r="HR414" s="736"/>
      <c r="HS414" s="736"/>
      <c r="HT414" s="736"/>
      <c r="HU414" s="736"/>
      <c r="HV414" s="736"/>
      <c r="HW414" s="736"/>
      <c r="HX414" s="736"/>
      <c r="HY414" s="736"/>
      <c r="HZ414" s="736"/>
      <c r="IA414" s="736"/>
      <c r="IB414" s="736"/>
      <c r="IC414" s="736"/>
      <c r="ID414" s="736"/>
      <c r="IE414" s="736"/>
      <c r="IF414" s="736"/>
      <c r="IG414" s="736"/>
      <c r="IH414" s="736"/>
      <c r="II414" s="736"/>
      <c r="IJ414" s="736"/>
      <c r="IK414" s="736"/>
      <c r="IL414" s="736"/>
      <c r="IM414" s="736"/>
      <c r="IN414" s="736"/>
      <c r="IO414" s="736"/>
      <c r="IP414" s="736"/>
      <c r="IQ414" s="736"/>
      <c r="IR414" s="736"/>
      <c r="IS414" s="736"/>
      <c r="IT414" s="736"/>
      <c r="IU414" s="736"/>
      <c r="IV414" s="736"/>
    </row>
    <row r="415" spans="3:256" s="438" customFormat="1">
      <c r="C415" s="471"/>
      <c r="P415" s="485"/>
      <c r="Q415" s="736"/>
      <c r="R415" s="736"/>
      <c r="S415" s="736"/>
      <c r="T415" s="736"/>
      <c r="U415" s="736"/>
      <c r="V415" s="736"/>
      <c r="W415" s="736"/>
      <c r="X415" s="736"/>
      <c r="Y415" s="736"/>
      <c r="Z415" s="736"/>
      <c r="AA415" s="736"/>
      <c r="AB415" s="736"/>
      <c r="AC415" s="736"/>
      <c r="AD415" s="736"/>
      <c r="AE415" s="736"/>
      <c r="AF415" s="736"/>
      <c r="AG415" s="736"/>
      <c r="AH415" s="736"/>
      <c r="AI415" s="736"/>
      <c r="AJ415" s="736"/>
      <c r="AK415" s="736"/>
      <c r="AL415" s="736"/>
      <c r="AM415" s="736"/>
      <c r="AN415" s="736"/>
      <c r="AO415" s="736"/>
      <c r="AP415" s="736"/>
      <c r="AQ415" s="736"/>
      <c r="AR415" s="736"/>
      <c r="AS415" s="736"/>
      <c r="AT415" s="736"/>
      <c r="AU415" s="736"/>
      <c r="AV415" s="736"/>
      <c r="AW415" s="736"/>
      <c r="AX415" s="736"/>
      <c r="AY415" s="736"/>
      <c r="AZ415" s="736"/>
      <c r="BA415" s="736"/>
      <c r="BB415" s="736"/>
      <c r="BC415" s="736"/>
      <c r="BD415" s="736"/>
      <c r="BE415" s="736"/>
      <c r="BF415" s="736"/>
      <c r="BG415" s="736"/>
      <c r="BH415" s="736"/>
      <c r="BI415" s="736"/>
      <c r="BJ415" s="736"/>
      <c r="BK415" s="736"/>
      <c r="BL415" s="736"/>
      <c r="BM415" s="736"/>
      <c r="BN415" s="736"/>
      <c r="BO415" s="736"/>
      <c r="BP415" s="736"/>
      <c r="BQ415" s="736"/>
      <c r="BR415" s="736"/>
      <c r="BS415" s="736"/>
      <c r="BT415" s="736"/>
      <c r="BU415" s="736"/>
      <c r="BV415" s="736"/>
      <c r="BW415" s="736"/>
      <c r="BX415" s="736"/>
      <c r="BY415" s="736"/>
      <c r="BZ415" s="736"/>
      <c r="CA415" s="736"/>
      <c r="CB415" s="736"/>
      <c r="CC415" s="736"/>
      <c r="CD415" s="736"/>
      <c r="CE415" s="736"/>
      <c r="CF415" s="736"/>
      <c r="CG415" s="736"/>
      <c r="CH415" s="736"/>
      <c r="CI415" s="736"/>
      <c r="CJ415" s="736"/>
      <c r="CK415" s="736"/>
      <c r="CL415" s="736"/>
      <c r="CM415" s="736"/>
      <c r="CN415" s="736"/>
      <c r="CO415" s="736"/>
      <c r="CP415" s="736"/>
      <c r="CQ415" s="736"/>
      <c r="CR415" s="736"/>
      <c r="CS415" s="736"/>
      <c r="CT415" s="736"/>
      <c r="CU415" s="736"/>
      <c r="CV415" s="736"/>
      <c r="CW415" s="736"/>
      <c r="CX415" s="736"/>
      <c r="CY415" s="736"/>
      <c r="CZ415" s="736"/>
      <c r="DA415" s="736"/>
      <c r="DB415" s="736"/>
      <c r="DC415" s="736"/>
      <c r="DD415" s="736"/>
      <c r="DE415" s="736"/>
      <c r="DF415" s="736"/>
      <c r="DG415" s="736"/>
      <c r="DH415" s="736"/>
      <c r="DI415" s="736"/>
      <c r="DJ415" s="736"/>
      <c r="DK415" s="736"/>
      <c r="DL415" s="736"/>
      <c r="DM415" s="736"/>
      <c r="DN415" s="736"/>
      <c r="DO415" s="736"/>
      <c r="DP415" s="736"/>
      <c r="DQ415" s="736"/>
      <c r="DR415" s="736"/>
      <c r="DS415" s="736"/>
      <c r="DT415" s="736"/>
      <c r="DU415" s="736"/>
      <c r="DV415" s="736"/>
      <c r="DW415" s="736"/>
      <c r="DX415" s="736"/>
      <c r="DY415" s="736"/>
      <c r="DZ415" s="736"/>
      <c r="EA415" s="736"/>
      <c r="EB415" s="736"/>
      <c r="EC415" s="736"/>
      <c r="ED415" s="736"/>
      <c r="EE415" s="736"/>
      <c r="EF415" s="736"/>
      <c r="EG415" s="736"/>
      <c r="EH415" s="736"/>
      <c r="EI415" s="736"/>
      <c r="EJ415" s="736"/>
      <c r="EK415" s="736"/>
      <c r="EL415" s="736"/>
      <c r="EM415" s="736"/>
      <c r="EN415" s="736"/>
      <c r="EO415" s="736"/>
      <c r="EP415" s="736"/>
      <c r="EQ415" s="736"/>
      <c r="ER415" s="736"/>
      <c r="ES415" s="736"/>
      <c r="ET415" s="736"/>
      <c r="EU415" s="736"/>
      <c r="EV415" s="736"/>
      <c r="EW415" s="736"/>
      <c r="EX415" s="736"/>
      <c r="EY415" s="736"/>
      <c r="EZ415" s="736"/>
      <c r="FA415" s="736"/>
      <c r="FB415" s="736"/>
      <c r="FC415" s="736"/>
      <c r="FD415" s="736"/>
      <c r="FE415" s="736"/>
      <c r="FF415" s="736"/>
      <c r="FG415" s="736"/>
      <c r="FH415" s="736"/>
      <c r="FI415" s="736"/>
      <c r="FJ415" s="736"/>
      <c r="FK415" s="736"/>
      <c r="FL415" s="736"/>
      <c r="FM415" s="736"/>
      <c r="FN415" s="736"/>
      <c r="FO415" s="736"/>
      <c r="FP415" s="736"/>
      <c r="FQ415" s="736"/>
      <c r="FR415" s="736"/>
      <c r="FS415" s="736"/>
      <c r="FT415" s="736"/>
      <c r="FU415" s="736"/>
      <c r="FV415" s="736"/>
      <c r="FW415" s="736"/>
      <c r="FX415" s="736"/>
      <c r="FY415" s="736"/>
      <c r="FZ415" s="736"/>
      <c r="GA415" s="736"/>
      <c r="GB415" s="736"/>
      <c r="GC415" s="736"/>
      <c r="GD415" s="736"/>
      <c r="GE415" s="736"/>
      <c r="GF415" s="736"/>
      <c r="GG415" s="736"/>
      <c r="GH415" s="736"/>
      <c r="GI415" s="736"/>
      <c r="GJ415" s="736"/>
      <c r="GK415" s="736"/>
      <c r="GL415" s="736"/>
      <c r="GM415" s="736"/>
      <c r="GN415" s="736"/>
      <c r="GO415" s="736"/>
      <c r="GP415" s="736"/>
      <c r="GQ415" s="736"/>
      <c r="GR415" s="736"/>
      <c r="GS415" s="736"/>
      <c r="GT415" s="736"/>
      <c r="GU415" s="736"/>
      <c r="GV415" s="736"/>
      <c r="GW415" s="736"/>
      <c r="GX415" s="736"/>
      <c r="GY415" s="736"/>
      <c r="GZ415" s="736"/>
      <c r="HA415" s="736"/>
      <c r="HB415" s="736"/>
      <c r="HC415" s="736"/>
      <c r="HD415" s="736"/>
      <c r="HE415" s="736"/>
      <c r="HF415" s="736"/>
      <c r="HG415" s="736"/>
      <c r="HH415" s="736"/>
      <c r="HI415" s="736"/>
      <c r="HJ415" s="736"/>
      <c r="HK415" s="736"/>
      <c r="HL415" s="736"/>
      <c r="HM415" s="736"/>
      <c r="HN415" s="736"/>
      <c r="HO415" s="736"/>
      <c r="HP415" s="736"/>
      <c r="HQ415" s="736"/>
      <c r="HR415" s="736"/>
      <c r="HS415" s="736"/>
      <c r="HT415" s="736"/>
      <c r="HU415" s="736"/>
      <c r="HV415" s="736"/>
      <c r="HW415" s="736"/>
      <c r="HX415" s="736"/>
      <c r="HY415" s="736"/>
      <c r="HZ415" s="736"/>
      <c r="IA415" s="736"/>
      <c r="IB415" s="736"/>
      <c r="IC415" s="736"/>
      <c r="ID415" s="736"/>
      <c r="IE415" s="736"/>
      <c r="IF415" s="736"/>
      <c r="IG415" s="736"/>
      <c r="IH415" s="736"/>
      <c r="II415" s="736"/>
      <c r="IJ415" s="736"/>
      <c r="IK415" s="736"/>
      <c r="IL415" s="736"/>
      <c r="IM415" s="736"/>
      <c r="IN415" s="736"/>
      <c r="IO415" s="736"/>
      <c r="IP415" s="736"/>
      <c r="IQ415" s="736"/>
      <c r="IR415" s="736"/>
      <c r="IS415" s="736"/>
      <c r="IT415" s="736"/>
      <c r="IU415" s="736"/>
      <c r="IV415" s="736"/>
    </row>
    <row r="416" spans="3:256" s="438" customFormat="1">
      <c r="C416" s="471"/>
      <c r="P416" s="485"/>
      <c r="Q416" s="736"/>
      <c r="R416" s="736"/>
      <c r="S416" s="736"/>
      <c r="T416" s="736"/>
      <c r="U416" s="736"/>
      <c r="V416" s="736"/>
      <c r="W416" s="736"/>
      <c r="X416" s="736"/>
      <c r="Y416" s="736"/>
      <c r="Z416" s="736"/>
      <c r="AA416" s="736"/>
      <c r="AB416" s="736"/>
      <c r="AC416" s="736"/>
      <c r="AD416" s="736"/>
      <c r="AE416" s="736"/>
      <c r="AF416" s="736"/>
      <c r="AG416" s="736"/>
      <c r="AH416" s="736"/>
      <c r="AI416" s="736"/>
      <c r="AJ416" s="736"/>
      <c r="AK416" s="736"/>
      <c r="AL416" s="736"/>
      <c r="AM416" s="736"/>
      <c r="AN416" s="736"/>
      <c r="AO416" s="736"/>
      <c r="AP416" s="736"/>
      <c r="AQ416" s="736"/>
      <c r="AR416" s="736"/>
      <c r="AS416" s="736"/>
      <c r="AT416" s="736"/>
      <c r="AU416" s="736"/>
      <c r="AV416" s="736"/>
      <c r="AW416" s="736"/>
      <c r="AX416" s="736"/>
      <c r="AY416" s="736"/>
      <c r="AZ416" s="736"/>
      <c r="BA416" s="736"/>
      <c r="BB416" s="736"/>
      <c r="BC416" s="736"/>
      <c r="BD416" s="736"/>
      <c r="BE416" s="736"/>
      <c r="BF416" s="736"/>
      <c r="BG416" s="736"/>
      <c r="BH416" s="736"/>
      <c r="BI416" s="736"/>
      <c r="BJ416" s="736"/>
      <c r="BK416" s="736"/>
      <c r="BL416" s="736"/>
      <c r="BM416" s="736"/>
      <c r="BN416" s="736"/>
      <c r="BO416" s="736"/>
      <c r="BP416" s="736"/>
      <c r="BQ416" s="736"/>
      <c r="BR416" s="736"/>
      <c r="BS416" s="736"/>
      <c r="BT416" s="736"/>
      <c r="BU416" s="736"/>
      <c r="BV416" s="736"/>
      <c r="BW416" s="736"/>
      <c r="BX416" s="736"/>
      <c r="BY416" s="736"/>
      <c r="BZ416" s="736"/>
      <c r="CA416" s="736"/>
      <c r="CB416" s="736"/>
      <c r="CC416" s="736"/>
      <c r="CD416" s="736"/>
      <c r="CE416" s="736"/>
      <c r="CF416" s="736"/>
      <c r="CG416" s="736"/>
      <c r="CH416" s="736"/>
      <c r="CI416" s="736"/>
      <c r="CJ416" s="736"/>
      <c r="CK416" s="736"/>
      <c r="CL416" s="736"/>
      <c r="CM416" s="736"/>
      <c r="CN416" s="736"/>
      <c r="CO416" s="736"/>
      <c r="CP416" s="736"/>
      <c r="CQ416" s="736"/>
      <c r="CR416" s="736"/>
      <c r="CS416" s="736"/>
      <c r="CT416" s="736"/>
      <c r="CU416" s="736"/>
      <c r="CV416" s="736"/>
      <c r="CW416" s="736"/>
      <c r="CX416" s="736"/>
      <c r="CY416" s="736"/>
      <c r="CZ416" s="736"/>
      <c r="DA416" s="736"/>
      <c r="DB416" s="736"/>
      <c r="DC416" s="736"/>
      <c r="DD416" s="736"/>
      <c r="DE416" s="736"/>
      <c r="DF416" s="736"/>
      <c r="DG416" s="736"/>
      <c r="DH416" s="736"/>
      <c r="DI416" s="736"/>
      <c r="DJ416" s="736"/>
      <c r="DK416" s="736"/>
      <c r="DL416" s="736"/>
      <c r="DM416" s="736"/>
      <c r="DN416" s="736"/>
      <c r="DO416" s="736"/>
      <c r="DP416" s="736"/>
      <c r="DQ416" s="736"/>
      <c r="DR416" s="736"/>
      <c r="DS416" s="736"/>
      <c r="DT416" s="736"/>
      <c r="DU416" s="736"/>
      <c r="DV416" s="736"/>
      <c r="DW416" s="736"/>
      <c r="DX416" s="736"/>
      <c r="DY416" s="736"/>
      <c r="DZ416" s="736"/>
      <c r="EA416" s="736"/>
      <c r="EB416" s="736"/>
      <c r="EC416" s="736"/>
      <c r="ED416" s="736"/>
      <c r="EE416" s="736"/>
      <c r="EF416" s="736"/>
      <c r="EG416" s="736"/>
      <c r="EH416" s="736"/>
      <c r="EI416" s="736"/>
      <c r="EJ416" s="736"/>
      <c r="EK416" s="736"/>
      <c r="EL416" s="736"/>
      <c r="EM416" s="736"/>
      <c r="EN416" s="736"/>
      <c r="EO416" s="736"/>
      <c r="EP416" s="736"/>
      <c r="EQ416" s="736"/>
      <c r="ER416" s="736"/>
      <c r="ES416" s="736"/>
      <c r="ET416" s="736"/>
      <c r="EU416" s="736"/>
      <c r="EV416" s="736"/>
      <c r="EW416" s="736"/>
      <c r="EX416" s="736"/>
      <c r="EY416" s="736"/>
      <c r="EZ416" s="736"/>
      <c r="FA416" s="736"/>
      <c r="FB416" s="736"/>
      <c r="FC416" s="736"/>
      <c r="FD416" s="736"/>
      <c r="FE416" s="736"/>
      <c r="FF416" s="736"/>
      <c r="FG416" s="736"/>
      <c r="FH416" s="736"/>
      <c r="FI416" s="736"/>
      <c r="FJ416" s="736"/>
      <c r="FK416" s="736"/>
      <c r="FL416" s="736"/>
      <c r="FM416" s="736"/>
      <c r="FN416" s="736"/>
      <c r="FO416" s="736"/>
      <c r="FP416" s="736"/>
      <c r="FQ416" s="736"/>
      <c r="FR416" s="736"/>
      <c r="FS416" s="736"/>
      <c r="FT416" s="736"/>
      <c r="FU416" s="736"/>
      <c r="FV416" s="736"/>
      <c r="FW416" s="736"/>
      <c r="FX416" s="736"/>
      <c r="FY416" s="736"/>
      <c r="FZ416" s="736"/>
      <c r="GA416" s="736"/>
      <c r="GB416" s="736"/>
      <c r="GC416" s="736"/>
      <c r="GD416" s="736"/>
      <c r="GE416" s="736"/>
      <c r="GF416" s="736"/>
      <c r="GG416" s="736"/>
      <c r="GH416" s="736"/>
      <c r="GI416" s="736"/>
      <c r="GJ416" s="736"/>
      <c r="GK416" s="736"/>
      <c r="GL416" s="736"/>
      <c r="GM416" s="736"/>
      <c r="GN416" s="736"/>
      <c r="GO416" s="736"/>
      <c r="GP416" s="736"/>
      <c r="GQ416" s="736"/>
      <c r="GR416" s="736"/>
      <c r="GS416" s="736"/>
      <c r="GT416" s="736"/>
      <c r="GU416" s="736"/>
      <c r="GV416" s="736"/>
      <c r="GW416" s="736"/>
      <c r="GX416" s="736"/>
      <c r="GY416" s="736"/>
      <c r="GZ416" s="736"/>
      <c r="HA416" s="736"/>
      <c r="HB416" s="736"/>
      <c r="HC416" s="736"/>
      <c r="HD416" s="736"/>
      <c r="HE416" s="736"/>
      <c r="HF416" s="736"/>
      <c r="HG416" s="736"/>
      <c r="HH416" s="736"/>
      <c r="HI416" s="736"/>
      <c r="HJ416" s="736"/>
      <c r="HK416" s="736"/>
      <c r="HL416" s="736"/>
      <c r="HM416" s="736"/>
      <c r="HN416" s="736"/>
      <c r="HO416" s="736"/>
      <c r="HP416" s="736"/>
      <c r="HQ416" s="736"/>
      <c r="HR416" s="736"/>
      <c r="HS416" s="736"/>
      <c r="HT416" s="736"/>
      <c r="HU416" s="736"/>
      <c r="HV416" s="736"/>
      <c r="HW416" s="736"/>
      <c r="HX416" s="736"/>
      <c r="HY416" s="736"/>
      <c r="HZ416" s="736"/>
      <c r="IA416" s="736"/>
      <c r="IB416" s="736"/>
      <c r="IC416" s="736"/>
      <c r="ID416" s="736"/>
      <c r="IE416" s="736"/>
      <c r="IF416" s="736"/>
      <c r="IG416" s="736"/>
      <c r="IH416" s="736"/>
      <c r="II416" s="736"/>
      <c r="IJ416" s="736"/>
      <c r="IK416" s="736"/>
      <c r="IL416" s="736"/>
      <c r="IM416" s="736"/>
      <c r="IN416" s="736"/>
      <c r="IO416" s="736"/>
      <c r="IP416" s="736"/>
      <c r="IQ416" s="736"/>
      <c r="IR416" s="736"/>
      <c r="IS416" s="736"/>
      <c r="IT416" s="736"/>
      <c r="IU416" s="736"/>
      <c r="IV416" s="736"/>
    </row>
    <row r="417" spans="3:256" s="438" customFormat="1">
      <c r="C417" s="471"/>
      <c r="P417" s="485"/>
      <c r="Q417" s="736"/>
      <c r="R417" s="736"/>
      <c r="S417" s="736"/>
      <c r="T417" s="736"/>
      <c r="U417" s="736"/>
      <c r="V417" s="736"/>
      <c r="W417" s="736"/>
      <c r="X417" s="736"/>
      <c r="Y417" s="736"/>
      <c r="Z417" s="736"/>
      <c r="AA417" s="736"/>
      <c r="AB417" s="736"/>
      <c r="AC417" s="736"/>
      <c r="AD417" s="736"/>
      <c r="AE417" s="736"/>
      <c r="AF417" s="736"/>
      <c r="AG417" s="736"/>
      <c r="AH417" s="736"/>
      <c r="AI417" s="736"/>
      <c r="AJ417" s="736"/>
      <c r="AK417" s="736"/>
      <c r="AL417" s="736"/>
      <c r="AM417" s="736"/>
      <c r="AN417" s="736"/>
      <c r="AO417" s="736"/>
      <c r="AP417" s="736"/>
      <c r="AQ417" s="736"/>
      <c r="AR417" s="736"/>
      <c r="AS417" s="736"/>
      <c r="AT417" s="736"/>
      <c r="AU417" s="736"/>
      <c r="AV417" s="736"/>
      <c r="AW417" s="736"/>
      <c r="AX417" s="736"/>
      <c r="AY417" s="736"/>
      <c r="AZ417" s="736"/>
      <c r="BA417" s="736"/>
      <c r="BB417" s="736"/>
      <c r="BC417" s="736"/>
      <c r="BD417" s="736"/>
      <c r="BE417" s="736"/>
      <c r="BF417" s="736"/>
      <c r="BG417" s="736"/>
      <c r="BH417" s="736"/>
      <c r="BI417" s="736"/>
      <c r="BJ417" s="736"/>
      <c r="BK417" s="736"/>
      <c r="BL417" s="736"/>
      <c r="BM417" s="736"/>
      <c r="BN417" s="736"/>
      <c r="BO417" s="736"/>
      <c r="BP417" s="736"/>
      <c r="BQ417" s="736"/>
      <c r="BR417" s="736"/>
      <c r="BS417" s="736"/>
      <c r="BT417" s="736"/>
      <c r="BU417" s="736"/>
      <c r="BV417" s="736"/>
      <c r="BW417" s="736"/>
      <c r="BX417" s="736"/>
      <c r="BY417" s="736"/>
      <c r="BZ417" s="736"/>
      <c r="CA417" s="736"/>
      <c r="CB417" s="736"/>
      <c r="CC417" s="736"/>
      <c r="CD417" s="736"/>
      <c r="CE417" s="736"/>
      <c r="CF417" s="736"/>
      <c r="CG417" s="736"/>
      <c r="CH417" s="736"/>
      <c r="CI417" s="736"/>
      <c r="CJ417" s="736"/>
      <c r="CK417" s="736"/>
      <c r="CL417" s="736"/>
      <c r="CM417" s="736"/>
      <c r="CN417" s="736"/>
      <c r="CO417" s="736"/>
      <c r="CP417" s="736"/>
      <c r="CQ417" s="736"/>
      <c r="CR417" s="736"/>
      <c r="CS417" s="736"/>
      <c r="CT417" s="736"/>
      <c r="CU417" s="736"/>
      <c r="CV417" s="736"/>
      <c r="CW417" s="736"/>
      <c r="CX417" s="736"/>
      <c r="CY417" s="736"/>
      <c r="CZ417" s="736"/>
      <c r="DA417" s="736"/>
      <c r="DB417" s="736"/>
      <c r="DC417" s="736"/>
      <c r="DD417" s="736"/>
      <c r="DE417" s="736"/>
      <c r="DF417" s="736"/>
      <c r="DG417" s="736"/>
      <c r="DH417" s="736"/>
      <c r="DI417" s="736"/>
      <c r="DJ417" s="736"/>
      <c r="DK417" s="736"/>
      <c r="DL417" s="736"/>
      <c r="DM417" s="736"/>
      <c r="DN417" s="736"/>
      <c r="DO417" s="736"/>
      <c r="DP417" s="736"/>
      <c r="DQ417" s="736"/>
      <c r="DR417" s="736"/>
      <c r="DS417" s="736"/>
      <c r="DT417" s="736"/>
      <c r="DU417" s="736"/>
      <c r="DV417" s="736"/>
      <c r="DW417" s="736"/>
      <c r="DX417" s="736"/>
      <c r="DY417" s="736"/>
      <c r="DZ417" s="736"/>
      <c r="EA417" s="736"/>
      <c r="EB417" s="736"/>
      <c r="EC417" s="736"/>
      <c r="ED417" s="736"/>
      <c r="EE417" s="736"/>
      <c r="EF417" s="736"/>
      <c r="EG417" s="736"/>
      <c r="EH417" s="736"/>
      <c r="EI417" s="736"/>
      <c r="EJ417" s="736"/>
      <c r="EK417" s="736"/>
      <c r="EL417" s="736"/>
      <c r="EM417" s="736"/>
      <c r="EN417" s="736"/>
      <c r="EO417" s="736"/>
      <c r="EP417" s="736"/>
      <c r="EQ417" s="736"/>
      <c r="ER417" s="736"/>
      <c r="ES417" s="736"/>
      <c r="ET417" s="736"/>
      <c r="EU417" s="736"/>
      <c r="EV417" s="736"/>
      <c r="EW417" s="736"/>
      <c r="EX417" s="736"/>
      <c r="EY417" s="736"/>
      <c r="EZ417" s="736"/>
      <c r="FA417" s="736"/>
      <c r="FB417" s="736"/>
      <c r="FC417" s="736"/>
      <c r="FD417" s="736"/>
      <c r="FE417" s="736"/>
      <c r="FF417" s="736"/>
      <c r="FG417" s="736"/>
      <c r="FH417" s="736"/>
      <c r="FI417" s="736"/>
      <c r="FJ417" s="736"/>
      <c r="FK417" s="736"/>
      <c r="FL417" s="736"/>
      <c r="FM417" s="736"/>
      <c r="FN417" s="736"/>
      <c r="FO417" s="736"/>
      <c r="FP417" s="736"/>
      <c r="FQ417" s="736"/>
      <c r="FR417" s="736"/>
      <c r="FS417" s="736"/>
      <c r="FT417" s="736"/>
      <c r="FU417" s="736"/>
      <c r="FV417" s="736"/>
      <c r="FW417" s="736"/>
      <c r="FX417" s="736"/>
      <c r="FY417" s="736"/>
      <c r="FZ417" s="736"/>
      <c r="GA417" s="736"/>
      <c r="GB417" s="736"/>
      <c r="GC417" s="736"/>
      <c r="GD417" s="736"/>
      <c r="GE417" s="736"/>
      <c r="GF417" s="736"/>
      <c r="GG417" s="736"/>
      <c r="GH417" s="736"/>
      <c r="GI417" s="736"/>
      <c r="GJ417" s="736"/>
      <c r="GK417" s="736"/>
      <c r="GL417" s="736"/>
      <c r="GM417" s="736"/>
      <c r="GN417" s="736"/>
      <c r="GO417" s="736"/>
      <c r="GP417" s="736"/>
      <c r="GQ417" s="736"/>
      <c r="GR417" s="736"/>
      <c r="GS417" s="736"/>
      <c r="GT417" s="736"/>
      <c r="GU417" s="736"/>
      <c r="GV417" s="736"/>
      <c r="GW417" s="736"/>
      <c r="GX417" s="736"/>
      <c r="GY417" s="736"/>
      <c r="GZ417" s="736"/>
      <c r="HA417" s="736"/>
      <c r="HB417" s="736"/>
      <c r="HC417" s="736"/>
      <c r="HD417" s="736"/>
      <c r="HE417" s="736"/>
      <c r="HF417" s="736"/>
      <c r="HG417" s="736"/>
      <c r="HH417" s="736"/>
      <c r="HI417" s="736"/>
      <c r="HJ417" s="736"/>
      <c r="HK417" s="736"/>
      <c r="HL417" s="736"/>
      <c r="HM417" s="736"/>
      <c r="HN417" s="736"/>
      <c r="HO417" s="736"/>
      <c r="HP417" s="736"/>
      <c r="HQ417" s="736"/>
      <c r="HR417" s="736"/>
      <c r="HS417" s="736"/>
      <c r="HT417" s="736"/>
      <c r="HU417" s="736"/>
      <c r="HV417" s="736"/>
      <c r="HW417" s="736"/>
      <c r="HX417" s="736"/>
      <c r="HY417" s="736"/>
      <c r="HZ417" s="736"/>
      <c r="IA417" s="736"/>
      <c r="IB417" s="736"/>
      <c r="IC417" s="736"/>
      <c r="ID417" s="736"/>
      <c r="IE417" s="736"/>
      <c r="IF417" s="736"/>
      <c r="IG417" s="736"/>
      <c r="IH417" s="736"/>
      <c r="II417" s="736"/>
      <c r="IJ417" s="736"/>
      <c r="IK417" s="736"/>
      <c r="IL417" s="736"/>
      <c r="IM417" s="736"/>
      <c r="IN417" s="736"/>
      <c r="IO417" s="736"/>
      <c r="IP417" s="736"/>
      <c r="IQ417" s="736"/>
      <c r="IR417" s="736"/>
      <c r="IS417" s="736"/>
      <c r="IT417" s="736"/>
      <c r="IU417" s="736"/>
      <c r="IV417" s="736"/>
    </row>
    <row r="418" spans="3:256" s="438" customFormat="1">
      <c r="C418" s="471"/>
      <c r="P418" s="485"/>
      <c r="Q418" s="736"/>
      <c r="R418" s="736"/>
      <c r="S418" s="736"/>
      <c r="T418" s="736"/>
      <c r="U418" s="736"/>
      <c r="V418" s="736"/>
      <c r="W418" s="736"/>
      <c r="X418" s="736"/>
      <c r="Y418" s="736"/>
      <c r="Z418" s="736"/>
      <c r="AA418" s="736"/>
      <c r="AB418" s="736"/>
      <c r="AC418" s="736"/>
      <c r="AD418" s="736"/>
      <c r="AE418" s="736"/>
      <c r="AF418" s="736"/>
      <c r="AG418" s="736"/>
      <c r="AH418" s="736"/>
      <c r="AI418" s="736"/>
      <c r="AJ418" s="736"/>
      <c r="AK418" s="736"/>
      <c r="AL418" s="736"/>
      <c r="AM418" s="736"/>
      <c r="AN418" s="736"/>
      <c r="AO418" s="736"/>
      <c r="AP418" s="736"/>
      <c r="AQ418" s="736"/>
      <c r="AR418" s="736"/>
      <c r="AS418" s="736"/>
      <c r="AT418" s="736"/>
      <c r="AU418" s="736"/>
      <c r="AV418" s="736"/>
      <c r="AW418" s="736"/>
      <c r="AX418" s="736"/>
      <c r="AY418" s="736"/>
      <c r="AZ418" s="736"/>
      <c r="BA418" s="736"/>
      <c r="BB418" s="736"/>
      <c r="BC418" s="736"/>
      <c r="BD418" s="736"/>
      <c r="BE418" s="736"/>
      <c r="BF418" s="736"/>
      <c r="BG418" s="736"/>
      <c r="BH418" s="736"/>
      <c r="BI418" s="736"/>
      <c r="BJ418" s="736"/>
      <c r="BK418" s="736"/>
      <c r="BL418" s="736"/>
      <c r="BM418" s="736"/>
      <c r="BN418" s="736"/>
      <c r="BO418" s="736"/>
      <c r="BP418" s="736"/>
      <c r="BQ418" s="736"/>
      <c r="BR418" s="736"/>
      <c r="BS418" s="736"/>
      <c r="BT418" s="736"/>
      <c r="BU418" s="736"/>
      <c r="BV418" s="736"/>
      <c r="BW418" s="736"/>
      <c r="BX418" s="736"/>
      <c r="BY418" s="736"/>
      <c r="BZ418" s="736"/>
      <c r="CA418" s="736"/>
      <c r="CB418" s="736"/>
      <c r="CC418" s="736"/>
      <c r="CD418" s="736"/>
      <c r="CE418" s="736"/>
      <c r="CF418" s="736"/>
      <c r="CG418" s="736"/>
      <c r="CH418" s="736"/>
      <c r="CI418" s="736"/>
      <c r="CJ418" s="736"/>
      <c r="CK418" s="736"/>
      <c r="CL418" s="736"/>
      <c r="CM418" s="736"/>
      <c r="CN418" s="736"/>
      <c r="CO418" s="736"/>
      <c r="CP418" s="736"/>
      <c r="CQ418" s="736"/>
      <c r="CR418" s="736"/>
      <c r="CS418" s="736"/>
      <c r="CT418" s="736"/>
      <c r="CU418" s="736"/>
      <c r="CV418" s="736"/>
      <c r="CW418" s="736"/>
      <c r="CX418" s="736"/>
      <c r="CY418" s="736"/>
      <c r="CZ418" s="736"/>
      <c r="DA418" s="736"/>
      <c r="DB418" s="736"/>
      <c r="DC418" s="736"/>
      <c r="DD418" s="736"/>
      <c r="DE418" s="736"/>
      <c r="DF418" s="736"/>
      <c r="DG418" s="736"/>
      <c r="DH418" s="736"/>
      <c r="DI418" s="736"/>
      <c r="DJ418" s="736"/>
      <c r="DK418" s="736"/>
      <c r="DL418" s="736"/>
      <c r="DM418" s="736"/>
      <c r="DN418" s="736"/>
      <c r="DO418" s="736"/>
      <c r="DP418" s="736"/>
      <c r="DQ418" s="736"/>
      <c r="DR418" s="736"/>
      <c r="DS418" s="736"/>
      <c r="DT418" s="736"/>
      <c r="DU418" s="736"/>
      <c r="DV418" s="736"/>
      <c r="DW418" s="736"/>
      <c r="DX418" s="736"/>
      <c r="DY418" s="736"/>
      <c r="DZ418" s="736"/>
      <c r="EA418" s="736"/>
      <c r="EB418" s="736"/>
      <c r="EC418" s="736"/>
      <c r="ED418" s="736"/>
      <c r="EE418" s="736"/>
      <c r="EF418" s="736"/>
      <c r="EG418" s="736"/>
      <c r="EH418" s="736"/>
      <c r="EI418" s="736"/>
      <c r="EJ418" s="736"/>
      <c r="EK418" s="736"/>
      <c r="EL418" s="736"/>
      <c r="EM418" s="736"/>
      <c r="EN418" s="736"/>
      <c r="EO418" s="736"/>
      <c r="EP418" s="736"/>
      <c r="EQ418" s="736"/>
      <c r="ER418" s="736"/>
      <c r="ES418" s="736"/>
      <c r="ET418" s="736"/>
      <c r="EU418" s="736"/>
      <c r="EV418" s="736"/>
      <c r="EW418" s="736"/>
      <c r="EX418" s="736"/>
      <c r="EY418" s="736"/>
      <c r="EZ418" s="736"/>
      <c r="FA418" s="736"/>
      <c r="FB418" s="736"/>
      <c r="FC418" s="736"/>
      <c r="FD418" s="736"/>
      <c r="FE418" s="736"/>
      <c r="FF418" s="736"/>
      <c r="FG418" s="736"/>
      <c r="FH418" s="736"/>
      <c r="FI418" s="736"/>
      <c r="FJ418" s="736"/>
      <c r="FK418" s="736"/>
      <c r="FL418" s="736"/>
      <c r="FM418" s="736"/>
      <c r="FN418" s="736"/>
      <c r="FO418" s="736"/>
      <c r="FP418" s="736"/>
      <c r="FQ418" s="736"/>
      <c r="FR418" s="736"/>
      <c r="FS418" s="736"/>
      <c r="FT418" s="736"/>
      <c r="FU418" s="736"/>
      <c r="FV418" s="736"/>
      <c r="FW418" s="736"/>
      <c r="FX418" s="736"/>
      <c r="FY418" s="736"/>
      <c r="FZ418" s="736"/>
      <c r="GA418" s="736"/>
      <c r="GB418" s="736"/>
      <c r="GC418" s="736"/>
      <c r="GD418" s="736"/>
      <c r="GE418" s="736"/>
      <c r="GF418" s="736"/>
      <c r="GG418" s="736"/>
      <c r="GH418" s="736"/>
      <c r="GI418" s="736"/>
      <c r="GJ418" s="736"/>
      <c r="GK418" s="736"/>
      <c r="GL418" s="736"/>
      <c r="GM418" s="736"/>
      <c r="GN418" s="736"/>
      <c r="GO418" s="736"/>
      <c r="GP418" s="736"/>
      <c r="GQ418" s="736"/>
      <c r="GR418" s="736"/>
      <c r="GS418" s="736"/>
      <c r="GT418" s="736"/>
      <c r="GU418" s="736"/>
      <c r="GV418" s="736"/>
      <c r="GW418" s="736"/>
      <c r="GX418" s="736"/>
      <c r="GY418" s="736"/>
      <c r="GZ418" s="736"/>
      <c r="HA418" s="736"/>
      <c r="HB418" s="736"/>
      <c r="HC418" s="736"/>
      <c r="HD418" s="736"/>
      <c r="HE418" s="736"/>
      <c r="HF418" s="736"/>
      <c r="HG418" s="736"/>
      <c r="HH418" s="736"/>
      <c r="HI418" s="736"/>
      <c r="HJ418" s="736"/>
      <c r="HK418" s="736"/>
      <c r="HL418" s="736"/>
      <c r="HM418" s="736"/>
      <c r="HN418" s="736"/>
      <c r="HO418" s="736"/>
      <c r="HP418" s="736"/>
      <c r="HQ418" s="736"/>
      <c r="HR418" s="736"/>
      <c r="HS418" s="736"/>
      <c r="HT418" s="736"/>
      <c r="HU418" s="736"/>
      <c r="HV418" s="736"/>
      <c r="HW418" s="736"/>
      <c r="HX418" s="736"/>
      <c r="HY418" s="736"/>
      <c r="HZ418" s="736"/>
      <c r="IA418" s="736"/>
      <c r="IB418" s="736"/>
      <c r="IC418" s="736"/>
      <c r="ID418" s="736"/>
      <c r="IE418" s="736"/>
      <c r="IF418" s="736"/>
      <c r="IG418" s="736"/>
      <c r="IH418" s="736"/>
      <c r="II418" s="736"/>
      <c r="IJ418" s="736"/>
      <c r="IK418" s="736"/>
      <c r="IL418" s="736"/>
      <c r="IM418" s="736"/>
      <c r="IN418" s="736"/>
      <c r="IO418" s="736"/>
      <c r="IP418" s="736"/>
      <c r="IQ418" s="736"/>
      <c r="IR418" s="736"/>
      <c r="IS418" s="736"/>
      <c r="IT418" s="736"/>
      <c r="IU418" s="736"/>
      <c r="IV418" s="736"/>
    </row>
    <row r="419" spans="3:256" s="438" customFormat="1">
      <c r="C419" s="471"/>
      <c r="P419" s="485"/>
      <c r="Q419" s="736"/>
      <c r="R419" s="736"/>
      <c r="S419" s="736"/>
      <c r="T419" s="736"/>
      <c r="U419" s="736"/>
      <c r="V419" s="736"/>
      <c r="W419" s="736"/>
      <c r="X419" s="736"/>
      <c r="Y419" s="736"/>
      <c r="Z419" s="736"/>
      <c r="AA419" s="736"/>
      <c r="AB419" s="736"/>
      <c r="AC419" s="736"/>
      <c r="AD419" s="736"/>
      <c r="AE419" s="736"/>
      <c r="AF419" s="736"/>
      <c r="AG419" s="736"/>
      <c r="AH419" s="736"/>
      <c r="AI419" s="736"/>
      <c r="AJ419" s="736"/>
      <c r="AK419" s="736"/>
      <c r="AL419" s="736"/>
      <c r="AM419" s="736"/>
      <c r="AN419" s="736"/>
      <c r="AO419" s="736"/>
      <c r="AP419" s="736"/>
      <c r="AQ419" s="736"/>
      <c r="AR419" s="736"/>
      <c r="AS419" s="736"/>
      <c r="AT419" s="736"/>
      <c r="AU419" s="736"/>
      <c r="AV419" s="736"/>
      <c r="AW419" s="736"/>
      <c r="AX419" s="736"/>
      <c r="AY419" s="736"/>
      <c r="AZ419" s="736"/>
      <c r="BA419" s="736"/>
      <c r="BB419" s="736"/>
      <c r="BC419" s="736"/>
      <c r="BD419" s="736"/>
      <c r="BE419" s="736"/>
      <c r="BF419" s="736"/>
      <c r="BG419" s="736"/>
      <c r="BH419" s="736"/>
      <c r="BI419" s="736"/>
      <c r="BJ419" s="736"/>
      <c r="BK419" s="736"/>
      <c r="BL419" s="736"/>
      <c r="BM419" s="736"/>
      <c r="BN419" s="736"/>
      <c r="BO419" s="736"/>
      <c r="BP419" s="736"/>
      <c r="BQ419" s="736"/>
      <c r="BR419" s="736"/>
      <c r="BS419" s="736"/>
      <c r="BT419" s="736"/>
      <c r="BU419" s="736"/>
      <c r="BV419" s="736"/>
      <c r="BW419" s="736"/>
      <c r="BX419" s="736"/>
      <c r="BY419" s="736"/>
      <c r="BZ419" s="736"/>
      <c r="CA419" s="736"/>
      <c r="CB419" s="736"/>
      <c r="CC419" s="736"/>
      <c r="CD419" s="736"/>
      <c r="CE419" s="736"/>
      <c r="CF419" s="736"/>
      <c r="CG419" s="736"/>
      <c r="CH419" s="736"/>
      <c r="CI419" s="736"/>
      <c r="CJ419" s="736"/>
      <c r="CK419" s="736"/>
      <c r="CL419" s="736"/>
      <c r="CM419" s="736"/>
      <c r="CN419" s="736"/>
      <c r="CO419" s="736"/>
      <c r="CP419" s="736"/>
      <c r="CQ419" s="736"/>
      <c r="CR419" s="736"/>
      <c r="CS419" s="736"/>
      <c r="CT419" s="736"/>
      <c r="CU419" s="736"/>
      <c r="CV419" s="736"/>
      <c r="CW419" s="736"/>
      <c r="CX419" s="736"/>
      <c r="CY419" s="736"/>
      <c r="CZ419" s="736"/>
      <c r="DA419" s="736"/>
      <c r="DB419" s="736"/>
      <c r="DC419" s="736"/>
      <c r="DD419" s="736"/>
      <c r="DE419" s="736"/>
      <c r="DF419" s="736"/>
      <c r="DG419" s="736"/>
      <c r="DH419" s="736"/>
      <c r="DI419" s="736"/>
      <c r="DJ419" s="736"/>
      <c r="DK419" s="736"/>
      <c r="DL419" s="736"/>
      <c r="DM419" s="736"/>
      <c r="DN419" s="736"/>
      <c r="DO419" s="736"/>
      <c r="DP419" s="736"/>
      <c r="DQ419" s="736"/>
      <c r="DR419" s="736"/>
      <c r="DS419" s="736"/>
      <c r="DT419" s="736"/>
      <c r="DU419" s="736"/>
      <c r="DV419" s="736"/>
      <c r="DW419" s="736"/>
      <c r="DX419" s="736"/>
      <c r="DY419" s="736"/>
      <c r="DZ419" s="736"/>
      <c r="EA419" s="736"/>
      <c r="EB419" s="736"/>
      <c r="EC419" s="736"/>
      <c r="ED419" s="736"/>
      <c r="EE419" s="736"/>
      <c r="EF419" s="736"/>
      <c r="EG419" s="736"/>
      <c r="EH419" s="736"/>
      <c r="EI419" s="736"/>
      <c r="EJ419" s="736"/>
      <c r="EK419" s="736"/>
      <c r="EL419" s="736"/>
      <c r="EM419" s="736"/>
      <c r="EN419" s="736"/>
      <c r="EO419" s="736"/>
      <c r="EP419" s="736"/>
      <c r="EQ419" s="736"/>
      <c r="ER419" s="736"/>
      <c r="ES419" s="736"/>
      <c r="ET419" s="736"/>
      <c r="EU419" s="736"/>
      <c r="EV419" s="736"/>
      <c r="EW419" s="736"/>
      <c r="EX419" s="736"/>
      <c r="EY419" s="736"/>
      <c r="EZ419" s="736"/>
      <c r="FA419" s="736"/>
      <c r="FB419" s="736"/>
      <c r="FC419" s="736"/>
      <c r="FD419" s="736"/>
      <c r="FE419" s="736"/>
      <c r="FF419" s="736"/>
      <c r="FG419" s="736"/>
      <c r="FH419" s="736"/>
      <c r="FI419" s="736"/>
      <c r="FJ419" s="736"/>
      <c r="FK419" s="736"/>
      <c r="FL419" s="736"/>
      <c r="FM419" s="736"/>
      <c r="FN419" s="736"/>
      <c r="FO419" s="736"/>
      <c r="FP419" s="736"/>
      <c r="FQ419" s="736"/>
      <c r="FR419" s="736"/>
      <c r="FS419" s="736"/>
      <c r="FT419" s="736"/>
      <c r="FU419" s="736"/>
      <c r="FV419" s="736"/>
      <c r="FW419" s="736"/>
      <c r="FX419" s="736"/>
      <c r="FY419" s="736"/>
      <c r="FZ419" s="736"/>
      <c r="GA419" s="736"/>
      <c r="GB419" s="736"/>
      <c r="GC419" s="736"/>
      <c r="GD419" s="736"/>
      <c r="GE419" s="736"/>
      <c r="GF419" s="736"/>
      <c r="GG419" s="736"/>
      <c r="GH419" s="736"/>
      <c r="GI419" s="736"/>
      <c r="GJ419" s="736"/>
      <c r="GK419" s="736"/>
      <c r="GL419" s="736"/>
      <c r="GM419" s="736"/>
      <c r="GN419" s="736"/>
      <c r="GO419" s="736"/>
      <c r="GP419" s="736"/>
      <c r="GQ419" s="736"/>
      <c r="GR419" s="736"/>
      <c r="GS419" s="736"/>
      <c r="GT419" s="736"/>
      <c r="GU419" s="736"/>
      <c r="GV419" s="736"/>
      <c r="GW419" s="736"/>
      <c r="GX419" s="736"/>
      <c r="GY419" s="736"/>
      <c r="GZ419" s="736"/>
      <c r="HA419" s="736"/>
      <c r="HB419" s="736"/>
      <c r="HC419" s="736"/>
      <c r="HD419" s="736"/>
      <c r="HE419" s="736"/>
      <c r="HF419" s="736"/>
      <c r="HG419" s="736"/>
      <c r="HH419" s="736"/>
      <c r="HI419" s="736"/>
      <c r="HJ419" s="736"/>
      <c r="HK419" s="736"/>
      <c r="HL419" s="736"/>
      <c r="HM419" s="736"/>
      <c r="HN419" s="736"/>
      <c r="HO419" s="736"/>
      <c r="HP419" s="736"/>
      <c r="HQ419" s="736"/>
      <c r="HR419" s="736"/>
      <c r="HS419" s="736"/>
      <c r="HT419" s="736"/>
      <c r="HU419" s="736"/>
      <c r="HV419" s="736"/>
      <c r="HW419" s="736"/>
      <c r="HX419" s="736"/>
      <c r="HY419" s="736"/>
      <c r="HZ419" s="736"/>
      <c r="IA419" s="736"/>
      <c r="IB419" s="736"/>
      <c r="IC419" s="736"/>
      <c r="ID419" s="736"/>
      <c r="IE419" s="736"/>
      <c r="IF419" s="736"/>
      <c r="IG419" s="736"/>
      <c r="IH419" s="736"/>
      <c r="II419" s="736"/>
      <c r="IJ419" s="736"/>
      <c r="IK419" s="736"/>
      <c r="IL419" s="736"/>
      <c r="IM419" s="736"/>
      <c r="IN419" s="736"/>
      <c r="IO419" s="736"/>
      <c r="IP419" s="736"/>
      <c r="IQ419" s="736"/>
      <c r="IR419" s="736"/>
      <c r="IS419" s="736"/>
      <c r="IT419" s="736"/>
      <c r="IU419" s="736"/>
      <c r="IV419" s="736"/>
    </row>
    <row r="420" spans="3:256" s="438" customFormat="1">
      <c r="C420" s="471"/>
      <c r="P420" s="485"/>
      <c r="Q420" s="736"/>
      <c r="R420" s="736"/>
      <c r="S420" s="736"/>
      <c r="T420" s="736"/>
      <c r="U420" s="736"/>
      <c r="V420" s="736"/>
      <c r="W420" s="736"/>
      <c r="X420" s="736"/>
      <c r="Y420" s="736"/>
      <c r="Z420" s="736"/>
      <c r="AA420" s="736"/>
      <c r="AB420" s="736"/>
      <c r="AC420" s="736"/>
      <c r="AD420" s="736"/>
      <c r="AE420" s="736"/>
      <c r="AF420" s="736"/>
      <c r="AG420" s="736"/>
      <c r="AH420" s="736"/>
      <c r="AI420" s="736"/>
      <c r="AJ420" s="736"/>
      <c r="AK420" s="736"/>
      <c r="AL420" s="736"/>
      <c r="AM420" s="736"/>
      <c r="AN420" s="736"/>
      <c r="AO420" s="736"/>
      <c r="AP420" s="736"/>
      <c r="AQ420" s="736"/>
      <c r="AR420" s="736"/>
      <c r="AS420" s="736"/>
      <c r="AT420" s="736"/>
      <c r="AU420" s="736"/>
      <c r="AV420" s="736"/>
      <c r="AW420" s="736"/>
      <c r="AX420" s="736"/>
      <c r="AY420" s="736"/>
      <c r="AZ420" s="736"/>
      <c r="BA420" s="736"/>
      <c r="BB420" s="736"/>
      <c r="BC420" s="736"/>
      <c r="BD420" s="736"/>
      <c r="BE420" s="736"/>
      <c r="BF420" s="736"/>
      <c r="BG420" s="736"/>
      <c r="BH420" s="736"/>
      <c r="BI420" s="736"/>
      <c r="BJ420" s="736"/>
      <c r="BK420" s="736"/>
      <c r="BL420" s="736"/>
      <c r="BM420" s="736"/>
      <c r="BN420" s="736"/>
      <c r="BO420" s="736"/>
      <c r="BP420" s="736"/>
      <c r="BQ420" s="736"/>
      <c r="BR420" s="736"/>
      <c r="BS420" s="736"/>
      <c r="BT420" s="736"/>
      <c r="BU420" s="736"/>
      <c r="BV420" s="736"/>
      <c r="BW420" s="736"/>
      <c r="BX420" s="736"/>
      <c r="BY420" s="736"/>
      <c r="BZ420" s="736"/>
      <c r="CA420" s="736"/>
      <c r="CB420" s="736"/>
      <c r="CC420" s="736"/>
      <c r="CD420" s="736"/>
      <c r="CE420" s="736"/>
      <c r="CF420" s="736"/>
      <c r="CG420" s="736"/>
      <c r="CH420" s="736"/>
      <c r="CI420" s="736"/>
      <c r="CJ420" s="736"/>
      <c r="CK420" s="736"/>
      <c r="CL420" s="736"/>
      <c r="CM420" s="736"/>
      <c r="CN420" s="736"/>
      <c r="CO420" s="736"/>
      <c r="CP420" s="736"/>
      <c r="CQ420" s="736"/>
      <c r="CR420" s="736"/>
      <c r="CS420" s="736"/>
      <c r="CT420" s="736"/>
      <c r="CU420" s="736"/>
      <c r="CV420" s="736"/>
      <c r="CW420" s="736"/>
      <c r="CX420" s="736"/>
      <c r="CY420" s="736"/>
      <c r="CZ420" s="736"/>
      <c r="DA420" s="736"/>
      <c r="DB420" s="736"/>
      <c r="DC420" s="736"/>
      <c r="DD420" s="736"/>
      <c r="DE420" s="736"/>
      <c r="DF420" s="736"/>
      <c r="DG420" s="736"/>
      <c r="DH420" s="736"/>
      <c r="DI420" s="736"/>
      <c r="DJ420" s="736"/>
      <c r="DK420" s="736"/>
      <c r="DL420" s="736"/>
      <c r="DM420" s="736"/>
      <c r="DN420" s="736"/>
      <c r="DO420" s="736"/>
      <c r="DP420" s="736"/>
      <c r="DQ420" s="736"/>
      <c r="DR420" s="736"/>
      <c r="DS420" s="736"/>
      <c r="DT420" s="736"/>
      <c r="DU420" s="736"/>
      <c r="DV420" s="736"/>
      <c r="DW420" s="736"/>
      <c r="DX420" s="736"/>
      <c r="DY420" s="736"/>
      <c r="DZ420" s="736"/>
      <c r="EA420" s="736"/>
      <c r="EB420" s="736"/>
      <c r="EC420" s="736"/>
      <c r="ED420" s="736"/>
      <c r="EE420" s="736"/>
      <c r="EF420" s="736"/>
      <c r="EG420" s="736"/>
      <c r="EH420" s="736"/>
      <c r="EI420" s="736"/>
      <c r="EJ420" s="736"/>
      <c r="EK420" s="736"/>
      <c r="EL420" s="736"/>
      <c r="EM420" s="736"/>
      <c r="EN420" s="736"/>
      <c r="EO420" s="736"/>
      <c r="EP420" s="736"/>
      <c r="EQ420" s="736"/>
      <c r="ER420" s="736"/>
      <c r="ES420" s="736"/>
      <c r="ET420" s="736"/>
      <c r="EU420" s="736"/>
      <c r="EV420" s="736"/>
      <c r="EW420" s="736"/>
      <c r="EX420" s="736"/>
      <c r="EY420" s="736"/>
      <c r="EZ420" s="736"/>
      <c r="FA420" s="736"/>
      <c r="FB420" s="736"/>
      <c r="FC420" s="736"/>
      <c r="FD420" s="736"/>
      <c r="FE420" s="736"/>
      <c r="FF420" s="736"/>
      <c r="FG420" s="736"/>
      <c r="FH420" s="736"/>
      <c r="FI420" s="736"/>
      <c r="FJ420" s="736"/>
      <c r="FK420" s="736"/>
      <c r="FL420" s="736"/>
      <c r="FM420" s="736"/>
      <c r="FN420" s="736"/>
      <c r="FO420" s="736"/>
      <c r="FP420" s="736"/>
      <c r="FQ420" s="736"/>
      <c r="FR420" s="736"/>
      <c r="FS420" s="736"/>
      <c r="FT420" s="736"/>
      <c r="FU420" s="736"/>
      <c r="FV420" s="736"/>
      <c r="FW420" s="736"/>
      <c r="FX420" s="736"/>
      <c r="FY420" s="736"/>
      <c r="FZ420" s="736"/>
      <c r="GA420" s="736"/>
      <c r="GB420" s="736"/>
      <c r="GC420" s="736"/>
      <c r="GD420" s="736"/>
      <c r="GE420" s="736"/>
      <c r="GF420" s="736"/>
      <c r="GG420" s="736"/>
      <c r="GH420" s="736"/>
      <c r="GI420" s="736"/>
      <c r="GJ420" s="736"/>
      <c r="GK420" s="736"/>
      <c r="GL420" s="736"/>
      <c r="GM420" s="736"/>
      <c r="GN420" s="736"/>
      <c r="GO420" s="736"/>
      <c r="GP420" s="736"/>
      <c r="GQ420" s="736"/>
      <c r="GR420" s="736"/>
      <c r="GS420" s="736"/>
      <c r="GT420" s="736"/>
      <c r="GU420" s="736"/>
      <c r="GV420" s="736"/>
      <c r="GW420" s="736"/>
      <c r="GX420" s="736"/>
      <c r="GY420" s="736"/>
      <c r="GZ420" s="736"/>
      <c r="HA420" s="736"/>
      <c r="HB420" s="736"/>
      <c r="HC420" s="736"/>
      <c r="HD420" s="736"/>
      <c r="HE420" s="736"/>
      <c r="HF420" s="736"/>
      <c r="HG420" s="736"/>
      <c r="HH420" s="736"/>
      <c r="HI420" s="736"/>
      <c r="HJ420" s="736"/>
      <c r="HK420" s="736"/>
      <c r="HL420" s="736"/>
      <c r="HM420" s="736"/>
      <c r="HN420" s="736"/>
      <c r="HO420" s="736"/>
      <c r="HP420" s="736"/>
      <c r="HQ420" s="736"/>
      <c r="HR420" s="736"/>
      <c r="HS420" s="736"/>
      <c r="HT420" s="736"/>
      <c r="HU420" s="736"/>
      <c r="HV420" s="736"/>
      <c r="HW420" s="736"/>
      <c r="HX420" s="736"/>
      <c r="HY420" s="736"/>
      <c r="HZ420" s="736"/>
      <c r="IA420" s="736"/>
      <c r="IB420" s="736"/>
      <c r="IC420" s="736"/>
      <c r="ID420" s="736"/>
      <c r="IE420" s="736"/>
      <c r="IF420" s="736"/>
      <c r="IG420" s="736"/>
      <c r="IH420" s="736"/>
      <c r="II420" s="736"/>
      <c r="IJ420" s="736"/>
      <c r="IK420" s="736"/>
      <c r="IL420" s="736"/>
      <c r="IM420" s="736"/>
      <c r="IN420" s="736"/>
      <c r="IO420" s="736"/>
      <c r="IP420" s="736"/>
      <c r="IQ420" s="736"/>
      <c r="IR420" s="736"/>
      <c r="IS420" s="736"/>
      <c r="IT420" s="736"/>
      <c r="IU420" s="736"/>
      <c r="IV420" s="736"/>
    </row>
    <row r="421" spans="3:256" s="438" customFormat="1">
      <c r="C421" s="471"/>
      <c r="P421" s="485"/>
      <c r="Q421" s="736"/>
      <c r="R421" s="736"/>
      <c r="S421" s="736"/>
      <c r="T421" s="736"/>
      <c r="U421" s="736"/>
      <c r="V421" s="736"/>
      <c r="W421" s="736"/>
      <c r="X421" s="736"/>
      <c r="Y421" s="736"/>
      <c r="Z421" s="736"/>
      <c r="AA421" s="736"/>
      <c r="AB421" s="736"/>
      <c r="AC421" s="736"/>
      <c r="AD421" s="736"/>
      <c r="AE421" s="736"/>
      <c r="AF421" s="736"/>
      <c r="AG421" s="736"/>
      <c r="AH421" s="736"/>
      <c r="AI421" s="736"/>
      <c r="AJ421" s="736"/>
      <c r="AK421" s="736"/>
      <c r="AL421" s="736"/>
      <c r="AM421" s="736"/>
      <c r="AN421" s="736"/>
      <c r="AO421" s="736"/>
      <c r="AP421" s="736"/>
      <c r="AQ421" s="736"/>
      <c r="AR421" s="736"/>
      <c r="AS421" s="736"/>
      <c r="AT421" s="736"/>
      <c r="AU421" s="736"/>
      <c r="AV421" s="736"/>
      <c r="AW421" s="736"/>
      <c r="AX421" s="736"/>
      <c r="AY421" s="736"/>
      <c r="AZ421" s="736"/>
      <c r="BA421" s="736"/>
      <c r="BB421" s="736"/>
      <c r="BC421" s="736"/>
      <c r="BD421" s="736"/>
      <c r="BE421" s="736"/>
      <c r="BF421" s="736"/>
      <c r="BG421" s="736"/>
      <c r="BH421" s="736"/>
      <c r="BI421" s="736"/>
      <c r="BJ421" s="736"/>
      <c r="BK421" s="736"/>
      <c r="BL421" s="736"/>
      <c r="BM421" s="736"/>
      <c r="BN421" s="736"/>
      <c r="BO421" s="736"/>
      <c r="BP421" s="736"/>
      <c r="BQ421" s="736"/>
      <c r="BR421" s="736"/>
      <c r="BS421" s="736"/>
      <c r="BT421" s="736"/>
      <c r="BU421" s="736"/>
      <c r="BV421" s="736"/>
      <c r="BW421" s="736"/>
      <c r="BX421" s="736"/>
      <c r="BY421" s="736"/>
      <c r="BZ421" s="736"/>
      <c r="CA421" s="736"/>
      <c r="CB421" s="736"/>
      <c r="CC421" s="736"/>
      <c r="CD421" s="736"/>
      <c r="CE421" s="736"/>
      <c r="CF421" s="736"/>
      <c r="CG421" s="736"/>
      <c r="CH421" s="736"/>
      <c r="CI421" s="736"/>
      <c r="CJ421" s="736"/>
      <c r="CK421" s="736"/>
      <c r="CL421" s="736"/>
      <c r="CM421" s="736"/>
      <c r="CN421" s="736"/>
      <c r="CO421" s="736"/>
      <c r="CP421" s="736"/>
      <c r="CQ421" s="736"/>
      <c r="CR421" s="736"/>
      <c r="CS421" s="736"/>
      <c r="CT421" s="736"/>
      <c r="CU421" s="736"/>
      <c r="CV421" s="736"/>
      <c r="CW421" s="736"/>
      <c r="CX421" s="736"/>
      <c r="CY421" s="736"/>
      <c r="CZ421" s="736"/>
      <c r="DA421" s="736"/>
      <c r="DB421" s="736"/>
      <c r="DC421" s="736"/>
      <c r="DD421" s="736"/>
      <c r="DE421" s="736"/>
      <c r="DF421" s="736"/>
      <c r="DG421" s="736"/>
      <c r="DH421" s="736"/>
      <c r="DI421" s="736"/>
      <c r="DJ421" s="736"/>
      <c r="DK421" s="736"/>
      <c r="DL421" s="736"/>
      <c r="DM421" s="736"/>
      <c r="DN421" s="736"/>
      <c r="DO421" s="736"/>
      <c r="DP421" s="736"/>
      <c r="DQ421" s="736"/>
      <c r="DR421" s="736"/>
      <c r="DS421" s="736"/>
      <c r="DT421" s="736"/>
      <c r="DU421" s="736"/>
      <c r="DV421" s="736"/>
      <c r="DW421" s="736"/>
      <c r="DX421" s="736"/>
      <c r="DY421" s="736"/>
      <c r="DZ421" s="736"/>
      <c r="EA421" s="736"/>
      <c r="EB421" s="736"/>
      <c r="EC421" s="736"/>
      <c r="ED421" s="736"/>
      <c r="EE421" s="736"/>
      <c r="EF421" s="736"/>
      <c r="EG421" s="736"/>
      <c r="EH421" s="736"/>
      <c r="EI421" s="736"/>
      <c r="EJ421" s="736"/>
      <c r="EK421" s="736"/>
      <c r="EL421" s="736"/>
      <c r="EM421" s="736"/>
      <c r="EN421" s="736"/>
      <c r="EO421" s="736"/>
      <c r="EP421" s="736"/>
      <c r="EQ421" s="736"/>
      <c r="ER421" s="736"/>
      <c r="ES421" s="736"/>
      <c r="ET421" s="736"/>
      <c r="EU421" s="736"/>
      <c r="EV421" s="736"/>
      <c r="EW421" s="736"/>
      <c r="EX421" s="736"/>
      <c r="EY421" s="736"/>
      <c r="EZ421" s="736"/>
      <c r="FA421" s="736"/>
      <c r="FB421" s="736"/>
      <c r="FC421" s="736"/>
      <c r="FD421" s="736"/>
      <c r="FE421" s="736"/>
      <c r="FF421" s="736"/>
      <c r="FG421" s="736"/>
      <c r="FH421" s="736"/>
      <c r="FI421" s="736"/>
      <c r="FJ421" s="736"/>
      <c r="FK421" s="736"/>
      <c r="FL421" s="736"/>
      <c r="FM421" s="736"/>
      <c r="FN421" s="736"/>
      <c r="FO421" s="736"/>
      <c r="FP421" s="736"/>
      <c r="FQ421" s="736"/>
      <c r="FR421" s="736"/>
      <c r="FS421" s="736"/>
      <c r="FT421" s="736"/>
      <c r="FU421" s="736"/>
      <c r="FV421" s="736"/>
      <c r="FW421" s="736"/>
      <c r="FX421" s="736"/>
      <c r="FY421" s="736"/>
      <c r="FZ421" s="736"/>
      <c r="GA421" s="736"/>
      <c r="GB421" s="736"/>
      <c r="GC421" s="736"/>
      <c r="GD421" s="736"/>
      <c r="GE421" s="736"/>
      <c r="GF421" s="736"/>
      <c r="GG421" s="736"/>
      <c r="GH421" s="736"/>
      <c r="GI421" s="736"/>
      <c r="GJ421" s="736"/>
      <c r="GK421" s="736"/>
      <c r="GL421" s="736"/>
      <c r="GM421" s="736"/>
      <c r="GN421" s="736"/>
      <c r="GO421" s="736"/>
      <c r="GP421" s="736"/>
      <c r="GQ421" s="736"/>
      <c r="GR421" s="736"/>
      <c r="GS421" s="736"/>
      <c r="GT421" s="736"/>
      <c r="GU421" s="736"/>
      <c r="GV421" s="736"/>
      <c r="GW421" s="736"/>
      <c r="GX421" s="736"/>
      <c r="GY421" s="736"/>
      <c r="GZ421" s="736"/>
      <c r="HA421" s="736"/>
      <c r="HB421" s="736"/>
      <c r="HC421" s="736"/>
      <c r="HD421" s="736"/>
      <c r="HE421" s="736"/>
      <c r="HF421" s="736"/>
      <c r="HG421" s="736"/>
      <c r="HH421" s="736"/>
      <c r="HI421" s="736"/>
      <c r="HJ421" s="736"/>
      <c r="HK421" s="736"/>
      <c r="HL421" s="736"/>
      <c r="HM421" s="736"/>
      <c r="HN421" s="736"/>
      <c r="HO421" s="736"/>
      <c r="HP421" s="736"/>
      <c r="HQ421" s="736"/>
      <c r="HR421" s="736"/>
      <c r="HS421" s="736"/>
      <c r="HT421" s="736"/>
      <c r="HU421" s="736"/>
      <c r="HV421" s="736"/>
      <c r="HW421" s="736"/>
      <c r="HX421" s="736"/>
      <c r="HY421" s="736"/>
      <c r="HZ421" s="736"/>
      <c r="IA421" s="736"/>
      <c r="IB421" s="736"/>
      <c r="IC421" s="736"/>
      <c r="ID421" s="736"/>
      <c r="IE421" s="736"/>
      <c r="IF421" s="736"/>
      <c r="IG421" s="736"/>
      <c r="IH421" s="736"/>
      <c r="II421" s="736"/>
      <c r="IJ421" s="736"/>
      <c r="IK421" s="736"/>
      <c r="IL421" s="736"/>
      <c r="IM421" s="736"/>
      <c r="IN421" s="736"/>
      <c r="IO421" s="736"/>
      <c r="IP421" s="736"/>
      <c r="IQ421" s="736"/>
      <c r="IR421" s="736"/>
      <c r="IS421" s="736"/>
      <c r="IT421" s="736"/>
      <c r="IU421" s="736"/>
      <c r="IV421" s="736"/>
    </row>
    <row r="422" spans="3:256" s="438" customFormat="1">
      <c r="C422" s="471"/>
      <c r="P422" s="485"/>
      <c r="Q422" s="736"/>
      <c r="R422" s="736"/>
      <c r="S422" s="736"/>
      <c r="T422" s="736"/>
      <c r="U422" s="736"/>
      <c r="V422" s="736"/>
      <c r="W422" s="736"/>
      <c r="X422" s="736"/>
      <c r="Y422" s="736"/>
      <c r="Z422" s="736"/>
      <c r="AA422" s="736"/>
      <c r="AB422" s="736"/>
      <c r="AC422" s="736"/>
      <c r="AD422" s="736"/>
      <c r="AE422" s="736"/>
      <c r="AF422" s="736"/>
      <c r="AG422" s="736"/>
      <c r="AH422" s="736"/>
      <c r="AI422" s="736"/>
      <c r="AJ422" s="736"/>
      <c r="AK422" s="736"/>
      <c r="AL422" s="736"/>
      <c r="AM422" s="736"/>
      <c r="AN422" s="736"/>
      <c r="AO422" s="736"/>
      <c r="AP422" s="736"/>
      <c r="AQ422" s="736"/>
      <c r="AR422" s="736"/>
      <c r="AS422" s="736"/>
      <c r="AT422" s="736"/>
      <c r="AU422" s="736"/>
      <c r="AV422" s="736"/>
      <c r="AW422" s="736"/>
      <c r="AX422" s="736"/>
      <c r="AY422" s="736"/>
      <c r="AZ422" s="736"/>
      <c r="BA422" s="736"/>
      <c r="BB422" s="736"/>
      <c r="BC422" s="736"/>
      <c r="BD422" s="736"/>
      <c r="BE422" s="736"/>
      <c r="BF422" s="736"/>
      <c r="BG422" s="736"/>
      <c r="BH422" s="736"/>
      <c r="BI422" s="736"/>
      <c r="BJ422" s="736"/>
      <c r="BK422" s="736"/>
      <c r="BL422" s="736"/>
      <c r="BM422" s="736"/>
      <c r="BN422" s="736"/>
      <c r="BO422" s="736"/>
      <c r="BP422" s="736"/>
      <c r="BQ422" s="736"/>
      <c r="BR422" s="736"/>
      <c r="BS422" s="736"/>
      <c r="BT422" s="736"/>
      <c r="BU422" s="736"/>
      <c r="BV422" s="736"/>
      <c r="BW422" s="736"/>
      <c r="BX422" s="736"/>
      <c r="BY422" s="736"/>
      <c r="BZ422" s="736"/>
      <c r="CA422" s="736"/>
      <c r="CB422" s="736"/>
      <c r="CC422" s="736"/>
      <c r="CD422" s="736"/>
      <c r="CE422" s="736"/>
      <c r="CF422" s="736"/>
      <c r="CG422" s="736"/>
      <c r="CH422" s="736"/>
      <c r="CI422" s="736"/>
      <c r="CJ422" s="736"/>
      <c r="CK422" s="736"/>
      <c r="CL422" s="736"/>
      <c r="CM422" s="736"/>
      <c r="CN422" s="736"/>
      <c r="CO422" s="736"/>
      <c r="CP422" s="736"/>
      <c r="CQ422" s="736"/>
      <c r="CR422" s="736"/>
      <c r="CS422" s="736"/>
      <c r="CT422" s="736"/>
      <c r="CU422" s="736"/>
      <c r="CV422" s="736"/>
      <c r="CW422" s="736"/>
      <c r="CX422" s="736"/>
      <c r="CY422" s="736"/>
      <c r="CZ422" s="736"/>
      <c r="DA422" s="736"/>
      <c r="DB422" s="736"/>
      <c r="DC422" s="736"/>
      <c r="DD422" s="736"/>
      <c r="DE422" s="736"/>
      <c r="DF422" s="736"/>
      <c r="DG422" s="736"/>
      <c r="DH422" s="736"/>
      <c r="DI422" s="736"/>
      <c r="DJ422" s="736"/>
      <c r="DK422" s="736"/>
      <c r="DL422" s="736"/>
      <c r="DM422" s="736"/>
      <c r="DN422" s="736"/>
      <c r="DO422" s="736"/>
      <c r="DP422" s="736"/>
      <c r="DQ422" s="736"/>
      <c r="DR422" s="736"/>
      <c r="DS422" s="736"/>
      <c r="DT422" s="736"/>
      <c r="DU422" s="736"/>
      <c r="DV422" s="736"/>
      <c r="DW422" s="736"/>
      <c r="DX422" s="736"/>
      <c r="DY422" s="736"/>
      <c r="DZ422" s="736"/>
      <c r="EA422" s="736"/>
      <c r="EB422" s="736"/>
      <c r="EC422" s="736"/>
      <c r="ED422" s="736"/>
      <c r="EE422" s="736"/>
      <c r="EF422" s="736"/>
      <c r="EG422" s="736"/>
      <c r="EH422" s="736"/>
      <c r="EI422" s="736"/>
      <c r="EJ422" s="736"/>
      <c r="EK422" s="736"/>
      <c r="EL422" s="736"/>
      <c r="EM422" s="736"/>
      <c r="EN422" s="736"/>
      <c r="EO422" s="736"/>
      <c r="EP422" s="736"/>
      <c r="EQ422" s="736"/>
      <c r="ER422" s="736"/>
      <c r="ES422" s="736"/>
      <c r="ET422" s="736"/>
      <c r="EU422" s="736"/>
      <c r="EV422" s="736"/>
      <c r="EW422" s="736"/>
      <c r="EX422" s="736"/>
      <c r="EY422" s="736"/>
      <c r="EZ422" s="736"/>
      <c r="FA422" s="736"/>
      <c r="FB422" s="736"/>
      <c r="FC422" s="736"/>
      <c r="FD422" s="736"/>
      <c r="FE422" s="736"/>
      <c r="FF422" s="736"/>
      <c r="FG422" s="736"/>
      <c r="FH422" s="736"/>
      <c r="FI422" s="736"/>
      <c r="FJ422" s="736"/>
      <c r="FK422" s="736"/>
      <c r="FL422" s="736"/>
      <c r="FM422" s="736"/>
      <c r="FN422" s="736"/>
      <c r="FO422" s="736"/>
      <c r="FP422" s="736"/>
      <c r="FQ422" s="736"/>
      <c r="FR422" s="736"/>
      <c r="FS422" s="736"/>
      <c r="FT422" s="736"/>
      <c r="FU422" s="736"/>
      <c r="FV422" s="736"/>
      <c r="FW422" s="736"/>
      <c r="FX422" s="736"/>
      <c r="FY422" s="736"/>
      <c r="FZ422" s="736"/>
      <c r="GA422" s="736"/>
      <c r="GB422" s="736"/>
      <c r="GC422" s="736"/>
      <c r="GD422" s="736"/>
      <c r="GE422" s="736"/>
      <c r="GF422" s="736"/>
      <c r="GG422" s="736"/>
      <c r="GH422" s="736"/>
      <c r="GI422" s="736"/>
      <c r="GJ422" s="736"/>
      <c r="GK422" s="736"/>
      <c r="GL422" s="736"/>
      <c r="GM422" s="736"/>
      <c r="GN422" s="736"/>
      <c r="GO422" s="736"/>
      <c r="GP422" s="736"/>
      <c r="GQ422" s="736"/>
      <c r="GR422" s="736"/>
      <c r="GS422" s="736"/>
      <c r="GT422" s="736"/>
      <c r="GU422" s="736"/>
      <c r="GV422" s="736"/>
      <c r="GW422" s="736"/>
      <c r="GX422" s="736"/>
      <c r="GY422" s="736"/>
      <c r="GZ422" s="736"/>
      <c r="HA422" s="736"/>
      <c r="HB422" s="736"/>
      <c r="HC422" s="736"/>
      <c r="HD422" s="736"/>
      <c r="HE422" s="736"/>
      <c r="HF422" s="736"/>
      <c r="HG422" s="736"/>
      <c r="HH422" s="736"/>
      <c r="HI422" s="736"/>
      <c r="HJ422" s="736"/>
      <c r="HK422" s="736"/>
      <c r="HL422" s="736"/>
      <c r="HM422" s="736"/>
      <c r="HN422" s="736"/>
      <c r="HO422" s="736"/>
      <c r="HP422" s="736"/>
      <c r="HQ422" s="736"/>
      <c r="HR422" s="736"/>
      <c r="HS422" s="736"/>
      <c r="HT422" s="736"/>
      <c r="HU422" s="736"/>
      <c r="HV422" s="736"/>
      <c r="HW422" s="736"/>
      <c r="HX422" s="736"/>
      <c r="HY422" s="736"/>
      <c r="HZ422" s="736"/>
      <c r="IA422" s="736"/>
      <c r="IB422" s="736"/>
      <c r="IC422" s="736"/>
      <c r="ID422" s="736"/>
      <c r="IE422" s="736"/>
      <c r="IF422" s="736"/>
      <c r="IG422" s="736"/>
      <c r="IH422" s="736"/>
      <c r="II422" s="736"/>
      <c r="IJ422" s="736"/>
      <c r="IK422" s="736"/>
      <c r="IL422" s="736"/>
      <c r="IM422" s="736"/>
      <c r="IN422" s="736"/>
      <c r="IO422" s="736"/>
      <c r="IP422" s="736"/>
      <c r="IQ422" s="736"/>
      <c r="IR422" s="736"/>
      <c r="IS422" s="736"/>
      <c r="IT422" s="736"/>
      <c r="IU422" s="736"/>
      <c r="IV422" s="736"/>
    </row>
    <row r="423" spans="3:256" s="438" customFormat="1">
      <c r="C423" s="471"/>
      <c r="P423" s="485"/>
      <c r="Q423" s="736"/>
      <c r="R423" s="736"/>
      <c r="S423" s="736"/>
      <c r="T423" s="736"/>
      <c r="U423" s="736"/>
      <c r="V423" s="736"/>
      <c r="W423" s="736"/>
      <c r="X423" s="736"/>
      <c r="Y423" s="736"/>
      <c r="Z423" s="736"/>
      <c r="AA423" s="736"/>
      <c r="AB423" s="736"/>
      <c r="AC423" s="736"/>
      <c r="AD423" s="736"/>
      <c r="AE423" s="736"/>
      <c r="AF423" s="736"/>
      <c r="AG423" s="736"/>
      <c r="AH423" s="736"/>
      <c r="AI423" s="736"/>
      <c r="AJ423" s="736"/>
      <c r="AK423" s="736"/>
      <c r="AL423" s="736"/>
      <c r="AM423" s="736"/>
      <c r="AN423" s="736"/>
      <c r="AO423" s="736"/>
      <c r="AP423" s="736"/>
      <c r="AQ423" s="736"/>
      <c r="AR423" s="736"/>
      <c r="AS423" s="736"/>
      <c r="AT423" s="736"/>
      <c r="AU423" s="736"/>
      <c r="AV423" s="736"/>
      <c r="AW423" s="736"/>
      <c r="AX423" s="736"/>
      <c r="AY423" s="736"/>
      <c r="AZ423" s="736"/>
      <c r="BA423" s="736"/>
      <c r="BB423" s="736"/>
      <c r="BC423" s="736"/>
      <c r="BD423" s="736"/>
      <c r="BE423" s="736"/>
      <c r="BF423" s="736"/>
      <c r="BG423" s="736"/>
      <c r="BH423" s="736"/>
      <c r="BI423" s="736"/>
      <c r="BJ423" s="736"/>
      <c r="BK423" s="736"/>
      <c r="BL423" s="736"/>
      <c r="BM423" s="736"/>
      <c r="BN423" s="736"/>
      <c r="BO423" s="736"/>
      <c r="BP423" s="736"/>
      <c r="BQ423" s="736"/>
      <c r="BR423" s="736"/>
      <c r="BS423" s="736"/>
      <c r="BT423" s="736"/>
      <c r="BU423" s="736"/>
      <c r="BV423" s="736"/>
      <c r="BW423" s="736"/>
      <c r="BX423" s="736"/>
      <c r="BY423" s="736"/>
      <c r="BZ423" s="736"/>
      <c r="CA423" s="736"/>
      <c r="CB423" s="736"/>
      <c r="CC423" s="736"/>
      <c r="CD423" s="736"/>
      <c r="CE423" s="736"/>
      <c r="CF423" s="736"/>
      <c r="CG423" s="736"/>
      <c r="CH423" s="736"/>
      <c r="CI423" s="736"/>
      <c r="CJ423" s="736"/>
      <c r="CK423" s="736"/>
      <c r="CL423" s="736"/>
      <c r="CM423" s="736"/>
      <c r="CN423" s="736"/>
      <c r="CO423" s="736"/>
      <c r="CP423" s="736"/>
      <c r="CQ423" s="736"/>
      <c r="CR423" s="736"/>
      <c r="CS423" s="736"/>
      <c r="CT423" s="736"/>
      <c r="CU423" s="736"/>
      <c r="CV423" s="736"/>
      <c r="CW423" s="736"/>
      <c r="CX423" s="736"/>
      <c r="CY423" s="736"/>
      <c r="CZ423" s="736"/>
      <c r="DA423" s="736"/>
      <c r="DB423" s="736"/>
      <c r="DC423" s="736"/>
      <c r="DD423" s="736"/>
      <c r="DE423" s="736"/>
      <c r="DF423" s="736"/>
      <c r="DG423" s="736"/>
      <c r="DH423" s="736"/>
      <c r="DI423" s="736"/>
      <c r="DJ423" s="736"/>
      <c r="DK423" s="736"/>
      <c r="DL423" s="736"/>
      <c r="DM423" s="736"/>
      <c r="DN423" s="736"/>
      <c r="DO423" s="736"/>
      <c r="DP423" s="736"/>
      <c r="DQ423" s="736"/>
      <c r="DR423" s="736"/>
      <c r="DS423" s="736"/>
      <c r="DT423" s="736"/>
      <c r="DU423" s="736"/>
      <c r="DV423" s="736"/>
      <c r="DW423" s="736"/>
      <c r="DX423" s="736"/>
      <c r="DY423" s="736"/>
      <c r="DZ423" s="736"/>
      <c r="EA423" s="736"/>
      <c r="EB423" s="736"/>
      <c r="EC423" s="736"/>
      <c r="ED423" s="736"/>
      <c r="EE423" s="736"/>
      <c r="EF423" s="736"/>
      <c r="EG423" s="736"/>
      <c r="EH423" s="736"/>
      <c r="EI423" s="736"/>
      <c r="EJ423" s="736"/>
      <c r="EK423" s="736"/>
      <c r="EL423" s="736"/>
      <c r="EM423" s="736"/>
      <c r="EN423" s="736"/>
      <c r="EO423" s="736"/>
      <c r="EP423" s="736"/>
      <c r="EQ423" s="736"/>
      <c r="ER423" s="736"/>
      <c r="ES423" s="736"/>
      <c r="ET423" s="736"/>
      <c r="EU423" s="736"/>
      <c r="EV423" s="736"/>
      <c r="EW423" s="736"/>
      <c r="EX423" s="736"/>
      <c r="EY423" s="736"/>
      <c r="EZ423" s="736"/>
      <c r="FA423" s="736"/>
      <c r="FB423" s="736"/>
      <c r="FC423" s="736"/>
      <c r="FD423" s="736"/>
      <c r="FE423" s="736"/>
      <c r="FF423" s="736"/>
      <c r="FG423" s="736"/>
      <c r="FH423" s="736"/>
      <c r="FI423" s="736"/>
      <c r="FJ423" s="736"/>
      <c r="FK423" s="736"/>
      <c r="FL423" s="736"/>
      <c r="FM423" s="736"/>
      <c r="FN423" s="736"/>
      <c r="FO423" s="736"/>
      <c r="FP423" s="736"/>
      <c r="FQ423" s="736"/>
      <c r="FR423" s="736"/>
      <c r="FS423" s="736"/>
      <c r="FT423" s="736"/>
      <c r="FU423" s="736"/>
      <c r="FV423" s="736"/>
      <c r="FW423" s="736"/>
      <c r="FX423" s="736"/>
      <c r="FY423" s="736"/>
      <c r="FZ423" s="736"/>
      <c r="GA423" s="736"/>
      <c r="GB423" s="736"/>
      <c r="GC423" s="736"/>
      <c r="GD423" s="736"/>
      <c r="GE423" s="736"/>
      <c r="GF423" s="736"/>
      <c r="GG423" s="736"/>
      <c r="GH423" s="736"/>
      <c r="GI423" s="736"/>
      <c r="GJ423" s="736"/>
      <c r="GK423" s="736"/>
      <c r="GL423" s="736"/>
      <c r="GM423" s="736"/>
      <c r="GN423" s="736"/>
      <c r="GO423" s="736"/>
      <c r="GP423" s="736"/>
      <c r="GQ423" s="736"/>
      <c r="GR423" s="736"/>
      <c r="GS423" s="736"/>
      <c r="GT423" s="736"/>
      <c r="GU423" s="736"/>
      <c r="GV423" s="736"/>
      <c r="GW423" s="736"/>
      <c r="GX423" s="736"/>
      <c r="GY423" s="736"/>
      <c r="GZ423" s="736"/>
      <c r="HA423" s="736"/>
      <c r="HB423" s="736"/>
      <c r="HC423" s="736"/>
      <c r="HD423" s="736"/>
      <c r="HE423" s="736"/>
      <c r="HF423" s="736"/>
      <c r="HG423" s="736"/>
      <c r="HH423" s="736"/>
      <c r="HI423" s="736"/>
      <c r="HJ423" s="736"/>
      <c r="HK423" s="736"/>
      <c r="HL423" s="736"/>
      <c r="HM423" s="736"/>
      <c r="HN423" s="736"/>
      <c r="HO423" s="736"/>
      <c r="HP423" s="736"/>
      <c r="HQ423" s="736"/>
      <c r="HR423" s="736"/>
      <c r="HS423" s="736"/>
      <c r="HT423" s="736"/>
      <c r="HU423" s="736"/>
      <c r="HV423" s="736"/>
      <c r="HW423" s="736"/>
      <c r="HX423" s="736"/>
      <c r="HY423" s="736"/>
      <c r="HZ423" s="736"/>
      <c r="IA423" s="736"/>
      <c r="IB423" s="736"/>
      <c r="IC423" s="736"/>
      <c r="ID423" s="736"/>
      <c r="IE423" s="736"/>
      <c r="IF423" s="736"/>
      <c r="IG423" s="736"/>
      <c r="IH423" s="736"/>
      <c r="II423" s="736"/>
      <c r="IJ423" s="736"/>
      <c r="IK423" s="736"/>
      <c r="IL423" s="736"/>
      <c r="IM423" s="736"/>
      <c r="IN423" s="736"/>
      <c r="IO423" s="736"/>
      <c r="IP423" s="736"/>
      <c r="IQ423" s="736"/>
      <c r="IR423" s="736"/>
      <c r="IS423" s="736"/>
      <c r="IT423" s="736"/>
      <c r="IU423" s="736"/>
      <c r="IV423" s="736"/>
    </row>
    <row r="424" spans="3:256" s="438" customFormat="1">
      <c r="C424" s="471"/>
      <c r="P424" s="485"/>
      <c r="Q424" s="736"/>
      <c r="R424" s="736"/>
      <c r="S424" s="736"/>
      <c r="T424" s="736"/>
      <c r="U424" s="736"/>
      <c r="V424" s="736"/>
      <c r="W424" s="736"/>
      <c r="X424" s="736"/>
      <c r="Y424" s="736"/>
      <c r="Z424" s="736"/>
      <c r="AA424" s="736"/>
      <c r="AB424" s="736"/>
      <c r="AC424" s="736"/>
      <c r="AD424" s="736"/>
      <c r="AE424" s="736"/>
      <c r="AF424" s="736"/>
      <c r="AG424" s="736"/>
      <c r="AH424" s="736"/>
      <c r="AI424" s="736"/>
      <c r="AJ424" s="736"/>
      <c r="AK424" s="736"/>
      <c r="AL424" s="736"/>
      <c r="AM424" s="736"/>
      <c r="AN424" s="736"/>
      <c r="AO424" s="736"/>
      <c r="AP424" s="736"/>
      <c r="AQ424" s="736"/>
      <c r="AR424" s="736"/>
      <c r="AS424" s="736"/>
      <c r="AT424" s="736"/>
      <c r="AU424" s="736"/>
      <c r="AV424" s="736"/>
      <c r="AW424" s="736"/>
      <c r="AX424" s="736"/>
      <c r="AY424" s="736"/>
      <c r="AZ424" s="736"/>
      <c r="BA424" s="736"/>
      <c r="BB424" s="736"/>
      <c r="BC424" s="736"/>
      <c r="BD424" s="736"/>
      <c r="BE424" s="736"/>
      <c r="BF424" s="736"/>
      <c r="BG424" s="736"/>
      <c r="BH424" s="736"/>
      <c r="BI424" s="736"/>
      <c r="BJ424" s="736"/>
      <c r="BK424" s="736"/>
      <c r="BL424" s="736"/>
      <c r="BM424" s="736"/>
      <c r="BN424" s="736"/>
      <c r="BO424" s="736"/>
      <c r="BP424" s="736"/>
      <c r="BQ424" s="736"/>
      <c r="BR424" s="736"/>
      <c r="BS424" s="736"/>
      <c r="BT424" s="736"/>
      <c r="BU424" s="736"/>
      <c r="BV424" s="736"/>
      <c r="BW424" s="736"/>
      <c r="BX424" s="736"/>
      <c r="BY424" s="736"/>
      <c r="BZ424" s="736"/>
      <c r="CA424" s="736"/>
      <c r="CB424" s="736"/>
      <c r="CC424" s="736"/>
      <c r="CD424" s="736"/>
      <c r="CE424" s="736"/>
      <c r="CF424" s="736"/>
      <c r="CG424" s="736"/>
      <c r="CH424" s="736"/>
      <c r="CI424" s="736"/>
      <c r="CJ424" s="736"/>
      <c r="CK424" s="736"/>
      <c r="CL424" s="736"/>
      <c r="CM424" s="736"/>
      <c r="CN424" s="736"/>
      <c r="CO424" s="736"/>
      <c r="CP424" s="736"/>
      <c r="CQ424" s="736"/>
      <c r="CR424" s="736"/>
      <c r="CS424" s="736"/>
      <c r="CT424" s="736"/>
      <c r="CU424" s="736"/>
      <c r="CV424" s="736"/>
      <c r="CW424" s="736"/>
      <c r="CX424" s="736"/>
      <c r="CY424" s="736"/>
      <c r="CZ424" s="736"/>
      <c r="DA424" s="736"/>
      <c r="DB424" s="736"/>
      <c r="DC424" s="736"/>
      <c r="DD424" s="736"/>
      <c r="DE424" s="736"/>
      <c r="DF424" s="736"/>
      <c r="DG424" s="736"/>
      <c r="DH424" s="736"/>
      <c r="DI424" s="736"/>
      <c r="DJ424" s="736"/>
      <c r="DK424" s="736"/>
      <c r="DL424" s="736"/>
      <c r="DM424" s="736"/>
      <c r="DN424" s="736"/>
      <c r="DO424" s="736"/>
      <c r="DP424" s="736"/>
      <c r="DQ424" s="736"/>
      <c r="DR424" s="736"/>
      <c r="DS424" s="736"/>
      <c r="DT424" s="736"/>
      <c r="DU424" s="736"/>
      <c r="DV424" s="736"/>
      <c r="DW424" s="736"/>
      <c r="DX424" s="736"/>
      <c r="DY424" s="736"/>
      <c r="DZ424" s="736"/>
      <c r="EA424" s="736"/>
      <c r="EB424" s="736"/>
      <c r="EC424" s="736"/>
      <c r="ED424" s="736"/>
      <c r="EE424" s="736"/>
      <c r="EF424" s="736"/>
      <c r="EG424" s="736"/>
      <c r="EH424" s="736"/>
      <c r="EI424" s="736"/>
      <c r="EJ424" s="736"/>
      <c r="EK424" s="736"/>
      <c r="EL424" s="736"/>
      <c r="EM424" s="736"/>
      <c r="EN424" s="736"/>
      <c r="EO424" s="736"/>
      <c r="EP424" s="736"/>
      <c r="EQ424" s="736"/>
      <c r="ER424" s="736"/>
      <c r="ES424" s="736"/>
      <c r="ET424" s="736"/>
      <c r="EU424" s="736"/>
      <c r="EV424" s="736"/>
      <c r="EW424" s="736"/>
      <c r="EX424" s="736"/>
      <c r="EY424" s="736"/>
      <c r="EZ424" s="736"/>
      <c r="FA424" s="736"/>
      <c r="FB424" s="736"/>
      <c r="FC424" s="736"/>
      <c r="FD424" s="736"/>
      <c r="FE424" s="736"/>
      <c r="FF424" s="736"/>
      <c r="FG424" s="736"/>
      <c r="FH424" s="736"/>
      <c r="FI424" s="736"/>
      <c r="FJ424" s="736"/>
      <c r="FK424" s="736"/>
      <c r="FL424" s="736"/>
      <c r="FM424" s="736"/>
      <c r="FN424" s="736"/>
      <c r="FO424" s="736"/>
      <c r="FP424" s="736"/>
      <c r="FQ424" s="736"/>
      <c r="FR424" s="736"/>
      <c r="FS424" s="736"/>
      <c r="FT424" s="736"/>
      <c r="FU424" s="736"/>
      <c r="FV424" s="736"/>
      <c r="FW424" s="736"/>
      <c r="FX424" s="736"/>
      <c r="FY424" s="736"/>
      <c r="FZ424" s="736"/>
      <c r="GA424" s="736"/>
      <c r="GB424" s="736"/>
      <c r="GC424" s="736"/>
      <c r="GD424" s="736"/>
      <c r="GE424" s="736"/>
      <c r="GF424" s="736"/>
      <c r="GG424" s="736"/>
      <c r="GH424" s="736"/>
      <c r="GI424" s="736"/>
      <c r="GJ424" s="736"/>
      <c r="GK424" s="736"/>
      <c r="GL424" s="736"/>
      <c r="GM424" s="736"/>
      <c r="GN424" s="736"/>
      <c r="GO424" s="736"/>
      <c r="GP424" s="736"/>
      <c r="GQ424" s="736"/>
      <c r="GR424" s="736"/>
      <c r="GS424" s="736"/>
      <c r="GT424" s="736"/>
      <c r="GU424" s="736"/>
      <c r="GV424" s="736"/>
      <c r="GW424" s="736"/>
      <c r="GX424" s="736"/>
      <c r="GY424" s="736"/>
      <c r="GZ424" s="736"/>
      <c r="HA424" s="736"/>
      <c r="HB424" s="736"/>
      <c r="HC424" s="736"/>
      <c r="HD424" s="736"/>
      <c r="HE424" s="736"/>
      <c r="HF424" s="736"/>
      <c r="HG424" s="736"/>
      <c r="HH424" s="736"/>
      <c r="HI424" s="736"/>
      <c r="HJ424" s="736"/>
      <c r="HK424" s="736"/>
      <c r="HL424" s="736"/>
      <c r="HM424" s="736"/>
      <c r="HN424" s="736"/>
      <c r="HO424" s="736"/>
      <c r="HP424" s="736"/>
      <c r="HQ424" s="736"/>
      <c r="HR424" s="736"/>
      <c r="HS424" s="736"/>
      <c r="HT424" s="736"/>
      <c r="HU424" s="736"/>
      <c r="HV424" s="736"/>
      <c r="HW424" s="736"/>
      <c r="HX424" s="736"/>
      <c r="HY424" s="736"/>
      <c r="HZ424" s="736"/>
      <c r="IA424" s="736"/>
      <c r="IB424" s="736"/>
      <c r="IC424" s="736"/>
      <c r="ID424" s="736"/>
      <c r="IE424" s="736"/>
      <c r="IF424" s="736"/>
      <c r="IG424" s="736"/>
      <c r="IH424" s="736"/>
      <c r="II424" s="736"/>
      <c r="IJ424" s="736"/>
      <c r="IK424" s="736"/>
      <c r="IL424" s="736"/>
      <c r="IM424" s="736"/>
      <c r="IN424" s="736"/>
      <c r="IO424" s="736"/>
      <c r="IP424" s="736"/>
      <c r="IQ424" s="736"/>
      <c r="IR424" s="736"/>
      <c r="IS424" s="736"/>
      <c r="IT424" s="736"/>
      <c r="IU424" s="736"/>
      <c r="IV424" s="736"/>
    </row>
    <row r="425" spans="3:256" s="438" customFormat="1">
      <c r="C425" s="471"/>
      <c r="P425" s="485"/>
      <c r="Q425" s="736"/>
      <c r="R425" s="736"/>
      <c r="S425" s="736"/>
      <c r="T425" s="736"/>
      <c r="U425" s="736"/>
      <c r="V425" s="736"/>
      <c r="W425" s="736"/>
      <c r="X425" s="736"/>
      <c r="Y425" s="736"/>
      <c r="Z425" s="736"/>
      <c r="AA425" s="736"/>
      <c r="AB425" s="736"/>
      <c r="AC425" s="736"/>
      <c r="AD425" s="736"/>
      <c r="AE425" s="736"/>
      <c r="AF425" s="736"/>
      <c r="AG425" s="736"/>
      <c r="AH425" s="736"/>
      <c r="AI425" s="736"/>
      <c r="AJ425" s="736"/>
      <c r="AK425" s="736"/>
      <c r="AL425" s="736"/>
      <c r="AM425" s="736"/>
      <c r="AN425" s="736"/>
      <c r="AO425" s="736"/>
      <c r="AP425" s="736"/>
      <c r="AQ425" s="736"/>
      <c r="AR425" s="736"/>
      <c r="AS425" s="736"/>
      <c r="AT425" s="736"/>
      <c r="AU425" s="736"/>
      <c r="AV425" s="736"/>
      <c r="AW425" s="736"/>
      <c r="AX425" s="736"/>
      <c r="AY425" s="736"/>
      <c r="AZ425" s="736"/>
      <c r="BA425" s="736"/>
      <c r="BB425" s="736"/>
      <c r="BC425" s="736"/>
      <c r="BD425" s="736"/>
      <c r="BE425" s="736"/>
      <c r="BF425" s="736"/>
      <c r="BG425" s="736"/>
      <c r="BH425" s="736"/>
      <c r="BI425" s="736"/>
      <c r="BJ425" s="736"/>
      <c r="BK425" s="736"/>
      <c r="BL425" s="736"/>
      <c r="BM425" s="736"/>
      <c r="BN425" s="736"/>
      <c r="BO425" s="736"/>
      <c r="BP425" s="736"/>
      <c r="BQ425" s="736"/>
      <c r="BR425" s="736"/>
      <c r="BS425" s="736"/>
      <c r="BT425" s="736"/>
      <c r="BU425" s="736"/>
      <c r="BV425" s="736"/>
      <c r="BW425" s="736"/>
      <c r="BX425" s="736"/>
      <c r="BY425" s="736"/>
      <c r="BZ425" s="736"/>
      <c r="CA425" s="736"/>
      <c r="CB425" s="736"/>
      <c r="CC425" s="736"/>
      <c r="CD425" s="736"/>
      <c r="CE425" s="736"/>
      <c r="CF425" s="736"/>
      <c r="CG425" s="736"/>
      <c r="CH425" s="736"/>
      <c r="CI425" s="736"/>
      <c r="CJ425" s="736"/>
      <c r="CK425" s="736"/>
      <c r="CL425" s="736"/>
      <c r="CM425" s="736"/>
      <c r="CN425" s="736"/>
      <c r="CO425" s="736"/>
      <c r="CP425" s="736"/>
      <c r="CQ425" s="736"/>
      <c r="CR425" s="736"/>
      <c r="CS425" s="736"/>
      <c r="CT425" s="736"/>
      <c r="CU425" s="736"/>
      <c r="CV425" s="736"/>
      <c r="CW425" s="736"/>
      <c r="CX425" s="736"/>
      <c r="CY425" s="736"/>
      <c r="CZ425" s="736"/>
      <c r="DA425" s="736"/>
      <c r="DB425" s="736"/>
      <c r="DC425" s="736"/>
      <c r="DD425" s="736"/>
      <c r="DE425" s="736"/>
      <c r="DF425" s="736"/>
      <c r="DG425" s="736"/>
      <c r="DH425" s="736"/>
      <c r="DI425" s="736"/>
      <c r="DJ425" s="736"/>
      <c r="DK425" s="736"/>
      <c r="DL425" s="736"/>
      <c r="DM425" s="736"/>
      <c r="DN425" s="736"/>
      <c r="DO425" s="736"/>
      <c r="DP425" s="736"/>
      <c r="DQ425" s="736"/>
      <c r="DR425" s="736"/>
      <c r="DS425" s="736"/>
      <c r="DT425" s="736"/>
      <c r="DU425" s="736"/>
      <c r="DV425" s="736"/>
      <c r="DW425" s="736"/>
      <c r="DX425" s="736"/>
      <c r="DY425" s="736"/>
      <c r="DZ425" s="736"/>
      <c r="EA425" s="736"/>
      <c r="EB425" s="736"/>
      <c r="EC425" s="736"/>
      <c r="ED425" s="736"/>
      <c r="EE425" s="736"/>
      <c r="EF425" s="736"/>
      <c r="EG425" s="736"/>
      <c r="EH425" s="736"/>
      <c r="EI425" s="736"/>
      <c r="EJ425" s="736"/>
      <c r="EK425" s="736"/>
      <c r="EL425" s="736"/>
      <c r="EM425" s="736"/>
      <c r="EN425" s="736"/>
      <c r="EO425" s="736"/>
      <c r="EP425" s="736"/>
      <c r="EQ425" s="736"/>
      <c r="ER425" s="736"/>
      <c r="ES425" s="736"/>
      <c r="ET425" s="736"/>
      <c r="EU425" s="736"/>
      <c r="EV425" s="736"/>
      <c r="EW425" s="736"/>
      <c r="EX425" s="736"/>
      <c r="EY425" s="736"/>
      <c r="EZ425" s="736"/>
      <c r="FA425" s="736"/>
      <c r="FB425" s="736"/>
      <c r="FC425" s="736"/>
      <c r="FD425" s="736"/>
      <c r="FE425" s="736"/>
      <c r="FF425" s="736"/>
      <c r="FG425" s="736"/>
      <c r="FH425" s="736"/>
      <c r="FI425" s="736"/>
      <c r="FJ425" s="736"/>
      <c r="FK425" s="736"/>
      <c r="FL425" s="736"/>
      <c r="FM425" s="736"/>
      <c r="FN425" s="736"/>
      <c r="FO425" s="736"/>
      <c r="FP425" s="736"/>
      <c r="FQ425" s="736"/>
      <c r="FR425" s="736"/>
      <c r="FS425" s="736"/>
      <c r="FT425" s="736"/>
      <c r="FU425" s="736"/>
      <c r="FV425" s="736"/>
      <c r="FW425" s="736"/>
      <c r="FX425" s="736"/>
      <c r="FY425" s="736"/>
      <c r="FZ425" s="736"/>
      <c r="GA425" s="736"/>
      <c r="GB425" s="736"/>
      <c r="GC425" s="736"/>
      <c r="GD425" s="736"/>
      <c r="GE425" s="736"/>
      <c r="GF425" s="736"/>
      <c r="GG425" s="736"/>
      <c r="GH425" s="736"/>
      <c r="GI425" s="736"/>
      <c r="GJ425" s="736"/>
      <c r="GK425" s="736"/>
      <c r="GL425" s="736"/>
      <c r="GM425" s="736"/>
      <c r="GN425" s="736"/>
      <c r="GO425" s="736"/>
      <c r="GP425" s="736"/>
      <c r="GQ425" s="736"/>
      <c r="GR425" s="736"/>
      <c r="GS425" s="736"/>
      <c r="GT425" s="736"/>
      <c r="GU425" s="736"/>
      <c r="GV425" s="736"/>
      <c r="GW425" s="736"/>
      <c r="GX425" s="736"/>
      <c r="GY425" s="736"/>
      <c r="GZ425" s="736"/>
      <c r="HA425" s="736"/>
      <c r="HB425" s="736"/>
      <c r="HC425" s="736"/>
      <c r="HD425" s="736"/>
      <c r="HE425" s="736"/>
      <c r="HF425" s="736"/>
      <c r="HG425" s="736"/>
      <c r="HH425" s="736"/>
      <c r="HI425" s="736"/>
      <c r="HJ425" s="736"/>
      <c r="HK425" s="736"/>
      <c r="HL425" s="736"/>
      <c r="HM425" s="736"/>
      <c r="HN425" s="736"/>
      <c r="HO425" s="736"/>
      <c r="HP425" s="736"/>
      <c r="HQ425" s="736"/>
      <c r="HR425" s="736"/>
      <c r="HS425" s="736"/>
      <c r="HT425" s="736"/>
      <c r="HU425" s="736"/>
      <c r="HV425" s="736"/>
      <c r="HW425" s="736"/>
      <c r="HX425" s="736"/>
      <c r="HY425" s="736"/>
      <c r="HZ425" s="736"/>
      <c r="IA425" s="736"/>
      <c r="IB425" s="736"/>
      <c r="IC425" s="736"/>
      <c r="ID425" s="736"/>
      <c r="IE425" s="736"/>
      <c r="IF425" s="736"/>
      <c r="IG425" s="736"/>
      <c r="IH425" s="736"/>
      <c r="II425" s="736"/>
      <c r="IJ425" s="736"/>
      <c r="IK425" s="736"/>
      <c r="IL425" s="736"/>
      <c r="IM425" s="736"/>
      <c r="IN425" s="736"/>
      <c r="IO425" s="736"/>
      <c r="IP425" s="736"/>
      <c r="IQ425" s="736"/>
      <c r="IR425" s="736"/>
      <c r="IS425" s="736"/>
      <c r="IT425" s="736"/>
      <c r="IU425" s="736"/>
      <c r="IV425" s="736"/>
    </row>
    <row r="426" spans="3:256" s="438" customFormat="1">
      <c r="C426" s="471"/>
      <c r="P426" s="485"/>
      <c r="Q426" s="736"/>
      <c r="R426" s="736"/>
      <c r="S426" s="736"/>
      <c r="T426" s="736"/>
      <c r="U426" s="736"/>
      <c r="V426" s="736"/>
      <c r="W426" s="736"/>
      <c r="X426" s="736"/>
      <c r="Y426" s="736"/>
      <c r="Z426" s="736"/>
      <c r="AA426" s="736"/>
      <c r="AB426" s="736"/>
      <c r="AC426" s="736"/>
      <c r="AD426" s="736"/>
      <c r="AE426" s="736"/>
      <c r="AF426" s="736"/>
      <c r="AG426" s="736"/>
      <c r="AH426" s="736"/>
      <c r="AI426" s="736"/>
      <c r="AJ426" s="736"/>
      <c r="AK426" s="736"/>
      <c r="AL426" s="736"/>
      <c r="AM426" s="736"/>
      <c r="AN426" s="736"/>
      <c r="AO426" s="736"/>
      <c r="AP426" s="736"/>
      <c r="AQ426" s="736"/>
      <c r="AR426" s="736"/>
      <c r="AS426" s="736"/>
      <c r="AT426" s="736"/>
      <c r="AU426" s="736"/>
      <c r="AV426" s="736"/>
      <c r="AW426" s="736"/>
      <c r="AX426" s="736"/>
      <c r="AY426" s="736"/>
      <c r="AZ426" s="736"/>
      <c r="BA426" s="736"/>
      <c r="BB426" s="736"/>
      <c r="BC426" s="736"/>
      <c r="BD426" s="736"/>
      <c r="BE426" s="736"/>
      <c r="BF426" s="736"/>
      <c r="BG426" s="736"/>
      <c r="BH426" s="736"/>
      <c r="BI426" s="736"/>
      <c r="BJ426" s="736"/>
      <c r="BK426" s="736"/>
      <c r="BL426" s="736"/>
      <c r="BM426" s="736"/>
      <c r="BN426" s="736"/>
      <c r="BO426" s="736"/>
      <c r="BP426" s="736"/>
      <c r="BQ426" s="736"/>
      <c r="BR426" s="736"/>
      <c r="BS426" s="736"/>
      <c r="BT426" s="736"/>
      <c r="BU426" s="736"/>
      <c r="BV426" s="736"/>
      <c r="BW426" s="736"/>
      <c r="BX426" s="736"/>
      <c r="BY426" s="736"/>
      <c r="BZ426" s="736"/>
      <c r="CA426" s="736"/>
      <c r="CB426" s="736"/>
      <c r="CC426" s="736"/>
      <c r="CD426" s="736"/>
      <c r="CE426" s="736"/>
      <c r="CF426" s="736"/>
      <c r="CG426" s="736"/>
      <c r="CH426" s="736"/>
      <c r="CI426" s="736"/>
      <c r="CJ426" s="736"/>
      <c r="CK426" s="736"/>
      <c r="CL426" s="736"/>
      <c r="CM426" s="736"/>
      <c r="CN426" s="736"/>
      <c r="CO426" s="736"/>
      <c r="CP426" s="736"/>
      <c r="CQ426" s="736"/>
      <c r="CR426" s="736"/>
      <c r="CS426" s="736"/>
      <c r="CT426" s="736"/>
      <c r="CU426" s="736"/>
      <c r="CV426" s="736"/>
      <c r="CW426" s="736"/>
      <c r="CX426" s="736"/>
      <c r="CY426" s="736"/>
      <c r="CZ426" s="736"/>
      <c r="DA426" s="736"/>
      <c r="DB426" s="736"/>
      <c r="DC426" s="736"/>
      <c r="DD426" s="736"/>
      <c r="DE426" s="736"/>
      <c r="DF426" s="736"/>
      <c r="DG426" s="736"/>
      <c r="DH426" s="736"/>
      <c r="DI426" s="736"/>
      <c r="DJ426" s="736"/>
      <c r="DK426" s="736"/>
      <c r="DL426" s="736"/>
      <c r="DM426" s="736"/>
      <c r="DN426" s="736"/>
      <c r="DO426" s="736"/>
      <c r="DP426" s="736"/>
      <c r="DQ426" s="736"/>
      <c r="DR426" s="736"/>
      <c r="DS426" s="736"/>
      <c r="DT426" s="736"/>
      <c r="DU426" s="736"/>
      <c r="DV426" s="736"/>
      <c r="DW426" s="736"/>
      <c r="DX426" s="736"/>
      <c r="DY426" s="736"/>
      <c r="DZ426" s="736"/>
      <c r="EA426" s="736"/>
      <c r="EB426" s="736"/>
      <c r="EC426" s="736"/>
      <c r="ED426" s="736"/>
      <c r="EE426" s="736"/>
      <c r="EF426" s="736"/>
      <c r="EG426" s="736"/>
      <c r="EH426" s="736"/>
      <c r="EI426" s="736"/>
      <c r="EJ426" s="736"/>
      <c r="EK426" s="736"/>
      <c r="EL426" s="736"/>
      <c r="EM426" s="736"/>
      <c r="EN426" s="736"/>
      <c r="EO426" s="736"/>
      <c r="EP426" s="736"/>
      <c r="EQ426" s="736"/>
      <c r="ER426" s="736"/>
      <c r="ES426" s="736"/>
      <c r="ET426" s="736"/>
      <c r="EU426" s="736"/>
      <c r="EV426" s="736"/>
      <c r="EW426" s="736"/>
      <c r="EX426" s="736"/>
      <c r="EY426" s="736"/>
      <c r="EZ426" s="736"/>
      <c r="FA426" s="736"/>
      <c r="FB426" s="736"/>
      <c r="FC426" s="736"/>
      <c r="FD426" s="736"/>
      <c r="FE426" s="736"/>
      <c r="FF426" s="736"/>
      <c r="FG426" s="736"/>
      <c r="FH426" s="736"/>
      <c r="FI426" s="736"/>
      <c r="FJ426" s="736"/>
      <c r="FK426" s="736"/>
      <c r="FL426" s="736"/>
      <c r="FM426" s="736"/>
      <c r="FN426" s="736"/>
      <c r="FO426" s="736"/>
      <c r="FP426" s="736"/>
      <c r="FQ426" s="736"/>
      <c r="FR426" s="736"/>
      <c r="FS426" s="736"/>
      <c r="FT426" s="736"/>
      <c r="FU426" s="736"/>
      <c r="FV426" s="736"/>
      <c r="FW426" s="736"/>
      <c r="FX426" s="736"/>
      <c r="FY426" s="736"/>
      <c r="FZ426" s="736"/>
      <c r="GA426" s="736"/>
      <c r="GB426" s="736"/>
      <c r="GC426" s="736"/>
      <c r="GD426" s="736"/>
      <c r="GE426" s="736"/>
      <c r="GF426" s="736"/>
      <c r="GG426" s="736"/>
      <c r="GH426" s="736"/>
      <c r="GI426" s="736"/>
      <c r="GJ426" s="736"/>
      <c r="GK426" s="736"/>
      <c r="GL426" s="736"/>
      <c r="GM426" s="736"/>
      <c r="GN426" s="736"/>
      <c r="GO426" s="736"/>
      <c r="GP426" s="736"/>
      <c r="GQ426" s="736"/>
      <c r="GR426" s="736"/>
      <c r="GS426" s="736"/>
      <c r="GT426" s="736"/>
      <c r="GU426" s="736"/>
      <c r="GV426" s="736"/>
      <c r="GW426" s="736"/>
      <c r="GX426" s="736"/>
      <c r="GY426" s="736"/>
      <c r="GZ426" s="736"/>
      <c r="HA426" s="736"/>
      <c r="HB426" s="736"/>
      <c r="HC426" s="736"/>
      <c r="HD426" s="736"/>
      <c r="HE426" s="736"/>
      <c r="HF426" s="736"/>
      <c r="HG426" s="736"/>
      <c r="HH426" s="736"/>
      <c r="HI426" s="736"/>
      <c r="HJ426" s="736"/>
      <c r="HK426" s="736"/>
      <c r="HL426" s="736"/>
      <c r="HM426" s="736"/>
      <c r="HN426" s="736"/>
      <c r="HO426" s="736"/>
      <c r="HP426" s="736"/>
      <c r="HQ426" s="736"/>
      <c r="HR426" s="736"/>
      <c r="HS426" s="736"/>
      <c r="HT426" s="736"/>
      <c r="HU426" s="736"/>
      <c r="HV426" s="736"/>
      <c r="HW426" s="736"/>
      <c r="HX426" s="736"/>
      <c r="HY426" s="736"/>
      <c r="HZ426" s="736"/>
      <c r="IA426" s="736"/>
      <c r="IB426" s="736"/>
      <c r="IC426" s="736"/>
      <c r="ID426" s="736"/>
      <c r="IE426" s="736"/>
      <c r="IF426" s="736"/>
      <c r="IG426" s="736"/>
      <c r="IH426" s="736"/>
      <c r="II426" s="736"/>
      <c r="IJ426" s="736"/>
      <c r="IK426" s="736"/>
      <c r="IL426" s="736"/>
      <c r="IM426" s="736"/>
      <c r="IN426" s="736"/>
      <c r="IO426" s="736"/>
      <c r="IP426" s="736"/>
      <c r="IQ426" s="736"/>
      <c r="IR426" s="736"/>
      <c r="IS426" s="736"/>
      <c r="IT426" s="736"/>
      <c r="IU426" s="736"/>
      <c r="IV426" s="736"/>
    </row>
    <row r="427" spans="3:256" s="438" customFormat="1">
      <c r="C427" s="471"/>
      <c r="P427" s="485"/>
      <c r="Q427" s="736"/>
      <c r="R427" s="736"/>
      <c r="S427" s="736"/>
      <c r="T427" s="736"/>
      <c r="U427" s="736"/>
      <c r="V427" s="736"/>
      <c r="W427" s="736"/>
      <c r="X427" s="736"/>
      <c r="Y427" s="736"/>
      <c r="Z427" s="736"/>
      <c r="AA427" s="736"/>
      <c r="AB427" s="736"/>
      <c r="AC427" s="736"/>
      <c r="AD427" s="736"/>
      <c r="AE427" s="736"/>
      <c r="AF427" s="736"/>
      <c r="AG427" s="736"/>
      <c r="AH427" s="736"/>
      <c r="AI427" s="736"/>
      <c r="AJ427" s="736"/>
      <c r="AK427" s="736"/>
      <c r="AL427" s="736"/>
      <c r="AM427" s="736"/>
      <c r="AN427" s="736"/>
      <c r="AO427" s="736"/>
      <c r="AP427" s="736"/>
      <c r="AQ427" s="736"/>
      <c r="AR427" s="736"/>
      <c r="AS427" s="736"/>
      <c r="AT427" s="736"/>
      <c r="AU427" s="736"/>
      <c r="AV427" s="736"/>
      <c r="AW427" s="736"/>
      <c r="AX427" s="736"/>
      <c r="AY427" s="736"/>
      <c r="AZ427" s="736"/>
      <c r="BA427" s="736"/>
      <c r="BB427" s="736"/>
      <c r="BC427" s="736"/>
      <c r="BD427" s="736"/>
      <c r="BE427" s="736"/>
      <c r="BF427" s="736"/>
      <c r="BG427" s="736"/>
      <c r="BH427" s="736"/>
      <c r="BI427" s="736"/>
      <c r="BJ427" s="736"/>
      <c r="BK427" s="736"/>
      <c r="BL427" s="736"/>
      <c r="BM427" s="736"/>
      <c r="BN427" s="736"/>
      <c r="BO427" s="736"/>
      <c r="BP427" s="736"/>
      <c r="BQ427" s="736"/>
      <c r="BR427" s="736"/>
      <c r="BS427" s="736"/>
      <c r="BT427" s="736"/>
      <c r="BU427" s="736"/>
      <c r="BV427" s="736"/>
      <c r="BW427" s="736"/>
      <c r="BX427" s="736"/>
      <c r="BY427" s="736"/>
      <c r="BZ427" s="736"/>
      <c r="CA427" s="736"/>
      <c r="CB427" s="736"/>
      <c r="CC427" s="736"/>
      <c r="CD427" s="736"/>
      <c r="CE427" s="736"/>
      <c r="CF427" s="736"/>
      <c r="CG427" s="736"/>
      <c r="CH427" s="736"/>
      <c r="CI427" s="736"/>
      <c r="CJ427" s="736"/>
      <c r="CK427" s="736"/>
      <c r="CL427" s="736"/>
      <c r="CM427" s="736"/>
      <c r="CN427" s="736"/>
      <c r="CO427" s="736"/>
      <c r="CP427" s="736"/>
      <c r="CQ427" s="736"/>
      <c r="CR427" s="736"/>
      <c r="CS427" s="736"/>
      <c r="CT427" s="736"/>
      <c r="CU427" s="736"/>
      <c r="CV427" s="736"/>
      <c r="CW427" s="736"/>
      <c r="CX427" s="736"/>
      <c r="CY427" s="736"/>
      <c r="CZ427" s="736"/>
      <c r="DA427" s="736"/>
      <c r="DB427" s="736"/>
      <c r="DC427" s="736"/>
      <c r="DD427" s="736"/>
      <c r="DE427" s="736"/>
      <c r="DF427" s="736"/>
      <c r="DG427" s="736"/>
      <c r="DH427" s="736"/>
      <c r="DI427" s="736"/>
      <c r="DJ427" s="736"/>
      <c r="DK427" s="736"/>
      <c r="DL427" s="736"/>
      <c r="DM427" s="736"/>
      <c r="DN427" s="736"/>
      <c r="DO427" s="736"/>
      <c r="DP427" s="736"/>
      <c r="DQ427" s="736"/>
      <c r="DR427" s="736"/>
      <c r="DS427" s="736"/>
      <c r="DT427" s="736"/>
      <c r="DU427" s="736"/>
      <c r="DV427" s="736"/>
      <c r="DW427" s="736"/>
      <c r="DX427" s="736"/>
      <c r="DY427" s="736"/>
      <c r="DZ427" s="736"/>
      <c r="EA427" s="736"/>
      <c r="EB427" s="736"/>
      <c r="EC427" s="736"/>
      <c r="ED427" s="736"/>
      <c r="EE427" s="736"/>
      <c r="EF427" s="736"/>
      <c r="EG427" s="736"/>
      <c r="EH427" s="736"/>
      <c r="EI427" s="736"/>
      <c r="EJ427" s="736"/>
      <c r="EK427" s="736"/>
      <c r="EL427" s="736"/>
      <c r="EM427" s="736"/>
      <c r="EN427" s="736"/>
      <c r="EO427" s="736"/>
      <c r="EP427" s="736"/>
      <c r="EQ427" s="736"/>
      <c r="ER427" s="736"/>
      <c r="ES427" s="736"/>
      <c r="ET427" s="736"/>
      <c r="EU427" s="736"/>
      <c r="EV427" s="736"/>
      <c r="EW427" s="736"/>
      <c r="EX427" s="736"/>
      <c r="EY427" s="736"/>
      <c r="EZ427" s="736"/>
      <c r="FA427" s="736"/>
      <c r="FB427" s="736"/>
      <c r="FC427" s="736"/>
      <c r="FD427" s="736"/>
      <c r="FE427" s="736"/>
      <c r="FF427" s="736"/>
      <c r="FG427" s="736"/>
      <c r="FH427" s="736"/>
      <c r="FI427" s="736"/>
      <c r="FJ427" s="736"/>
      <c r="FK427" s="736"/>
      <c r="FL427" s="736"/>
      <c r="FM427" s="736"/>
      <c r="FN427" s="736"/>
      <c r="FO427" s="736"/>
      <c r="FP427" s="736"/>
      <c r="FQ427" s="736"/>
      <c r="FR427" s="736"/>
      <c r="FS427" s="736"/>
      <c r="FT427" s="736"/>
      <c r="FU427" s="736"/>
      <c r="FV427" s="736"/>
      <c r="FW427" s="736"/>
      <c r="FX427" s="736"/>
      <c r="FY427" s="736"/>
      <c r="FZ427" s="736"/>
      <c r="GA427" s="736"/>
      <c r="GB427" s="736"/>
      <c r="GC427" s="736"/>
      <c r="GD427" s="736"/>
      <c r="GE427" s="736"/>
      <c r="GF427" s="736"/>
      <c r="GG427" s="736"/>
      <c r="GH427" s="736"/>
      <c r="GI427" s="736"/>
      <c r="GJ427" s="736"/>
      <c r="GK427" s="736"/>
      <c r="GL427" s="736"/>
      <c r="GM427" s="736"/>
      <c r="GN427" s="736"/>
      <c r="GO427" s="736"/>
      <c r="GP427" s="736"/>
      <c r="GQ427" s="736"/>
      <c r="GR427" s="736"/>
      <c r="GS427" s="736"/>
      <c r="GT427" s="736"/>
      <c r="GU427" s="736"/>
      <c r="GV427" s="736"/>
      <c r="GW427" s="736"/>
      <c r="GX427" s="736"/>
      <c r="GY427" s="736"/>
      <c r="GZ427" s="736"/>
      <c r="HA427" s="736"/>
      <c r="HB427" s="736"/>
      <c r="HC427" s="736"/>
      <c r="HD427" s="736"/>
      <c r="HE427" s="736"/>
      <c r="HF427" s="736"/>
      <c r="HG427" s="736"/>
      <c r="HH427" s="736"/>
      <c r="HI427" s="736"/>
      <c r="HJ427" s="736"/>
      <c r="HK427" s="736"/>
      <c r="HL427" s="736"/>
      <c r="HM427" s="736"/>
      <c r="HN427" s="736"/>
      <c r="HO427" s="736"/>
      <c r="HP427" s="736"/>
      <c r="HQ427" s="736"/>
      <c r="HR427" s="736"/>
      <c r="HS427" s="736"/>
      <c r="HT427" s="736"/>
      <c r="HU427" s="736"/>
      <c r="HV427" s="736"/>
      <c r="HW427" s="736"/>
      <c r="HX427" s="736"/>
      <c r="HY427" s="736"/>
      <c r="HZ427" s="736"/>
      <c r="IA427" s="736"/>
      <c r="IB427" s="736"/>
      <c r="IC427" s="736"/>
      <c r="ID427" s="736"/>
      <c r="IE427" s="736"/>
      <c r="IF427" s="736"/>
      <c r="IG427" s="736"/>
      <c r="IH427" s="736"/>
      <c r="II427" s="736"/>
      <c r="IJ427" s="736"/>
      <c r="IK427" s="736"/>
      <c r="IL427" s="736"/>
      <c r="IM427" s="736"/>
      <c r="IN427" s="736"/>
      <c r="IO427" s="736"/>
      <c r="IP427" s="736"/>
      <c r="IQ427" s="736"/>
      <c r="IR427" s="736"/>
      <c r="IS427" s="736"/>
      <c r="IT427" s="736"/>
      <c r="IU427" s="736"/>
      <c r="IV427" s="736"/>
    </row>
    <row r="428" spans="3:256" s="438" customFormat="1">
      <c r="C428" s="471"/>
      <c r="P428" s="485"/>
      <c r="Q428" s="736"/>
      <c r="R428" s="736"/>
      <c r="S428" s="736"/>
      <c r="T428" s="736"/>
      <c r="U428" s="736"/>
      <c r="V428" s="736"/>
      <c r="W428" s="736"/>
      <c r="X428" s="736"/>
      <c r="Y428" s="736"/>
      <c r="Z428" s="736"/>
      <c r="AA428" s="736"/>
      <c r="AB428" s="736"/>
      <c r="AC428" s="736"/>
      <c r="AD428" s="736"/>
      <c r="AE428" s="736"/>
      <c r="AF428" s="736"/>
      <c r="AG428" s="736"/>
      <c r="AH428" s="736"/>
      <c r="AI428" s="736"/>
      <c r="AJ428" s="736"/>
      <c r="AK428" s="736"/>
      <c r="AL428" s="736"/>
      <c r="AM428" s="736"/>
      <c r="AN428" s="736"/>
      <c r="AO428" s="736"/>
      <c r="AP428" s="736"/>
      <c r="AQ428" s="736"/>
      <c r="AR428" s="736"/>
      <c r="AS428" s="736"/>
      <c r="AT428" s="736"/>
      <c r="AU428" s="736"/>
      <c r="AV428" s="736"/>
      <c r="AW428" s="736"/>
      <c r="AX428" s="736"/>
      <c r="AY428" s="736"/>
      <c r="AZ428" s="736"/>
      <c r="BA428" s="736"/>
      <c r="BB428" s="736"/>
      <c r="BC428" s="736"/>
      <c r="BD428" s="736"/>
      <c r="BE428" s="736"/>
      <c r="BF428" s="736"/>
      <c r="BG428" s="736"/>
      <c r="BH428" s="736"/>
      <c r="BI428" s="736"/>
      <c r="BJ428" s="736"/>
      <c r="BK428" s="736"/>
      <c r="BL428" s="736"/>
      <c r="BM428" s="736"/>
      <c r="BN428" s="736"/>
      <c r="BO428" s="736"/>
      <c r="BP428" s="736"/>
      <c r="BQ428" s="736"/>
      <c r="BR428" s="736"/>
      <c r="BS428" s="736"/>
      <c r="BT428" s="736"/>
      <c r="BU428" s="736"/>
      <c r="BV428" s="736"/>
      <c r="BW428" s="736"/>
      <c r="BX428" s="736"/>
      <c r="BY428" s="736"/>
      <c r="BZ428" s="736"/>
      <c r="CA428" s="736"/>
      <c r="CB428" s="736"/>
      <c r="CC428" s="736"/>
      <c r="CD428" s="736"/>
      <c r="CE428" s="736"/>
      <c r="CF428" s="736"/>
      <c r="CG428" s="736"/>
      <c r="CH428" s="736"/>
      <c r="CI428" s="736"/>
      <c r="CJ428" s="736"/>
      <c r="CK428" s="736"/>
      <c r="CL428" s="736"/>
      <c r="CM428" s="736"/>
      <c r="CN428" s="736"/>
      <c r="CO428" s="736"/>
      <c r="CP428" s="736"/>
      <c r="CQ428" s="736"/>
      <c r="CR428" s="736"/>
      <c r="CS428" s="736"/>
      <c r="CT428" s="736"/>
      <c r="CU428" s="736"/>
      <c r="CV428" s="736"/>
      <c r="CW428" s="736"/>
      <c r="CX428" s="736"/>
      <c r="CY428" s="736"/>
      <c r="CZ428" s="736"/>
      <c r="DA428" s="736"/>
      <c r="DB428" s="736"/>
      <c r="DC428" s="736"/>
      <c r="DD428" s="736"/>
      <c r="DE428" s="736"/>
      <c r="DF428" s="736"/>
      <c r="DG428" s="736"/>
      <c r="DH428" s="736"/>
      <c r="DI428" s="736"/>
      <c r="DJ428" s="736"/>
      <c r="DK428" s="736"/>
      <c r="DL428" s="736"/>
      <c r="DM428" s="736"/>
      <c r="DN428" s="736"/>
      <c r="DO428" s="736"/>
      <c r="DP428" s="736"/>
      <c r="DQ428" s="736"/>
      <c r="DR428" s="736"/>
      <c r="DS428" s="736"/>
      <c r="DT428" s="736"/>
      <c r="DU428" s="736"/>
      <c r="DV428" s="736"/>
      <c r="DW428" s="736"/>
      <c r="DX428" s="736"/>
      <c r="DY428" s="736"/>
      <c r="DZ428" s="736"/>
      <c r="EA428" s="736"/>
      <c r="EB428" s="736"/>
      <c r="EC428" s="736"/>
      <c r="ED428" s="736"/>
      <c r="EE428" s="736"/>
      <c r="EF428" s="736"/>
      <c r="EG428" s="736"/>
      <c r="EH428" s="736"/>
      <c r="EI428" s="736"/>
      <c r="EJ428" s="736"/>
      <c r="EK428" s="736"/>
      <c r="EL428" s="736"/>
      <c r="EM428" s="736"/>
      <c r="EN428" s="736"/>
      <c r="EO428" s="736"/>
      <c r="EP428" s="736"/>
      <c r="EQ428" s="736"/>
      <c r="ER428" s="736"/>
      <c r="ES428" s="736"/>
      <c r="ET428" s="736"/>
      <c r="EU428" s="736"/>
      <c r="EV428" s="736"/>
      <c r="EW428" s="736"/>
      <c r="EX428" s="736"/>
      <c r="EY428" s="736"/>
      <c r="EZ428" s="736"/>
      <c r="FA428" s="736"/>
      <c r="FB428" s="736"/>
      <c r="FC428" s="736"/>
      <c r="FD428" s="736"/>
      <c r="FE428" s="736"/>
      <c r="FF428" s="736"/>
      <c r="FG428" s="736"/>
      <c r="FH428" s="736"/>
      <c r="FI428" s="736"/>
      <c r="FJ428" s="736"/>
      <c r="FK428" s="736"/>
      <c r="FL428" s="736"/>
      <c r="FM428" s="736"/>
      <c r="FN428" s="736"/>
      <c r="FO428" s="736"/>
      <c r="FP428" s="736"/>
      <c r="FQ428" s="736"/>
      <c r="FR428" s="736"/>
      <c r="FS428" s="736"/>
      <c r="FT428" s="736"/>
      <c r="FU428" s="736"/>
      <c r="FV428" s="736"/>
      <c r="FW428" s="736"/>
      <c r="FX428" s="736"/>
      <c r="FY428" s="736"/>
      <c r="FZ428" s="736"/>
      <c r="GA428" s="736"/>
      <c r="GB428" s="736"/>
      <c r="GC428" s="736"/>
      <c r="GD428" s="736"/>
      <c r="GE428" s="736"/>
      <c r="GF428" s="736"/>
      <c r="GG428" s="736"/>
      <c r="GH428" s="736"/>
      <c r="GI428" s="736"/>
      <c r="GJ428" s="736"/>
      <c r="GK428" s="736"/>
      <c r="GL428" s="736"/>
      <c r="GM428" s="736"/>
      <c r="GN428" s="736"/>
      <c r="GO428" s="736"/>
      <c r="GP428" s="736"/>
      <c r="GQ428" s="736"/>
      <c r="GR428" s="736"/>
      <c r="GS428" s="736"/>
      <c r="GT428" s="736"/>
      <c r="GU428" s="736"/>
      <c r="GV428" s="736"/>
      <c r="GW428" s="736"/>
      <c r="GX428" s="736"/>
      <c r="GY428" s="736"/>
      <c r="GZ428" s="736"/>
      <c r="HA428" s="736"/>
      <c r="HB428" s="736"/>
      <c r="HC428" s="736"/>
      <c r="HD428" s="736"/>
      <c r="HE428" s="736"/>
      <c r="HF428" s="736"/>
      <c r="HG428" s="736"/>
      <c r="HH428" s="736"/>
      <c r="HI428" s="736"/>
      <c r="HJ428" s="736"/>
      <c r="HK428" s="736"/>
      <c r="HL428" s="736"/>
      <c r="HM428" s="736"/>
      <c r="HN428" s="736"/>
      <c r="HO428" s="736"/>
      <c r="HP428" s="736"/>
      <c r="HQ428" s="736"/>
      <c r="HR428" s="736"/>
      <c r="HS428" s="736"/>
      <c r="HT428" s="736"/>
      <c r="HU428" s="736"/>
      <c r="HV428" s="736"/>
      <c r="HW428" s="736"/>
      <c r="HX428" s="736"/>
      <c r="HY428" s="736"/>
      <c r="HZ428" s="736"/>
      <c r="IA428" s="736"/>
      <c r="IB428" s="736"/>
      <c r="IC428" s="736"/>
      <c r="ID428" s="736"/>
      <c r="IE428" s="736"/>
      <c r="IF428" s="736"/>
      <c r="IG428" s="736"/>
      <c r="IH428" s="736"/>
      <c r="II428" s="736"/>
      <c r="IJ428" s="736"/>
      <c r="IK428" s="736"/>
      <c r="IL428" s="736"/>
      <c r="IM428" s="736"/>
      <c r="IN428" s="736"/>
      <c r="IO428" s="736"/>
      <c r="IP428" s="736"/>
      <c r="IQ428" s="736"/>
      <c r="IR428" s="736"/>
      <c r="IS428" s="736"/>
      <c r="IT428" s="736"/>
      <c r="IU428" s="736"/>
      <c r="IV428" s="736"/>
    </row>
    <row r="429" spans="3:256" s="438" customFormat="1">
      <c r="C429" s="471"/>
      <c r="P429" s="485"/>
      <c r="Q429" s="736"/>
      <c r="R429" s="736"/>
      <c r="S429" s="736"/>
      <c r="T429" s="736"/>
      <c r="U429" s="736"/>
      <c r="V429" s="736"/>
      <c r="W429" s="736"/>
      <c r="X429" s="736"/>
      <c r="Y429" s="736"/>
      <c r="Z429" s="736"/>
      <c r="AA429" s="736"/>
      <c r="AB429" s="736"/>
      <c r="AC429" s="736"/>
      <c r="AD429" s="736"/>
      <c r="AE429" s="736"/>
      <c r="AF429" s="736"/>
      <c r="AG429" s="736"/>
      <c r="AH429" s="736"/>
      <c r="AI429" s="736"/>
      <c r="AJ429" s="736"/>
      <c r="AK429" s="736"/>
      <c r="AL429" s="736"/>
      <c r="AM429" s="736"/>
      <c r="AN429" s="736"/>
      <c r="AO429" s="736"/>
      <c r="AP429" s="736"/>
      <c r="AQ429" s="736"/>
      <c r="AR429" s="736"/>
      <c r="AS429" s="736"/>
      <c r="AT429" s="736"/>
      <c r="AU429" s="736"/>
      <c r="AV429" s="736"/>
      <c r="AW429" s="736"/>
      <c r="AX429" s="736"/>
      <c r="AY429" s="736"/>
      <c r="AZ429" s="736"/>
      <c r="BA429" s="736"/>
      <c r="BB429" s="736"/>
      <c r="BC429" s="736"/>
      <c r="BD429" s="736"/>
      <c r="BE429" s="736"/>
      <c r="BF429" s="736"/>
      <c r="BG429" s="736"/>
      <c r="BH429" s="736"/>
      <c r="BI429" s="736"/>
      <c r="BJ429" s="736"/>
      <c r="BK429" s="736"/>
      <c r="BL429" s="736"/>
      <c r="BM429" s="736"/>
      <c r="BN429" s="736"/>
      <c r="BO429" s="736"/>
      <c r="BP429" s="736"/>
      <c r="BQ429" s="736"/>
      <c r="BR429" s="736"/>
      <c r="BS429" s="736"/>
      <c r="BT429" s="736"/>
      <c r="BU429" s="736"/>
      <c r="BV429" s="736"/>
      <c r="BW429" s="736"/>
      <c r="BX429" s="736"/>
      <c r="BY429" s="736"/>
      <c r="BZ429" s="736"/>
      <c r="CA429" s="736"/>
      <c r="CB429" s="736"/>
      <c r="CC429" s="736"/>
      <c r="CD429" s="736"/>
      <c r="CE429" s="736"/>
      <c r="CF429" s="736"/>
      <c r="CG429" s="736"/>
      <c r="CH429" s="736"/>
      <c r="CI429" s="736"/>
      <c r="CJ429" s="736"/>
      <c r="CK429" s="736"/>
      <c r="CL429" s="736"/>
      <c r="CM429" s="736"/>
      <c r="CN429" s="736"/>
      <c r="CO429" s="736"/>
      <c r="CP429" s="736"/>
      <c r="CQ429" s="736"/>
      <c r="CR429" s="736"/>
      <c r="CS429" s="736"/>
      <c r="CT429" s="736"/>
      <c r="CU429" s="736"/>
      <c r="CV429" s="736"/>
      <c r="CW429" s="736"/>
      <c r="CX429" s="736"/>
      <c r="CY429" s="736"/>
      <c r="CZ429" s="736"/>
      <c r="DA429" s="736"/>
      <c r="DB429" s="736"/>
      <c r="DC429" s="736"/>
      <c r="DD429" s="736"/>
      <c r="DE429" s="736"/>
      <c r="DF429" s="736"/>
      <c r="DG429" s="736"/>
      <c r="DH429" s="736"/>
      <c r="DI429" s="736"/>
      <c r="DJ429" s="736"/>
      <c r="DK429" s="736"/>
      <c r="DL429" s="736"/>
      <c r="DM429" s="736"/>
      <c r="DN429" s="736"/>
      <c r="DO429" s="736"/>
      <c r="DP429" s="736"/>
      <c r="DQ429" s="736"/>
      <c r="DR429" s="736"/>
      <c r="DS429" s="736"/>
      <c r="DT429" s="736"/>
      <c r="DU429" s="736"/>
      <c r="DV429" s="736"/>
      <c r="DW429" s="736"/>
      <c r="DX429" s="736"/>
      <c r="DY429" s="736"/>
      <c r="DZ429" s="736"/>
      <c r="EA429" s="736"/>
      <c r="EB429" s="736"/>
      <c r="EC429" s="736"/>
      <c r="ED429" s="736"/>
      <c r="EE429" s="736"/>
      <c r="EF429" s="736"/>
      <c r="EG429" s="736"/>
      <c r="EH429" s="736"/>
      <c r="EI429" s="736"/>
      <c r="EJ429" s="736"/>
      <c r="EK429" s="736"/>
      <c r="EL429" s="736"/>
      <c r="EM429" s="736"/>
      <c r="EN429" s="736"/>
      <c r="EO429" s="736"/>
      <c r="EP429" s="736"/>
      <c r="EQ429" s="736"/>
      <c r="ER429" s="736"/>
      <c r="ES429" s="736"/>
      <c r="ET429" s="736"/>
      <c r="EU429" s="736"/>
      <c r="EV429" s="736"/>
      <c r="EW429" s="736"/>
      <c r="EX429" s="736"/>
      <c r="EY429" s="736"/>
      <c r="EZ429" s="736"/>
      <c r="FA429" s="736"/>
      <c r="FB429" s="736"/>
      <c r="FC429" s="736"/>
      <c r="FD429" s="736"/>
      <c r="FE429" s="736"/>
      <c r="FF429" s="736"/>
      <c r="FG429" s="736"/>
      <c r="FH429" s="736"/>
      <c r="FI429" s="736"/>
      <c r="FJ429" s="736"/>
      <c r="FK429" s="736"/>
      <c r="FL429" s="736"/>
      <c r="FM429" s="736"/>
      <c r="FN429" s="736"/>
      <c r="FO429" s="736"/>
      <c r="FP429" s="736"/>
      <c r="FQ429" s="736"/>
      <c r="FR429" s="736"/>
      <c r="FS429" s="736"/>
      <c r="FT429" s="736"/>
      <c r="FU429" s="736"/>
      <c r="FV429" s="736"/>
      <c r="FW429" s="736"/>
      <c r="FX429" s="736"/>
      <c r="FY429" s="736"/>
      <c r="FZ429" s="736"/>
      <c r="GA429" s="736"/>
      <c r="GB429" s="736"/>
      <c r="GC429" s="736"/>
      <c r="GD429" s="736"/>
      <c r="GE429" s="736"/>
      <c r="GF429" s="736"/>
      <c r="GG429" s="736"/>
      <c r="GH429" s="736"/>
      <c r="GI429" s="736"/>
      <c r="GJ429" s="736"/>
      <c r="GK429" s="736"/>
      <c r="GL429" s="736"/>
      <c r="GM429" s="736"/>
      <c r="GN429" s="736"/>
      <c r="GO429" s="736"/>
      <c r="GP429" s="736"/>
      <c r="GQ429" s="736"/>
      <c r="GR429" s="736"/>
      <c r="GS429" s="736"/>
      <c r="GT429" s="736"/>
      <c r="GU429" s="736"/>
      <c r="GV429" s="736"/>
      <c r="GW429" s="736"/>
      <c r="GX429" s="736"/>
      <c r="GY429" s="736"/>
      <c r="GZ429" s="736"/>
      <c r="HA429" s="736"/>
      <c r="HB429" s="736"/>
      <c r="HC429" s="736"/>
      <c r="HD429" s="736"/>
      <c r="HE429" s="736"/>
      <c r="HF429" s="736"/>
      <c r="HG429" s="736"/>
      <c r="HH429" s="736"/>
      <c r="HI429" s="736"/>
      <c r="HJ429" s="736"/>
      <c r="HK429" s="736"/>
      <c r="HL429" s="736"/>
      <c r="HM429" s="736"/>
      <c r="HN429" s="736"/>
      <c r="HO429" s="736"/>
      <c r="HP429" s="736"/>
      <c r="HQ429" s="736"/>
      <c r="HR429" s="736"/>
      <c r="HS429" s="736"/>
      <c r="HT429" s="736"/>
      <c r="HU429" s="736"/>
      <c r="HV429" s="736"/>
      <c r="HW429" s="736"/>
      <c r="HX429" s="736"/>
      <c r="HY429" s="736"/>
      <c r="HZ429" s="736"/>
      <c r="IA429" s="736"/>
      <c r="IB429" s="736"/>
      <c r="IC429" s="736"/>
      <c r="ID429" s="736"/>
      <c r="IE429" s="736"/>
      <c r="IF429" s="736"/>
      <c r="IG429" s="736"/>
      <c r="IH429" s="736"/>
      <c r="II429" s="736"/>
      <c r="IJ429" s="736"/>
      <c r="IK429" s="736"/>
      <c r="IL429" s="736"/>
      <c r="IM429" s="736"/>
      <c r="IN429" s="736"/>
      <c r="IO429" s="736"/>
      <c r="IP429" s="736"/>
      <c r="IQ429" s="736"/>
      <c r="IR429" s="736"/>
      <c r="IS429" s="736"/>
      <c r="IT429" s="736"/>
      <c r="IU429" s="736"/>
      <c r="IV429" s="736"/>
    </row>
    <row r="430" spans="3:256" s="438" customFormat="1">
      <c r="C430" s="471"/>
      <c r="P430" s="485"/>
      <c r="Q430" s="736"/>
      <c r="R430" s="736"/>
      <c r="S430" s="736"/>
      <c r="T430" s="736"/>
      <c r="U430" s="736"/>
      <c r="V430" s="736"/>
      <c r="W430" s="736"/>
      <c r="X430" s="736"/>
      <c r="Y430" s="736"/>
      <c r="Z430" s="736"/>
      <c r="AA430" s="736"/>
      <c r="AB430" s="736"/>
      <c r="AC430" s="736"/>
      <c r="AD430" s="736"/>
      <c r="AE430" s="736"/>
      <c r="AF430" s="736"/>
      <c r="AG430" s="736"/>
      <c r="AH430" s="736"/>
      <c r="AI430" s="736"/>
      <c r="AJ430" s="736"/>
      <c r="AK430" s="736"/>
      <c r="AL430" s="736"/>
      <c r="AM430" s="736"/>
      <c r="AN430" s="736"/>
      <c r="AO430" s="736"/>
      <c r="AP430" s="736"/>
      <c r="AQ430" s="736"/>
      <c r="AR430" s="736"/>
      <c r="AS430" s="736"/>
      <c r="AT430" s="736"/>
      <c r="AU430" s="736"/>
      <c r="AV430" s="736"/>
      <c r="AW430" s="736"/>
      <c r="AX430" s="736"/>
      <c r="AY430" s="736"/>
      <c r="AZ430" s="736"/>
      <c r="BA430" s="736"/>
      <c r="BB430" s="736"/>
      <c r="BC430" s="736"/>
      <c r="BD430" s="736"/>
      <c r="BE430" s="736"/>
      <c r="BF430" s="736"/>
      <c r="BG430" s="736"/>
      <c r="BH430" s="736"/>
      <c r="BI430" s="736"/>
      <c r="BJ430" s="736"/>
      <c r="BK430" s="736"/>
      <c r="BL430" s="736"/>
      <c r="BM430" s="736"/>
      <c r="BN430" s="736"/>
      <c r="BO430" s="736"/>
      <c r="BP430" s="736"/>
      <c r="BQ430" s="736"/>
      <c r="BR430" s="736"/>
      <c r="BS430" s="736"/>
      <c r="BT430" s="736"/>
      <c r="BU430" s="736"/>
      <c r="BV430" s="736"/>
      <c r="BW430" s="736"/>
      <c r="BX430" s="736"/>
      <c r="BY430" s="736"/>
      <c r="BZ430" s="736"/>
      <c r="CA430" s="736"/>
      <c r="CB430" s="736"/>
      <c r="CC430" s="736"/>
      <c r="CD430" s="736"/>
      <c r="CE430" s="736"/>
      <c r="CF430" s="736"/>
      <c r="CG430" s="736"/>
      <c r="CH430" s="736"/>
      <c r="CI430" s="736"/>
      <c r="CJ430" s="736"/>
      <c r="CK430" s="736"/>
      <c r="CL430" s="736"/>
      <c r="CM430" s="736"/>
      <c r="CN430" s="736"/>
      <c r="CO430" s="736"/>
      <c r="CP430" s="736"/>
      <c r="CQ430" s="736"/>
      <c r="CR430" s="736"/>
      <c r="CS430" s="736"/>
      <c r="CT430" s="736"/>
      <c r="CU430" s="736"/>
      <c r="CV430" s="736"/>
      <c r="CW430" s="736"/>
      <c r="CX430" s="736"/>
      <c r="CY430" s="736"/>
      <c r="CZ430" s="736"/>
      <c r="DA430" s="736"/>
      <c r="DB430" s="736"/>
      <c r="DC430" s="736"/>
      <c r="DD430" s="736"/>
      <c r="DE430" s="736"/>
      <c r="DF430" s="736"/>
      <c r="DG430" s="736"/>
      <c r="DH430" s="736"/>
      <c r="DI430" s="736"/>
      <c r="DJ430" s="736"/>
      <c r="DK430" s="736"/>
      <c r="DL430" s="736"/>
      <c r="DM430" s="736"/>
      <c r="DN430" s="736"/>
      <c r="DO430" s="736"/>
      <c r="DP430" s="736"/>
      <c r="DQ430" s="736"/>
      <c r="DR430" s="736"/>
      <c r="DS430" s="736"/>
      <c r="DT430" s="736"/>
      <c r="DU430" s="736"/>
      <c r="DV430" s="736"/>
      <c r="DW430" s="736"/>
      <c r="DX430" s="736"/>
      <c r="DY430" s="736"/>
      <c r="DZ430" s="736"/>
      <c r="EA430" s="736"/>
      <c r="EB430" s="736"/>
      <c r="EC430" s="736"/>
      <c r="ED430" s="736"/>
      <c r="EE430" s="736"/>
      <c r="EF430" s="736"/>
      <c r="EG430" s="736"/>
      <c r="EH430" s="736"/>
      <c r="EI430" s="736"/>
      <c r="EJ430" s="736"/>
      <c r="EK430" s="736"/>
      <c r="EL430" s="736"/>
      <c r="EM430" s="736"/>
      <c r="EN430" s="736"/>
      <c r="EO430" s="736"/>
      <c r="EP430" s="736"/>
      <c r="EQ430" s="736"/>
      <c r="ER430" s="736"/>
      <c r="ES430" s="736"/>
      <c r="ET430" s="736"/>
      <c r="EU430" s="736"/>
      <c r="EV430" s="736"/>
      <c r="EW430" s="736"/>
      <c r="EX430" s="736"/>
      <c r="EY430" s="736"/>
      <c r="EZ430" s="736"/>
      <c r="FA430" s="736"/>
      <c r="FB430" s="736"/>
      <c r="FC430" s="736"/>
      <c r="FD430" s="736"/>
      <c r="FE430" s="736"/>
      <c r="FF430" s="736"/>
      <c r="FG430" s="736"/>
      <c r="FH430" s="736"/>
      <c r="FI430" s="736"/>
      <c r="FJ430" s="736"/>
      <c r="FK430" s="736"/>
      <c r="FL430" s="736"/>
      <c r="FM430" s="736"/>
      <c r="FN430" s="736"/>
      <c r="FO430" s="736"/>
      <c r="FP430" s="736"/>
      <c r="FQ430" s="736"/>
      <c r="FR430" s="736"/>
      <c r="FS430" s="736"/>
      <c r="FT430" s="736"/>
      <c r="FU430" s="736"/>
      <c r="FV430" s="736"/>
      <c r="FW430" s="736"/>
      <c r="FX430" s="736"/>
      <c r="FY430" s="736"/>
      <c r="FZ430" s="736"/>
      <c r="GA430" s="736"/>
      <c r="GB430" s="736"/>
      <c r="GC430" s="736"/>
      <c r="GD430" s="736"/>
      <c r="GE430" s="736"/>
      <c r="GF430" s="736"/>
      <c r="GG430" s="736"/>
      <c r="GH430" s="736"/>
      <c r="GI430" s="736"/>
      <c r="GJ430" s="736"/>
      <c r="GK430" s="736"/>
      <c r="GL430" s="736"/>
      <c r="GM430" s="736"/>
      <c r="GN430" s="736"/>
      <c r="GO430" s="736"/>
      <c r="GP430" s="736"/>
      <c r="GQ430" s="736"/>
      <c r="GR430" s="736"/>
      <c r="GS430" s="736"/>
      <c r="GT430" s="736"/>
      <c r="GU430" s="736"/>
      <c r="GV430" s="736"/>
      <c r="GW430" s="736"/>
      <c r="GX430" s="736"/>
      <c r="GY430" s="736"/>
      <c r="GZ430" s="736"/>
      <c r="HA430" s="736"/>
      <c r="HB430" s="736"/>
      <c r="HC430" s="736"/>
      <c r="HD430" s="736"/>
      <c r="HE430" s="736"/>
      <c r="HF430" s="736"/>
      <c r="HG430" s="736"/>
      <c r="HH430" s="736"/>
      <c r="HI430" s="736"/>
      <c r="HJ430" s="736"/>
      <c r="HK430" s="736"/>
      <c r="HL430" s="736"/>
      <c r="HM430" s="736"/>
      <c r="HN430" s="736"/>
      <c r="HO430" s="736"/>
      <c r="HP430" s="736"/>
      <c r="HQ430" s="736"/>
      <c r="HR430" s="736"/>
      <c r="HS430" s="736"/>
      <c r="HT430" s="736"/>
      <c r="HU430" s="736"/>
      <c r="HV430" s="736"/>
      <c r="HW430" s="736"/>
      <c r="HX430" s="736"/>
      <c r="HY430" s="736"/>
      <c r="HZ430" s="736"/>
      <c r="IA430" s="736"/>
      <c r="IB430" s="736"/>
      <c r="IC430" s="736"/>
      <c r="ID430" s="736"/>
      <c r="IE430" s="736"/>
      <c r="IF430" s="736"/>
      <c r="IG430" s="736"/>
      <c r="IH430" s="736"/>
      <c r="II430" s="736"/>
      <c r="IJ430" s="736"/>
      <c r="IK430" s="736"/>
      <c r="IL430" s="736"/>
      <c r="IM430" s="736"/>
      <c r="IN430" s="736"/>
      <c r="IO430" s="736"/>
      <c r="IP430" s="736"/>
      <c r="IQ430" s="736"/>
      <c r="IR430" s="736"/>
      <c r="IS430" s="736"/>
      <c r="IT430" s="736"/>
      <c r="IU430" s="736"/>
      <c r="IV430" s="736"/>
    </row>
    <row r="431" spans="3:256" s="438" customFormat="1">
      <c r="C431" s="471"/>
      <c r="P431" s="485"/>
      <c r="Q431" s="736"/>
      <c r="R431" s="736"/>
      <c r="S431" s="736"/>
      <c r="T431" s="736"/>
      <c r="U431" s="736"/>
      <c r="V431" s="736"/>
      <c r="W431" s="736"/>
      <c r="X431" s="736"/>
      <c r="Y431" s="736"/>
      <c r="Z431" s="736"/>
      <c r="AA431" s="736"/>
      <c r="AB431" s="736"/>
      <c r="AC431" s="736"/>
      <c r="AD431" s="736"/>
      <c r="AE431" s="736"/>
      <c r="AF431" s="736"/>
      <c r="AG431" s="736"/>
      <c r="AH431" s="736"/>
      <c r="AI431" s="736"/>
      <c r="AJ431" s="736"/>
      <c r="AK431" s="736"/>
      <c r="AL431" s="736"/>
      <c r="AM431" s="736"/>
      <c r="AN431" s="736"/>
      <c r="AO431" s="736"/>
      <c r="AP431" s="736"/>
      <c r="AQ431" s="736"/>
      <c r="AR431" s="736"/>
      <c r="AS431" s="736"/>
      <c r="AT431" s="736"/>
      <c r="AU431" s="736"/>
      <c r="AV431" s="736"/>
      <c r="AW431" s="736"/>
      <c r="AX431" s="736"/>
      <c r="AY431" s="736"/>
      <c r="AZ431" s="736"/>
      <c r="BA431" s="736"/>
      <c r="BB431" s="736"/>
      <c r="BC431" s="736"/>
      <c r="BD431" s="736"/>
      <c r="BE431" s="736"/>
      <c r="BF431" s="736"/>
      <c r="BG431" s="736"/>
      <c r="BH431" s="736"/>
      <c r="BI431" s="736"/>
      <c r="BJ431" s="736"/>
      <c r="BK431" s="736"/>
      <c r="BL431" s="736"/>
      <c r="BM431" s="736"/>
      <c r="BN431" s="736"/>
      <c r="BO431" s="736"/>
      <c r="BP431" s="736"/>
      <c r="BQ431" s="736"/>
      <c r="BR431" s="736"/>
      <c r="BS431" s="736"/>
      <c r="BT431" s="736"/>
      <c r="BU431" s="736"/>
      <c r="BV431" s="736"/>
      <c r="BW431" s="736"/>
      <c r="BX431" s="736"/>
      <c r="BY431" s="736"/>
      <c r="BZ431" s="736"/>
      <c r="CA431" s="736"/>
      <c r="CB431" s="736"/>
      <c r="CC431" s="736"/>
      <c r="CD431" s="736"/>
      <c r="CE431" s="736"/>
      <c r="CF431" s="736"/>
      <c r="CG431" s="736"/>
      <c r="CH431" s="736"/>
      <c r="CI431" s="736"/>
      <c r="CJ431" s="736"/>
      <c r="CK431" s="736"/>
      <c r="CL431" s="736"/>
      <c r="CM431" s="736"/>
      <c r="CN431" s="736"/>
      <c r="CO431" s="736"/>
      <c r="CP431" s="736"/>
      <c r="CQ431" s="736"/>
      <c r="CR431" s="736"/>
      <c r="CS431" s="736"/>
      <c r="CT431" s="736"/>
      <c r="CU431" s="736"/>
      <c r="CV431" s="736"/>
      <c r="CW431" s="736"/>
      <c r="CX431" s="736"/>
      <c r="CY431" s="736"/>
      <c r="CZ431" s="736"/>
      <c r="DA431" s="736"/>
      <c r="DB431" s="736"/>
      <c r="DC431" s="736"/>
      <c r="DD431" s="736"/>
      <c r="DE431" s="736"/>
      <c r="DF431" s="736"/>
      <c r="DG431" s="736"/>
      <c r="DH431" s="736"/>
      <c r="DI431" s="736"/>
      <c r="DJ431" s="736"/>
      <c r="DK431" s="736"/>
      <c r="DL431" s="736"/>
      <c r="DM431" s="736"/>
      <c r="DN431" s="736"/>
      <c r="DO431" s="736"/>
      <c r="DP431" s="736"/>
      <c r="DQ431" s="736"/>
      <c r="DR431" s="736"/>
      <c r="DS431" s="736"/>
      <c r="DT431" s="736"/>
      <c r="DU431" s="736"/>
      <c r="DV431" s="736"/>
      <c r="DW431" s="736"/>
      <c r="DX431" s="736"/>
      <c r="DY431" s="736"/>
      <c r="DZ431" s="736"/>
      <c r="EA431" s="736"/>
      <c r="EB431" s="736"/>
      <c r="EC431" s="736"/>
      <c r="ED431" s="736"/>
      <c r="EE431" s="736"/>
      <c r="EF431" s="736"/>
      <c r="EG431" s="736"/>
      <c r="EH431" s="736"/>
      <c r="EI431" s="736"/>
      <c r="EJ431" s="736"/>
      <c r="EK431" s="736"/>
      <c r="EL431" s="736"/>
      <c r="EM431" s="736"/>
      <c r="EN431" s="736"/>
      <c r="EO431" s="736"/>
      <c r="EP431" s="736"/>
      <c r="EQ431" s="736"/>
      <c r="ER431" s="736"/>
      <c r="ES431" s="736"/>
      <c r="ET431" s="736"/>
      <c r="EU431" s="736"/>
      <c r="EV431" s="736"/>
      <c r="EW431" s="736"/>
      <c r="EX431" s="736"/>
      <c r="EY431" s="736"/>
      <c r="EZ431" s="736"/>
      <c r="FA431" s="736"/>
      <c r="FB431" s="736"/>
      <c r="FC431" s="736"/>
      <c r="FD431" s="736"/>
      <c r="FE431" s="736"/>
      <c r="FF431" s="736"/>
      <c r="FG431" s="736"/>
      <c r="FH431" s="736"/>
      <c r="FI431" s="736"/>
      <c r="FJ431" s="736"/>
      <c r="FK431" s="736"/>
      <c r="FL431" s="736"/>
      <c r="FM431" s="736"/>
      <c r="FN431" s="736"/>
      <c r="FO431" s="736"/>
      <c r="FP431" s="736"/>
      <c r="FQ431" s="736"/>
      <c r="FR431" s="736"/>
      <c r="FS431" s="736"/>
      <c r="FT431" s="736"/>
      <c r="FU431" s="736"/>
      <c r="FV431" s="736"/>
      <c r="FW431" s="736"/>
      <c r="FX431" s="736"/>
      <c r="FY431" s="736"/>
      <c r="FZ431" s="736"/>
      <c r="GA431" s="736"/>
      <c r="GB431" s="736"/>
      <c r="GC431" s="736"/>
      <c r="GD431" s="736"/>
      <c r="GE431" s="736"/>
      <c r="GF431" s="736"/>
      <c r="GG431" s="736"/>
      <c r="GH431" s="736"/>
      <c r="GI431" s="736"/>
      <c r="GJ431" s="736"/>
      <c r="GK431" s="736"/>
      <c r="GL431" s="736"/>
      <c r="GM431" s="736"/>
      <c r="GN431" s="736"/>
      <c r="GO431" s="736"/>
      <c r="GP431" s="736"/>
      <c r="GQ431" s="736"/>
      <c r="GR431" s="736"/>
      <c r="GS431" s="736"/>
      <c r="GT431" s="736"/>
      <c r="GU431" s="736"/>
      <c r="GV431" s="736"/>
      <c r="GW431" s="736"/>
      <c r="GX431" s="736"/>
      <c r="GY431" s="736"/>
      <c r="GZ431" s="736"/>
      <c r="HA431" s="736"/>
      <c r="HB431" s="736"/>
      <c r="HC431" s="736"/>
      <c r="HD431" s="736"/>
      <c r="HE431" s="736"/>
      <c r="HF431" s="736"/>
      <c r="HG431" s="736"/>
      <c r="HH431" s="736"/>
      <c r="HI431" s="736"/>
      <c r="HJ431" s="736"/>
      <c r="HK431" s="736"/>
      <c r="HL431" s="736"/>
      <c r="HM431" s="736"/>
      <c r="HN431" s="736"/>
      <c r="HO431" s="736"/>
      <c r="HP431" s="736"/>
      <c r="HQ431" s="736"/>
      <c r="HR431" s="736"/>
      <c r="HS431" s="736"/>
      <c r="HT431" s="736"/>
      <c r="HU431" s="736"/>
      <c r="HV431" s="736"/>
      <c r="HW431" s="736"/>
      <c r="HX431" s="736"/>
      <c r="HY431" s="736"/>
      <c r="HZ431" s="736"/>
      <c r="IA431" s="736"/>
      <c r="IB431" s="736"/>
      <c r="IC431" s="736"/>
      <c r="ID431" s="736"/>
      <c r="IE431" s="736"/>
      <c r="IF431" s="736"/>
      <c r="IG431" s="736"/>
      <c r="IH431" s="736"/>
      <c r="II431" s="736"/>
      <c r="IJ431" s="736"/>
      <c r="IK431" s="736"/>
      <c r="IL431" s="736"/>
      <c r="IM431" s="736"/>
      <c r="IN431" s="736"/>
      <c r="IO431" s="736"/>
      <c r="IP431" s="736"/>
      <c r="IQ431" s="736"/>
      <c r="IR431" s="736"/>
      <c r="IS431" s="736"/>
      <c r="IT431" s="736"/>
      <c r="IU431" s="736"/>
      <c r="IV431" s="736"/>
    </row>
    <row r="432" spans="3:256" s="438" customFormat="1">
      <c r="C432" s="471"/>
      <c r="P432" s="485"/>
      <c r="Q432" s="736"/>
      <c r="R432" s="736"/>
      <c r="S432" s="736"/>
      <c r="T432" s="736"/>
      <c r="U432" s="736"/>
      <c r="V432" s="736"/>
      <c r="W432" s="736"/>
      <c r="X432" s="736"/>
      <c r="Y432" s="736"/>
      <c r="Z432" s="736"/>
      <c r="AA432" s="736"/>
      <c r="AB432" s="736"/>
      <c r="AC432" s="736"/>
      <c r="AD432" s="736"/>
      <c r="AE432" s="736"/>
      <c r="AF432" s="736"/>
      <c r="AG432" s="736"/>
      <c r="AH432" s="736"/>
      <c r="AI432" s="736"/>
      <c r="AJ432" s="736"/>
      <c r="AK432" s="736"/>
      <c r="AL432" s="736"/>
      <c r="AM432" s="736"/>
      <c r="AN432" s="736"/>
      <c r="AO432" s="736"/>
      <c r="AP432" s="736"/>
      <c r="AQ432" s="736"/>
      <c r="AR432" s="736"/>
      <c r="AS432" s="736"/>
      <c r="AT432" s="736"/>
      <c r="AU432" s="736"/>
      <c r="AV432" s="736"/>
      <c r="AW432" s="736"/>
      <c r="AX432" s="736"/>
      <c r="AY432" s="736"/>
      <c r="AZ432" s="736"/>
      <c r="BA432" s="736"/>
      <c r="BB432" s="736"/>
      <c r="BC432" s="736"/>
      <c r="BD432" s="736"/>
      <c r="BE432" s="736"/>
      <c r="BF432" s="736"/>
      <c r="BG432" s="736"/>
      <c r="BH432" s="736"/>
      <c r="BI432" s="736"/>
      <c r="BJ432" s="736"/>
      <c r="BK432" s="736"/>
      <c r="BL432" s="736"/>
      <c r="BM432" s="736"/>
      <c r="BN432" s="736"/>
      <c r="BO432" s="736"/>
      <c r="BP432" s="736"/>
      <c r="BQ432" s="736"/>
      <c r="BR432" s="736"/>
      <c r="BS432" s="736"/>
      <c r="BT432" s="736"/>
      <c r="BU432" s="736"/>
      <c r="BV432" s="736"/>
      <c r="BW432" s="736"/>
      <c r="BX432" s="736"/>
      <c r="BY432" s="736"/>
      <c r="BZ432" s="736"/>
      <c r="CA432" s="736"/>
      <c r="CB432" s="736"/>
      <c r="CC432" s="736"/>
      <c r="CD432" s="736"/>
      <c r="CE432" s="736"/>
      <c r="CF432" s="736"/>
      <c r="CG432" s="736"/>
      <c r="CH432" s="736"/>
      <c r="CI432" s="736"/>
      <c r="CJ432" s="736"/>
      <c r="CK432" s="736"/>
      <c r="CL432" s="736"/>
      <c r="CM432" s="736"/>
      <c r="CN432" s="736"/>
      <c r="CO432" s="736"/>
      <c r="CP432" s="736"/>
      <c r="CQ432" s="736"/>
      <c r="CR432" s="736"/>
      <c r="CS432" s="736"/>
      <c r="CT432" s="736"/>
      <c r="CU432" s="736"/>
      <c r="CV432" s="736"/>
      <c r="CW432" s="736"/>
      <c r="CX432" s="736"/>
      <c r="CY432" s="736"/>
      <c r="CZ432" s="736"/>
      <c r="DA432" s="736"/>
      <c r="DB432" s="736"/>
      <c r="DC432" s="736"/>
      <c r="DD432" s="736"/>
      <c r="DE432" s="736"/>
      <c r="DF432" s="736"/>
      <c r="DG432" s="736"/>
      <c r="DH432" s="736"/>
      <c r="DI432" s="736"/>
      <c r="DJ432" s="736"/>
      <c r="DK432" s="736"/>
      <c r="DL432" s="736"/>
      <c r="DM432" s="736"/>
      <c r="DN432" s="736"/>
      <c r="DO432" s="736"/>
      <c r="DP432" s="736"/>
      <c r="DQ432" s="736"/>
      <c r="DR432" s="736"/>
      <c r="DS432" s="736"/>
      <c r="DT432" s="736"/>
      <c r="DU432" s="736"/>
      <c r="DV432" s="736"/>
      <c r="DW432" s="736"/>
      <c r="DX432" s="736"/>
      <c r="DY432" s="736"/>
      <c r="DZ432" s="736"/>
      <c r="EA432" s="736"/>
      <c r="EB432" s="736"/>
      <c r="EC432" s="736"/>
      <c r="ED432" s="736"/>
      <c r="EE432" s="736"/>
      <c r="EF432" s="736"/>
      <c r="EG432" s="736"/>
      <c r="EH432" s="736"/>
      <c r="EI432" s="736"/>
      <c r="EJ432" s="736"/>
      <c r="EK432" s="736"/>
      <c r="EL432" s="736"/>
      <c r="EM432" s="736"/>
      <c r="EN432" s="736"/>
      <c r="EO432" s="736"/>
      <c r="EP432" s="736"/>
      <c r="EQ432" s="736"/>
      <c r="ER432" s="736"/>
      <c r="ES432" s="736"/>
      <c r="ET432" s="736"/>
      <c r="EU432" s="736"/>
      <c r="EV432" s="736"/>
      <c r="EW432" s="736"/>
      <c r="EX432" s="736"/>
      <c r="EY432" s="736"/>
      <c r="EZ432" s="736"/>
      <c r="FA432" s="736"/>
      <c r="FB432" s="736"/>
      <c r="FC432" s="736"/>
      <c r="FD432" s="736"/>
      <c r="FE432" s="736"/>
      <c r="FF432" s="736"/>
      <c r="FG432" s="736"/>
      <c r="FH432" s="736"/>
      <c r="FI432" s="736"/>
      <c r="FJ432" s="736"/>
      <c r="FK432" s="736"/>
      <c r="FL432" s="736"/>
      <c r="FM432" s="736"/>
      <c r="FN432" s="736"/>
      <c r="FO432" s="736"/>
      <c r="FP432" s="736"/>
      <c r="FQ432" s="736"/>
      <c r="FR432" s="736"/>
      <c r="FS432" s="736"/>
      <c r="FT432" s="736"/>
      <c r="FU432" s="736"/>
      <c r="FV432" s="736"/>
      <c r="FW432" s="736"/>
      <c r="FX432" s="736"/>
      <c r="FY432" s="736"/>
      <c r="FZ432" s="736"/>
      <c r="GA432" s="736"/>
      <c r="GB432" s="736"/>
      <c r="GC432" s="736"/>
      <c r="GD432" s="736"/>
      <c r="GE432" s="736"/>
      <c r="GF432" s="736"/>
      <c r="GG432" s="736"/>
      <c r="GH432" s="736"/>
      <c r="GI432" s="736"/>
      <c r="GJ432" s="736"/>
      <c r="GK432" s="736"/>
      <c r="GL432" s="736"/>
      <c r="GM432" s="736"/>
      <c r="GN432" s="736"/>
      <c r="GO432" s="736"/>
      <c r="GP432" s="736"/>
      <c r="GQ432" s="736"/>
      <c r="GR432" s="736"/>
      <c r="GS432" s="736"/>
      <c r="GT432" s="736"/>
      <c r="GU432" s="736"/>
      <c r="GV432" s="736"/>
      <c r="GW432" s="736"/>
      <c r="GX432" s="736"/>
      <c r="GY432" s="736"/>
      <c r="GZ432" s="736"/>
      <c r="HA432" s="736"/>
      <c r="HB432" s="736"/>
      <c r="HC432" s="736"/>
      <c r="HD432" s="736"/>
      <c r="HE432" s="736"/>
      <c r="HF432" s="736"/>
      <c r="HG432" s="736"/>
      <c r="HH432" s="736"/>
      <c r="HI432" s="736"/>
      <c r="HJ432" s="736"/>
      <c r="HK432" s="736"/>
      <c r="HL432" s="736"/>
      <c r="HM432" s="736"/>
      <c r="HN432" s="736"/>
      <c r="HO432" s="736"/>
      <c r="HP432" s="736"/>
      <c r="HQ432" s="736"/>
      <c r="HR432" s="736"/>
      <c r="HS432" s="736"/>
      <c r="HT432" s="736"/>
      <c r="HU432" s="736"/>
      <c r="HV432" s="736"/>
      <c r="HW432" s="736"/>
      <c r="HX432" s="736"/>
      <c r="HY432" s="736"/>
      <c r="HZ432" s="736"/>
      <c r="IA432" s="736"/>
      <c r="IB432" s="736"/>
      <c r="IC432" s="736"/>
      <c r="ID432" s="736"/>
      <c r="IE432" s="736"/>
      <c r="IF432" s="736"/>
      <c r="IG432" s="736"/>
      <c r="IH432" s="736"/>
      <c r="II432" s="736"/>
      <c r="IJ432" s="736"/>
      <c r="IK432" s="736"/>
      <c r="IL432" s="736"/>
      <c r="IM432" s="736"/>
      <c r="IN432" s="736"/>
      <c r="IO432" s="736"/>
      <c r="IP432" s="736"/>
      <c r="IQ432" s="736"/>
      <c r="IR432" s="736"/>
      <c r="IS432" s="736"/>
      <c r="IT432" s="736"/>
      <c r="IU432" s="736"/>
      <c r="IV432" s="736"/>
    </row>
    <row r="433" spans="3:256" s="438" customFormat="1">
      <c r="C433" s="471"/>
      <c r="P433" s="485"/>
      <c r="Q433" s="736"/>
      <c r="R433" s="736"/>
      <c r="S433" s="736"/>
      <c r="T433" s="736"/>
      <c r="U433" s="736"/>
      <c r="V433" s="736"/>
      <c r="W433" s="736"/>
      <c r="X433" s="736"/>
      <c r="Y433" s="736"/>
      <c r="Z433" s="736"/>
      <c r="AA433" s="736"/>
      <c r="AB433" s="736"/>
      <c r="AC433" s="736"/>
      <c r="AD433" s="736"/>
      <c r="AE433" s="736"/>
      <c r="AF433" s="736"/>
      <c r="AG433" s="736"/>
      <c r="AH433" s="736"/>
      <c r="AI433" s="736"/>
      <c r="AJ433" s="736"/>
      <c r="AK433" s="736"/>
      <c r="AL433" s="736"/>
      <c r="AM433" s="736"/>
      <c r="AN433" s="736"/>
      <c r="AO433" s="736"/>
      <c r="AP433" s="736"/>
      <c r="AQ433" s="736"/>
      <c r="AR433" s="736"/>
      <c r="AS433" s="736"/>
      <c r="AT433" s="736"/>
      <c r="AU433" s="736"/>
      <c r="AV433" s="736"/>
      <c r="AW433" s="736"/>
      <c r="AX433" s="736"/>
      <c r="AY433" s="736"/>
      <c r="AZ433" s="736"/>
      <c r="BA433" s="736"/>
      <c r="BB433" s="736"/>
      <c r="BC433" s="736"/>
      <c r="BD433" s="736"/>
      <c r="BE433" s="736"/>
      <c r="BF433" s="736"/>
      <c r="BG433" s="736"/>
      <c r="BH433" s="736"/>
      <c r="BI433" s="736"/>
      <c r="BJ433" s="736"/>
      <c r="BK433" s="736"/>
      <c r="BL433" s="736"/>
      <c r="BM433" s="736"/>
      <c r="BN433" s="736"/>
      <c r="BO433" s="736"/>
      <c r="BP433" s="736"/>
      <c r="BQ433" s="736"/>
      <c r="BR433" s="736"/>
      <c r="BS433" s="736"/>
      <c r="BT433" s="736"/>
      <c r="BU433" s="736"/>
      <c r="BV433" s="736"/>
      <c r="BW433" s="736"/>
      <c r="BX433" s="736"/>
      <c r="BY433" s="736"/>
      <c r="BZ433" s="736"/>
      <c r="CA433" s="736"/>
      <c r="CB433" s="736"/>
      <c r="CC433" s="736"/>
      <c r="CD433" s="736"/>
      <c r="CE433" s="736"/>
      <c r="CF433" s="736"/>
      <c r="CG433" s="736"/>
      <c r="CH433" s="736"/>
      <c r="CI433" s="736"/>
      <c r="CJ433" s="736"/>
      <c r="CK433" s="736"/>
      <c r="CL433" s="736"/>
      <c r="CM433" s="736"/>
      <c r="CN433" s="736"/>
      <c r="CO433" s="736"/>
      <c r="CP433" s="736"/>
      <c r="CQ433" s="736"/>
      <c r="CR433" s="736"/>
      <c r="CS433" s="736"/>
      <c r="CT433" s="736"/>
      <c r="CU433" s="736"/>
      <c r="CV433" s="736"/>
      <c r="CW433" s="736"/>
      <c r="CX433" s="736"/>
      <c r="CY433" s="736"/>
      <c r="CZ433" s="736"/>
      <c r="DA433" s="736"/>
      <c r="DB433" s="736"/>
      <c r="DC433" s="736"/>
      <c r="DD433" s="736"/>
      <c r="DE433" s="736"/>
      <c r="DF433" s="736"/>
      <c r="DG433" s="736"/>
      <c r="DH433" s="736"/>
      <c r="DI433" s="736"/>
      <c r="DJ433" s="736"/>
      <c r="DK433" s="736"/>
      <c r="DL433" s="736"/>
      <c r="DM433" s="736"/>
      <c r="DN433" s="736"/>
      <c r="DO433" s="736"/>
      <c r="DP433" s="736"/>
      <c r="DQ433" s="736"/>
      <c r="DR433" s="736"/>
      <c r="DS433" s="736"/>
      <c r="DT433" s="736"/>
      <c r="DU433" s="736"/>
      <c r="DV433" s="736"/>
      <c r="DW433" s="736"/>
      <c r="DX433" s="736"/>
      <c r="DY433" s="736"/>
      <c r="DZ433" s="736"/>
      <c r="EA433" s="736"/>
      <c r="EB433" s="736"/>
      <c r="EC433" s="736"/>
      <c r="ED433" s="736"/>
      <c r="EE433" s="736"/>
      <c r="EF433" s="736"/>
      <c r="EG433" s="736"/>
      <c r="EH433" s="736"/>
      <c r="EI433" s="736"/>
      <c r="EJ433" s="736"/>
      <c r="EK433" s="736"/>
      <c r="EL433" s="736"/>
      <c r="EM433" s="736"/>
      <c r="EN433" s="736"/>
      <c r="EO433" s="736"/>
      <c r="EP433" s="736"/>
      <c r="EQ433" s="736"/>
      <c r="ER433" s="736"/>
      <c r="ES433" s="736"/>
      <c r="ET433" s="736"/>
      <c r="EU433" s="736"/>
      <c r="EV433" s="736"/>
      <c r="EW433" s="736"/>
      <c r="EX433" s="736"/>
      <c r="EY433" s="736"/>
      <c r="EZ433" s="736"/>
      <c r="FA433" s="736"/>
      <c r="FB433" s="736"/>
      <c r="FC433" s="736"/>
      <c r="FD433" s="736"/>
      <c r="FE433" s="736"/>
      <c r="FF433" s="736"/>
      <c r="FG433" s="736"/>
      <c r="FH433" s="736"/>
      <c r="FI433" s="736"/>
      <c r="FJ433" s="736"/>
      <c r="FK433" s="736"/>
      <c r="FL433" s="736"/>
      <c r="FM433" s="736"/>
      <c r="FN433" s="736"/>
      <c r="FO433" s="736"/>
      <c r="FP433" s="736"/>
      <c r="FQ433" s="736"/>
      <c r="FR433" s="736"/>
      <c r="FS433" s="736"/>
      <c r="FT433" s="736"/>
      <c r="FU433" s="736"/>
      <c r="FV433" s="736"/>
      <c r="FW433" s="736"/>
      <c r="FX433" s="736"/>
      <c r="FY433" s="736"/>
      <c r="FZ433" s="736"/>
      <c r="GA433" s="736"/>
      <c r="GB433" s="736"/>
      <c r="GC433" s="736"/>
      <c r="GD433" s="736"/>
      <c r="GE433" s="736"/>
      <c r="GF433" s="736"/>
      <c r="GG433" s="736"/>
      <c r="GH433" s="736"/>
      <c r="GI433" s="736"/>
      <c r="GJ433" s="736"/>
      <c r="GK433" s="736"/>
      <c r="GL433" s="736"/>
      <c r="GM433" s="736"/>
      <c r="GN433" s="736"/>
      <c r="GO433" s="736"/>
      <c r="GP433" s="736"/>
      <c r="GQ433" s="736"/>
      <c r="GR433" s="736"/>
      <c r="GS433" s="736"/>
      <c r="GT433" s="736"/>
      <c r="GU433" s="736"/>
      <c r="GV433" s="736"/>
      <c r="GW433" s="736"/>
      <c r="GX433" s="736"/>
      <c r="GY433" s="736"/>
      <c r="GZ433" s="736"/>
      <c r="HA433" s="736"/>
      <c r="HB433" s="736"/>
      <c r="HC433" s="736"/>
      <c r="HD433" s="736"/>
      <c r="HE433" s="736"/>
      <c r="HF433" s="736"/>
      <c r="HG433" s="736"/>
      <c r="HH433" s="736"/>
      <c r="HI433" s="736"/>
      <c r="HJ433" s="736"/>
      <c r="HK433" s="736"/>
      <c r="HL433" s="736"/>
      <c r="HM433" s="736"/>
      <c r="HN433" s="736"/>
      <c r="HO433" s="736"/>
      <c r="HP433" s="736"/>
      <c r="HQ433" s="736"/>
      <c r="HR433" s="736"/>
      <c r="HS433" s="736"/>
      <c r="HT433" s="736"/>
      <c r="HU433" s="736"/>
      <c r="HV433" s="736"/>
      <c r="HW433" s="736"/>
      <c r="HX433" s="736"/>
      <c r="HY433" s="736"/>
      <c r="HZ433" s="736"/>
      <c r="IA433" s="736"/>
      <c r="IB433" s="736"/>
      <c r="IC433" s="736"/>
      <c r="ID433" s="736"/>
      <c r="IE433" s="736"/>
      <c r="IF433" s="736"/>
      <c r="IG433" s="736"/>
      <c r="IH433" s="736"/>
      <c r="II433" s="736"/>
      <c r="IJ433" s="736"/>
      <c r="IK433" s="736"/>
      <c r="IL433" s="736"/>
      <c r="IM433" s="736"/>
      <c r="IN433" s="736"/>
      <c r="IO433" s="736"/>
      <c r="IP433" s="736"/>
      <c r="IQ433" s="736"/>
      <c r="IR433" s="736"/>
      <c r="IS433" s="736"/>
      <c r="IT433" s="736"/>
      <c r="IU433" s="736"/>
      <c r="IV433" s="736"/>
    </row>
    <row r="434" spans="3:256" s="438" customFormat="1">
      <c r="C434" s="471"/>
      <c r="P434" s="485"/>
      <c r="Q434" s="736"/>
      <c r="R434" s="736"/>
      <c r="S434" s="736"/>
      <c r="T434" s="736"/>
      <c r="U434" s="736"/>
      <c r="V434" s="736"/>
      <c r="W434" s="736"/>
      <c r="X434" s="736"/>
      <c r="Y434" s="736"/>
      <c r="Z434" s="736"/>
      <c r="AA434" s="736"/>
      <c r="AB434" s="736"/>
      <c r="AC434" s="736"/>
      <c r="AD434" s="736"/>
      <c r="AE434" s="736"/>
      <c r="AF434" s="736"/>
      <c r="AG434" s="736"/>
      <c r="AH434" s="736"/>
      <c r="AI434" s="736"/>
      <c r="AJ434" s="736"/>
      <c r="AK434" s="736"/>
      <c r="AL434" s="736"/>
      <c r="AM434" s="736"/>
      <c r="AN434" s="736"/>
      <c r="AO434" s="736"/>
      <c r="AP434" s="736"/>
      <c r="AQ434" s="736"/>
      <c r="AR434" s="736"/>
      <c r="AS434" s="736"/>
      <c r="AT434" s="736"/>
      <c r="AU434" s="736"/>
      <c r="AV434" s="736"/>
      <c r="AW434" s="736"/>
      <c r="AX434" s="736"/>
      <c r="AY434" s="736"/>
      <c r="AZ434" s="736"/>
      <c r="BA434" s="736"/>
      <c r="BB434" s="736"/>
      <c r="BC434" s="736"/>
      <c r="BD434" s="736"/>
      <c r="BE434" s="736"/>
      <c r="BF434" s="736"/>
      <c r="BG434" s="736"/>
      <c r="BH434" s="736"/>
      <c r="BI434" s="736"/>
      <c r="BJ434" s="736"/>
      <c r="BK434" s="736"/>
      <c r="BL434" s="736"/>
      <c r="BM434" s="736"/>
      <c r="BN434" s="736"/>
      <c r="BO434" s="736"/>
      <c r="BP434" s="736"/>
      <c r="BQ434" s="736"/>
      <c r="BR434" s="736"/>
      <c r="BS434" s="736"/>
      <c r="BT434" s="736"/>
      <c r="BU434" s="736"/>
      <c r="BV434" s="736"/>
      <c r="BW434" s="736"/>
      <c r="BX434" s="736"/>
      <c r="BY434" s="736"/>
      <c r="BZ434" s="736"/>
      <c r="CA434" s="736"/>
      <c r="CB434" s="736"/>
      <c r="CC434" s="736"/>
      <c r="CD434" s="736"/>
      <c r="CE434" s="736"/>
      <c r="CF434" s="736"/>
      <c r="CG434" s="736"/>
      <c r="CH434" s="736"/>
      <c r="CI434" s="736"/>
      <c r="CJ434" s="736"/>
      <c r="CK434" s="736"/>
      <c r="CL434" s="736"/>
      <c r="CM434" s="736"/>
      <c r="CN434" s="736"/>
      <c r="CO434" s="736"/>
      <c r="CP434" s="736"/>
      <c r="CQ434" s="736"/>
      <c r="CR434" s="736"/>
      <c r="CS434" s="736"/>
      <c r="CT434" s="736"/>
      <c r="CU434" s="736"/>
      <c r="CV434" s="736"/>
      <c r="CW434" s="736"/>
      <c r="CX434" s="736"/>
      <c r="CY434" s="736"/>
      <c r="CZ434" s="736"/>
      <c r="DA434" s="736"/>
      <c r="DB434" s="736"/>
      <c r="DC434" s="736"/>
      <c r="DD434" s="736"/>
      <c r="DE434" s="736"/>
      <c r="DF434" s="736"/>
      <c r="DG434" s="736"/>
      <c r="DH434" s="736"/>
      <c r="DI434" s="736"/>
      <c r="DJ434" s="736"/>
      <c r="DK434" s="736"/>
      <c r="DL434" s="736"/>
      <c r="DM434" s="736"/>
      <c r="DN434" s="736"/>
      <c r="DO434" s="736"/>
      <c r="DP434" s="736"/>
      <c r="DQ434" s="736"/>
      <c r="DR434" s="736"/>
      <c r="DS434" s="736"/>
      <c r="DT434" s="736"/>
      <c r="DU434" s="736"/>
      <c r="DV434" s="736"/>
      <c r="DW434" s="736"/>
      <c r="DX434" s="736"/>
      <c r="DY434" s="736"/>
      <c r="DZ434" s="736"/>
      <c r="EA434" s="736"/>
      <c r="EB434" s="736"/>
      <c r="EC434" s="736"/>
      <c r="ED434" s="736"/>
      <c r="EE434" s="736"/>
      <c r="EF434" s="736"/>
      <c r="EG434" s="736"/>
      <c r="EH434" s="736"/>
      <c r="EI434" s="736"/>
      <c r="EJ434" s="736"/>
      <c r="EK434" s="736"/>
      <c r="EL434" s="736"/>
      <c r="EM434" s="736"/>
      <c r="EN434" s="736"/>
      <c r="EO434" s="736"/>
      <c r="EP434" s="736"/>
      <c r="EQ434" s="736"/>
      <c r="ER434" s="736"/>
      <c r="ES434" s="736"/>
      <c r="ET434" s="736"/>
      <c r="EU434" s="736"/>
      <c r="EV434" s="736"/>
      <c r="EW434" s="736"/>
      <c r="EX434" s="736"/>
      <c r="EY434" s="736"/>
      <c r="EZ434" s="736"/>
      <c r="FA434" s="736"/>
      <c r="FB434" s="736"/>
      <c r="FC434" s="736"/>
      <c r="FD434" s="736"/>
      <c r="FE434" s="736"/>
      <c r="FF434" s="736"/>
      <c r="FG434" s="736"/>
      <c r="FH434" s="736"/>
      <c r="FI434" s="736"/>
      <c r="FJ434" s="736"/>
      <c r="FK434" s="736"/>
      <c r="FL434" s="736"/>
      <c r="FM434" s="736"/>
      <c r="FN434" s="736"/>
      <c r="FO434" s="736"/>
      <c r="FP434" s="736"/>
      <c r="FQ434" s="736"/>
      <c r="FR434" s="736"/>
      <c r="FS434" s="736"/>
      <c r="FT434" s="736"/>
      <c r="FU434" s="736"/>
      <c r="FV434" s="736"/>
      <c r="FW434" s="736"/>
      <c r="FX434" s="736"/>
      <c r="FY434" s="736"/>
      <c r="FZ434" s="736"/>
      <c r="GA434" s="736"/>
      <c r="GB434" s="736"/>
      <c r="GC434" s="736"/>
      <c r="GD434" s="736"/>
      <c r="GE434" s="736"/>
      <c r="GF434" s="736"/>
      <c r="GG434" s="736"/>
      <c r="GH434" s="736"/>
      <c r="GI434" s="736"/>
      <c r="GJ434" s="736"/>
      <c r="GK434" s="736"/>
      <c r="GL434" s="736"/>
      <c r="GM434" s="736"/>
      <c r="GN434" s="736"/>
      <c r="GO434" s="736"/>
      <c r="GP434" s="736"/>
      <c r="GQ434" s="736"/>
      <c r="GR434" s="736"/>
      <c r="GS434" s="736"/>
      <c r="GT434" s="736"/>
      <c r="GU434" s="736"/>
      <c r="GV434" s="736"/>
      <c r="GW434" s="736"/>
      <c r="GX434" s="736"/>
      <c r="GY434" s="736"/>
      <c r="GZ434" s="736"/>
      <c r="HA434" s="736"/>
      <c r="HB434" s="736"/>
      <c r="HC434" s="736"/>
      <c r="HD434" s="736"/>
      <c r="HE434" s="736"/>
      <c r="HF434" s="736"/>
      <c r="HG434" s="736"/>
      <c r="HH434" s="736"/>
      <c r="HI434" s="736"/>
      <c r="HJ434" s="736"/>
      <c r="HK434" s="736"/>
      <c r="HL434" s="736"/>
      <c r="HM434" s="736"/>
      <c r="HN434" s="736"/>
      <c r="HO434" s="736"/>
      <c r="HP434" s="736"/>
      <c r="HQ434" s="736"/>
      <c r="HR434" s="736"/>
      <c r="HS434" s="736"/>
      <c r="HT434" s="736"/>
      <c r="HU434" s="736"/>
      <c r="HV434" s="736"/>
      <c r="HW434" s="736"/>
      <c r="HX434" s="736"/>
      <c r="HY434" s="736"/>
      <c r="HZ434" s="736"/>
      <c r="IA434" s="736"/>
      <c r="IB434" s="736"/>
      <c r="IC434" s="736"/>
      <c r="ID434" s="736"/>
      <c r="IE434" s="736"/>
      <c r="IF434" s="736"/>
      <c r="IG434" s="736"/>
      <c r="IH434" s="736"/>
      <c r="II434" s="736"/>
      <c r="IJ434" s="736"/>
      <c r="IK434" s="736"/>
      <c r="IL434" s="736"/>
      <c r="IM434" s="736"/>
      <c r="IN434" s="736"/>
      <c r="IO434" s="736"/>
      <c r="IP434" s="736"/>
      <c r="IQ434" s="736"/>
      <c r="IR434" s="736"/>
      <c r="IS434" s="736"/>
      <c r="IT434" s="736"/>
      <c r="IU434" s="736"/>
      <c r="IV434" s="736"/>
    </row>
    <row r="435" spans="3:256" s="438" customFormat="1">
      <c r="C435" s="471"/>
      <c r="P435" s="485"/>
      <c r="Q435" s="736"/>
      <c r="R435" s="736"/>
      <c r="S435" s="736"/>
      <c r="T435" s="736"/>
      <c r="U435" s="736"/>
      <c r="V435" s="736"/>
      <c r="W435" s="736"/>
      <c r="X435" s="736"/>
      <c r="Y435" s="736"/>
      <c r="Z435" s="736"/>
      <c r="AA435" s="736"/>
      <c r="AB435" s="736"/>
      <c r="AC435" s="736"/>
      <c r="AD435" s="736"/>
      <c r="AE435" s="736"/>
      <c r="AF435" s="736"/>
      <c r="AG435" s="736"/>
      <c r="AH435" s="736"/>
      <c r="AI435" s="736"/>
      <c r="AJ435" s="736"/>
      <c r="AK435" s="736"/>
      <c r="AL435" s="736"/>
      <c r="AM435" s="736"/>
      <c r="AN435" s="736"/>
      <c r="AO435" s="736"/>
      <c r="AP435" s="736"/>
      <c r="AQ435" s="736"/>
      <c r="AR435" s="736"/>
      <c r="AS435" s="736"/>
      <c r="AT435" s="736"/>
      <c r="AU435" s="736"/>
      <c r="AV435" s="736"/>
      <c r="AW435" s="736"/>
      <c r="AX435" s="736"/>
      <c r="AY435" s="736"/>
      <c r="AZ435" s="736"/>
      <c r="BA435" s="736"/>
      <c r="BB435" s="736"/>
      <c r="BC435" s="736"/>
      <c r="BD435" s="736"/>
      <c r="BE435" s="736"/>
      <c r="BF435" s="736"/>
      <c r="BG435" s="736"/>
      <c r="BH435" s="736"/>
      <c r="BI435" s="736"/>
      <c r="BJ435" s="736"/>
      <c r="BK435" s="736"/>
      <c r="BL435" s="736"/>
      <c r="BM435" s="736"/>
      <c r="BN435" s="736"/>
      <c r="BO435" s="736"/>
      <c r="BP435" s="736"/>
      <c r="BQ435" s="736"/>
      <c r="BR435" s="736"/>
      <c r="BS435" s="736"/>
      <c r="BT435" s="736"/>
      <c r="BU435" s="736"/>
      <c r="BV435" s="736"/>
      <c r="BW435" s="736"/>
      <c r="BX435" s="736"/>
      <c r="BY435" s="736"/>
      <c r="BZ435" s="736"/>
      <c r="CA435" s="736"/>
      <c r="CB435" s="736"/>
      <c r="CC435" s="736"/>
      <c r="CD435" s="736"/>
      <c r="CE435" s="736"/>
      <c r="CF435" s="736"/>
      <c r="CG435" s="736"/>
      <c r="CH435" s="736"/>
      <c r="CI435" s="736"/>
      <c r="CJ435" s="736"/>
      <c r="CK435" s="736"/>
      <c r="CL435" s="736"/>
      <c r="CM435" s="736"/>
      <c r="CN435" s="736"/>
      <c r="CO435" s="736"/>
      <c r="CP435" s="736"/>
      <c r="CQ435" s="736"/>
      <c r="CR435" s="736"/>
      <c r="CS435" s="736"/>
      <c r="CT435" s="736"/>
      <c r="CU435" s="736"/>
      <c r="CV435" s="736"/>
      <c r="CW435" s="736"/>
      <c r="CX435" s="736"/>
      <c r="CY435" s="736"/>
      <c r="CZ435" s="736"/>
      <c r="DA435" s="736"/>
      <c r="DB435" s="736"/>
      <c r="DC435" s="736"/>
      <c r="DD435" s="736"/>
      <c r="DE435" s="736"/>
      <c r="DF435" s="736"/>
      <c r="DG435" s="736"/>
      <c r="DH435" s="736"/>
      <c r="DI435" s="736"/>
      <c r="DJ435" s="736"/>
      <c r="DK435" s="736"/>
      <c r="DL435" s="736"/>
      <c r="DM435" s="736"/>
      <c r="DN435" s="736"/>
      <c r="DO435" s="736"/>
      <c r="DP435" s="736"/>
      <c r="DQ435" s="736"/>
      <c r="DR435" s="736"/>
      <c r="DS435" s="736"/>
      <c r="DT435" s="736"/>
      <c r="DU435" s="736"/>
      <c r="DV435" s="736"/>
      <c r="DW435" s="736"/>
      <c r="DX435" s="736"/>
      <c r="DY435" s="736"/>
      <c r="DZ435" s="736"/>
      <c r="EA435" s="736"/>
      <c r="EB435" s="736"/>
      <c r="EC435" s="736"/>
      <c r="ED435" s="736"/>
      <c r="EE435" s="736"/>
      <c r="EF435" s="736"/>
      <c r="EG435" s="736"/>
      <c r="EH435" s="736"/>
      <c r="EI435" s="736"/>
      <c r="EJ435" s="736"/>
      <c r="EK435" s="736"/>
      <c r="EL435" s="736"/>
      <c r="EM435" s="736"/>
      <c r="EN435" s="736"/>
      <c r="EO435" s="736"/>
      <c r="EP435" s="736"/>
      <c r="EQ435" s="736"/>
      <c r="ER435" s="736"/>
      <c r="ES435" s="736"/>
      <c r="ET435" s="736"/>
      <c r="EU435" s="736"/>
      <c r="EV435" s="736"/>
      <c r="EW435" s="736"/>
      <c r="EX435" s="736"/>
      <c r="EY435" s="736"/>
      <c r="EZ435" s="736"/>
      <c r="FA435" s="736"/>
      <c r="FB435" s="736"/>
      <c r="FC435" s="736"/>
      <c r="FD435" s="736"/>
      <c r="FE435" s="736"/>
      <c r="FF435" s="736"/>
      <c r="FG435" s="736"/>
      <c r="FH435" s="736"/>
      <c r="FI435" s="736"/>
      <c r="FJ435" s="736"/>
      <c r="FK435" s="736"/>
      <c r="FL435" s="736"/>
      <c r="FM435" s="736"/>
      <c r="FN435" s="736"/>
      <c r="FO435" s="736"/>
      <c r="FP435" s="736"/>
      <c r="FQ435" s="736"/>
      <c r="FR435" s="736"/>
      <c r="FS435" s="736"/>
      <c r="FT435" s="736"/>
      <c r="FU435" s="736"/>
      <c r="FV435" s="736"/>
      <c r="FW435" s="736"/>
      <c r="FX435" s="736"/>
      <c r="FY435" s="736"/>
      <c r="FZ435" s="736"/>
      <c r="GA435" s="736"/>
      <c r="GB435" s="736"/>
      <c r="GC435" s="736"/>
      <c r="GD435" s="736"/>
      <c r="GE435" s="736"/>
      <c r="GF435" s="736"/>
      <c r="GG435" s="736"/>
      <c r="GH435" s="736"/>
      <c r="GI435" s="736"/>
      <c r="GJ435" s="736"/>
      <c r="GK435" s="736"/>
      <c r="GL435" s="736"/>
      <c r="GM435" s="736"/>
      <c r="GN435" s="736"/>
      <c r="GO435" s="736"/>
      <c r="GP435" s="736"/>
      <c r="GQ435" s="736"/>
      <c r="GR435" s="736"/>
      <c r="GS435" s="736"/>
      <c r="GT435" s="736"/>
      <c r="GU435" s="736"/>
      <c r="GV435" s="736"/>
      <c r="GW435" s="736"/>
      <c r="GX435" s="736"/>
      <c r="GY435" s="736"/>
      <c r="GZ435" s="736"/>
      <c r="HA435" s="736"/>
      <c r="HB435" s="736"/>
      <c r="HC435" s="736"/>
      <c r="HD435" s="736"/>
      <c r="HE435" s="736"/>
      <c r="HF435" s="736"/>
      <c r="HG435" s="736"/>
      <c r="HH435" s="736"/>
      <c r="HI435" s="736"/>
      <c r="HJ435" s="736"/>
      <c r="HK435" s="736"/>
      <c r="HL435" s="736"/>
      <c r="HM435" s="736"/>
      <c r="HN435" s="736"/>
      <c r="HO435" s="736"/>
      <c r="HP435" s="736"/>
      <c r="HQ435" s="736"/>
      <c r="HR435" s="736"/>
      <c r="HS435" s="736"/>
      <c r="HT435" s="736"/>
      <c r="HU435" s="736"/>
      <c r="HV435" s="736"/>
      <c r="HW435" s="736"/>
      <c r="HX435" s="736"/>
      <c r="HY435" s="736"/>
      <c r="HZ435" s="736"/>
      <c r="IA435" s="736"/>
      <c r="IB435" s="736"/>
      <c r="IC435" s="736"/>
      <c r="ID435" s="736"/>
      <c r="IE435" s="736"/>
      <c r="IF435" s="736"/>
      <c r="IG435" s="736"/>
      <c r="IH435" s="736"/>
      <c r="II435" s="736"/>
      <c r="IJ435" s="736"/>
      <c r="IK435" s="736"/>
      <c r="IL435" s="736"/>
      <c r="IM435" s="736"/>
      <c r="IN435" s="736"/>
      <c r="IO435" s="736"/>
      <c r="IP435" s="736"/>
      <c r="IQ435" s="736"/>
      <c r="IR435" s="736"/>
      <c r="IS435" s="736"/>
      <c r="IT435" s="736"/>
      <c r="IU435" s="736"/>
      <c r="IV435" s="736"/>
    </row>
    <row r="436" spans="3:256" s="438" customFormat="1">
      <c r="C436" s="471"/>
      <c r="P436" s="485"/>
      <c r="Q436" s="736"/>
      <c r="R436" s="736"/>
      <c r="S436" s="736"/>
      <c r="T436" s="736"/>
      <c r="U436" s="736"/>
      <c r="V436" s="736"/>
      <c r="W436" s="736"/>
      <c r="X436" s="736"/>
      <c r="Y436" s="736"/>
      <c r="Z436" s="736"/>
      <c r="AA436" s="736"/>
      <c r="AB436" s="736"/>
      <c r="AC436" s="736"/>
      <c r="AD436" s="736"/>
      <c r="AE436" s="736"/>
      <c r="AF436" s="736"/>
      <c r="AG436" s="736"/>
      <c r="AH436" s="736"/>
      <c r="AI436" s="736"/>
      <c r="AJ436" s="736"/>
      <c r="AK436" s="736"/>
      <c r="AL436" s="736"/>
      <c r="AM436" s="736"/>
      <c r="AN436" s="736"/>
      <c r="AO436" s="736"/>
      <c r="AP436" s="736"/>
      <c r="AQ436" s="736"/>
      <c r="AR436" s="736"/>
      <c r="AS436" s="736"/>
      <c r="AT436" s="736"/>
      <c r="AU436" s="736"/>
      <c r="AV436" s="736"/>
      <c r="AW436" s="736"/>
      <c r="AX436" s="736"/>
      <c r="AY436" s="736"/>
      <c r="AZ436" s="736"/>
      <c r="BA436" s="736"/>
      <c r="BB436" s="736"/>
      <c r="BC436" s="736"/>
      <c r="BD436" s="736"/>
      <c r="BE436" s="736"/>
      <c r="BF436" s="736"/>
      <c r="BG436" s="736"/>
      <c r="BH436" s="736"/>
      <c r="BI436" s="736"/>
      <c r="BJ436" s="736"/>
      <c r="BK436" s="736"/>
      <c r="BL436" s="736"/>
      <c r="BM436" s="736"/>
      <c r="BN436" s="736"/>
      <c r="BO436" s="736"/>
      <c r="BP436" s="736"/>
      <c r="BQ436" s="736"/>
      <c r="BR436" s="736"/>
      <c r="BS436" s="736"/>
      <c r="BT436" s="736"/>
      <c r="BU436" s="736"/>
      <c r="BV436" s="736"/>
      <c r="BW436" s="736"/>
      <c r="BX436" s="736"/>
      <c r="BY436" s="736"/>
      <c r="BZ436" s="736"/>
      <c r="CA436" s="736"/>
      <c r="CB436" s="736"/>
      <c r="CC436" s="736"/>
      <c r="CD436" s="736"/>
      <c r="CE436" s="736"/>
      <c r="CF436" s="736"/>
      <c r="CG436" s="736"/>
      <c r="CH436" s="736"/>
      <c r="CI436" s="736"/>
      <c r="CJ436" s="736"/>
      <c r="CK436" s="736"/>
      <c r="CL436" s="736"/>
      <c r="CM436" s="736"/>
      <c r="CN436" s="736"/>
      <c r="CO436" s="736"/>
      <c r="CP436" s="736"/>
      <c r="CQ436" s="736"/>
      <c r="CR436" s="736"/>
      <c r="CS436" s="736"/>
      <c r="CT436" s="736"/>
      <c r="CU436" s="736"/>
      <c r="CV436" s="736"/>
      <c r="CW436" s="736"/>
      <c r="CX436" s="736"/>
      <c r="CY436" s="736"/>
      <c r="CZ436" s="736"/>
      <c r="DA436" s="736"/>
      <c r="DB436" s="736"/>
      <c r="DC436" s="736"/>
      <c r="DD436" s="736"/>
      <c r="DE436" s="736"/>
      <c r="DF436" s="736"/>
      <c r="DG436" s="736"/>
      <c r="DH436" s="736"/>
      <c r="DI436" s="736"/>
      <c r="DJ436" s="736"/>
      <c r="DK436" s="736"/>
      <c r="DL436" s="736"/>
      <c r="DM436" s="736"/>
      <c r="DN436" s="736"/>
      <c r="DO436" s="736"/>
      <c r="DP436" s="736"/>
      <c r="DQ436" s="736"/>
      <c r="DR436" s="736"/>
      <c r="DS436" s="736"/>
      <c r="DT436" s="736"/>
      <c r="DU436" s="736"/>
      <c r="DV436" s="736"/>
      <c r="DW436" s="736"/>
      <c r="DX436" s="736"/>
      <c r="DY436" s="736"/>
      <c r="DZ436" s="736"/>
      <c r="EA436" s="736"/>
      <c r="EB436" s="736"/>
      <c r="EC436" s="736"/>
      <c r="ED436" s="736"/>
      <c r="EE436" s="736"/>
      <c r="EF436" s="736"/>
      <c r="EG436" s="736"/>
      <c r="EH436" s="736"/>
      <c r="EI436" s="736"/>
      <c r="EJ436" s="736"/>
      <c r="EK436" s="736"/>
      <c r="EL436" s="736"/>
      <c r="EM436" s="736"/>
      <c r="EN436" s="736"/>
      <c r="EO436" s="736"/>
      <c r="EP436" s="736"/>
      <c r="EQ436" s="736"/>
      <c r="ER436" s="736"/>
      <c r="ES436" s="736"/>
      <c r="ET436" s="736"/>
      <c r="EU436" s="736"/>
      <c r="EV436" s="736"/>
      <c r="EW436" s="736"/>
      <c r="EX436" s="736"/>
      <c r="EY436" s="736"/>
      <c r="EZ436" s="736"/>
      <c r="FA436" s="736"/>
      <c r="FB436" s="736"/>
      <c r="FC436" s="736"/>
      <c r="FD436" s="736"/>
      <c r="FE436" s="736"/>
      <c r="FF436" s="736"/>
      <c r="FG436" s="736"/>
      <c r="FH436" s="736"/>
      <c r="FI436" s="736"/>
      <c r="FJ436" s="736"/>
      <c r="FK436" s="736"/>
      <c r="FL436" s="736"/>
      <c r="FM436" s="736"/>
      <c r="FN436" s="736"/>
      <c r="FO436" s="736"/>
      <c r="FP436" s="736"/>
      <c r="FQ436" s="736"/>
      <c r="FR436" s="736"/>
      <c r="FS436" s="736"/>
      <c r="FT436" s="736"/>
      <c r="FU436" s="736"/>
      <c r="FV436" s="736"/>
      <c r="FW436" s="736"/>
      <c r="FX436" s="736"/>
      <c r="FY436" s="736"/>
      <c r="FZ436" s="736"/>
      <c r="GA436" s="736"/>
      <c r="GB436" s="736"/>
      <c r="GC436" s="736"/>
      <c r="GD436" s="736"/>
      <c r="GE436" s="736"/>
      <c r="GF436" s="736"/>
      <c r="GG436" s="736"/>
      <c r="GH436" s="736"/>
      <c r="GI436" s="736"/>
      <c r="GJ436" s="736"/>
      <c r="GK436" s="736"/>
      <c r="GL436" s="736"/>
      <c r="GM436" s="736"/>
      <c r="GN436" s="736"/>
      <c r="GO436" s="736"/>
      <c r="GP436" s="736"/>
      <c r="GQ436" s="736"/>
      <c r="GR436" s="736"/>
      <c r="GS436" s="736"/>
      <c r="GT436" s="736"/>
      <c r="GU436" s="736"/>
      <c r="GV436" s="736"/>
      <c r="GW436" s="736"/>
      <c r="GX436" s="736"/>
      <c r="GY436" s="736"/>
      <c r="GZ436" s="736"/>
      <c r="HA436" s="736"/>
      <c r="HB436" s="736"/>
      <c r="HC436" s="736"/>
      <c r="HD436" s="736"/>
      <c r="HE436" s="736"/>
      <c r="HF436" s="736"/>
      <c r="HG436" s="736"/>
      <c r="HH436" s="736"/>
      <c r="HI436" s="736"/>
      <c r="HJ436" s="736"/>
      <c r="HK436" s="736"/>
      <c r="HL436" s="736"/>
      <c r="HM436" s="736"/>
      <c r="HN436" s="736"/>
      <c r="HO436" s="736"/>
      <c r="HP436" s="736"/>
      <c r="HQ436" s="736"/>
      <c r="HR436" s="736"/>
      <c r="HS436" s="736"/>
      <c r="HT436" s="736"/>
      <c r="HU436" s="736"/>
      <c r="HV436" s="736"/>
      <c r="HW436" s="736"/>
      <c r="HX436" s="736"/>
      <c r="HY436" s="736"/>
      <c r="HZ436" s="736"/>
      <c r="IA436" s="736"/>
      <c r="IB436" s="736"/>
      <c r="IC436" s="736"/>
      <c r="ID436" s="736"/>
      <c r="IE436" s="736"/>
      <c r="IF436" s="736"/>
      <c r="IG436" s="736"/>
      <c r="IH436" s="736"/>
      <c r="II436" s="736"/>
      <c r="IJ436" s="736"/>
      <c r="IK436" s="736"/>
      <c r="IL436" s="736"/>
      <c r="IM436" s="736"/>
      <c r="IN436" s="736"/>
      <c r="IO436" s="736"/>
      <c r="IP436" s="736"/>
      <c r="IQ436" s="736"/>
      <c r="IR436" s="736"/>
      <c r="IS436" s="736"/>
      <c r="IT436" s="736"/>
      <c r="IU436" s="736"/>
      <c r="IV436" s="736"/>
    </row>
    <row r="437" spans="3:256" s="438" customFormat="1">
      <c r="C437" s="471"/>
      <c r="P437" s="485"/>
      <c r="Q437" s="736"/>
      <c r="R437" s="736"/>
      <c r="S437" s="736"/>
      <c r="T437" s="736"/>
      <c r="U437" s="736"/>
      <c r="V437" s="736"/>
      <c r="W437" s="736"/>
      <c r="X437" s="736"/>
      <c r="Y437" s="736"/>
      <c r="Z437" s="736"/>
      <c r="AA437" s="736"/>
      <c r="AB437" s="736"/>
      <c r="AC437" s="736"/>
      <c r="AD437" s="736"/>
      <c r="AE437" s="736"/>
      <c r="AF437" s="736"/>
      <c r="AG437" s="736"/>
      <c r="AH437" s="736"/>
      <c r="AI437" s="736"/>
      <c r="AJ437" s="736"/>
      <c r="AK437" s="736"/>
      <c r="AL437" s="736"/>
      <c r="AM437" s="736"/>
      <c r="AN437" s="736"/>
      <c r="AO437" s="736"/>
      <c r="AP437" s="736"/>
      <c r="AQ437" s="736"/>
      <c r="AR437" s="736"/>
      <c r="AS437" s="736"/>
      <c r="AT437" s="736"/>
      <c r="AU437" s="736"/>
      <c r="AV437" s="736"/>
      <c r="AW437" s="736"/>
      <c r="AX437" s="736"/>
      <c r="AY437" s="736"/>
      <c r="AZ437" s="736"/>
      <c r="BA437" s="736"/>
      <c r="BB437" s="736"/>
      <c r="BC437" s="736"/>
      <c r="BD437" s="736"/>
      <c r="BE437" s="736"/>
      <c r="BF437" s="736"/>
      <c r="BG437" s="736"/>
      <c r="BH437" s="736"/>
      <c r="BI437" s="736"/>
      <c r="BJ437" s="736"/>
      <c r="BK437" s="736"/>
      <c r="BL437" s="736"/>
      <c r="BM437" s="736"/>
      <c r="BN437" s="736"/>
      <c r="BO437" s="736"/>
      <c r="BP437" s="736"/>
      <c r="BQ437" s="736"/>
      <c r="BR437" s="736"/>
      <c r="BS437" s="736"/>
      <c r="BT437" s="736"/>
      <c r="BU437" s="736"/>
      <c r="BV437" s="736"/>
      <c r="BW437" s="736"/>
      <c r="BX437" s="736"/>
      <c r="BY437" s="736"/>
      <c r="BZ437" s="736"/>
      <c r="CA437" s="736"/>
      <c r="CB437" s="736"/>
      <c r="CC437" s="736"/>
      <c r="CD437" s="736"/>
      <c r="CE437" s="736"/>
      <c r="CF437" s="736"/>
      <c r="CG437" s="736"/>
      <c r="CH437" s="736"/>
      <c r="CI437" s="736"/>
      <c r="CJ437" s="736"/>
      <c r="CK437" s="736"/>
      <c r="CL437" s="736"/>
      <c r="CM437" s="736"/>
      <c r="CN437" s="736"/>
      <c r="CO437" s="736"/>
      <c r="CP437" s="736"/>
      <c r="CQ437" s="736"/>
      <c r="CR437" s="736"/>
      <c r="CS437" s="736"/>
      <c r="CT437" s="736"/>
      <c r="CU437" s="736"/>
      <c r="CV437" s="736"/>
      <c r="CW437" s="736"/>
      <c r="CX437" s="736"/>
      <c r="CY437" s="736"/>
      <c r="CZ437" s="736"/>
      <c r="DA437" s="736"/>
      <c r="DB437" s="736"/>
      <c r="DC437" s="736"/>
      <c r="DD437" s="736"/>
      <c r="DE437" s="736"/>
      <c r="DF437" s="736"/>
      <c r="DG437" s="736"/>
      <c r="DH437" s="736"/>
      <c r="DI437" s="736"/>
      <c r="DJ437" s="736"/>
      <c r="DK437" s="736"/>
      <c r="DL437" s="736"/>
      <c r="DM437" s="736"/>
      <c r="DN437" s="736"/>
      <c r="DO437" s="736"/>
      <c r="DP437" s="736"/>
      <c r="DQ437" s="736"/>
      <c r="DR437" s="736"/>
      <c r="DS437" s="736"/>
      <c r="DT437" s="736"/>
      <c r="DU437" s="736"/>
      <c r="DV437" s="736"/>
      <c r="DW437" s="736"/>
      <c r="DX437" s="736"/>
      <c r="DY437" s="736"/>
      <c r="DZ437" s="736"/>
      <c r="EA437" s="736"/>
      <c r="EB437" s="736"/>
      <c r="EC437" s="736"/>
      <c r="ED437" s="736"/>
      <c r="EE437" s="736"/>
      <c r="EF437" s="736"/>
      <c r="EG437" s="736"/>
      <c r="EH437" s="736"/>
      <c r="EI437" s="736"/>
      <c r="EJ437" s="736"/>
      <c r="EK437" s="736"/>
      <c r="EL437" s="736"/>
      <c r="EM437" s="736"/>
      <c r="EN437" s="736"/>
      <c r="EO437" s="736"/>
      <c r="EP437" s="736"/>
      <c r="EQ437" s="736"/>
      <c r="ER437" s="736"/>
      <c r="ES437" s="736"/>
      <c r="ET437" s="736"/>
      <c r="EU437" s="736"/>
      <c r="EV437" s="736"/>
      <c r="EW437" s="736"/>
      <c r="EX437" s="736"/>
      <c r="EY437" s="736"/>
      <c r="EZ437" s="736"/>
      <c r="FA437" s="736"/>
      <c r="FB437" s="736"/>
      <c r="FC437" s="736"/>
      <c r="FD437" s="736"/>
      <c r="FE437" s="736"/>
      <c r="FF437" s="736"/>
      <c r="FG437" s="736"/>
      <c r="FH437" s="736"/>
      <c r="FI437" s="736"/>
      <c r="FJ437" s="736"/>
      <c r="FK437" s="736"/>
      <c r="FL437" s="736"/>
      <c r="FM437" s="736"/>
      <c r="FN437" s="736"/>
      <c r="FO437" s="736"/>
      <c r="FP437" s="736"/>
      <c r="FQ437" s="736"/>
      <c r="FR437" s="736"/>
      <c r="FS437" s="736"/>
      <c r="FT437" s="736"/>
      <c r="FU437" s="736"/>
      <c r="FV437" s="736"/>
      <c r="FW437" s="736"/>
      <c r="FX437" s="736"/>
      <c r="FY437" s="736"/>
      <c r="FZ437" s="736"/>
      <c r="GA437" s="736"/>
      <c r="GB437" s="736"/>
      <c r="GC437" s="736"/>
      <c r="GD437" s="736"/>
      <c r="GE437" s="736"/>
      <c r="GF437" s="736"/>
      <c r="GG437" s="736"/>
      <c r="GH437" s="736"/>
      <c r="GI437" s="736"/>
      <c r="GJ437" s="736"/>
      <c r="GK437" s="736"/>
      <c r="GL437" s="736"/>
      <c r="GM437" s="736"/>
      <c r="GN437" s="736"/>
      <c r="GO437" s="736"/>
      <c r="GP437" s="736"/>
      <c r="GQ437" s="736"/>
      <c r="GR437" s="736"/>
      <c r="GS437" s="736"/>
      <c r="GT437" s="736"/>
      <c r="GU437" s="736"/>
      <c r="GV437" s="736"/>
      <c r="GW437" s="736"/>
      <c r="GX437" s="736"/>
      <c r="GY437" s="736"/>
      <c r="GZ437" s="736"/>
      <c r="HA437" s="736"/>
      <c r="HB437" s="736"/>
      <c r="HC437" s="736"/>
      <c r="HD437" s="736"/>
      <c r="HE437" s="736"/>
      <c r="HF437" s="736"/>
      <c r="HG437" s="736"/>
      <c r="HH437" s="736"/>
      <c r="HI437" s="736"/>
      <c r="HJ437" s="736"/>
      <c r="HK437" s="736"/>
      <c r="HL437" s="736"/>
      <c r="HM437" s="736"/>
      <c r="HN437" s="736"/>
      <c r="HO437" s="736"/>
      <c r="HP437" s="736"/>
      <c r="HQ437" s="736"/>
      <c r="HR437" s="736"/>
      <c r="HS437" s="736"/>
      <c r="HT437" s="736"/>
      <c r="HU437" s="736"/>
      <c r="HV437" s="736"/>
      <c r="HW437" s="736"/>
      <c r="HX437" s="736"/>
      <c r="HY437" s="736"/>
      <c r="HZ437" s="736"/>
      <c r="IA437" s="736"/>
      <c r="IB437" s="736"/>
      <c r="IC437" s="736"/>
      <c r="ID437" s="736"/>
      <c r="IE437" s="736"/>
      <c r="IF437" s="736"/>
      <c r="IG437" s="736"/>
      <c r="IH437" s="736"/>
      <c r="II437" s="736"/>
      <c r="IJ437" s="736"/>
      <c r="IK437" s="736"/>
      <c r="IL437" s="736"/>
      <c r="IM437" s="736"/>
      <c r="IN437" s="736"/>
      <c r="IO437" s="736"/>
      <c r="IP437" s="736"/>
      <c r="IQ437" s="736"/>
      <c r="IR437" s="736"/>
      <c r="IS437" s="736"/>
      <c r="IT437" s="736"/>
      <c r="IU437" s="736"/>
      <c r="IV437" s="736"/>
    </row>
    <row r="438" spans="3:256" s="438" customFormat="1">
      <c r="C438" s="471"/>
      <c r="P438" s="485"/>
      <c r="Q438" s="736"/>
      <c r="R438" s="736"/>
      <c r="S438" s="736"/>
      <c r="T438" s="736"/>
      <c r="U438" s="736"/>
      <c r="V438" s="736"/>
      <c r="W438" s="736"/>
      <c r="X438" s="736"/>
      <c r="Y438" s="736"/>
      <c r="Z438" s="736"/>
      <c r="AA438" s="736"/>
      <c r="AB438" s="736"/>
      <c r="AC438" s="736"/>
      <c r="AD438" s="736"/>
      <c r="AE438" s="736"/>
      <c r="AF438" s="736"/>
      <c r="AG438" s="736"/>
      <c r="AH438" s="736"/>
      <c r="AI438" s="736"/>
      <c r="AJ438" s="736"/>
      <c r="AK438" s="736"/>
      <c r="AL438" s="736"/>
      <c r="AM438" s="736"/>
      <c r="AN438" s="736"/>
      <c r="AO438" s="736"/>
      <c r="AP438" s="736"/>
      <c r="AQ438" s="736"/>
      <c r="AR438" s="736"/>
      <c r="AS438" s="736"/>
      <c r="AT438" s="736"/>
      <c r="AU438" s="736"/>
      <c r="AV438" s="736"/>
      <c r="AW438" s="736"/>
      <c r="AX438" s="736"/>
      <c r="AY438" s="736"/>
      <c r="AZ438" s="736"/>
      <c r="BA438" s="736"/>
      <c r="BB438" s="736"/>
      <c r="BC438" s="736"/>
      <c r="BD438" s="736"/>
      <c r="BE438" s="736"/>
      <c r="BF438" s="736"/>
      <c r="BG438" s="736"/>
      <c r="BH438" s="736"/>
      <c r="BI438" s="736"/>
      <c r="BJ438" s="736"/>
      <c r="BK438" s="736"/>
      <c r="BL438" s="736"/>
      <c r="BM438" s="736"/>
      <c r="BN438" s="736"/>
      <c r="BO438" s="736"/>
      <c r="BP438" s="736"/>
      <c r="BQ438" s="736"/>
      <c r="BR438" s="736"/>
      <c r="BS438" s="736"/>
      <c r="BT438" s="736"/>
      <c r="BU438" s="736"/>
      <c r="BV438" s="736"/>
      <c r="BW438" s="736"/>
      <c r="BX438" s="736"/>
      <c r="BY438" s="736"/>
      <c r="BZ438" s="736"/>
      <c r="CA438" s="736"/>
      <c r="CB438" s="736"/>
      <c r="CC438" s="736"/>
      <c r="CD438" s="736"/>
      <c r="CE438" s="736"/>
      <c r="CF438" s="736"/>
      <c r="CG438" s="736"/>
      <c r="CH438" s="736"/>
      <c r="CI438" s="736"/>
      <c r="CJ438" s="736"/>
      <c r="CK438" s="736"/>
      <c r="CL438" s="736"/>
      <c r="CM438" s="736"/>
      <c r="CN438" s="736"/>
      <c r="CO438" s="736"/>
      <c r="CP438" s="736"/>
      <c r="CQ438" s="736"/>
      <c r="CR438" s="736"/>
      <c r="CS438" s="736"/>
      <c r="CT438" s="736"/>
      <c r="CU438" s="736"/>
      <c r="CV438" s="736"/>
      <c r="CW438" s="736"/>
      <c r="CX438" s="736"/>
      <c r="CY438" s="736"/>
      <c r="CZ438" s="736"/>
      <c r="DA438" s="736"/>
      <c r="DB438" s="736"/>
      <c r="DC438" s="736"/>
      <c r="DD438" s="736"/>
      <c r="DE438" s="736"/>
      <c r="DF438" s="736"/>
      <c r="DG438" s="736"/>
      <c r="DH438" s="736"/>
      <c r="DI438" s="736"/>
      <c r="DJ438" s="736"/>
      <c r="DK438" s="736"/>
      <c r="DL438" s="736"/>
      <c r="DM438" s="736"/>
      <c r="DN438" s="736"/>
      <c r="DO438" s="736"/>
      <c r="DP438" s="736"/>
      <c r="DQ438" s="736"/>
      <c r="DR438" s="736"/>
      <c r="DS438" s="736"/>
      <c r="DT438" s="736"/>
      <c r="DU438" s="736"/>
      <c r="DV438" s="736"/>
      <c r="DW438" s="736"/>
      <c r="DX438" s="736"/>
      <c r="DY438" s="736"/>
      <c r="DZ438" s="736"/>
      <c r="EA438" s="736"/>
      <c r="EB438" s="736"/>
      <c r="EC438" s="736"/>
      <c r="ED438" s="736"/>
      <c r="EE438" s="736"/>
      <c r="EF438" s="736"/>
      <c r="EG438" s="736"/>
      <c r="EH438" s="736"/>
      <c r="EI438" s="736"/>
      <c r="EJ438" s="736"/>
      <c r="EK438" s="736"/>
      <c r="EL438" s="736"/>
      <c r="EM438" s="736"/>
      <c r="EN438" s="736"/>
      <c r="EO438" s="736"/>
      <c r="EP438" s="736"/>
      <c r="EQ438" s="736"/>
      <c r="ER438" s="736"/>
      <c r="ES438" s="736"/>
      <c r="ET438" s="736"/>
      <c r="EU438" s="736"/>
      <c r="EV438" s="736"/>
      <c r="EW438" s="736"/>
      <c r="EX438" s="736"/>
      <c r="EY438" s="736"/>
      <c r="EZ438" s="736"/>
      <c r="FA438" s="736"/>
      <c r="FB438" s="736"/>
      <c r="FC438" s="736"/>
      <c r="FD438" s="736"/>
      <c r="FE438" s="736"/>
      <c r="FF438" s="736"/>
      <c r="FG438" s="736"/>
      <c r="FH438" s="736"/>
      <c r="FI438" s="736"/>
      <c r="FJ438" s="736"/>
      <c r="FK438" s="736"/>
      <c r="FL438" s="736"/>
      <c r="FM438" s="736"/>
      <c r="FN438" s="736"/>
      <c r="FO438" s="736"/>
      <c r="FP438" s="736"/>
      <c r="FQ438" s="736"/>
      <c r="FR438" s="736"/>
      <c r="FS438" s="736"/>
      <c r="FT438" s="736"/>
      <c r="FU438" s="736"/>
      <c r="FV438" s="736"/>
      <c r="FW438" s="736"/>
      <c r="FX438" s="736"/>
      <c r="FY438" s="736"/>
      <c r="FZ438" s="736"/>
      <c r="GA438" s="736"/>
      <c r="GB438" s="736"/>
      <c r="GC438" s="736"/>
      <c r="GD438" s="736"/>
      <c r="GE438" s="736"/>
      <c r="GF438" s="736"/>
      <c r="GG438" s="736"/>
      <c r="GH438" s="736"/>
      <c r="GI438" s="736"/>
      <c r="GJ438" s="736"/>
      <c r="GK438" s="736"/>
      <c r="GL438" s="736"/>
      <c r="GM438" s="736"/>
      <c r="GN438" s="736"/>
      <c r="GO438" s="736"/>
      <c r="GP438" s="736"/>
      <c r="GQ438" s="736"/>
      <c r="GR438" s="736"/>
      <c r="GS438" s="736"/>
      <c r="GT438" s="736"/>
      <c r="GU438" s="736"/>
      <c r="GV438" s="736"/>
      <c r="GW438" s="736"/>
      <c r="GX438" s="736"/>
      <c r="GY438" s="736"/>
      <c r="GZ438" s="736"/>
      <c r="HA438" s="736"/>
      <c r="HB438" s="736"/>
      <c r="HC438" s="736"/>
      <c r="HD438" s="736"/>
      <c r="HE438" s="736"/>
      <c r="HF438" s="736"/>
      <c r="HG438" s="736"/>
      <c r="HH438" s="736"/>
      <c r="HI438" s="736"/>
      <c r="HJ438" s="736"/>
      <c r="HK438" s="736"/>
      <c r="HL438" s="736"/>
      <c r="HM438" s="736"/>
      <c r="HN438" s="736"/>
      <c r="HO438" s="736"/>
      <c r="HP438" s="736"/>
      <c r="HQ438" s="736"/>
      <c r="HR438" s="736"/>
      <c r="HS438" s="736"/>
      <c r="HT438" s="736"/>
      <c r="HU438" s="736"/>
      <c r="HV438" s="736"/>
      <c r="HW438" s="736"/>
      <c r="HX438" s="736"/>
      <c r="HY438" s="736"/>
      <c r="HZ438" s="736"/>
      <c r="IA438" s="736"/>
      <c r="IB438" s="736"/>
      <c r="IC438" s="736"/>
      <c r="ID438" s="736"/>
      <c r="IE438" s="736"/>
      <c r="IF438" s="736"/>
      <c r="IG438" s="736"/>
      <c r="IH438" s="736"/>
      <c r="II438" s="736"/>
      <c r="IJ438" s="736"/>
      <c r="IK438" s="736"/>
      <c r="IL438" s="736"/>
      <c r="IM438" s="736"/>
      <c r="IN438" s="736"/>
      <c r="IO438" s="736"/>
      <c r="IP438" s="736"/>
      <c r="IQ438" s="736"/>
      <c r="IR438" s="736"/>
      <c r="IS438" s="736"/>
      <c r="IT438" s="736"/>
      <c r="IU438" s="736"/>
      <c r="IV438" s="736"/>
    </row>
    <row r="439" spans="3:256" s="438" customFormat="1">
      <c r="C439" s="471"/>
      <c r="P439" s="485"/>
      <c r="Q439" s="736"/>
      <c r="R439" s="736"/>
      <c r="S439" s="736"/>
      <c r="T439" s="736"/>
      <c r="U439" s="736"/>
      <c r="V439" s="736"/>
      <c r="W439" s="736"/>
      <c r="X439" s="736"/>
      <c r="Y439" s="736"/>
      <c r="Z439" s="736"/>
      <c r="AA439" s="736"/>
      <c r="AB439" s="736"/>
      <c r="AC439" s="736"/>
      <c r="AD439" s="736"/>
      <c r="AE439" s="736"/>
      <c r="AF439" s="736"/>
      <c r="AG439" s="736"/>
      <c r="AH439" s="736"/>
      <c r="AI439" s="736"/>
      <c r="AJ439" s="736"/>
      <c r="AK439" s="736"/>
      <c r="AL439" s="736"/>
      <c r="AM439" s="736"/>
      <c r="AN439" s="736"/>
      <c r="AO439" s="736"/>
      <c r="AP439" s="736"/>
      <c r="AQ439" s="736"/>
      <c r="AR439" s="736"/>
      <c r="AS439" s="736"/>
      <c r="AT439" s="736"/>
      <c r="AU439" s="736"/>
      <c r="AV439" s="736"/>
      <c r="AW439" s="736"/>
      <c r="AX439" s="736"/>
      <c r="AY439" s="736"/>
      <c r="AZ439" s="736"/>
      <c r="BA439" s="736"/>
      <c r="BB439" s="736"/>
      <c r="BC439" s="736"/>
      <c r="BD439" s="736"/>
      <c r="BE439" s="736"/>
      <c r="BF439" s="736"/>
      <c r="BG439" s="736"/>
      <c r="BH439" s="736"/>
      <c r="BI439" s="736"/>
      <c r="BJ439" s="736"/>
      <c r="BK439" s="736"/>
      <c r="BL439" s="736"/>
      <c r="BM439" s="736"/>
      <c r="BN439" s="736"/>
      <c r="BO439" s="736"/>
      <c r="BP439" s="736"/>
      <c r="BQ439" s="736"/>
      <c r="BR439" s="736"/>
      <c r="BS439" s="736"/>
      <c r="BT439" s="736"/>
      <c r="BU439" s="736"/>
      <c r="BV439" s="736"/>
      <c r="BW439" s="736"/>
      <c r="BX439" s="736"/>
      <c r="BY439" s="736"/>
      <c r="BZ439" s="736"/>
      <c r="CA439" s="736"/>
      <c r="CB439" s="736"/>
      <c r="CC439" s="736"/>
      <c r="CD439" s="736"/>
      <c r="CE439" s="736"/>
      <c r="CF439" s="736"/>
      <c r="CG439" s="736"/>
      <c r="CH439" s="736"/>
      <c r="CI439" s="736"/>
      <c r="CJ439" s="736"/>
      <c r="CK439" s="736"/>
      <c r="CL439" s="736"/>
      <c r="CM439" s="736"/>
      <c r="CN439" s="736"/>
      <c r="CO439" s="736"/>
      <c r="CP439" s="736"/>
      <c r="CQ439" s="736"/>
      <c r="CR439" s="736"/>
      <c r="CS439" s="736"/>
      <c r="CT439" s="736"/>
      <c r="CU439" s="736"/>
      <c r="CV439" s="736"/>
      <c r="CW439" s="736"/>
      <c r="CX439" s="736"/>
      <c r="CY439" s="736"/>
      <c r="CZ439" s="736"/>
      <c r="DA439" s="736"/>
      <c r="DB439" s="736"/>
      <c r="DC439" s="736"/>
      <c r="DD439" s="736"/>
      <c r="DE439" s="736"/>
      <c r="DF439" s="736"/>
      <c r="DG439" s="736"/>
      <c r="DH439" s="736"/>
      <c r="DI439" s="736"/>
      <c r="DJ439" s="736"/>
      <c r="DK439" s="736"/>
      <c r="DL439" s="736"/>
      <c r="DM439" s="736"/>
      <c r="DN439" s="736"/>
      <c r="DO439" s="736"/>
      <c r="DP439" s="736"/>
      <c r="DQ439" s="736"/>
      <c r="DR439" s="736"/>
      <c r="DS439" s="736"/>
      <c r="DT439" s="736"/>
      <c r="DU439" s="736"/>
      <c r="DV439" s="736"/>
      <c r="DW439" s="736"/>
      <c r="DX439" s="736"/>
      <c r="DY439" s="736"/>
      <c r="DZ439" s="736"/>
      <c r="EA439" s="736"/>
      <c r="EB439" s="736"/>
      <c r="EC439" s="736"/>
      <c r="ED439" s="736"/>
      <c r="EE439" s="736"/>
      <c r="EF439" s="736"/>
      <c r="EG439" s="736"/>
      <c r="EH439" s="736"/>
      <c r="EI439" s="736"/>
      <c r="EJ439" s="736"/>
      <c r="EK439" s="736"/>
      <c r="EL439" s="736"/>
      <c r="EM439" s="736"/>
      <c r="EN439" s="736"/>
      <c r="EO439" s="736"/>
      <c r="EP439" s="736"/>
      <c r="EQ439" s="736"/>
      <c r="ER439" s="736"/>
      <c r="ES439" s="736"/>
      <c r="ET439" s="736"/>
      <c r="EU439" s="736"/>
      <c r="EV439" s="736"/>
      <c r="EW439" s="736"/>
      <c r="EX439" s="736"/>
      <c r="EY439" s="736"/>
      <c r="EZ439" s="736"/>
      <c r="FA439" s="736"/>
      <c r="FB439" s="736"/>
      <c r="FC439" s="736"/>
      <c r="FD439" s="736"/>
      <c r="FE439" s="736"/>
      <c r="FF439" s="736"/>
      <c r="FG439" s="736"/>
      <c r="FH439" s="736"/>
      <c r="FI439" s="736"/>
      <c r="FJ439" s="736"/>
      <c r="FK439" s="736"/>
      <c r="FL439" s="736"/>
      <c r="FM439" s="736"/>
      <c r="FN439" s="736"/>
      <c r="FO439" s="736"/>
      <c r="FP439" s="736"/>
      <c r="FQ439" s="736"/>
      <c r="FR439" s="736"/>
      <c r="FS439" s="736"/>
      <c r="FT439" s="736"/>
      <c r="FU439" s="736"/>
      <c r="FV439" s="736"/>
      <c r="FW439" s="736"/>
      <c r="FX439" s="736"/>
      <c r="FY439" s="736"/>
      <c r="FZ439" s="736"/>
      <c r="GA439" s="736"/>
      <c r="GB439" s="736"/>
      <c r="GC439" s="736"/>
      <c r="GD439" s="736"/>
      <c r="GE439" s="736"/>
      <c r="GF439" s="736"/>
      <c r="GG439" s="736"/>
      <c r="GH439" s="736"/>
      <c r="GI439" s="736"/>
      <c r="GJ439" s="736"/>
      <c r="GK439" s="736"/>
      <c r="GL439" s="736"/>
      <c r="GM439" s="736"/>
      <c r="GN439" s="736"/>
      <c r="GO439" s="736"/>
      <c r="GP439" s="736"/>
      <c r="GQ439" s="736"/>
      <c r="GR439" s="736"/>
      <c r="GS439" s="736"/>
      <c r="GT439" s="736"/>
      <c r="GU439" s="736"/>
      <c r="GV439" s="736"/>
      <c r="GW439" s="736"/>
      <c r="GX439" s="736"/>
      <c r="GY439" s="736"/>
      <c r="GZ439" s="736"/>
      <c r="HA439" s="736"/>
      <c r="HB439" s="736"/>
      <c r="HC439" s="736"/>
      <c r="HD439" s="736"/>
      <c r="HE439" s="736"/>
      <c r="HF439" s="736"/>
      <c r="HG439" s="736"/>
      <c r="HH439" s="736"/>
      <c r="HI439" s="736"/>
      <c r="HJ439" s="736"/>
      <c r="HK439" s="736"/>
      <c r="HL439" s="736"/>
      <c r="HM439" s="736"/>
      <c r="HN439" s="736"/>
      <c r="HO439" s="736"/>
      <c r="HP439" s="736"/>
      <c r="HQ439" s="736"/>
      <c r="HR439" s="736"/>
      <c r="HS439" s="736"/>
      <c r="HT439" s="736"/>
      <c r="HU439" s="736"/>
      <c r="HV439" s="736"/>
      <c r="HW439" s="736"/>
      <c r="HX439" s="736"/>
      <c r="HY439" s="736"/>
      <c r="HZ439" s="736"/>
      <c r="IA439" s="736"/>
      <c r="IB439" s="736"/>
      <c r="IC439" s="736"/>
      <c r="ID439" s="736"/>
      <c r="IE439" s="736"/>
      <c r="IF439" s="736"/>
      <c r="IG439" s="736"/>
      <c r="IH439" s="736"/>
      <c r="II439" s="736"/>
      <c r="IJ439" s="736"/>
      <c r="IK439" s="736"/>
      <c r="IL439" s="736"/>
      <c r="IM439" s="736"/>
      <c r="IN439" s="736"/>
      <c r="IO439" s="736"/>
      <c r="IP439" s="736"/>
      <c r="IQ439" s="736"/>
      <c r="IR439" s="736"/>
      <c r="IS439" s="736"/>
      <c r="IT439" s="736"/>
      <c r="IU439" s="736"/>
      <c r="IV439" s="736"/>
    </row>
    <row r="440" spans="3:256" s="438" customFormat="1">
      <c r="C440" s="471"/>
      <c r="P440" s="485"/>
      <c r="Q440" s="736"/>
      <c r="R440" s="736"/>
      <c r="S440" s="736"/>
      <c r="T440" s="736"/>
      <c r="U440" s="736"/>
      <c r="V440" s="736"/>
      <c r="W440" s="736"/>
      <c r="X440" s="736"/>
      <c r="Y440" s="736"/>
      <c r="Z440" s="736"/>
      <c r="AA440" s="736"/>
      <c r="AB440" s="736"/>
      <c r="AC440" s="736"/>
      <c r="AD440" s="736"/>
      <c r="AE440" s="736"/>
      <c r="AF440" s="736"/>
      <c r="AG440" s="736"/>
      <c r="AH440" s="736"/>
      <c r="AI440" s="736"/>
      <c r="AJ440" s="736"/>
      <c r="AK440" s="736"/>
      <c r="AL440" s="736"/>
      <c r="AM440" s="736"/>
      <c r="AN440" s="736"/>
      <c r="AO440" s="736"/>
      <c r="AP440" s="736"/>
      <c r="AQ440" s="736"/>
      <c r="AR440" s="736"/>
      <c r="AS440" s="736"/>
      <c r="AT440" s="736"/>
      <c r="AU440" s="736"/>
      <c r="AV440" s="736"/>
      <c r="AW440" s="736"/>
      <c r="AX440" s="736"/>
      <c r="AY440" s="736"/>
      <c r="AZ440" s="736"/>
      <c r="BA440" s="736"/>
      <c r="BB440" s="736"/>
      <c r="BC440" s="736"/>
      <c r="BD440" s="736"/>
      <c r="BE440" s="736"/>
      <c r="BF440" s="736"/>
      <c r="BG440" s="736"/>
      <c r="BH440" s="736"/>
      <c r="BI440" s="736"/>
      <c r="BJ440" s="736"/>
      <c r="BK440" s="736"/>
      <c r="BL440" s="736"/>
      <c r="BM440" s="736"/>
      <c r="BN440" s="736"/>
      <c r="BO440" s="736"/>
      <c r="BP440" s="736"/>
      <c r="BQ440" s="736"/>
      <c r="BR440" s="736"/>
      <c r="BS440" s="736"/>
      <c r="BT440" s="736"/>
      <c r="BU440" s="736"/>
      <c r="BV440" s="736"/>
      <c r="BW440" s="736"/>
      <c r="BX440" s="736"/>
      <c r="BY440" s="736"/>
      <c r="BZ440" s="736"/>
      <c r="CA440" s="736"/>
      <c r="CB440" s="736"/>
      <c r="CC440" s="736"/>
      <c r="CD440" s="736"/>
      <c r="CE440" s="736"/>
      <c r="CF440" s="736"/>
      <c r="CG440" s="736"/>
      <c r="CH440" s="736"/>
      <c r="CI440" s="736"/>
      <c r="CJ440" s="736"/>
      <c r="CK440" s="736"/>
      <c r="CL440" s="736"/>
      <c r="CM440" s="736"/>
      <c r="CN440" s="736"/>
      <c r="CO440" s="736"/>
      <c r="CP440" s="736"/>
      <c r="CQ440" s="736"/>
      <c r="CR440" s="736"/>
      <c r="CS440" s="736"/>
      <c r="CT440" s="736"/>
      <c r="CU440" s="736"/>
      <c r="CV440" s="736"/>
      <c r="CW440" s="736"/>
      <c r="CX440" s="736"/>
      <c r="CY440" s="736"/>
      <c r="CZ440" s="736"/>
      <c r="DA440" s="736"/>
      <c r="DB440" s="736"/>
      <c r="DC440" s="736"/>
      <c r="DD440" s="736"/>
      <c r="DE440" s="736"/>
      <c r="DF440" s="736"/>
      <c r="DG440" s="736"/>
      <c r="DH440" s="736"/>
      <c r="DI440" s="736"/>
      <c r="DJ440" s="736"/>
      <c r="DK440" s="736"/>
      <c r="DL440" s="736"/>
      <c r="DM440" s="736"/>
      <c r="DN440" s="736"/>
      <c r="DO440" s="736"/>
      <c r="DP440" s="736"/>
      <c r="DQ440" s="736"/>
      <c r="DR440" s="736"/>
      <c r="DS440" s="736"/>
      <c r="DT440" s="736"/>
      <c r="DU440" s="736"/>
      <c r="DV440" s="736"/>
      <c r="DW440" s="736"/>
      <c r="DX440" s="736"/>
      <c r="DY440" s="736"/>
      <c r="DZ440" s="736"/>
      <c r="EA440" s="736"/>
      <c r="EB440" s="736"/>
      <c r="EC440" s="736"/>
      <c r="ED440" s="736"/>
      <c r="EE440" s="736"/>
      <c r="EF440" s="736"/>
      <c r="EG440" s="736"/>
      <c r="EH440" s="736"/>
      <c r="EI440" s="736"/>
      <c r="EJ440" s="736"/>
      <c r="EK440" s="736"/>
      <c r="EL440" s="736"/>
      <c r="EM440" s="736"/>
      <c r="EN440" s="736"/>
      <c r="EO440" s="736"/>
      <c r="EP440" s="736"/>
      <c r="EQ440" s="736"/>
      <c r="ER440" s="736"/>
      <c r="ES440" s="736"/>
      <c r="ET440" s="736"/>
      <c r="EU440" s="736"/>
      <c r="EV440" s="736"/>
      <c r="EW440" s="736"/>
      <c r="EX440" s="736"/>
      <c r="EY440" s="736"/>
      <c r="EZ440" s="736"/>
      <c r="FA440" s="736"/>
      <c r="FB440" s="736"/>
      <c r="FC440" s="736"/>
      <c r="FD440" s="736"/>
      <c r="FE440" s="736"/>
      <c r="FF440" s="736"/>
      <c r="FG440" s="736"/>
      <c r="FH440" s="736"/>
      <c r="FI440" s="736"/>
      <c r="FJ440" s="736"/>
      <c r="FK440" s="736"/>
      <c r="FL440" s="736"/>
      <c r="FM440" s="736"/>
      <c r="FN440" s="736"/>
      <c r="FO440" s="736"/>
      <c r="FP440" s="736"/>
      <c r="FQ440" s="736"/>
      <c r="FR440" s="736"/>
      <c r="FS440" s="736"/>
      <c r="FT440" s="736"/>
      <c r="FU440" s="736"/>
      <c r="FV440" s="736"/>
      <c r="FW440" s="736"/>
      <c r="FX440" s="736"/>
      <c r="FY440" s="736"/>
      <c r="FZ440" s="736"/>
      <c r="GA440" s="736"/>
      <c r="GB440" s="736"/>
      <c r="GC440" s="736"/>
      <c r="GD440" s="736"/>
      <c r="GE440" s="736"/>
      <c r="GF440" s="736"/>
      <c r="GG440" s="736"/>
      <c r="GH440" s="736"/>
      <c r="GI440" s="736"/>
      <c r="GJ440" s="736"/>
      <c r="GK440" s="736"/>
      <c r="GL440" s="736"/>
      <c r="GM440" s="736"/>
      <c r="GN440" s="736"/>
      <c r="GO440" s="736"/>
      <c r="GP440" s="736"/>
      <c r="GQ440" s="736"/>
      <c r="GR440" s="736"/>
      <c r="GS440" s="736"/>
      <c r="GT440" s="736"/>
      <c r="GU440" s="736"/>
      <c r="GV440" s="736"/>
      <c r="GW440" s="736"/>
      <c r="GX440" s="736"/>
      <c r="GY440" s="736"/>
      <c r="GZ440" s="736"/>
      <c r="HA440" s="736"/>
      <c r="HB440" s="736"/>
      <c r="HC440" s="736"/>
      <c r="HD440" s="736"/>
      <c r="HE440" s="736"/>
      <c r="HF440" s="736"/>
      <c r="HG440" s="736"/>
      <c r="HH440" s="736"/>
      <c r="HI440" s="736"/>
      <c r="HJ440" s="736"/>
      <c r="HK440" s="736"/>
      <c r="HL440" s="736"/>
      <c r="HM440" s="736"/>
      <c r="HN440" s="736"/>
      <c r="HO440" s="736"/>
      <c r="HP440" s="736"/>
      <c r="HQ440" s="736"/>
      <c r="HR440" s="736"/>
      <c r="HS440" s="736"/>
      <c r="HT440" s="736"/>
      <c r="HU440" s="736"/>
      <c r="HV440" s="736"/>
      <c r="HW440" s="736"/>
      <c r="HX440" s="736"/>
      <c r="HY440" s="736"/>
      <c r="HZ440" s="736"/>
      <c r="IA440" s="736"/>
      <c r="IB440" s="736"/>
      <c r="IC440" s="736"/>
      <c r="ID440" s="736"/>
      <c r="IE440" s="736"/>
      <c r="IF440" s="736"/>
      <c r="IG440" s="736"/>
      <c r="IH440" s="736"/>
      <c r="II440" s="736"/>
      <c r="IJ440" s="736"/>
      <c r="IK440" s="736"/>
      <c r="IL440" s="736"/>
      <c r="IM440" s="736"/>
      <c r="IN440" s="736"/>
      <c r="IO440" s="736"/>
      <c r="IP440" s="736"/>
      <c r="IQ440" s="736"/>
      <c r="IR440" s="736"/>
      <c r="IS440" s="736"/>
      <c r="IT440" s="736"/>
      <c r="IU440" s="736"/>
      <c r="IV440" s="736"/>
    </row>
    <row r="441" spans="3:256" s="438" customFormat="1">
      <c r="C441" s="471"/>
      <c r="P441" s="485"/>
      <c r="Q441" s="736"/>
      <c r="R441" s="736"/>
      <c r="S441" s="736"/>
      <c r="T441" s="736"/>
      <c r="U441" s="736"/>
      <c r="V441" s="736"/>
      <c r="W441" s="736"/>
      <c r="X441" s="736"/>
      <c r="Y441" s="736"/>
      <c r="Z441" s="736"/>
      <c r="AA441" s="736"/>
      <c r="AB441" s="736"/>
      <c r="AC441" s="736"/>
      <c r="AD441" s="736"/>
      <c r="AE441" s="736"/>
      <c r="AF441" s="736"/>
      <c r="AG441" s="736"/>
      <c r="AH441" s="736"/>
      <c r="AI441" s="736"/>
      <c r="AJ441" s="736"/>
      <c r="AK441" s="736"/>
      <c r="AL441" s="736"/>
      <c r="AM441" s="736"/>
      <c r="AN441" s="736"/>
      <c r="AO441" s="736"/>
      <c r="AP441" s="736"/>
      <c r="AQ441" s="736"/>
      <c r="AR441" s="736"/>
      <c r="AS441" s="736"/>
      <c r="AT441" s="736"/>
      <c r="AU441" s="736"/>
      <c r="AV441" s="736"/>
      <c r="AW441" s="736"/>
      <c r="AX441" s="736"/>
      <c r="AY441" s="736"/>
      <c r="AZ441" s="736"/>
      <c r="BA441" s="736"/>
      <c r="BB441" s="736"/>
      <c r="BC441" s="736"/>
      <c r="BD441" s="736"/>
      <c r="BE441" s="736"/>
      <c r="BF441" s="736"/>
      <c r="BG441" s="736"/>
      <c r="BH441" s="736"/>
      <c r="BI441" s="736"/>
      <c r="BJ441" s="736"/>
      <c r="BK441" s="736"/>
      <c r="BL441" s="736"/>
      <c r="BM441" s="736"/>
      <c r="BN441" s="736"/>
      <c r="BO441" s="736"/>
      <c r="BP441" s="736"/>
      <c r="BQ441" s="736"/>
      <c r="BR441" s="736"/>
      <c r="BS441" s="736"/>
      <c r="BT441" s="736"/>
      <c r="BU441" s="736"/>
      <c r="BV441" s="736"/>
      <c r="BW441" s="736"/>
      <c r="BX441" s="736"/>
      <c r="BY441" s="736"/>
      <c r="BZ441" s="736"/>
      <c r="CA441" s="736"/>
      <c r="CB441" s="736"/>
      <c r="CC441" s="736"/>
      <c r="CD441" s="736"/>
      <c r="CE441" s="736"/>
      <c r="CF441" s="736"/>
      <c r="CG441" s="736"/>
      <c r="CH441" s="736"/>
      <c r="CI441" s="736"/>
      <c r="CJ441" s="736"/>
      <c r="CK441" s="736"/>
      <c r="CL441" s="736"/>
      <c r="CM441" s="736"/>
      <c r="CN441" s="736"/>
      <c r="CO441" s="736"/>
      <c r="CP441" s="736"/>
      <c r="CQ441" s="736"/>
      <c r="CR441" s="736"/>
      <c r="CS441" s="736"/>
      <c r="CT441" s="736"/>
      <c r="CU441" s="736"/>
      <c r="CV441" s="736"/>
      <c r="CW441" s="736"/>
      <c r="CX441" s="736"/>
      <c r="CY441" s="736"/>
      <c r="CZ441" s="736"/>
      <c r="DA441" s="736"/>
      <c r="DB441" s="736"/>
      <c r="DC441" s="736"/>
      <c r="DD441" s="736"/>
      <c r="DE441" s="736"/>
      <c r="DF441" s="736"/>
      <c r="DG441" s="736"/>
      <c r="DH441" s="736"/>
      <c r="DI441" s="736"/>
      <c r="DJ441" s="736"/>
      <c r="DK441" s="736"/>
      <c r="DL441" s="736"/>
      <c r="DM441" s="736"/>
      <c r="DN441" s="736"/>
      <c r="DO441" s="736"/>
      <c r="DP441" s="736"/>
      <c r="DQ441" s="736"/>
      <c r="DR441" s="736"/>
      <c r="DS441" s="736"/>
      <c r="DT441" s="736"/>
      <c r="DU441" s="736"/>
      <c r="DV441" s="736"/>
      <c r="DW441" s="736"/>
      <c r="DX441" s="736"/>
      <c r="DY441" s="736"/>
      <c r="DZ441" s="736"/>
      <c r="EA441" s="736"/>
      <c r="EB441" s="736"/>
      <c r="EC441" s="736"/>
      <c r="ED441" s="736"/>
      <c r="EE441" s="736"/>
      <c r="EF441" s="736"/>
      <c r="EG441" s="736"/>
      <c r="EH441" s="736"/>
      <c r="EI441" s="736"/>
      <c r="EJ441" s="736"/>
      <c r="EK441" s="736"/>
      <c r="EL441" s="736"/>
      <c r="EM441" s="736"/>
      <c r="EN441" s="736"/>
      <c r="EO441" s="736"/>
      <c r="EP441" s="736"/>
      <c r="EQ441" s="736"/>
      <c r="ER441" s="736"/>
      <c r="ES441" s="736"/>
      <c r="ET441" s="736"/>
      <c r="EU441" s="736"/>
      <c r="EV441" s="736"/>
      <c r="EW441" s="736"/>
      <c r="EX441" s="736"/>
      <c r="EY441" s="736"/>
      <c r="EZ441" s="736"/>
      <c r="FA441" s="736"/>
      <c r="FB441" s="736"/>
      <c r="FC441" s="736"/>
      <c r="FD441" s="736"/>
      <c r="FE441" s="736"/>
      <c r="FF441" s="736"/>
      <c r="FG441" s="736"/>
      <c r="FH441" s="736"/>
      <c r="FI441" s="736"/>
      <c r="FJ441" s="736"/>
      <c r="FK441" s="736"/>
      <c r="FL441" s="736"/>
      <c r="FM441" s="736"/>
      <c r="FN441" s="736"/>
      <c r="FO441" s="736"/>
      <c r="FP441" s="736"/>
      <c r="FQ441" s="736"/>
      <c r="FR441" s="736"/>
      <c r="FS441" s="736"/>
      <c r="FT441" s="736"/>
      <c r="FU441" s="736"/>
      <c r="FV441" s="736"/>
      <c r="FW441" s="736"/>
      <c r="FX441" s="736"/>
      <c r="FY441" s="736"/>
      <c r="FZ441" s="736"/>
      <c r="GA441" s="736"/>
      <c r="GB441" s="736"/>
      <c r="GC441" s="736"/>
      <c r="GD441" s="736"/>
      <c r="GE441" s="736"/>
      <c r="GF441" s="736"/>
      <c r="GG441" s="736"/>
      <c r="GH441" s="736"/>
      <c r="GI441" s="736"/>
      <c r="GJ441" s="736"/>
      <c r="GK441" s="736"/>
      <c r="GL441" s="736"/>
      <c r="GM441" s="736"/>
      <c r="GN441" s="736"/>
      <c r="GO441" s="736"/>
      <c r="GP441" s="736"/>
      <c r="GQ441" s="736"/>
      <c r="GR441" s="736"/>
      <c r="GS441" s="736"/>
      <c r="GT441" s="736"/>
      <c r="GU441" s="736"/>
      <c r="GV441" s="736"/>
      <c r="GW441" s="736"/>
      <c r="GX441" s="736"/>
      <c r="GY441" s="736"/>
      <c r="GZ441" s="736"/>
      <c r="HA441" s="736"/>
      <c r="HB441" s="736"/>
      <c r="HC441" s="736"/>
      <c r="HD441" s="736"/>
      <c r="HE441" s="736"/>
      <c r="HF441" s="736"/>
      <c r="HG441" s="736"/>
      <c r="HH441" s="736"/>
      <c r="HI441" s="736"/>
      <c r="HJ441" s="736"/>
      <c r="HK441" s="736"/>
      <c r="HL441" s="736"/>
      <c r="HM441" s="736"/>
      <c r="HN441" s="736"/>
      <c r="HO441" s="736"/>
      <c r="HP441" s="736"/>
      <c r="HQ441" s="736"/>
      <c r="HR441" s="736"/>
      <c r="HS441" s="736"/>
      <c r="HT441" s="736"/>
      <c r="HU441" s="736"/>
      <c r="HV441" s="736"/>
      <c r="HW441" s="736"/>
      <c r="HX441" s="736"/>
      <c r="HY441" s="736"/>
      <c r="HZ441" s="736"/>
      <c r="IA441" s="736"/>
      <c r="IB441" s="736"/>
      <c r="IC441" s="736"/>
      <c r="ID441" s="736"/>
      <c r="IE441" s="736"/>
      <c r="IF441" s="736"/>
      <c r="IG441" s="736"/>
      <c r="IH441" s="736"/>
      <c r="II441" s="736"/>
      <c r="IJ441" s="736"/>
      <c r="IK441" s="736"/>
      <c r="IL441" s="736"/>
      <c r="IM441" s="736"/>
      <c r="IN441" s="736"/>
      <c r="IO441" s="736"/>
      <c r="IP441" s="736"/>
      <c r="IQ441" s="736"/>
      <c r="IR441" s="736"/>
      <c r="IS441" s="736"/>
      <c r="IT441" s="736"/>
      <c r="IU441" s="736"/>
      <c r="IV441" s="736"/>
    </row>
  </sheetData>
  <sheetProtection sheet="1" objects="1" scenarios="1"/>
  <mergeCells count="3">
    <mergeCell ref="P41:P42"/>
    <mergeCell ref="C7:C8"/>
    <mergeCell ref="C34:N34"/>
  </mergeCells>
  <phoneticPr fontId="0" type="noConversion"/>
  <conditionalFormatting sqref="D29:N30 M11:N14 M18:N21 M24:N27 D32:N33 J15:L15 J22:L22 J28:L28 D11:J14 D18:J21 D24:J27">
    <cfRule type="expression" dxfId="48" priority="55" stopIfTrue="1">
      <formula>AND(D11&lt;&gt;"",OR(D11&lt;0,NOT(ISNUMBER(D11))))</formula>
    </cfRule>
  </conditionalFormatting>
  <conditionalFormatting sqref="D15:I15">
    <cfRule type="expression" dxfId="47" priority="53" stopIfTrue="1">
      <formula>AND(D15&lt;&gt;"",OR(D15&lt;0,NOT(ISNUMBER(D15))))</formula>
    </cfRule>
  </conditionalFormatting>
  <conditionalFormatting sqref="M15:N15">
    <cfRule type="expression" dxfId="46" priority="52" stopIfTrue="1">
      <formula>AND(M15&lt;&gt;"",OR(M15&lt;0,NOT(ISNUMBER(M15))))</formula>
    </cfRule>
  </conditionalFormatting>
  <conditionalFormatting sqref="D22:I22">
    <cfRule type="expression" dxfId="45" priority="51" stopIfTrue="1">
      <formula>AND(D22&lt;&gt;"",OR(D22&lt;0,NOT(ISNUMBER(D22))))</formula>
    </cfRule>
  </conditionalFormatting>
  <conditionalFormatting sqref="M22:N22">
    <cfRule type="expression" dxfId="44" priority="50" stopIfTrue="1">
      <formula>AND(M22&lt;&gt;"",OR(M22&lt;0,NOT(ISNUMBER(M22))))</formula>
    </cfRule>
  </conditionalFormatting>
  <conditionalFormatting sqref="D28:I28">
    <cfRule type="expression" dxfId="43" priority="49" stopIfTrue="1">
      <formula>AND(D28&lt;&gt;"",OR(D28&lt;0,NOT(ISNUMBER(D28))))</formula>
    </cfRule>
  </conditionalFormatting>
  <conditionalFormatting sqref="M28:N28">
    <cfRule type="expression" dxfId="42" priority="48" stopIfTrue="1">
      <formula>AND(M28&lt;&gt;"",OR(M28&lt;0,NOT(ISNUMBER(M28))))</formula>
    </cfRule>
  </conditionalFormatting>
  <conditionalFormatting sqref="K65:K66">
    <cfRule type="expression" dxfId="41" priority="19" stopIfTrue="1">
      <formula>K65=1</formula>
    </cfRule>
  </conditionalFormatting>
  <conditionalFormatting sqref="K48:L48">
    <cfRule type="expression" dxfId="40" priority="20" stopIfTrue="1">
      <formula>AND(K48&lt;&gt;"",OR(K48&lt;0,NOT(ISNUMBER(K48))))</formula>
    </cfRule>
  </conditionalFormatting>
  <conditionalFormatting sqref="E48:J48 M48:N48 D62:N63 D68:N68">
    <cfRule type="cellIs" dxfId="39" priority="21" stopIfTrue="1" operator="notEqual">
      <formula>0</formula>
    </cfRule>
  </conditionalFormatting>
  <conditionalFormatting sqref="M54:N54">
    <cfRule type="cellIs" dxfId="38" priority="11" stopIfTrue="1" operator="notEqual">
      <formula>0</formula>
    </cfRule>
  </conditionalFormatting>
  <conditionalFormatting sqref="D46">
    <cfRule type="cellIs" dxfId="37" priority="18" stopIfTrue="1" operator="notEqual">
      <formula>0</formula>
    </cfRule>
  </conditionalFormatting>
  <conditionalFormatting sqref="E46:J46">
    <cfRule type="cellIs" dxfId="36" priority="17" stopIfTrue="1" operator="notEqual">
      <formula>0</formula>
    </cfRule>
  </conditionalFormatting>
  <conditionalFormatting sqref="M46:N46">
    <cfRule type="cellIs" dxfId="35" priority="16" stopIfTrue="1" operator="notEqual">
      <formula>0</formula>
    </cfRule>
  </conditionalFormatting>
  <conditionalFormatting sqref="D53">
    <cfRule type="cellIs" dxfId="34" priority="15" stopIfTrue="1" operator="notEqual">
      <formula>0</formula>
    </cfRule>
  </conditionalFormatting>
  <conditionalFormatting sqref="E53:J53">
    <cfRule type="cellIs" dxfId="33" priority="14" stopIfTrue="1" operator="notEqual">
      <formula>0</formula>
    </cfRule>
  </conditionalFormatting>
  <conditionalFormatting sqref="D59">
    <cfRule type="cellIs" dxfId="32" priority="13" stopIfTrue="1" operator="notEqual">
      <formula>0</formula>
    </cfRule>
  </conditionalFormatting>
  <conditionalFormatting sqref="E59:J59">
    <cfRule type="cellIs" dxfId="31" priority="12" stopIfTrue="1" operator="notEqual">
      <formula>0</formula>
    </cfRule>
  </conditionalFormatting>
  <conditionalFormatting sqref="M59:N59">
    <cfRule type="cellIs" dxfId="30" priority="10" stopIfTrue="1" operator="notEqual">
      <formula>0</formula>
    </cfRule>
  </conditionalFormatting>
  <conditionalFormatting sqref="D48">
    <cfRule type="cellIs" dxfId="29" priority="9" stopIfTrue="1" operator="notEqual">
      <formula>0</formula>
    </cfRule>
  </conditionalFormatting>
  <conditionalFormatting sqref="K55:L55">
    <cfRule type="expression" dxfId="28" priority="7" stopIfTrue="1">
      <formula>AND(K55&lt;&gt;"",OR(K55&lt;0,NOT(ISNUMBER(K55))))</formula>
    </cfRule>
  </conditionalFormatting>
  <conditionalFormatting sqref="E55:J55 M55:N55">
    <cfRule type="cellIs" dxfId="27" priority="8" stopIfTrue="1" operator="notEqual">
      <formula>0</formula>
    </cfRule>
  </conditionalFormatting>
  <conditionalFormatting sqref="D55">
    <cfRule type="cellIs" dxfId="26" priority="6" stopIfTrue="1" operator="notEqual">
      <formula>0</formula>
    </cfRule>
  </conditionalFormatting>
  <conditionalFormatting sqref="K61:L61">
    <cfRule type="expression" dxfId="25" priority="4" stopIfTrue="1">
      <formula>AND(K61&lt;&gt;"",OR(K61&lt;0,NOT(ISNUMBER(K61))))</formula>
    </cfRule>
  </conditionalFormatting>
  <conditionalFormatting sqref="E61:J61 M61:N61">
    <cfRule type="cellIs" dxfId="24" priority="5" stopIfTrue="1" operator="notEqual">
      <formula>0</formula>
    </cfRule>
  </conditionalFormatting>
  <conditionalFormatting sqref="D61">
    <cfRule type="cellIs" dxfId="23" priority="3" stopIfTrue="1" operator="notEqual">
      <formula>0</formula>
    </cfRule>
  </conditionalFormatting>
  <conditionalFormatting sqref="M53:N53">
    <cfRule type="cellIs" dxfId="22" priority="2" stopIfTrue="1" operator="notEqual">
      <formula>0</formula>
    </cfRule>
  </conditionalFormatting>
  <conditionalFormatting sqref="P65:P66 P43:P48 P51:P55 P57:P63">
    <cfRule type="cellIs" dxfId="21" priority="1" stopIfTrue="1" operator="notEqual">
      <formula>0</formula>
    </cfRule>
  </conditionalFormatting>
  <pageMargins left="0.74803149606299213" right="0.43307086614173229" top="0.98425196850393704" bottom="0.98425196850393704" header="0.51181102362204722" footer="0.51181102362204722"/>
  <pageSetup paperSize="8" scale="81" orientation="landscape" r:id="rId1"/>
  <headerFooter alignWithMargins="0">
    <oddFooter>&amp;LPage &amp;P&amp;R2025 Triennial Central Bank Survey</oddFooter>
  </headerFooter>
  <ignoredErrors>
    <ignoredError sqref="L30:L33 K31:K33 M27:N27 J16:L17 D16:D18 E16:E17 F16:I18 J31 J29 D31:I33 D27:I27 J23:L23 D19:I19 M16:N19 D21:I21 M21:N21 D23:I25 M23:N25 D29:I29 M29:N33"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3"/>
    <pageSetUpPr fitToPage="1"/>
  </sheetPr>
  <dimension ref="A1:P46"/>
  <sheetViews>
    <sheetView zoomScale="60" zoomScaleNormal="75" workbookViewId="0">
      <pane xSplit="3" ySplit="14" topLeftCell="D15" activePane="bottomRight" state="frozen"/>
      <selection activeCell="AS48" sqref="AS48"/>
      <selection pane="topRight" activeCell="AS48" sqref="AS48"/>
      <selection pane="bottomLeft" activeCell="AS48" sqref="AS48"/>
      <selection pane="bottomRight" activeCell="M34" sqref="M34"/>
    </sheetView>
  </sheetViews>
  <sheetFormatPr defaultColWidth="9.1796875" defaultRowHeight="12.5"/>
  <cols>
    <col min="1" max="1" width="2.453125" style="59" customWidth="1"/>
    <col min="2" max="2" width="9.1796875" style="59"/>
    <col min="3" max="3" width="28.453125" style="59" customWidth="1"/>
    <col min="4" max="4" width="9.1796875" style="59"/>
    <col min="5" max="5" width="13.81640625" style="59" customWidth="1"/>
    <col min="6" max="6" width="16.26953125" style="59" customWidth="1"/>
    <col min="7" max="7" width="13.81640625" style="59" customWidth="1"/>
    <col min="8" max="10" width="9.1796875" style="59"/>
    <col min="11" max="11" width="13.1796875" style="59" customWidth="1"/>
    <col min="12" max="12" width="10.81640625" style="59" customWidth="1"/>
    <col min="13" max="13" width="9.1796875" style="59"/>
    <col min="14" max="14" width="15.54296875" style="59" customWidth="1"/>
    <col min="15" max="16384" width="9.1796875" style="59"/>
  </cols>
  <sheetData>
    <row r="1" spans="1:16" s="15" customFormat="1" ht="18" customHeight="1">
      <c r="A1" s="11" t="s">
        <v>31</v>
      </c>
      <c r="B1" s="12"/>
      <c r="C1" s="12"/>
      <c r="D1" s="13"/>
      <c r="E1" s="13"/>
      <c r="F1" s="13"/>
      <c r="G1" s="13"/>
      <c r="H1" s="13"/>
      <c r="I1" s="13"/>
      <c r="J1" s="13"/>
      <c r="K1" s="13"/>
      <c r="L1" s="13"/>
      <c r="M1" s="13"/>
      <c r="N1" s="13"/>
      <c r="O1" s="14"/>
      <c r="P1" s="14"/>
    </row>
    <row r="2" spans="1:16" s="15" customFormat="1" ht="18" customHeight="1">
      <c r="A2" s="16"/>
      <c r="B2" s="17"/>
      <c r="C2" s="17"/>
      <c r="D2" s="18"/>
      <c r="E2" s="19"/>
      <c r="F2" s="18"/>
      <c r="G2" s="18"/>
      <c r="H2" s="18"/>
      <c r="I2" s="18"/>
      <c r="J2" s="18"/>
      <c r="K2" s="18"/>
      <c r="L2" s="18"/>
      <c r="M2" s="18"/>
      <c r="N2" s="18"/>
      <c r="O2" s="18"/>
      <c r="P2" s="20"/>
    </row>
    <row r="3" spans="1:16" s="15" customFormat="1" ht="18" customHeight="1" thickBot="1">
      <c r="A3" s="17"/>
      <c r="B3" s="21" t="s">
        <v>4</v>
      </c>
      <c r="C3" s="21"/>
      <c r="D3" s="18"/>
      <c r="E3" s="18"/>
      <c r="F3" s="18"/>
      <c r="G3" s="18"/>
      <c r="H3" s="18"/>
      <c r="I3" s="18"/>
      <c r="J3" s="18"/>
      <c r="K3" s="18"/>
      <c r="L3" s="18"/>
      <c r="M3" s="18"/>
      <c r="N3" s="18"/>
      <c r="O3" s="18"/>
      <c r="P3" s="22"/>
    </row>
    <row r="4" spans="1:16" s="15" customFormat="1" ht="18" customHeight="1" thickBot="1">
      <c r="A4" s="17"/>
      <c r="B4" s="21" t="s">
        <v>5</v>
      </c>
      <c r="C4" s="21"/>
      <c r="D4" s="18"/>
      <c r="E4" s="18"/>
      <c r="F4" s="18"/>
      <c r="G4" s="18"/>
      <c r="H4" s="18"/>
      <c r="I4" s="18"/>
      <c r="J4" s="18"/>
      <c r="K4" s="18"/>
      <c r="L4" s="18"/>
      <c r="M4" s="18"/>
      <c r="N4" s="60" t="s">
        <v>112</v>
      </c>
      <c r="O4" s="61">
        <v>5.0000000000000001E-3</v>
      </c>
      <c r="P4" s="22"/>
    </row>
    <row r="5" spans="1:16" s="15" customFormat="1" ht="18" customHeight="1">
      <c r="A5" s="16"/>
      <c r="B5" s="17"/>
      <c r="C5" s="17"/>
      <c r="D5" s="18"/>
      <c r="E5" s="18"/>
      <c r="F5" s="18"/>
      <c r="G5" s="18"/>
      <c r="H5" s="18"/>
      <c r="I5" s="18"/>
      <c r="J5" s="18"/>
      <c r="K5" s="18"/>
      <c r="L5" s="18"/>
      <c r="M5" s="18"/>
      <c r="N5" s="18"/>
      <c r="O5" s="18"/>
      <c r="P5" s="22"/>
    </row>
    <row r="6" spans="1:16" s="15" customFormat="1" ht="18" customHeight="1">
      <c r="A6" s="21"/>
      <c r="B6" s="21" t="s">
        <v>63</v>
      </c>
      <c r="C6" s="21"/>
      <c r="D6" s="18"/>
      <c r="E6" s="18"/>
      <c r="F6" s="18"/>
      <c r="G6" s="18"/>
      <c r="H6" s="18"/>
      <c r="I6" s="18"/>
      <c r="J6" s="18"/>
      <c r="K6" s="18"/>
      <c r="L6" s="18"/>
      <c r="M6" s="18"/>
      <c r="N6" s="18"/>
      <c r="O6" s="18"/>
      <c r="P6" s="22"/>
    </row>
    <row r="7" spans="1:16" s="15" customFormat="1" ht="18" customHeight="1">
      <c r="A7" s="21"/>
      <c r="B7" s="21" t="s">
        <v>107</v>
      </c>
      <c r="C7" s="21"/>
      <c r="D7" s="18"/>
      <c r="E7" s="18"/>
      <c r="F7" s="18"/>
      <c r="G7" s="18"/>
      <c r="H7" s="18"/>
      <c r="I7" s="18"/>
      <c r="J7" s="18"/>
      <c r="K7" s="18"/>
      <c r="L7" s="18"/>
      <c r="M7" s="18"/>
      <c r="N7" s="18"/>
      <c r="O7" s="18"/>
      <c r="P7" s="22"/>
    </row>
    <row r="8" spans="1:16" s="15" customFormat="1" ht="18" customHeight="1">
      <c r="A8" s="21"/>
      <c r="B8" s="23" t="s">
        <v>6</v>
      </c>
      <c r="C8" s="23"/>
      <c r="D8" s="18"/>
      <c r="E8" s="18"/>
      <c r="F8" s="18"/>
      <c r="G8" s="18"/>
      <c r="H8" s="18"/>
      <c r="I8" s="18"/>
      <c r="J8" s="18"/>
      <c r="K8" s="18"/>
      <c r="L8" s="18"/>
      <c r="M8" s="18"/>
      <c r="N8" s="18"/>
      <c r="O8" s="18"/>
      <c r="P8" s="22"/>
    </row>
    <row r="9" spans="1:16" s="15" customFormat="1" ht="18" customHeight="1">
      <c r="A9" s="21"/>
      <c r="B9" s="23"/>
      <c r="C9" s="23"/>
      <c r="D9" s="18"/>
      <c r="E9" s="18"/>
      <c r="F9" s="18"/>
      <c r="G9" s="18"/>
      <c r="H9" s="18"/>
      <c r="I9" s="18"/>
      <c r="J9" s="18"/>
      <c r="K9" s="18"/>
      <c r="L9" s="18"/>
      <c r="M9" s="18"/>
      <c r="N9" s="18"/>
      <c r="O9" s="18"/>
      <c r="P9" s="22"/>
    </row>
    <row r="10" spans="1:16" s="15" customFormat="1" ht="18" customHeight="1">
      <c r="A10" s="21"/>
      <c r="B10" s="23"/>
      <c r="C10" s="23"/>
      <c r="D10" s="18"/>
      <c r="E10" s="18"/>
      <c r="F10" s="18"/>
      <c r="G10" s="18"/>
      <c r="H10" s="18"/>
      <c r="I10" s="18"/>
      <c r="J10" s="18"/>
      <c r="K10" s="18"/>
      <c r="L10" s="18"/>
      <c r="M10" s="18"/>
      <c r="N10" s="18"/>
      <c r="O10" s="18"/>
      <c r="P10" s="22"/>
    </row>
    <row r="11" spans="1:16" s="15" customFormat="1" ht="18" customHeight="1">
      <c r="A11" s="21"/>
      <c r="B11" s="23"/>
      <c r="C11" s="23"/>
      <c r="D11" s="18"/>
      <c r="E11" s="18"/>
      <c r="F11" s="18"/>
      <c r="G11" s="18"/>
      <c r="H11" s="18"/>
      <c r="I11" s="18"/>
      <c r="J11" s="18"/>
      <c r="K11" s="18"/>
      <c r="L11" s="18"/>
      <c r="M11" s="18"/>
      <c r="N11" s="18"/>
      <c r="O11" s="18"/>
      <c r="P11" s="22"/>
    </row>
    <row r="12" spans="1:16" s="15" customFormat="1" ht="18" customHeight="1">
      <c r="A12" s="21"/>
      <c r="B12" s="23"/>
      <c r="C12" s="23"/>
      <c r="D12" s="18"/>
      <c r="E12" s="18"/>
      <c r="F12" s="18"/>
      <c r="G12" s="18"/>
      <c r="H12" s="18"/>
      <c r="I12" s="18"/>
      <c r="J12" s="18"/>
      <c r="K12" s="18"/>
      <c r="L12" s="18"/>
      <c r="M12" s="18"/>
      <c r="N12" s="18"/>
      <c r="O12" s="18"/>
      <c r="P12" s="22"/>
    </row>
    <row r="13" spans="1:16" s="32" customFormat="1" ht="34.15" customHeight="1">
      <c r="A13" s="94"/>
      <c r="B13" s="95" t="s">
        <v>7</v>
      </c>
      <c r="C13" s="96"/>
      <c r="D13" s="97" t="s">
        <v>32</v>
      </c>
      <c r="E13" s="98"/>
      <c r="F13" s="98"/>
      <c r="G13" s="98"/>
      <c r="H13" s="98"/>
      <c r="I13" s="99"/>
      <c r="J13" s="99"/>
      <c r="K13" s="100" t="s">
        <v>33</v>
      </c>
      <c r="L13" s="101" t="s">
        <v>34</v>
      </c>
      <c r="M13" s="101" t="s">
        <v>35</v>
      </c>
      <c r="N13" s="101" t="s">
        <v>34</v>
      </c>
      <c r="P13" s="41"/>
    </row>
    <row r="14" spans="1:16" s="32" customFormat="1" ht="58.5" customHeight="1">
      <c r="A14" s="33"/>
      <c r="B14" s="85"/>
      <c r="C14" s="85"/>
      <c r="D14" s="36" t="s">
        <v>36</v>
      </c>
      <c r="E14" s="102" t="s">
        <v>91</v>
      </c>
      <c r="F14" s="102" t="s">
        <v>92</v>
      </c>
      <c r="G14" s="102" t="s">
        <v>127</v>
      </c>
      <c r="H14" s="102" t="s">
        <v>59</v>
      </c>
      <c r="I14" s="36" t="s">
        <v>34</v>
      </c>
      <c r="J14" s="36" t="s">
        <v>37</v>
      </c>
      <c r="K14" s="103" t="s">
        <v>38</v>
      </c>
      <c r="L14" s="104" t="s">
        <v>39</v>
      </c>
      <c r="M14" s="104" t="s">
        <v>40</v>
      </c>
      <c r="N14" s="104" t="s">
        <v>95</v>
      </c>
      <c r="P14" s="41"/>
    </row>
    <row r="15" spans="1:16" s="32" customFormat="1" ht="18" customHeight="1">
      <c r="A15" s="37"/>
      <c r="B15" s="38" t="s">
        <v>41</v>
      </c>
      <c r="C15" s="39"/>
      <c r="D15" s="40"/>
      <c r="E15" s="40"/>
      <c r="F15" s="40"/>
      <c r="G15" s="40"/>
      <c r="H15" s="40"/>
      <c r="I15" s="40"/>
      <c r="J15" s="40"/>
      <c r="K15" s="40"/>
      <c r="L15" s="40"/>
      <c r="M15" s="143"/>
      <c r="N15" s="143"/>
    </row>
    <row r="16" spans="1:16" s="32" customFormat="1" ht="18" customHeight="1">
      <c r="A16" s="42"/>
      <c r="B16" s="43" t="s">
        <v>109</v>
      </c>
      <c r="C16" s="44"/>
      <c r="D16" s="142"/>
      <c r="E16" s="142"/>
      <c r="F16" s="142"/>
      <c r="G16" s="142"/>
      <c r="H16" s="142"/>
      <c r="I16" s="142"/>
      <c r="J16" s="72">
        <f>+IF('DD712.MELD'!J11&lt;&gt;"",IF((1+OUT_3_Check!$O$4)*SUM('DD712.MELD'!D11:I11)&lt;'DD712.MELD'!J11,1,IF((1-OUT_3_Check!$O$4)*SUM('DD712.MELD'!D11:I11)&gt;'DD712.MELD'!J11,1,0)),IF(SUM('DD712.MELD'!D11:I11)&lt;&gt;0,1,0))</f>
        <v>0</v>
      </c>
      <c r="K16" s="46"/>
      <c r="L16" s="46"/>
      <c r="M16" s="142"/>
      <c r="N16" s="142"/>
    </row>
    <row r="17" spans="1:14" s="32" customFormat="1" ht="18" customHeight="1">
      <c r="A17" s="45"/>
      <c r="B17" s="43" t="s">
        <v>110</v>
      </c>
      <c r="C17" s="44"/>
      <c r="D17" s="142"/>
      <c r="E17" s="142"/>
      <c r="F17" s="142"/>
      <c r="G17" s="142"/>
      <c r="H17" s="142"/>
      <c r="I17" s="142"/>
      <c r="J17" s="72">
        <f>+IF('DD712.MELD'!J12&lt;&gt;"",IF((1+OUT_3_Check!$O$4)*SUM('DD712.MELD'!D12:I12)&lt;'DD712.MELD'!J12,1,IF((1-OUT_3_Check!$O$4)*SUM('DD712.MELD'!D12:I12)&gt;'DD712.MELD'!J12,1,0)),IF(SUM('DD712.MELD'!D12:I12)&lt;&gt;0,1,0))</f>
        <v>0</v>
      </c>
      <c r="K17" s="46"/>
      <c r="L17" s="46"/>
      <c r="M17" s="142"/>
      <c r="N17" s="142"/>
    </row>
    <row r="18" spans="1:14" s="32" customFormat="1" ht="18" customHeight="1">
      <c r="A18" s="45"/>
      <c r="B18" s="43" t="s">
        <v>111</v>
      </c>
      <c r="C18" s="44"/>
      <c r="D18" s="142"/>
      <c r="E18" s="142"/>
      <c r="F18" s="142"/>
      <c r="G18" s="142"/>
      <c r="H18" s="142"/>
      <c r="I18" s="142"/>
      <c r="J18" s="72">
        <f>+IF('DD712.MELD'!J14&lt;&gt;"",IF((1+OUT_3_Check!$O$4)*SUM('DD712.MELD'!D14:I14)&lt;'DD712.MELD'!J14,1,IF((1-OUT_3_Check!$O$4)*SUM('DD712.MELD'!D14:I14)&gt;'DD712.MELD'!J14,1,0)),IF(SUM('DD712.MELD'!D14:I14)&lt;&gt;0,1,0))</f>
        <v>0</v>
      </c>
      <c r="K18" s="46"/>
      <c r="L18" s="46"/>
      <c r="M18" s="142"/>
      <c r="N18" s="142"/>
    </row>
    <row r="19" spans="1:14" s="32" customFormat="1" ht="18" customHeight="1">
      <c r="A19" s="45"/>
      <c r="B19" s="44" t="s">
        <v>14</v>
      </c>
      <c r="C19" s="44"/>
      <c r="D19" s="62">
        <f>+IF('DD712.MELD'!D15&lt;&gt;"", IF((1+OUT_3_Check!$O$4)*SUM('DD712.MELD'!D11:D14)&lt;'DD712.MELD'!D15,1,IF((1-OUT_3_Check!$O$4)*SUM('DD712.MELD'!D11:D14)&gt;'DD712.MELD'!D15,1,0)),IF(SUM('DD712.MELD'!D11:D14)&lt;&gt;0,1,0))</f>
        <v>0</v>
      </c>
      <c r="E19" s="62">
        <f>+IF('DD712.MELD'!E15&lt;&gt;"", IF((1+OUT_3_Check!$O$4)*SUM('DD712.MELD'!E11:E14)&lt;'DD712.MELD'!E15,1,IF((1-OUT_3_Check!$O$4)*SUM('DD712.MELD'!E11:E14)&gt;'DD712.MELD'!E15,1,0)),IF(SUM('DD712.MELD'!E11:E14)&lt;&gt;0,1,0))</f>
        <v>0</v>
      </c>
      <c r="F19" s="62">
        <f>+IF('DD712.MELD'!F15&lt;&gt;"", IF((1+OUT_3_Check!$O$4)*SUM('DD712.MELD'!F11:F14)&lt;'DD712.MELD'!F15,1,IF((1-OUT_3_Check!$O$4)*SUM('DD712.MELD'!F11:F14)&gt;'DD712.MELD'!F15,1,0)),IF(SUM('DD712.MELD'!F11:F14)&lt;&gt;0,1,0))</f>
        <v>0</v>
      </c>
      <c r="G19" s="62">
        <f>+IF('DD712.MELD'!G15&lt;&gt;"", IF((1+OUT_3_Check!$O$4)*SUM('DD712.MELD'!G11:G14)&lt;'DD712.MELD'!G15,1,IF((1-OUT_3_Check!$O$4)*SUM('DD712.MELD'!G11:G14)&gt;'DD712.MELD'!G15,1,0)),IF(SUM('DD712.MELD'!G11:G14)&lt;&gt;0,1,0))</f>
        <v>0</v>
      </c>
      <c r="H19" s="62">
        <f>+IF('DD712.MELD'!H15&lt;&gt;"", IF((1+OUT_3_Check!$O$4)*SUM('DD712.MELD'!H11:H14)&lt;'DD712.MELD'!H15,1,IF((1-OUT_3_Check!$O$4)*SUM('DD712.MELD'!H11:H14)&gt;'DD712.MELD'!H15,1,0)),IF(SUM('DD712.MELD'!H11:H14)&lt;&gt;0,1,0))</f>
        <v>0</v>
      </c>
      <c r="I19" s="62">
        <f>+IF('DD712.MELD'!I15&lt;&gt;"", IF((1+OUT_3_Check!$O$4)*SUM('DD712.MELD'!I11:I14)&lt;'DD712.MELD'!I15,1,IF((1-OUT_3_Check!$O$4)*SUM('DD712.MELD'!I11:I14)&gt;'DD712.MELD'!I15,1,0)),IF(SUM('DD712.MELD'!I11:I14)&lt;&gt;0,1,0))</f>
        <v>0</v>
      </c>
      <c r="J19" s="72">
        <f>+IF('DD712.MELD'!J15&lt;&gt;"",IF((1+OUT_3_Check!$O$4)*SUM('DD712.MELD'!D15:I15)&lt;'DD712.MELD'!J15,1,IF((1-OUT_3_Check!$O$4)*SUM('DD712.MELD'!D15:I15)&gt;'DD712.MELD'!J15,1,0)),IF(SUM('DD712.MELD'!D15:I15)&lt;&gt;0,1,0))</f>
        <v>0</v>
      </c>
      <c r="K19" s="142"/>
      <c r="L19" s="142"/>
      <c r="M19" s="62">
        <f>+IF('DD712.MELD'!M15&lt;&gt;"", IF((1+OUT_3_Check!$O$4)*SUM('DD712.MELD'!M11:M14)&lt;'DD712.MELD'!M15,1,IF((1-OUT_3_Check!$O$4)*SUM('DD712.MELD'!M11:M14)&gt;'DD712.MELD'!M15,1,0)),IF(SUM('DD712.MELD'!M11:M14)&lt;&gt;0,1,0))</f>
        <v>0</v>
      </c>
      <c r="N19" s="62">
        <f>+IF('DD712.MELD'!N15&lt;&gt;"", IF((1+OUT_3_Check!$O$4)*SUM('DD712.MELD'!N11:N14)&lt;'DD712.MELD'!N15,1,IF((1-OUT_3_Check!$O$4)*SUM('DD712.MELD'!N11:N14)&gt;'DD712.MELD'!N15,1,0)),IF(SUM('DD712.MELD'!N11:N14)&lt;&gt;0,1,0))</f>
        <v>0</v>
      </c>
    </row>
    <row r="20" spans="1:14" s="32" customFormat="1" ht="18" customHeight="1">
      <c r="A20" s="45"/>
      <c r="B20" s="47"/>
      <c r="C20" s="47"/>
      <c r="D20" s="48"/>
      <c r="E20" s="48"/>
      <c r="F20" s="48"/>
      <c r="G20" s="48"/>
      <c r="H20" s="48"/>
      <c r="I20" s="48"/>
      <c r="J20" s="144"/>
      <c r="K20" s="144"/>
      <c r="L20" s="144"/>
      <c r="M20" s="144"/>
      <c r="N20" s="144"/>
    </row>
    <row r="21" spans="1:14" s="32" customFormat="1" ht="18" customHeight="1">
      <c r="A21" s="49"/>
      <c r="B21" s="38" t="s">
        <v>21</v>
      </c>
      <c r="C21" s="39"/>
      <c r="D21" s="40"/>
      <c r="E21" s="40"/>
      <c r="F21" s="40"/>
      <c r="G21" s="40"/>
      <c r="H21" s="40"/>
      <c r="I21" s="40"/>
      <c r="J21" s="143"/>
      <c r="K21" s="143"/>
      <c r="L21" s="143"/>
      <c r="M21" s="143"/>
      <c r="N21" s="143"/>
    </row>
    <row r="22" spans="1:14" s="32" customFormat="1" ht="18" customHeight="1">
      <c r="A22" s="49"/>
      <c r="B22" s="38" t="s">
        <v>15</v>
      </c>
      <c r="C22" s="39"/>
      <c r="D22" s="143"/>
      <c r="E22" s="143"/>
      <c r="F22" s="143"/>
      <c r="G22" s="143"/>
      <c r="H22" s="143"/>
      <c r="I22" s="143"/>
      <c r="J22" s="143"/>
      <c r="K22" s="143"/>
      <c r="L22" s="143"/>
      <c r="M22" s="143"/>
      <c r="N22" s="143"/>
    </row>
    <row r="23" spans="1:14" s="32" customFormat="1" ht="18" customHeight="1">
      <c r="A23" s="49"/>
      <c r="B23" s="43" t="s">
        <v>109</v>
      </c>
      <c r="C23" s="44"/>
      <c r="D23" s="142"/>
      <c r="E23" s="142"/>
      <c r="F23" s="142"/>
      <c r="G23" s="142"/>
      <c r="H23" s="142"/>
      <c r="I23" s="142"/>
      <c r="J23" s="72">
        <f>+IF('DD712.MELD'!J18&lt;&gt;"",IF((1+OUT_3_Check!$O$4)*SUM('DD712.MELD'!D18:I18)&lt;'DD712.MELD'!J18,1,IF((1-OUT_3_Check!$O$4)*SUM('DD712.MELD'!D18:I18)&gt;'DD712.MELD'!J18,1,0)),IF(SUM('DD712.MELD'!D18:I18)&lt;&gt;0,1,0))</f>
        <v>0</v>
      </c>
      <c r="K23" s="46"/>
      <c r="L23" s="46"/>
      <c r="M23" s="142"/>
      <c r="N23" s="142"/>
    </row>
    <row r="24" spans="1:14" s="32" customFormat="1" ht="18" customHeight="1">
      <c r="A24" s="42"/>
      <c r="B24" s="43" t="s">
        <v>110</v>
      </c>
      <c r="C24" s="44"/>
      <c r="D24" s="142"/>
      <c r="E24" s="142"/>
      <c r="F24" s="142"/>
      <c r="G24" s="142"/>
      <c r="H24" s="142"/>
      <c r="I24" s="142"/>
      <c r="J24" s="72">
        <f>+IF('DD712.MELD'!J19&lt;&gt;"",IF((1+OUT_3_Check!$O$4)*SUM('DD712.MELD'!D19:I19)&lt;'DD712.MELD'!J19,1,IF((1-OUT_3_Check!$O$4)*SUM('DD712.MELD'!D19:I19)&gt;'DD712.MELD'!J19,1,0)),IF(SUM('DD712.MELD'!D19:I19)&lt;&gt;0,1,0))</f>
        <v>0</v>
      </c>
      <c r="K24" s="46"/>
      <c r="L24" s="46"/>
      <c r="M24" s="142"/>
      <c r="N24" s="142"/>
    </row>
    <row r="25" spans="1:14" s="32" customFormat="1" ht="18" customHeight="1">
      <c r="A25" s="37"/>
      <c r="B25" s="43" t="s">
        <v>111</v>
      </c>
      <c r="C25" s="44"/>
      <c r="D25" s="142"/>
      <c r="E25" s="142"/>
      <c r="F25" s="142"/>
      <c r="G25" s="142"/>
      <c r="H25" s="142"/>
      <c r="I25" s="142"/>
      <c r="J25" s="72">
        <f>+IF('DD712.MELD'!J21&lt;&gt;"",IF((1+OUT_3_Check!$O$4)*SUM('DD712.MELD'!D21:I21)&lt;'DD712.MELD'!J21,1,IF((1-OUT_3_Check!$O$4)*SUM('DD712.MELD'!D21:I21)&gt;'DD712.MELD'!J21,1,0)),IF(SUM('DD712.MELD'!D21:I21)&lt;&gt;0,1,0))</f>
        <v>0</v>
      </c>
      <c r="K25" s="46"/>
      <c r="L25" s="46"/>
      <c r="M25" s="142"/>
      <c r="N25" s="142"/>
    </row>
    <row r="26" spans="1:14" s="32" customFormat="1" ht="18" customHeight="1">
      <c r="A26" s="49"/>
      <c r="B26" s="44" t="s">
        <v>14</v>
      </c>
      <c r="C26" s="44"/>
      <c r="D26" s="62">
        <f>+IF('DD712.MELD'!D22&lt;&gt;"", IF((1+OUT_3_Check!$O$4)*SUM('DD712.MELD'!D18:D21)&lt;'DD712.MELD'!D22,1,IF((1-OUT_3_Check!$O$4)*SUM('DD712.MELD'!D18:D21)&gt;'DD712.MELD'!D22,1,0)),IF(SUM('DD712.MELD'!D18:D21)&lt;&gt;0,1,0))</f>
        <v>0</v>
      </c>
      <c r="E26" s="62">
        <f>+IF('DD712.MELD'!E22&lt;&gt;"", IF((1+OUT_3_Check!$O$4)*SUM('DD712.MELD'!E18:E21)&lt;'DD712.MELD'!E22,1,IF((1-OUT_3_Check!$O$4)*SUM('DD712.MELD'!E18:E21)&gt;'DD712.MELD'!E22,1,0)),IF(SUM('DD712.MELD'!E18:E21)&lt;&gt;0,1,0))</f>
        <v>0</v>
      </c>
      <c r="F26" s="62">
        <f>+IF('DD712.MELD'!F22&lt;&gt;"", IF((1+OUT_3_Check!$O$4)*SUM('DD712.MELD'!F18:F21)&lt;'DD712.MELD'!F22,1,IF((1-OUT_3_Check!$O$4)*SUM('DD712.MELD'!F18:F21)&gt;'DD712.MELD'!F22,1,0)),IF(SUM('DD712.MELD'!F18:F21)&lt;&gt;0,1,0))</f>
        <v>0</v>
      </c>
      <c r="G26" s="62">
        <f>+IF('DD712.MELD'!G22&lt;&gt;"", IF((1+OUT_3_Check!$O$4)*SUM('DD712.MELD'!G18:G21)&lt;'DD712.MELD'!G22,1,IF((1-OUT_3_Check!$O$4)*SUM('DD712.MELD'!G18:G21)&gt;'DD712.MELD'!G22,1,0)),IF(SUM('DD712.MELD'!G18:G21)&lt;&gt;0,1,0))</f>
        <v>0</v>
      </c>
      <c r="H26" s="62">
        <f>+IF('DD712.MELD'!H22&lt;&gt;"", IF((1+OUT_3_Check!$O$4)*SUM('DD712.MELD'!H18:H21)&lt;'DD712.MELD'!H22,1,IF((1-OUT_3_Check!$O$4)*SUM('DD712.MELD'!H18:H21)&gt;'DD712.MELD'!H22,1,0)),IF(SUM('DD712.MELD'!H18:H21)&lt;&gt;0,1,0))</f>
        <v>0</v>
      </c>
      <c r="I26" s="62">
        <f>+IF('DD712.MELD'!I22&lt;&gt;"", IF((1+OUT_3_Check!$O$4)*SUM('DD712.MELD'!I18:I21)&lt;'DD712.MELD'!I22,1,IF((1-OUT_3_Check!$O$4)*SUM('DD712.MELD'!I18:I21)&gt;'DD712.MELD'!I22,1,0)),IF(SUM('DD712.MELD'!I18:I21)&lt;&gt;0,1,0))</f>
        <v>0</v>
      </c>
      <c r="J26" s="72">
        <f>+IF('DD712.MELD'!J22&lt;&gt;"",IF((1+OUT_3_Check!$O$4)*SUM('DD712.MELD'!D22:I22)&lt;'DD712.MELD'!J22,1,IF((1-OUT_3_Check!$O$4)*SUM('DD712.MELD'!D22:I22)&gt;'DD712.MELD'!J22,1,0)),IF(SUM('DD712.MELD'!D22:I22)&lt;&gt;0,1,0))</f>
        <v>0</v>
      </c>
      <c r="K26" s="142"/>
      <c r="L26" s="142"/>
      <c r="M26" s="62">
        <f>+IF('DD712.MELD'!M22&lt;&gt;"", IF((1+OUT_3_Check!$O$4)*SUM('DD712.MELD'!M18:M21)&lt;'DD712.MELD'!M22,1,IF((1-OUT_3_Check!$O$4)*SUM('DD712.MELD'!M18:M21)&gt;'DD712.MELD'!M22,1,0)),IF(SUM('DD712.MELD'!M18:M21)&lt;&gt;0,1,0))</f>
        <v>0</v>
      </c>
      <c r="N26" s="62">
        <f>+IF('DD712.MELD'!N22&lt;&gt;"", IF((1+OUT_3_Check!$O$4)*SUM('DD712.MELD'!N18:N21)&lt;'DD712.MELD'!N22,1,IF((1-OUT_3_Check!$O$4)*SUM('DD712.MELD'!N18:N21)&gt;'DD712.MELD'!N22,1,0)),IF(SUM('DD712.MELD'!N18:N21)&lt;&gt;0,1,0))</f>
        <v>0</v>
      </c>
    </row>
    <row r="27" spans="1:14" s="32" customFormat="1" ht="18" customHeight="1">
      <c r="A27" s="49"/>
      <c r="B27" s="50"/>
      <c r="C27" s="50"/>
      <c r="D27" s="144"/>
      <c r="E27" s="144"/>
      <c r="F27" s="144"/>
      <c r="G27" s="144"/>
      <c r="H27" s="144"/>
      <c r="I27" s="144"/>
      <c r="J27" s="144"/>
      <c r="K27" s="144"/>
      <c r="L27" s="144"/>
      <c r="M27" s="144"/>
      <c r="N27" s="144"/>
    </row>
    <row r="28" spans="1:14" s="32" customFormat="1" ht="18" customHeight="1">
      <c r="A28" s="42"/>
      <c r="B28" s="38" t="s">
        <v>16</v>
      </c>
      <c r="C28" s="39"/>
      <c r="D28" s="143"/>
      <c r="E28" s="143"/>
      <c r="F28" s="143"/>
      <c r="G28" s="143"/>
      <c r="H28" s="143"/>
      <c r="I28" s="143"/>
      <c r="J28" s="143"/>
      <c r="K28" s="143"/>
      <c r="L28" s="143"/>
      <c r="M28" s="143"/>
      <c r="N28" s="143"/>
    </row>
    <row r="29" spans="1:14" s="32" customFormat="1" ht="18" customHeight="1">
      <c r="A29" s="42"/>
      <c r="B29" s="43" t="s">
        <v>109</v>
      </c>
      <c r="C29" s="44"/>
      <c r="D29" s="142"/>
      <c r="E29" s="142"/>
      <c r="F29" s="142"/>
      <c r="G29" s="142"/>
      <c r="H29" s="142"/>
      <c r="I29" s="142"/>
      <c r="J29" s="72">
        <f>+IF('DD712.MELD'!J24&lt;&gt;"",IF((1+OUT_3_Check!$O$4)*SUM('DD712.MELD'!D24:I24)&lt;'DD712.MELD'!J24,1,IF((1-OUT_3_Check!$O$4)*SUM('DD712.MELD'!D24:I24)&gt;'DD712.MELD'!J24,1,0)),IF(SUM('DD712.MELD'!D24:I24)&lt;&gt;0,1,0))</f>
        <v>0</v>
      </c>
      <c r="K29" s="46"/>
      <c r="L29" s="46"/>
      <c r="M29" s="142"/>
      <c r="N29" s="142"/>
    </row>
    <row r="30" spans="1:14" s="32" customFormat="1" ht="18" customHeight="1">
      <c r="A30" s="42"/>
      <c r="B30" s="43" t="s">
        <v>110</v>
      </c>
      <c r="C30" s="44"/>
      <c r="D30" s="142"/>
      <c r="E30" s="142"/>
      <c r="F30" s="142"/>
      <c r="G30" s="142"/>
      <c r="H30" s="142"/>
      <c r="I30" s="142"/>
      <c r="J30" s="72">
        <f>+IF('DD712.MELD'!J25&lt;&gt;"",IF((1+OUT_3_Check!$O$4)*SUM('DD712.MELD'!D25:I25)&lt;'DD712.MELD'!J25,1,IF((1-OUT_3_Check!$O$4)*SUM('DD712.MELD'!D25:I25)&gt;'DD712.MELD'!J25,1,0)),IF(SUM('DD712.MELD'!D25:I25)&lt;&gt;0,1,0))</f>
        <v>0</v>
      </c>
      <c r="K30" s="46"/>
      <c r="L30" s="46"/>
      <c r="M30" s="142"/>
      <c r="N30" s="142"/>
    </row>
    <row r="31" spans="1:14" s="32" customFormat="1" ht="18" customHeight="1">
      <c r="A31" s="37"/>
      <c r="B31" s="43" t="s">
        <v>111</v>
      </c>
      <c r="C31" s="44"/>
      <c r="D31" s="142"/>
      <c r="E31" s="142"/>
      <c r="F31" s="142"/>
      <c r="G31" s="142"/>
      <c r="H31" s="142"/>
      <c r="I31" s="142"/>
      <c r="J31" s="72">
        <f>+IF('DD712.MELD'!J27&lt;&gt;"",IF((1+OUT_3_Check!$O$4)*SUM('DD712.MELD'!D27:I27)&lt;'DD712.MELD'!J27,1,IF((1-OUT_3_Check!$O$4)*SUM('DD712.MELD'!D27:I27)&gt;'DD712.MELD'!J27,1,0)),IF(SUM('DD712.MELD'!D27:I27)&lt;&gt;0,1,0))</f>
        <v>0</v>
      </c>
      <c r="K31" s="46"/>
      <c r="L31" s="46"/>
      <c r="M31" s="142"/>
      <c r="N31" s="142"/>
    </row>
    <row r="32" spans="1:14" s="32" customFormat="1" ht="18" customHeight="1">
      <c r="A32" s="42"/>
      <c r="B32" s="44" t="s">
        <v>14</v>
      </c>
      <c r="C32" s="44"/>
      <c r="D32" s="62">
        <f>+IF('DD712.MELD'!D28&lt;&gt;"", IF((1+OUT_3_Check!$O$4)*SUM('DD712.MELD'!D24:D27)&lt;'DD712.MELD'!D28,1,IF((1-OUT_3_Check!$O$4)*SUM('DD712.MELD'!D24:D27)&gt;'DD712.MELD'!D28,1,0)),IF(SUM('DD712.MELD'!D24:D27)&lt;&gt;0,1,0))</f>
        <v>0</v>
      </c>
      <c r="E32" s="62">
        <f>+IF('DD712.MELD'!E28&lt;&gt;"", IF((1+OUT_3_Check!$O$4)*SUM('DD712.MELD'!E24:E27)&lt;'DD712.MELD'!E28,1,IF((1-OUT_3_Check!$O$4)*SUM('DD712.MELD'!E24:E27)&gt;'DD712.MELD'!E28,1,0)),IF(SUM('DD712.MELD'!E24:E27)&lt;&gt;0,1,0))</f>
        <v>0</v>
      </c>
      <c r="F32" s="62">
        <f>+IF('DD712.MELD'!F28&lt;&gt;"", IF((1+OUT_3_Check!$O$4)*SUM('DD712.MELD'!F24:F27)&lt;'DD712.MELD'!F28,1,IF((1-OUT_3_Check!$O$4)*SUM('DD712.MELD'!F24:F27)&gt;'DD712.MELD'!F28,1,0)),IF(SUM('DD712.MELD'!F24:F27)&lt;&gt;0,1,0))</f>
        <v>0</v>
      </c>
      <c r="G32" s="62">
        <f>+IF('DD712.MELD'!G28&lt;&gt;"", IF((1+OUT_3_Check!$O$4)*SUM('DD712.MELD'!G24:G27)&lt;'DD712.MELD'!G28,1,IF((1-OUT_3_Check!$O$4)*SUM('DD712.MELD'!G24:G27)&gt;'DD712.MELD'!G28,1,0)),IF(SUM('DD712.MELD'!G24:G27)&lt;&gt;0,1,0))</f>
        <v>0</v>
      </c>
      <c r="H32" s="62">
        <f>+IF('DD712.MELD'!H28&lt;&gt;"", IF((1+OUT_3_Check!$O$4)*SUM('DD712.MELD'!H24:H27)&lt;'DD712.MELD'!H28,1,IF((1-OUT_3_Check!$O$4)*SUM('DD712.MELD'!H24:H27)&gt;'DD712.MELD'!H28,1,0)),IF(SUM('DD712.MELD'!H24:H27)&lt;&gt;0,1,0))</f>
        <v>0</v>
      </c>
      <c r="I32" s="62">
        <f>+IF('DD712.MELD'!I28&lt;&gt;"", IF((1+OUT_3_Check!$O$4)*SUM('DD712.MELD'!I24:I27)&lt;'DD712.MELD'!I28,1,IF((1-OUT_3_Check!$O$4)*SUM('DD712.MELD'!I24:I27)&gt;'DD712.MELD'!I28,1,0)),IF(SUM('DD712.MELD'!I24:I27)&lt;&gt;0,1,0))</f>
        <v>0</v>
      </c>
      <c r="J32" s="72">
        <f>+IF('DD712.MELD'!J28&lt;&gt;"",IF((1+OUT_3_Check!$O$4)*SUM('DD712.MELD'!D28:I28)&lt;'DD712.MELD'!J28,1,IF((1-OUT_3_Check!$O$4)*SUM('DD712.MELD'!D28:I28)&gt;'DD712.MELD'!J28,1,0)),IF(SUM('DD712.MELD'!D28:I28)&lt;&gt;0,1,0))</f>
        <v>0</v>
      </c>
      <c r="K32" s="142"/>
      <c r="L32" s="142"/>
      <c r="M32" s="62">
        <f>+IF('DD712.MELD'!M28&lt;&gt;"", IF((1+OUT_3_Check!$O$4)*SUM('DD712.MELD'!M24:M27)&lt;'DD712.MELD'!M28,1,IF((1-OUT_3_Check!$O$4)*SUM('DD712.MELD'!M24:M27)&gt;'DD712.MELD'!M28,1,0)),IF(SUM('DD712.MELD'!M24:M27)&lt;&gt;0,1,0))</f>
        <v>0</v>
      </c>
      <c r="N32" s="62">
        <f>+IF('DD712.MELD'!N28&lt;&gt;"", IF((1+OUT_3_Check!$O$4)*SUM('DD712.MELD'!N24:N27)&lt;'DD712.MELD'!N28,1,IF((1-OUT_3_Check!$O$4)*SUM('DD712.MELD'!N24:N27)&gt;'DD712.MELD'!N28,1,0)),IF(SUM('DD712.MELD'!N24:N27)&lt;&gt;0,1,0))</f>
        <v>0</v>
      </c>
    </row>
    <row r="33" spans="1:14" s="32" customFormat="1" ht="18" customHeight="1">
      <c r="A33" s="42"/>
      <c r="B33" s="44"/>
      <c r="C33" s="44"/>
      <c r="D33" s="144"/>
      <c r="E33" s="144"/>
      <c r="F33" s="144"/>
      <c r="G33" s="144"/>
      <c r="H33" s="144"/>
      <c r="I33" s="144"/>
      <c r="J33" s="144"/>
      <c r="K33" s="144"/>
      <c r="L33" s="144"/>
      <c r="M33" s="144"/>
      <c r="N33" s="144"/>
    </row>
    <row r="34" spans="1:14" s="32" customFormat="1" ht="18" customHeight="1">
      <c r="A34" s="42"/>
      <c r="B34" s="44" t="s">
        <v>17</v>
      </c>
      <c r="C34" s="44"/>
      <c r="D34" s="69">
        <f>+IF('DD712.MELD'!D29&lt;&gt;"",IF((1+OUT_3_Check!$O$4)*SUM('DD712.MELD'!D28,'DD712.MELD'!D22)&lt;'DD712.MELD'!D29,1,IF((1-OUT_3_Check!$O$4)*SUM('DD712.MELD'!D28,'DD712.MELD'!D22)&gt;'DD712.MELD'!D29,1,0)),IF(SUM('DD712.MELD'!D28,'DD712.MELD'!D22)&lt;&gt;0,1,0))</f>
        <v>0</v>
      </c>
      <c r="E34" s="69">
        <f>+IF('DD712.MELD'!E29&lt;&gt;"",IF((1+OUT_3_Check!$O$4)*SUM('DD712.MELD'!E28,'DD712.MELD'!E22)&lt;'DD712.MELD'!E29,1,IF((1-OUT_3_Check!$O$4)*SUM('DD712.MELD'!E28,'DD712.MELD'!E22)&gt;'DD712.MELD'!E29,1,0)),IF(SUM('DD712.MELD'!E28,'DD712.MELD'!E22)&lt;&gt;0,1,0))</f>
        <v>0</v>
      </c>
      <c r="F34" s="69">
        <f>+IF('DD712.MELD'!F29&lt;&gt;"",IF((1+OUT_3_Check!$O$4)*SUM('DD712.MELD'!F28,'DD712.MELD'!F22)&lt;'DD712.MELD'!F29,1,IF((1-OUT_3_Check!$O$4)*SUM('DD712.MELD'!F28,'DD712.MELD'!F22)&gt;'DD712.MELD'!F29,1,0)),IF(SUM('DD712.MELD'!F28,'DD712.MELD'!F22)&lt;&gt;0,1,0))</f>
        <v>0</v>
      </c>
      <c r="G34" s="69">
        <f>+IF('DD712.MELD'!G29&lt;&gt;"",IF((1+OUT_3_Check!$O$4)*SUM('DD712.MELD'!G28,'DD712.MELD'!G22)&lt;'DD712.MELD'!G29,1,IF((1-OUT_3_Check!$O$4)*SUM('DD712.MELD'!G28,'DD712.MELD'!G22)&gt;'DD712.MELD'!G29,1,0)),IF(SUM('DD712.MELD'!G28,'DD712.MELD'!G22)&lt;&gt;0,1,0))</f>
        <v>0</v>
      </c>
      <c r="H34" s="69">
        <f>+IF('DD712.MELD'!H29&lt;&gt;"",IF((1+OUT_3_Check!$O$4)*SUM('DD712.MELD'!H28,'DD712.MELD'!H22)&lt;'DD712.MELD'!H29,1,IF((1-OUT_3_Check!$O$4)*SUM('DD712.MELD'!H28,'DD712.MELD'!H22)&gt;'DD712.MELD'!H29,1,0)),IF(SUM('DD712.MELD'!H28,'DD712.MELD'!H22)&lt;&gt;0,1,0))</f>
        <v>0</v>
      </c>
      <c r="I34" s="69">
        <f>+IF('DD712.MELD'!I29&lt;&gt;"",IF((1+OUT_3_Check!$O$4)*SUM('DD712.MELD'!I28,'DD712.MELD'!I22)&lt;'DD712.MELD'!I29,1,IF((1-OUT_3_Check!$O$4)*SUM('DD712.MELD'!I28,'DD712.MELD'!I22)&gt;'DD712.MELD'!I29,1,0)),IF(SUM('DD712.MELD'!I28,'DD712.MELD'!I22)&lt;&gt;0,1,0))</f>
        <v>0</v>
      </c>
      <c r="J34" s="69">
        <f>+IF('DD712.MELD'!J29&lt;&gt;"",IF((1+OUT_3_Check!$O$4)*SUM('DD712.MELD'!J28,'DD712.MELD'!J22)&lt;'DD712.MELD'!J29,1,IF((1-OUT_3_Check!$O$4)*SUM('DD712.MELD'!J28,'DD712.MELD'!J22)&gt;'DD712.MELD'!J29,1,0)),IF(SUM('DD712.MELD'!J28,'DD712.MELD'!J22)&lt;&gt;0,1,0))</f>
        <v>0</v>
      </c>
      <c r="K34" s="69">
        <f>+IF('DD712.MELD'!K29&lt;&gt;"",IF((1+OUT_3_Check!$O$4)*SUM('DD712.MELD'!K28,'DD712.MELD'!K22)&lt;'DD712.MELD'!K29,1,IF((1-OUT_3_Check!$O$4)*SUM('DD712.MELD'!K28,'DD712.MELD'!K22)&gt;'DD712.MELD'!K29,1,0)),IF(SUM('DD712.MELD'!K28,'DD712.MELD'!K22)&lt;&gt;0,1,0))</f>
        <v>0</v>
      </c>
      <c r="L34" s="69">
        <f>+IF('DD712.MELD'!L29&lt;&gt;"",IF((1+OUT_3_Check!$O$4)*SUM('DD712.MELD'!L28,'DD712.MELD'!L22)&lt;'DD712.MELD'!L29,1,IF((1-OUT_3_Check!$O$4)*SUM('DD712.MELD'!L28,'DD712.MELD'!L22)&gt;'DD712.MELD'!L29,1,0)),IF(SUM('DD712.MELD'!L28,'DD712.MELD'!L22)&lt;&gt;0,1,0))</f>
        <v>0</v>
      </c>
      <c r="M34" s="69">
        <f>+IF('DD712.MELD'!M29&lt;&gt;"",IF((1+OUT_3_Check!$O$4)*SUM('DD712.MELD'!M28,'DD712.MELD'!M22)&lt;'DD712.MELD'!M29,1,IF((1-OUT_3_Check!$O$4)*SUM('DD712.MELD'!M28,'DD712.MELD'!M22)&gt;'DD712.MELD'!M29,1,0)),IF(SUM('DD712.MELD'!M28,'DD712.MELD'!M22)&lt;&gt;0,1,0))</f>
        <v>0</v>
      </c>
      <c r="N34" s="69">
        <f>+IF('DD712.MELD'!N29&lt;&gt;"",IF((1+OUT_3_Check!$O$4)*SUM('DD712.MELD'!N28,'DD712.MELD'!N22)&lt;'DD712.MELD'!N29,1,IF((1-OUT_3_Check!$O$4)*SUM('DD712.MELD'!N28,'DD712.MELD'!N22)&gt;'DD712.MELD'!N29,1,0)),IF(SUM('DD712.MELD'!N28,'DD712.MELD'!N22)&lt;&gt;0,1,0))</f>
        <v>0</v>
      </c>
    </row>
    <row r="35" spans="1:14" s="32" customFormat="1" ht="18" customHeight="1">
      <c r="A35" s="42"/>
      <c r="B35" s="44"/>
      <c r="C35" s="44"/>
      <c r="D35" s="144"/>
      <c r="E35" s="144"/>
      <c r="F35" s="144"/>
      <c r="G35" s="144"/>
      <c r="H35" s="144"/>
      <c r="I35" s="144"/>
      <c r="J35" s="144"/>
      <c r="K35" s="144"/>
      <c r="L35" s="144"/>
      <c r="M35" s="144"/>
      <c r="N35" s="144"/>
    </row>
    <row r="36" spans="1:14" s="32" customFormat="1" ht="18" customHeight="1">
      <c r="A36" s="42"/>
      <c r="B36" s="38" t="s">
        <v>22</v>
      </c>
      <c r="C36" s="38"/>
      <c r="D36" s="71">
        <f>+IF('DD712.MELD'!D30&lt;&gt;"",IF((1+OUT_3_Check!$O$4)*SUM('DD712.MELD'!D15,'DD712.MELD'!D29)&lt;'DD712.MELD'!D30,1,IF((1-OUT_3_Check!$O$4)*SUM('DD712.MELD'!D15,'DD712.MELD'!D29)&gt;'DD712.MELD'!D30,1,0)),IF(SUM('DD712.MELD'!D15,'DD712.MELD'!D29)&lt;&gt;0,1,0))</f>
        <v>0</v>
      </c>
      <c r="E36" s="71">
        <f>+IF('DD712.MELD'!E30&lt;&gt;"",IF((1+OUT_3_Check!$O$4)*SUM('DD712.MELD'!E15,'DD712.MELD'!E29)&lt;'DD712.MELD'!E30,1,IF((1-OUT_3_Check!$O$4)*SUM('DD712.MELD'!E15,'DD712.MELD'!E29)&gt;'DD712.MELD'!E30,1,0)),IF(SUM('DD712.MELD'!E15,'DD712.MELD'!E29)&lt;&gt;0,1,0))</f>
        <v>0</v>
      </c>
      <c r="F36" s="71">
        <f>+IF('DD712.MELD'!F30&lt;&gt;"",IF((1+OUT_3_Check!$O$4)*SUM('DD712.MELD'!F15,'DD712.MELD'!F29)&lt;'DD712.MELD'!F30,1,IF((1-OUT_3_Check!$O$4)*SUM('DD712.MELD'!F15,'DD712.MELD'!F29)&gt;'DD712.MELD'!F30,1,0)),IF(SUM('DD712.MELD'!F15,'DD712.MELD'!F29)&lt;&gt;0,1,0))</f>
        <v>0</v>
      </c>
      <c r="G36" s="71">
        <f>+IF('DD712.MELD'!G30&lt;&gt;"",IF((1+OUT_3_Check!$O$4)*SUM('DD712.MELD'!G15,'DD712.MELD'!G29)&lt;'DD712.MELD'!G30,1,IF((1-OUT_3_Check!$O$4)*SUM('DD712.MELD'!G15,'DD712.MELD'!G29)&gt;'DD712.MELD'!G30,1,0)),IF(SUM('DD712.MELD'!G15,'DD712.MELD'!G29)&lt;&gt;0,1,0))</f>
        <v>0</v>
      </c>
      <c r="H36" s="71">
        <f>+IF('DD712.MELD'!H30&lt;&gt;"",IF((1+OUT_3_Check!$O$4)*SUM('DD712.MELD'!H15,'DD712.MELD'!H29)&lt;'DD712.MELD'!H30,1,IF((1-OUT_3_Check!$O$4)*SUM('DD712.MELD'!H15,'DD712.MELD'!H29)&gt;'DD712.MELD'!H30,1,0)),IF(SUM('DD712.MELD'!H15,'DD712.MELD'!H29)&lt;&gt;0,1,0))</f>
        <v>0</v>
      </c>
      <c r="I36" s="71">
        <f>+IF('DD712.MELD'!I30&lt;&gt;"",IF((1+OUT_3_Check!$O$4)*SUM('DD712.MELD'!I15,'DD712.MELD'!I29)&lt;'DD712.MELD'!I30,1,IF((1-OUT_3_Check!$O$4)*SUM('DD712.MELD'!I15,'DD712.MELD'!I29)&gt;'DD712.MELD'!I30,1,0)),IF(SUM('DD712.MELD'!I15,'DD712.MELD'!I29)&lt;&gt;0,1,0))</f>
        <v>0</v>
      </c>
      <c r="J36" s="71">
        <f>+IF('DD712.MELD'!J30&lt;&gt;"",IF((1+OUT_3_Check!$O$4)*SUM('DD712.MELD'!J15,'DD712.MELD'!J29)&lt;'DD712.MELD'!J30,1,IF((1-OUT_3_Check!$O$4)*SUM('DD712.MELD'!J15,'DD712.MELD'!J29)&gt;'DD712.MELD'!J30,1,0)),IF(SUM('DD712.MELD'!J15,'DD712.MELD'!J29)&lt;&gt;0,1,0))</f>
        <v>0</v>
      </c>
      <c r="K36" s="71">
        <f>+IF('DD712.MELD'!K30&lt;&gt;"",IF((1+OUT_3_Check!$O$4)*SUM('DD712.MELD'!K15,'DD712.MELD'!K29)&lt;'DD712.MELD'!K30,1,IF((1-OUT_3_Check!$O$4)*SUM('DD712.MELD'!K15,'DD712.MELD'!K29)&gt;'DD712.MELD'!K30,1,0)),IF(SUM('DD712.MELD'!K15,'DD712.MELD'!K29)&lt;&gt;0,1,0))</f>
        <v>0</v>
      </c>
      <c r="L36" s="71">
        <f>+IF('DD712.MELD'!L30&lt;&gt;"",IF((1+OUT_3_Check!$O$4)*SUM('DD712.MELD'!L15,'DD712.MELD'!L29)&lt;'DD712.MELD'!L30,1,IF((1-OUT_3_Check!$O$4)*SUM('DD712.MELD'!L15,'DD712.MELD'!L29)&gt;'DD712.MELD'!L30,1,0)),IF(SUM('DD712.MELD'!L15,'DD712.MELD'!L29)&lt;&gt;0,1,0))</f>
        <v>0</v>
      </c>
      <c r="M36" s="71">
        <f>+IF('DD712.MELD'!M30&lt;&gt;"",IF((1+OUT_3_Check!$O$4)*SUM('DD712.MELD'!M15,'DD712.MELD'!M29)&lt;'DD712.MELD'!M30,1,IF((1-OUT_3_Check!$O$4)*SUM('DD712.MELD'!M15,'DD712.MELD'!M29)&gt;'DD712.MELD'!M30,1,0)),IF(SUM('DD712.MELD'!M15,'DD712.MELD'!M29)&lt;&gt;0,1,0))</f>
        <v>0</v>
      </c>
      <c r="N36" s="71">
        <f>+IF('DD712.MELD'!N30&lt;&gt;"",IF((1+OUT_3_Check!$O$4)*SUM('DD712.MELD'!N15,'DD712.MELD'!N29)&lt;'DD712.MELD'!N30,1,IF((1-OUT_3_Check!$O$4)*SUM('DD712.MELD'!N15,'DD712.MELD'!N29)&gt;'DD712.MELD'!N30,1,0)),IF(SUM('DD712.MELD'!N15,'DD712.MELD'!N29)&lt;&gt;0,1,0))</f>
        <v>0</v>
      </c>
    </row>
    <row r="37" spans="1:14" s="32" customFormat="1" ht="18" customHeight="1">
      <c r="A37" s="49"/>
      <c r="B37" s="38" t="s">
        <v>27</v>
      </c>
      <c r="C37" s="38"/>
      <c r="D37" s="144"/>
      <c r="E37" s="144"/>
      <c r="F37" s="144"/>
      <c r="G37" s="144"/>
      <c r="H37" s="144"/>
      <c r="I37" s="144"/>
      <c r="J37" s="144"/>
      <c r="K37" s="144"/>
      <c r="L37" s="144"/>
      <c r="M37" s="144"/>
      <c r="N37" s="144"/>
    </row>
    <row r="38" spans="1:14" s="32" customFormat="1" ht="18" customHeight="1">
      <c r="A38" s="49"/>
      <c r="B38" s="44" t="s">
        <v>93</v>
      </c>
      <c r="C38" s="38"/>
      <c r="D38" s="142"/>
      <c r="E38" s="142"/>
      <c r="F38" s="142"/>
      <c r="G38" s="142"/>
      <c r="H38" s="142"/>
      <c r="I38" s="142"/>
      <c r="J38" s="142"/>
      <c r="K38" s="142"/>
      <c r="L38" s="142"/>
      <c r="M38" s="142"/>
      <c r="N38" s="142"/>
    </row>
    <row r="39" spans="1:14" s="32" customFormat="1" ht="18" customHeight="1">
      <c r="A39" s="52"/>
      <c r="B39" s="88" t="s">
        <v>94</v>
      </c>
      <c r="C39" s="54"/>
      <c r="D39" s="145"/>
      <c r="E39" s="145"/>
      <c r="F39" s="145"/>
      <c r="G39" s="145"/>
      <c r="H39" s="145"/>
      <c r="I39" s="145"/>
      <c r="J39" s="145"/>
      <c r="K39" s="145"/>
      <c r="L39" s="145"/>
      <c r="M39" s="145"/>
      <c r="N39" s="145"/>
    </row>
    <row r="40" spans="1:14" s="32" customFormat="1" ht="18" customHeight="1">
      <c r="A40" s="44" t="s">
        <v>57</v>
      </c>
      <c r="B40" s="44"/>
      <c r="C40" s="44"/>
      <c r="M40" s="55"/>
    </row>
    <row r="41" spans="1:14" s="32" customFormat="1" ht="18" customHeight="1">
      <c r="A41" s="44" t="s">
        <v>58</v>
      </c>
      <c r="B41" s="44"/>
      <c r="C41" s="44"/>
      <c r="E41" s="55"/>
      <c r="F41" s="55"/>
      <c r="G41" s="55"/>
      <c r="H41" s="55"/>
      <c r="I41" s="55"/>
      <c r="J41" s="55"/>
      <c r="K41" s="55"/>
      <c r="L41" s="55"/>
      <c r="M41" s="55"/>
    </row>
    <row r="42" spans="1:14" s="32" customFormat="1" ht="18" customHeight="1">
      <c r="A42" s="44" t="s">
        <v>97</v>
      </c>
    </row>
    <row r="43" spans="1:14" s="32" customFormat="1" ht="18" customHeight="1">
      <c r="A43" s="44" t="s">
        <v>83</v>
      </c>
    </row>
    <row r="44" spans="1:14" s="28" customFormat="1" ht="18" customHeight="1">
      <c r="A44" s="91"/>
    </row>
    <row r="45" spans="1:14" s="28" customFormat="1" ht="18" customHeight="1"/>
    <row r="46" spans="1:14" s="28" customFormat="1" ht="18" customHeight="1"/>
  </sheetData>
  <phoneticPr fontId="0" type="noConversion"/>
  <pageMargins left="0.75" right="0.75" top="1" bottom="1" header="0.5" footer="0.5"/>
  <pageSetup paperSize="9" scale="5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outlinePr summaryBelow="0" summaryRight="0"/>
    <pageSetUpPr fitToPage="1"/>
  </sheetPr>
  <dimension ref="A1:IV514"/>
  <sheetViews>
    <sheetView showGridLines="0" showRowColHeaders="0" zoomScale="80" zoomScaleNormal="80" workbookViewId="0">
      <pane xSplit="3" ySplit="8" topLeftCell="D9" activePane="bottomRight" state="frozen"/>
      <selection activeCell="AS38" sqref="AS38"/>
      <selection pane="topRight" activeCell="AS38" sqref="AS38"/>
      <selection pane="bottomLeft" activeCell="AS38" sqref="AS38"/>
      <selection pane="bottomRight" activeCell="M10" sqref="M10"/>
    </sheetView>
  </sheetViews>
  <sheetFormatPr defaultColWidth="0" defaultRowHeight="14"/>
  <cols>
    <col min="1" max="1" width="1.7265625" style="686" customWidth="1"/>
    <col min="2" max="2" width="1.7265625" style="9" customWidth="1"/>
    <col min="3" max="3" width="58" style="291" customWidth="1"/>
    <col min="4" max="15" width="16.54296875" style="9" customWidth="1"/>
    <col min="16" max="16" width="4.7265625" style="688" customWidth="1"/>
    <col min="17" max="20" width="8.81640625" style="9" customWidth="1"/>
    <col min="21" max="21" width="1.7265625" style="688" customWidth="1"/>
    <col min="22" max="24" width="9.1796875" style="686" customWidth="1"/>
    <col min="25" max="255" width="11.453125" style="686" customWidth="1"/>
    <col min="256" max="256" width="3" style="686" customWidth="1"/>
    <col min="257" max="16384" width="0" style="9" hidden="1"/>
  </cols>
  <sheetData>
    <row r="1" spans="1:256" s="178" customFormat="1" ht="20.149999999999999" customHeight="1">
      <c r="A1" s="707"/>
      <c r="B1" s="281" t="s">
        <v>339</v>
      </c>
      <c r="C1" s="276"/>
      <c r="D1" s="177"/>
      <c r="E1" s="177"/>
      <c r="F1" s="177"/>
      <c r="G1" s="177"/>
      <c r="H1" s="177"/>
      <c r="I1" s="177"/>
      <c r="J1" s="177"/>
      <c r="N1" s="380" t="s">
        <v>362</v>
      </c>
      <c r="O1" s="381" t="s">
        <v>360</v>
      </c>
      <c r="P1" s="725"/>
      <c r="U1" s="725"/>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7"/>
      <c r="DF1" s="707"/>
      <c r="DG1" s="707"/>
      <c r="DH1" s="707"/>
      <c r="DI1" s="707"/>
      <c r="DJ1" s="707"/>
      <c r="DK1" s="707"/>
      <c r="DL1" s="707"/>
      <c r="DM1" s="707"/>
      <c r="DN1" s="707"/>
      <c r="DO1" s="707"/>
      <c r="DP1" s="707"/>
      <c r="DQ1" s="707"/>
      <c r="DR1" s="707"/>
      <c r="DS1" s="707"/>
      <c r="DT1" s="707"/>
      <c r="DU1" s="707"/>
      <c r="DV1" s="707"/>
      <c r="DW1" s="707"/>
      <c r="DX1" s="707"/>
      <c r="DY1" s="707"/>
      <c r="DZ1" s="707"/>
      <c r="EA1" s="707"/>
      <c r="EB1" s="707"/>
      <c r="EC1" s="707"/>
      <c r="ED1" s="707"/>
      <c r="EE1" s="707"/>
      <c r="EF1" s="707"/>
      <c r="EG1" s="707"/>
      <c r="EH1" s="707"/>
      <c r="EI1" s="707"/>
      <c r="EJ1" s="707"/>
      <c r="EK1" s="707"/>
      <c r="EL1" s="707"/>
      <c r="EM1" s="707"/>
      <c r="EN1" s="707"/>
      <c r="EO1" s="707"/>
      <c r="EP1" s="707"/>
      <c r="EQ1" s="707"/>
      <c r="ER1" s="707"/>
      <c r="ES1" s="707"/>
      <c r="ET1" s="707"/>
      <c r="EU1" s="707"/>
      <c r="EV1" s="707"/>
      <c r="EW1" s="707"/>
      <c r="EX1" s="707"/>
      <c r="EY1" s="707"/>
      <c r="EZ1" s="707"/>
      <c r="FA1" s="707"/>
      <c r="FB1" s="707"/>
      <c r="FC1" s="707"/>
      <c r="FD1" s="707"/>
      <c r="FE1" s="707"/>
      <c r="FF1" s="707"/>
      <c r="FG1" s="707"/>
      <c r="FH1" s="707"/>
      <c r="FI1" s="707"/>
      <c r="FJ1" s="707"/>
      <c r="FK1" s="707"/>
      <c r="FL1" s="707"/>
      <c r="FM1" s="707"/>
      <c r="FN1" s="707"/>
      <c r="FO1" s="707"/>
      <c r="FP1" s="707"/>
      <c r="FQ1" s="707"/>
      <c r="FR1" s="707"/>
      <c r="FS1" s="707"/>
      <c r="FT1" s="707"/>
      <c r="FU1" s="707"/>
      <c r="FV1" s="707"/>
      <c r="FW1" s="707"/>
      <c r="FX1" s="707"/>
      <c r="FY1" s="707"/>
      <c r="FZ1" s="707"/>
      <c r="GA1" s="707"/>
      <c r="GB1" s="707"/>
      <c r="GC1" s="707"/>
      <c r="GD1" s="707"/>
      <c r="GE1" s="707"/>
      <c r="GF1" s="707"/>
      <c r="GG1" s="707"/>
      <c r="GH1" s="707"/>
      <c r="GI1" s="707"/>
      <c r="GJ1" s="707"/>
      <c r="GK1" s="707"/>
      <c r="GL1" s="707"/>
      <c r="GM1" s="707"/>
      <c r="GN1" s="707"/>
      <c r="GO1" s="707"/>
      <c r="GP1" s="707"/>
      <c r="GQ1" s="707"/>
      <c r="GR1" s="707"/>
      <c r="GS1" s="707"/>
      <c r="GT1" s="707"/>
      <c r="GU1" s="707"/>
      <c r="GV1" s="707"/>
      <c r="GW1" s="707"/>
      <c r="GX1" s="707"/>
      <c r="GY1" s="707"/>
      <c r="GZ1" s="707"/>
      <c r="HA1" s="707"/>
      <c r="HB1" s="707"/>
      <c r="HC1" s="707"/>
      <c r="HD1" s="707"/>
      <c r="HE1" s="707"/>
      <c r="HF1" s="707"/>
      <c r="HG1" s="707"/>
      <c r="HH1" s="707"/>
      <c r="HI1" s="707"/>
      <c r="HJ1" s="707"/>
      <c r="HK1" s="707"/>
      <c r="HL1" s="707"/>
      <c r="HM1" s="707"/>
      <c r="HN1" s="707"/>
      <c r="HO1" s="707"/>
      <c r="HP1" s="707"/>
      <c r="HQ1" s="707"/>
      <c r="HR1" s="707"/>
      <c r="HS1" s="707"/>
      <c r="HT1" s="707"/>
      <c r="HU1" s="707"/>
      <c r="HV1" s="707"/>
      <c r="HW1" s="707"/>
      <c r="HX1" s="707"/>
      <c r="HY1" s="707"/>
      <c r="HZ1" s="707"/>
      <c r="IA1" s="707"/>
      <c r="IB1" s="707"/>
      <c r="IC1" s="707"/>
      <c r="ID1" s="707"/>
      <c r="IE1" s="707"/>
      <c r="IF1" s="707"/>
      <c r="IG1" s="707"/>
      <c r="IH1" s="707"/>
      <c r="II1" s="707"/>
      <c r="IJ1" s="707"/>
      <c r="IK1" s="707"/>
      <c r="IL1" s="707"/>
      <c r="IM1" s="707"/>
      <c r="IN1" s="707"/>
      <c r="IO1" s="707"/>
      <c r="IP1" s="707"/>
      <c r="IQ1" s="707"/>
      <c r="IR1" s="707"/>
      <c r="IS1" s="707"/>
      <c r="IT1" s="707"/>
      <c r="IU1" s="707"/>
      <c r="IV1" s="707"/>
    </row>
    <row r="2" spans="1:256" s="283" customFormat="1" ht="20.149999999999999" customHeight="1">
      <c r="A2" s="708"/>
      <c r="C2" s="284" t="s">
        <v>306</v>
      </c>
      <c r="D2" s="284"/>
      <c r="E2" s="284"/>
      <c r="F2" s="284"/>
      <c r="G2" s="284"/>
      <c r="H2" s="284"/>
      <c r="I2" s="284"/>
      <c r="J2" s="284"/>
      <c r="K2" s="284"/>
      <c r="L2" s="284"/>
      <c r="M2" s="284"/>
      <c r="N2" s="658" t="s">
        <v>428</v>
      </c>
      <c r="O2" s="381" t="str">
        <f>Front!K8</f>
        <v>XXXXXX</v>
      </c>
      <c r="P2" s="731"/>
      <c r="U2" s="731"/>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708"/>
      <c r="CP2" s="708"/>
      <c r="CQ2" s="708"/>
      <c r="CR2" s="708"/>
      <c r="CS2" s="708"/>
      <c r="CT2" s="708"/>
      <c r="CU2" s="708"/>
      <c r="CV2" s="708"/>
      <c r="CW2" s="708"/>
      <c r="CX2" s="708"/>
      <c r="CY2" s="708"/>
      <c r="CZ2" s="708"/>
      <c r="DA2" s="708"/>
      <c r="DB2" s="708"/>
      <c r="DC2" s="708"/>
      <c r="DD2" s="708"/>
      <c r="DE2" s="708"/>
      <c r="DF2" s="708"/>
      <c r="DG2" s="708"/>
      <c r="DH2" s="708"/>
      <c r="DI2" s="708"/>
      <c r="DJ2" s="708"/>
      <c r="DK2" s="708"/>
      <c r="DL2" s="708"/>
      <c r="DM2" s="708"/>
      <c r="DN2" s="708"/>
      <c r="DO2" s="708"/>
      <c r="DP2" s="708"/>
      <c r="DQ2" s="708"/>
      <c r="DR2" s="708"/>
      <c r="DS2" s="708"/>
      <c r="DT2" s="708"/>
      <c r="DU2" s="708"/>
      <c r="DV2" s="708"/>
      <c r="DW2" s="708"/>
      <c r="DX2" s="708"/>
      <c r="DY2" s="708"/>
      <c r="DZ2" s="708"/>
      <c r="EA2" s="708"/>
      <c r="EB2" s="708"/>
      <c r="EC2" s="708"/>
      <c r="ED2" s="708"/>
      <c r="EE2" s="708"/>
      <c r="EF2" s="708"/>
      <c r="EG2" s="708"/>
      <c r="EH2" s="708"/>
      <c r="EI2" s="708"/>
      <c r="EJ2" s="708"/>
      <c r="EK2" s="708"/>
      <c r="EL2" s="708"/>
      <c r="EM2" s="708"/>
      <c r="EN2" s="708"/>
      <c r="EO2" s="708"/>
      <c r="EP2" s="708"/>
      <c r="EQ2" s="708"/>
      <c r="ER2" s="708"/>
      <c r="ES2" s="708"/>
      <c r="ET2" s="708"/>
      <c r="EU2" s="708"/>
      <c r="EV2" s="708"/>
      <c r="EW2" s="708"/>
      <c r="EX2" s="708"/>
      <c r="EY2" s="708"/>
      <c r="EZ2" s="708"/>
      <c r="FA2" s="708"/>
      <c r="FB2" s="708"/>
      <c r="FC2" s="708"/>
      <c r="FD2" s="708"/>
      <c r="FE2" s="708"/>
      <c r="FF2" s="708"/>
      <c r="FG2" s="708"/>
      <c r="FH2" s="708"/>
      <c r="FI2" s="708"/>
      <c r="FJ2" s="708"/>
      <c r="FK2" s="708"/>
      <c r="FL2" s="708"/>
      <c r="FM2" s="708"/>
      <c r="FN2" s="708"/>
      <c r="FO2" s="708"/>
      <c r="FP2" s="708"/>
      <c r="FQ2" s="708"/>
      <c r="FR2" s="708"/>
      <c r="FS2" s="708"/>
      <c r="FT2" s="708"/>
      <c r="FU2" s="708"/>
      <c r="FV2" s="708"/>
      <c r="FW2" s="708"/>
      <c r="FX2" s="708"/>
      <c r="FY2" s="708"/>
      <c r="FZ2" s="708"/>
      <c r="GA2" s="708"/>
      <c r="GB2" s="708"/>
      <c r="GC2" s="708"/>
      <c r="GD2" s="708"/>
      <c r="GE2" s="708"/>
      <c r="GF2" s="708"/>
      <c r="GG2" s="708"/>
      <c r="GH2" s="708"/>
      <c r="GI2" s="708"/>
      <c r="GJ2" s="708"/>
      <c r="GK2" s="708"/>
      <c r="GL2" s="708"/>
      <c r="GM2" s="708"/>
      <c r="GN2" s="708"/>
      <c r="GO2" s="708"/>
      <c r="GP2" s="708"/>
      <c r="GQ2" s="708"/>
      <c r="GR2" s="708"/>
      <c r="GS2" s="708"/>
      <c r="GT2" s="708"/>
      <c r="GU2" s="708"/>
      <c r="GV2" s="708"/>
      <c r="GW2" s="708"/>
      <c r="GX2" s="708"/>
      <c r="GY2" s="708"/>
      <c r="GZ2" s="708"/>
      <c r="HA2" s="708"/>
      <c r="HB2" s="708"/>
      <c r="HC2" s="708"/>
      <c r="HD2" s="708"/>
      <c r="HE2" s="708"/>
      <c r="HF2" s="708"/>
      <c r="HG2" s="708"/>
      <c r="HH2" s="708"/>
      <c r="HI2" s="708"/>
      <c r="HJ2" s="708"/>
      <c r="HK2" s="708"/>
      <c r="HL2" s="708"/>
      <c r="HM2" s="708"/>
      <c r="HN2" s="708"/>
      <c r="HO2" s="708"/>
      <c r="HP2" s="708"/>
      <c r="HQ2" s="708"/>
      <c r="HR2" s="708"/>
      <c r="HS2" s="708"/>
      <c r="HT2" s="708"/>
      <c r="HU2" s="708"/>
      <c r="HV2" s="708"/>
      <c r="HW2" s="708"/>
      <c r="HX2" s="708"/>
      <c r="HY2" s="708"/>
      <c r="HZ2" s="708"/>
      <c r="IA2" s="708"/>
      <c r="IB2" s="708"/>
      <c r="IC2" s="708"/>
      <c r="ID2" s="708"/>
      <c r="IE2" s="708"/>
      <c r="IF2" s="708"/>
      <c r="IG2" s="708"/>
      <c r="IH2" s="708"/>
      <c r="II2" s="708"/>
      <c r="IJ2" s="708"/>
      <c r="IK2" s="708"/>
      <c r="IL2" s="708"/>
      <c r="IM2" s="708"/>
      <c r="IN2" s="708"/>
      <c r="IO2" s="708"/>
      <c r="IP2" s="708"/>
      <c r="IQ2" s="708"/>
      <c r="IR2" s="708"/>
      <c r="IS2" s="708"/>
      <c r="IT2" s="708"/>
      <c r="IU2" s="708"/>
      <c r="IV2" s="708"/>
    </row>
    <row r="3" spans="1:256" s="283" customFormat="1" ht="20.149999999999999" customHeight="1">
      <c r="A3" s="708"/>
      <c r="C3" s="743" t="s">
        <v>44</v>
      </c>
      <c r="D3" s="284"/>
      <c r="E3" s="284"/>
      <c r="F3" s="284"/>
      <c r="G3" s="284"/>
      <c r="H3" s="284"/>
      <c r="I3" s="284"/>
      <c r="J3" s="284"/>
      <c r="K3" s="284"/>
      <c r="L3" s="284"/>
      <c r="M3" s="284"/>
      <c r="N3" s="380" t="s">
        <v>363</v>
      </c>
      <c r="O3" s="382">
        <f>Front!K9</f>
        <v>45838</v>
      </c>
      <c r="P3" s="731"/>
      <c r="U3" s="731"/>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c r="AT3" s="708"/>
      <c r="AU3" s="708"/>
      <c r="AV3" s="708"/>
      <c r="AW3" s="708"/>
      <c r="AX3" s="708"/>
      <c r="AY3" s="708"/>
      <c r="AZ3" s="708"/>
      <c r="BA3" s="708"/>
      <c r="BB3" s="708"/>
      <c r="BC3" s="708"/>
      <c r="BD3" s="708"/>
      <c r="BE3" s="708"/>
      <c r="BF3" s="708"/>
      <c r="BG3" s="708"/>
      <c r="BH3" s="708"/>
      <c r="BI3" s="708"/>
      <c r="BJ3" s="708"/>
      <c r="BK3" s="708"/>
      <c r="BL3" s="708"/>
      <c r="BM3" s="708"/>
      <c r="BN3" s="708"/>
      <c r="BO3" s="708"/>
      <c r="BP3" s="708"/>
      <c r="BQ3" s="708"/>
      <c r="BR3" s="708"/>
      <c r="BS3" s="708"/>
      <c r="BT3" s="708"/>
      <c r="BU3" s="708"/>
      <c r="BV3" s="708"/>
      <c r="BW3" s="708"/>
      <c r="BX3" s="708"/>
      <c r="BY3" s="708"/>
      <c r="BZ3" s="708"/>
      <c r="CA3" s="708"/>
      <c r="CB3" s="708"/>
      <c r="CC3" s="708"/>
      <c r="CD3" s="708"/>
      <c r="CE3" s="708"/>
      <c r="CF3" s="708"/>
      <c r="CG3" s="708"/>
      <c r="CH3" s="708"/>
      <c r="CI3" s="708"/>
      <c r="CJ3" s="708"/>
      <c r="CK3" s="708"/>
      <c r="CL3" s="708"/>
      <c r="CM3" s="708"/>
      <c r="CN3" s="708"/>
      <c r="CO3" s="708"/>
      <c r="CP3" s="708"/>
      <c r="CQ3" s="708"/>
      <c r="CR3" s="708"/>
      <c r="CS3" s="708"/>
      <c r="CT3" s="708"/>
      <c r="CU3" s="708"/>
      <c r="CV3" s="708"/>
      <c r="CW3" s="708"/>
      <c r="CX3" s="708"/>
      <c r="CY3" s="708"/>
      <c r="CZ3" s="708"/>
      <c r="DA3" s="708"/>
      <c r="DB3" s="708"/>
      <c r="DC3" s="708"/>
      <c r="DD3" s="708"/>
      <c r="DE3" s="708"/>
      <c r="DF3" s="708"/>
      <c r="DG3" s="708"/>
      <c r="DH3" s="708"/>
      <c r="DI3" s="708"/>
      <c r="DJ3" s="708"/>
      <c r="DK3" s="708"/>
      <c r="DL3" s="708"/>
      <c r="DM3" s="708"/>
      <c r="DN3" s="708"/>
      <c r="DO3" s="708"/>
      <c r="DP3" s="708"/>
      <c r="DQ3" s="708"/>
      <c r="DR3" s="708"/>
      <c r="DS3" s="708"/>
      <c r="DT3" s="708"/>
      <c r="DU3" s="708"/>
      <c r="DV3" s="708"/>
      <c r="DW3" s="708"/>
      <c r="DX3" s="708"/>
      <c r="DY3" s="708"/>
      <c r="DZ3" s="708"/>
      <c r="EA3" s="708"/>
      <c r="EB3" s="708"/>
      <c r="EC3" s="708"/>
      <c r="ED3" s="708"/>
      <c r="EE3" s="708"/>
      <c r="EF3" s="708"/>
      <c r="EG3" s="708"/>
      <c r="EH3" s="708"/>
      <c r="EI3" s="708"/>
      <c r="EJ3" s="708"/>
      <c r="EK3" s="708"/>
      <c r="EL3" s="708"/>
      <c r="EM3" s="708"/>
      <c r="EN3" s="708"/>
      <c r="EO3" s="708"/>
      <c r="EP3" s="708"/>
      <c r="EQ3" s="708"/>
      <c r="ER3" s="708"/>
      <c r="ES3" s="708"/>
      <c r="ET3" s="708"/>
      <c r="EU3" s="708"/>
      <c r="EV3" s="708"/>
      <c r="EW3" s="708"/>
      <c r="EX3" s="708"/>
      <c r="EY3" s="708"/>
      <c r="EZ3" s="708"/>
      <c r="FA3" s="708"/>
      <c r="FB3" s="708"/>
      <c r="FC3" s="708"/>
      <c r="FD3" s="708"/>
      <c r="FE3" s="708"/>
      <c r="FF3" s="708"/>
      <c r="FG3" s="708"/>
      <c r="FH3" s="708"/>
      <c r="FI3" s="708"/>
      <c r="FJ3" s="708"/>
      <c r="FK3" s="708"/>
      <c r="FL3" s="708"/>
      <c r="FM3" s="708"/>
      <c r="FN3" s="708"/>
      <c r="FO3" s="708"/>
      <c r="FP3" s="708"/>
      <c r="FQ3" s="708"/>
      <c r="FR3" s="708"/>
      <c r="FS3" s="708"/>
      <c r="FT3" s="708"/>
      <c r="FU3" s="708"/>
      <c r="FV3" s="708"/>
      <c r="FW3" s="708"/>
      <c r="FX3" s="708"/>
      <c r="FY3" s="708"/>
      <c r="FZ3" s="708"/>
      <c r="GA3" s="708"/>
      <c r="GB3" s="708"/>
      <c r="GC3" s="708"/>
      <c r="GD3" s="708"/>
      <c r="GE3" s="708"/>
      <c r="GF3" s="708"/>
      <c r="GG3" s="708"/>
      <c r="GH3" s="708"/>
      <c r="GI3" s="708"/>
      <c r="GJ3" s="708"/>
      <c r="GK3" s="708"/>
      <c r="GL3" s="708"/>
      <c r="GM3" s="708"/>
      <c r="GN3" s="708"/>
      <c r="GO3" s="708"/>
      <c r="GP3" s="708"/>
      <c r="GQ3" s="708"/>
      <c r="GR3" s="708"/>
      <c r="GS3" s="708"/>
      <c r="GT3" s="708"/>
      <c r="GU3" s="708"/>
      <c r="GV3" s="708"/>
      <c r="GW3" s="708"/>
      <c r="GX3" s="708"/>
      <c r="GY3" s="708"/>
      <c r="GZ3" s="708"/>
      <c r="HA3" s="708"/>
      <c r="HB3" s="708"/>
      <c r="HC3" s="708"/>
      <c r="HD3" s="708"/>
      <c r="HE3" s="708"/>
      <c r="HF3" s="708"/>
      <c r="HG3" s="708"/>
      <c r="HH3" s="708"/>
      <c r="HI3" s="708"/>
      <c r="HJ3" s="708"/>
      <c r="HK3" s="708"/>
      <c r="HL3" s="708"/>
      <c r="HM3" s="708"/>
      <c r="HN3" s="708"/>
      <c r="HO3" s="708"/>
      <c r="HP3" s="708"/>
      <c r="HQ3" s="708"/>
      <c r="HR3" s="708"/>
      <c r="HS3" s="708"/>
      <c r="HT3" s="708"/>
      <c r="HU3" s="708"/>
      <c r="HV3" s="708"/>
      <c r="HW3" s="708"/>
      <c r="HX3" s="708"/>
      <c r="HY3" s="708"/>
      <c r="HZ3" s="708"/>
      <c r="IA3" s="708"/>
      <c r="IB3" s="708"/>
      <c r="IC3" s="708"/>
      <c r="ID3" s="708"/>
      <c r="IE3" s="708"/>
      <c r="IF3" s="708"/>
      <c r="IG3" s="708"/>
      <c r="IH3" s="708"/>
      <c r="II3" s="708"/>
      <c r="IJ3" s="708"/>
      <c r="IK3" s="708"/>
      <c r="IL3" s="708"/>
      <c r="IM3" s="708"/>
      <c r="IN3" s="708"/>
      <c r="IO3" s="708"/>
      <c r="IP3" s="708"/>
      <c r="IQ3" s="708"/>
      <c r="IR3" s="708"/>
      <c r="IS3" s="708"/>
      <c r="IT3" s="708"/>
      <c r="IU3" s="708"/>
      <c r="IV3" s="708"/>
    </row>
    <row r="4" spans="1:256" s="283" customFormat="1" ht="20.149999999999999" customHeight="1">
      <c r="A4" s="708"/>
      <c r="C4" s="284" t="s">
        <v>444</v>
      </c>
      <c r="D4" s="284"/>
      <c r="E4" s="284"/>
      <c r="F4" s="284"/>
      <c r="G4" s="284"/>
      <c r="H4" s="284"/>
      <c r="I4" s="284"/>
      <c r="J4" s="284"/>
      <c r="K4" s="284"/>
      <c r="L4" s="284"/>
      <c r="M4" s="284"/>
      <c r="N4" s="284"/>
      <c r="O4" s="284"/>
      <c r="P4" s="731"/>
      <c r="U4" s="731"/>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c r="CT4" s="708"/>
      <c r="CU4" s="708"/>
      <c r="CV4" s="708"/>
      <c r="CW4" s="708"/>
      <c r="CX4" s="708"/>
      <c r="CY4" s="708"/>
      <c r="CZ4" s="708"/>
      <c r="DA4" s="708"/>
      <c r="DB4" s="708"/>
      <c r="DC4" s="708"/>
      <c r="DD4" s="708"/>
      <c r="DE4" s="708"/>
      <c r="DF4" s="708"/>
      <c r="DG4" s="708"/>
      <c r="DH4" s="708"/>
      <c r="DI4" s="708"/>
      <c r="DJ4" s="708"/>
      <c r="DK4" s="708"/>
      <c r="DL4" s="708"/>
      <c r="DM4" s="708"/>
      <c r="DN4" s="708"/>
      <c r="DO4" s="708"/>
      <c r="DP4" s="708"/>
      <c r="DQ4" s="708"/>
      <c r="DR4" s="708"/>
      <c r="DS4" s="708"/>
      <c r="DT4" s="708"/>
      <c r="DU4" s="708"/>
      <c r="DV4" s="708"/>
      <c r="DW4" s="708"/>
      <c r="DX4" s="708"/>
      <c r="DY4" s="708"/>
      <c r="DZ4" s="708"/>
      <c r="EA4" s="708"/>
      <c r="EB4" s="708"/>
      <c r="EC4" s="708"/>
      <c r="ED4" s="708"/>
      <c r="EE4" s="708"/>
      <c r="EF4" s="708"/>
      <c r="EG4" s="708"/>
      <c r="EH4" s="708"/>
      <c r="EI4" s="708"/>
      <c r="EJ4" s="708"/>
      <c r="EK4" s="708"/>
      <c r="EL4" s="708"/>
      <c r="EM4" s="708"/>
      <c r="EN4" s="708"/>
      <c r="EO4" s="708"/>
      <c r="EP4" s="708"/>
      <c r="EQ4" s="708"/>
      <c r="ER4" s="708"/>
      <c r="ES4" s="708"/>
      <c r="ET4" s="708"/>
      <c r="EU4" s="708"/>
      <c r="EV4" s="708"/>
      <c r="EW4" s="708"/>
      <c r="EX4" s="708"/>
      <c r="EY4" s="708"/>
      <c r="EZ4" s="708"/>
      <c r="FA4" s="708"/>
      <c r="FB4" s="708"/>
      <c r="FC4" s="708"/>
      <c r="FD4" s="708"/>
      <c r="FE4" s="708"/>
      <c r="FF4" s="708"/>
      <c r="FG4" s="708"/>
      <c r="FH4" s="708"/>
      <c r="FI4" s="708"/>
      <c r="FJ4" s="708"/>
      <c r="FK4" s="708"/>
      <c r="FL4" s="708"/>
      <c r="FM4" s="708"/>
      <c r="FN4" s="708"/>
      <c r="FO4" s="708"/>
      <c r="FP4" s="708"/>
      <c r="FQ4" s="708"/>
      <c r="FR4" s="708"/>
      <c r="FS4" s="708"/>
      <c r="FT4" s="708"/>
      <c r="FU4" s="708"/>
      <c r="FV4" s="708"/>
      <c r="FW4" s="708"/>
      <c r="FX4" s="708"/>
      <c r="FY4" s="708"/>
      <c r="FZ4" s="708"/>
      <c r="GA4" s="708"/>
      <c r="GB4" s="708"/>
      <c r="GC4" s="708"/>
      <c r="GD4" s="708"/>
      <c r="GE4" s="708"/>
      <c r="GF4" s="708"/>
      <c r="GG4" s="708"/>
      <c r="GH4" s="708"/>
      <c r="GI4" s="708"/>
      <c r="GJ4" s="708"/>
      <c r="GK4" s="708"/>
      <c r="GL4" s="708"/>
      <c r="GM4" s="708"/>
      <c r="GN4" s="708"/>
      <c r="GO4" s="708"/>
      <c r="GP4" s="708"/>
      <c r="GQ4" s="708"/>
      <c r="GR4" s="708"/>
      <c r="GS4" s="708"/>
      <c r="GT4" s="708"/>
      <c r="GU4" s="708"/>
      <c r="GV4" s="708"/>
      <c r="GW4" s="708"/>
      <c r="GX4" s="708"/>
      <c r="GY4" s="708"/>
      <c r="GZ4" s="708"/>
      <c r="HA4" s="708"/>
      <c r="HB4" s="708"/>
      <c r="HC4" s="708"/>
      <c r="HD4" s="708"/>
      <c r="HE4" s="708"/>
      <c r="HF4" s="708"/>
      <c r="HG4" s="708"/>
      <c r="HH4" s="708"/>
      <c r="HI4" s="708"/>
      <c r="HJ4" s="708"/>
      <c r="HK4" s="708"/>
      <c r="HL4" s="708"/>
      <c r="HM4" s="708"/>
      <c r="HN4" s="708"/>
      <c r="HO4" s="708"/>
      <c r="HP4" s="708"/>
      <c r="HQ4" s="708"/>
      <c r="HR4" s="708"/>
      <c r="HS4" s="708"/>
      <c r="HT4" s="708"/>
      <c r="HU4" s="708"/>
      <c r="HV4" s="708"/>
      <c r="HW4" s="708"/>
      <c r="HX4" s="708"/>
      <c r="HY4" s="708"/>
      <c r="HZ4" s="708"/>
      <c r="IA4" s="708"/>
      <c r="IB4" s="708"/>
      <c r="IC4" s="708"/>
      <c r="ID4" s="708"/>
      <c r="IE4" s="708"/>
      <c r="IF4" s="708"/>
      <c r="IG4" s="708"/>
      <c r="IH4" s="708"/>
      <c r="II4" s="708"/>
      <c r="IJ4" s="708"/>
      <c r="IK4" s="708"/>
      <c r="IL4" s="708"/>
      <c r="IM4" s="708"/>
      <c r="IN4" s="708"/>
      <c r="IO4" s="708"/>
      <c r="IP4" s="708"/>
      <c r="IQ4" s="708"/>
      <c r="IR4" s="708"/>
      <c r="IS4" s="708"/>
      <c r="IT4" s="708"/>
      <c r="IU4" s="708"/>
      <c r="IV4" s="708"/>
    </row>
    <row r="5" spans="1:256" s="283" customFormat="1" ht="20.149999999999999" customHeight="1">
      <c r="A5" s="708"/>
      <c r="C5" s="284" t="s">
        <v>6</v>
      </c>
      <c r="D5" s="284"/>
      <c r="E5" s="284"/>
      <c r="F5" s="284"/>
      <c r="G5" s="284"/>
      <c r="H5" s="284"/>
      <c r="I5" s="284"/>
      <c r="J5" s="284"/>
      <c r="K5" s="284"/>
      <c r="L5" s="284"/>
      <c r="M5" s="284"/>
      <c r="N5" s="284"/>
      <c r="O5" s="284"/>
      <c r="P5" s="731"/>
      <c r="U5" s="731"/>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c r="AT5" s="708"/>
      <c r="AU5" s="708"/>
      <c r="AV5" s="708"/>
      <c r="AW5" s="708"/>
      <c r="AX5" s="708"/>
      <c r="AY5" s="708"/>
      <c r="AZ5" s="708"/>
      <c r="BA5" s="708"/>
      <c r="BB5" s="708"/>
      <c r="BC5" s="708"/>
      <c r="BD5" s="708"/>
      <c r="BE5" s="708"/>
      <c r="BF5" s="708"/>
      <c r="BG5" s="708"/>
      <c r="BH5" s="708"/>
      <c r="BI5" s="708"/>
      <c r="BJ5" s="708"/>
      <c r="BK5" s="708"/>
      <c r="BL5" s="708"/>
      <c r="BM5" s="708"/>
      <c r="BN5" s="708"/>
      <c r="BO5" s="708"/>
      <c r="BP5" s="708"/>
      <c r="BQ5" s="708"/>
      <c r="BR5" s="708"/>
      <c r="BS5" s="708"/>
      <c r="BT5" s="708"/>
      <c r="BU5" s="708"/>
      <c r="BV5" s="708"/>
      <c r="BW5" s="708"/>
      <c r="BX5" s="708"/>
      <c r="BY5" s="708"/>
      <c r="BZ5" s="708"/>
      <c r="CA5" s="708"/>
      <c r="CB5" s="708"/>
      <c r="CC5" s="708"/>
      <c r="CD5" s="708"/>
      <c r="CE5" s="708"/>
      <c r="CF5" s="708"/>
      <c r="CG5" s="708"/>
      <c r="CH5" s="708"/>
      <c r="CI5" s="708"/>
      <c r="CJ5" s="708"/>
      <c r="CK5" s="708"/>
      <c r="CL5" s="708"/>
      <c r="CM5" s="708"/>
      <c r="CN5" s="708"/>
      <c r="CO5" s="708"/>
      <c r="CP5" s="708"/>
      <c r="CQ5" s="708"/>
      <c r="CR5" s="708"/>
      <c r="CS5" s="708"/>
      <c r="CT5" s="708"/>
      <c r="CU5" s="708"/>
      <c r="CV5" s="708"/>
      <c r="CW5" s="708"/>
      <c r="CX5" s="708"/>
      <c r="CY5" s="708"/>
      <c r="CZ5" s="708"/>
      <c r="DA5" s="708"/>
      <c r="DB5" s="708"/>
      <c r="DC5" s="708"/>
      <c r="DD5" s="708"/>
      <c r="DE5" s="708"/>
      <c r="DF5" s="708"/>
      <c r="DG5" s="708"/>
      <c r="DH5" s="708"/>
      <c r="DI5" s="708"/>
      <c r="DJ5" s="708"/>
      <c r="DK5" s="708"/>
      <c r="DL5" s="708"/>
      <c r="DM5" s="708"/>
      <c r="DN5" s="708"/>
      <c r="DO5" s="708"/>
      <c r="DP5" s="708"/>
      <c r="DQ5" s="708"/>
      <c r="DR5" s="708"/>
      <c r="DS5" s="708"/>
      <c r="DT5" s="708"/>
      <c r="DU5" s="708"/>
      <c r="DV5" s="708"/>
      <c r="DW5" s="708"/>
      <c r="DX5" s="708"/>
      <c r="DY5" s="708"/>
      <c r="DZ5" s="708"/>
      <c r="EA5" s="708"/>
      <c r="EB5" s="708"/>
      <c r="EC5" s="708"/>
      <c r="ED5" s="708"/>
      <c r="EE5" s="708"/>
      <c r="EF5" s="708"/>
      <c r="EG5" s="708"/>
      <c r="EH5" s="708"/>
      <c r="EI5" s="708"/>
      <c r="EJ5" s="708"/>
      <c r="EK5" s="708"/>
      <c r="EL5" s="708"/>
      <c r="EM5" s="708"/>
      <c r="EN5" s="708"/>
      <c r="EO5" s="708"/>
      <c r="EP5" s="708"/>
      <c r="EQ5" s="708"/>
      <c r="ER5" s="708"/>
      <c r="ES5" s="708"/>
      <c r="ET5" s="708"/>
      <c r="EU5" s="708"/>
      <c r="EV5" s="708"/>
      <c r="EW5" s="708"/>
      <c r="EX5" s="708"/>
      <c r="EY5" s="708"/>
      <c r="EZ5" s="708"/>
      <c r="FA5" s="708"/>
      <c r="FB5" s="708"/>
      <c r="FC5" s="708"/>
      <c r="FD5" s="708"/>
      <c r="FE5" s="708"/>
      <c r="FF5" s="708"/>
      <c r="FG5" s="708"/>
      <c r="FH5" s="708"/>
      <c r="FI5" s="708"/>
      <c r="FJ5" s="708"/>
      <c r="FK5" s="708"/>
      <c r="FL5" s="708"/>
      <c r="FM5" s="708"/>
      <c r="FN5" s="708"/>
      <c r="FO5" s="708"/>
      <c r="FP5" s="708"/>
      <c r="FQ5" s="708"/>
      <c r="FR5" s="708"/>
      <c r="FS5" s="708"/>
      <c r="FT5" s="708"/>
      <c r="FU5" s="708"/>
      <c r="FV5" s="708"/>
      <c r="FW5" s="708"/>
      <c r="FX5" s="708"/>
      <c r="FY5" s="708"/>
      <c r="FZ5" s="708"/>
      <c r="GA5" s="708"/>
      <c r="GB5" s="708"/>
      <c r="GC5" s="708"/>
      <c r="GD5" s="708"/>
      <c r="GE5" s="708"/>
      <c r="GF5" s="708"/>
      <c r="GG5" s="708"/>
      <c r="GH5" s="708"/>
      <c r="GI5" s="708"/>
      <c r="GJ5" s="708"/>
      <c r="GK5" s="708"/>
      <c r="GL5" s="708"/>
      <c r="GM5" s="708"/>
      <c r="GN5" s="708"/>
      <c r="GO5" s="708"/>
      <c r="GP5" s="708"/>
      <c r="GQ5" s="708"/>
      <c r="GR5" s="708"/>
      <c r="GS5" s="708"/>
      <c r="GT5" s="708"/>
      <c r="GU5" s="708"/>
      <c r="GV5" s="708"/>
      <c r="GW5" s="708"/>
      <c r="GX5" s="708"/>
      <c r="GY5" s="708"/>
      <c r="GZ5" s="708"/>
      <c r="HA5" s="708"/>
      <c r="HB5" s="708"/>
      <c r="HC5" s="708"/>
      <c r="HD5" s="708"/>
      <c r="HE5" s="708"/>
      <c r="HF5" s="708"/>
      <c r="HG5" s="708"/>
      <c r="HH5" s="708"/>
      <c r="HI5" s="708"/>
      <c r="HJ5" s="708"/>
      <c r="HK5" s="708"/>
      <c r="HL5" s="708"/>
      <c r="HM5" s="708"/>
      <c r="HN5" s="708"/>
      <c r="HO5" s="708"/>
      <c r="HP5" s="708"/>
      <c r="HQ5" s="708"/>
      <c r="HR5" s="708"/>
      <c r="HS5" s="708"/>
      <c r="HT5" s="708"/>
      <c r="HU5" s="708"/>
      <c r="HV5" s="708"/>
      <c r="HW5" s="708"/>
      <c r="HX5" s="708"/>
      <c r="HY5" s="708"/>
      <c r="HZ5" s="708"/>
      <c r="IA5" s="708"/>
      <c r="IB5" s="708"/>
      <c r="IC5" s="708"/>
      <c r="ID5" s="708"/>
      <c r="IE5" s="708"/>
      <c r="IF5" s="708"/>
      <c r="IG5" s="708"/>
      <c r="IH5" s="708"/>
      <c r="II5" s="708"/>
      <c r="IJ5" s="708"/>
      <c r="IK5" s="708"/>
      <c r="IL5" s="708"/>
      <c r="IM5" s="708"/>
      <c r="IN5" s="708"/>
      <c r="IO5" s="708"/>
      <c r="IP5" s="708"/>
      <c r="IQ5" s="708"/>
      <c r="IR5" s="708"/>
      <c r="IS5" s="708"/>
      <c r="IT5" s="708"/>
      <c r="IU5" s="708"/>
      <c r="IV5" s="708"/>
    </row>
    <row r="6" spans="1:256" s="178" customFormat="1" ht="40" customHeight="1">
      <c r="A6" s="707"/>
      <c r="B6" s="223"/>
      <c r="C6" s="277"/>
      <c r="I6" s="179"/>
      <c r="J6" s="179"/>
      <c r="P6" s="725"/>
      <c r="Q6" s="707"/>
      <c r="R6" s="707"/>
      <c r="S6" s="707"/>
      <c r="T6" s="707"/>
      <c r="U6" s="725"/>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c r="IR6" s="707"/>
      <c r="IS6" s="707"/>
      <c r="IT6" s="707"/>
      <c r="IU6" s="707"/>
      <c r="IV6" s="707"/>
    </row>
    <row r="7" spans="1:256" s="1" customFormat="1" ht="28" customHeight="1">
      <c r="A7" s="726"/>
      <c r="B7" s="10"/>
      <c r="C7" s="802" t="s">
        <v>48</v>
      </c>
      <c r="D7" s="297" t="s">
        <v>45</v>
      </c>
      <c r="E7" s="298"/>
      <c r="F7" s="299"/>
      <c r="G7" s="300" t="s">
        <v>46</v>
      </c>
      <c r="H7" s="298"/>
      <c r="I7" s="301"/>
      <c r="J7" s="297" t="s">
        <v>47</v>
      </c>
      <c r="K7" s="298"/>
      <c r="L7" s="299"/>
      <c r="M7" s="300" t="s">
        <v>37</v>
      </c>
      <c r="N7" s="302"/>
      <c r="O7" s="298"/>
      <c r="P7" s="330"/>
      <c r="Q7" s="726"/>
      <c r="R7" s="726"/>
      <c r="S7" s="726"/>
      <c r="T7" s="726"/>
      <c r="U7" s="727"/>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c r="DY7" s="726"/>
      <c r="DZ7" s="726"/>
      <c r="EA7" s="726"/>
      <c r="EB7" s="726"/>
      <c r="EC7" s="726"/>
      <c r="ED7" s="726"/>
      <c r="EE7" s="726"/>
      <c r="EF7" s="726"/>
      <c r="EG7" s="726"/>
      <c r="EH7" s="726"/>
      <c r="EI7" s="726"/>
      <c r="EJ7" s="726"/>
      <c r="EK7" s="726"/>
      <c r="EL7" s="726"/>
      <c r="EM7" s="726"/>
      <c r="EN7" s="726"/>
      <c r="EO7" s="726"/>
      <c r="EP7" s="726"/>
      <c r="EQ7" s="726"/>
      <c r="ER7" s="726"/>
      <c r="ES7" s="726"/>
      <c r="ET7" s="726"/>
      <c r="EU7" s="726"/>
      <c r="EV7" s="726"/>
      <c r="EW7" s="726"/>
      <c r="EX7" s="726"/>
      <c r="EY7" s="726"/>
      <c r="EZ7" s="726"/>
      <c r="FA7" s="726"/>
      <c r="FB7" s="726"/>
      <c r="FC7" s="726"/>
      <c r="FD7" s="726"/>
      <c r="FE7" s="726"/>
      <c r="FF7" s="726"/>
      <c r="FG7" s="726"/>
      <c r="FH7" s="726"/>
      <c r="FI7" s="726"/>
      <c r="FJ7" s="726"/>
      <c r="FK7" s="726"/>
      <c r="FL7" s="726"/>
      <c r="FM7" s="726"/>
      <c r="FN7" s="726"/>
      <c r="FO7" s="726"/>
      <c r="FP7" s="726"/>
      <c r="FQ7" s="726"/>
      <c r="FR7" s="726"/>
      <c r="FS7" s="726"/>
      <c r="FT7" s="726"/>
      <c r="FU7" s="726"/>
      <c r="FV7" s="726"/>
      <c r="FW7" s="726"/>
      <c r="FX7" s="726"/>
      <c r="FY7" s="726"/>
      <c r="FZ7" s="726"/>
      <c r="GA7" s="726"/>
      <c r="GB7" s="726"/>
      <c r="GC7" s="726"/>
      <c r="GD7" s="726"/>
      <c r="GE7" s="726"/>
      <c r="GF7" s="726"/>
      <c r="GG7" s="726"/>
      <c r="GH7" s="726"/>
      <c r="GI7" s="726"/>
      <c r="GJ7" s="726"/>
      <c r="GK7" s="726"/>
      <c r="GL7" s="726"/>
      <c r="GM7" s="726"/>
      <c r="GN7" s="726"/>
      <c r="GO7" s="726"/>
      <c r="GP7" s="726"/>
      <c r="GQ7" s="726"/>
      <c r="GR7" s="726"/>
      <c r="GS7" s="726"/>
      <c r="GT7" s="726"/>
      <c r="GU7" s="726"/>
      <c r="GV7" s="726"/>
      <c r="GW7" s="726"/>
      <c r="GX7" s="726"/>
      <c r="GY7" s="726"/>
      <c r="GZ7" s="726"/>
      <c r="HA7" s="726"/>
      <c r="HB7" s="726"/>
      <c r="HC7" s="726"/>
      <c r="HD7" s="726"/>
      <c r="HE7" s="726"/>
      <c r="HF7" s="726"/>
      <c r="HG7" s="726"/>
      <c r="HH7" s="726"/>
      <c r="HI7" s="726"/>
      <c r="HJ7" s="726"/>
      <c r="HK7" s="726"/>
      <c r="HL7" s="726"/>
      <c r="HM7" s="726"/>
      <c r="HN7" s="726"/>
      <c r="HO7" s="726"/>
      <c r="HP7" s="726"/>
      <c r="HQ7" s="726"/>
      <c r="HR7" s="726"/>
      <c r="HS7" s="726"/>
      <c r="HT7" s="726"/>
      <c r="HU7" s="726"/>
      <c r="HV7" s="726"/>
      <c r="HW7" s="726"/>
      <c r="HX7" s="726"/>
      <c r="HY7" s="726"/>
      <c r="HZ7" s="726"/>
      <c r="IA7" s="726"/>
      <c r="IB7" s="726"/>
      <c r="IC7" s="726"/>
      <c r="ID7" s="726"/>
      <c r="IE7" s="726"/>
      <c r="IF7" s="726"/>
      <c r="IG7" s="726"/>
      <c r="IH7" s="726"/>
      <c r="II7" s="726"/>
      <c r="IJ7" s="726"/>
      <c r="IK7" s="726"/>
      <c r="IL7" s="726"/>
      <c r="IM7" s="726"/>
      <c r="IN7" s="726"/>
      <c r="IO7" s="726"/>
      <c r="IP7" s="726"/>
      <c r="IQ7" s="726"/>
      <c r="IR7" s="726"/>
      <c r="IS7" s="726"/>
      <c r="IT7" s="726"/>
      <c r="IU7" s="726"/>
      <c r="IV7" s="726"/>
    </row>
    <row r="8" spans="1:256" s="1" customFormat="1" ht="58.5" customHeight="1">
      <c r="A8" s="726"/>
      <c r="B8" s="2"/>
      <c r="C8" s="803"/>
      <c r="D8" s="303" t="s">
        <v>49</v>
      </c>
      <c r="E8" s="303" t="s">
        <v>50</v>
      </c>
      <c r="F8" s="303" t="s">
        <v>51</v>
      </c>
      <c r="G8" s="304" t="s">
        <v>49</v>
      </c>
      <c r="H8" s="303" t="s">
        <v>50</v>
      </c>
      <c r="I8" s="305" t="s">
        <v>51</v>
      </c>
      <c r="J8" s="303" t="s">
        <v>49</v>
      </c>
      <c r="K8" s="303" t="s">
        <v>50</v>
      </c>
      <c r="L8" s="303" t="s">
        <v>51</v>
      </c>
      <c r="M8" s="304" t="s">
        <v>49</v>
      </c>
      <c r="N8" s="303" t="s">
        <v>50</v>
      </c>
      <c r="O8" s="305" t="s">
        <v>51</v>
      </c>
      <c r="P8" s="744"/>
      <c r="Q8" s="726"/>
      <c r="R8" s="726"/>
      <c r="S8" s="726"/>
      <c r="T8" s="726"/>
      <c r="U8" s="727"/>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26"/>
      <c r="CG8" s="726"/>
      <c r="CH8" s="726"/>
      <c r="CI8" s="726"/>
      <c r="CJ8" s="726"/>
      <c r="CK8" s="726"/>
      <c r="CL8" s="726"/>
      <c r="CM8" s="726"/>
      <c r="CN8" s="726"/>
      <c r="CO8" s="726"/>
      <c r="CP8" s="726"/>
      <c r="CQ8" s="726"/>
      <c r="CR8" s="726"/>
      <c r="CS8" s="726"/>
      <c r="CT8" s="726"/>
      <c r="CU8" s="726"/>
      <c r="CV8" s="726"/>
      <c r="CW8" s="726"/>
      <c r="CX8" s="726"/>
      <c r="CY8" s="726"/>
      <c r="CZ8" s="726"/>
      <c r="DA8" s="726"/>
      <c r="DB8" s="726"/>
      <c r="DC8" s="726"/>
      <c r="DD8" s="726"/>
      <c r="DE8" s="726"/>
      <c r="DF8" s="726"/>
      <c r="DG8" s="726"/>
      <c r="DH8" s="726"/>
      <c r="DI8" s="726"/>
      <c r="DJ8" s="726"/>
      <c r="DK8" s="726"/>
      <c r="DL8" s="726"/>
      <c r="DM8" s="726"/>
      <c r="DN8" s="726"/>
      <c r="DO8" s="726"/>
      <c r="DP8" s="726"/>
      <c r="DQ8" s="726"/>
      <c r="DR8" s="726"/>
      <c r="DS8" s="726"/>
      <c r="DT8" s="726"/>
      <c r="DU8" s="726"/>
      <c r="DV8" s="726"/>
      <c r="DW8" s="726"/>
      <c r="DX8" s="726"/>
      <c r="DY8" s="726"/>
      <c r="DZ8" s="726"/>
      <c r="EA8" s="726"/>
      <c r="EB8" s="726"/>
      <c r="EC8" s="726"/>
      <c r="ED8" s="726"/>
      <c r="EE8" s="726"/>
      <c r="EF8" s="726"/>
      <c r="EG8" s="726"/>
      <c r="EH8" s="726"/>
      <c r="EI8" s="726"/>
      <c r="EJ8" s="726"/>
      <c r="EK8" s="726"/>
      <c r="EL8" s="726"/>
      <c r="EM8" s="726"/>
      <c r="EN8" s="726"/>
      <c r="EO8" s="726"/>
      <c r="EP8" s="726"/>
      <c r="EQ8" s="726"/>
      <c r="ER8" s="726"/>
      <c r="ES8" s="726"/>
      <c r="ET8" s="726"/>
      <c r="EU8" s="726"/>
      <c r="EV8" s="726"/>
      <c r="EW8" s="726"/>
      <c r="EX8" s="726"/>
      <c r="EY8" s="726"/>
      <c r="EZ8" s="726"/>
      <c r="FA8" s="726"/>
      <c r="FB8" s="726"/>
      <c r="FC8" s="726"/>
      <c r="FD8" s="726"/>
      <c r="FE8" s="726"/>
      <c r="FF8" s="726"/>
      <c r="FG8" s="726"/>
      <c r="FH8" s="726"/>
      <c r="FI8" s="726"/>
      <c r="FJ8" s="726"/>
      <c r="FK8" s="726"/>
      <c r="FL8" s="726"/>
      <c r="FM8" s="726"/>
      <c r="FN8" s="726"/>
      <c r="FO8" s="726"/>
      <c r="FP8" s="726"/>
      <c r="FQ8" s="726"/>
      <c r="FR8" s="726"/>
      <c r="FS8" s="726"/>
      <c r="FT8" s="726"/>
      <c r="FU8" s="726"/>
      <c r="FV8" s="726"/>
      <c r="FW8" s="726"/>
      <c r="FX8" s="726"/>
      <c r="FY8" s="726"/>
      <c r="FZ8" s="726"/>
      <c r="GA8" s="726"/>
      <c r="GB8" s="726"/>
      <c r="GC8" s="726"/>
      <c r="GD8" s="726"/>
      <c r="GE8" s="726"/>
      <c r="GF8" s="726"/>
      <c r="GG8" s="726"/>
      <c r="GH8" s="726"/>
      <c r="GI8" s="726"/>
      <c r="GJ8" s="726"/>
      <c r="GK8" s="726"/>
      <c r="GL8" s="726"/>
      <c r="GM8" s="726"/>
      <c r="GN8" s="726"/>
      <c r="GO8" s="726"/>
      <c r="GP8" s="726"/>
      <c r="GQ8" s="726"/>
      <c r="GR8" s="726"/>
      <c r="GS8" s="726"/>
      <c r="GT8" s="726"/>
      <c r="GU8" s="726"/>
      <c r="GV8" s="726"/>
      <c r="GW8" s="726"/>
      <c r="GX8" s="726"/>
      <c r="GY8" s="726"/>
      <c r="GZ8" s="726"/>
      <c r="HA8" s="726"/>
      <c r="HB8" s="726"/>
      <c r="HC8" s="726"/>
      <c r="HD8" s="726"/>
      <c r="HE8" s="726"/>
      <c r="HF8" s="726"/>
      <c r="HG8" s="726"/>
      <c r="HH8" s="726"/>
      <c r="HI8" s="726"/>
      <c r="HJ8" s="726"/>
      <c r="HK8" s="726"/>
      <c r="HL8" s="726"/>
      <c r="HM8" s="726"/>
      <c r="HN8" s="726"/>
      <c r="HO8" s="726"/>
      <c r="HP8" s="726"/>
      <c r="HQ8" s="726"/>
      <c r="HR8" s="726"/>
      <c r="HS8" s="726"/>
      <c r="HT8" s="726"/>
      <c r="HU8" s="726"/>
      <c r="HV8" s="726"/>
      <c r="HW8" s="726"/>
      <c r="HX8" s="726"/>
      <c r="HY8" s="726"/>
      <c r="HZ8" s="726"/>
      <c r="IA8" s="726"/>
      <c r="IB8" s="726"/>
      <c r="IC8" s="726"/>
      <c r="ID8" s="726"/>
      <c r="IE8" s="726"/>
      <c r="IF8" s="726"/>
      <c r="IG8" s="726"/>
      <c r="IH8" s="726"/>
      <c r="II8" s="726"/>
      <c r="IJ8" s="726"/>
      <c r="IK8" s="726"/>
      <c r="IL8" s="726"/>
      <c r="IM8" s="726"/>
      <c r="IN8" s="726"/>
      <c r="IO8" s="726"/>
      <c r="IP8" s="726"/>
      <c r="IQ8" s="726"/>
      <c r="IR8" s="726"/>
      <c r="IS8" s="726"/>
      <c r="IT8" s="726"/>
      <c r="IU8" s="726"/>
      <c r="IV8" s="726"/>
    </row>
    <row r="9" spans="1:256" s="1" customFormat="1" ht="28" customHeight="1">
      <c r="A9" s="726"/>
      <c r="B9" s="371"/>
      <c r="C9" s="370"/>
      <c r="D9" s="386" t="s">
        <v>404</v>
      </c>
      <c r="E9" s="386" t="s">
        <v>405</v>
      </c>
      <c r="F9" s="386" t="s">
        <v>406</v>
      </c>
      <c r="G9" s="386" t="s">
        <v>407</v>
      </c>
      <c r="H9" s="386" t="s">
        <v>408</v>
      </c>
      <c r="I9" s="386" t="s">
        <v>409</v>
      </c>
      <c r="J9" s="386" t="s">
        <v>410</v>
      </c>
      <c r="K9" s="386" t="s">
        <v>411</v>
      </c>
      <c r="L9" s="386" t="s">
        <v>412</v>
      </c>
      <c r="M9" s="386" t="s">
        <v>413</v>
      </c>
      <c r="N9" s="386" t="s">
        <v>414</v>
      </c>
      <c r="O9" s="386" t="s">
        <v>415</v>
      </c>
      <c r="P9" s="369"/>
      <c r="Q9" s="726"/>
      <c r="R9" s="726"/>
      <c r="S9" s="726"/>
      <c r="T9" s="726"/>
      <c r="U9" s="727"/>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726"/>
      <c r="CQ9" s="726"/>
      <c r="CR9" s="726"/>
      <c r="CS9" s="726"/>
      <c r="CT9" s="726"/>
      <c r="CU9" s="726"/>
      <c r="CV9" s="726"/>
      <c r="CW9" s="726"/>
      <c r="CX9" s="726"/>
      <c r="CY9" s="726"/>
      <c r="CZ9" s="726"/>
      <c r="DA9" s="726"/>
      <c r="DB9" s="726"/>
      <c r="DC9" s="726"/>
      <c r="DD9" s="726"/>
      <c r="DE9" s="726"/>
      <c r="DF9" s="726"/>
      <c r="DG9" s="726"/>
      <c r="DH9" s="726"/>
      <c r="DI9" s="726"/>
      <c r="DJ9" s="726"/>
      <c r="DK9" s="726"/>
      <c r="DL9" s="726"/>
      <c r="DM9" s="726"/>
      <c r="DN9" s="726"/>
      <c r="DO9" s="726"/>
      <c r="DP9" s="726"/>
      <c r="DQ9" s="726"/>
      <c r="DR9" s="726"/>
      <c r="DS9" s="726"/>
      <c r="DT9" s="726"/>
      <c r="DU9" s="726"/>
      <c r="DV9" s="726"/>
      <c r="DW9" s="726"/>
      <c r="DX9" s="726"/>
      <c r="DY9" s="726"/>
      <c r="DZ9" s="726"/>
      <c r="EA9" s="726"/>
      <c r="EB9" s="726"/>
      <c r="EC9" s="726"/>
      <c r="ED9" s="726"/>
      <c r="EE9" s="726"/>
      <c r="EF9" s="726"/>
      <c r="EG9" s="726"/>
      <c r="EH9" s="726"/>
      <c r="EI9" s="726"/>
      <c r="EJ9" s="726"/>
      <c r="EK9" s="726"/>
      <c r="EL9" s="726"/>
      <c r="EM9" s="726"/>
      <c r="EN9" s="726"/>
      <c r="EO9" s="726"/>
      <c r="EP9" s="726"/>
      <c r="EQ9" s="726"/>
      <c r="ER9" s="726"/>
      <c r="ES9" s="726"/>
      <c r="ET9" s="726"/>
      <c r="EU9" s="726"/>
      <c r="EV9" s="726"/>
      <c r="EW9" s="726"/>
      <c r="EX9" s="726"/>
      <c r="EY9" s="726"/>
      <c r="EZ9" s="726"/>
      <c r="FA9" s="726"/>
      <c r="FB9" s="726"/>
      <c r="FC9" s="726"/>
      <c r="FD9" s="726"/>
      <c r="FE9" s="726"/>
      <c r="FF9" s="726"/>
      <c r="FG9" s="726"/>
      <c r="FH9" s="726"/>
      <c r="FI9" s="726"/>
      <c r="FJ9" s="726"/>
      <c r="FK9" s="726"/>
      <c r="FL9" s="726"/>
      <c r="FM9" s="726"/>
      <c r="FN9" s="726"/>
      <c r="FO9" s="726"/>
      <c r="FP9" s="726"/>
      <c r="FQ9" s="726"/>
      <c r="FR9" s="726"/>
      <c r="FS9" s="726"/>
      <c r="FT9" s="726"/>
      <c r="FU9" s="726"/>
      <c r="FV9" s="726"/>
      <c r="FW9" s="726"/>
      <c r="FX9" s="726"/>
      <c r="FY9" s="726"/>
      <c r="FZ9" s="726"/>
      <c r="GA9" s="726"/>
      <c r="GB9" s="726"/>
      <c r="GC9" s="726"/>
      <c r="GD9" s="726"/>
      <c r="GE9" s="726"/>
      <c r="GF9" s="726"/>
      <c r="GG9" s="726"/>
      <c r="GH9" s="726"/>
      <c r="GI9" s="726"/>
      <c r="GJ9" s="726"/>
      <c r="GK9" s="726"/>
      <c r="GL9" s="726"/>
      <c r="GM9" s="726"/>
      <c r="GN9" s="726"/>
      <c r="GO9" s="726"/>
      <c r="GP9" s="726"/>
      <c r="GQ9" s="726"/>
      <c r="GR9" s="726"/>
      <c r="GS9" s="726"/>
      <c r="GT9" s="726"/>
      <c r="GU9" s="726"/>
      <c r="GV9" s="726"/>
      <c r="GW9" s="726"/>
      <c r="GX9" s="726"/>
      <c r="GY9" s="726"/>
      <c r="GZ9" s="726"/>
      <c r="HA9" s="726"/>
      <c r="HB9" s="726"/>
      <c r="HC9" s="726"/>
      <c r="HD9" s="726"/>
      <c r="HE9" s="726"/>
      <c r="HF9" s="726"/>
      <c r="HG9" s="726"/>
      <c r="HH9" s="726"/>
      <c r="HI9" s="726"/>
      <c r="HJ9" s="726"/>
      <c r="HK9" s="726"/>
      <c r="HL9" s="726"/>
      <c r="HM9" s="726"/>
      <c r="HN9" s="726"/>
      <c r="HO9" s="726"/>
      <c r="HP9" s="726"/>
      <c r="HQ9" s="726"/>
      <c r="HR9" s="726"/>
      <c r="HS9" s="726"/>
      <c r="HT9" s="726"/>
      <c r="HU9" s="726"/>
      <c r="HV9" s="726"/>
      <c r="HW9" s="726"/>
      <c r="HX9" s="726"/>
      <c r="HY9" s="726"/>
      <c r="HZ9" s="726"/>
      <c r="IA9" s="726"/>
      <c r="IB9" s="726"/>
      <c r="IC9" s="726"/>
      <c r="ID9" s="726"/>
      <c r="IE9" s="726"/>
      <c r="IF9" s="726"/>
      <c r="IG9" s="726"/>
      <c r="IH9" s="726"/>
      <c r="II9" s="726"/>
      <c r="IJ9" s="726"/>
      <c r="IK9" s="726"/>
      <c r="IL9" s="726"/>
      <c r="IM9" s="726"/>
      <c r="IN9" s="726"/>
      <c r="IO9" s="726"/>
      <c r="IP9" s="726"/>
      <c r="IQ9" s="726"/>
      <c r="IR9" s="726"/>
      <c r="IS9" s="726"/>
      <c r="IT9" s="726"/>
      <c r="IU9" s="726"/>
      <c r="IV9" s="726"/>
    </row>
    <row r="10" spans="1:256" s="1" customFormat="1" ht="30" customHeight="1">
      <c r="A10" s="726"/>
      <c r="B10" s="5"/>
      <c r="C10" s="515" t="s">
        <v>159</v>
      </c>
      <c r="D10" s="377"/>
      <c r="E10" s="377"/>
      <c r="F10" s="377"/>
      <c r="G10" s="377"/>
      <c r="H10" s="377"/>
      <c r="I10" s="377"/>
      <c r="J10" s="377"/>
      <c r="K10" s="377"/>
      <c r="L10" s="377"/>
      <c r="M10" s="375"/>
      <c r="N10" s="375"/>
      <c r="O10" s="375"/>
      <c r="P10" s="369">
        <v>1</v>
      </c>
      <c r="Q10" s="726"/>
      <c r="R10" s="726"/>
      <c r="S10" s="726"/>
      <c r="T10" s="726"/>
      <c r="U10" s="727"/>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c r="BM10" s="726"/>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726"/>
      <c r="CQ10" s="726"/>
      <c r="CR10" s="726"/>
      <c r="CS10" s="726"/>
      <c r="CT10" s="726"/>
      <c r="CU10" s="726"/>
      <c r="CV10" s="726"/>
      <c r="CW10" s="726"/>
      <c r="CX10" s="726"/>
      <c r="CY10" s="726"/>
      <c r="CZ10" s="726"/>
      <c r="DA10" s="726"/>
      <c r="DB10" s="726"/>
      <c r="DC10" s="726"/>
      <c r="DD10" s="726"/>
      <c r="DE10" s="726"/>
      <c r="DF10" s="726"/>
      <c r="DG10" s="726"/>
      <c r="DH10" s="726"/>
      <c r="DI10" s="726"/>
      <c r="DJ10" s="726"/>
      <c r="DK10" s="726"/>
      <c r="DL10" s="726"/>
      <c r="DM10" s="726"/>
      <c r="DN10" s="726"/>
      <c r="DO10" s="726"/>
      <c r="DP10" s="726"/>
      <c r="DQ10" s="726"/>
      <c r="DR10" s="726"/>
      <c r="DS10" s="726"/>
      <c r="DT10" s="726"/>
      <c r="DU10" s="726"/>
      <c r="DV10" s="726"/>
      <c r="DW10" s="726"/>
      <c r="DX10" s="726"/>
      <c r="DY10" s="726"/>
      <c r="DZ10" s="726"/>
      <c r="EA10" s="726"/>
      <c r="EB10" s="726"/>
      <c r="EC10" s="726"/>
      <c r="ED10" s="726"/>
      <c r="EE10" s="726"/>
      <c r="EF10" s="726"/>
      <c r="EG10" s="726"/>
      <c r="EH10" s="726"/>
      <c r="EI10" s="726"/>
      <c r="EJ10" s="726"/>
      <c r="EK10" s="726"/>
      <c r="EL10" s="726"/>
      <c r="EM10" s="726"/>
      <c r="EN10" s="726"/>
      <c r="EO10" s="726"/>
      <c r="EP10" s="726"/>
      <c r="EQ10" s="726"/>
      <c r="ER10" s="726"/>
      <c r="ES10" s="726"/>
      <c r="ET10" s="726"/>
      <c r="EU10" s="726"/>
      <c r="EV10" s="726"/>
      <c r="EW10" s="726"/>
      <c r="EX10" s="726"/>
      <c r="EY10" s="726"/>
      <c r="EZ10" s="726"/>
      <c r="FA10" s="726"/>
      <c r="FB10" s="726"/>
      <c r="FC10" s="726"/>
      <c r="FD10" s="726"/>
      <c r="FE10" s="726"/>
      <c r="FF10" s="726"/>
      <c r="FG10" s="726"/>
      <c r="FH10" s="726"/>
      <c r="FI10" s="726"/>
      <c r="FJ10" s="726"/>
      <c r="FK10" s="726"/>
      <c r="FL10" s="726"/>
      <c r="FM10" s="726"/>
      <c r="FN10" s="726"/>
      <c r="FO10" s="726"/>
      <c r="FP10" s="726"/>
      <c r="FQ10" s="726"/>
      <c r="FR10" s="726"/>
      <c r="FS10" s="726"/>
      <c r="FT10" s="726"/>
      <c r="FU10" s="726"/>
      <c r="FV10" s="726"/>
      <c r="FW10" s="726"/>
      <c r="FX10" s="726"/>
      <c r="FY10" s="726"/>
      <c r="FZ10" s="726"/>
      <c r="GA10" s="726"/>
      <c r="GB10" s="726"/>
      <c r="GC10" s="726"/>
      <c r="GD10" s="726"/>
      <c r="GE10" s="726"/>
      <c r="GF10" s="726"/>
      <c r="GG10" s="726"/>
      <c r="GH10" s="726"/>
      <c r="GI10" s="726"/>
      <c r="GJ10" s="726"/>
      <c r="GK10" s="726"/>
      <c r="GL10" s="726"/>
      <c r="GM10" s="726"/>
      <c r="GN10" s="726"/>
      <c r="GO10" s="726"/>
      <c r="GP10" s="726"/>
      <c r="GQ10" s="726"/>
      <c r="GR10" s="726"/>
      <c r="GS10" s="726"/>
      <c r="GT10" s="726"/>
      <c r="GU10" s="726"/>
      <c r="GV10" s="726"/>
      <c r="GW10" s="726"/>
      <c r="GX10" s="726"/>
      <c r="GY10" s="726"/>
      <c r="GZ10" s="726"/>
      <c r="HA10" s="726"/>
      <c r="HB10" s="726"/>
      <c r="HC10" s="726"/>
      <c r="HD10" s="726"/>
      <c r="HE10" s="726"/>
      <c r="HF10" s="726"/>
      <c r="HG10" s="726"/>
      <c r="HH10" s="726"/>
      <c r="HI10" s="726"/>
      <c r="HJ10" s="726"/>
      <c r="HK10" s="726"/>
      <c r="HL10" s="726"/>
      <c r="HM10" s="726"/>
      <c r="HN10" s="726"/>
      <c r="HO10" s="726"/>
      <c r="HP10" s="726"/>
      <c r="HQ10" s="726"/>
      <c r="HR10" s="726"/>
      <c r="HS10" s="726"/>
      <c r="HT10" s="726"/>
      <c r="HU10" s="726"/>
      <c r="HV10" s="726"/>
      <c r="HW10" s="726"/>
      <c r="HX10" s="726"/>
      <c r="HY10" s="726"/>
      <c r="HZ10" s="726"/>
      <c r="IA10" s="726"/>
      <c r="IB10" s="726"/>
      <c r="IC10" s="726"/>
      <c r="ID10" s="726"/>
      <c r="IE10" s="726"/>
      <c r="IF10" s="726"/>
      <c r="IG10" s="726"/>
      <c r="IH10" s="726"/>
      <c r="II10" s="726"/>
      <c r="IJ10" s="726"/>
      <c r="IK10" s="726"/>
      <c r="IL10" s="726"/>
      <c r="IM10" s="726"/>
      <c r="IN10" s="726"/>
      <c r="IO10" s="726"/>
      <c r="IP10" s="726"/>
      <c r="IQ10" s="726"/>
      <c r="IR10" s="726"/>
      <c r="IS10" s="726"/>
      <c r="IT10" s="726"/>
      <c r="IU10" s="726"/>
      <c r="IV10" s="726"/>
    </row>
    <row r="11" spans="1:256" s="236" customFormat="1" ht="30" customHeight="1">
      <c r="A11" s="728"/>
      <c r="B11" s="241"/>
      <c r="C11" s="296" t="s">
        <v>160</v>
      </c>
      <c r="D11" s="441"/>
      <c r="E11" s="441"/>
      <c r="F11" s="441"/>
      <c r="G11" s="441"/>
      <c r="H11" s="441"/>
      <c r="I11" s="441"/>
      <c r="J11" s="441"/>
      <c r="K11" s="441"/>
      <c r="L11" s="441"/>
      <c r="M11" s="441"/>
      <c r="N11" s="441"/>
      <c r="O11" s="441"/>
      <c r="P11" s="369"/>
      <c r="Q11" s="728"/>
      <c r="R11" s="728"/>
      <c r="S11" s="728"/>
      <c r="T11" s="728"/>
      <c r="U11" s="729"/>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c r="BT11" s="728"/>
      <c r="BU11" s="728"/>
      <c r="BV11" s="728"/>
      <c r="BW11" s="728"/>
      <c r="BX11" s="728"/>
      <c r="BY11" s="728"/>
      <c r="BZ11" s="728"/>
      <c r="CA11" s="728"/>
      <c r="CB11" s="728"/>
      <c r="CC11" s="728"/>
      <c r="CD11" s="728"/>
      <c r="CE11" s="728"/>
      <c r="CF11" s="728"/>
      <c r="CG11" s="728"/>
      <c r="CH11" s="728"/>
      <c r="CI11" s="728"/>
      <c r="CJ11" s="728"/>
      <c r="CK11" s="728"/>
      <c r="CL11" s="728"/>
      <c r="CM11" s="728"/>
      <c r="CN11" s="728"/>
      <c r="CO11" s="728"/>
      <c r="CP11" s="728"/>
      <c r="CQ11" s="728"/>
      <c r="CR11" s="728"/>
      <c r="CS11" s="728"/>
      <c r="CT11" s="728"/>
      <c r="CU11" s="728"/>
      <c r="CV11" s="728"/>
      <c r="CW11" s="728"/>
      <c r="CX11" s="728"/>
      <c r="CY11" s="728"/>
      <c r="CZ11" s="728"/>
      <c r="DA11" s="728"/>
      <c r="DB11" s="728"/>
      <c r="DC11" s="728"/>
      <c r="DD11" s="728"/>
      <c r="DE11" s="728"/>
      <c r="DF11" s="728"/>
      <c r="DG11" s="728"/>
      <c r="DH11" s="728"/>
      <c r="DI11" s="728"/>
      <c r="DJ11" s="728"/>
      <c r="DK11" s="728"/>
      <c r="DL11" s="728"/>
      <c r="DM11" s="728"/>
      <c r="DN11" s="728"/>
      <c r="DO11" s="728"/>
      <c r="DP11" s="728"/>
      <c r="DQ11" s="728"/>
      <c r="DR11" s="728"/>
      <c r="DS11" s="728"/>
      <c r="DT11" s="728"/>
      <c r="DU11" s="728"/>
      <c r="DV11" s="728"/>
      <c r="DW11" s="728"/>
      <c r="DX11" s="728"/>
      <c r="DY11" s="728"/>
      <c r="DZ11" s="728"/>
      <c r="EA11" s="728"/>
      <c r="EB11" s="728"/>
      <c r="EC11" s="728"/>
      <c r="ED11" s="728"/>
      <c r="EE11" s="728"/>
      <c r="EF11" s="728"/>
      <c r="EG11" s="728"/>
      <c r="EH11" s="728"/>
      <c r="EI11" s="728"/>
      <c r="EJ11" s="728"/>
      <c r="EK11" s="728"/>
      <c r="EL11" s="728"/>
      <c r="EM11" s="728"/>
      <c r="EN11" s="728"/>
      <c r="EO11" s="728"/>
      <c r="EP11" s="728"/>
      <c r="EQ11" s="728"/>
      <c r="ER11" s="728"/>
      <c r="ES11" s="728"/>
      <c r="ET11" s="728"/>
      <c r="EU11" s="728"/>
      <c r="EV11" s="728"/>
      <c r="EW11" s="728"/>
      <c r="EX11" s="728"/>
      <c r="EY11" s="728"/>
      <c r="EZ11" s="728"/>
      <c r="FA11" s="728"/>
      <c r="FB11" s="728"/>
      <c r="FC11" s="728"/>
      <c r="FD11" s="728"/>
      <c r="FE11" s="728"/>
      <c r="FF11" s="728"/>
      <c r="FG11" s="728"/>
      <c r="FH11" s="728"/>
      <c r="FI11" s="728"/>
      <c r="FJ11" s="728"/>
      <c r="FK11" s="728"/>
      <c r="FL11" s="728"/>
      <c r="FM11" s="728"/>
      <c r="FN11" s="728"/>
      <c r="FO11" s="728"/>
      <c r="FP11" s="728"/>
      <c r="FQ11" s="728"/>
      <c r="FR11" s="728"/>
      <c r="FS11" s="728"/>
      <c r="FT11" s="728"/>
      <c r="FU11" s="728"/>
      <c r="FV11" s="728"/>
      <c r="FW11" s="728"/>
      <c r="FX11" s="728"/>
      <c r="FY11" s="728"/>
      <c r="FZ11" s="728"/>
      <c r="GA11" s="728"/>
      <c r="GB11" s="728"/>
      <c r="GC11" s="728"/>
      <c r="GD11" s="728"/>
      <c r="GE11" s="728"/>
      <c r="GF11" s="728"/>
      <c r="GG11" s="728"/>
      <c r="GH11" s="728"/>
      <c r="GI11" s="728"/>
      <c r="GJ11" s="728"/>
      <c r="GK11" s="728"/>
      <c r="GL11" s="728"/>
      <c r="GM11" s="728"/>
      <c r="GN11" s="728"/>
      <c r="GO11" s="728"/>
      <c r="GP11" s="728"/>
      <c r="GQ11" s="728"/>
      <c r="GR11" s="728"/>
      <c r="GS11" s="728"/>
      <c r="GT11" s="728"/>
      <c r="GU11" s="728"/>
      <c r="GV11" s="728"/>
      <c r="GW11" s="728"/>
      <c r="GX11" s="728"/>
      <c r="GY11" s="728"/>
      <c r="GZ11" s="728"/>
      <c r="HA11" s="728"/>
      <c r="HB11" s="728"/>
      <c r="HC11" s="728"/>
      <c r="HD11" s="728"/>
      <c r="HE11" s="728"/>
      <c r="HF11" s="728"/>
      <c r="HG11" s="728"/>
      <c r="HH11" s="728"/>
      <c r="HI11" s="728"/>
      <c r="HJ11" s="728"/>
      <c r="HK11" s="728"/>
      <c r="HL11" s="728"/>
      <c r="HM11" s="728"/>
      <c r="HN11" s="728"/>
      <c r="HO11" s="728"/>
      <c r="HP11" s="728"/>
      <c r="HQ11" s="728"/>
      <c r="HR11" s="728"/>
      <c r="HS11" s="728"/>
      <c r="HT11" s="728"/>
      <c r="HU11" s="728"/>
      <c r="HV11" s="728"/>
      <c r="HW11" s="728"/>
      <c r="HX11" s="728"/>
      <c r="HY11" s="728"/>
      <c r="HZ11" s="728"/>
      <c r="IA11" s="728"/>
      <c r="IB11" s="728"/>
      <c r="IC11" s="728"/>
      <c r="ID11" s="728"/>
      <c r="IE11" s="728"/>
      <c r="IF11" s="728"/>
      <c r="IG11" s="728"/>
      <c r="IH11" s="728"/>
      <c r="II11" s="728"/>
      <c r="IJ11" s="728"/>
      <c r="IK11" s="728"/>
      <c r="IL11" s="728"/>
      <c r="IM11" s="728"/>
      <c r="IN11" s="728"/>
      <c r="IO11" s="728"/>
      <c r="IP11" s="728"/>
      <c r="IQ11" s="728"/>
      <c r="IR11" s="728"/>
      <c r="IS11" s="728"/>
      <c r="IT11" s="728"/>
      <c r="IU11" s="728"/>
      <c r="IV11" s="728"/>
    </row>
    <row r="12" spans="1:256" s="1" customFormat="1" ht="17.25" customHeight="1" thickBot="1">
      <c r="A12" s="726"/>
      <c r="B12" s="7"/>
      <c r="C12" s="279" t="s">
        <v>109</v>
      </c>
      <c r="D12" s="375"/>
      <c r="E12" s="375"/>
      <c r="F12" s="375"/>
      <c r="G12" s="375"/>
      <c r="H12" s="375"/>
      <c r="I12" s="375"/>
      <c r="J12" s="375"/>
      <c r="K12" s="375"/>
      <c r="L12" s="375"/>
      <c r="M12" s="367">
        <f t="shared" ref="M12:O16" si="0">+SUM(D12,G12,J12)</f>
        <v>0</v>
      </c>
      <c r="N12" s="367">
        <f t="shared" si="0"/>
        <v>0</v>
      </c>
      <c r="O12" s="367">
        <f t="shared" si="0"/>
        <v>0</v>
      </c>
      <c r="P12" s="369">
        <v>2</v>
      </c>
      <c r="Q12" s="726"/>
      <c r="R12" s="726"/>
      <c r="S12" s="726"/>
      <c r="T12" s="726"/>
      <c r="U12" s="727"/>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726"/>
      <c r="CQ12" s="726"/>
      <c r="CR12" s="726"/>
      <c r="CS12" s="726"/>
      <c r="CT12" s="726"/>
      <c r="CU12" s="726"/>
      <c r="CV12" s="726"/>
      <c r="CW12" s="726"/>
      <c r="CX12" s="726"/>
      <c r="CY12" s="726"/>
      <c r="CZ12" s="726"/>
      <c r="DA12" s="726"/>
      <c r="DB12" s="726"/>
      <c r="DC12" s="726"/>
      <c r="DD12" s="726"/>
      <c r="DE12" s="726"/>
      <c r="DF12" s="726"/>
      <c r="DG12" s="726"/>
      <c r="DH12" s="726"/>
      <c r="DI12" s="726"/>
      <c r="DJ12" s="726"/>
      <c r="DK12" s="726"/>
      <c r="DL12" s="726"/>
      <c r="DM12" s="726"/>
      <c r="DN12" s="726"/>
      <c r="DO12" s="726"/>
      <c r="DP12" s="726"/>
      <c r="DQ12" s="726"/>
      <c r="DR12" s="726"/>
      <c r="DS12" s="726"/>
      <c r="DT12" s="726"/>
      <c r="DU12" s="726"/>
      <c r="DV12" s="726"/>
      <c r="DW12" s="726"/>
      <c r="DX12" s="726"/>
      <c r="DY12" s="726"/>
      <c r="DZ12" s="726"/>
      <c r="EA12" s="726"/>
      <c r="EB12" s="726"/>
      <c r="EC12" s="726"/>
      <c r="ED12" s="726"/>
      <c r="EE12" s="726"/>
      <c r="EF12" s="726"/>
      <c r="EG12" s="726"/>
      <c r="EH12" s="726"/>
      <c r="EI12" s="726"/>
      <c r="EJ12" s="726"/>
      <c r="EK12" s="726"/>
      <c r="EL12" s="726"/>
      <c r="EM12" s="726"/>
      <c r="EN12" s="726"/>
      <c r="EO12" s="726"/>
      <c r="EP12" s="726"/>
      <c r="EQ12" s="726"/>
      <c r="ER12" s="726"/>
      <c r="ES12" s="726"/>
      <c r="ET12" s="726"/>
      <c r="EU12" s="726"/>
      <c r="EV12" s="726"/>
      <c r="EW12" s="726"/>
      <c r="EX12" s="726"/>
      <c r="EY12" s="726"/>
      <c r="EZ12" s="726"/>
      <c r="FA12" s="726"/>
      <c r="FB12" s="726"/>
      <c r="FC12" s="726"/>
      <c r="FD12" s="726"/>
      <c r="FE12" s="726"/>
      <c r="FF12" s="726"/>
      <c r="FG12" s="726"/>
      <c r="FH12" s="726"/>
      <c r="FI12" s="726"/>
      <c r="FJ12" s="726"/>
      <c r="FK12" s="726"/>
      <c r="FL12" s="726"/>
      <c r="FM12" s="726"/>
      <c r="FN12" s="726"/>
      <c r="FO12" s="726"/>
      <c r="FP12" s="726"/>
      <c r="FQ12" s="726"/>
      <c r="FR12" s="726"/>
      <c r="FS12" s="726"/>
      <c r="FT12" s="726"/>
      <c r="FU12" s="726"/>
      <c r="FV12" s="726"/>
      <c r="FW12" s="726"/>
      <c r="FX12" s="726"/>
      <c r="FY12" s="726"/>
      <c r="FZ12" s="726"/>
      <c r="GA12" s="726"/>
      <c r="GB12" s="726"/>
      <c r="GC12" s="726"/>
      <c r="GD12" s="726"/>
      <c r="GE12" s="726"/>
      <c r="GF12" s="726"/>
      <c r="GG12" s="726"/>
      <c r="GH12" s="726"/>
      <c r="GI12" s="726"/>
      <c r="GJ12" s="726"/>
      <c r="GK12" s="726"/>
      <c r="GL12" s="726"/>
      <c r="GM12" s="726"/>
      <c r="GN12" s="726"/>
      <c r="GO12" s="726"/>
      <c r="GP12" s="726"/>
      <c r="GQ12" s="726"/>
      <c r="GR12" s="726"/>
      <c r="GS12" s="726"/>
      <c r="GT12" s="726"/>
      <c r="GU12" s="726"/>
      <c r="GV12" s="726"/>
      <c r="GW12" s="726"/>
      <c r="GX12" s="726"/>
      <c r="GY12" s="726"/>
      <c r="GZ12" s="726"/>
      <c r="HA12" s="726"/>
      <c r="HB12" s="726"/>
      <c r="HC12" s="726"/>
      <c r="HD12" s="726"/>
      <c r="HE12" s="726"/>
      <c r="HF12" s="726"/>
      <c r="HG12" s="726"/>
      <c r="HH12" s="726"/>
      <c r="HI12" s="726"/>
      <c r="HJ12" s="726"/>
      <c r="HK12" s="726"/>
      <c r="HL12" s="726"/>
      <c r="HM12" s="726"/>
      <c r="HN12" s="726"/>
      <c r="HO12" s="726"/>
      <c r="HP12" s="726"/>
      <c r="HQ12" s="726"/>
      <c r="HR12" s="726"/>
      <c r="HS12" s="726"/>
      <c r="HT12" s="726"/>
      <c r="HU12" s="726"/>
      <c r="HV12" s="726"/>
      <c r="HW12" s="726"/>
      <c r="HX12" s="726"/>
      <c r="HY12" s="726"/>
      <c r="HZ12" s="726"/>
      <c r="IA12" s="726"/>
      <c r="IB12" s="726"/>
      <c r="IC12" s="726"/>
      <c r="ID12" s="726"/>
      <c r="IE12" s="726"/>
      <c r="IF12" s="726"/>
      <c r="IG12" s="726"/>
      <c r="IH12" s="726"/>
      <c r="II12" s="726"/>
      <c r="IJ12" s="726"/>
      <c r="IK12" s="726"/>
      <c r="IL12" s="726"/>
      <c r="IM12" s="726"/>
      <c r="IN12" s="726"/>
      <c r="IO12" s="726"/>
      <c r="IP12" s="726"/>
      <c r="IQ12" s="726"/>
      <c r="IR12" s="726"/>
      <c r="IS12" s="726"/>
      <c r="IT12" s="726"/>
      <c r="IU12" s="726"/>
      <c r="IV12" s="726"/>
    </row>
    <row r="13" spans="1:256" s="1" customFormat="1" ht="17.25" customHeight="1" thickTop="1" thickBot="1">
      <c r="A13" s="726"/>
      <c r="B13" s="5"/>
      <c r="C13" s="512" t="s">
        <v>110</v>
      </c>
      <c r="D13" s="375"/>
      <c r="E13" s="375"/>
      <c r="F13" s="375"/>
      <c r="G13" s="375"/>
      <c r="H13" s="375"/>
      <c r="I13" s="375"/>
      <c r="J13" s="375"/>
      <c r="K13" s="375"/>
      <c r="L13" s="375"/>
      <c r="M13" s="367">
        <f t="shared" si="0"/>
        <v>0</v>
      </c>
      <c r="N13" s="367">
        <f t="shared" si="0"/>
        <v>0</v>
      </c>
      <c r="O13" s="367">
        <f t="shared" si="0"/>
        <v>0</v>
      </c>
      <c r="P13" s="369">
        <v>3</v>
      </c>
      <c r="Q13" s="726"/>
      <c r="R13" s="726"/>
      <c r="S13" s="726"/>
      <c r="T13" s="726"/>
      <c r="U13" s="727"/>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726"/>
      <c r="CQ13" s="726"/>
      <c r="CR13" s="726"/>
      <c r="CS13" s="726"/>
      <c r="CT13" s="726"/>
      <c r="CU13" s="726"/>
      <c r="CV13" s="726"/>
      <c r="CW13" s="726"/>
      <c r="CX13" s="726"/>
      <c r="CY13" s="726"/>
      <c r="CZ13" s="726"/>
      <c r="DA13" s="726"/>
      <c r="DB13" s="726"/>
      <c r="DC13" s="726"/>
      <c r="DD13" s="726"/>
      <c r="DE13" s="726"/>
      <c r="DF13" s="726"/>
      <c r="DG13" s="726"/>
      <c r="DH13" s="726"/>
      <c r="DI13" s="726"/>
      <c r="DJ13" s="726"/>
      <c r="DK13" s="726"/>
      <c r="DL13" s="726"/>
      <c r="DM13" s="726"/>
      <c r="DN13" s="726"/>
      <c r="DO13" s="726"/>
      <c r="DP13" s="726"/>
      <c r="DQ13" s="726"/>
      <c r="DR13" s="726"/>
      <c r="DS13" s="726"/>
      <c r="DT13" s="726"/>
      <c r="DU13" s="726"/>
      <c r="DV13" s="726"/>
      <c r="DW13" s="726"/>
      <c r="DX13" s="726"/>
      <c r="DY13" s="726"/>
      <c r="DZ13" s="726"/>
      <c r="EA13" s="726"/>
      <c r="EB13" s="726"/>
      <c r="EC13" s="726"/>
      <c r="ED13" s="726"/>
      <c r="EE13" s="726"/>
      <c r="EF13" s="726"/>
      <c r="EG13" s="726"/>
      <c r="EH13" s="726"/>
      <c r="EI13" s="726"/>
      <c r="EJ13" s="726"/>
      <c r="EK13" s="726"/>
      <c r="EL13" s="726"/>
      <c r="EM13" s="726"/>
      <c r="EN13" s="726"/>
      <c r="EO13" s="726"/>
      <c r="EP13" s="726"/>
      <c r="EQ13" s="726"/>
      <c r="ER13" s="726"/>
      <c r="ES13" s="726"/>
      <c r="ET13" s="726"/>
      <c r="EU13" s="726"/>
      <c r="EV13" s="726"/>
      <c r="EW13" s="726"/>
      <c r="EX13" s="726"/>
      <c r="EY13" s="726"/>
      <c r="EZ13" s="726"/>
      <c r="FA13" s="726"/>
      <c r="FB13" s="726"/>
      <c r="FC13" s="726"/>
      <c r="FD13" s="726"/>
      <c r="FE13" s="726"/>
      <c r="FF13" s="726"/>
      <c r="FG13" s="726"/>
      <c r="FH13" s="726"/>
      <c r="FI13" s="726"/>
      <c r="FJ13" s="726"/>
      <c r="FK13" s="726"/>
      <c r="FL13" s="726"/>
      <c r="FM13" s="726"/>
      <c r="FN13" s="726"/>
      <c r="FO13" s="726"/>
      <c r="FP13" s="726"/>
      <c r="FQ13" s="726"/>
      <c r="FR13" s="726"/>
      <c r="FS13" s="726"/>
      <c r="FT13" s="726"/>
      <c r="FU13" s="726"/>
      <c r="FV13" s="726"/>
      <c r="FW13" s="726"/>
      <c r="FX13" s="726"/>
      <c r="FY13" s="726"/>
      <c r="FZ13" s="726"/>
      <c r="GA13" s="726"/>
      <c r="GB13" s="726"/>
      <c r="GC13" s="726"/>
      <c r="GD13" s="726"/>
      <c r="GE13" s="726"/>
      <c r="GF13" s="726"/>
      <c r="GG13" s="726"/>
      <c r="GH13" s="726"/>
      <c r="GI13" s="726"/>
      <c r="GJ13" s="726"/>
      <c r="GK13" s="726"/>
      <c r="GL13" s="726"/>
      <c r="GM13" s="726"/>
      <c r="GN13" s="726"/>
      <c r="GO13" s="726"/>
      <c r="GP13" s="726"/>
      <c r="GQ13" s="726"/>
      <c r="GR13" s="726"/>
      <c r="GS13" s="726"/>
      <c r="GT13" s="726"/>
      <c r="GU13" s="726"/>
      <c r="GV13" s="726"/>
      <c r="GW13" s="726"/>
      <c r="GX13" s="726"/>
      <c r="GY13" s="726"/>
      <c r="GZ13" s="726"/>
      <c r="HA13" s="726"/>
      <c r="HB13" s="726"/>
      <c r="HC13" s="726"/>
      <c r="HD13" s="726"/>
      <c r="HE13" s="726"/>
      <c r="HF13" s="726"/>
      <c r="HG13" s="726"/>
      <c r="HH13" s="726"/>
      <c r="HI13" s="726"/>
      <c r="HJ13" s="726"/>
      <c r="HK13" s="726"/>
      <c r="HL13" s="726"/>
      <c r="HM13" s="726"/>
      <c r="HN13" s="726"/>
      <c r="HO13" s="726"/>
      <c r="HP13" s="726"/>
      <c r="HQ13" s="726"/>
      <c r="HR13" s="726"/>
      <c r="HS13" s="726"/>
      <c r="HT13" s="726"/>
      <c r="HU13" s="726"/>
      <c r="HV13" s="726"/>
      <c r="HW13" s="726"/>
      <c r="HX13" s="726"/>
      <c r="HY13" s="726"/>
      <c r="HZ13" s="726"/>
      <c r="IA13" s="726"/>
      <c r="IB13" s="726"/>
      <c r="IC13" s="726"/>
      <c r="ID13" s="726"/>
      <c r="IE13" s="726"/>
      <c r="IF13" s="726"/>
      <c r="IG13" s="726"/>
      <c r="IH13" s="726"/>
      <c r="II13" s="726"/>
      <c r="IJ13" s="726"/>
      <c r="IK13" s="726"/>
      <c r="IL13" s="726"/>
      <c r="IM13" s="726"/>
      <c r="IN13" s="726"/>
      <c r="IO13" s="726"/>
      <c r="IP13" s="726"/>
      <c r="IQ13" s="726"/>
      <c r="IR13" s="726"/>
      <c r="IS13" s="726"/>
      <c r="IT13" s="726"/>
      <c r="IU13" s="726"/>
      <c r="IV13" s="726"/>
    </row>
    <row r="14" spans="1:256" s="1" customFormat="1" ht="17.25" customHeight="1" thickTop="1" thickBot="1">
      <c r="A14" s="726"/>
      <c r="B14" s="5"/>
      <c r="C14" s="512" t="s">
        <v>420</v>
      </c>
      <c r="D14" s="375"/>
      <c r="E14" s="375"/>
      <c r="F14" s="375"/>
      <c r="G14" s="375"/>
      <c r="H14" s="375"/>
      <c r="I14" s="375"/>
      <c r="J14" s="375"/>
      <c r="K14" s="375"/>
      <c r="L14" s="375"/>
      <c r="M14" s="367">
        <f t="shared" si="0"/>
        <v>0</v>
      </c>
      <c r="N14" s="367">
        <f t="shared" si="0"/>
        <v>0</v>
      </c>
      <c r="O14" s="367">
        <f t="shared" si="0"/>
        <v>0</v>
      </c>
      <c r="P14" s="369">
        <v>14</v>
      </c>
      <c r="Q14" s="726"/>
      <c r="R14" s="726"/>
      <c r="S14" s="726"/>
      <c r="T14" s="726"/>
      <c r="U14" s="727"/>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726"/>
      <c r="CQ14" s="726"/>
      <c r="CR14" s="726"/>
      <c r="CS14" s="726"/>
      <c r="CT14" s="726"/>
      <c r="CU14" s="726"/>
      <c r="CV14" s="726"/>
      <c r="CW14" s="726"/>
      <c r="CX14" s="726"/>
      <c r="CY14" s="726"/>
      <c r="CZ14" s="726"/>
      <c r="DA14" s="726"/>
      <c r="DB14" s="726"/>
      <c r="DC14" s="726"/>
      <c r="DD14" s="726"/>
      <c r="DE14" s="726"/>
      <c r="DF14" s="726"/>
      <c r="DG14" s="726"/>
      <c r="DH14" s="726"/>
      <c r="DI14" s="726"/>
      <c r="DJ14" s="726"/>
      <c r="DK14" s="726"/>
      <c r="DL14" s="726"/>
      <c r="DM14" s="726"/>
      <c r="DN14" s="726"/>
      <c r="DO14" s="726"/>
      <c r="DP14" s="726"/>
      <c r="DQ14" s="726"/>
      <c r="DR14" s="726"/>
      <c r="DS14" s="726"/>
      <c r="DT14" s="726"/>
      <c r="DU14" s="726"/>
      <c r="DV14" s="726"/>
      <c r="DW14" s="726"/>
      <c r="DX14" s="726"/>
      <c r="DY14" s="726"/>
      <c r="DZ14" s="726"/>
      <c r="EA14" s="726"/>
      <c r="EB14" s="726"/>
      <c r="EC14" s="726"/>
      <c r="ED14" s="726"/>
      <c r="EE14" s="726"/>
      <c r="EF14" s="726"/>
      <c r="EG14" s="726"/>
      <c r="EH14" s="726"/>
      <c r="EI14" s="726"/>
      <c r="EJ14" s="726"/>
      <c r="EK14" s="726"/>
      <c r="EL14" s="726"/>
      <c r="EM14" s="726"/>
      <c r="EN14" s="726"/>
      <c r="EO14" s="726"/>
      <c r="EP14" s="726"/>
      <c r="EQ14" s="726"/>
      <c r="ER14" s="726"/>
      <c r="ES14" s="726"/>
      <c r="ET14" s="726"/>
      <c r="EU14" s="726"/>
      <c r="EV14" s="726"/>
      <c r="EW14" s="726"/>
      <c r="EX14" s="726"/>
      <c r="EY14" s="726"/>
      <c r="EZ14" s="726"/>
      <c r="FA14" s="726"/>
      <c r="FB14" s="726"/>
      <c r="FC14" s="726"/>
      <c r="FD14" s="726"/>
      <c r="FE14" s="726"/>
      <c r="FF14" s="726"/>
      <c r="FG14" s="726"/>
      <c r="FH14" s="726"/>
      <c r="FI14" s="726"/>
      <c r="FJ14" s="726"/>
      <c r="FK14" s="726"/>
      <c r="FL14" s="726"/>
      <c r="FM14" s="726"/>
      <c r="FN14" s="726"/>
      <c r="FO14" s="726"/>
      <c r="FP14" s="726"/>
      <c r="FQ14" s="726"/>
      <c r="FR14" s="726"/>
      <c r="FS14" s="726"/>
      <c r="FT14" s="726"/>
      <c r="FU14" s="726"/>
      <c r="FV14" s="726"/>
      <c r="FW14" s="726"/>
      <c r="FX14" s="726"/>
      <c r="FY14" s="726"/>
      <c r="FZ14" s="726"/>
      <c r="GA14" s="726"/>
      <c r="GB14" s="726"/>
      <c r="GC14" s="726"/>
      <c r="GD14" s="726"/>
      <c r="GE14" s="726"/>
      <c r="GF14" s="726"/>
      <c r="GG14" s="726"/>
      <c r="GH14" s="726"/>
      <c r="GI14" s="726"/>
      <c r="GJ14" s="726"/>
      <c r="GK14" s="726"/>
      <c r="GL14" s="726"/>
      <c r="GM14" s="726"/>
      <c r="GN14" s="726"/>
      <c r="GO14" s="726"/>
      <c r="GP14" s="726"/>
      <c r="GQ14" s="726"/>
      <c r="GR14" s="726"/>
      <c r="GS14" s="726"/>
      <c r="GT14" s="726"/>
      <c r="GU14" s="726"/>
      <c r="GV14" s="726"/>
      <c r="GW14" s="726"/>
      <c r="GX14" s="726"/>
      <c r="GY14" s="726"/>
      <c r="GZ14" s="726"/>
      <c r="HA14" s="726"/>
      <c r="HB14" s="726"/>
      <c r="HC14" s="726"/>
      <c r="HD14" s="726"/>
      <c r="HE14" s="726"/>
      <c r="HF14" s="726"/>
      <c r="HG14" s="726"/>
      <c r="HH14" s="726"/>
      <c r="HI14" s="726"/>
      <c r="HJ14" s="726"/>
      <c r="HK14" s="726"/>
      <c r="HL14" s="726"/>
      <c r="HM14" s="726"/>
      <c r="HN14" s="726"/>
      <c r="HO14" s="726"/>
      <c r="HP14" s="726"/>
      <c r="HQ14" s="726"/>
      <c r="HR14" s="726"/>
      <c r="HS14" s="726"/>
      <c r="HT14" s="726"/>
      <c r="HU14" s="726"/>
      <c r="HV14" s="726"/>
      <c r="HW14" s="726"/>
      <c r="HX14" s="726"/>
      <c r="HY14" s="726"/>
      <c r="HZ14" s="726"/>
      <c r="IA14" s="726"/>
      <c r="IB14" s="726"/>
      <c r="IC14" s="726"/>
      <c r="ID14" s="726"/>
      <c r="IE14" s="726"/>
      <c r="IF14" s="726"/>
      <c r="IG14" s="726"/>
      <c r="IH14" s="726"/>
      <c r="II14" s="726"/>
      <c r="IJ14" s="726"/>
      <c r="IK14" s="726"/>
      <c r="IL14" s="726"/>
      <c r="IM14" s="726"/>
      <c r="IN14" s="726"/>
      <c r="IO14" s="726"/>
      <c r="IP14" s="726"/>
      <c r="IQ14" s="726"/>
      <c r="IR14" s="726"/>
      <c r="IS14" s="726"/>
      <c r="IT14" s="726"/>
      <c r="IU14" s="726"/>
      <c r="IV14" s="726"/>
    </row>
    <row r="15" spans="1:256" s="1" customFormat="1" ht="17.25" customHeight="1" thickTop="1" thickBot="1">
      <c r="A15" s="726"/>
      <c r="B15" s="3"/>
      <c r="C15" s="512" t="s">
        <v>111</v>
      </c>
      <c r="D15" s="375"/>
      <c r="E15" s="375"/>
      <c r="F15" s="375"/>
      <c r="G15" s="375"/>
      <c r="H15" s="375"/>
      <c r="I15" s="375"/>
      <c r="J15" s="375"/>
      <c r="K15" s="375"/>
      <c r="L15" s="375"/>
      <c r="M15" s="367">
        <f t="shared" si="0"/>
        <v>0</v>
      </c>
      <c r="N15" s="367">
        <f t="shared" si="0"/>
        <v>0</v>
      </c>
      <c r="O15" s="367">
        <f t="shared" si="0"/>
        <v>0</v>
      </c>
      <c r="P15" s="369">
        <v>4</v>
      </c>
      <c r="Q15" s="726"/>
      <c r="R15" s="726"/>
      <c r="S15" s="726"/>
      <c r="T15" s="726"/>
      <c r="U15" s="727"/>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6"/>
      <c r="BO15" s="726"/>
      <c r="BP15" s="726"/>
      <c r="BQ15" s="726"/>
      <c r="BR15" s="726"/>
      <c r="BS15" s="726"/>
      <c r="BT15" s="726"/>
      <c r="BU15" s="726"/>
      <c r="BV15" s="726"/>
      <c r="BW15" s="726"/>
      <c r="BX15" s="726"/>
      <c r="BY15" s="726"/>
      <c r="BZ15" s="726"/>
      <c r="CA15" s="726"/>
      <c r="CB15" s="726"/>
      <c r="CC15" s="726"/>
      <c r="CD15" s="726"/>
      <c r="CE15" s="726"/>
      <c r="CF15" s="726"/>
      <c r="CG15" s="726"/>
      <c r="CH15" s="726"/>
      <c r="CI15" s="726"/>
      <c r="CJ15" s="726"/>
      <c r="CK15" s="726"/>
      <c r="CL15" s="726"/>
      <c r="CM15" s="726"/>
      <c r="CN15" s="726"/>
      <c r="CO15" s="726"/>
      <c r="CP15" s="726"/>
      <c r="CQ15" s="726"/>
      <c r="CR15" s="726"/>
      <c r="CS15" s="726"/>
      <c r="CT15" s="726"/>
      <c r="CU15" s="726"/>
      <c r="CV15" s="726"/>
      <c r="CW15" s="726"/>
      <c r="CX15" s="726"/>
      <c r="CY15" s="726"/>
      <c r="CZ15" s="726"/>
      <c r="DA15" s="726"/>
      <c r="DB15" s="726"/>
      <c r="DC15" s="726"/>
      <c r="DD15" s="726"/>
      <c r="DE15" s="726"/>
      <c r="DF15" s="726"/>
      <c r="DG15" s="726"/>
      <c r="DH15" s="726"/>
      <c r="DI15" s="726"/>
      <c r="DJ15" s="726"/>
      <c r="DK15" s="726"/>
      <c r="DL15" s="726"/>
      <c r="DM15" s="726"/>
      <c r="DN15" s="726"/>
      <c r="DO15" s="726"/>
      <c r="DP15" s="726"/>
      <c r="DQ15" s="726"/>
      <c r="DR15" s="726"/>
      <c r="DS15" s="726"/>
      <c r="DT15" s="726"/>
      <c r="DU15" s="726"/>
      <c r="DV15" s="726"/>
      <c r="DW15" s="726"/>
      <c r="DX15" s="726"/>
      <c r="DY15" s="726"/>
      <c r="DZ15" s="726"/>
      <c r="EA15" s="726"/>
      <c r="EB15" s="726"/>
      <c r="EC15" s="726"/>
      <c r="ED15" s="726"/>
      <c r="EE15" s="726"/>
      <c r="EF15" s="726"/>
      <c r="EG15" s="726"/>
      <c r="EH15" s="726"/>
      <c r="EI15" s="726"/>
      <c r="EJ15" s="726"/>
      <c r="EK15" s="726"/>
      <c r="EL15" s="726"/>
      <c r="EM15" s="726"/>
      <c r="EN15" s="726"/>
      <c r="EO15" s="726"/>
      <c r="EP15" s="726"/>
      <c r="EQ15" s="726"/>
      <c r="ER15" s="726"/>
      <c r="ES15" s="726"/>
      <c r="ET15" s="726"/>
      <c r="EU15" s="726"/>
      <c r="EV15" s="726"/>
      <c r="EW15" s="726"/>
      <c r="EX15" s="726"/>
      <c r="EY15" s="726"/>
      <c r="EZ15" s="726"/>
      <c r="FA15" s="726"/>
      <c r="FB15" s="726"/>
      <c r="FC15" s="726"/>
      <c r="FD15" s="726"/>
      <c r="FE15" s="726"/>
      <c r="FF15" s="726"/>
      <c r="FG15" s="726"/>
      <c r="FH15" s="726"/>
      <c r="FI15" s="726"/>
      <c r="FJ15" s="726"/>
      <c r="FK15" s="726"/>
      <c r="FL15" s="726"/>
      <c r="FM15" s="726"/>
      <c r="FN15" s="726"/>
      <c r="FO15" s="726"/>
      <c r="FP15" s="726"/>
      <c r="FQ15" s="726"/>
      <c r="FR15" s="726"/>
      <c r="FS15" s="726"/>
      <c r="FT15" s="726"/>
      <c r="FU15" s="726"/>
      <c r="FV15" s="726"/>
      <c r="FW15" s="726"/>
      <c r="FX15" s="726"/>
      <c r="FY15" s="726"/>
      <c r="FZ15" s="726"/>
      <c r="GA15" s="726"/>
      <c r="GB15" s="726"/>
      <c r="GC15" s="726"/>
      <c r="GD15" s="726"/>
      <c r="GE15" s="726"/>
      <c r="GF15" s="726"/>
      <c r="GG15" s="726"/>
      <c r="GH15" s="726"/>
      <c r="GI15" s="726"/>
      <c r="GJ15" s="726"/>
      <c r="GK15" s="726"/>
      <c r="GL15" s="726"/>
      <c r="GM15" s="726"/>
      <c r="GN15" s="726"/>
      <c r="GO15" s="726"/>
      <c r="GP15" s="726"/>
      <c r="GQ15" s="726"/>
      <c r="GR15" s="726"/>
      <c r="GS15" s="726"/>
      <c r="GT15" s="726"/>
      <c r="GU15" s="726"/>
      <c r="GV15" s="726"/>
      <c r="GW15" s="726"/>
      <c r="GX15" s="726"/>
      <c r="GY15" s="726"/>
      <c r="GZ15" s="726"/>
      <c r="HA15" s="726"/>
      <c r="HB15" s="726"/>
      <c r="HC15" s="726"/>
      <c r="HD15" s="726"/>
      <c r="HE15" s="726"/>
      <c r="HF15" s="726"/>
      <c r="HG15" s="726"/>
      <c r="HH15" s="726"/>
      <c r="HI15" s="726"/>
      <c r="HJ15" s="726"/>
      <c r="HK15" s="726"/>
      <c r="HL15" s="726"/>
      <c r="HM15" s="726"/>
      <c r="HN15" s="726"/>
      <c r="HO15" s="726"/>
      <c r="HP15" s="726"/>
      <c r="HQ15" s="726"/>
      <c r="HR15" s="726"/>
      <c r="HS15" s="726"/>
      <c r="HT15" s="726"/>
      <c r="HU15" s="726"/>
      <c r="HV15" s="726"/>
      <c r="HW15" s="726"/>
      <c r="HX15" s="726"/>
      <c r="HY15" s="726"/>
      <c r="HZ15" s="726"/>
      <c r="IA15" s="726"/>
      <c r="IB15" s="726"/>
      <c r="IC15" s="726"/>
      <c r="ID15" s="726"/>
      <c r="IE15" s="726"/>
      <c r="IF15" s="726"/>
      <c r="IG15" s="726"/>
      <c r="IH15" s="726"/>
      <c r="II15" s="726"/>
      <c r="IJ15" s="726"/>
      <c r="IK15" s="726"/>
      <c r="IL15" s="726"/>
      <c r="IM15" s="726"/>
      <c r="IN15" s="726"/>
      <c r="IO15" s="726"/>
      <c r="IP15" s="726"/>
      <c r="IQ15" s="726"/>
      <c r="IR15" s="726"/>
      <c r="IS15" s="726"/>
      <c r="IT15" s="726"/>
      <c r="IU15" s="726"/>
      <c r="IV15" s="726"/>
    </row>
    <row r="16" spans="1:256" s="1" customFormat="1" ht="17.25" customHeight="1" thickTop="1" thickBot="1">
      <c r="A16" s="726"/>
      <c r="B16" s="3"/>
      <c r="C16" s="289" t="s">
        <v>14</v>
      </c>
      <c r="D16" s="367">
        <f>(D12+D13+D15)</f>
        <v>0</v>
      </c>
      <c r="E16" s="367">
        <f t="shared" ref="E16:L16" si="1">(E12+E13+E15)</f>
        <v>0</v>
      </c>
      <c r="F16" s="367">
        <f t="shared" si="1"/>
        <v>0</v>
      </c>
      <c r="G16" s="367">
        <f t="shared" si="1"/>
        <v>0</v>
      </c>
      <c r="H16" s="367">
        <f t="shared" si="1"/>
        <v>0</v>
      </c>
      <c r="I16" s="367">
        <f t="shared" si="1"/>
        <v>0</v>
      </c>
      <c r="J16" s="367">
        <f t="shared" si="1"/>
        <v>0</v>
      </c>
      <c r="K16" s="367">
        <f t="shared" si="1"/>
        <v>0</v>
      </c>
      <c r="L16" s="367">
        <f t="shared" si="1"/>
        <v>0</v>
      </c>
      <c r="M16" s="367">
        <f>+SUM(D16,G16,J16)</f>
        <v>0</v>
      </c>
      <c r="N16" s="367">
        <f t="shared" si="0"/>
        <v>0</v>
      </c>
      <c r="O16" s="367">
        <f t="shared" si="0"/>
        <v>0</v>
      </c>
      <c r="P16" s="369">
        <v>5</v>
      </c>
      <c r="Q16" s="726"/>
      <c r="R16" s="726"/>
      <c r="S16" s="726"/>
      <c r="T16" s="726"/>
      <c r="U16" s="727"/>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c r="BL16" s="726"/>
      <c r="BM16" s="726"/>
      <c r="BN16" s="726"/>
      <c r="BO16" s="726"/>
      <c r="BP16" s="726"/>
      <c r="BQ16" s="726"/>
      <c r="BR16" s="726"/>
      <c r="BS16" s="726"/>
      <c r="BT16" s="726"/>
      <c r="BU16" s="726"/>
      <c r="BV16" s="726"/>
      <c r="BW16" s="726"/>
      <c r="BX16" s="726"/>
      <c r="BY16" s="726"/>
      <c r="BZ16" s="726"/>
      <c r="CA16" s="726"/>
      <c r="CB16" s="726"/>
      <c r="CC16" s="726"/>
      <c r="CD16" s="726"/>
      <c r="CE16" s="726"/>
      <c r="CF16" s="726"/>
      <c r="CG16" s="726"/>
      <c r="CH16" s="726"/>
      <c r="CI16" s="726"/>
      <c r="CJ16" s="726"/>
      <c r="CK16" s="726"/>
      <c r="CL16" s="726"/>
      <c r="CM16" s="726"/>
      <c r="CN16" s="726"/>
      <c r="CO16" s="726"/>
      <c r="CP16" s="726"/>
      <c r="CQ16" s="726"/>
      <c r="CR16" s="726"/>
      <c r="CS16" s="726"/>
      <c r="CT16" s="726"/>
      <c r="CU16" s="726"/>
      <c r="CV16" s="726"/>
      <c r="CW16" s="726"/>
      <c r="CX16" s="726"/>
      <c r="CY16" s="726"/>
      <c r="CZ16" s="726"/>
      <c r="DA16" s="726"/>
      <c r="DB16" s="726"/>
      <c r="DC16" s="726"/>
      <c r="DD16" s="726"/>
      <c r="DE16" s="726"/>
      <c r="DF16" s="726"/>
      <c r="DG16" s="726"/>
      <c r="DH16" s="726"/>
      <c r="DI16" s="726"/>
      <c r="DJ16" s="726"/>
      <c r="DK16" s="726"/>
      <c r="DL16" s="726"/>
      <c r="DM16" s="726"/>
      <c r="DN16" s="726"/>
      <c r="DO16" s="726"/>
      <c r="DP16" s="726"/>
      <c r="DQ16" s="726"/>
      <c r="DR16" s="726"/>
      <c r="DS16" s="726"/>
      <c r="DT16" s="726"/>
      <c r="DU16" s="726"/>
      <c r="DV16" s="726"/>
      <c r="DW16" s="726"/>
      <c r="DX16" s="726"/>
      <c r="DY16" s="726"/>
      <c r="DZ16" s="726"/>
      <c r="EA16" s="726"/>
      <c r="EB16" s="726"/>
      <c r="EC16" s="726"/>
      <c r="ED16" s="726"/>
      <c r="EE16" s="726"/>
      <c r="EF16" s="726"/>
      <c r="EG16" s="726"/>
      <c r="EH16" s="726"/>
      <c r="EI16" s="726"/>
      <c r="EJ16" s="726"/>
      <c r="EK16" s="726"/>
      <c r="EL16" s="726"/>
      <c r="EM16" s="726"/>
      <c r="EN16" s="726"/>
      <c r="EO16" s="726"/>
      <c r="EP16" s="726"/>
      <c r="EQ16" s="726"/>
      <c r="ER16" s="726"/>
      <c r="ES16" s="726"/>
      <c r="ET16" s="726"/>
      <c r="EU16" s="726"/>
      <c r="EV16" s="726"/>
      <c r="EW16" s="726"/>
      <c r="EX16" s="726"/>
      <c r="EY16" s="726"/>
      <c r="EZ16" s="726"/>
      <c r="FA16" s="726"/>
      <c r="FB16" s="726"/>
      <c r="FC16" s="726"/>
      <c r="FD16" s="726"/>
      <c r="FE16" s="726"/>
      <c r="FF16" s="726"/>
      <c r="FG16" s="726"/>
      <c r="FH16" s="726"/>
      <c r="FI16" s="726"/>
      <c r="FJ16" s="726"/>
      <c r="FK16" s="726"/>
      <c r="FL16" s="726"/>
      <c r="FM16" s="726"/>
      <c r="FN16" s="726"/>
      <c r="FO16" s="726"/>
      <c r="FP16" s="726"/>
      <c r="FQ16" s="726"/>
      <c r="FR16" s="726"/>
      <c r="FS16" s="726"/>
      <c r="FT16" s="726"/>
      <c r="FU16" s="726"/>
      <c r="FV16" s="726"/>
      <c r="FW16" s="726"/>
      <c r="FX16" s="726"/>
      <c r="FY16" s="726"/>
      <c r="FZ16" s="726"/>
      <c r="GA16" s="726"/>
      <c r="GB16" s="726"/>
      <c r="GC16" s="726"/>
      <c r="GD16" s="726"/>
      <c r="GE16" s="726"/>
      <c r="GF16" s="726"/>
      <c r="GG16" s="726"/>
      <c r="GH16" s="726"/>
      <c r="GI16" s="726"/>
      <c r="GJ16" s="726"/>
      <c r="GK16" s="726"/>
      <c r="GL16" s="726"/>
      <c r="GM16" s="726"/>
      <c r="GN16" s="726"/>
      <c r="GO16" s="726"/>
      <c r="GP16" s="726"/>
      <c r="GQ16" s="726"/>
      <c r="GR16" s="726"/>
      <c r="GS16" s="726"/>
      <c r="GT16" s="726"/>
      <c r="GU16" s="726"/>
      <c r="GV16" s="726"/>
      <c r="GW16" s="726"/>
      <c r="GX16" s="726"/>
      <c r="GY16" s="726"/>
      <c r="GZ16" s="726"/>
      <c r="HA16" s="726"/>
      <c r="HB16" s="726"/>
      <c r="HC16" s="726"/>
      <c r="HD16" s="726"/>
      <c r="HE16" s="726"/>
      <c r="HF16" s="726"/>
      <c r="HG16" s="726"/>
      <c r="HH16" s="726"/>
      <c r="HI16" s="726"/>
      <c r="HJ16" s="726"/>
      <c r="HK16" s="726"/>
      <c r="HL16" s="726"/>
      <c r="HM16" s="726"/>
      <c r="HN16" s="726"/>
      <c r="HO16" s="726"/>
      <c r="HP16" s="726"/>
      <c r="HQ16" s="726"/>
      <c r="HR16" s="726"/>
      <c r="HS16" s="726"/>
      <c r="HT16" s="726"/>
      <c r="HU16" s="726"/>
      <c r="HV16" s="726"/>
      <c r="HW16" s="726"/>
      <c r="HX16" s="726"/>
      <c r="HY16" s="726"/>
      <c r="HZ16" s="726"/>
      <c r="IA16" s="726"/>
      <c r="IB16" s="726"/>
      <c r="IC16" s="726"/>
      <c r="ID16" s="726"/>
      <c r="IE16" s="726"/>
      <c r="IF16" s="726"/>
      <c r="IG16" s="726"/>
      <c r="IH16" s="726"/>
      <c r="II16" s="726"/>
      <c r="IJ16" s="726"/>
      <c r="IK16" s="726"/>
      <c r="IL16" s="726"/>
      <c r="IM16" s="726"/>
      <c r="IN16" s="726"/>
      <c r="IO16" s="726"/>
      <c r="IP16" s="726"/>
      <c r="IQ16" s="726"/>
      <c r="IR16" s="726"/>
      <c r="IS16" s="726"/>
      <c r="IT16" s="726"/>
      <c r="IU16" s="726"/>
      <c r="IV16" s="726"/>
    </row>
    <row r="17" spans="1:256" s="236" customFormat="1" ht="30" customHeight="1" thickTop="1">
      <c r="A17" s="728"/>
      <c r="B17" s="238"/>
      <c r="C17" s="296" t="s">
        <v>161</v>
      </c>
      <c r="D17" s="441"/>
      <c r="E17" s="441"/>
      <c r="F17" s="441"/>
      <c r="G17" s="441"/>
      <c r="H17" s="441"/>
      <c r="I17" s="441"/>
      <c r="J17" s="441"/>
      <c r="K17" s="441"/>
      <c r="L17" s="441"/>
      <c r="M17" s="441"/>
      <c r="N17" s="441"/>
      <c r="O17" s="441"/>
      <c r="P17" s="369"/>
      <c r="Q17" s="728"/>
      <c r="R17" s="728"/>
      <c r="S17" s="728"/>
      <c r="T17" s="728"/>
      <c r="U17" s="729"/>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28"/>
      <c r="BQ17" s="728"/>
      <c r="BR17" s="728"/>
      <c r="BS17" s="728"/>
      <c r="BT17" s="728"/>
      <c r="BU17" s="728"/>
      <c r="BV17" s="728"/>
      <c r="BW17" s="728"/>
      <c r="BX17" s="728"/>
      <c r="BY17" s="728"/>
      <c r="BZ17" s="728"/>
      <c r="CA17" s="728"/>
      <c r="CB17" s="728"/>
      <c r="CC17" s="728"/>
      <c r="CD17" s="728"/>
      <c r="CE17" s="728"/>
      <c r="CF17" s="728"/>
      <c r="CG17" s="728"/>
      <c r="CH17" s="728"/>
      <c r="CI17" s="728"/>
      <c r="CJ17" s="728"/>
      <c r="CK17" s="728"/>
      <c r="CL17" s="728"/>
      <c r="CM17" s="728"/>
      <c r="CN17" s="728"/>
      <c r="CO17" s="728"/>
      <c r="CP17" s="728"/>
      <c r="CQ17" s="728"/>
      <c r="CR17" s="728"/>
      <c r="CS17" s="728"/>
      <c r="CT17" s="728"/>
      <c r="CU17" s="728"/>
      <c r="CV17" s="728"/>
      <c r="CW17" s="728"/>
      <c r="CX17" s="728"/>
      <c r="CY17" s="728"/>
      <c r="CZ17" s="728"/>
      <c r="DA17" s="728"/>
      <c r="DB17" s="728"/>
      <c r="DC17" s="728"/>
      <c r="DD17" s="728"/>
      <c r="DE17" s="728"/>
      <c r="DF17" s="728"/>
      <c r="DG17" s="728"/>
      <c r="DH17" s="728"/>
      <c r="DI17" s="728"/>
      <c r="DJ17" s="728"/>
      <c r="DK17" s="728"/>
      <c r="DL17" s="728"/>
      <c r="DM17" s="728"/>
      <c r="DN17" s="728"/>
      <c r="DO17" s="728"/>
      <c r="DP17" s="728"/>
      <c r="DQ17" s="728"/>
      <c r="DR17" s="728"/>
      <c r="DS17" s="728"/>
      <c r="DT17" s="728"/>
      <c r="DU17" s="728"/>
      <c r="DV17" s="728"/>
      <c r="DW17" s="728"/>
      <c r="DX17" s="728"/>
      <c r="DY17" s="728"/>
      <c r="DZ17" s="728"/>
      <c r="EA17" s="728"/>
      <c r="EB17" s="728"/>
      <c r="EC17" s="728"/>
      <c r="ED17" s="728"/>
      <c r="EE17" s="728"/>
      <c r="EF17" s="728"/>
      <c r="EG17" s="728"/>
      <c r="EH17" s="728"/>
      <c r="EI17" s="728"/>
      <c r="EJ17" s="728"/>
      <c r="EK17" s="728"/>
      <c r="EL17" s="728"/>
      <c r="EM17" s="728"/>
      <c r="EN17" s="728"/>
      <c r="EO17" s="728"/>
      <c r="EP17" s="728"/>
      <c r="EQ17" s="728"/>
      <c r="ER17" s="728"/>
      <c r="ES17" s="728"/>
      <c r="ET17" s="728"/>
      <c r="EU17" s="728"/>
      <c r="EV17" s="728"/>
      <c r="EW17" s="728"/>
      <c r="EX17" s="728"/>
      <c r="EY17" s="728"/>
      <c r="EZ17" s="728"/>
      <c r="FA17" s="728"/>
      <c r="FB17" s="728"/>
      <c r="FC17" s="728"/>
      <c r="FD17" s="728"/>
      <c r="FE17" s="728"/>
      <c r="FF17" s="728"/>
      <c r="FG17" s="728"/>
      <c r="FH17" s="728"/>
      <c r="FI17" s="728"/>
      <c r="FJ17" s="728"/>
      <c r="FK17" s="728"/>
      <c r="FL17" s="728"/>
      <c r="FM17" s="728"/>
      <c r="FN17" s="728"/>
      <c r="FO17" s="728"/>
      <c r="FP17" s="728"/>
      <c r="FQ17" s="728"/>
      <c r="FR17" s="728"/>
      <c r="FS17" s="728"/>
      <c r="FT17" s="728"/>
      <c r="FU17" s="728"/>
      <c r="FV17" s="728"/>
      <c r="FW17" s="728"/>
      <c r="FX17" s="728"/>
      <c r="FY17" s="728"/>
      <c r="FZ17" s="728"/>
      <c r="GA17" s="728"/>
      <c r="GB17" s="728"/>
      <c r="GC17" s="728"/>
      <c r="GD17" s="728"/>
      <c r="GE17" s="728"/>
      <c r="GF17" s="728"/>
      <c r="GG17" s="728"/>
      <c r="GH17" s="728"/>
      <c r="GI17" s="728"/>
      <c r="GJ17" s="728"/>
      <c r="GK17" s="728"/>
      <c r="GL17" s="728"/>
      <c r="GM17" s="728"/>
      <c r="GN17" s="728"/>
      <c r="GO17" s="728"/>
      <c r="GP17" s="728"/>
      <c r="GQ17" s="728"/>
      <c r="GR17" s="728"/>
      <c r="GS17" s="728"/>
      <c r="GT17" s="728"/>
      <c r="GU17" s="728"/>
      <c r="GV17" s="728"/>
      <c r="GW17" s="728"/>
      <c r="GX17" s="728"/>
      <c r="GY17" s="728"/>
      <c r="GZ17" s="728"/>
      <c r="HA17" s="728"/>
      <c r="HB17" s="728"/>
      <c r="HC17" s="728"/>
      <c r="HD17" s="728"/>
      <c r="HE17" s="728"/>
      <c r="HF17" s="728"/>
      <c r="HG17" s="728"/>
      <c r="HH17" s="728"/>
      <c r="HI17" s="728"/>
      <c r="HJ17" s="728"/>
      <c r="HK17" s="728"/>
      <c r="HL17" s="728"/>
      <c r="HM17" s="728"/>
      <c r="HN17" s="728"/>
      <c r="HO17" s="728"/>
      <c r="HP17" s="728"/>
      <c r="HQ17" s="728"/>
      <c r="HR17" s="728"/>
      <c r="HS17" s="728"/>
      <c r="HT17" s="728"/>
      <c r="HU17" s="728"/>
      <c r="HV17" s="728"/>
      <c r="HW17" s="728"/>
      <c r="HX17" s="728"/>
      <c r="HY17" s="728"/>
      <c r="HZ17" s="728"/>
      <c r="IA17" s="728"/>
      <c r="IB17" s="728"/>
      <c r="IC17" s="728"/>
      <c r="ID17" s="728"/>
      <c r="IE17" s="728"/>
      <c r="IF17" s="728"/>
      <c r="IG17" s="728"/>
      <c r="IH17" s="728"/>
      <c r="II17" s="728"/>
      <c r="IJ17" s="728"/>
      <c r="IK17" s="728"/>
      <c r="IL17" s="728"/>
      <c r="IM17" s="728"/>
      <c r="IN17" s="728"/>
      <c r="IO17" s="728"/>
      <c r="IP17" s="728"/>
      <c r="IQ17" s="728"/>
      <c r="IR17" s="728"/>
      <c r="IS17" s="728"/>
      <c r="IT17" s="728"/>
      <c r="IU17" s="728"/>
      <c r="IV17" s="728"/>
    </row>
    <row r="18" spans="1:256" s="1" customFormat="1" ht="17.25" customHeight="1" thickBot="1">
      <c r="A18" s="726"/>
      <c r="B18" s="3"/>
      <c r="C18" s="279" t="s">
        <v>109</v>
      </c>
      <c r="D18" s="375"/>
      <c r="E18" s="375"/>
      <c r="F18" s="375"/>
      <c r="G18" s="375"/>
      <c r="H18" s="375"/>
      <c r="I18" s="375"/>
      <c r="J18" s="375"/>
      <c r="K18" s="375"/>
      <c r="L18" s="375"/>
      <c r="M18" s="367">
        <f>+SUM(D18,G18,J18)</f>
        <v>0</v>
      </c>
      <c r="N18" s="367">
        <f>+SUM(E18,H18,K18)</f>
        <v>0</v>
      </c>
      <c r="O18" s="367">
        <f>+SUM(F18,I18,L18)</f>
        <v>0</v>
      </c>
      <c r="P18" s="369">
        <v>6</v>
      </c>
      <c r="Q18" s="726"/>
      <c r="R18" s="726"/>
      <c r="S18" s="726"/>
      <c r="T18" s="726"/>
      <c r="U18" s="727"/>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6"/>
      <c r="BO18" s="726"/>
      <c r="BP18" s="726"/>
      <c r="BQ18" s="726"/>
      <c r="BR18" s="726"/>
      <c r="BS18" s="726"/>
      <c r="BT18" s="726"/>
      <c r="BU18" s="726"/>
      <c r="BV18" s="726"/>
      <c r="BW18" s="726"/>
      <c r="BX18" s="726"/>
      <c r="BY18" s="726"/>
      <c r="BZ18" s="726"/>
      <c r="CA18" s="726"/>
      <c r="CB18" s="726"/>
      <c r="CC18" s="726"/>
      <c r="CD18" s="726"/>
      <c r="CE18" s="726"/>
      <c r="CF18" s="726"/>
      <c r="CG18" s="726"/>
      <c r="CH18" s="726"/>
      <c r="CI18" s="726"/>
      <c r="CJ18" s="726"/>
      <c r="CK18" s="726"/>
      <c r="CL18" s="726"/>
      <c r="CM18" s="726"/>
      <c r="CN18" s="726"/>
      <c r="CO18" s="726"/>
      <c r="CP18" s="726"/>
      <c r="CQ18" s="726"/>
      <c r="CR18" s="726"/>
      <c r="CS18" s="726"/>
      <c r="CT18" s="726"/>
      <c r="CU18" s="726"/>
      <c r="CV18" s="726"/>
      <c r="CW18" s="726"/>
      <c r="CX18" s="726"/>
      <c r="CY18" s="726"/>
      <c r="CZ18" s="726"/>
      <c r="DA18" s="726"/>
      <c r="DB18" s="726"/>
      <c r="DC18" s="726"/>
      <c r="DD18" s="726"/>
      <c r="DE18" s="726"/>
      <c r="DF18" s="726"/>
      <c r="DG18" s="726"/>
      <c r="DH18" s="726"/>
      <c r="DI18" s="726"/>
      <c r="DJ18" s="726"/>
      <c r="DK18" s="726"/>
      <c r="DL18" s="726"/>
      <c r="DM18" s="726"/>
      <c r="DN18" s="726"/>
      <c r="DO18" s="726"/>
      <c r="DP18" s="726"/>
      <c r="DQ18" s="726"/>
      <c r="DR18" s="726"/>
      <c r="DS18" s="726"/>
      <c r="DT18" s="726"/>
      <c r="DU18" s="726"/>
      <c r="DV18" s="726"/>
      <c r="DW18" s="726"/>
      <c r="DX18" s="726"/>
      <c r="DY18" s="726"/>
      <c r="DZ18" s="726"/>
      <c r="EA18" s="726"/>
      <c r="EB18" s="726"/>
      <c r="EC18" s="726"/>
      <c r="ED18" s="726"/>
      <c r="EE18" s="726"/>
      <c r="EF18" s="726"/>
      <c r="EG18" s="726"/>
      <c r="EH18" s="726"/>
      <c r="EI18" s="726"/>
      <c r="EJ18" s="726"/>
      <c r="EK18" s="726"/>
      <c r="EL18" s="726"/>
      <c r="EM18" s="726"/>
      <c r="EN18" s="726"/>
      <c r="EO18" s="726"/>
      <c r="EP18" s="726"/>
      <c r="EQ18" s="726"/>
      <c r="ER18" s="726"/>
      <c r="ES18" s="726"/>
      <c r="ET18" s="726"/>
      <c r="EU18" s="726"/>
      <c r="EV18" s="726"/>
      <c r="EW18" s="726"/>
      <c r="EX18" s="726"/>
      <c r="EY18" s="726"/>
      <c r="EZ18" s="726"/>
      <c r="FA18" s="726"/>
      <c r="FB18" s="726"/>
      <c r="FC18" s="726"/>
      <c r="FD18" s="726"/>
      <c r="FE18" s="726"/>
      <c r="FF18" s="726"/>
      <c r="FG18" s="726"/>
      <c r="FH18" s="726"/>
      <c r="FI18" s="726"/>
      <c r="FJ18" s="726"/>
      <c r="FK18" s="726"/>
      <c r="FL18" s="726"/>
      <c r="FM18" s="726"/>
      <c r="FN18" s="726"/>
      <c r="FO18" s="726"/>
      <c r="FP18" s="726"/>
      <c r="FQ18" s="726"/>
      <c r="FR18" s="726"/>
      <c r="FS18" s="726"/>
      <c r="FT18" s="726"/>
      <c r="FU18" s="726"/>
      <c r="FV18" s="726"/>
      <c r="FW18" s="726"/>
      <c r="FX18" s="726"/>
      <c r="FY18" s="726"/>
      <c r="FZ18" s="726"/>
      <c r="GA18" s="726"/>
      <c r="GB18" s="726"/>
      <c r="GC18" s="726"/>
      <c r="GD18" s="726"/>
      <c r="GE18" s="726"/>
      <c r="GF18" s="726"/>
      <c r="GG18" s="726"/>
      <c r="GH18" s="726"/>
      <c r="GI18" s="726"/>
      <c r="GJ18" s="726"/>
      <c r="GK18" s="726"/>
      <c r="GL18" s="726"/>
      <c r="GM18" s="726"/>
      <c r="GN18" s="726"/>
      <c r="GO18" s="726"/>
      <c r="GP18" s="726"/>
      <c r="GQ18" s="726"/>
      <c r="GR18" s="726"/>
      <c r="GS18" s="726"/>
      <c r="GT18" s="726"/>
      <c r="GU18" s="726"/>
      <c r="GV18" s="726"/>
      <c r="GW18" s="726"/>
      <c r="GX18" s="726"/>
      <c r="GY18" s="726"/>
      <c r="GZ18" s="726"/>
      <c r="HA18" s="726"/>
      <c r="HB18" s="726"/>
      <c r="HC18" s="726"/>
      <c r="HD18" s="726"/>
      <c r="HE18" s="726"/>
      <c r="HF18" s="726"/>
      <c r="HG18" s="726"/>
      <c r="HH18" s="726"/>
      <c r="HI18" s="726"/>
      <c r="HJ18" s="726"/>
      <c r="HK18" s="726"/>
      <c r="HL18" s="726"/>
      <c r="HM18" s="726"/>
      <c r="HN18" s="726"/>
      <c r="HO18" s="726"/>
      <c r="HP18" s="726"/>
      <c r="HQ18" s="726"/>
      <c r="HR18" s="726"/>
      <c r="HS18" s="726"/>
      <c r="HT18" s="726"/>
      <c r="HU18" s="726"/>
      <c r="HV18" s="726"/>
      <c r="HW18" s="726"/>
      <c r="HX18" s="726"/>
      <c r="HY18" s="726"/>
      <c r="HZ18" s="726"/>
      <c r="IA18" s="726"/>
      <c r="IB18" s="726"/>
      <c r="IC18" s="726"/>
      <c r="ID18" s="726"/>
      <c r="IE18" s="726"/>
      <c r="IF18" s="726"/>
      <c r="IG18" s="726"/>
      <c r="IH18" s="726"/>
      <c r="II18" s="726"/>
      <c r="IJ18" s="726"/>
      <c r="IK18" s="726"/>
      <c r="IL18" s="726"/>
      <c r="IM18" s="726"/>
      <c r="IN18" s="726"/>
      <c r="IO18" s="726"/>
      <c r="IP18" s="726"/>
      <c r="IQ18" s="726"/>
      <c r="IR18" s="726"/>
      <c r="IS18" s="726"/>
      <c r="IT18" s="726"/>
      <c r="IU18" s="726"/>
      <c r="IV18" s="726"/>
    </row>
    <row r="19" spans="1:256" s="1" customFormat="1" ht="17.25" customHeight="1" thickTop="1" thickBot="1">
      <c r="A19" s="726"/>
      <c r="B19" s="5"/>
      <c r="C19" s="512" t="s">
        <v>110</v>
      </c>
      <c r="D19" s="375"/>
      <c r="E19" s="375"/>
      <c r="F19" s="375"/>
      <c r="G19" s="375"/>
      <c r="H19" s="375"/>
      <c r="I19" s="375"/>
      <c r="J19" s="375"/>
      <c r="K19" s="375"/>
      <c r="L19" s="375"/>
      <c r="M19" s="367">
        <f>+SUM(D19,G19,J19)</f>
        <v>0</v>
      </c>
      <c r="N19" s="367">
        <f t="shared" ref="N19:O22" si="2">+SUM(E19,H19,K19)</f>
        <v>0</v>
      </c>
      <c r="O19" s="367">
        <f t="shared" si="2"/>
        <v>0</v>
      </c>
      <c r="P19" s="369">
        <v>7</v>
      </c>
      <c r="Q19" s="726"/>
      <c r="R19" s="726"/>
      <c r="S19" s="726"/>
      <c r="T19" s="726"/>
      <c r="U19" s="727"/>
      <c r="V19" s="726"/>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c r="BM19" s="726"/>
      <c r="BN19" s="726"/>
      <c r="BO19" s="726"/>
      <c r="BP19" s="726"/>
      <c r="BQ19" s="726"/>
      <c r="BR19" s="726"/>
      <c r="BS19" s="726"/>
      <c r="BT19" s="726"/>
      <c r="BU19" s="726"/>
      <c r="BV19" s="726"/>
      <c r="BW19" s="726"/>
      <c r="BX19" s="726"/>
      <c r="BY19" s="726"/>
      <c r="BZ19" s="726"/>
      <c r="CA19" s="726"/>
      <c r="CB19" s="726"/>
      <c r="CC19" s="726"/>
      <c r="CD19" s="726"/>
      <c r="CE19" s="726"/>
      <c r="CF19" s="726"/>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c r="DF19" s="726"/>
      <c r="DG19" s="726"/>
      <c r="DH19" s="726"/>
      <c r="DI19" s="726"/>
      <c r="DJ19" s="726"/>
      <c r="DK19" s="726"/>
      <c r="DL19" s="726"/>
      <c r="DM19" s="726"/>
      <c r="DN19" s="726"/>
      <c r="DO19" s="726"/>
      <c r="DP19" s="726"/>
      <c r="DQ19" s="726"/>
      <c r="DR19" s="726"/>
      <c r="DS19" s="726"/>
      <c r="DT19" s="726"/>
      <c r="DU19" s="726"/>
      <c r="DV19" s="726"/>
      <c r="DW19" s="726"/>
      <c r="DX19" s="726"/>
      <c r="DY19" s="726"/>
      <c r="DZ19" s="726"/>
      <c r="EA19" s="726"/>
      <c r="EB19" s="726"/>
      <c r="EC19" s="726"/>
      <c r="ED19" s="726"/>
      <c r="EE19" s="726"/>
      <c r="EF19" s="726"/>
      <c r="EG19" s="726"/>
      <c r="EH19" s="726"/>
      <c r="EI19" s="726"/>
      <c r="EJ19" s="726"/>
      <c r="EK19" s="726"/>
      <c r="EL19" s="726"/>
      <c r="EM19" s="726"/>
      <c r="EN19" s="726"/>
      <c r="EO19" s="726"/>
      <c r="EP19" s="726"/>
      <c r="EQ19" s="726"/>
      <c r="ER19" s="726"/>
      <c r="ES19" s="726"/>
      <c r="ET19" s="726"/>
      <c r="EU19" s="726"/>
      <c r="EV19" s="726"/>
      <c r="EW19" s="726"/>
      <c r="EX19" s="726"/>
      <c r="EY19" s="726"/>
      <c r="EZ19" s="726"/>
      <c r="FA19" s="726"/>
      <c r="FB19" s="726"/>
      <c r="FC19" s="726"/>
      <c r="FD19" s="726"/>
      <c r="FE19" s="726"/>
      <c r="FF19" s="726"/>
      <c r="FG19" s="726"/>
      <c r="FH19" s="726"/>
      <c r="FI19" s="726"/>
      <c r="FJ19" s="726"/>
      <c r="FK19" s="726"/>
      <c r="FL19" s="726"/>
      <c r="FM19" s="726"/>
      <c r="FN19" s="726"/>
      <c r="FO19" s="726"/>
      <c r="FP19" s="726"/>
      <c r="FQ19" s="726"/>
      <c r="FR19" s="726"/>
      <c r="FS19" s="726"/>
      <c r="FT19" s="726"/>
      <c r="FU19" s="726"/>
      <c r="FV19" s="726"/>
      <c r="FW19" s="726"/>
      <c r="FX19" s="726"/>
      <c r="FY19" s="726"/>
      <c r="FZ19" s="726"/>
      <c r="GA19" s="726"/>
      <c r="GB19" s="726"/>
      <c r="GC19" s="726"/>
      <c r="GD19" s="726"/>
      <c r="GE19" s="726"/>
      <c r="GF19" s="726"/>
      <c r="GG19" s="726"/>
      <c r="GH19" s="726"/>
      <c r="GI19" s="726"/>
      <c r="GJ19" s="726"/>
      <c r="GK19" s="726"/>
      <c r="GL19" s="726"/>
      <c r="GM19" s="726"/>
      <c r="GN19" s="726"/>
      <c r="GO19" s="726"/>
      <c r="GP19" s="726"/>
      <c r="GQ19" s="726"/>
      <c r="GR19" s="726"/>
      <c r="GS19" s="726"/>
      <c r="GT19" s="726"/>
      <c r="GU19" s="726"/>
      <c r="GV19" s="726"/>
      <c r="GW19" s="726"/>
      <c r="GX19" s="726"/>
      <c r="GY19" s="726"/>
      <c r="GZ19" s="726"/>
      <c r="HA19" s="726"/>
      <c r="HB19" s="726"/>
      <c r="HC19" s="726"/>
      <c r="HD19" s="726"/>
      <c r="HE19" s="726"/>
      <c r="HF19" s="726"/>
      <c r="HG19" s="726"/>
      <c r="HH19" s="726"/>
      <c r="HI19" s="726"/>
      <c r="HJ19" s="726"/>
      <c r="HK19" s="726"/>
      <c r="HL19" s="726"/>
      <c r="HM19" s="726"/>
      <c r="HN19" s="726"/>
      <c r="HO19" s="726"/>
      <c r="HP19" s="726"/>
      <c r="HQ19" s="726"/>
      <c r="HR19" s="726"/>
      <c r="HS19" s="726"/>
      <c r="HT19" s="726"/>
      <c r="HU19" s="726"/>
      <c r="HV19" s="726"/>
      <c r="HW19" s="726"/>
      <c r="HX19" s="726"/>
      <c r="HY19" s="726"/>
      <c r="HZ19" s="726"/>
      <c r="IA19" s="726"/>
      <c r="IB19" s="726"/>
      <c r="IC19" s="726"/>
      <c r="ID19" s="726"/>
      <c r="IE19" s="726"/>
      <c r="IF19" s="726"/>
      <c r="IG19" s="726"/>
      <c r="IH19" s="726"/>
      <c r="II19" s="726"/>
      <c r="IJ19" s="726"/>
      <c r="IK19" s="726"/>
      <c r="IL19" s="726"/>
      <c r="IM19" s="726"/>
      <c r="IN19" s="726"/>
      <c r="IO19" s="726"/>
      <c r="IP19" s="726"/>
      <c r="IQ19" s="726"/>
      <c r="IR19" s="726"/>
      <c r="IS19" s="726"/>
      <c r="IT19" s="726"/>
      <c r="IU19" s="726"/>
      <c r="IV19" s="726"/>
    </row>
    <row r="20" spans="1:256" s="1" customFormat="1" ht="17.25" customHeight="1" thickTop="1" thickBot="1">
      <c r="A20" s="726"/>
      <c r="B20" s="5"/>
      <c r="C20" s="512" t="s">
        <v>420</v>
      </c>
      <c r="D20" s="375"/>
      <c r="E20" s="375"/>
      <c r="F20" s="375"/>
      <c r="G20" s="375"/>
      <c r="H20" s="375"/>
      <c r="I20" s="375"/>
      <c r="J20" s="375"/>
      <c r="K20" s="375"/>
      <c r="L20" s="375"/>
      <c r="M20" s="367">
        <f>+SUM(D20,G20,J20)</f>
        <v>0</v>
      </c>
      <c r="N20" s="367">
        <f>+SUM(E20,H20,K20)</f>
        <v>0</v>
      </c>
      <c r="O20" s="367">
        <f>+SUM(F20,I20,L20)</f>
        <v>0</v>
      </c>
      <c r="P20" s="369">
        <v>15</v>
      </c>
      <c r="Q20" s="726"/>
      <c r="R20" s="726"/>
      <c r="S20" s="726"/>
      <c r="T20" s="726"/>
      <c r="U20" s="727"/>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6"/>
      <c r="CS20" s="726"/>
      <c r="CT20" s="726"/>
      <c r="CU20" s="726"/>
      <c r="CV20" s="726"/>
      <c r="CW20" s="726"/>
      <c r="CX20" s="726"/>
      <c r="CY20" s="726"/>
      <c r="CZ20" s="726"/>
      <c r="DA20" s="726"/>
      <c r="DB20" s="726"/>
      <c r="DC20" s="726"/>
      <c r="DD20" s="726"/>
      <c r="DE20" s="726"/>
      <c r="DF20" s="726"/>
      <c r="DG20" s="726"/>
      <c r="DH20" s="726"/>
      <c r="DI20" s="726"/>
      <c r="DJ20" s="726"/>
      <c r="DK20" s="726"/>
      <c r="DL20" s="726"/>
      <c r="DM20" s="726"/>
      <c r="DN20" s="726"/>
      <c r="DO20" s="726"/>
      <c r="DP20" s="726"/>
      <c r="DQ20" s="726"/>
      <c r="DR20" s="726"/>
      <c r="DS20" s="726"/>
      <c r="DT20" s="726"/>
      <c r="DU20" s="726"/>
      <c r="DV20" s="726"/>
      <c r="DW20" s="726"/>
      <c r="DX20" s="726"/>
      <c r="DY20" s="726"/>
      <c r="DZ20" s="726"/>
      <c r="EA20" s="726"/>
      <c r="EB20" s="726"/>
      <c r="EC20" s="726"/>
      <c r="ED20" s="726"/>
      <c r="EE20" s="726"/>
      <c r="EF20" s="726"/>
      <c r="EG20" s="726"/>
      <c r="EH20" s="726"/>
      <c r="EI20" s="726"/>
      <c r="EJ20" s="726"/>
      <c r="EK20" s="726"/>
      <c r="EL20" s="726"/>
      <c r="EM20" s="726"/>
      <c r="EN20" s="726"/>
      <c r="EO20" s="726"/>
      <c r="EP20" s="726"/>
      <c r="EQ20" s="726"/>
      <c r="ER20" s="726"/>
      <c r="ES20" s="726"/>
      <c r="ET20" s="726"/>
      <c r="EU20" s="726"/>
      <c r="EV20" s="726"/>
      <c r="EW20" s="726"/>
      <c r="EX20" s="726"/>
      <c r="EY20" s="726"/>
      <c r="EZ20" s="726"/>
      <c r="FA20" s="726"/>
      <c r="FB20" s="726"/>
      <c r="FC20" s="726"/>
      <c r="FD20" s="726"/>
      <c r="FE20" s="726"/>
      <c r="FF20" s="726"/>
      <c r="FG20" s="726"/>
      <c r="FH20" s="726"/>
      <c r="FI20" s="726"/>
      <c r="FJ20" s="726"/>
      <c r="FK20" s="726"/>
      <c r="FL20" s="726"/>
      <c r="FM20" s="726"/>
      <c r="FN20" s="726"/>
      <c r="FO20" s="726"/>
      <c r="FP20" s="726"/>
      <c r="FQ20" s="726"/>
      <c r="FR20" s="726"/>
      <c r="FS20" s="726"/>
      <c r="FT20" s="726"/>
      <c r="FU20" s="726"/>
      <c r="FV20" s="726"/>
      <c r="FW20" s="726"/>
      <c r="FX20" s="726"/>
      <c r="FY20" s="726"/>
      <c r="FZ20" s="726"/>
      <c r="GA20" s="726"/>
      <c r="GB20" s="726"/>
      <c r="GC20" s="726"/>
      <c r="GD20" s="726"/>
      <c r="GE20" s="726"/>
      <c r="GF20" s="726"/>
      <c r="GG20" s="726"/>
      <c r="GH20" s="726"/>
      <c r="GI20" s="726"/>
      <c r="GJ20" s="726"/>
      <c r="GK20" s="726"/>
      <c r="GL20" s="726"/>
      <c r="GM20" s="726"/>
      <c r="GN20" s="726"/>
      <c r="GO20" s="726"/>
      <c r="GP20" s="726"/>
      <c r="GQ20" s="726"/>
      <c r="GR20" s="726"/>
      <c r="GS20" s="726"/>
      <c r="GT20" s="726"/>
      <c r="GU20" s="726"/>
      <c r="GV20" s="726"/>
      <c r="GW20" s="726"/>
      <c r="GX20" s="726"/>
      <c r="GY20" s="726"/>
      <c r="GZ20" s="726"/>
      <c r="HA20" s="726"/>
      <c r="HB20" s="726"/>
      <c r="HC20" s="726"/>
      <c r="HD20" s="726"/>
      <c r="HE20" s="726"/>
      <c r="HF20" s="726"/>
      <c r="HG20" s="726"/>
      <c r="HH20" s="726"/>
      <c r="HI20" s="726"/>
      <c r="HJ20" s="726"/>
      <c r="HK20" s="726"/>
      <c r="HL20" s="726"/>
      <c r="HM20" s="726"/>
      <c r="HN20" s="726"/>
      <c r="HO20" s="726"/>
      <c r="HP20" s="726"/>
      <c r="HQ20" s="726"/>
      <c r="HR20" s="726"/>
      <c r="HS20" s="726"/>
      <c r="HT20" s="726"/>
      <c r="HU20" s="726"/>
      <c r="HV20" s="726"/>
      <c r="HW20" s="726"/>
      <c r="HX20" s="726"/>
      <c r="HY20" s="726"/>
      <c r="HZ20" s="726"/>
      <c r="IA20" s="726"/>
      <c r="IB20" s="726"/>
      <c r="IC20" s="726"/>
      <c r="ID20" s="726"/>
      <c r="IE20" s="726"/>
      <c r="IF20" s="726"/>
      <c r="IG20" s="726"/>
      <c r="IH20" s="726"/>
      <c r="II20" s="726"/>
      <c r="IJ20" s="726"/>
      <c r="IK20" s="726"/>
      <c r="IL20" s="726"/>
      <c r="IM20" s="726"/>
      <c r="IN20" s="726"/>
      <c r="IO20" s="726"/>
      <c r="IP20" s="726"/>
      <c r="IQ20" s="726"/>
      <c r="IR20" s="726"/>
      <c r="IS20" s="726"/>
      <c r="IT20" s="726"/>
      <c r="IU20" s="726"/>
      <c r="IV20" s="726"/>
    </row>
    <row r="21" spans="1:256" s="1" customFormat="1" ht="17.25" customHeight="1" thickTop="1" thickBot="1">
      <c r="A21" s="726"/>
      <c r="B21" s="5"/>
      <c r="C21" s="512" t="s">
        <v>111</v>
      </c>
      <c r="D21" s="375"/>
      <c r="E21" s="375"/>
      <c r="F21" s="375"/>
      <c r="G21" s="375"/>
      <c r="H21" s="375"/>
      <c r="I21" s="375"/>
      <c r="J21" s="375"/>
      <c r="K21" s="375"/>
      <c r="L21" s="375"/>
      <c r="M21" s="367">
        <f>+SUM(D21,G21,J21)</f>
        <v>0</v>
      </c>
      <c r="N21" s="367">
        <f>+SUM(E21,H21,K21)</f>
        <v>0</v>
      </c>
      <c r="O21" s="367">
        <f>+SUM(F21,I21,L21)</f>
        <v>0</v>
      </c>
      <c r="P21" s="369">
        <v>8</v>
      </c>
      <c r="Q21" s="726"/>
      <c r="R21" s="726"/>
      <c r="S21" s="726"/>
      <c r="T21" s="726"/>
      <c r="U21" s="727"/>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c r="BM21" s="726"/>
      <c r="BN21" s="726"/>
      <c r="BO21" s="726"/>
      <c r="BP21" s="726"/>
      <c r="BQ21" s="726"/>
      <c r="BR21" s="726"/>
      <c r="BS21" s="726"/>
      <c r="BT21" s="726"/>
      <c r="BU21" s="726"/>
      <c r="BV21" s="726"/>
      <c r="BW21" s="726"/>
      <c r="BX21" s="726"/>
      <c r="BY21" s="726"/>
      <c r="BZ21" s="726"/>
      <c r="CA21" s="726"/>
      <c r="CB21" s="726"/>
      <c r="CC21" s="726"/>
      <c r="CD21" s="726"/>
      <c r="CE21" s="726"/>
      <c r="CF21" s="726"/>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c r="DF21" s="726"/>
      <c r="DG21" s="726"/>
      <c r="DH21" s="726"/>
      <c r="DI21" s="726"/>
      <c r="DJ21" s="726"/>
      <c r="DK21" s="726"/>
      <c r="DL21" s="726"/>
      <c r="DM21" s="726"/>
      <c r="DN21" s="726"/>
      <c r="DO21" s="726"/>
      <c r="DP21" s="726"/>
      <c r="DQ21" s="726"/>
      <c r="DR21" s="726"/>
      <c r="DS21" s="726"/>
      <c r="DT21" s="726"/>
      <c r="DU21" s="726"/>
      <c r="DV21" s="726"/>
      <c r="DW21" s="726"/>
      <c r="DX21" s="726"/>
      <c r="DY21" s="726"/>
      <c r="DZ21" s="726"/>
      <c r="EA21" s="726"/>
      <c r="EB21" s="726"/>
      <c r="EC21" s="726"/>
      <c r="ED21" s="726"/>
      <c r="EE21" s="726"/>
      <c r="EF21" s="726"/>
      <c r="EG21" s="726"/>
      <c r="EH21" s="726"/>
      <c r="EI21" s="726"/>
      <c r="EJ21" s="726"/>
      <c r="EK21" s="726"/>
      <c r="EL21" s="726"/>
      <c r="EM21" s="726"/>
      <c r="EN21" s="726"/>
      <c r="EO21" s="726"/>
      <c r="EP21" s="726"/>
      <c r="EQ21" s="726"/>
      <c r="ER21" s="726"/>
      <c r="ES21" s="726"/>
      <c r="ET21" s="726"/>
      <c r="EU21" s="726"/>
      <c r="EV21" s="726"/>
      <c r="EW21" s="726"/>
      <c r="EX21" s="726"/>
      <c r="EY21" s="726"/>
      <c r="EZ21" s="726"/>
      <c r="FA21" s="726"/>
      <c r="FB21" s="726"/>
      <c r="FC21" s="726"/>
      <c r="FD21" s="726"/>
      <c r="FE21" s="726"/>
      <c r="FF21" s="726"/>
      <c r="FG21" s="726"/>
      <c r="FH21" s="726"/>
      <c r="FI21" s="726"/>
      <c r="FJ21" s="726"/>
      <c r="FK21" s="726"/>
      <c r="FL21" s="726"/>
      <c r="FM21" s="726"/>
      <c r="FN21" s="726"/>
      <c r="FO21" s="726"/>
      <c r="FP21" s="726"/>
      <c r="FQ21" s="726"/>
      <c r="FR21" s="726"/>
      <c r="FS21" s="726"/>
      <c r="FT21" s="726"/>
      <c r="FU21" s="726"/>
      <c r="FV21" s="726"/>
      <c r="FW21" s="726"/>
      <c r="FX21" s="726"/>
      <c r="FY21" s="726"/>
      <c r="FZ21" s="726"/>
      <c r="GA21" s="726"/>
      <c r="GB21" s="726"/>
      <c r="GC21" s="726"/>
      <c r="GD21" s="726"/>
      <c r="GE21" s="726"/>
      <c r="GF21" s="726"/>
      <c r="GG21" s="726"/>
      <c r="GH21" s="726"/>
      <c r="GI21" s="726"/>
      <c r="GJ21" s="726"/>
      <c r="GK21" s="726"/>
      <c r="GL21" s="726"/>
      <c r="GM21" s="726"/>
      <c r="GN21" s="726"/>
      <c r="GO21" s="726"/>
      <c r="GP21" s="726"/>
      <c r="GQ21" s="726"/>
      <c r="GR21" s="726"/>
      <c r="GS21" s="726"/>
      <c r="GT21" s="726"/>
      <c r="GU21" s="726"/>
      <c r="GV21" s="726"/>
      <c r="GW21" s="726"/>
      <c r="GX21" s="726"/>
      <c r="GY21" s="726"/>
      <c r="GZ21" s="726"/>
      <c r="HA21" s="726"/>
      <c r="HB21" s="726"/>
      <c r="HC21" s="726"/>
      <c r="HD21" s="726"/>
      <c r="HE21" s="726"/>
      <c r="HF21" s="726"/>
      <c r="HG21" s="726"/>
      <c r="HH21" s="726"/>
      <c r="HI21" s="726"/>
      <c r="HJ21" s="726"/>
      <c r="HK21" s="726"/>
      <c r="HL21" s="726"/>
      <c r="HM21" s="726"/>
      <c r="HN21" s="726"/>
      <c r="HO21" s="726"/>
      <c r="HP21" s="726"/>
      <c r="HQ21" s="726"/>
      <c r="HR21" s="726"/>
      <c r="HS21" s="726"/>
      <c r="HT21" s="726"/>
      <c r="HU21" s="726"/>
      <c r="HV21" s="726"/>
      <c r="HW21" s="726"/>
      <c r="HX21" s="726"/>
      <c r="HY21" s="726"/>
      <c r="HZ21" s="726"/>
      <c r="IA21" s="726"/>
      <c r="IB21" s="726"/>
      <c r="IC21" s="726"/>
      <c r="ID21" s="726"/>
      <c r="IE21" s="726"/>
      <c r="IF21" s="726"/>
      <c r="IG21" s="726"/>
      <c r="IH21" s="726"/>
      <c r="II21" s="726"/>
      <c r="IJ21" s="726"/>
      <c r="IK21" s="726"/>
      <c r="IL21" s="726"/>
      <c r="IM21" s="726"/>
      <c r="IN21" s="726"/>
      <c r="IO21" s="726"/>
      <c r="IP21" s="726"/>
      <c r="IQ21" s="726"/>
      <c r="IR21" s="726"/>
      <c r="IS21" s="726"/>
      <c r="IT21" s="726"/>
      <c r="IU21" s="726"/>
      <c r="IV21" s="726"/>
    </row>
    <row r="22" spans="1:256" s="1" customFormat="1" ht="17.25" customHeight="1" thickTop="1" thickBot="1">
      <c r="A22" s="726"/>
      <c r="B22" s="5"/>
      <c r="C22" s="289" t="s">
        <v>14</v>
      </c>
      <c r="D22" s="367">
        <f>(D18+D19+D21)</f>
        <v>0</v>
      </c>
      <c r="E22" s="367">
        <f t="shared" ref="E22:L22" si="3">(E18+E19+E21)</f>
        <v>0</v>
      </c>
      <c r="F22" s="367">
        <f t="shared" si="3"/>
        <v>0</v>
      </c>
      <c r="G22" s="367">
        <f t="shared" si="3"/>
        <v>0</v>
      </c>
      <c r="H22" s="367">
        <f t="shared" si="3"/>
        <v>0</v>
      </c>
      <c r="I22" s="367">
        <f t="shared" si="3"/>
        <v>0</v>
      </c>
      <c r="J22" s="367">
        <f t="shared" si="3"/>
        <v>0</v>
      </c>
      <c r="K22" s="367">
        <f t="shared" si="3"/>
        <v>0</v>
      </c>
      <c r="L22" s="367">
        <f t="shared" si="3"/>
        <v>0</v>
      </c>
      <c r="M22" s="367">
        <f>+SUM(D22,G22,J22)</f>
        <v>0</v>
      </c>
      <c r="N22" s="367">
        <f t="shared" si="2"/>
        <v>0</v>
      </c>
      <c r="O22" s="367">
        <f t="shared" si="2"/>
        <v>0</v>
      </c>
      <c r="P22" s="369">
        <v>9</v>
      </c>
      <c r="Q22" s="726"/>
      <c r="R22" s="726"/>
      <c r="S22" s="726"/>
      <c r="T22" s="726"/>
      <c r="U22" s="727"/>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c r="EG22" s="726"/>
      <c r="EH22" s="726"/>
      <c r="EI22" s="726"/>
      <c r="EJ22" s="726"/>
      <c r="EK22" s="726"/>
      <c r="EL22" s="726"/>
      <c r="EM22" s="726"/>
      <c r="EN22" s="726"/>
      <c r="EO22" s="726"/>
      <c r="EP22" s="726"/>
      <c r="EQ22" s="726"/>
      <c r="ER22" s="726"/>
      <c r="ES22" s="726"/>
      <c r="ET22" s="726"/>
      <c r="EU22" s="726"/>
      <c r="EV22" s="726"/>
      <c r="EW22" s="726"/>
      <c r="EX22" s="726"/>
      <c r="EY22" s="726"/>
      <c r="EZ22" s="726"/>
      <c r="FA22" s="726"/>
      <c r="FB22" s="726"/>
      <c r="FC22" s="726"/>
      <c r="FD22" s="726"/>
      <c r="FE22" s="726"/>
      <c r="FF22" s="726"/>
      <c r="FG22" s="726"/>
      <c r="FH22" s="726"/>
      <c r="FI22" s="726"/>
      <c r="FJ22" s="726"/>
      <c r="FK22" s="726"/>
      <c r="FL22" s="726"/>
      <c r="FM22" s="726"/>
      <c r="FN22" s="726"/>
      <c r="FO22" s="726"/>
      <c r="FP22" s="726"/>
      <c r="FQ22" s="726"/>
      <c r="FR22" s="726"/>
      <c r="FS22" s="726"/>
      <c r="FT22" s="726"/>
      <c r="FU22" s="726"/>
      <c r="FV22" s="726"/>
      <c r="FW22" s="726"/>
      <c r="FX22" s="726"/>
      <c r="FY22" s="726"/>
      <c r="FZ22" s="726"/>
      <c r="GA22" s="726"/>
      <c r="GB22" s="726"/>
      <c r="GC22" s="726"/>
      <c r="GD22" s="726"/>
      <c r="GE22" s="726"/>
      <c r="GF22" s="726"/>
      <c r="GG22" s="726"/>
      <c r="GH22" s="726"/>
      <c r="GI22" s="726"/>
      <c r="GJ22" s="726"/>
      <c r="GK22" s="726"/>
      <c r="GL22" s="726"/>
      <c r="GM22" s="726"/>
      <c r="GN22" s="726"/>
      <c r="GO22" s="726"/>
      <c r="GP22" s="726"/>
      <c r="GQ22" s="726"/>
      <c r="GR22" s="726"/>
      <c r="GS22" s="726"/>
      <c r="GT22" s="726"/>
      <c r="GU22" s="726"/>
      <c r="GV22" s="726"/>
      <c r="GW22" s="726"/>
      <c r="GX22" s="726"/>
      <c r="GY22" s="726"/>
      <c r="GZ22" s="726"/>
      <c r="HA22" s="726"/>
      <c r="HB22" s="726"/>
      <c r="HC22" s="726"/>
      <c r="HD22" s="726"/>
      <c r="HE22" s="726"/>
      <c r="HF22" s="726"/>
      <c r="HG22" s="726"/>
      <c r="HH22" s="726"/>
      <c r="HI22" s="726"/>
      <c r="HJ22" s="726"/>
      <c r="HK22" s="726"/>
      <c r="HL22" s="726"/>
      <c r="HM22" s="726"/>
      <c r="HN22" s="726"/>
      <c r="HO22" s="726"/>
      <c r="HP22" s="726"/>
      <c r="HQ22" s="726"/>
      <c r="HR22" s="726"/>
      <c r="HS22" s="726"/>
      <c r="HT22" s="726"/>
      <c r="HU22" s="726"/>
      <c r="HV22" s="726"/>
      <c r="HW22" s="726"/>
      <c r="HX22" s="726"/>
      <c r="HY22" s="726"/>
      <c r="HZ22" s="726"/>
      <c r="IA22" s="726"/>
      <c r="IB22" s="726"/>
      <c r="IC22" s="726"/>
      <c r="ID22" s="726"/>
      <c r="IE22" s="726"/>
      <c r="IF22" s="726"/>
      <c r="IG22" s="726"/>
      <c r="IH22" s="726"/>
      <c r="II22" s="726"/>
      <c r="IJ22" s="726"/>
      <c r="IK22" s="726"/>
      <c r="IL22" s="726"/>
      <c r="IM22" s="726"/>
      <c r="IN22" s="726"/>
      <c r="IO22" s="726"/>
      <c r="IP22" s="726"/>
      <c r="IQ22" s="726"/>
      <c r="IR22" s="726"/>
      <c r="IS22" s="726"/>
      <c r="IT22" s="726"/>
      <c r="IU22" s="726"/>
      <c r="IV22" s="726"/>
    </row>
    <row r="23" spans="1:256" s="236" customFormat="1" ht="30" customHeight="1" thickTop="1">
      <c r="A23" s="728"/>
      <c r="B23" s="238"/>
      <c r="C23" s="296" t="s">
        <v>162</v>
      </c>
      <c r="D23" s="441"/>
      <c r="E23" s="441"/>
      <c r="F23" s="441"/>
      <c r="G23" s="441"/>
      <c r="H23" s="441"/>
      <c r="I23" s="441"/>
      <c r="J23" s="441"/>
      <c r="K23" s="441"/>
      <c r="L23" s="441"/>
      <c r="M23" s="441"/>
      <c r="N23" s="441"/>
      <c r="O23" s="441"/>
      <c r="P23" s="369"/>
      <c r="Q23" s="728"/>
      <c r="R23" s="728"/>
      <c r="S23" s="728"/>
      <c r="T23" s="728"/>
      <c r="U23" s="729"/>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28"/>
      <c r="CW23" s="728"/>
      <c r="CX23" s="728"/>
      <c r="CY23" s="728"/>
      <c r="CZ23" s="728"/>
      <c r="DA23" s="728"/>
      <c r="DB23" s="728"/>
      <c r="DC23" s="728"/>
      <c r="DD23" s="728"/>
      <c r="DE23" s="728"/>
      <c r="DF23" s="728"/>
      <c r="DG23" s="728"/>
      <c r="DH23" s="728"/>
      <c r="DI23" s="728"/>
      <c r="DJ23" s="728"/>
      <c r="DK23" s="728"/>
      <c r="DL23" s="728"/>
      <c r="DM23" s="728"/>
      <c r="DN23" s="728"/>
      <c r="DO23" s="728"/>
      <c r="DP23" s="728"/>
      <c r="DQ23" s="728"/>
      <c r="DR23" s="728"/>
      <c r="DS23" s="728"/>
      <c r="DT23" s="728"/>
      <c r="DU23" s="728"/>
      <c r="DV23" s="728"/>
      <c r="DW23" s="728"/>
      <c r="DX23" s="728"/>
      <c r="DY23" s="728"/>
      <c r="DZ23" s="728"/>
      <c r="EA23" s="728"/>
      <c r="EB23" s="728"/>
      <c r="EC23" s="728"/>
      <c r="ED23" s="728"/>
      <c r="EE23" s="728"/>
      <c r="EF23" s="728"/>
      <c r="EG23" s="728"/>
      <c r="EH23" s="728"/>
      <c r="EI23" s="728"/>
      <c r="EJ23" s="728"/>
      <c r="EK23" s="728"/>
      <c r="EL23" s="728"/>
      <c r="EM23" s="728"/>
      <c r="EN23" s="728"/>
      <c r="EO23" s="728"/>
      <c r="EP23" s="728"/>
      <c r="EQ23" s="728"/>
      <c r="ER23" s="728"/>
      <c r="ES23" s="728"/>
      <c r="ET23" s="728"/>
      <c r="EU23" s="728"/>
      <c r="EV23" s="728"/>
      <c r="EW23" s="728"/>
      <c r="EX23" s="728"/>
      <c r="EY23" s="728"/>
      <c r="EZ23" s="728"/>
      <c r="FA23" s="728"/>
      <c r="FB23" s="728"/>
      <c r="FC23" s="728"/>
      <c r="FD23" s="728"/>
      <c r="FE23" s="728"/>
      <c r="FF23" s="728"/>
      <c r="FG23" s="728"/>
      <c r="FH23" s="728"/>
      <c r="FI23" s="728"/>
      <c r="FJ23" s="728"/>
      <c r="FK23" s="728"/>
      <c r="FL23" s="728"/>
      <c r="FM23" s="728"/>
      <c r="FN23" s="728"/>
      <c r="FO23" s="728"/>
      <c r="FP23" s="728"/>
      <c r="FQ23" s="728"/>
      <c r="FR23" s="728"/>
      <c r="FS23" s="728"/>
      <c r="FT23" s="728"/>
      <c r="FU23" s="728"/>
      <c r="FV23" s="728"/>
      <c r="FW23" s="728"/>
      <c r="FX23" s="728"/>
      <c r="FY23" s="728"/>
      <c r="FZ23" s="728"/>
      <c r="GA23" s="728"/>
      <c r="GB23" s="728"/>
      <c r="GC23" s="728"/>
      <c r="GD23" s="728"/>
      <c r="GE23" s="728"/>
      <c r="GF23" s="728"/>
      <c r="GG23" s="728"/>
      <c r="GH23" s="728"/>
      <c r="GI23" s="728"/>
      <c r="GJ23" s="728"/>
      <c r="GK23" s="728"/>
      <c r="GL23" s="728"/>
      <c r="GM23" s="728"/>
      <c r="GN23" s="728"/>
      <c r="GO23" s="728"/>
      <c r="GP23" s="728"/>
      <c r="GQ23" s="728"/>
      <c r="GR23" s="728"/>
      <c r="GS23" s="728"/>
      <c r="GT23" s="728"/>
      <c r="GU23" s="728"/>
      <c r="GV23" s="728"/>
      <c r="GW23" s="728"/>
      <c r="GX23" s="728"/>
      <c r="GY23" s="728"/>
      <c r="GZ23" s="728"/>
      <c r="HA23" s="728"/>
      <c r="HB23" s="728"/>
      <c r="HC23" s="728"/>
      <c r="HD23" s="728"/>
      <c r="HE23" s="728"/>
      <c r="HF23" s="728"/>
      <c r="HG23" s="728"/>
      <c r="HH23" s="728"/>
      <c r="HI23" s="728"/>
      <c r="HJ23" s="728"/>
      <c r="HK23" s="728"/>
      <c r="HL23" s="728"/>
      <c r="HM23" s="728"/>
      <c r="HN23" s="728"/>
      <c r="HO23" s="728"/>
      <c r="HP23" s="728"/>
      <c r="HQ23" s="728"/>
      <c r="HR23" s="728"/>
      <c r="HS23" s="728"/>
      <c r="HT23" s="728"/>
      <c r="HU23" s="728"/>
      <c r="HV23" s="728"/>
      <c r="HW23" s="728"/>
      <c r="HX23" s="728"/>
      <c r="HY23" s="728"/>
      <c r="HZ23" s="728"/>
      <c r="IA23" s="728"/>
      <c r="IB23" s="728"/>
      <c r="IC23" s="728"/>
      <c r="ID23" s="728"/>
      <c r="IE23" s="728"/>
      <c r="IF23" s="728"/>
      <c r="IG23" s="728"/>
      <c r="IH23" s="728"/>
      <c r="II23" s="728"/>
      <c r="IJ23" s="728"/>
      <c r="IK23" s="728"/>
      <c r="IL23" s="728"/>
      <c r="IM23" s="728"/>
      <c r="IN23" s="728"/>
      <c r="IO23" s="728"/>
      <c r="IP23" s="728"/>
      <c r="IQ23" s="728"/>
      <c r="IR23" s="728"/>
      <c r="IS23" s="728"/>
      <c r="IT23" s="728"/>
      <c r="IU23" s="728"/>
      <c r="IV23" s="728"/>
    </row>
    <row r="24" spans="1:256" s="1" customFormat="1" ht="17.25" customHeight="1" thickBot="1">
      <c r="A24" s="726"/>
      <c r="B24" s="7"/>
      <c r="C24" s="279" t="s">
        <v>109</v>
      </c>
      <c r="D24" s="375"/>
      <c r="E24" s="375"/>
      <c r="F24" s="375"/>
      <c r="G24" s="375"/>
      <c r="H24" s="375"/>
      <c r="I24" s="375"/>
      <c r="J24" s="375"/>
      <c r="K24" s="375"/>
      <c r="L24" s="375"/>
      <c r="M24" s="367">
        <f t="shared" ref="M24:O25" si="4">+SUM(D24,G24,J24)</f>
        <v>0</v>
      </c>
      <c r="N24" s="367">
        <f t="shared" si="4"/>
        <v>0</v>
      </c>
      <c r="O24" s="367">
        <f t="shared" si="4"/>
        <v>0</v>
      </c>
      <c r="P24" s="369">
        <v>10</v>
      </c>
      <c r="Q24" s="726"/>
      <c r="R24" s="726"/>
      <c r="S24" s="726"/>
      <c r="T24" s="726"/>
      <c r="U24" s="727"/>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726"/>
      <c r="BP24" s="726"/>
      <c r="BQ24" s="726"/>
      <c r="BR24" s="726"/>
      <c r="BS24" s="726"/>
      <c r="BT24" s="726"/>
      <c r="BU24" s="726"/>
      <c r="BV24" s="726"/>
      <c r="BW24" s="726"/>
      <c r="BX24" s="726"/>
      <c r="BY24" s="726"/>
      <c r="BZ24" s="726"/>
      <c r="CA24" s="726"/>
      <c r="CB24" s="726"/>
      <c r="CC24" s="726"/>
      <c r="CD24" s="726"/>
      <c r="CE24" s="726"/>
      <c r="CF24" s="726"/>
      <c r="CG24" s="726"/>
      <c r="CH24" s="726"/>
      <c r="CI24" s="726"/>
      <c r="CJ24" s="726"/>
      <c r="CK24" s="726"/>
      <c r="CL24" s="726"/>
      <c r="CM24" s="726"/>
      <c r="CN24" s="726"/>
      <c r="CO24" s="726"/>
      <c r="CP24" s="726"/>
      <c r="CQ24" s="726"/>
      <c r="CR24" s="726"/>
      <c r="CS24" s="726"/>
      <c r="CT24" s="726"/>
      <c r="CU24" s="726"/>
      <c r="CV24" s="726"/>
      <c r="CW24" s="726"/>
      <c r="CX24" s="726"/>
      <c r="CY24" s="726"/>
      <c r="CZ24" s="726"/>
      <c r="DA24" s="726"/>
      <c r="DB24" s="726"/>
      <c r="DC24" s="726"/>
      <c r="DD24" s="726"/>
      <c r="DE24" s="726"/>
      <c r="DF24" s="726"/>
      <c r="DG24" s="726"/>
      <c r="DH24" s="726"/>
      <c r="DI24" s="726"/>
      <c r="DJ24" s="726"/>
      <c r="DK24" s="726"/>
      <c r="DL24" s="726"/>
      <c r="DM24" s="726"/>
      <c r="DN24" s="726"/>
      <c r="DO24" s="726"/>
      <c r="DP24" s="726"/>
      <c r="DQ24" s="726"/>
      <c r="DR24" s="726"/>
      <c r="DS24" s="726"/>
      <c r="DT24" s="726"/>
      <c r="DU24" s="726"/>
      <c r="DV24" s="726"/>
      <c r="DW24" s="726"/>
      <c r="DX24" s="726"/>
      <c r="DY24" s="726"/>
      <c r="DZ24" s="726"/>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726"/>
      <c r="FA24" s="726"/>
      <c r="FB24" s="726"/>
      <c r="FC24" s="726"/>
      <c r="FD24" s="726"/>
      <c r="FE24" s="726"/>
      <c r="FF24" s="726"/>
      <c r="FG24" s="726"/>
      <c r="FH24" s="726"/>
      <c r="FI24" s="726"/>
      <c r="FJ24" s="726"/>
      <c r="FK24" s="726"/>
      <c r="FL24" s="726"/>
      <c r="FM24" s="726"/>
      <c r="FN24" s="726"/>
      <c r="FO24" s="726"/>
      <c r="FP24" s="726"/>
      <c r="FQ24" s="726"/>
      <c r="FR24" s="726"/>
      <c r="FS24" s="726"/>
      <c r="FT24" s="726"/>
      <c r="FU24" s="726"/>
      <c r="FV24" s="726"/>
      <c r="FW24" s="726"/>
      <c r="FX24" s="726"/>
      <c r="FY24" s="726"/>
      <c r="FZ24" s="726"/>
      <c r="GA24" s="726"/>
      <c r="GB24" s="726"/>
      <c r="GC24" s="726"/>
      <c r="GD24" s="726"/>
      <c r="GE24" s="726"/>
      <c r="GF24" s="726"/>
      <c r="GG24" s="726"/>
      <c r="GH24" s="726"/>
      <c r="GI24" s="726"/>
      <c r="GJ24" s="726"/>
      <c r="GK24" s="726"/>
      <c r="GL24" s="726"/>
      <c r="GM24" s="726"/>
      <c r="GN24" s="726"/>
      <c r="GO24" s="726"/>
      <c r="GP24" s="726"/>
      <c r="GQ24" s="726"/>
      <c r="GR24" s="726"/>
      <c r="GS24" s="726"/>
      <c r="GT24" s="726"/>
      <c r="GU24" s="726"/>
      <c r="GV24" s="726"/>
      <c r="GW24" s="726"/>
      <c r="GX24" s="726"/>
      <c r="GY24" s="726"/>
      <c r="GZ24" s="726"/>
      <c r="HA24" s="726"/>
      <c r="HB24" s="726"/>
      <c r="HC24" s="726"/>
      <c r="HD24" s="726"/>
      <c r="HE24" s="726"/>
      <c r="HF24" s="726"/>
      <c r="HG24" s="726"/>
      <c r="HH24" s="726"/>
      <c r="HI24" s="726"/>
      <c r="HJ24" s="726"/>
      <c r="HK24" s="726"/>
      <c r="HL24" s="726"/>
      <c r="HM24" s="726"/>
      <c r="HN24" s="726"/>
      <c r="HO24" s="726"/>
      <c r="HP24" s="726"/>
      <c r="HQ24" s="726"/>
      <c r="HR24" s="726"/>
      <c r="HS24" s="726"/>
      <c r="HT24" s="726"/>
      <c r="HU24" s="726"/>
      <c r="HV24" s="726"/>
      <c r="HW24" s="726"/>
      <c r="HX24" s="726"/>
      <c r="HY24" s="726"/>
      <c r="HZ24" s="726"/>
      <c r="IA24" s="726"/>
      <c r="IB24" s="726"/>
      <c r="IC24" s="726"/>
      <c r="ID24" s="726"/>
      <c r="IE24" s="726"/>
      <c r="IF24" s="726"/>
      <c r="IG24" s="726"/>
      <c r="IH24" s="726"/>
      <c r="II24" s="726"/>
      <c r="IJ24" s="726"/>
      <c r="IK24" s="726"/>
      <c r="IL24" s="726"/>
      <c r="IM24" s="726"/>
      <c r="IN24" s="726"/>
      <c r="IO24" s="726"/>
      <c r="IP24" s="726"/>
      <c r="IQ24" s="726"/>
      <c r="IR24" s="726"/>
      <c r="IS24" s="726"/>
      <c r="IT24" s="726"/>
      <c r="IU24" s="726"/>
      <c r="IV24" s="726"/>
    </row>
    <row r="25" spans="1:256" s="1" customFormat="1" ht="17.25" customHeight="1" thickTop="1" thickBot="1">
      <c r="A25" s="726"/>
      <c r="B25" s="7"/>
      <c r="C25" s="512" t="s">
        <v>110</v>
      </c>
      <c r="D25" s="375"/>
      <c r="E25" s="375"/>
      <c r="F25" s="375"/>
      <c r="G25" s="375"/>
      <c r="H25" s="375"/>
      <c r="I25" s="375"/>
      <c r="J25" s="375"/>
      <c r="K25" s="375"/>
      <c r="L25" s="375"/>
      <c r="M25" s="367">
        <f t="shared" si="4"/>
        <v>0</v>
      </c>
      <c r="N25" s="367">
        <f t="shared" si="4"/>
        <v>0</v>
      </c>
      <c r="O25" s="367">
        <f t="shared" si="4"/>
        <v>0</v>
      </c>
      <c r="P25" s="369">
        <v>11</v>
      </c>
      <c r="Q25" s="726"/>
      <c r="R25" s="726"/>
      <c r="S25" s="726"/>
      <c r="T25" s="726"/>
      <c r="U25" s="727"/>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6"/>
      <c r="BW25" s="726"/>
      <c r="BX25" s="726"/>
      <c r="BY25" s="726"/>
      <c r="BZ25" s="726"/>
      <c r="CA25" s="726"/>
      <c r="CB25" s="726"/>
      <c r="CC25" s="726"/>
      <c r="CD25" s="726"/>
      <c r="CE25" s="726"/>
      <c r="CF25" s="726"/>
      <c r="CG25" s="726"/>
      <c r="CH25" s="726"/>
      <c r="CI25" s="726"/>
      <c r="CJ25" s="726"/>
      <c r="CK25" s="726"/>
      <c r="CL25" s="726"/>
      <c r="CM25" s="726"/>
      <c r="CN25" s="726"/>
      <c r="CO25" s="726"/>
      <c r="CP25" s="726"/>
      <c r="CQ25" s="726"/>
      <c r="CR25" s="726"/>
      <c r="CS25" s="726"/>
      <c r="CT25" s="726"/>
      <c r="CU25" s="726"/>
      <c r="CV25" s="726"/>
      <c r="CW25" s="726"/>
      <c r="CX25" s="726"/>
      <c r="CY25" s="726"/>
      <c r="CZ25" s="726"/>
      <c r="DA25" s="726"/>
      <c r="DB25" s="726"/>
      <c r="DC25" s="726"/>
      <c r="DD25" s="726"/>
      <c r="DE25" s="726"/>
      <c r="DF25" s="726"/>
      <c r="DG25" s="726"/>
      <c r="DH25" s="726"/>
      <c r="DI25" s="726"/>
      <c r="DJ25" s="726"/>
      <c r="DK25" s="726"/>
      <c r="DL25" s="726"/>
      <c r="DM25" s="726"/>
      <c r="DN25" s="726"/>
      <c r="DO25" s="726"/>
      <c r="DP25" s="726"/>
      <c r="DQ25" s="726"/>
      <c r="DR25" s="726"/>
      <c r="DS25" s="726"/>
      <c r="DT25" s="726"/>
      <c r="DU25" s="726"/>
      <c r="DV25" s="726"/>
      <c r="DW25" s="726"/>
      <c r="DX25" s="726"/>
      <c r="DY25" s="726"/>
      <c r="DZ25" s="726"/>
      <c r="EA25" s="726"/>
      <c r="EB25" s="726"/>
      <c r="EC25" s="726"/>
      <c r="ED25" s="726"/>
      <c r="EE25" s="726"/>
      <c r="EF25" s="726"/>
      <c r="EG25" s="726"/>
      <c r="EH25" s="726"/>
      <c r="EI25" s="726"/>
      <c r="EJ25" s="726"/>
      <c r="EK25" s="726"/>
      <c r="EL25" s="726"/>
      <c r="EM25" s="726"/>
      <c r="EN25" s="726"/>
      <c r="EO25" s="726"/>
      <c r="EP25" s="726"/>
      <c r="EQ25" s="726"/>
      <c r="ER25" s="726"/>
      <c r="ES25" s="726"/>
      <c r="ET25" s="726"/>
      <c r="EU25" s="726"/>
      <c r="EV25" s="726"/>
      <c r="EW25" s="726"/>
      <c r="EX25" s="726"/>
      <c r="EY25" s="726"/>
      <c r="EZ25" s="726"/>
      <c r="FA25" s="726"/>
      <c r="FB25" s="726"/>
      <c r="FC25" s="726"/>
      <c r="FD25" s="726"/>
      <c r="FE25" s="726"/>
      <c r="FF25" s="726"/>
      <c r="FG25" s="726"/>
      <c r="FH25" s="726"/>
      <c r="FI25" s="726"/>
      <c r="FJ25" s="726"/>
      <c r="FK25" s="726"/>
      <c r="FL25" s="726"/>
      <c r="FM25" s="726"/>
      <c r="FN25" s="726"/>
      <c r="FO25" s="726"/>
      <c r="FP25" s="726"/>
      <c r="FQ25" s="726"/>
      <c r="FR25" s="726"/>
      <c r="FS25" s="726"/>
      <c r="FT25" s="726"/>
      <c r="FU25" s="726"/>
      <c r="FV25" s="726"/>
      <c r="FW25" s="726"/>
      <c r="FX25" s="726"/>
      <c r="FY25" s="726"/>
      <c r="FZ25" s="726"/>
      <c r="GA25" s="726"/>
      <c r="GB25" s="726"/>
      <c r="GC25" s="726"/>
      <c r="GD25" s="726"/>
      <c r="GE25" s="726"/>
      <c r="GF25" s="726"/>
      <c r="GG25" s="726"/>
      <c r="GH25" s="726"/>
      <c r="GI25" s="726"/>
      <c r="GJ25" s="726"/>
      <c r="GK25" s="726"/>
      <c r="GL25" s="726"/>
      <c r="GM25" s="726"/>
      <c r="GN25" s="726"/>
      <c r="GO25" s="726"/>
      <c r="GP25" s="726"/>
      <c r="GQ25" s="726"/>
      <c r="GR25" s="726"/>
      <c r="GS25" s="726"/>
      <c r="GT25" s="726"/>
      <c r="GU25" s="726"/>
      <c r="GV25" s="726"/>
      <c r="GW25" s="726"/>
      <c r="GX25" s="726"/>
      <c r="GY25" s="726"/>
      <c r="GZ25" s="726"/>
      <c r="HA25" s="726"/>
      <c r="HB25" s="726"/>
      <c r="HC25" s="726"/>
      <c r="HD25" s="726"/>
      <c r="HE25" s="726"/>
      <c r="HF25" s="726"/>
      <c r="HG25" s="726"/>
      <c r="HH25" s="726"/>
      <c r="HI25" s="726"/>
      <c r="HJ25" s="726"/>
      <c r="HK25" s="726"/>
      <c r="HL25" s="726"/>
      <c r="HM25" s="726"/>
      <c r="HN25" s="726"/>
      <c r="HO25" s="726"/>
      <c r="HP25" s="726"/>
      <c r="HQ25" s="726"/>
      <c r="HR25" s="726"/>
      <c r="HS25" s="726"/>
      <c r="HT25" s="726"/>
      <c r="HU25" s="726"/>
      <c r="HV25" s="726"/>
      <c r="HW25" s="726"/>
      <c r="HX25" s="726"/>
      <c r="HY25" s="726"/>
      <c r="HZ25" s="726"/>
      <c r="IA25" s="726"/>
      <c r="IB25" s="726"/>
      <c r="IC25" s="726"/>
      <c r="ID25" s="726"/>
      <c r="IE25" s="726"/>
      <c r="IF25" s="726"/>
      <c r="IG25" s="726"/>
      <c r="IH25" s="726"/>
      <c r="II25" s="726"/>
      <c r="IJ25" s="726"/>
      <c r="IK25" s="726"/>
      <c r="IL25" s="726"/>
      <c r="IM25" s="726"/>
      <c r="IN25" s="726"/>
      <c r="IO25" s="726"/>
      <c r="IP25" s="726"/>
      <c r="IQ25" s="726"/>
      <c r="IR25" s="726"/>
      <c r="IS25" s="726"/>
      <c r="IT25" s="726"/>
      <c r="IU25" s="726"/>
      <c r="IV25" s="726"/>
    </row>
    <row r="26" spans="1:256" s="1" customFormat="1" ht="17.25" customHeight="1" thickTop="1" thickBot="1">
      <c r="A26" s="726"/>
      <c r="B26" s="7"/>
      <c r="C26" s="512" t="s">
        <v>420</v>
      </c>
      <c r="D26" s="375"/>
      <c r="E26" s="375"/>
      <c r="F26" s="375"/>
      <c r="G26" s="375"/>
      <c r="H26" s="375"/>
      <c r="I26" s="375"/>
      <c r="J26" s="375"/>
      <c r="K26" s="375"/>
      <c r="L26" s="375"/>
      <c r="M26" s="367">
        <f t="shared" ref="M26:O27" si="5">+SUM(D26,G26,J26)</f>
        <v>0</v>
      </c>
      <c r="N26" s="367">
        <f t="shared" si="5"/>
        <v>0</v>
      </c>
      <c r="O26" s="367">
        <f t="shared" si="5"/>
        <v>0</v>
      </c>
      <c r="P26" s="369">
        <v>16</v>
      </c>
      <c r="Q26" s="726"/>
      <c r="R26" s="726"/>
      <c r="S26" s="726"/>
      <c r="T26" s="726"/>
      <c r="U26" s="727"/>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c r="BM26" s="726"/>
      <c r="BN26" s="726"/>
      <c r="BO26" s="726"/>
      <c r="BP26" s="726"/>
      <c r="BQ26" s="726"/>
      <c r="BR26" s="726"/>
      <c r="BS26" s="726"/>
      <c r="BT26" s="726"/>
      <c r="BU26" s="726"/>
      <c r="BV26" s="726"/>
      <c r="BW26" s="726"/>
      <c r="BX26" s="726"/>
      <c r="BY26" s="726"/>
      <c r="BZ26" s="726"/>
      <c r="CA26" s="726"/>
      <c r="CB26" s="726"/>
      <c r="CC26" s="726"/>
      <c r="CD26" s="726"/>
      <c r="CE26" s="726"/>
      <c r="CF26" s="726"/>
      <c r="CG26" s="726"/>
      <c r="CH26" s="726"/>
      <c r="CI26" s="726"/>
      <c r="CJ26" s="726"/>
      <c r="CK26" s="726"/>
      <c r="CL26" s="726"/>
      <c r="CM26" s="726"/>
      <c r="CN26" s="726"/>
      <c r="CO26" s="726"/>
      <c r="CP26" s="726"/>
      <c r="CQ26" s="726"/>
      <c r="CR26" s="726"/>
      <c r="CS26" s="726"/>
      <c r="CT26" s="726"/>
      <c r="CU26" s="726"/>
      <c r="CV26" s="726"/>
      <c r="CW26" s="726"/>
      <c r="CX26" s="726"/>
      <c r="CY26" s="726"/>
      <c r="CZ26" s="726"/>
      <c r="DA26" s="726"/>
      <c r="DB26" s="726"/>
      <c r="DC26" s="726"/>
      <c r="DD26" s="726"/>
      <c r="DE26" s="726"/>
      <c r="DF26" s="726"/>
      <c r="DG26" s="726"/>
      <c r="DH26" s="726"/>
      <c r="DI26" s="726"/>
      <c r="DJ26" s="726"/>
      <c r="DK26" s="726"/>
      <c r="DL26" s="726"/>
      <c r="DM26" s="726"/>
      <c r="DN26" s="726"/>
      <c r="DO26" s="726"/>
      <c r="DP26" s="726"/>
      <c r="DQ26" s="726"/>
      <c r="DR26" s="726"/>
      <c r="DS26" s="726"/>
      <c r="DT26" s="726"/>
      <c r="DU26" s="726"/>
      <c r="DV26" s="726"/>
      <c r="DW26" s="726"/>
      <c r="DX26" s="726"/>
      <c r="DY26" s="726"/>
      <c r="DZ26" s="726"/>
      <c r="EA26" s="726"/>
      <c r="EB26" s="726"/>
      <c r="EC26" s="726"/>
      <c r="ED26" s="726"/>
      <c r="EE26" s="726"/>
      <c r="EF26" s="726"/>
      <c r="EG26" s="726"/>
      <c r="EH26" s="726"/>
      <c r="EI26" s="726"/>
      <c r="EJ26" s="726"/>
      <c r="EK26" s="726"/>
      <c r="EL26" s="726"/>
      <c r="EM26" s="726"/>
      <c r="EN26" s="726"/>
      <c r="EO26" s="726"/>
      <c r="EP26" s="726"/>
      <c r="EQ26" s="726"/>
      <c r="ER26" s="726"/>
      <c r="ES26" s="726"/>
      <c r="ET26" s="726"/>
      <c r="EU26" s="726"/>
      <c r="EV26" s="726"/>
      <c r="EW26" s="726"/>
      <c r="EX26" s="726"/>
      <c r="EY26" s="726"/>
      <c r="EZ26" s="726"/>
      <c r="FA26" s="726"/>
      <c r="FB26" s="726"/>
      <c r="FC26" s="726"/>
      <c r="FD26" s="726"/>
      <c r="FE26" s="726"/>
      <c r="FF26" s="726"/>
      <c r="FG26" s="726"/>
      <c r="FH26" s="726"/>
      <c r="FI26" s="726"/>
      <c r="FJ26" s="726"/>
      <c r="FK26" s="726"/>
      <c r="FL26" s="726"/>
      <c r="FM26" s="726"/>
      <c r="FN26" s="726"/>
      <c r="FO26" s="726"/>
      <c r="FP26" s="726"/>
      <c r="FQ26" s="726"/>
      <c r="FR26" s="726"/>
      <c r="FS26" s="726"/>
      <c r="FT26" s="726"/>
      <c r="FU26" s="726"/>
      <c r="FV26" s="726"/>
      <c r="FW26" s="726"/>
      <c r="FX26" s="726"/>
      <c r="FY26" s="726"/>
      <c r="FZ26" s="726"/>
      <c r="GA26" s="726"/>
      <c r="GB26" s="726"/>
      <c r="GC26" s="726"/>
      <c r="GD26" s="726"/>
      <c r="GE26" s="726"/>
      <c r="GF26" s="726"/>
      <c r="GG26" s="726"/>
      <c r="GH26" s="726"/>
      <c r="GI26" s="726"/>
      <c r="GJ26" s="726"/>
      <c r="GK26" s="726"/>
      <c r="GL26" s="726"/>
      <c r="GM26" s="726"/>
      <c r="GN26" s="726"/>
      <c r="GO26" s="726"/>
      <c r="GP26" s="726"/>
      <c r="GQ26" s="726"/>
      <c r="GR26" s="726"/>
      <c r="GS26" s="726"/>
      <c r="GT26" s="726"/>
      <c r="GU26" s="726"/>
      <c r="GV26" s="726"/>
      <c r="GW26" s="726"/>
      <c r="GX26" s="726"/>
      <c r="GY26" s="726"/>
      <c r="GZ26" s="726"/>
      <c r="HA26" s="726"/>
      <c r="HB26" s="726"/>
      <c r="HC26" s="726"/>
      <c r="HD26" s="726"/>
      <c r="HE26" s="726"/>
      <c r="HF26" s="726"/>
      <c r="HG26" s="726"/>
      <c r="HH26" s="726"/>
      <c r="HI26" s="726"/>
      <c r="HJ26" s="726"/>
      <c r="HK26" s="726"/>
      <c r="HL26" s="726"/>
      <c r="HM26" s="726"/>
      <c r="HN26" s="726"/>
      <c r="HO26" s="726"/>
      <c r="HP26" s="726"/>
      <c r="HQ26" s="726"/>
      <c r="HR26" s="726"/>
      <c r="HS26" s="726"/>
      <c r="HT26" s="726"/>
      <c r="HU26" s="726"/>
      <c r="HV26" s="726"/>
      <c r="HW26" s="726"/>
      <c r="HX26" s="726"/>
      <c r="HY26" s="726"/>
      <c r="HZ26" s="726"/>
      <c r="IA26" s="726"/>
      <c r="IB26" s="726"/>
      <c r="IC26" s="726"/>
      <c r="ID26" s="726"/>
      <c r="IE26" s="726"/>
      <c r="IF26" s="726"/>
      <c r="IG26" s="726"/>
      <c r="IH26" s="726"/>
      <c r="II26" s="726"/>
      <c r="IJ26" s="726"/>
      <c r="IK26" s="726"/>
      <c r="IL26" s="726"/>
      <c r="IM26" s="726"/>
      <c r="IN26" s="726"/>
      <c r="IO26" s="726"/>
      <c r="IP26" s="726"/>
      <c r="IQ26" s="726"/>
      <c r="IR26" s="726"/>
      <c r="IS26" s="726"/>
      <c r="IT26" s="726"/>
      <c r="IU26" s="726"/>
      <c r="IV26" s="726"/>
    </row>
    <row r="27" spans="1:256" s="1" customFormat="1" ht="17.25" customHeight="1" thickTop="1" thickBot="1">
      <c r="A27" s="726"/>
      <c r="B27" s="7"/>
      <c r="C27" s="512" t="s">
        <v>111</v>
      </c>
      <c r="D27" s="375"/>
      <c r="E27" s="375"/>
      <c r="F27" s="375"/>
      <c r="G27" s="375"/>
      <c r="H27" s="375"/>
      <c r="I27" s="375"/>
      <c r="J27" s="375"/>
      <c r="K27" s="375"/>
      <c r="L27" s="375"/>
      <c r="M27" s="367">
        <f t="shared" si="5"/>
        <v>0</v>
      </c>
      <c r="N27" s="367">
        <f t="shared" si="5"/>
        <v>0</v>
      </c>
      <c r="O27" s="367">
        <f t="shared" si="5"/>
        <v>0</v>
      </c>
      <c r="P27" s="369">
        <v>12</v>
      </c>
      <c r="Q27" s="726"/>
      <c r="R27" s="726"/>
      <c r="S27" s="726"/>
      <c r="T27" s="726"/>
      <c r="U27" s="727"/>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726"/>
      <c r="FA27" s="726"/>
      <c r="FB27" s="726"/>
      <c r="FC27" s="726"/>
      <c r="FD27" s="726"/>
      <c r="FE27" s="726"/>
      <c r="FF27" s="726"/>
      <c r="FG27" s="726"/>
      <c r="FH27" s="726"/>
      <c r="FI27" s="726"/>
      <c r="FJ27" s="726"/>
      <c r="FK27" s="726"/>
      <c r="FL27" s="726"/>
      <c r="FM27" s="726"/>
      <c r="FN27" s="726"/>
      <c r="FO27" s="726"/>
      <c r="FP27" s="726"/>
      <c r="FQ27" s="726"/>
      <c r="FR27" s="726"/>
      <c r="FS27" s="726"/>
      <c r="FT27" s="726"/>
      <c r="FU27" s="726"/>
      <c r="FV27" s="726"/>
      <c r="FW27" s="726"/>
      <c r="FX27" s="726"/>
      <c r="FY27" s="726"/>
      <c r="FZ27" s="726"/>
      <c r="GA27" s="726"/>
      <c r="GB27" s="726"/>
      <c r="GC27" s="726"/>
      <c r="GD27" s="726"/>
      <c r="GE27" s="726"/>
      <c r="GF27" s="726"/>
      <c r="GG27" s="726"/>
      <c r="GH27" s="726"/>
      <c r="GI27" s="726"/>
      <c r="GJ27" s="726"/>
      <c r="GK27" s="726"/>
      <c r="GL27" s="726"/>
      <c r="GM27" s="726"/>
      <c r="GN27" s="726"/>
      <c r="GO27" s="726"/>
      <c r="GP27" s="726"/>
      <c r="GQ27" s="726"/>
      <c r="GR27" s="726"/>
      <c r="GS27" s="726"/>
      <c r="GT27" s="726"/>
      <c r="GU27" s="726"/>
      <c r="GV27" s="726"/>
      <c r="GW27" s="726"/>
      <c r="GX27" s="726"/>
      <c r="GY27" s="726"/>
      <c r="GZ27" s="726"/>
      <c r="HA27" s="726"/>
      <c r="HB27" s="726"/>
      <c r="HC27" s="726"/>
      <c r="HD27" s="726"/>
      <c r="HE27" s="726"/>
      <c r="HF27" s="726"/>
      <c r="HG27" s="726"/>
      <c r="HH27" s="726"/>
      <c r="HI27" s="726"/>
      <c r="HJ27" s="726"/>
      <c r="HK27" s="726"/>
      <c r="HL27" s="726"/>
      <c r="HM27" s="726"/>
      <c r="HN27" s="726"/>
      <c r="HO27" s="726"/>
      <c r="HP27" s="726"/>
      <c r="HQ27" s="726"/>
      <c r="HR27" s="726"/>
      <c r="HS27" s="726"/>
      <c r="HT27" s="726"/>
      <c r="HU27" s="726"/>
      <c r="HV27" s="726"/>
      <c r="HW27" s="726"/>
      <c r="HX27" s="726"/>
      <c r="HY27" s="726"/>
      <c r="HZ27" s="726"/>
      <c r="IA27" s="726"/>
      <c r="IB27" s="726"/>
      <c r="IC27" s="726"/>
      <c r="ID27" s="726"/>
      <c r="IE27" s="726"/>
      <c r="IF27" s="726"/>
      <c r="IG27" s="726"/>
      <c r="IH27" s="726"/>
      <c r="II27" s="726"/>
      <c r="IJ27" s="726"/>
      <c r="IK27" s="726"/>
      <c r="IL27" s="726"/>
      <c r="IM27" s="726"/>
      <c r="IN27" s="726"/>
      <c r="IO27" s="726"/>
      <c r="IP27" s="726"/>
      <c r="IQ27" s="726"/>
      <c r="IR27" s="726"/>
      <c r="IS27" s="726"/>
      <c r="IT27" s="726"/>
      <c r="IU27" s="726"/>
      <c r="IV27" s="726"/>
    </row>
    <row r="28" spans="1:256" s="4" customFormat="1" ht="17.25" customHeight="1" thickTop="1" thickBot="1">
      <c r="A28" s="727"/>
      <c r="B28" s="8"/>
      <c r="C28" s="293" t="s">
        <v>14</v>
      </c>
      <c r="D28" s="367">
        <f>(D24+D25+D27)</f>
        <v>0</v>
      </c>
      <c r="E28" s="367">
        <f t="shared" ref="E28:L28" si="6">(E24+E25+E27)</f>
        <v>0</v>
      </c>
      <c r="F28" s="367">
        <f t="shared" si="6"/>
        <v>0</v>
      </c>
      <c r="G28" s="367">
        <f t="shared" si="6"/>
        <v>0</v>
      </c>
      <c r="H28" s="367">
        <f t="shared" si="6"/>
        <v>0</v>
      </c>
      <c r="I28" s="367">
        <f t="shared" si="6"/>
        <v>0</v>
      </c>
      <c r="J28" s="367">
        <f t="shared" si="6"/>
        <v>0</v>
      </c>
      <c r="K28" s="367">
        <f t="shared" si="6"/>
        <v>0</v>
      </c>
      <c r="L28" s="367">
        <f t="shared" si="6"/>
        <v>0</v>
      </c>
      <c r="M28" s="367">
        <f>+SUM(D28,G28,J28)</f>
        <v>0</v>
      </c>
      <c r="N28" s="367">
        <f>+SUM(E28,H28,K28)</f>
        <v>0</v>
      </c>
      <c r="O28" s="367">
        <f>+SUM(F28,I28,L28)</f>
        <v>0</v>
      </c>
      <c r="P28" s="390">
        <v>13</v>
      </c>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c r="AT28" s="727"/>
      <c r="AU28" s="727"/>
      <c r="AV28" s="727"/>
      <c r="AW28" s="727"/>
      <c r="AX28" s="727"/>
      <c r="AY28" s="727"/>
      <c r="AZ28" s="727"/>
      <c r="BA28" s="727"/>
      <c r="BB28" s="727"/>
      <c r="BC28" s="727"/>
      <c r="BD28" s="727"/>
      <c r="BE28" s="727"/>
      <c r="BF28" s="727"/>
      <c r="BG28" s="727"/>
      <c r="BH28" s="727"/>
      <c r="BI28" s="727"/>
      <c r="BJ28" s="727"/>
      <c r="BK28" s="727"/>
      <c r="BL28" s="727"/>
      <c r="BM28" s="727"/>
      <c r="BN28" s="727"/>
      <c r="BO28" s="727"/>
      <c r="BP28" s="727"/>
      <c r="BQ28" s="727"/>
      <c r="BR28" s="727"/>
      <c r="BS28" s="727"/>
      <c r="BT28" s="727"/>
      <c r="BU28" s="727"/>
      <c r="BV28" s="727"/>
      <c r="BW28" s="727"/>
      <c r="BX28" s="727"/>
      <c r="BY28" s="727"/>
      <c r="BZ28" s="727"/>
      <c r="CA28" s="727"/>
      <c r="CB28" s="727"/>
      <c r="CC28" s="727"/>
      <c r="CD28" s="727"/>
      <c r="CE28" s="727"/>
      <c r="CF28" s="727"/>
      <c r="CG28" s="727"/>
      <c r="CH28" s="727"/>
      <c r="CI28" s="727"/>
      <c r="CJ28" s="727"/>
      <c r="CK28" s="727"/>
      <c r="CL28" s="727"/>
      <c r="CM28" s="727"/>
      <c r="CN28" s="727"/>
      <c r="CO28" s="727"/>
      <c r="CP28" s="727"/>
      <c r="CQ28" s="727"/>
      <c r="CR28" s="727"/>
      <c r="CS28" s="727"/>
      <c r="CT28" s="727"/>
      <c r="CU28" s="727"/>
      <c r="CV28" s="727"/>
      <c r="CW28" s="727"/>
      <c r="CX28" s="727"/>
      <c r="CY28" s="727"/>
      <c r="CZ28" s="727"/>
      <c r="DA28" s="727"/>
      <c r="DB28" s="727"/>
      <c r="DC28" s="727"/>
      <c r="DD28" s="727"/>
      <c r="DE28" s="727"/>
      <c r="DF28" s="727"/>
      <c r="DG28" s="727"/>
      <c r="DH28" s="727"/>
      <c r="DI28" s="727"/>
      <c r="DJ28" s="727"/>
      <c r="DK28" s="727"/>
      <c r="DL28" s="727"/>
      <c r="DM28" s="727"/>
      <c r="DN28" s="727"/>
      <c r="DO28" s="727"/>
      <c r="DP28" s="727"/>
      <c r="DQ28" s="727"/>
      <c r="DR28" s="727"/>
      <c r="DS28" s="727"/>
      <c r="DT28" s="727"/>
      <c r="DU28" s="727"/>
      <c r="DV28" s="727"/>
      <c r="DW28" s="727"/>
      <c r="DX28" s="727"/>
      <c r="DY28" s="727"/>
      <c r="DZ28" s="727"/>
      <c r="EA28" s="727"/>
      <c r="EB28" s="727"/>
      <c r="EC28" s="727"/>
      <c r="ED28" s="727"/>
      <c r="EE28" s="727"/>
      <c r="EF28" s="727"/>
      <c r="EG28" s="727"/>
      <c r="EH28" s="727"/>
      <c r="EI28" s="727"/>
      <c r="EJ28" s="727"/>
      <c r="EK28" s="727"/>
      <c r="EL28" s="727"/>
      <c r="EM28" s="727"/>
      <c r="EN28" s="727"/>
      <c r="EO28" s="727"/>
      <c r="EP28" s="727"/>
      <c r="EQ28" s="727"/>
      <c r="ER28" s="727"/>
      <c r="ES28" s="727"/>
      <c r="ET28" s="727"/>
      <c r="EU28" s="727"/>
      <c r="EV28" s="727"/>
      <c r="EW28" s="727"/>
      <c r="EX28" s="727"/>
      <c r="EY28" s="727"/>
      <c r="EZ28" s="727"/>
      <c r="FA28" s="727"/>
      <c r="FB28" s="727"/>
      <c r="FC28" s="727"/>
      <c r="FD28" s="727"/>
      <c r="FE28" s="727"/>
      <c r="FF28" s="727"/>
      <c r="FG28" s="727"/>
      <c r="FH28" s="727"/>
      <c r="FI28" s="727"/>
      <c r="FJ28" s="727"/>
      <c r="FK28" s="727"/>
      <c r="FL28" s="727"/>
      <c r="FM28" s="727"/>
      <c r="FN28" s="727"/>
      <c r="FO28" s="727"/>
      <c r="FP28" s="727"/>
      <c r="FQ28" s="727"/>
      <c r="FR28" s="727"/>
      <c r="FS28" s="727"/>
      <c r="FT28" s="727"/>
      <c r="FU28" s="727"/>
      <c r="FV28" s="727"/>
      <c r="FW28" s="727"/>
      <c r="FX28" s="727"/>
      <c r="FY28" s="727"/>
      <c r="FZ28" s="727"/>
      <c r="GA28" s="727"/>
      <c r="GB28" s="727"/>
      <c r="GC28" s="727"/>
      <c r="GD28" s="727"/>
      <c r="GE28" s="727"/>
      <c r="GF28" s="727"/>
      <c r="GG28" s="727"/>
      <c r="GH28" s="727"/>
      <c r="GI28" s="727"/>
      <c r="GJ28" s="727"/>
      <c r="GK28" s="727"/>
      <c r="GL28" s="727"/>
      <c r="GM28" s="727"/>
      <c r="GN28" s="727"/>
      <c r="GO28" s="727"/>
      <c r="GP28" s="727"/>
      <c r="GQ28" s="727"/>
      <c r="GR28" s="727"/>
      <c r="GS28" s="727"/>
      <c r="GT28" s="727"/>
      <c r="GU28" s="727"/>
      <c r="GV28" s="727"/>
      <c r="GW28" s="727"/>
      <c r="GX28" s="727"/>
      <c r="GY28" s="727"/>
      <c r="GZ28" s="727"/>
      <c r="HA28" s="727"/>
      <c r="HB28" s="727"/>
      <c r="HC28" s="727"/>
      <c r="HD28" s="727"/>
      <c r="HE28" s="727"/>
      <c r="HF28" s="727"/>
      <c r="HG28" s="727"/>
      <c r="HH28" s="727"/>
      <c r="HI28" s="727"/>
      <c r="HJ28" s="727"/>
      <c r="HK28" s="727"/>
      <c r="HL28" s="727"/>
      <c r="HM28" s="727"/>
      <c r="HN28" s="727"/>
      <c r="HO28" s="727"/>
      <c r="HP28" s="727"/>
      <c r="HQ28" s="727"/>
      <c r="HR28" s="727"/>
      <c r="HS28" s="727"/>
      <c r="HT28" s="727"/>
      <c r="HU28" s="727"/>
      <c r="HV28" s="727"/>
      <c r="HW28" s="727"/>
      <c r="HX28" s="727"/>
      <c r="HY28" s="727"/>
      <c r="HZ28" s="727"/>
      <c r="IA28" s="727"/>
      <c r="IB28" s="727"/>
      <c r="IC28" s="727"/>
      <c r="ID28" s="727"/>
      <c r="IE28" s="727"/>
      <c r="IF28" s="727"/>
      <c r="IG28" s="727"/>
      <c r="IH28" s="727"/>
      <c r="II28" s="727"/>
      <c r="IJ28" s="727"/>
      <c r="IK28" s="727"/>
      <c r="IL28" s="727"/>
      <c r="IM28" s="727"/>
      <c r="IN28" s="727"/>
      <c r="IO28" s="727"/>
      <c r="IP28" s="727"/>
      <c r="IQ28" s="727"/>
      <c r="IR28" s="727"/>
      <c r="IS28" s="727"/>
      <c r="IT28" s="727"/>
      <c r="IU28" s="727"/>
      <c r="IV28" s="727"/>
    </row>
    <row r="29" spans="1:256" s="394" customFormat="1" ht="18" customHeight="1" thickTop="1">
      <c r="A29" s="700"/>
      <c r="B29" s="392"/>
      <c r="C29" s="393"/>
      <c r="E29" s="395"/>
      <c r="F29" s="395"/>
      <c r="G29" s="395"/>
      <c r="H29" s="395"/>
      <c r="I29" s="395"/>
      <c r="J29" s="395"/>
      <c r="K29" s="395"/>
      <c r="L29" s="395"/>
      <c r="M29" s="395"/>
      <c r="P29" s="722" t="s">
        <v>365</v>
      </c>
      <c r="Q29" s="700"/>
      <c r="R29" s="700"/>
      <c r="S29" s="700"/>
      <c r="T29" s="700"/>
      <c r="U29" s="701"/>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N29" s="700"/>
      <c r="BO29" s="700"/>
      <c r="BP29" s="700"/>
      <c r="BQ29" s="700"/>
      <c r="BR29" s="700"/>
      <c r="BS29" s="700"/>
      <c r="BT29" s="700"/>
      <c r="BU29" s="700"/>
      <c r="BV29" s="700"/>
      <c r="BW29" s="700"/>
      <c r="BX29" s="700"/>
      <c r="BY29" s="700"/>
      <c r="BZ29" s="700"/>
      <c r="CA29" s="700"/>
      <c r="CB29" s="700"/>
      <c r="CC29" s="700"/>
      <c r="CD29" s="700"/>
      <c r="CE29" s="700"/>
      <c r="CF29" s="700"/>
      <c r="CG29" s="700"/>
      <c r="CH29" s="700"/>
      <c r="CI29" s="700"/>
      <c r="CJ29" s="700"/>
      <c r="CK29" s="700"/>
      <c r="CL29" s="700"/>
      <c r="CM29" s="700"/>
      <c r="CN29" s="700"/>
      <c r="CO29" s="700"/>
      <c r="CP29" s="700"/>
      <c r="CQ29" s="700"/>
      <c r="CR29" s="700"/>
      <c r="CS29" s="700"/>
      <c r="CT29" s="700"/>
      <c r="CU29" s="700"/>
      <c r="CV29" s="700"/>
      <c r="CW29" s="700"/>
      <c r="CX29" s="700"/>
      <c r="CY29" s="700"/>
      <c r="CZ29" s="700"/>
      <c r="DA29" s="700"/>
      <c r="DB29" s="700"/>
      <c r="DC29" s="700"/>
      <c r="DD29" s="700"/>
      <c r="DE29" s="700"/>
      <c r="DF29" s="700"/>
      <c r="DG29" s="700"/>
      <c r="DH29" s="700"/>
      <c r="DI29" s="700"/>
      <c r="DJ29" s="700"/>
      <c r="DK29" s="700"/>
      <c r="DL29" s="700"/>
      <c r="DM29" s="700"/>
      <c r="DN29" s="700"/>
      <c r="DO29" s="700"/>
      <c r="DP29" s="700"/>
      <c r="DQ29" s="700"/>
      <c r="DR29" s="700"/>
      <c r="DS29" s="700"/>
      <c r="DT29" s="700"/>
      <c r="DU29" s="700"/>
      <c r="DV29" s="700"/>
      <c r="DW29" s="700"/>
      <c r="DX29" s="700"/>
      <c r="DY29" s="700"/>
      <c r="DZ29" s="700"/>
      <c r="EA29" s="700"/>
      <c r="EB29" s="700"/>
      <c r="EC29" s="700"/>
      <c r="ED29" s="700"/>
      <c r="EE29" s="700"/>
      <c r="EF29" s="700"/>
      <c r="EG29" s="700"/>
      <c r="EH29" s="700"/>
      <c r="EI29" s="700"/>
      <c r="EJ29" s="700"/>
      <c r="EK29" s="700"/>
      <c r="EL29" s="700"/>
      <c r="EM29" s="700"/>
      <c r="EN29" s="700"/>
      <c r="EO29" s="700"/>
      <c r="EP29" s="700"/>
      <c r="EQ29" s="700"/>
      <c r="ER29" s="700"/>
      <c r="ES29" s="700"/>
      <c r="ET29" s="700"/>
      <c r="EU29" s="700"/>
      <c r="EV29" s="700"/>
      <c r="EW29" s="700"/>
      <c r="EX29" s="700"/>
      <c r="EY29" s="700"/>
      <c r="EZ29" s="700"/>
      <c r="FA29" s="700"/>
      <c r="FB29" s="700"/>
      <c r="FC29" s="700"/>
      <c r="FD29" s="700"/>
      <c r="FE29" s="700"/>
      <c r="FF29" s="700"/>
      <c r="FG29" s="700"/>
      <c r="FH29" s="700"/>
      <c r="FI29" s="700"/>
      <c r="FJ29" s="700"/>
      <c r="FK29" s="700"/>
      <c r="FL29" s="700"/>
      <c r="FM29" s="700"/>
      <c r="FN29" s="700"/>
      <c r="FO29" s="700"/>
      <c r="FP29" s="700"/>
      <c r="FQ29" s="700"/>
      <c r="FR29" s="700"/>
      <c r="FS29" s="700"/>
      <c r="FT29" s="700"/>
      <c r="FU29" s="700"/>
      <c r="FV29" s="700"/>
      <c r="FW29" s="700"/>
      <c r="FX29" s="700"/>
      <c r="FY29" s="700"/>
      <c r="FZ29" s="700"/>
      <c r="GA29" s="700"/>
      <c r="GB29" s="700"/>
      <c r="GC29" s="700"/>
      <c r="GD29" s="700"/>
      <c r="GE29" s="700"/>
      <c r="GF29" s="700"/>
      <c r="GG29" s="700"/>
      <c r="GH29" s="700"/>
      <c r="GI29" s="700"/>
      <c r="GJ29" s="700"/>
      <c r="GK29" s="700"/>
      <c r="GL29" s="700"/>
      <c r="GM29" s="700"/>
      <c r="GN29" s="700"/>
      <c r="GO29" s="700"/>
      <c r="GP29" s="700"/>
      <c r="GQ29" s="700"/>
      <c r="GR29" s="700"/>
      <c r="GS29" s="700"/>
      <c r="GT29" s="700"/>
      <c r="GU29" s="700"/>
      <c r="GV29" s="700"/>
      <c r="GW29" s="700"/>
      <c r="GX29" s="700"/>
      <c r="GY29" s="700"/>
      <c r="GZ29" s="700"/>
      <c r="HA29" s="700"/>
      <c r="HB29" s="700"/>
      <c r="HC29" s="700"/>
      <c r="HD29" s="700"/>
      <c r="HE29" s="700"/>
      <c r="HF29" s="700"/>
      <c r="HG29" s="700"/>
      <c r="HH29" s="700"/>
      <c r="HI29" s="700"/>
      <c r="HJ29" s="700"/>
      <c r="HK29" s="700"/>
      <c r="HL29" s="700"/>
      <c r="HM29" s="700"/>
      <c r="HN29" s="700"/>
      <c r="HO29" s="700"/>
      <c r="HP29" s="700"/>
      <c r="HQ29" s="700"/>
      <c r="HR29" s="700"/>
      <c r="HS29" s="700"/>
      <c r="HT29" s="700"/>
      <c r="HU29" s="700"/>
      <c r="HV29" s="700"/>
      <c r="HW29" s="700"/>
      <c r="HX29" s="700"/>
      <c r="HY29" s="700"/>
      <c r="HZ29" s="700"/>
      <c r="IA29" s="700"/>
      <c r="IB29" s="700"/>
      <c r="IC29" s="700"/>
      <c r="ID29" s="700"/>
      <c r="IE29" s="700"/>
      <c r="IF29" s="700"/>
      <c r="IG29" s="700"/>
      <c r="IH29" s="700"/>
      <c r="II29" s="700"/>
      <c r="IJ29" s="700"/>
      <c r="IK29" s="700"/>
      <c r="IL29" s="700"/>
      <c r="IM29" s="700"/>
      <c r="IN29" s="700"/>
      <c r="IO29" s="700"/>
      <c r="IP29" s="700"/>
      <c r="IQ29" s="700"/>
      <c r="IR29" s="700"/>
      <c r="IS29" s="700"/>
      <c r="IT29" s="700"/>
      <c r="IU29" s="700"/>
      <c r="IV29" s="700"/>
    </row>
    <row r="30" spans="1:256" s="394" customFormat="1" ht="18" customHeight="1">
      <c r="A30" s="700"/>
      <c r="B30" s="392"/>
      <c r="C30" s="393"/>
      <c r="E30" s="395"/>
      <c r="F30" s="395"/>
      <c r="G30" s="395"/>
      <c r="H30" s="395"/>
      <c r="I30" s="395"/>
      <c r="J30" s="395"/>
      <c r="K30" s="395"/>
      <c r="L30" s="395"/>
      <c r="M30" s="395"/>
      <c r="N30" s="395"/>
      <c r="O30" s="395"/>
      <c r="P30" s="702"/>
      <c r="Q30" s="699"/>
      <c r="R30" s="699"/>
      <c r="S30" s="699"/>
      <c r="T30" s="699"/>
      <c r="U30" s="702"/>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700"/>
      <c r="AS30" s="700"/>
      <c r="AT30" s="700"/>
      <c r="AU30" s="700"/>
      <c r="AV30" s="700"/>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row>
    <row r="31" spans="1:256" s="398" customFormat="1" ht="18" customHeight="1">
      <c r="A31" s="715"/>
      <c r="B31" s="397"/>
      <c r="C31" s="393"/>
      <c r="E31" s="399" t="s">
        <v>317</v>
      </c>
      <c r="F31" s="442">
        <f>MAX(D37:T55)</f>
        <v>0</v>
      </c>
      <c r="G31" s="703"/>
      <c r="H31" s="703"/>
      <c r="I31" s="703"/>
      <c r="J31" s="703"/>
      <c r="K31" s="703"/>
      <c r="L31" s="703"/>
      <c r="M31" s="703"/>
      <c r="N31" s="703"/>
      <c r="O31" s="703"/>
      <c r="P31" s="704"/>
      <c r="Q31" s="703"/>
      <c r="R31" s="703"/>
      <c r="S31" s="703"/>
      <c r="T31" s="703"/>
      <c r="U31" s="704"/>
      <c r="V31" s="703"/>
      <c r="W31" s="703"/>
      <c r="X31" s="703"/>
      <c r="Y31" s="703"/>
      <c r="Z31" s="703"/>
      <c r="AA31" s="703"/>
      <c r="AB31" s="703"/>
      <c r="AC31" s="703"/>
      <c r="AD31" s="703"/>
      <c r="AE31" s="703"/>
      <c r="AF31" s="703"/>
      <c r="AG31" s="703"/>
      <c r="AH31" s="703"/>
      <c r="AI31" s="703"/>
      <c r="AJ31" s="703"/>
      <c r="AK31" s="703"/>
      <c r="AL31" s="703"/>
      <c r="AM31" s="703"/>
      <c r="AN31" s="703"/>
      <c r="AO31" s="703"/>
      <c r="AP31" s="703"/>
      <c r="AQ31" s="703"/>
      <c r="AR31" s="715"/>
      <c r="AS31" s="715"/>
      <c r="AT31" s="715"/>
      <c r="AU31" s="715"/>
      <c r="AV31" s="715"/>
      <c r="AW31" s="715"/>
      <c r="AX31" s="715"/>
      <c r="AY31" s="715"/>
      <c r="AZ31" s="715"/>
      <c r="BA31" s="715"/>
      <c r="BB31" s="715"/>
      <c r="BC31" s="715"/>
      <c r="BD31" s="715"/>
      <c r="BE31" s="715"/>
      <c r="BF31" s="715"/>
      <c r="BG31" s="715"/>
      <c r="BH31" s="715"/>
      <c r="BI31" s="715"/>
      <c r="BJ31" s="715"/>
      <c r="BK31" s="715"/>
      <c r="BL31" s="715"/>
      <c r="BM31" s="715"/>
      <c r="BN31" s="715"/>
      <c r="BO31" s="715"/>
      <c r="BP31" s="715"/>
      <c r="BQ31" s="715"/>
      <c r="BR31" s="715"/>
      <c r="BS31" s="715"/>
      <c r="BT31" s="715"/>
      <c r="BU31" s="715"/>
      <c r="BV31" s="715"/>
      <c r="BW31" s="715"/>
      <c r="BX31" s="715"/>
      <c r="BY31" s="715"/>
      <c r="BZ31" s="715"/>
      <c r="CA31" s="715"/>
      <c r="CB31" s="715"/>
      <c r="CC31" s="715"/>
      <c r="CD31" s="715"/>
      <c r="CE31" s="715"/>
      <c r="CF31" s="715"/>
      <c r="CG31" s="715"/>
      <c r="CH31" s="715"/>
      <c r="CI31" s="715"/>
      <c r="CJ31" s="715"/>
      <c r="CK31" s="715"/>
      <c r="CL31" s="715"/>
      <c r="CM31" s="715"/>
      <c r="CN31" s="715"/>
      <c r="CO31" s="715"/>
      <c r="CP31" s="715"/>
      <c r="CQ31" s="715"/>
      <c r="CR31" s="715"/>
      <c r="CS31" s="715"/>
      <c r="CT31" s="715"/>
      <c r="CU31" s="715"/>
      <c r="CV31" s="715"/>
      <c r="CW31" s="715"/>
      <c r="CX31" s="715"/>
      <c r="CY31" s="715"/>
      <c r="CZ31" s="715"/>
      <c r="DA31" s="715"/>
      <c r="DB31" s="715"/>
      <c r="DC31" s="715"/>
      <c r="DD31" s="715"/>
      <c r="DE31" s="715"/>
      <c r="DF31" s="715"/>
      <c r="DG31" s="715"/>
      <c r="DH31" s="715"/>
      <c r="DI31" s="715"/>
      <c r="DJ31" s="715"/>
      <c r="DK31" s="715"/>
      <c r="DL31" s="715"/>
      <c r="DM31" s="715"/>
      <c r="DN31" s="715"/>
      <c r="DO31" s="715"/>
      <c r="DP31" s="715"/>
      <c r="DQ31" s="715"/>
      <c r="DR31" s="715"/>
      <c r="DS31" s="715"/>
      <c r="DT31" s="715"/>
      <c r="DU31" s="715"/>
      <c r="DV31" s="715"/>
      <c r="DW31" s="715"/>
      <c r="DX31" s="715"/>
      <c r="DY31" s="715"/>
      <c r="DZ31" s="715"/>
      <c r="EA31" s="715"/>
      <c r="EB31" s="715"/>
      <c r="EC31" s="715"/>
      <c r="ED31" s="715"/>
      <c r="EE31" s="715"/>
      <c r="EF31" s="715"/>
      <c r="EG31" s="715"/>
      <c r="EH31" s="715"/>
      <c r="EI31" s="715"/>
      <c r="EJ31" s="715"/>
      <c r="EK31" s="715"/>
      <c r="EL31" s="715"/>
      <c r="EM31" s="715"/>
      <c r="EN31" s="715"/>
      <c r="EO31" s="715"/>
      <c r="EP31" s="715"/>
      <c r="EQ31" s="715"/>
      <c r="ER31" s="715"/>
      <c r="ES31" s="715"/>
      <c r="ET31" s="715"/>
      <c r="EU31" s="715"/>
      <c r="EV31" s="715"/>
      <c r="EW31" s="715"/>
      <c r="EX31" s="715"/>
      <c r="EY31" s="715"/>
      <c r="EZ31" s="715"/>
      <c r="FA31" s="715"/>
      <c r="FB31" s="715"/>
      <c r="FC31" s="715"/>
      <c r="FD31" s="715"/>
      <c r="FE31" s="715"/>
      <c r="FF31" s="715"/>
      <c r="FG31" s="715"/>
      <c r="FH31" s="715"/>
      <c r="FI31" s="715"/>
      <c r="FJ31" s="715"/>
      <c r="FK31" s="715"/>
      <c r="FL31" s="715"/>
      <c r="FM31" s="715"/>
      <c r="FN31" s="715"/>
      <c r="FO31" s="715"/>
      <c r="FP31" s="715"/>
      <c r="FQ31" s="715"/>
      <c r="FR31" s="715"/>
      <c r="FS31" s="715"/>
      <c r="FT31" s="715"/>
      <c r="FU31" s="715"/>
      <c r="FV31" s="715"/>
      <c r="FW31" s="715"/>
      <c r="FX31" s="715"/>
      <c r="FY31" s="715"/>
      <c r="FZ31" s="715"/>
      <c r="GA31" s="715"/>
      <c r="GB31" s="715"/>
      <c r="GC31" s="715"/>
      <c r="GD31" s="715"/>
      <c r="GE31" s="715"/>
      <c r="GF31" s="715"/>
      <c r="GG31" s="715"/>
      <c r="GH31" s="715"/>
      <c r="GI31" s="715"/>
      <c r="GJ31" s="715"/>
      <c r="GK31" s="715"/>
      <c r="GL31" s="715"/>
      <c r="GM31" s="715"/>
      <c r="GN31" s="715"/>
      <c r="GO31" s="715"/>
      <c r="GP31" s="715"/>
      <c r="GQ31" s="715"/>
      <c r="GR31" s="715"/>
      <c r="GS31" s="715"/>
      <c r="GT31" s="715"/>
      <c r="GU31" s="715"/>
      <c r="GV31" s="715"/>
      <c r="GW31" s="715"/>
      <c r="GX31" s="715"/>
      <c r="GY31" s="715"/>
      <c r="GZ31" s="715"/>
      <c r="HA31" s="715"/>
      <c r="HB31" s="715"/>
      <c r="HC31" s="715"/>
      <c r="HD31" s="715"/>
      <c r="HE31" s="715"/>
      <c r="HF31" s="715"/>
      <c r="HG31" s="715"/>
      <c r="HH31" s="715"/>
      <c r="HI31" s="715"/>
      <c r="HJ31" s="715"/>
      <c r="HK31" s="715"/>
      <c r="HL31" s="715"/>
      <c r="HM31" s="715"/>
      <c r="HN31" s="715"/>
      <c r="HO31" s="715"/>
      <c r="HP31" s="715"/>
      <c r="HQ31" s="715"/>
      <c r="HR31" s="715"/>
      <c r="HS31" s="715"/>
      <c r="HT31" s="715"/>
      <c r="HU31" s="715"/>
      <c r="HV31" s="715"/>
      <c r="HW31" s="715"/>
      <c r="HX31" s="715"/>
      <c r="HY31" s="715"/>
      <c r="HZ31" s="715"/>
      <c r="IA31" s="715"/>
      <c r="IB31" s="715"/>
      <c r="IC31" s="715"/>
      <c r="ID31" s="715"/>
      <c r="IE31" s="715"/>
      <c r="IF31" s="715"/>
      <c r="IG31" s="715"/>
      <c r="IH31" s="715"/>
      <c r="II31" s="715"/>
      <c r="IJ31" s="715"/>
      <c r="IK31" s="715"/>
      <c r="IL31" s="715"/>
      <c r="IM31" s="715"/>
      <c r="IN31" s="715"/>
      <c r="IO31" s="715"/>
      <c r="IP31" s="715"/>
      <c r="IQ31" s="715"/>
      <c r="IR31" s="715"/>
      <c r="IS31" s="715"/>
      <c r="IT31" s="715"/>
      <c r="IU31" s="715"/>
      <c r="IV31" s="715"/>
    </row>
    <row r="32" spans="1:256" s="398" customFormat="1" ht="20.149999999999999" customHeight="1">
      <c r="A32" s="715"/>
      <c r="B32" s="402" t="s">
        <v>312</v>
      </c>
      <c r="C32" s="403"/>
      <c r="D32" s="404"/>
      <c r="E32" s="405" t="s">
        <v>318</v>
      </c>
      <c r="F32" s="406">
        <f>MIN(D37:T55)</f>
        <v>0</v>
      </c>
      <c r="G32" s="705"/>
      <c r="H32" s="705"/>
      <c r="I32" s="705"/>
      <c r="J32" s="705"/>
      <c r="K32" s="705"/>
      <c r="L32" s="705"/>
      <c r="M32" s="705"/>
      <c r="N32" s="703"/>
      <c r="O32" s="703"/>
      <c r="P32" s="704"/>
      <c r="Q32" s="703"/>
      <c r="R32" s="703"/>
      <c r="S32" s="703"/>
      <c r="T32" s="703"/>
      <c r="U32" s="704"/>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715"/>
      <c r="AS32" s="715"/>
      <c r="AT32" s="715"/>
      <c r="AU32" s="715"/>
      <c r="AV32" s="715"/>
      <c r="AW32" s="715"/>
      <c r="AX32" s="715"/>
      <c r="AY32" s="715"/>
      <c r="AZ32" s="715"/>
      <c r="BA32" s="715"/>
      <c r="BB32" s="715"/>
      <c r="BC32" s="715"/>
      <c r="BD32" s="715"/>
      <c r="BE32" s="715"/>
      <c r="BF32" s="715"/>
      <c r="BG32" s="715"/>
      <c r="BH32" s="715"/>
      <c r="BI32" s="715"/>
      <c r="BJ32" s="715"/>
      <c r="BK32" s="715"/>
      <c r="BL32" s="715"/>
      <c r="BM32" s="715"/>
      <c r="BN32" s="715"/>
      <c r="BO32" s="715"/>
      <c r="BP32" s="715"/>
      <c r="BQ32" s="715"/>
      <c r="BR32" s="715"/>
      <c r="BS32" s="715"/>
      <c r="BT32" s="715"/>
      <c r="BU32" s="715"/>
      <c r="BV32" s="715"/>
      <c r="BW32" s="715"/>
      <c r="BX32" s="715"/>
      <c r="BY32" s="715"/>
      <c r="BZ32" s="715"/>
      <c r="CA32" s="715"/>
      <c r="CB32" s="715"/>
      <c r="CC32" s="715"/>
      <c r="CD32" s="715"/>
      <c r="CE32" s="715"/>
      <c r="CF32" s="715"/>
      <c r="CG32" s="715"/>
      <c r="CH32" s="715"/>
      <c r="CI32" s="715"/>
      <c r="CJ32" s="715"/>
      <c r="CK32" s="715"/>
      <c r="CL32" s="715"/>
      <c r="CM32" s="715"/>
      <c r="CN32" s="715"/>
      <c r="CO32" s="715"/>
      <c r="CP32" s="715"/>
      <c r="CQ32" s="715"/>
      <c r="CR32" s="715"/>
      <c r="CS32" s="715"/>
      <c r="CT32" s="715"/>
      <c r="CU32" s="715"/>
      <c r="CV32" s="715"/>
      <c r="CW32" s="715"/>
      <c r="CX32" s="715"/>
      <c r="CY32" s="715"/>
      <c r="CZ32" s="715"/>
      <c r="DA32" s="715"/>
      <c r="DB32" s="715"/>
      <c r="DC32" s="715"/>
      <c r="DD32" s="715"/>
      <c r="DE32" s="715"/>
      <c r="DF32" s="715"/>
      <c r="DG32" s="715"/>
      <c r="DH32" s="715"/>
      <c r="DI32" s="715"/>
      <c r="DJ32" s="715"/>
      <c r="DK32" s="715"/>
      <c r="DL32" s="715"/>
      <c r="DM32" s="715"/>
      <c r="DN32" s="715"/>
      <c r="DO32" s="715"/>
      <c r="DP32" s="715"/>
      <c r="DQ32" s="715"/>
      <c r="DR32" s="715"/>
      <c r="DS32" s="715"/>
      <c r="DT32" s="715"/>
      <c r="DU32" s="715"/>
      <c r="DV32" s="715"/>
      <c r="DW32" s="715"/>
      <c r="DX32" s="715"/>
      <c r="DY32" s="715"/>
      <c r="DZ32" s="715"/>
      <c r="EA32" s="715"/>
      <c r="EB32" s="715"/>
      <c r="EC32" s="715"/>
      <c r="ED32" s="715"/>
      <c r="EE32" s="715"/>
      <c r="EF32" s="715"/>
      <c r="EG32" s="715"/>
      <c r="EH32" s="715"/>
      <c r="EI32" s="715"/>
      <c r="EJ32" s="715"/>
      <c r="EK32" s="715"/>
      <c r="EL32" s="715"/>
      <c r="EM32" s="715"/>
      <c r="EN32" s="715"/>
      <c r="EO32" s="715"/>
      <c r="EP32" s="715"/>
      <c r="EQ32" s="715"/>
      <c r="ER32" s="715"/>
      <c r="ES32" s="715"/>
      <c r="ET32" s="715"/>
      <c r="EU32" s="715"/>
      <c r="EV32" s="715"/>
      <c r="EW32" s="715"/>
      <c r="EX32" s="715"/>
      <c r="EY32" s="715"/>
      <c r="EZ32" s="715"/>
      <c r="FA32" s="715"/>
      <c r="FB32" s="715"/>
      <c r="FC32" s="715"/>
      <c r="FD32" s="715"/>
      <c r="FE32" s="715"/>
      <c r="FF32" s="715"/>
      <c r="FG32" s="715"/>
      <c r="FH32" s="715"/>
      <c r="FI32" s="715"/>
      <c r="FJ32" s="715"/>
      <c r="FK32" s="715"/>
      <c r="FL32" s="715"/>
      <c r="FM32" s="715"/>
      <c r="FN32" s="715"/>
      <c r="FO32" s="715"/>
      <c r="FP32" s="715"/>
      <c r="FQ32" s="715"/>
      <c r="FR32" s="715"/>
      <c r="FS32" s="715"/>
      <c r="FT32" s="715"/>
      <c r="FU32" s="715"/>
      <c r="FV32" s="715"/>
      <c r="FW32" s="715"/>
      <c r="FX32" s="715"/>
      <c r="FY32" s="715"/>
      <c r="FZ32" s="715"/>
      <c r="GA32" s="715"/>
      <c r="GB32" s="715"/>
      <c r="GC32" s="715"/>
      <c r="GD32" s="715"/>
      <c r="GE32" s="715"/>
      <c r="GF32" s="715"/>
      <c r="GG32" s="715"/>
      <c r="GH32" s="715"/>
      <c r="GI32" s="715"/>
      <c r="GJ32" s="715"/>
      <c r="GK32" s="715"/>
      <c r="GL32" s="715"/>
      <c r="GM32" s="715"/>
      <c r="GN32" s="715"/>
      <c r="GO32" s="715"/>
      <c r="GP32" s="715"/>
      <c r="GQ32" s="715"/>
      <c r="GR32" s="715"/>
      <c r="GS32" s="715"/>
      <c r="GT32" s="715"/>
      <c r="GU32" s="715"/>
      <c r="GV32" s="715"/>
      <c r="GW32" s="715"/>
      <c r="GX32" s="715"/>
      <c r="GY32" s="715"/>
      <c r="GZ32" s="715"/>
      <c r="HA32" s="715"/>
      <c r="HB32" s="715"/>
      <c r="HC32" s="715"/>
      <c r="HD32" s="715"/>
      <c r="HE32" s="715"/>
      <c r="HF32" s="715"/>
      <c r="HG32" s="715"/>
      <c r="HH32" s="715"/>
      <c r="HI32" s="715"/>
      <c r="HJ32" s="715"/>
      <c r="HK32" s="715"/>
      <c r="HL32" s="715"/>
      <c r="HM32" s="715"/>
      <c r="HN32" s="715"/>
      <c r="HO32" s="715"/>
      <c r="HP32" s="715"/>
      <c r="HQ32" s="715"/>
      <c r="HR32" s="715"/>
      <c r="HS32" s="715"/>
      <c r="HT32" s="715"/>
      <c r="HU32" s="715"/>
      <c r="HV32" s="715"/>
      <c r="HW32" s="715"/>
      <c r="HX32" s="715"/>
      <c r="HY32" s="715"/>
      <c r="HZ32" s="715"/>
      <c r="IA32" s="715"/>
      <c r="IB32" s="715"/>
      <c r="IC32" s="715"/>
      <c r="ID32" s="715"/>
      <c r="IE32" s="715"/>
      <c r="IF32" s="715"/>
      <c r="IG32" s="715"/>
      <c r="IH32" s="715"/>
      <c r="II32" s="715"/>
      <c r="IJ32" s="715"/>
      <c r="IK32" s="715"/>
      <c r="IL32" s="715"/>
      <c r="IM32" s="715"/>
      <c r="IN32" s="715"/>
      <c r="IO32" s="715"/>
      <c r="IP32" s="715"/>
      <c r="IQ32" s="715"/>
      <c r="IR32" s="715"/>
      <c r="IS32" s="715"/>
      <c r="IT32" s="715"/>
      <c r="IU32" s="715"/>
      <c r="IV32" s="715"/>
    </row>
    <row r="33" spans="1:256" s="398" customFormat="1" ht="18" customHeight="1">
      <c r="A33" s="715"/>
      <c r="B33" s="397"/>
      <c r="C33" s="393"/>
      <c r="E33" s="401"/>
      <c r="F33" s="401"/>
      <c r="G33" s="401"/>
      <c r="H33" s="401"/>
      <c r="I33" s="401"/>
      <c r="J33" s="401"/>
      <c r="K33" s="401"/>
      <c r="L33" s="401"/>
      <c r="M33" s="401"/>
      <c r="N33" s="401"/>
      <c r="O33" s="401"/>
      <c r="P33" s="704"/>
      <c r="Q33" s="703"/>
      <c r="R33" s="703"/>
      <c r="S33" s="703"/>
      <c r="T33" s="703"/>
      <c r="U33" s="704"/>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15"/>
      <c r="AS33" s="715"/>
      <c r="AT33" s="715"/>
      <c r="AU33" s="715"/>
      <c r="AV33" s="715"/>
      <c r="AW33" s="715"/>
      <c r="AX33" s="715"/>
      <c r="AY33" s="715"/>
      <c r="AZ33" s="715"/>
      <c r="BA33" s="715"/>
      <c r="BB33" s="715"/>
      <c r="BC33" s="715"/>
      <c r="BD33" s="715"/>
      <c r="BE33" s="715"/>
      <c r="BF33" s="715"/>
      <c r="BG33" s="715"/>
      <c r="BH33" s="715"/>
      <c r="BI33" s="715"/>
      <c r="BJ33" s="715"/>
      <c r="BK33" s="715"/>
      <c r="BL33" s="715"/>
      <c r="BM33" s="715"/>
      <c r="BN33" s="715"/>
      <c r="BO33" s="715"/>
      <c r="BP33" s="715"/>
      <c r="BQ33" s="715"/>
      <c r="BR33" s="715"/>
      <c r="BS33" s="715"/>
      <c r="BT33" s="715"/>
      <c r="BU33" s="715"/>
      <c r="BV33" s="715"/>
      <c r="BW33" s="715"/>
      <c r="BX33" s="715"/>
      <c r="BY33" s="715"/>
      <c r="BZ33" s="715"/>
      <c r="CA33" s="715"/>
      <c r="CB33" s="715"/>
      <c r="CC33" s="715"/>
      <c r="CD33" s="715"/>
      <c r="CE33" s="715"/>
      <c r="CF33" s="715"/>
      <c r="CG33" s="715"/>
      <c r="CH33" s="715"/>
      <c r="CI33" s="715"/>
      <c r="CJ33" s="715"/>
      <c r="CK33" s="715"/>
      <c r="CL33" s="715"/>
      <c r="CM33" s="715"/>
      <c r="CN33" s="715"/>
      <c r="CO33" s="715"/>
      <c r="CP33" s="715"/>
      <c r="CQ33" s="715"/>
      <c r="CR33" s="715"/>
      <c r="CS33" s="715"/>
      <c r="CT33" s="715"/>
      <c r="CU33" s="715"/>
      <c r="CV33" s="715"/>
      <c r="CW33" s="715"/>
      <c r="CX33" s="715"/>
      <c r="CY33" s="715"/>
      <c r="CZ33" s="715"/>
      <c r="DA33" s="715"/>
      <c r="DB33" s="715"/>
      <c r="DC33" s="715"/>
      <c r="DD33" s="715"/>
      <c r="DE33" s="715"/>
      <c r="DF33" s="715"/>
      <c r="DG33" s="715"/>
      <c r="DH33" s="715"/>
      <c r="DI33" s="715"/>
      <c r="DJ33" s="715"/>
      <c r="DK33" s="715"/>
      <c r="DL33" s="715"/>
      <c r="DM33" s="715"/>
      <c r="DN33" s="715"/>
      <c r="DO33" s="715"/>
      <c r="DP33" s="715"/>
      <c r="DQ33" s="715"/>
      <c r="DR33" s="715"/>
      <c r="DS33" s="715"/>
      <c r="DT33" s="715"/>
      <c r="DU33" s="715"/>
      <c r="DV33" s="715"/>
      <c r="DW33" s="715"/>
      <c r="DX33" s="715"/>
      <c r="DY33" s="715"/>
      <c r="DZ33" s="715"/>
      <c r="EA33" s="715"/>
      <c r="EB33" s="715"/>
      <c r="EC33" s="715"/>
      <c r="ED33" s="715"/>
      <c r="EE33" s="715"/>
      <c r="EF33" s="715"/>
      <c r="EG33" s="715"/>
      <c r="EH33" s="715"/>
      <c r="EI33" s="715"/>
      <c r="EJ33" s="715"/>
      <c r="EK33" s="715"/>
      <c r="EL33" s="715"/>
      <c r="EM33" s="715"/>
      <c r="EN33" s="715"/>
      <c r="EO33" s="715"/>
      <c r="EP33" s="715"/>
      <c r="EQ33" s="715"/>
      <c r="ER33" s="715"/>
      <c r="ES33" s="715"/>
      <c r="ET33" s="715"/>
      <c r="EU33" s="715"/>
      <c r="EV33" s="715"/>
      <c r="EW33" s="715"/>
      <c r="EX33" s="715"/>
      <c r="EY33" s="715"/>
      <c r="EZ33" s="715"/>
      <c r="FA33" s="715"/>
      <c r="FB33" s="715"/>
      <c r="FC33" s="715"/>
      <c r="FD33" s="715"/>
      <c r="FE33" s="715"/>
      <c r="FF33" s="715"/>
      <c r="FG33" s="715"/>
      <c r="FH33" s="715"/>
      <c r="FI33" s="715"/>
      <c r="FJ33" s="715"/>
      <c r="FK33" s="715"/>
      <c r="FL33" s="715"/>
      <c r="FM33" s="715"/>
      <c r="FN33" s="715"/>
      <c r="FO33" s="715"/>
      <c r="FP33" s="715"/>
      <c r="FQ33" s="715"/>
      <c r="FR33" s="715"/>
      <c r="FS33" s="715"/>
      <c r="FT33" s="715"/>
      <c r="FU33" s="715"/>
      <c r="FV33" s="715"/>
      <c r="FW33" s="715"/>
      <c r="FX33" s="715"/>
      <c r="FY33" s="715"/>
      <c r="FZ33" s="715"/>
      <c r="GA33" s="715"/>
      <c r="GB33" s="715"/>
      <c r="GC33" s="715"/>
      <c r="GD33" s="715"/>
      <c r="GE33" s="715"/>
      <c r="GF33" s="715"/>
      <c r="GG33" s="715"/>
      <c r="GH33" s="715"/>
      <c r="GI33" s="715"/>
      <c r="GJ33" s="715"/>
      <c r="GK33" s="715"/>
      <c r="GL33" s="715"/>
      <c r="GM33" s="715"/>
      <c r="GN33" s="715"/>
      <c r="GO33" s="715"/>
      <c r="GP33" s="715"/>
      <c r="GQ33" s="715"/>
      <c r="GR33" s="715"/>
      <c r="GS33" s="715"/>
      <c r="GT33" s="715"/>
      <c r="GU33" s="715"/>
      <c r="GV33" s="715"/>
      <c r="GW33" s="715"/>
      <c r="GX33" s="715"/>
      <c r="GY33" s="715"/>
      <c r="GZ33" s="715"/>
      <c r="HA33" s="715"/>
      <c r="HB33" s="715"/>
      <c r="HC33" s="715"/>
      <c r="HD33" s="715"/>
      <c r="HE33" s="715"/>
      <c r="HF33" s="715"/>
      <c r="HG33" s="715"/>
      <c r="HH33" s="715"/>
      <c r="HI33" s="715"/>
      <c r="HJ33" s="715"/>
      <c r="HK33" s="715"/>
      <c r="HL33" s="715"/>
      <c r="HM33" s="715"/>
      <c r="HN33" s="715"/>
      <c r="HO33" s="715"/>
      <c r="HP33" s="715"/>
      <c r="HQ33" s="715"/>
      <c r="HR33" s="715"/>
      <c r="HS33" s="715"/>
      <c r="HT33" s="715"/>
      <c r="HU33" s="715"/>
      <c r="HV33" s="715"/>
      <c r="HW33" s="715"/>
      <c r="HX33" s="715"/>
      <c r="HY33" s="715"/>
      <c r="HZ33" s="715"/>
      <c r="IA33" s="715"/>
      <c r="IB33" s="715"/>
      <c r="IC33" s="715"/>
      <c r="ID33" s="715"/>
      <c r="IE33" s="715"/>
      <c r="IF33" s="715"/>
      <c r="IG33" s="715"/>
      <c r="IH33" s="715"/>
      <c r="II33" s="715"/>
      <c r="IJ33" s="715"/>
      <c r="IK33" s="715"/>
      <c r="IL33" s="715"/>
      <c r="IM33" s="715"/>
      <c r="IN33" s="715"/>
      <c r="IO33" s="715"/>
      <c r="IP33" s="715"/>
      <c r="IQ33" s="715"/>
      <c r="IR33" s="715"/>
      <c r="IS33" s="715"/>
      <c r="IT33" s="715"/>
      <c r="IU33" s="715"/>
      <c r="IV33" s="715"/>
    </row>
    <row r="34" spans="1:256" s="398" customFormat="1" ht="18" customHeight="1">
      <c r="A34" s="715"/>
      <c r="B34" s="397"/>
      <c r="C34" s="393"/>
      <c r="E34" s="401"/>
      <c r="F34" s="401"/>
      <c r="G34" s="401"/>
      <c r="H34" s="401"/>
      <c r="I34" s="401"/>
      <c r="J34" s="401"/>
      <c r="K34" s="401"/>
      <c r="L34" s="401"/>
      <c r="M34" s="401"/>
      <c r="N34" s="401"/>
      <c r="O34" s="401"/>
      <c r="P34" s="704"/>
      <c r="Q34" s="703"/>
      <c r="R34" s="703"/>
      <c r="S34" s="703"/>
      <c r="T34" s="703"/>
      <c r="U34" s="704"/>
      <c r="V34" s="703"/>
      <c r="W34" s="703"/>
      <c r="X34" s="703"/>
      <c r="Y34" s="703"/>
      <c r="Z34" s="703"/>
      <c r="AA34" s="703"/>
      <c r="AB34" s="703"/>
      <c r="AC34" s="703"/>
      <c r="AD34" s="703"/>
      <c r="AE34" s="703"/>
      <c r="AF34" s="703"/>
      <c r="AG34" s="703"/>
      <c r="AH34" s="703"/>
      <c r="AI34" s="703"/>
      <c r="AJ34" s="703"/>
      <c r="AK34" s="703"/>
      <c r="AL34" s="703"/>
      <c r="AM34" s="703"/>
      <c r="AN34" s="703"/>
      <c r="AO34" s="703"/>
      <c r="AP34" s="703"/>
      <c r="AQ34" s="703"/>
      <c r="AR34" s="715"/>
      <c r="AS34" s="715"/>
      <c r="AT34" s="715"/>
      <c r="AU34" s="715"/>
      <c r="AV34" s="715"/>
      <c r="AW34" s="715"/>
      <c r="AX34" s="715"/>
      <c r="AY34" s="715"/>
      <c r="AZ34" s="715"/>
      <c r="BA34" s="715"/>
      <c r="BB34" s="715"/>
      <c r="BC34" s="715"/>
      <c r="BD34" s="715"/>
      <c r="BE34" s="715"/>
      <c r="BF34" s="715"/>
      <c r="BG34" s="715"/>
      <c r="BH34" s="715"/>
      <c r="BI34" s="715"/>
      <c r="BJ34" s="715"/>
      <c r="BK34" s="715"/>
      <c r="BL34" s="715"/>
      <c r="BM34" s="715"/>
      <c r="BN34" s="715"/>
      <c r="BO34" s="715"/>
      <c r="BP34" s="715"/>
      <c r="BQ34" s="715"/>
      <c r="BR34" s="715"/>
      <c r="BS34" s="715"/>
      <c r="BT34" s="715"/>
      <c r="BU34" s="715"/>
      <c r="BV34" s="715"/>
      <c r="BW34" s="715"/>
      <c r="BX34" s="715"/>
      <c r="BY34" s="715"/>
      <c r="BZ34" s="715"/>
      <c r="CA34" s="715"/>
      <c r="CB34" s="715"/>
      <c r="CC34" s="715"/>
      <c r="CD34" s="715"/>
      <c r="CE34" s="715"/>
      <c r="CF34" s="715"/>
      <c r="CG34" s="715"/>
      <c r="CH34" s="715"/>
      <c r="CI34" s="715"/>
      <c r="CJ34" s="715"/>
      <c r="CK34" s="715"/>
      <c r="CL34" s="715"/>
      <c r="CM34" s="715"/>
      <c r="CN34" s="715"/>
      <c r="CO34" s="715"/>
      <c r="CP34" s="715"/>
      <c r="CQ34" s="715"/>
      <c r="CR34" s="715"/>
      <c r="CS34" s="715"/>
      <c r="CT34" s="715"/>
      <c r="CU34" s="715"/>
      <c r="CV34" s="715"/>
      <c r="CW34" s="715"/>
      <c r="CX34" s="715"/>
      <c r="CY34" s="715"/>
      <c r="CZ34" s="715"/>
      <c r="DA34" s="715"/>
      <c r="DB34" s="715"/>
      <c r="DC34" s="715"/>
      <c r="DD34" s="715"/>
      <c r="DE34" s="715"/>
      <c r="DF34" s="715"/>
      <c r="DG34" s="715"/>
      <c r="DH34" s="715"/>
      <c r="DI34" s="715"/>
      <c r="DJ34" s="715"/>
      <c r="DK34" s="715"/>
      <c r="DL34" s="715"/>
      <c r="DM34" s="715"/>
      <c r="DN34" s="715"/>
      <c r="DO34" s="715"/>
      <c r="DP34" s="715"/>
      <c r="DQ34" s="715"/>
      <c r="DR34" s="715"/>
      <c r="DS34" s="715"/>
      <c r="DT34" s="715"/>
      <c r="DU34" s="715"/>
      <c r="DV34" s="715"/>
      <c r="DW34" s="715"/>
      <c r="DX34" s="715"/>
      <c r="DY34" s="715"/>
      <c r="DZ34" s="715"/>
      <c r="EA34" s="715"/>
      <c r="EB34" s="715"/>
      <c r="EC34" s="715"/>
      <c r="ED34" s="715"/>
      <c r="EE34" s="715"/>
      <c r="EF34" s="715"/>
      <c r="EG34" s="715"/>
      <c r="EH34" s="715"/>
      <c r="EI34" s="715"/>
      <c r="EJ34" s="715"/>
      <c r="EK34" s="715"/>
      <c r="EL34" s="715"/>
      <c r="EM34" s="715"/>
      <c r="EN34" s="715"/>
      <c r="EO34" s="715"/>
      <c r="EP34" s="715"/>
      <c r="EQ34" s="715"/>
      <c r="ER34" s="715"/>
      <c r="ES34" s="715"/>
      <c r="ET34" s="715"/>
      <c r="EU34" s="715"/>
      <c r="EV34" s="715"/>
      <c r="EW34" s="715"/>
      <c r="EX34" s="715"/>
      <c r="EY34" s="715"/>
      <c r="EZ34" s="715"/>
      <c r="FA34" s="715"/>
      <c r="FB34" s="715"/>
      <c r="FC34" s="715"/>
      <c r="FD34" s="715"/>
      <c r="FE34" s="715"/>
      <c r="FF34" s="715"/>
      <c r="FG34" s="715"/>
      <c r="FH34" s="715"/>
      <c r="FI34" s="715"/>
      <c r="FJ34" s="715"/>
      <c r="FK34" s="715"/>
      <c r="FL34" s="715"/>
      <c r="FM34" s="715"/>
      <c r="FN34" s="715"/>
      <c r="FO34" s="715"/>
      <c r="FP34" s="715"/>
      <c r="FQ34" s="715"/>
      <c r="FR34" s="715"/>
      <c r="FS34" s="715"/>
      <c r="FT34" s="715"/>
      <c r="FU34" s="715"/>
      <c r="FV34" s="715"/>
      <c r="FW34" s="715"/>
      <c r="FX34" s="715"/>
      <c r="FY34" s="715"/>
      <c r="FZ34" s="715"/>
      <c r="GA34" s="715"/>
      <c r="GB34" s="715"/>
      <c r="GC34" s="715"/>
      <c r="GD34" s="715"/>
      <c r="GE34" s="715"/>
      <c r="GF34" s="715"/>
      <c r="GG34" s="715"/>
      <c r="GH34" s="715"/>
      <c r="GI34" s="715"/>
      <c r="GJ34" s="715"/>
      <c r="GK34" s="715"/>
      <c r="GL34" s="715"/>
      <c r="GM34" s="715"/>
      <c r="GN34" s="715"/>
      <c r="GO34" s="715"/>
      <c r="GP34" s="715"/>
      <c r="GQ34" s="715"/>
      <c r="GR34" s="715"/>
      <c r="GS34" s="715"/>
      <c r="GT34" s="715"/>
      <c r="GU34" s="715"/>
      <c r="GV34" s="715"/>
      <c r="GW34" s="715"/>
      <c r="GX34" s="715"/>
      <c r="GY34" s="715"/>
      <c r="GZ34" s="715"/>
      <c r="HA34" s="715"/>
      <c r="HB34" s="715"/>
      <c r="HC34" s="715"/>
      <c r="HD34" s="715"/>
      <c r="HE34" s="715"/>
      <c r="HF34" s="715"/>
      <c r="HG34" s="715"/>
      <c r="HH34" s="715"/>
      <c r="HI34" s="715"/>
      <c r="HJ34" s="715"/>
      <c r="HK34" s="715"/>
      <c r="HL34" s="715"/>
      <c r="HM34" s="715"/>
      <c r="HN34" s="715"/>
      <c r="HO34" s="715"/>
      <c r="HP34" s="715"/>
      <c r="HQ34" s="715"/>
      <c r="HR34" s="715"/>
      <c r="HS34" s="715"/>
      <c r="HT34" s="715"/>
      <c r="HU34" s="715"/>
      <c r="HV34" s="715"/>
      <c r="HW34" s="715"/>
      <c r="HX34" s="715"/>
      <c r="HY34" s="715"/>
      <c r="HZ34" s="715"/>
      <c r="IA34" s="715"/>
      <c r="IB34" s="715"/>
      <c r="IC34" s="715"/>
      <c r="ID34" s="715"/>
      <c r="IE34" s="715"/>
      <c r="IF34" s="715"/>
      <c r="IG34" s="715"/>
      <c r="IH34" s="715"/>
      <c r="II34" s="715"/>
      <c r="IJ34" s="715"/>
      <c r="IK34" s="715"/>
      <c r="IL34" s="715"/>
      <c r="IM34" s="715"/>
      <c r="IN34" s="715"/>
      <c r="IO34" s="715"/>
      <c r="IP34" s="715"/>
      <c r="IQ34" s="715"/>
      <c r="IR34" s="715"/>
      <c r="IS34" s="715"/>
      <c r="IT34" s="715"/>
      <c r="IU34" s="715"/>
      <c r="IV34" s="715"/>
    </row>
    <row r="35" spans="1:256" s="394" customFormat="1" ht="28" customHeight="1">
      <c r="A35" s="745"/>
      <c r="B35" s="443"/>
      <c r="C35" s="444"/>
      <c r="D35" s="445" t="s">
        <v>45</v>
      </c>
      <c r="E35" s="446"/>
      <c r="F35" s="447"/>
      <c r="G35" s="448" t="s">
        <v>46</v>
      </c>
      <c r="H35" s="446"/>
      <c r="I35" s="449"/>
      <c r="J35" s="445" t="s">
        <v>47</v>
      </c>
      <c r="K35" s="446"/>
      <c r="L35" s="449"/>
      <c r="M35" s="445" t="s">
        <v>37</v>
      </c>
      <c r="N35" s="448"/>
      <c r="O35" s="447"/>
      <c r="P35" s="723"/>
      <c r="Q35" s="730"/>
      <c r="R35" s="730"/>
      <c r="S35" s="730"/>
      <c r="T35" s="730"/>
      <c r="U35" s="701"/>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c r="AT35" s="700"/>
      <c r="AU35" s="700"/>
      <c r="AV35" s="700"/>
      <c r="AW35" s="700"/>
      <c r="AX35" s="700"/>
      <c r="AY35" s="700"/>
      <c r="AZ35" s="700"/>
      <c r="BA35" s="700"/>
      <c r="BB35" s="700"/>
      <c r="BC35" s="700"/>
      <c r="BD35" s="700"/>
      <c r="BE35" s="700"/>
      <c r="BF35" s="700"/>
      <c r="BG35" s="700"/>
      <c r="BH35" s="700"/>
      <c r="BI35" s="700"/>
      <c r="BJ35" s="700"/>
      <c r="BK35" s="700"/>
      <c r="BL35" s="700"/>
      <c r="BM35" s="700"/>
      <c r="BN35" s="700"/>
      <c r="BO35" s="700"/>
      <c r="BP35" s="700"/>
      <c r="BQ35" s="700"/>
      <c r="BR35" s="700"/>
      <c r="BS35" s="700"/>
      <c r="BT35" s="700"/>
      <c r="BU35" s="700"/>
      <c r="BV35" s="700"/>
      <c r="BW35" s="700"/>
      <c r="BX35" s="700"/>
      <c r="BY35" s="700"/>
      <c r="BZ35" s="700"/>
      <c r="CA35" s="700"/>
      <c r="CB35" s="700"/>
      <c r="CC35" s="700"/>
      <c r="CD35" s="700"/>
      <c r="CE35" s="700"/>
      <c r="CF35" s="700"/>
      <c r="CG35" s="700"/>
      <c r="CH35" s="700"/>
      <c r="CI35" s="700"/>
      <c r="CJ35" s="700"/>
      <c r="CK35" s="700"/>
      <c r="CL35" s="700"/>
      <c r="CM35" s="700"/>
      <c r="CN35" s="700"/>
      <c r="CO35" s="700"/>
      <c r="CP35" s="700"/>
      <c r="CQ35" s="700"/>
      <c r="CR35" s="700"/>
      <c r="CS35" s="700"/>
      <c r="CT35" s="700"/>
      <c r="CU35" s="700"/>
      <c r="CV35" s="700"/>
      <c r="CW35" s="700"/>
      <c r="CX35" s="700"/>
      <c r="CY35" s="700"/>
      <c r="CZ35" s="700"/>
      <c r="DA35" s="700"/>
      <c r="DB35" s="700"/>
      <c r="DC35" s="700"/>
      <c r="DD35" s="700"/>
      <c r="DE35" s="700"/>
      <c r="DF35" s="700"/>
      <c r="DG35" s="700"/>
      <c r="DH35" s="700"/>
      <c r="DI35" s="700"/>
      <c r="DJ35" s="700"/>
      <c r="DK35" s="700"/>
      <c r="DL35" s="700"/>
      <c r="DM35" s="700"/>
      <c r="DN35" s="700"/>
      <c r="DO35" s="700"/>
      <c r="DP35" s="700"/>
      <c r="DQ35" s="700"/>
      <c r="DR35" s="700"/>
      <c r="DS35" s="700"/>
      <c r="DT35" s="700"/>
      <c r="DU35" s="700"/>
      <c r="DV35" s="700"/>
      <c r="DW35" s="700"/>
      <c r="DX35" s="700"/>
      <c r="DY35" s="700"/>
      <c r="DZ35" s="700"/>
      <c r="EA35" s="700"/>
      <c r="EB35" s="700"/>
      <c r="EC35" s="700"/>
      <c r="ED35" s="700"/>
      <c r="EE35" s="700"/>
      <c r="EF35" s="700"/>
      <c r="EG35" s="700"/>
      <c r="EH35" s="700"/>
      <c r="EI35" s="700"/>
      <c r="EJ35" s="700"/>
      <c r="EK35" s="700"/>
      <c r="EL35" s="700"/>
      <c r="EM35" s="700"/>
      <c r="EN35" s="700"/>
      <c r="EO35" s="700"/>
      <c r="EP35" s="700"/>
      <c r="EQ35" s="700"/>
      <c r="ER35" s="700"/>
      <c r="ES35" s="700"/>
      <c r="ET35" s="700"/>
      <c r="EU35" s="700"/>
      <c r="EV35" s="700"/>
      <c r="EW35" s="700"/>
      <c r="EX35" s="700"/>
      <c r="EY35" s="700"/>
      <c r="EZ35" s="700"/>
      <c r="FA35" s="700"/>
      <c r="FB35" s="700"/>
      <c r="FC35" s="700"/>
      <c r="FD35" s="700"/>
      <c r="FE35" s="700"/>
      <c r="FF35" s="700"/>
      <c r="FG35" s="700"/>
      <c r="FH35" s="700"/>
      <c r="FI35" s="700"/>
      <c r="FJ35" s="700"/>
      <c r="FK35" s="700"/>
      <c r="FL35" s="700"/>
      <c r="FM35" s="700"/>
      <c r="FN35" s="700"/>
      <c r="FO35" s="700"/>
      <c r="FP35" s="700"/>
      <c r="FQ35" s="700"/>
      <c r="FR35" s="700"/>
      <c r="FS35" s="700"/>
      <c r="FT35" s="700"/>
      <c r="FU35" s="700"/>
      <c r="FV35" s="700"/>
      <c r="FW35" s="700"/>
      <c r="FX35" s="700"/>
      <c r="FY35" s="700"/>
      <c r="FZ35" s="700"/>
      <c r="GA35" s="700"/>
      <c r="GB35" s="700"/>
      <c r="GC35" s="700"/>
      <c r="GD35" s="700"/>
      <c r="GE35" s="700"/>
      <c r="GF35" s="700"/>
      <c r="GG35" s="700"/>
      <c r="GH35" s="700"/>
      <c r="GI35" s="700"/>
      <c r="GJ35" s="700"/>
      <c r="GK35" s="700"/>
      <c r="GL35" s="700"/>
      <c r="GM35" s="700"/>
      <c r="GN35" s="700"/>
      <c r="GO35" s="700"/>
      <c r="GP35" s="700"/>
      <c r="GQ35" s="700"/>
      <c r="GR35" s="700"/>
      <c r="GS35" s="700"/>
      <c r="GT35" s="700"/>
      <c r="GU35" s="700"/>
      <c r="GV35" s="700"/>
      <c r="GW35" s="700"/>
      <c r="GX35" s="700"/>
      <c r="GY35" s="700"/>
      <c r="GZ35" s="700"/>
      <c r="HA35" s="700"/>
      <c r="HB35" s="700"/>
      <c r="HC35" s="700"/>
      <c r="HD35" s="700"/>
      <c r="HE35" s="700"/>
      <c r="HF35" s="700"/>
      <c r="HG35" s="700"/>
      <c r="HH35" s="700"/>
      <c r="HI35" s="700"/>
      <c r="HJ35" s="700"/>
      <c r="HK35" s="700"/>
      <c r="HL35" s="700"/>
      <c r="HM35" s="700"/>
      <c r="HN35" s="700"/>
      <c r="HO35" s="700"/>
      <c r="HP35" s="700"/>
      <c r="HQ35" s="700"/>
      <c r="HR35" s="700"/>
      <c r="HS35" s="700"/>
      <c r="HT35" s="700"/>
      <c r="HU35" s="700"/>
      <c r="HV35" s="700"/>
      <c r="HW35" s="700"/>
      <c r="HX35" s="700"/>
      <c r="HY35" s="700"/>
      <c r="HZ35" s="700"/>
      <c r="IA35" s="700"/>
      <c r="IB35" s="700"/>
      <c r="IC35" s="700"/>
      <c r="ID35" s="700"/>
      <c r="IE35" s="700"/>
      <c r="IF35" s="700"/>
      <c r="IG35" s="700"/>
      <c r="IH35" s="700"/>
      <c r="II35" s="700"/>
      <c r="IJ35" s="700"/>
      <c r="IK35" s="700"/>
      <c r="IL35" s="700"/>
      <c r="IM35" s="700"/>
      <c r="IN35" s="700"/>
      <c r="IO35" s="700"/>
      <c r="IP35" s="700"/>
      <c r="IQ35" s="700"/>
      <c r="IR35" s="700"/>
      <c r="IS35" s="700"/>
      <c r="IT35" s="700"/>
      <c r="IU35" s="700"/>
      <c r="IV35" s="700"/>
    </row>
    <row r="36" spans="1:256" s="394" customFormat="1" ht="58.5" customHeight="1">
      <c r="A36" s="745"/>
      <c r="B36" s="451"/>
      <c r="C36" s="452" t="s">
        <v>48</v>
      </c>
      <c r="D36" s="453" t="s">
        <v>49</v>
      </c>
      <c r="E36" s="453" t="s">
        <v>50</v>
      </c>
      <c r="F36" s="453" t="s">
        <v>51</v>
      </c>
      <c r="G36" s="454" t="s">
        <v>49</v>
      </c>
      <c r="H36" s="453" t="s">
        <v>50</v>
      </c>
      <c r="I36" s="455" t="s">
        <v>51</v>
      </c>
      <c r="J36" s="453" t="s">
        <v>49</v>
      </c>
      <c r="K36" s="453" t="s">
        <v>50</v>
      </c>
      <c r="L36" s="455" t="s">
        <v>51</v>
      </c>
      <c r="M36" s="453" t="s">
        <v>49</v>
      </c>
      <c r="N36" s="453" t="s">
        <v>50</v>
      </c>
      <c r="O36" s="453" t="s">
        <v>51</v>
      </c>
      <c r="P36" s="723"/>
      <c r="Q36" s="805" t="s">
        <v>434</v>
      </c>
      <c r="R36" s="806"/>
      <c r="S36" s="806"/>
      <c r="T36" s="807"/>
      <c r="U36" s="701"/>
      <c r="V36" s="700"/>
      <c r="W36" s="700"/>
      <c r="X36" s="700"/>
      <c r="Y36" s="700"/>
      <c r="Z36" s="700"/>
      <c r="AA36" s="700"/>
      <c r="AB36" s="700"/>
      <c r="AC36" s="700"/>
      <c r="AD36" s="700"/>
      <c r="AE36" s="700"/>
      <c r="AF36" s="700"/>
      <c r="AG36" s="700"/>
      <c r="AH36" s="700"/>
      <c r="AI36" s="700"/>
      <c r="AJ36" s="700"/>
      <c r="AK36" s="700"/>
      <c r="AL36" s="700"/>
      <c r="AM36" s="700"/>
      <c r="AN36" s="700"/>
      <c r="AO36" s="700"/>
      <c r="AP36" s="700"/>
      <c r="AQ36" s="700"/>
      <c r="AR36" s="700"/>
      <c r="AS36" s="700"/>
      <c r="AT36" s="700"/>
      <c r="AU36" s="700"/>
      <c r="AV36" s="700"/>
      <c r="AW36" s="700"/>
      <c r="AX36" s="700"/>
      <c r="AY36" s="700"/>
      <c r="AZ36" s="700"/>
      <c r="BA36" s="700"/>
      <c r="BB36" s="700"/>
      <c r="BC36" s="700"/>
      <c r="BD36" s="700"/>
      <c r="BE36" s="700"/>
      <c r="BF36" s="700"/>
      <c r="BG36" s="700"/>
      <c r="BH36" s="700"/>
      <c r="BI36" s="700"/>
      <c r="BJ36" s="700"/>
      <c r="BK36" s="700"/>
      <c r="BL36" s="700"/>
      <c r="BM36" s="700"/>
      <c r="BN36" s="700"/>
      <c r="BO36" s="700"/>
      <c r="BP36" s="700"/>
      <c r="BQ36" s="700"/>
      <c r="BR36" s="700"/>
      <c r="BS36" s="700"/>
      <c r="BT36" s="700"/>
      <c r="BU36" s="700"/>
      <c r="BV36" s="700"/>
      <c r="BW36" s="700"/>
      <c r="BX36" s="700"/>
      <c r="BY36" s="700"/>
      <c r="BZ36" s="700"/>
      <c r="CA36" s="700"/>
      <c r="CB36" s="700"/>
      <c r="CC36" s="700"/>
      <c r="CD36" s="700"/>
      <c r="CE36" s="700"/>
      <c r="CF36" s="700"/>
      <c r="CG36" s="700"/>
      <c r="CH36" s="700"/>
      <c r="CI36" s="700"/>
      <c r="CJ36" s="700"/>
      <c r="CK36" s="700"/>
      <c r="CL36" s="700"/>
      <c r="CM36" s="700"/>
      <c r="CN36" s="700"/>
      <c r="CO36" s="700"/>
      <c r="CP36" s="700"/>
      <c r="CQ36" s="700"/>
      <c r="CR36" s="700"/>
      <c r="CS36" s="700"/>
      <c r="CT36" s="700"/>
      <c r="CU36" s="700"/>
      <c r="CV36" s="700"/>
      <c r="CW36" s="700"/>
      <c r="CX36" s="700"/>
      <c r="CY36" s="700"/>
      <c r="CZ36" s="700"/>
      <c r="DA36" s="700"/>
      <c r="DB36" s="700"/>
      <c r="DC36" s="700"/>
      <c r="DD36" s="700"/>
      <c r="DE36" s="700"/>
      <c r="DF36" s="700"/>
      <c r="DG36" s="700"/>
      <c r="DH36" s="700"/>
      <c r="DI36" s="700"/>
      <c r="DJ36" s="700"/>
      <c r="DK36" s="700"/>
      <c r="DL36" s="700"/>
      <c r="DM36" s="700"/>
      <c r="DN36" s="700"/>
      <c r="DO36" s="700"/>
      <c r="DP36" s="700"/>
      <c r="DQ36" s="700"/>
      <c r="DR36" s="700"/>
      <c r="DS36" s="700"/>
      <c r="DT36" s="700"/>
      <c r="DU36" s="700"/>
      <c r="DV36" s="700"/>
      <c r="DW36" s="700"/>
      <c r="DX36" s="700"/>
      <c r="DY36" s="700"/>
      <c r="DZ36" s="700"/>
      <c r="EA36" s="700"/>
      <c r="EB36" s="700"/>
      <c r="EC36" s="700"/>
      <c r="ED36" s="700"/>
      <c r="EE36" s="700"/>
      <c r="EF36" s="700"/>
      <c r="EG36" s="700"/>
      <c r="EH36" s="700"/>
      <c r="EI36" s="700"/>
      <c r="EJ36" s="700"/>
      <c r="EK36" s="700"/>
      <c r="EL36" s="700"/>
      <c r="EM36" s="700"/>
      <c r="EN36" s="700"/>
      <c r="EO36" s="700"/>
      <c r="EP36" s="700"/>
      <c r="EQ36" s="700"/>
      <c r="ER36" s="700"/>
      <c r="ES36" s="700"/>
      <c r="ET36" s="700"/>
      <c r="EU36" s="700"/>
      <c r="EV36" s="700"/>
      <c r="EW36" s="700"/>
      <c r="EX36" s="700"/>
      <c r="EY36" s="700"/>
      <c r="EZ36" s="700"/>
      <c r="FA36" s="700"/>
      <c r="FB36" s="700"/>
      <c r="FC36" s="700"/>
      <c r="FD36" s="700"/>
      <c r="FE36" s="700"/>
      <c r="FF36" s="700"/>
      <c r="FG36" s="700"/>
      <c r="FH36" s="700"/>
      <c r="FI36" s="700"/>
      <c r="FJ36" s="700"/>
      <c r="FK36" s="700"/>
      <c r="FL36" s="700"/>
      <c r="FM36" s="700"/>
      <c r="FN36" s="700"/>
      <c r="FO36" s="700"/>
      <c r="FP36" s="700"/>
      <c r="FQ36" s="700"/>
      <c r="FR36" s="700"/>
      <c r="FS36" s="700"/>
      <c r="FT36" s="700"/>
      <c r="FU36" s="700"/>
      <c r="FV36" s="700"/>
      <c r="FW36" s="700"/>
      <c r="FX36" s="700"/>
      <c r="FY36" s="700"/>
      <c r="FZ36" s="700"/>
      <c r="GA36" s="700"/>
      <c r="GB36" s="700"/>
      <c r="GC36" s="700"/>
      <c r="GD36" s="700"/>
      <c r="GE36" s="700"/>
      <c r="GF36" s="700"/>
      <c r="GG36" s="700"/>
      <c r="GH36" s="700"/>
      <c r="GI36" s="700"/>
      <c r="GJ36" s="700"/>
      <c r="GK36" s="700"/>
      <c r="GL36" s="700"/>
      <c r="GM36" s="700"/>
      <c r="GN36" s="700"/>
      <c r="GO36" s="700"/>
      <c r="GP36" s="700"/>
      <c r="GQ36" s="700"/>
      <c r="GR36" s="700"/>
      <c r="GS36" s="700"/>
      <c r="GT36" s="700"/>
      <c r="GU36" s="700"/>
      <c r="GV36" s="700"/>
      <c r="GW36" s="700"/>
      <c r="GX36" s="700"/>
      <c r="GY36" s="700"/>
      <c r="GZ36" s="700"/>
      <c r="HA36" s="700"/>
      <c r="HB36" s="700"/>
      <c r="HC36" s="700"/>
      <c r="HD36" s="700"/>
      <c r="HE36" s="700"/>
      <c r="HF36" s="700"/>
      <c r="HG36" s="700"/>
      <c r="HH36" s="700"/>
      <c r="HI36" s="700"/>
      <c r="HJ36" s="700"/>
      <c r="HK36" s="700"/>
      <c r="HL36" s="700"/>
      <c r="HM36" s="700"/>
      <c r="HN36" s="700"/>
      <c r="HO36" s="700"/>
      <c r="HP36" s="700"/>
      <c r="HQ36" s="700"/>
      <c r="HR36" s="700"/>
      <c r="HS36" s="700"/>
      <c r="HT36" s="700"/>
      <c r="HU36" s="700"/>
      <c r="HV36" s="700"/>
      <c r="HW36" s="700"/>
      <c r="HX36" s="700"/>
      <c r="HY36" s="700"/>
      <c r="HZ36" s="700"/>
      <c r="IA36" s="700"/>
      <c r="IB36" s="700"/>
      <c r="IC36" s="700"/>
      <c r="ID36" s="700"/>
      <c r="IE36" s="700"/>
      <c r="IF36" s="700"/>
      <c r="IG36" s="700"/>
      <c r="IH36" s="700"/>
      <c r="II36" s="700"/>
      <c r="IJ36" s="700"/>
      <c r="IK36" s="700"/>
      <c r="IL36" s="700"/>
      <c r="IM36" s="700"/>
      <c r="IN36" s="700"/>
      <c r="IO36" s="700"/>
      <c r="IP36" s="700"/>
      <c r="IQ36" s="700"/>
      <c r="IR36" s="700"/>
      <c r="IS36" s="700"/>
      <c r="IT36" s="700"/>
      <c r="IU36" s="700"/>
      <c r="IV36" s="700"/>
    </row>
    <row r="37" spans="1:256" s="394" customFormat="1" ht="30" customHeight="1">
      <c r="A37" s="745"/>
      <c r="B37" s="456"/>
      <c r="C37" s="503" t="s">
        <v>159</v>
      </c>
      <c r="D37" s="622"/>
      <c r="E37" s="622"/>
      <c r="F37" s="622"/>
      <c r="G37" s="623"/>
      <c r="H37" s="622"/>
      <c r="I37" s="624"/>
      <c r="J37" s="622"/>
      <c r="K37" s="622"/>
      <c r="L37" s="622"/>
      <c r="M37" s="625"/>
      <c r="N37" s="591"/>
      <c r="O37" s="626"/>
      <c r="P37" s="688"/>
      <c r="Q37" s="627"/>
      <c r="R37" s="628"/>
      <c r="S37" s="628"/>
      <c r="T37" s="586">
        <f>SUM(M10:O10)-(SUM('DD710.MELD'!AR40)-'DD710.MELD'!AR38)</f>
        <v>0</v>
      </c>
      <c r="U37" s="732"/>
      <c r="V37" s="700"/>
      <c r="W37" s="700"/>
      <c r="X37" s="700"/>
      <c r="Y37" s="700"/>
      <c r="Z37" s="700"/>
      <c r="AA37" s="700"/>
      <c r="AB37" s="700"/>
      <c r="AC37" s="700"/>
      <c r="AD37" s="700"/>
      <c r="AE37" s="700"/>
      <c r="AF37" s="700"/>
      <c r="AG37" s="700"/>
      <c r="AH37" s="700"/>
      <c r="AI37" s="700"/>
      <c r="AJ37" s="700"/>
      <c r="AK37" s="700"/>
      <c r="AL37" s="700"/>
      <c r="AM37" s="700"/>
      <c r="AN37" s="700"/>
      <c r="AO37" s="700"/>
      <c r="AP37" s="700"/>
      <c r="AQ37" s="700"/>
      <c r="AR37" s="700"/>
      <c r="AS37" s="700"/>
      <c r="AT37" s="700"/>
      <c r="AU37" s="700"/>
      <c r="AV37" s="700"/>
      <c r="AW37" s="700"/>
      <c r="AX37" s="700"/>
      <c r="AY37" s="700"/>
      <c r="AZ37" s="700"/>
      <c r="BA37" s="700"/>
      <c r="BB37" s="700"/>
      <c r="BC37" s="700"/>
      <c r="BD37" s="700"/>
      <c r="BE37" s="700"/>
      <c r="BF37" s="700"/>
      <c r="BG37" s="700"/>
      <c r="BH37" s="700"/>
      <c r="BI37" s="700"/>
      <c r="BJ37" s="700"/>
      <c r="BK37" s="700"/>
      <c r="BL37" s="700"/>
      <c r="BM37" s="700"/>
      <c r="BN37" s="700"/>
      <c r="BO37" s="700"/>
      <c r="BP37" s="700"/>
      <c r="BQ37" s="700"/>
      <c r="BR37" s="700"/>
      <c r="BS37" s="700"/>
      <c r="BT37" s="700"/>
      <c r="BU37" s="700"/>
      <c r="BV37" s="700"/>
      <c r="BW37" s="700"/>
      <c r="BX37" s="700"/>
      <c r="BY37" s="700"/>
      <c r="BZ37" s="700"/>
      <c r="CA37" s="700"/>
      <c r="CB37" s="700"/>
      <c r="CC37" s="700"/>
      <c r="CD37" s="700"/>
      <c r="CE37" s="700"/>
      <c r="CF37" s="700"/>
      <c r="CG37" s="700"/>
      <c r="CH37" s="700"/>
      <c r="CI37" s="700"/>
      <c r="CJ37" s="700"/>
      <c r="CK37" s="700"/>
      <c r="CL37" s="700"/>
      <c r="CM37" s="700"/>
      <c r="CN37" s="700"/>
      <c r="CO37" s="700"/>
      <c r="CP37" s="700"/>
      <c r="CQ37" s="700"/>
      <c r="CR37" s="700"/>
      <c r="CS37" s="700"/>
      <c r="CT37" s="700"/>
      <c r="CU37" s="700"/>
      <c r="CV37" s="700"/>
      <c r="CW37" s="700"/>
      <c r="CX37" s="700"/>
      <c r="CY37" s="700"/>
      <c r="CZ37" s="700"/>
      <c r="DA37" s="700"/>
      <c r="DB37" s="700"/>
      <c r="DC37" s="700"/>
      <c r="DD37" s="700"/>
      <c r="DE37" s="700"/>
      <c r="DF37" s="700"/>
      <c r="DG37" s="700"/>
      <c r="DH37" s="700"/>
      <c r="DI37" s="700"/>
      <c r="DJ37" s="700"/>
      <c r="DK37" s="700"/>
      <c r="DL37" s="700"/>
      <c r="DM37" s="700"/>
      <c r="DN37" s="700"/>
      <c r="DO37" s="700"/>
      <c r="DP37" s="700"/>
      <c r="DQ37" s="700"/>
      <c r="DR37" s="700"/>
      <c r="DS37" s="700"/>
      <c r="DT37" s="700"/>
      <c r="DU37" s="700"/>
      <c r="DV37" s="700"/>
      <c r="DW37" s="700"/>
      <c r="DX37" s="700"/>
      <c r="DY37" s="700"/>
      <c r="DZ37" s="700"/>
      <c r="EA37" s="700"/>
      <c r="EB37" s="700"/>
      <c r="EC37" s="700"/>
      <c r="ED37" s="700"/>
      <c r="EE37" s="700"/>
      <c r="EF37" s="700"/>
      <c r="EG37" s="700"/>
      <c r="EH37" s="700"/>
      <c r="EI37" s="700"/>
      <c r="EJ37" s="700"/>
      <c r="EK37" s="700"/>
      <c r="EL37" s="700"/>
      <c r="EM37" s="700"/>
      <c r="EN37" s="700"/>
      <c r="EO37" s="700"/>
      <c r="EP37" s="700"/>
      <c r="EQ37" s="700"/>
      <c r="ER37" s="700"/>
      <c r="ES37" s="700"/>
      <c r="ET37" s="700"/>
      <c r="EU37" s="700"/>
      <c r="EV37" s="700"/>
      <c r="EW37" s="700"/>
      <c r="EX37" s="700"/>
      <c r="EY37" s="700"/>
      <c r="EZ37" s="700"/>
      <c r="FA37" s="700"/>
      <c r="FB37" s="700"/>
      <c r="FC37" s="700"/>
      <c r="FD37" s="700"/>
      <c r="FE37" s="700"/>
      <c r="FF37" s="700"/>
      <c r="FG37" s="700"/>
      <c r="FH37" s="700"/>
      <c r="FI37" s="700"/>
      <c r="FJ37" s="700"/>
      <c r="FK37" s="700"/>
      <c r="FL37" s="700"/>
      <c r="FM37" s="700"/>
      <c r="FN37" s="700"/>
      <c r="FO37" s="700"/>
      <c r="FP37" s="700"/>
      <c r="FQ37" s="700"/>
      <c r="FR37" s="700"/>
      <c r="FS37" s="700"/>
      <c r="FT37" s="700"/>
      <c r="FU37" s="700"/>
      <c r="FV37" s="700"/>
      <c r="FW37" s="700"/>
      <c r="FX37" s="700"/>
      <c r="FY37" s="700"/>
      <c r="FZ37" s="700"/>
      <c r="GA37" s="700"/>
      <c r="GB37" s="700"/>
      <c r="GC37" s="700"/>
      <c r="GD37" s="700"/>
      <c r="GE37" s="700"/>
      <c r="GF37" s="700"/>
      <c r="GG37" s="700"/>
      <c r="GH37" s="700"/>
      <c r="GI37" s="700"/>
      <c r="GJ37" s="700"/>
      <c r="GK37" s="700"/>
      <c r="GL37" s="700"/>
      <c r="GM37" s="700"/>
      <c r="GN37" s="700"/>
      <c r="GO37" s="700"/>
      <c r="GP37" s="700"/>
      <c r="GQ37" s="700"/>
      <c r="GR37" s="700"/>
      <c r="GS37" s="700"/>
      <c r="GT37" s="700"/>
      <c r="GU37" s="700"/>
      <c r="GV37" s="700"/>
      <c r="GW37" s="700"/>
      <c r="GX37" s="700"/>
      <c r="GY37" s="700"/>
      <c r="GZ37" s="700"/>
      <c r="HA37" s="700"/>
      <c r="HB37" s="700"/>
      <c r="HC37" s="700"/>
      <c r="HD37" s="700"/>
      <c r="HE37" s="700"/>
      <c r="HF37" s="700"/>
      <c r="HG37" s="700"/>
      <c r="HH37" s="700"/>
      <c r="HI37" s="700"/>
      <c r="HJ37" s="700"/>
      <c r="HK37" s="700"/>
      <c r="HL37" s="700"/>
      <c r="HM37" s="700"/>
      <c r="HN37" s="700"/>
      <c r="HO37" s="700"/>
      <c r="HP37" s="700"/>
      <c r="HQ37" s="700"/>
      <c r="HR37" s="700"/>
      <c r="HS37" s="700"/>
      <c r="HT37" s="700"/>
      <c r="HU37" s="700"/>
      <c r="HV37" s="700"/>
      <c r="HW37" s="700"/>
      <c r="HX37" s="700"/>
      <c r="HY37" s="700"/>
      <c r="HZ37" s="700"/>
      <c r="IA37" s="700"/>
      <c r="IB37" s="700"/>
      <c r="IC37" s="700"/>
      <c r="ID37" s="700"/>
      <c r="IE37" s="700"/>
      <c r="IF37" s="700"/>
      <c r="IG37" s="700"/>
      <c r="IH37" s="700"/>
      <c r="II37" s="700"/>
      <c r="IJ37" s="700"/>
      <c r="IK37" s="700"/>
      <c r="IL37" s="700"/>
      <c r="IM37" s="700"/>
      <c r="IN37" s="700"/>
      <c r="IO37" s="700"/>
      <c r="IP37" s="700"/>
      <c r="IQ37" s="700"/>
      <c r="IR37" s="700"/>
      <c r="IS37" s="700"/>
      <c r="IT37" s="700"/>
      <c r="IU37" s="700"/>
      <c r="IV37" s="700"/>
    </row>
    <row r="38" spans="1:256" s="394" customFormat="1" ht="29.25" customHeight="1">
      <c r="A38" s="746"/>
      <c r="B38" s="460"/>
      <c r="C38" s="461" t="s">
        <v>160</v>
      </c>
      <c r="D38" s="629"/>
      <c r="E38" s="630"/>
      <c r="F38" s="631"/>
      <c r="G38" s="632"/>
      <c r="H38" s="630"/>
      <c r="I38" s="633"/>
      <c r="J38" s="629"/>
      <c r="K38" s="630"/>
      <c r="L38" s="631"/>
      <c r="M38" s="632"/>
      <c r="N38" s="630"/>
      <c r="O38" s="631"/>
      <c r="P38" s="688"/>
      <c r="Q38" s="604"/>
      <c r="R38" s="634"/>
      <c r="S38" s="634"/>
      <c r="T38" s="634"/>
      <c r="U38" s="733"/>
      <c r="V38" s="700"/>
      <c r="W38" s="700"/>
      <c r="X38" s="700"/>
      <c r="Y38" s="700"/>
      <c r="Z38" s="700"/>
      <c r="AA38" s="700"/>
      <c r="AB38" s="700"/>
      <c r="AC38" s="700"/>
      <c r="AD38" s="700"/>
      <c r="AE38" s="700"/>
      <c r="AF38" s="700"/>
      <c r="AG38" s="700"/>
      <c r="AH38" s="700"/>
      <c r="AI38" s="700"/>
      <c r="AJ38" s="700"/>
      <c r="AK38" s="700"/>
      <c r="AL38" s="700"/>
      <c r="AM38" s="700"/>
      <c r="AN38" s="700"/>
      <c r="AO38" s="700"/>
      <c r="AP38" s="700"/>
      <c r="AQ38" s="700"/>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c r="BN38" s="700"/>
      <c r="BO38" s="700"/>
      <c r="BP38" s="700"/>
      <c r="BQ38" s="700"/>
      <c r="BR38" s="700"/>
      <c r="BS38" s="700"/>
      <c r="BT38" s="700"/>
      <c r="BU38" s="700"/>
      <c r="BV38" s="700"/>
      <c r="BW38" s="700"/>
      <c r="BX38" s="700"/>
      <c r="BY38" s="700"/>
      <c r="BZ38" s="700"/>
      <c r="CA38" s="700"/>
      <c r="CB38" s="700"/>
      <c r="CC38" s="700"/>
      <c r="CD38" s="700"/>
      <c r="CE38" s="700"/>
      <c r="CF38" s="700"/>
      <c r="CG38" s="700"/>
      <c r="CH38" s="700"/>
      <c r="CI38" s="700"/>
      <c r="CJ38" s="700"/>
      <c r="CK38" s="700"/>
      <c r="CL38" s="700"/>
      <c r="CM38" s="700"/>
      <c r="CN38" s="700"/>
      <c r="CO38" s="700"/>
      <c r="CP38" s="700"/>
      <c r="CQ38" s="700"/>
      <c r="CR38" s="700"/>
      <c r="CS38" s="700"/>
      <c r="CT38" s="700"/>
      <c r="CU38" s="700"/>
      <c r="CV38" s="700"/>
      <c r="CW38" s="700"/>
      <c r="CX38" s="700"/>
      <c r="CY38" s="700"/>
      <c r="CZ38" s="700"/>
      <c r="DA38" s="700"/>
      <c r="DB38" s="700"/>
      <c r="DC38" s="700"/>
      <c r="DD38" s="700"/>
      <c r="DE38" s="700"/>
      <c r="DF38" s="700"/>
      <c r="DG38" s="700"/>
      <c r="DH38" s="700"/>
      <c r="DI38" s="700"/>
      <c r="DJ38" s="700"/>
      <c r="DK38" s="700"/>
      <c r="DL38" s="700"/>
      <c r="DM38" s="700"/>
      <c r="DN38" s="700"/>
      <c r="DO38" s="700"/>
      <c r="DP38" s="700"/>
      <c r="DQ38" s="700"/>
      <c r="DR38" s="700"/>
      <c r="DS38" s="700"/>
      <c r="DT38" s="700"/>
      <c r="DU38" s="700"/>
      <c r="DV38" s="700"/>
      <c r="DW38" s="700"/>
      <c r="DX38" s="700"/>
      <c r="DY38" s="700"/>
      <c r="DZ38" s="700"/>
      <c r="EA38" s="700"/>
      <c r="EB38" s="700"/>
      <c r="EC38" s="700"/>
      <c r="ED38" s="700"/>
      <c r="EE38" s="700"/>
      <c r="EF38" s="700"/>
      <c r="EG38" s="700"/>
      <c r="EH38" s="700"/>
      <c r="EI38" s="700"/>
      <c r="EJ38" s="700"/>
      <c r="EK38" s="700"/>
      <c r="EL38" s="700"/>
      <c r="EM38" s="700"/>
      <c r="EN38" s="700"/>
      <c r="EO38" s="700"/>
      <c r="EP38" s="700"/>
      <c r="EQ38" s="700"/>
      <c r="ER38" s="700"/>
      <c r="ES38" s="700"/>
      <c r="ET38" s="700"/>
      <c r="EU38" s="700"/>
      <c r="EV38" s="700"/>
      <c r="EW38" s="700"/>
      <c r="EX38" s="700"/>
      <c r="EY38" s="700"/>
      <c r="EZ38" s="700"/>
      <c r="FA38" s="700"/>
      <c r="FB38" s="700"/>
      <c r="FC38" s="700"/>
      <c r="FD38" s="700"/>
      <c r="FE38" s="700"/>
      <c r="FF38" s="700"/>
      <c r="FG38" s="700"/>
      <c r="FH38" s="700"/>
      <c r="FI38" s="700"/>
      <c r="FJ38" s="700"/>
      <c r="FK38" s="700"/>
      <c r="FL38" s="700"/>
      <c r="FM38" s="700"/>
      <c r="FN38" s="700"/>
      <c r="FO38" s="700"/>
      <c r="FP38" s="700"/>
      <c r="FQ38" s="700"/>
      <c r="FR38" s="700"/>
      <c r="FS38" s="700"/>
      <c r="FT38" s="700"/>
      <c r="FU38" s="700"/>
      <c r="FV38" s="700"/>
      <c r="FW38" s="700"/>
      <c r="FX38" s="700"/>
      <c r="FY38" s="700"/>
      <c r="FZ38" s="700"/>
      <c r="GA38" s="700"/>
      <c r="GB38" s="700"/>
      <c r="GC38" s="700"/>
      <c r="GD38" s="700"/>
      <c r="GE38" s="700"/>
      <c r="GF38" s="700"/>
      <c r="GG38" s="700"/>
      <c r="GH38" s="700"/>
      <c r="GI38" s="700"/>
      <c r="GJ38" s="700"/>
      <c r="GK38" s="700"/>
      <c r="GL38" s="700"/>
      <c r="GM38" s="700"/>
      <c r="GN38" s="700"/>
      <c r="GO38" s="700"/>
      <c r="GP38" s="700"/>
      <c r="GQ38" s="700"/>
      <c r="GR38" s="700"/>
      <c r="GS38" s="700"/>
      <c r="GT38" s="700"/>
      <c r="GU38" s="700"/>
      <c r="GV38" s="700"/>
      <c r="GW38" s="700"/>
      <c r="GX38" s="700"/>
      <c r="GY38" s="700"/>
      <c r="GZ38" s="700"/>
      <c r="HA38" s="700"/>
      <c r="HB38" s="700"/>
      <c r="HC38" s="700"/>
      <c r="HD38" s="700"/>
      <c r="HE38" s="700"/>
      <c r="HF38" s="700"/>
      <c r="HG38" s="700"/>
      <c r="HH38" s="700"/>
      <c r="HI38" s="700"/>
      <c r="HJ38" s="700"/>
      <c r="HK38" s="700"/>
      <c r="HL38" s="700"/>
      <c r="HM38" s="700"/>
      <c r="HN38" s="700"/>
      <c r="HO38" s="700"/>
      <c r="HP38" s="700"/>
      <c r="HQ38" s="700"/>
      <c r="HR38" s="700"/>
      <c r="HS38" s="700"/>
      <c r="HT38" s="700"/>
      <c r="HU38" s="700"/>
      <c r="HV38" s="700"/>
      <c r="HW38" s="700"/>
      <c r="HX38" s="700"/>
      <c r="HY38" s="700"/>
      <c r="HZ38" s="700"/>
      <c r="IA38" s="700"/>
      <c r="IB38" s="700"/>
      <c r="IC38" s="700"/>
      <c r="ID38" s="700"/>
      <c r="IE38" s="700"/>
      <c r="IF38" s="700"/>
      <c r="IG38" s="700"/>
      <c r="IH38" s="700"/>
      <c r="II38" s="700"/>
      <c r="IJ38" s="700"/>
      <c r="IK38" s="700"/>
      <c r="IL38" s="700"/>
      <c r="IM38" s="700"/>
      <c r="IN38" s="700"/>
      <c r="IO38" s="700"/>
      <c r="IP38" s="700"/>
      <c r="IQ38" s="700"/>
      <c r="IR38" s="700"/>
      <c r="IS38" s="700"/>
      <c r="IT38" s="700"/>
      <c r="IU38" s="700"/>
      <c r="IV38" s="700"/>
    </row>
    <row r="39" spans="1:256" s="465" customFormat="1" ht="18" customHeight="1">
      <c r="A39" s="745"/>
      <c r="B39" s="463"/>
      <c r="C39" s="464" t="s">
        <v>109</v>
      </c>
      <c r="D39" s="635"/>
      <c r="E39" s="588"/>
      <c r="F39" s="636"/>
      <c r="G39" s="637"/>
      <c r="H39" s="588"/>
      <c r="I39" s="610"/>
      <c r="J39" s="635"/>
      <c r="K39" s="588"/>
      <c r="L39" s="636"/>
      <c r="M39" s="638">
        <f t="shared" ref="M39:O43" si="7">M12-SUM(D12,G12,J12)</f>
        <v>0</v>
      </c>
      <c r="N39" s="638">
        <f t="shared" si="7"/>
        <v>0</v>
      </c>
      <c r="O39" s="638">
        <f t="shared" si="7"/>
        <v>0</v>
      </c>
      <c r="P39" s="688"/>
      <c r="Q39" s="592">
        <f>SUM(D12:F12)-SUM('DD710.MELD'!AR10,'DD710.MELD'!AR17)</f>
        <v>0</v>
      </c>
      <c r="R39" s="592">
        <f>SUM(G12:I12)-SUM('DD710.MELD'!AR24)</f>
        <v>0</v>
      </c>
      <c r="S39" s="592">
        <f>SUM(J12:L12)-SUM('DD710.MELD'!AR31)</f>
        <v>0</v>
      </c>
      <c r="T39" s="592"/>
      <c r="U39" s="734"/>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5"/>
      <c r="BS39" s="735"/>
      <c r="BT39" s="735"/>
      <c r="BU39" s="735"/>
      <c r="BV39" s="735"/>
      <c r="BW39" s="735"/>
      <c r="BX39" s="735"/>
      <c r="BY39" s="735"/>
      <c r="BZ39" s="735"/>
      <c r="CA39" s="735"/>
      <c r="CB39" s="735"/>
      <c r="CC39" s="735"/>
      <c r="CD39" s="735"/>
      <c r="CE39" s="735"/>
      <c r="CF39" s="735"/>
      <c r="CG39" s="735"/>
      <c r="CH39" s="735"/>
      <c r="CI39" s="735"/>
      <c r="CJ39" s="735"/>
      <c r="CK39" s="735"/>
      <c r="CL39" s="735"/>
      <c r="CM39" s="735"/>
      <c r="CN39" s="735"/>
      <c r="CO39" s="735"/>
      <c r="CP39" s="735"/>
      <c r="CQ39" s="735"/>
      <c r="CR39" s="735"/>
      <c r="CS39" s="735"/>
      <c r="CT39" s="735"/>
      <c r="CU39" s="735"/>
      <c r="CV39" s="735"/>
      <c r="CW39" s="735"/>
      <c r="CX39" s="735"/>
      <c r="CY39" s="735"/>
      <c r="CZ39" s="735"/>
      <c r="DA39" s="735"/>
      <c r="DB39" s="735"/>
      <c r="DC39" s="735"/>
      <c r="DD39" s="735"/>
      <c r="DE39" s="735"/>
      <c r="DF39" s="735"/>
      <c r="DG39" s="735"/>
      <c r="DH39" s="735"/>
      <c r="DI39" s="735"/>
      <c r="DJ39" s="735"/>
      <c r="DK39" s="735"/>
      <c r="DL39" s="735"/>
      <c r="DM39" s="735"/>
      <c r="DN39" s="735"/>
      <c r="DO39" s="735"/>
      <c r="DP39" s="735"/>
      <c r="DQ39" s="735"/>
      <c r="DR39" s="735"/>
      <c r="DS39" s="735"/>
      <c r="DT39" s="735"/>
      <c r="DU39" s="735"/>
      <c r="DV39" s="735"/>
      <c r="DW39" s="735"/>
      <c r="DX39" s="735"/>
      <c r="DY39" s="735"/>
      <c r="DZ39" s="735"/>
      <c r="EA39" s="735"/>
      <c r="EB39" s="735"/>
      <c r="EC39" s="735"/>
      <c r="ED39" s="735"/>
      <c r="EE39" s="735"/>
      <c r="EF39" s="735"/>
      <c r="EG39" s="735"/>
      <c r="EH39" s="735"/>
      <c r="EI39" s="735"/>
      <c r="EJ39" s="735"/>
      <c r="EK39" s="735"/>
      <c r="EL39" s="735"/>
      <c r="EM39" s="735"/>
      <c r="EN39" s="735"/>
      <c r="EO39" s="735"/>
      <c r="EP39" s="735"/>
      <c r="EQ39" s="735"/>
      <c r="ER39" s="735"/>
      <c r="ES39" s="735"/>
      <c r="ET39" s="735"/>
      <c r="EU39" s="735"/>
      <c r="EV39" s="735"/>
      <c r="EW39" s="735"/>
      <c r="EX39" s="735"/>
      <c r="EY39" s="735"/>
      <c r="EZ39" s="735"/>
      <c r="FA39" s="735"/>
      <c r="FB39" s="735"/>
      <c r="FC39" s="735"/>
      <c r="FD39" s="735"/>
      <c r="FE39" s="735"/>
      <c r="FF39" s="735"/>
      <c r="FG39" s="735"/>
      <c r="FH39" s="735"/>
      <c r="FI39" s="735"/>
      <c r="FJ39" s="735"/>
      <c r="FK39" s="735"/>
      <c r="FL39" s="735"/>
      <c r="FM39" s="735"/>
      <c r="FN39" s="735"/>
      <c r="FO39" s="735"/>
      <c r="FP39" s="735"/>
      <c r="FQ39" s="735"/>
      <c r="FR39" s="735"/>
      <c r="FS39" s="735"/>
      <c r="FT39" s="735"/>
      <c r="FU39" s="735"/>
      <c r="FV39" s="735"/>
      <c r="FW39" s="735"/>
      <c r="FX39" s="735"/>
      <c r="FY39" s="735"/>
      <c r="FZ39" s="735"/>
      <c r="GA39" s="735"/>
      <c r="GB39" s="735"/>
      <c r="GC39" s="735"/>
      <c r="GD39" s="735"/>
      <c r="GE39" s="735"/>
      <c r="GF39" s="735"/>
      <c r="GG39" s="735"/>
      <c r="GH39" s="735"/>
      <c r="GI39" s="735"/>
      <c r="GJ39" s="735"/>
      <c r="GK39" s="735"/>
      <c r="GL39" s="735"/>
      <c r="GM39" s="735"/>
      <c r="GN39" s="735"/>
      <c r="GO39" s="735"/>
      <c r="GP39" s="735"/>
      <c r="GQ39" s="735"/>
      <c r="GR39" s="735"/>
      <c r="GS39" s="735"/>
      <c r="GT39" s="735"/>
      <c r="GU39" s="735"/>
      <c r="GV39" s="735"/>
      <c r="GW39" s="735"/>
      <c r="GX39" s="735"/>
      <c r="GY39" s="735"/>
      <c r="GZ39" s="735"/>
      <c r="HA39" s="735"/>
      <c r="HB39" s="735"/>
      <c r="HC39" s="735"/>
      <c r="HD39" s="735"/>
      <c r="HE39" s="735"/>
      <c r="HF39" s="735"/>
      <c r="HG39" s="735"/>
      <c r="HH39" s="735"/>
      <c r="HI39" s="735"/>
      <c r="HJ39" s="735"/>
      <c r="HK39" s="735"/>
      <c r="HL39" s="735"/>
      <c r="HM39" s="735"/>
      <c r="HN39" s="735"/>
      <c r="HO39" s="735"/>
      <c r="HP39" s="735"/>
      <c r="HQ39" s="735"/>
      <c r="HR39" s="735"/>
      <c r="HS39" s="735"/>
      <c r="HT39" s="735"/>
      <c r="HU39" s="735"/>
      <c r="HV39" s="735"/>
      <c r="HW39" s="735"/>
      <c r="HX39" s="735"/>
      <c r="HY39" s="735"/>
      <c r="HZ39" s="735"/>
      <c r="IA39" s="735"/>
      <c r="IB39" s="735"/>
      <c r="IC39" s="735"/>
      <c r="ID39" s="735"/>
      <c r="IE39" s="735"/>
      <c r="IF39" s="735"/>
      <c r="IG39" s="735"/>
      <c r="IH39" s="735"/>
      <c r="II39" s="735"/>
      <c r="IJ39" s="735"/>
      <c r="IK39" s="735"/>
      <c r="IL39" s="735"/>
      <c r="IM39" s="735"/>
      <c r="IN39" s="735"/>
      <c r="IO39" s="735"/>
      <c r="IP39" s="735"/>
      <c r="IQ39" s="735"/>
      <c r="IR39" s="735"/>
      <c r="IS39" s="735"/>
      <c r="IT39" s="735"/>
      <c r="IU39" s="735"/>
      <c r="IV39" s="735"/>
    </row>
    <row r="40" spans="1:256" s="394" customFormat="1" ht="18" customHeight="1">
      <c r="A40" s="745"/>
      <c r="B40" s="456"/>
      <c r="C40" s="464" t="s">
        <v>110</v>
      </c>
      <c r="D40" s="635"/>
      <c r="E40" s="588"/>
      <c r="F40" s="636"/>
      <c r="G40" s="637"/>
      <c r="H40" s="588"/>
      <c r="I40" s="610"/>
      <c r="J40" s="635"/>
      <c r="K40" s="588"/>
      <c r="L40" s="636"/>
      <c r="M40" s="638">
        <f t="shared" si="7"/>
        <v>0</v>
      </c>
      <c r="N40" s="638">
        <f t="shared" si="7"/>
        <v>0</v>
      </c>
      <c r="O40" s="638">
        <f t="shared" si="7"/>
        <v>0</v>
      </c>
      <c r="P40" s="688"/>
      <c r="Q40" s="592">
        <f>SUM(D13:F13)-SUM('DD710.MELD'!AR11,'DD710.MELD'!AR18)</f>
        <v>0</v>
      </c>
      <c r="R40" s="592">
        <f>SUM(G13:I13)-SUM('DD710.MELD'!AR25)</f>
        <v>0</v>
      </c>
      <c r="S40" s="592">
        <f>SUM(J13:L13)-SUM('DD710.MELD'!AR32)</f>
        <v>0</v>
      </c>
      <c r="T40" s="592"/>
      <c r="U40" s="734"/>
      <c r="V40" s="700"/>
      <c r="W40" s="700"/>
      <c r="X40" s="700"/>
      <c r="Y40" s="700"/>
      <c r="Z40" s="700"/>
      <c r="AA40" s="700"/>
      <c r="AB40" s="700"/>
      <c r="AC40" s="700"/>
      <c r="AD40" s="700"/>
      <c r="AE40" s="700"/>
      <c r="AF40" s="700"/>
      <c r="AG40" s="700"/>
      <c r="AH40" s="700"/>
      <c r="AI40" s="700"/>
      <c r="AJ40" s="700"/>
      <c r="AK40" s="700"/>
      <c r="AL40" s="700"/>
      <c r="AM40" s="700"/>
      <c r="AN40" s="700"/>
      <c r="AO40" s="700"/>
      <c r="AP40" s="700"/>
      <c r="AQ40" s="700"/>
      <c r="AR40" s="700"/>
      <c r="AS40" s="700"/>
      <c r="AT40" s="700"/>
      <c r="AU40" s="700"/>
      <c r="AV40" s="700"/>
      <c r="AW40" s="700"/>
      <c r="AX40" s="700"/>
      <c r="AY40" s="700"/>
      <c r="AZ40" s="700"/>
      <c r="BA40" s="700"/>
      <c r="BB40" s="700"/>
      <c r="BC40" s="700"/>
      <c r="BD40" s="700"/>
      <c r="BE40" s="700"/>
      <c r="BF40" s="700"/>
      <c r="BG40" s="700"/>
      <c r="BH40" s="700"/>
      <c r="BI40" s="700"/>
      <c r="BJ40" s="700"/>
      <c r="BK40" s="700"/>
      <c r="BL40" s="700"/>
      <c r="BM40" s="700"/>
      <c r="BN40" s="700"/>
      <c r="BO40" s="700"/>
      <c r="BP40" s="700"/>
      <c r="BQ40" s="700"/>
      <c r="BR40" s="700"/>
      <c r="BS40" s="700"/>
      <c r="BT40" s="700"/>
      <c r="BU40" s="700"/>
      <c r="BV40" s="700"/>
      <c r="BW40" s="700"/>
      <c r="BX40" s="700"/>
      <c r="BY40" s="700"/>
      <c r="BZ40" s="700"/>
      <c r="CA40" s="700"/>
      <c r="CB40" s="700"/>
      <c r="CC40" s="700"/>
      <c r="CD40" s="700"/>
      <c r="CE40" s="700"/>
      <c r="CF40" s="700"/>
      <c r="CG40" s="700"/>
      <c r="CH40" s="700"/>
      <c r="CI40" s="700"/>
      <c r="CJ40" s="700"/>
      <c r="CK40" s="700"/>
      <c r="CL40" s="700"/>
      <c r="CM40" s="700"/>
      <c r="CN40" s="700"/>
      <c r="CO40" s="700"/>
      <c r="CP40" s="700"/>
      <c r="CQ40" s="700"/>
      <c r="CR40" s="700"/>
      <c r="CS40" s="700"/>
      <c r="CT40" s="700"/>
      <c r="CU40" s="700"/>
      <c r="CV40" s="700"/>
      <c r="CW40" s="700"/>
      <c r="CX40" s="700"/>
      <c r="CY40" s="700"/>
      <c r="CZ40" s="700"/>
      <c r="DA40" s="700"/>
      <c r="DB40" s="700"/>
      <c r="DC40" s="700"/>
      <c r="DD40" s="700"/>
      <c r="DE40" s="700"/>
      <c r="DF40" s="700"/>
      <c r="DG40" s="700"/>
      <c r="DH40" s="700"/>
      <c r="DI40" s="700"/>
      <c r="DJ40" s="700"/>
      <c r="DK40" s="700"/>
      <c r="DL40" s="700"/>
      <c r="DM40" s="700"/>
      <c r="DN40" s="700"/>
      <c r="DO40" s="700"/>
      <c r="DP40" s="700"/>
      <c r="DQ40" s="700"/>
      <c r="DR40" s="700"/>
      <c r="DS40" s="700"/>
      <c r="DT40" s="700"/>
      <c r="DU40" s="700"/>
      <c r="DV40" s="700"/>
      <c r="DW40" s="700"/>
      <c r="DX40" s="700"/>
      <c r="DY40" s="700"/>
      <c r="DZ40" s="700"/>
      <c r="EA40" s="700"/>
      <c r="EB40" s="700"/>
      <c r="EC40" s="700"/>
      <c r="ED40" s="700"/>
      <c r="EE40" s="700"/>
      <c r="EF40" s="700"/>
      <c r="EG40" s="700"/>
      <c r="EH40" s="700"/>
      <c r="EI40" s="700"/>
      <c r="EJ40" s="700"/>
      <c r="EK40" s="700"/>
      <c r="EL40" s="700"/>
      <c r="EM40" s="700"/>
      <c r="EN40" s="700"/>
      <c r="EO40" s="700"/>
      <c r="EP40" s="700"/>
      <c r="EQ40" s="700"/>
      <c r="ER40" s="700"/>
      <c r="ES40" s="700"/>
      <c r="ET40" s="700"/>
      <c r="EU40" s="700"/>
      <c r="EV40" s="700"/>
      <c r="EW40" s="700"/>
      <c r="EX40" s="700"/>
      <c r="EY40" s="700"/>
      <c r="EZ40" s="700"/>
      <c r="FA40" s="700"/>
      <c r="FB40" s="700"/>
      <c r="FC40" s="700"/>
      <c r="FD40" s="700"/>
      <c r="FE40" s="700"/>
      <c r="FF40" s="700"/>
      <c r="FG40" s="700"/>
      <c r="FH40" s="700"/>
      <c r="FI40" s="700"/>
      <c r="FJ40" s="700"/>
      <c r="FK40" s="700"/>
      <c r="FL40" s="700"/>
      <c r="FM40" s="700"/>
      <c r="FN40" s="700"/>
      <c r="FO40" s="700"/>
      <c r="FP40" s="700"/>
      <c r="FQ40" s="700"/>
      <c r="FR40" s="700"/>
      <c r="FS40" s="700"/>
      <c r="FT40" s="700"/>
      <c r="FU40" s="700"/>
      <c r="FV40" s="700"/>
      <c r="FW40" s="700"/>
      <c r="FX40" s="700"/>
      <c r="FY40" s="700"/>
      <c r="FZ40" s="700"/>
      <c r="GA40" s="700"/>
      <c r="GB40" s="700"/>
      <c r="GC40" s="700"/>
      <c r="GD40" s="700"/>
      <c r="GE40" s="700"/>
      <c r="GF40" s="700"/>
      <c r="GG40" s="700"/>
      <c r="GH40" s="700"/>
      <c r="GI40" s="700"/>
      <c r="GJ40" s="700"/>
      <c r="GK40" s="700"/>
      <c r="GL40" s="700"/>
      <c r="GM40" s="700"/>
      <c r="GN40" s="700"/>
      <c r="GO40" s="700"/>
      <c r="GP40" s="700"/>
      <c r="GQ40" s="700"/>
      <c r="GR40" s="700"/>
      <c r="GS40" s="700"/>
      <c r="GT40" s="700"/>
      <c r="GU40" s="700"/>
      <c r="GV40" s="700"/>
      <c r="GW40" s="700"/>
      <c r="GX40" s="700"/>
      <c r="GY40" s="700"/>
      <c r="GZ40" s="700"/>
      <c r="HA40" s="700"/>
      <c r="HB40" s="700"/>
      <c r="HC40" s="700"/>
      <c r="HD40" s="700"/>
      <c r="HE40" s="700"/>
      <c r="HF40" s="700"/>
      <c r="HG40" s="700"/>
      <c r="HH40" s="700"/>
      <c r="HI40" s="700"/>
      <c r="HJ40" s="700"/>
      <c r="HK40" s="700"/>
      <c r="HL40" s="700"/>
      <c r="HM40" s="700"/>
      <c r="HN40" s="700"/>
      <c r="HO40" s="700"/>
      <c r="HP40" s="700"/>
      <c r="HQ40" s="700"/>
      <c r="HR40" s="700"/>
      <c r="HS40" s="700"/>
      <c r="HT40" s="700"/>
      <c r="HU40" s="700"/>
      <c r="HV40" s="700"/>
      <c r="HW40" s="700"/>
      <c r="HX40" s="700"/>
      <c r="HY40" s="700"/>
      <c r="HZ40" s="700"/>
      <c r="IA40" s="700"/>
      <c r="IB40" s="700"/>
      <c r="IC40" s="700"/>
      <c r="ID40" s="700"/>
      <c r="IE40" s="700"/>
      <c r="IF40" s="700"/>
      <c r="IG40" s="700"/>
      <c r="IH40" s="700"/>
      <c r="II40" s="700"/>
      <c r="IJ40" s="700"/>
      <c r="IK40" s="700"/>
      <c r="IL40" s="700"/>
      <c r="IM40" s="700"/>
      <c r="IN40" s="700"/>
      <c r="IO40" s="700"/>
      <c r="IP40" s="700"/>
      <c r="IQ40" s="700"/>
      <c r="IR40" s="700"/>
      <c r="IS40" s="700"/>
      <c r="IT40" s="700"/>
      <c r="IU40" s="700"/>
      <c r="IV40" s="700"/>
    </row>
    <row r="41" spans="1:256" s="394" customFormat="1" ht="18" customHeight="1">
      <c r="A41" s="745"/>
      <c r="B41" s="456"/>
      <c r="C41" s="521" t="s">
        <v>420</v>
      </c>
      <c r="D41" s="592">
        <f>+IF(OR(SUM(D14)&gt;0),IF(OR(D13=0,D13=""),111,IF((D13&lt;D14),111,0)),0)</f>
        <v>0</v>
      </c>
      <c r="E41" s="592">
        <f t="shared" ref="E41:L41" si="8">+IF(OR(SUM(E14)&gt;0),IF(OR(E13=0,E13=""),111,IF((E13&lt;E14),111,0)),0)</f>
        <v>0</v>
      </c>
      <c r="F41" s="592">
        <f t="shared" si="8"/>
        <v>0</v>
      </c>
      <c r="G41" s="592">
        <f t="shared" si="8"/>
        <v>0</v>
      </c>
      <c r="H41" s="592">
        <f t="shared" si="8"/>
        <v>0</v>
      </c>
      <c r="I41" s="592">
        <f t="shared" si="8"/>
        <v>0</v>
      </c>
      <c r="J41" s="592">
        <f t="shared" si="8"/>
        <v>0</v>
      </c>
      <c r="K41" s="592">
        <f t="shared" si="8"/>
        <v>0</v>
      </c>
      <c r="L41" s="592">
        <f t="shared" si="8"/>
        <v>0</v>
      </c>
      <c r="M41" s="638">
        <f t="shared" si="7"/>
        <v>0</v>
      </c>
      <c r="N41" s="638">
        <f t="shared" si="7"/>
        <v>0</v>
      </c>
      <c r="O41" s="638">
        <f t="shared" si="7"/>
        <v>0</v>
      </c>
      <c r="P41" s="688"/>
      <c r="Q41" s="592">
        <f>SUM(D14:F14)-SUM('DD710.MELD'!AR12,'DD710.MELD'!AR19)</f>
        <v>0</v>
      </c>
      <c r="R41" s="592">
        <f>SUM(G14:I14)-SUM('DD710.MELD'!AR26)</f>
        <v>0</v>
      </c>
      <c r="S41" s="592">
        <f>SUM(J14:L14)-SUM('DD710.MELD'!AR33)</f>
        <v>0</v>
      </c>
      <c r="T41" s="592"/>
      <c r="U41" s="734"/>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0"/>
      <c r="DB41" s="700"/>
      <c r="DC41" s="700"/>
      <c r="DD41" s="700"/>
      <c r="DE41" s="700"/>
      <c r="DF41" s="700"/>
      <c r="DG41" s="700"/>
      <c r="DH41" s="700"/>
      <c r="DI41" s="700"/>
      <c r="DJ41" s="700"/>
      <c r="DK41" s="700"/>
      <c r="DL41" s="700"/>
      <c r="DM41" s="700"/>
      <c r="DN41" s="700"/>
      <c r="DO41" s="700"/>
      <c r="DP41" s="700"/>
      <c r="DQ41" s="700"/>
      <c r="DR41" s="700"/>
      <c r="DS41" s="700"/>
      <c r="DT41" s="700"/>
      <c r="DU41" s="700"/>
      <c r="DV41" s="700"/>
      <c r="DW41" s="700"/>
      <c r="DX41" s="700"/>
      <c r="DY41" s="700"/>
      <c r="DZ41" s="700"/>
      <c r="EA41" s="700"/>
      <c r="EB41" s="700"/>
      <c r="EC41" s="700"/>
      <c r="ED41" s="700"/>
      <c r="EE41" s="700"/>
      <c r="EF41" s="700"/>
      <c r="EG41" s="700"/>
      <c r="EH41" s="700"/>
      <c r="EI41" s="700"/>
      <c r="EJ41" s="700"/>
      <c r="EK41" s="700"/>
      <c r="EL41" s="700"/>
      <c r="EM41" s="700"/>
      <c r="EN41" s="700"/>
      <c r="EO41" s="700"/>
      <c r="EP41" s="700"/>
      <c r="EQ41" s="700"/>
      <c r="ER41" s="700"/>
      <c r="ES41" s="700"/>
      <c r="ET41" s="700"/>
      <c r="EU41" s="700"/>
      <c r="EV41" s="700"/>
      <c r="EW41" s="700"/>
      <c r="EX41" s="700"/>
      <c r="EY41" s="700"/>
      <c r="EZ41" s="700"/>
      <c r="FA41" s="700"/>
      <c r="FB41" s="700"/>
      <c r="FC41" s="700"/>
      <c r="FD41" s="700"/>
      <c r="FE41" s="700"/>
      <c r="FF41" s="700"/>
      <c r="FG41" s="700"/>
      <c r="FH41" s="700"/>
      <c r="FI41" s="700"/>
      <c r="FJ41" s="700"/>
      <c r="FK41" s="700"/>
      <c r="FL41" s="700"/>
      <c r="FM41" s="700"/>
      <c r="FN41" s="700"/>
      <c r="FO41" s="700"/>
      <c r="FP41" s="700"/>
      <c r="FQ41" s="700"/>
      <c r="FR41" s="700"/>
      <c r="FS41" s="700"/>
      <c r="FT41" s="700"/>
      <c r="FU41" s="700"/>
      <c r="FV41" s="700"/>
      <c r="FW41" s="700"/>
      <c r="FX41" s="700"/>
      <c r="FY41" s="700"/>
      <c r="FZ41" s="700"/>
      <c r="GA41" s="700"/>
      <c r="GB41" s="700"/>
      <c r="GC41" s="700"/>
      <c r="GD41" s="700"/>
      <c r="GE41" s="700"/>
      <c r="GF41" s="700"/>
      <c r="GG41" s="700"/>
      <c r="GH41" s="700"/>
      <c r="GI41" s="700"/>
      <c r="GJ41" s="700"/>
      <c r="GK41" s="700"/>
      <c r="GL41" s="700"/>
      <c r="GM41" s="700"/>
      <c r="GN41" s="700"/>
      <c r="GO41" s="700"/>
      <c r="GP41" s="700"/>
      <c r="GQ41" s="700"/>
      <c r="GR41" s="700"/>
      <c r="GS41" s="700"/>
      <c r="GT41" s="700"/>
      <c r="GU41" s="700"/>
      <c r="GV41" s="700"/>
      <c r="GW41" s="700"/>
      <c r="GX41" s="700"/>
      <c r="GY41" s="700"/>
      <c r="GZ41" s="700"/>
      <c r="HA41" s="700"/>
      <c r="HB41" s="700"/>
      <c r="HC41" s="700"/>
      <c r="HD41" s="700"/>
      <c r="HE41" s="700"/>
      <c r="HF41" s="700"/>
      <c r="HG41" s="700"/>
      <c r="HH41" s="700"/>
      <c r="HI41" s="700"/>
      <c r="HJ41" s="700"/>
      <c r="HK41" s="700"/>
      <c r="HL41" s="700"/>
      <c r="HM41" s="700"/>
      <c r="HN41" s="700"/>
      <c r="HO41" s="700"/>
      <c r="HP41" s="700"/>
      <c r="HQ41" s="700"/>
      <c r="HR41" s="700"/>
      <c r="HS41" s="700"/>
      <c r="HT41" s="700"/>
      <c r="HU41" s="700"/>
      <c r="HV41" s="700"/>
      <c r="HW41" s="700"/>
      <c r="HX41" s="700"/>
      <c r="HY41" s="700"/>
      <c r="HZ41" s="700"/>
      <c r="IA41" s="700"/>
      <c r="IB41" s="700"/>
      <c r="IC41" s="700"/>
      <c r="ID41" s="700"/>
      <c r="IE41" s="700"/>
      <c r="IF41" s="700"/>
      <c r="IG41" s="700"/>
      <c r="IH41" s="700"/>
      <c r="II41" s="700"/>
      <c r="IJ41" s="700"/>
      <c r="IK41" s="700"/>
      <c r="IL41" s="700"/>
      <c r="IM41" s="700"/>
      <c r="IN41" s="700"/>
      <c r="IO41" s="700"/>
      <c r="IP41" s="700"/>
      <c r="IQ41" s="700"/>
      <c r="IR41" s="700"/>
      <c r="IS41" s="700"/>
      <c r="IT41" s="700"/>
      <c r="IU41" s="700"/>
      <c r="IV41" s="700"/>
    </row>
    <row r="42" spans="1:256" s="394" customFormat="1" ht="18" customHeight="1">
      <c r="A42" s="745"/>
      <c r="B42" s="466"/>
      <c r="C42" s="464" t="s">
        <v>111</v>
      </c>
      <c r="D42" s="588"/>
      <c r="E42" s="588"/>
      <c r="F42" s="636"/>
      <c r="G42" s="637"/>
      <c r="H42" s="588"/>
      <c r="I42" s="610"/>
      <c r="J42" s="635"/>
      <c r="K42" s="588"/>
      <c r="L42" s="636"/>
      <c r="M42" s="638">
        <f t="shared" si="7"/>
        <v>0</v>
      </c>
      <c r="N42" s="638">
        <f t="shared" si="7"/>
        <v>0</v>
      </c>
      <c r="O42" s="638">
        <f t="shared" si="7"/>
        <v>0</v>
      </c>
      <c r="P42" s="688"/>
      <c r="Q42" s="592">
        <f>SUM(D15:F15)-SUM('DD710.MELD'!AR13,'DD710.MELD'!AR20)</f>
        <v>0</v>
      </c>
      <c r="R42" s="592">
        <f>SUM(G15:I15)-SUM('DD710.MELD'!AR27)</f>
        <v>0</v>
      </c>
      <c r="S42" s="592">
        <f>SUM(J15:L15)-SUM('DD710.MELD'!AR34)</f>
        <v>0</v>
      </c>
      <c r="T42" s="592"/>
      <c r="U42" s="734"/>
      <c r="V42" s="700"/>
      <c r="W42" s="700"/>
      <c r="X42" s="700"/>
      <c r="Y42" s="700"/>
      <c r="Z42" s="700"/>
      <c r="AA42" s="700"/>
      <c r="AB42" s="700"/>
      <c r="AC42" s="700"/>
      <c r="AD42" s="700"/>
      <c r="AE42" s="700"/>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0"/>
      <c r="BQ42" s="700"/>
      <c r="BR42" s="700"/>
      <c r="BS42" s="700"/>
      <c r="BT42" s="700"/>
      <c r="BU42" s="700"/>
      <c r="BV42" s="700"/>
      <c r="BW42" s="700"/>
      <c r="BX42" s="700"/>
      <c r="BY42" s="700"/>
      <c r="BZ42" s="700"/>
      <c r="CA42" s="700"/>
      <c r="CB42" s="700"/>
      <c r="CC42" s="700"/>
      <c r="CD42" s="700"/>
      <c r="CE42" s="700"/>
      <c r="CF42" s="700"/>
      <c r="CG42" s="700"/>
      <c r="CH42" s="700"/>
      <c r="CI42" s="700"/>
      <c r="CJ42" s="700"/>
      <c r="CK42" s="700"/>
      <c r="CL42" s="700"/>
      <c r="CM42" s="700"/>
      <c r="CN42" s="700"/>
      <c r="CO42" s="700"/>
      <c r="CP42" s="700"/>
      <c r="CQ42" s="700"/>
      <c r="CR42" s="700"/>
      <c r="CS42" s="700"/>
      <c r="CT42" s="700"/>
      <c r="CU42" s="700"/>
      <c r="CV42" s="700"/>
      <c r="CW42" s="700"/>
      <c r="CX42" s="700"/>
      <c r="CY42" s="700"/>
      <c r="CZ42" s="700"/>
      <c r="DA42" s="700"/>
      <c r="DB42" s="700"/>
      <c r="DC42" s="700"/>
      <c r="DD42" s="700"/>
      <c r="DE42" s="700"/>
      <c r="DF42" s="700"/>
      <c r="DG42" s="700"/>
      <c r="DH42" s="700"/>
      <c r="DI42" s="700"/>
      <c r="DJ42" s="700"/>
      <c r="DK42" s="700"/>
      <c r="DL42" s="700"/>
      <c r="DM42" s="700"/>
      <c r="DN42" s="700"/>
      <c r="DO42" s="700"/>
      <c r="DP42" s="700"/>
      <c r="DQ42" s="700"/>
      <c r="DR42" s="700"/>
      <c r="DS42" s="700"/>
      <c r="DT42" s="700"/>
      <c r="DU42" s="700"/>
      <c r="DV42" s="700"/>
      <c r="DW42" s="700"/>
      <c r="DX42" s="700"/>
      <c r="DY42" s="700"/>
      <c r="DZ42" s="700"/>
      <c r="EA42" s="700"/>
      <c r="EB42" s="700"/>
      <c r="EC42" s="700"/>
      <c r="ED42" s="700"/>
      <c r="EE42" s="700"/>
      <c r="EF42" s="700"/>
      <c r="EG42" s="700"/>
      <c r="EH42" s="700"/>
      <c r="EI42" s="700"/>
      <c r="EJ42" s="700"/>
      <c r="EK42" s="700"/>
      <c r="EL42" s="700"/>
      <c r="EM42" s="700"/>
      <c r="EN42" s="700"/>
      <c r="EO42" s="700"/>
      <c r="EP42" s="700"/>
      <c r="EQ42" s="700"/>
      <c r="ER42" s="700"/>
      <c r="ES42" s="700"/>
      <c r="ET42" s="700"/>
      <c r="EU42" s="700"/>
      <c r="EV42" s="700"/>
      <c r="EW42" s="700"/>
      <c r="EX42" s="700"/>
      <c r="EY42" s="700"/>
      <c r="EZ42" s="700"/>
      <c r="FA42" s="700"/>
      <c r="FB42" s="700"/>
      <c r="FC42" s="700"/>
      <c r="FD42" s="700"/>
      <c r="FE42" s="700"/>
      <c r="FF42" s="700"/>
      <c r="FG42" s="700"/>
      <c r="FH42" s="700"/>
      <c r="FI42" s="700"/>
      <c r="FJ42" s="700"/>
      <c r="FK42" s="700"/>
      <c r="FL42" s="700"/>
      <c r="FM42" s="700"/>
      <c r="FN42" s="700"/>
      <c r="FO42" s="700"/>
      <c r="FP42" s="700"/>
      <c r="FQ42" s="700"/>
      <c r="FR42" s="700"/>
      <c r="FS42" s="700"/>
      <c r="FT42" s="700"/>
      <c r="FU42" s="700"/>
      <c r="FV42" s="700"/>
      <c r="FW42" s="700"/>
      <c r="FX42" s="700"/>
      <c r="FY42" s="700"/>
      <c r="FZ42" s="700"/>
      <c r="GA42" s="700"/>
      <c r="GB42" s="700"/>
      <c r="GC42" s="700"/>
      <c r="GD42" s="700"/>
      <c r="GE42" s="700"/>
      <c r="GF42" s="700"/>
      <c r="GG42" s="700"/>
      <c r="GH42" s="700"/>
      <c r="GI42" s="700"/>
      <c r="GJ42" s="700"/>
      <c r="GK42" s="700"/>
      <c r="GL42" s="700"/>
      <c r="GM42" s="700"/>
      <c r="GN42" s="700"/>
      <c r="GO42" s="700"/>
      <c r="GP42" s="700"/>
      <c r="GQ42" s="700"/>
      <c r="GR42" s="700"/>
      <c r="GS42" s="700"/>
      <c r="GT42" s="700"/>
      <c r="GU42" s="700"/>
      <c r="GV42" s="700"/>
      <c r="GW42" s="700"/>
      <c r="GX42" s="700"/>
      <c r="GY42" s="700"/>
      <c r="GZ42" s="700"/>
      <c r="HA42" s="700"/>
      <c r="HB42" s="700"/>
      <c r="HC42" s="700"/>
      <c r="HD42" s="700"/>
      <c r="HE42" s="700"/>
      <c r="HF42" s="700"/>
      <c r="HG42" s="700"/>
      <c r="HH42" s="700"/>
      <c r="HI42" s="700"/>
      <c r="HJ42" s="700"/>
      <c r="HK42" s="700"/>
      <c r="HL42" s="700"/>
      <c r="HM42" s="700"/>
      <c r="HN42" s="700"/>
      <c r="HO42" s="700"/>
      <c r="HP42" s="700"/>
      <c r="HQ42" s="700"/>
      <c r="HR42" s="700"/>
      <c r="HS42" s="700"/>
      <c r="HT42" s="700"/>
      <c r="HU42" s="700"/>
      <c r="HV42" s="700"/>
      <c r="HW42" s="700"/>
      <c r="HX42" s="700"/>
      <c r="HY42" s="700"/>
      <c r="HZ42" s="700"/>
      <c r="IA42" s="700"/>
      <c r="IB42" s="700"/>
      <c r="IC42" s="700"/>
      <c r="ID42" s="700"/>
      <c r="IE42" s="700"/>
      <c r="IF42" s="700"/>
      <c r="IG42" s="700"/>
      <c r="IH42" s="700"/>
      <c r="II42" s="700"/>
      <c r="IJ42" s="700"/>
      <c r="IK42" s="700"/>
      <c r="IL42" s="700"/>
      <c r="IM42" s="700"/>
      <c r="IN42" s="700"/>
      <c r="IO42" s="700"/>
      <c r="IP42" s="700"/>
      <c r="IQ42" s="700"/>
      <c r="IR42" s="700"/>
      <c r="IS42" s="700"/>
      <c r="IT42" s="700"/>
      <c r="IU42" s="700"/>
      <c r="IV42" s="700"/>
    </row>
    <row r="43" spans="1:256" s="394" customFormat="1" ht="18" customHeight="1">
      <c r="A43" s="745"/>
      <c r="B43" s="466"/>
      <c r="C43" s="467" t="s">
        <v>14</v>
      </c>
      <c r="D43" s="592">
        <f>+D16-D12-D13-D15</f>
        <v>0</v>
      </c>
      <c r="E43" s="592">
        <f t="shared" ref="E43:L43" si="9">+E16-E12-E13-E15</f>
        <v>0</v>
      </c>
      <c r="F43" s="592">
        <f t="shared" si="9"/>
        <v>0</v>
      </c>
      <c r="G43" s="638">
        <f t="shared" si="9"/>
        <v>0</v>
      </c>
      <c r="H43" s="592">
        <f t="shared" si="9"/>
        <v>0</v>
      </c>
      <c r="I43" s="598">
        <f t="shared" si="9"/>
        <v>0</v>
      </c>
      <c r="J43" s="592">
        <f t="shared" si="9"/>
        <v>0</v>
      </c>
      <c r="K43" s="592">
        <f t="shared" si="9"/>
        <v>0</v>
      </c>
      <c r="L43" s="592">
        <f t="shared" si="9"/>
        <v>0</v>
      </c>
      <c r="M43" s="638">
        <f t="shared" si="7"/>
        <v>0</v>
      </c>
      <c r="N43" s="638">
        <f t="shared" si="7"/>
        <v>0</v>
      </c>
      <c r="O43" s="638">
        <f t="shared" si="7"/>
        <v>0</v>
      </c>
      <c r="P43" s="688"/>
      <c r="Q43" s="592">
        <f>SUM(D16:F16)-SUM('DD710.MELD'!AR14,'DD710.MELD'!AR21)</f>
        <v>0</v>
      </c>
      <c r="R43" s="592">
        <f>SUM(G16:I16)-SUM('DD710.MELD'!AR28)</f>
        <v>0</v>
      </c>
      <c r="S43" s="592">
        <f>SUM(J16:L16)-SUM('DD710.MELD'!AR35)</f>
        <v>0</v>
      </c>
      <c r="T43" s="592">
        <f>SUM(M16:O16)-(SUM('DD710.MELD'!AR39)-'DD710.MELD'!AR38)</f>
        <v>0</v>
      </c>
      <c r="U43" s="734"/>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700"/>
      <c r="BN43" s="700"/>
      <c r="BO43" s="700"/>
      <c r="BP43" s="700"/>
      <c r="BQ43" s="700"/>
      <c r="BR43" s="700"/>
      <c r="BS43" s="700"/>
      <c r="BT43" s="700"/>
      <c r="BU43" s="700"/>
      <c r="BV43" s="700"/>
      <c r="BW43" s="700"/>
      <c r="BX43" s="700"/>
      <c r="BY43" s="700"/>
      <c r="BZ43" s="700"/>
      <c r="CA43" s="700"/>
      <c r="CB43" s="700"/>
      <c r="CC43" s="700"/>
      <c r="CD43" s="700"/>
      <c r="CE43" s="700"/>
      <c r="CF43" s="700"/>
      <c r="CG43" s="700"/>
      <c r="CH43" s="700"/>
      <c r="CI43" s="700"/>
      <c r="CJ43" s="700"/>
      <c r="CK43" s="700"/>
      <c r="CL43" s="700"/>
      <c r="CM43" s="700"/>
      <c r="CN43" s="700"/>
      <c r="CO43" s="700"/>
      <c r="CP43" s="700"/>
      <c r="CQ43" s="700"/>
      <c r="CR43" s="700"/>
      <c r="CS43" s="700"/>
      <c r="CT43" s="700"/>
      <c r="CU43" s="700"/>
      <c r="CV43" s="700"/>
      <c r="CW43" s="700"/>
      <c r="CX43" s="700"/>
      <c r="CY43" s="700"/>
      <c r="CZ43" s="700"/>
      <c r="DA43" s="700"/>
      <c r="DB43" s="700"/>
      <c r="DC43" s="700"/>
      <c r="DD43" s="700"/>
      <c r="DE43" s="700"/>
      <c r="DF43" s="700"/>
      <c r="DG43" s="700"/>
      <c r="DH43" s="700"/>
      <c r="DI43" s="700"/>
      <c r="DJ43" s="700"/>
      <c r="DK43" s="700"/>
      <c r="DL43" s="700"/>
      <c r="DM43" s="700"/>
      <c r="DN43" s="700"/>
      <c r="DO43" s="700"/>
      <c r="DP43" s="700"/>
      <c r="DQ43" s="700"/>
      <c r="DR43" s="700"/>
      <c r="DS43" s="700"/>
      <c r="DT43" s="700"/>
      <c r="DU43" s="700"/>
      <c r="DV43" s="700"/>
      <c r="DW43" s="700"/>
      <c r="DX43" s="700"/>
      <c r="DY43" s="700"/>
      <c r="DZ43" s="700"/>
      <c r="EA43" s="700"/>
      <c r="EB43" s="700"/>
      <c r="EC43" s="700"/>
      <c r="ED43" s="700"/>
      <c r="EE43" s="700"/>
      <c r="EF43" s="700"/>
      <c r="EG43" s="700"/>
      <c r="EH43" s="700"/>
      <c r="EI43" s="700"/>
      <c r="EJ43" s="700"/>
      <c r="EK43" s="700"/>
      <c r="EL43" s="700"/>
      <c r="EM43" s="700"/>
      <c r="EN43" s="700"/>
      <c r="EO43" s="700"/>
      <c r="EP43" s="700"/>
      <c r="EQ43" s="700"/>
      <c r="ER43" s="700"/>
      <c r="ES43" s="700"/>
      <c r="ET43" s="700"/>
      <c r="EU43" s="700"/>
      <c r="EV43" s="700"/>
      <c r="EW43" s="700"/>
      <c r="EX43" s="700"/>
      <c r="EY43" s="700"/>
      <c r="EZ43" s="700"/>
      <c r="FA43" s="700"/>
      <c r="FB43" s="700"/>
      <c r="FC43" s="700"/>
      <c r="FD43" s="700"/>
      <c r="FE43" s="700"/>
      <c r="FF43" s="700"/>
      <c r="FG43" s="700"/>
      <c r="FH43" s="700"/>
      <c r="FI43" s="700"/>
      <c r="FJ43" s="700"/>
      <c r="FK43" s="700"/>
      <c r="FL43" s="700"/>
      <c r="FM43" s="700"/>
      <c r="FN43" s="700"/>
      <c r="FO43" s="700"/>
      <c r="FP43" s="700"/>
      <c r="FQ43" s="700"/>
      <c r="FR43" s="700"/>
      <c r="FS43" s="700"/>
      <c r="FT43" s="700"/>
      <c r="FU43" s="700"/>
      <c r="FV43" s="700"/>
      <c r="FW43" s="700"/>
      <c r="FX43" s="700"/>
      <c r="FY43" s="700"/>
      <c r="FZ43" s="700"/>
      <c r="GA43" s="700"/>
      <c r="GB43" s="700"/>
      <c r="GC43" s="700"/>
      <c r="GD43" s="700"/>
      <c r="GE43" s="700"/>
      <c r="GF43" s="700"/>
      <c r="GG43" s="700"/>
      <c r="GH43" s="700"/>
      <c r="GI43" s="700"/>
      <c r="GJ43" s="700"/>
      <c r="GK43" s="700"/>
      <c r="GL43" s="700"/>
      <c r="GM43" s="700"/>
      <c r="GN43" s="700"/>
      <c r="GO43" s="700"/>
      <c r="GP43" s="700"/>
      <c r="GQ43" s="700"/>
      <c r="GR43" s="700"/>
      <c r="GS43" s="700"/>
      <c r="GT43" s="700"/>
      <c r="GU43" s="700"/>
      <c r="GV43" s="700"/>
      <c r="GW43" s="700"/>
      <c r="GX43" s="700"/>
      <c r="GY43" s="700"/>
      <c r="GZ43" s="700"/>
      <c r="HA43" s="700"/>
      <c r="HB43" s="700"/>
      <c r="HC43" s="700"/>
      <c r="HD43" s="700"/>
      <c r="HE43" s="700"/>
      <c r="HF43" s="700"/>
      <c r="HG43" s="700"/>
      <c r="HH43" s="700"/>
      <c r="HI43" s="700"/>
      <c r="HJ43" s="700"/>
      <c r="HK43" s="700"/>
      <c r="HL43" s="700"/>
      <c r="HM43" s="700"/>
      <c r="HN43" s="700"/>
      <c r="HO43" s="700"/>
      <c r="HP43" s="700"/>
      <c r="HQ43" s="700"/>
      <c r="HR43" s="700"/>
      <c r="HS43" s="700"/>
      <c r="HT43" s="700"/>
      <c r="HU43" s="700"/>
      <c r="HV43" s="700"/>
      <c r="HW43" s="700"/>
      <c r="HX43" s="700"/>
      <c r="HY43" s="700"/>
      <c r="HZ43" s="700"/>
      <c r="IA43" s="700"/>
      <c r="IB43" s="700"/>
      <c r="IC43" s="700"/>
      <c r="ID43" s="700"/>
      <c r="IE43" s="700"/>
      <c r="IF43" s="700"/>
      <c r="IG43" s="700"/>
      <c r="IH43" s="700"/>
      <c r="II43" s="700"/>
      <c r="IJ43" s="700"/>
      <c r="IK43" s="700"/>
      <c r="IL43" s="700"/>
      <c r="IM43" s="700"/>
      <c r="IN43" s="700"/>
      <c r="IO43" s="700"/>
      <c r="IP43" s="700"/>
      <c r="IQ43" s="700"/>
      <c r="IR43" s="700"/>
      <c r="IS43" s="700"/>
      <c r="IT43" s="700"/>
      <c r="IU43" s="700"/>
      <c r="IV43" s="700"/>
    </row>
    <row r="44" spans="1:256" s="394" customFormat="1" ht="18" customHeight="1">
      <c r="A44" s="746"/>
      <c r="B44" s="468"/>
      <c r="C44" s="461" t="s">
        <v>161</v>
      </c>
      <c r="D44" s="630"/>
      <c r="E44" s="630"/>
      <c r="F44" s="631"/>
      <c r="G44" s="632"/>
      <c r="H44" s="630"/>
      <c r="I44" s="633"/>
      <c r="J44" s="629"/>
      <c r="K44" s="630"/>
      <c r="L44" s="631"/>
      <c r="M44" s="632"/>
      <c r="N44" s="630"/>
      <c r="O44" s="631"/>
      <c r="P44" s="688"/>
      <c r="Q44" s="604"/>
      <c r="R44" s="634"/>
      <c r="S44" s="634"/>
      <c r="T44" s="634"/>
      <c r="U44" s="734"/>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700"/>
      <c r="BN44" s="700"/>
      <c r="BO44" s="700"/>
      <c r="BP44" s="700"/>
      <c r="BQ44" s="700"/>
      <c r="BR44" s="700"/>
      <c r="BS44" s="700"/>
      <c r="BT44" s="700"/>
      <c r="BU44" s="700"/>
      <c r="BV44" s="700"/>
      <c r="BW44" s="700"/>
      <c r="BX44" s="700"/>
      <c r="BY44" s="700"/>
      <c r="BZ44" s="700"/>
      <c r="CA44" s="700"/>
      <c r="CB44" s="700"/>
      <c r="CC44" s="700"/>
      <c r="CD44" s="700"/>
      <c r="CE44" s="700"/>
      <c r="CF44" s="700"/>
      <c r="CG44" s="700"/>
      <c r="CH44" s="700"/>
      <c r="CI44" s="700"/>
      <c r="CJ44" s="700"/>
      <c r="CK44" s="700"/>
      <c r="CL44" s="700"/>
      <c r="CM44" s="700"/>
      <c r="CN44" s="700"/>
      <c r="CO44" s="700"/>
      <c r="CP44" s="700"/>
      <c r="CQ44" s="700"/>
      <c r="CR44" s="700"/>
      <c r="CS44" s="700"/>
      <c r="CT44" s="700"/>
      <c r="CU44" s="700"/>
      <c r="CV44" s="700"/>
      <c r="CW44" s="700"/>
      <c r="CX44" s="700"/>
      <c r="CY44" s="700"/>
      <c r="CZ44" s="700"/>
      <c r="DA44" s="700"/>
      <c r="DB44" s="700"/>
      <c r="DC44" s="700"/>
      <c r="DD44" s="700"/>
      <c r="DE44" s="700"/>
      <c r="DF44" s="700"/>
      <c r="DG44" s="700"/>
      <c r="DH44" s="700"/>
      <c r="DI44" s="700"/>
      <c r="DJ44" s="700"/>
      <c r="DK44" s="700"/>
      <c r="DL44" s="700"/>
      <c r="DM44" s="700"/>
      <c r="DN44" s="700"/>
      <c r="DO44" s="700"/>
      <c r="DP44" s="700"/>
      <c r="DQ44" s="700"/>
      <c r="DR44" s="700"/>
      <c r="DS44" s="700"/>
      <c r="DT44" s="700"/>
      <c r="DU44" s="700"/>
      <c r="DV44" s="700"/>
      <c r="DW44" s="700"/>
      <c r="DX44" s="700"/>
      <c r="DY44" s="700"/>
      <c r="DZ44" s="700"/>
      <c r="EA44" s="700"/>
      <c r="EB44" s="700"/>
      <c r="EC44" s="700"/>
      <c r="ED44" s="700"/>
      <c r="EE44" s="700"/>
      <c r="EF44" s="700"/>
      <c r="EG44" s="700"/>
      <c r="EH44" s="700"/>
      <c r="EI44" s="700"/>
      <c r="EJ44" s="700"/>
      <c r="EK44" s="700"/>
      <c r="EL44" s="700"/>
      <c r="EM44" s="700"/>
      <c r="EN44" s="700"/>
      <c r="EO44" s="700"/>
      <c r="EP44" s="700"/>
      <c r="EQ44" s="700"/>
      <c r="ER44" s="700"/>
      <c r="ES44" s="700"/>
      <c r="ET44" s="700"/>
      <c r="EU44" s="700"/>
      <c r="EV44" s="700"/>
      <c r="EW44" s="700"/>
      <c r="EX44" s="700"/>
      <c r="EY44" s="700"/>
      <c r="EZ44" s="700"/>
      <c r="FA44" s="700"/>
      <c r="FB44" s="700"/>
      <c r="FC44" s="700"/>
      <c r="FD44" s="700"/>
      <c r="FE44" s="700"/>
      <c r="FF44" s="700"/>
      <c r="FG44" s="700"/>
      <c r="FH44" s="700"/>
      <c r="FI44" s="700"/>
      <c r="FJ44" s="700"/>
      <c r="FK44" s="700"/>
      <c r="FL44" s="700"/>
      <c r="FM44" s="700"/>
      <c r="FN44" s="700"/>
      <c r="FO44" s="700"/>
      <c r="FP44" s="700"/>
      <c r="FQ44" s="700"/>
      <c r="FR44" s="700"/>
      <c r="FS44" s="700"/>
      <c r="FT44" s="700"/>
      <c r="FU44" s="700"/>
      <c r="FV44" s="700"/>
      <c r="FW44" s="700"/>
      <c r="FX44" s="700"/>
      <c r="FY44" s="700"/>
      <c r="FZ44" s="700"/>
      <c r="GA44" s="700"/>
      <c r="GB44" s="700"/>
      <c r="GC44" s="700"/>
      <c r="GD44" s="700"/>
      <c r="GE44" s="700"/>
      <c r="GF44" s="700"/>
      <c r="GG44" s="700"/>
      <c r="GH44" s="700"/>
      <c r="GI44" s="700"/>
      <c r="GJ44" s="700"/>
      <c r="GK44" s="700"/>
      <c r="GL44" s="700"/>
      <c r="GM44" s="700"/>
      <c r="GN44" s="700"/>
      <c r="GO44" s="700"/>
      <c r="GP44" s="700"/>
      <c r="GQ44" s="700"/>
      <c r="GR44" s="700"/>
      <c r="GS44" s="700"/>
      <c r="GT44" s="700"/>
      <c r="GU44" s="700"/>
      <c r="GV44" s="700"/>
      <c r="GW44" s="700"/>
      <c r="GX44" s="700"/>
      <c r="GY44" s="700"/>
      <c r="GZ44" s="700"/>
      <c r="HA44" s="700"/>
      <c r="HB44" s="700"/>
      <c r="HC44" s="700"/>
      <c r="HD44" s="700"/>
      <c r="HE44" s="700"/>
      <c r="HF44" s="700"/>
      <c r="HG44" s="700"/>
      <c r="HH44" s="700"/>
      <c r="HI44" s="700"/>
      <c r="HJ44" s="700"/>
      <c r="HK44" s="700"/>
      <c r="HL44" s="700"/>
      <c r="HM44" s="700"/>
      <c r="HN44" s="700"/>
      <c r="HO44" s="700"/>
      <c r="HP44" s="700"/>
      <c r="HQ44" s="700"/>
      <c r="HR44" s="700"/>
      <c r="HS44" s="700"/>
      <c r="HT44" s="700"/>
      <c r="HU44" s="700"/>
      <c r="HV44" s="700"/>
      <c r="HW44" s="700"/>
      <c r="HX44" s="700"/>
      <c r="HY44" s="700"/>
      <c r="HZ44" s="700"/>
      <c r="IA44" s="700"/>
      <c r="IB44" s="700"/>
      <c r="IC44" s="700"/>
      <c r="ID44" s="700"/>
      <c r="IE44" s="700"/>
      <c r="IF44" s="700"/>
      <c r="IG44" s="700"/>
      <c r="IH44" s="700"/>
      <c r="II44" s="700"/>
      <c r="IJ44" s="700"/>
      <c r="IK44" s="700"/>
      <c r="IL44" s="700"/>
      <c r="IM44" s="700"/>
      <c r="IN44" s="700"/>
      <c r="IO44" s="700"/>
      <c r="IP44" s="700"/>
      <c r="IQ44" s="700"/>
      <c r="IR44" s="700"/>
      <c r="IS44" s="700"/>
      <c r="IT44" s="700"/>
      <c r="IU44" s="700"/>
      <c r="IV44" s="700"/>
    </row>
    <row r="45" spans="1:256" s="465" customFormat="1" ht="18" customHeight="1">
      <c r="A45" s="745"/>
      <c r="B45" s="466"/>
      <c r="C45" s="464" t="s">
        <v>109</v>
      </c>
      <c r="D45" s="635"/>
      <c r="E45" s="588"/>
      <c r="F45" s="636"/>
      <c r="G45" s="637"/>
      <c r="H45" s="588"/>
      <c r="I45" s="610"/>
      <c r="J45" s="635"/>
      <c r="K45" s="588"/>
      <c r="L45" s="636"/>
      <c r="M45" s="638">
        <f t="shared" ref="M45:O49" si="10">M18-SUM(D18,G18,J18)</f>
        <v>0</v>
      </c>
      <c r="N45" s="638">
        <f t="shared" si="10"/>
        <v>0</v>
      </c>
      <c r="O45" s="638">
        <f t="shared" si="10"/>
        <v>0</v>
      </c>
      <c r="P45" s="688"/>
      <c r="Q45" s="592">
        <f>SUM(D18:F18)-SUM('DD711.MELD'!AR10,'DD711.MELD'!AR16)</f>
        <v>0</v>
      </c>
      <c r="R45" s="592">
        <f>SUM(G18:I18)-SUM('DD711.MELD'!AR23)</f>
        <v>0</v>
      </c>
      <c r="S45" s="592">
        <f>SUM(J18:L18)-SUM('DD711.MELD'!AR29)</f>
        <v>0</v>
      </c>
      <c r="T45" s="639"/>
      <c r="U45" s="734"/>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5"/>
      <c r="BS45" s="735"/>
      <c r="BT45" s="735"/>
      <c r="BU45" s="735"/>
      <c r="BV45" s="735"/>
      <c r="BW45" s="735"/>
      <c r="BX45" s="735"/>
      <c r="BY45" s="735"/>
      <c r="BZ45" s="735"/>
      <c r="CA45" s="735"/>
      <c r="CB45" s="735"/>
      <c r="CC45" s="735"/>
      <c r="CD45" s="735"/>
      <c r="CE45" s="735"/>
      <c r="CF45" s="735"/>
      <c r="CG45" s="735"/>
      <c r="CH45" s="735"/>
      <c r="CI45" s="735"/>
      <c r="CJ45" s="735"/>
      <c r="CK45" s="735"/>
      <c r="CL45" s="735"/>
      <c r="CM45" s="735"/>
      <c r="CN45" s="735"/>
      <c r="CO45" s="735"/>
      <c r="CP45" s="735"/>
      <c r="CQ45" s="735"/>
      <c r="CR45" s="735"/>
      <c r="CS45" s="735"/>
      <c r="CT45" s="735"/>
      <c r="CU45" s="735"/>
      <c r="CV45" s="735"/>
      <c r="CW45" s="735"/>
      <c r="CX45" s="735"/>
      <c r="CY45" s="735"/>
      <c r="CZ45" s="735"/>
      <c r="DA45" s="735"/>
      <c r="DB45" s="735"/>
      <c r="DC45" s="735"/>
      <c r="DD45" s="735"/>
      <c r="DE45" s="735"/>
      <c r="DF45" s="735"/>
      <c r="DG45" s="735"/>
      <c r="DH45" s="735"/>
      <c r="DI45" s="735"/>
      <c r="DJ45" s="735"/>
      <c r="DK45" s="735"/>
      <c r="DL45" s="735"/>
      <c r="DM45" s="735"/>
      <c r="DN45" s="735"/>
      <c r="DO45" s="735"/>
      <c r="DP45" s="735"/>
      <c r="DQ45" s="735"/>
      <c r="DR45" s="735"/>
      <c r="DS45" s="735"/>
      <c r="DT45" s="735"/>
      <c r="DU45" s="735"/>
      <c r="DV45" s="735"/>
      <c r="DW45" s="735"/>
      <c r="DX45" s="735"/>
      <c r="DY45" s="735"/>
      <c r="DZ45" s="735"/>
      <c r="EA45" s="735"/>
      <c r="EB45" s="735"/>
      <c r="EC45" s="735"/>
      <c r="ED45" s="735"/>
      <c r="EE45" s="735"/>
      <c r="EF45" s="735"/>
      <c r="EG45" s="735"/>
      <c r="EH45" s="735"/>
      <c r="EI45" s="735"/>
      <c r="EJ45" s="735"/>
      <c r="EK45" s="735"/>
      <c r="EL45" s="735"/>
      <c r="EM45" s="735"/>
      <c r="EN45" s="735"/>
      <c r="EO45" s="735"/>
      <c r="EP45" s="735"/>
      <c r="EQ45" s="735"/>
      <c r="ER45" s="735"/>
      <c r="ES45" s="735"/>
      <c r="ET45" s="735"/>
      <c r="EU45" s="735"/>
      <c r="EV45" s="735"/>
      <c r="EW45" s="735"/>
      <c r="EX45" s="735"/>
      <c r="EY45" s="735"/>
      <c r="EZ45" s="735"/>
      <c r="FA45" s="735"/>
      <c r="FB45" s="735"/>
      <c r="FC45" s="735"/>
      <c r="FD45" s="735"/>
      <c r="FE45" s="735"/>
      <c r="FF45" s="735"/>
      <c r="FG45" s="735"/>
      <c r="FH45" s="735"/>
      <c r="FI45" s="735"/>
      <c r="FJ45" s="735"/>
      <c r="FK45" s="735"/>
      <c r="FL45" s="735"/>
      <c r="FM45" s="735"/>
      <c r="FN45" s="735"/>
      <c r="FO45" s="735"/>
      <c r="FP45" s="735"/>
      <c r="FQ45" s="735"/>
      <c r="FR45" s="735"/>
      <c r="FS45" s="735"/>
      <c r="FT45" s="735"/>
      <c r="FU45" s="735"/>
      <c r="FV45" s="735"/>
      <c r="FW45" s="735"/>
      <c r="FX45" s="735"/>
      <c r="FY45" s="735"/>
      <c r="FZ45" s="735"/>
      <c r="GA45" s="735"/>
      <c r="GB45" s="735"/>
      <c r="GC45" s="735"/>
      <c r="GD45" s="735"/>
      <c r="GE45" s="735"/>
      <c r="GF45" s="735"/>
      <c r="GG45" s="735"/>
      <c r="GH45" s="735"/>
      <c r="GI45" s="735"/>
      <c r="GJ45" s="735"/>
      <c r="GK45" s="735"/>
      <c r="GL45" s="735"/>
      <c r="GM45" s="735"/>
      <c r="GN45" s="735"/>
      <c r="GO45" s="735"/>
      <c r="GP45" s="735"/>
      <c r="GQ45" s="735"/>
      <c r="GR45" s="735"/>
      <c r="GS45" s="735"/>
      <c r="GT45" s="735"/>
      <c r="GU45" s="735"/>
      <c r="GV45" s="735"/>
      <c r="GW45" s="735"/>
      <c r="GX45" s="735"/>
      <c r="GY45" s="735"/>
      <c r="GZ45" s="735"/>
      <c r="HA45" s="735"/>
      <c r="HB45" s="735"/>
      <c r="HC45" s="735"/>
      <c r="HD45" s="735"/>
      <c r="HE45" s="735"/>
      <c r="HF45" s="735"/>
      <c r="HG45" s="735"/>
      <c r="HH45" s="735"/>
      <c r="HI45" s="735"/>
      <c r="HJ45" s="735"/>
      <c r="HK45" s="735"/>
      <c r="HL45" s="735"/>
      <c r="HM45" s="735"/>
      <c r="HN45" s="735"/>
      <c r="HO45" s="735"/>
      <c r="HP45" s="735"/>
      <c r="HQ45" s="735"/>
      <c r="HR45" s="735"/>
      <c r="HS45" s="735"/>
      <c r="HT45" s="735"/>
      <c r="HU45" s="735"/>
      <c r="HV45" s="735"/>
      <c r="HW45" s="735"/>
      <c r="HX45" s="735"/>
      <c r="HY45" s="735"/>
      <c r="HZ45" s="735"/>
      <c r="IA45" s="735"/>
      <c r="IB45" s="735"/>
      <c r="IC45" s="735"/>
      <c r="ID45" s="735"/>
      <c r="IE45" s="735"/>
      <c r="IF45" s="735"/>
      <c r="IG45" s="735"/>
      <c r="IH45" s="735"/>
      <c r="II45" s="735"/>
      <c r="IJ45" s="735"/>
      <c r="IK45" s="735"/>
      <c r="IL45" s="735"/>
      <c r="IM45" s="735"/>
      <c r="IN45" s="735"/>
      <c r="IO45" s="735"/>
      <c r="IP45" s="735"/>
      <c r="IQ45" s="735"/>
      <c r="IR45" s="735"/>
      <c r="IS45" s="735"/>
      <c r="IT45" s="735"/>
      <c r="IU45" s="735"/>
      <c r="IV45" s="735"/>
    </row>
    <row r="46" spans="1:256" s="394" customFormat="1" ht="18" customHeight="1">
      <c r="A46" s="745"/>
      <c r="B46" s="456"/>
      <c r="C46" s="464" t="s">
        <v>110</v>
      </c>
      <c r="D46" s="635"/>
      <c r="E46" s="588"/>
      <c r="F46" s="636"/>
      <c r="G46" s="637"/>
      <c r="H46" s="588"/>
      <c r="I46" s="610"/>
      <c r="J46" s="635"/>
      <c r="K46" s="588"/>
      <c r="L46" s="636"/>
      <c r="M46" s="638">
        <f t="shared" si="10"/>
        <v>0</v>
      </c>
      <c r="N46" s="638">
        <f t="shared" si="10"/>
        <v>0</v>
      </c>
      <c r="O46" s="638">
        <f t="shared" si="10"/>
        <v>0</v>
      </c>
      <c r="P46" s="688"/>
      <c r="Q46" s="592">
        <f>SUM(D19:F19)-SUM('DD711.MELD'!AR11,'DD711.MELD'!AR17)</f>
        <v>0</v>
      </c>
      <c r="R46" s="592">
        <f>SUM(G19:I19)-SUM('DD711.MELD'!AR24)</f>
        <v>0</v>
      </c>
      <c r="S46" s="592">
        <f>SUM(J19:L19)-SUM('DD711.MELD'!AR30)</f>
        <v>0</v>
      </c>
      <c r="T46" s="639"/>
      <c r="U46" s="734"/>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700"/>
      <c r="CH46" s="700"/>
      <c r="CI46" s="700"/>
      <c r="CJ46" s="700"/>
      <c r="CK46" s="700"/>
      <c r="CL46" s="700"/>
      <c r="CM46" s="700"/>
      <c r="CN46" s="700"/>
      <c r="CO46" s="700"/>
      <c r="CP46" s="700"/>
      <c r="CQ46" s="700"/>
      <c r="CR46" s="700"/>
      <c r="CS46" s="700"/>
      <c r="CT46" s="700"/>
      <c r="CU46" s="700"/>
      <c r="CV46" s="700"/>
      <c r="CW46" s="700"/>
      <c r="CX46" s="700"/>
      <c r="CY46" s="700"/>
      <c r="CZ46" s="700"/>
      <c r="DA46" s="700"/>
      <c r="DB46" s="700"/>
      <c r="DC46" s="700"/>
      <c r="DD46" s="700"/>
      <c r="DE46" s="700"/>
      <c r="DF46" s="700"/>
      <c r="DG46" s="700"/>
      <c r="DH46" s="700"/>
      <c r="DI46" s="700"/>
      <c r="DJ46" s="700"/>
      <c r="DK46" s="700"/>
      <c r="DL46" s="700"/>
      <c r="DM46" s="700"/>
      <c r="DN46" s="700"/>
      <c r="DO46" s="700"/>
      <c r="DP46" s="700"/>
      <c r="DQ46" s="700"/>
      <c r="DR46" s="700"/>
      <c r="DS46" s="700"/>
      <c r="DT46" s="700"/>
      <c r="DU46" s="700"/>
      <c r="DV46" s="700"/>
      <c r="DW46" s="700"/>
      <c r="DX46" s="700"/>
      <c r="DY46" s="700"/>
      <c r="DZ46" s="700"/>
      <c r="EA46" s="700"/>
      <c r="EB46" s="700"/>
      <c r="EC46" s="700"/>
      <c r="ED46" s="700"/>
      <c r="EE46" s="700"/>
      <c r="EF46" s="700"/>
      <c r="EG46" s="700"/>
      <c r="EH46" s="700"/>
      <c r="EI46" s="700"/>
      <c r="EJ46" s="700"/>
      <c r="EK46" s="700"/>
      <c r="EL46" s="700"/>
      <c r="EM46" s="700"/>
      <c r="EN46" s="700"/>
      <c r="EO46" s="700"/>
      <c r="EP46" s="700"/>
      <c r="EQ46" s="700"/>
      <c r="ER46" s="700"/>
      <c r="ES46" s="700"/>
      <c r="ET46" s="700"/>
      <c r="EU46" s="700"/>
      <c r="EV46" s="700"/>
      <c r="EW46" s="700"/>
      <c r="EX46" s="700"/>
      <c r="EY46" s="700"/>
      <c r="EZ46" s="700"/>
      <c r="FA46" s="700"/>
      <c r="FB46" s="700"/>
      <c r="FC46" s="700"/>
      <c r="FD46" s="700"/>
      <c r="FE46" s="700"/>
      <c r="FF46" s="700"/>
      <c r="FG46" s="700"/>
      <c r="FH46" s="700"/>
      <c r="FI46" s="700"/>
      <c r="FJ46" s="700"/>
      <c r="FK46" s="700"/>
      <c r="FL46" s="700"/>
      <c r="FM46" s="700"/>
      <c r="FN46" s="700"/>
      <c r="FO46" s="700"/>
      <c r="FP46" s="700"/>
      <c r="FQ46" s="700"/>
      <c r="FR46" s="700"/>
      <c r="FS46" s="700"/>
      <c r="FT46" s="700"/>
      <c r="FU46" s="700"/>
      <c r="FV46" s="700"/>
      <c r="FW46" s="700"/>
      <c r="FX46" s="700"/>
      <c r="FY46" s="700"/>
      <c r="FZ46" s="700"/>
      <c r="GA46" s="700"/>
      <c r="GB46" s="700"/>
      <c r="GC46" s="700"/>
      <c r="GD46" s="700"/>
      <c r="GE46" s="700"/>
      <c r="GF46" s="700"/>
      <c r="GG46" s="700"/>
      <c r="GH46" s="700"/>
      <c r="GI46" s="700"/>
      <c r="GJ46" s="700"/>
      <c r="GK46" s="700"/>
      <c r="GL46" s="700"/>
      <c r="GM46" s="700"/>
      <c r="GN46" s="700"/>
      <c r="GO46" s="700"/>
      <c r="GP46" s="700"/>
      <c r="GQ46" s="700"/>
      <c r="GR46" s="700"/>
      <c r="GS46" s="700"/>
      <c r="GT46" s="700"/>
      <c r="GU46" s="700"/>
      <c r="GV46" s="700"/>
      <c r="GW46" s="700"/>
      <c r="GX46" s="700"/>
      <c r="GY46" s="700"/>
      <c r="GZ46" s="700"/>
      <c r="HA46" s="700"/>
      <c r="HB46" s="700"/>
      <c r="HC46" s="700"/>
      <c r="HD46" s="700"/>
      <c r="HE46" s="700"/>
      <c r="HF46" s="700"/>
      <c r="HG46" s="700"/>
      <c r="HH46" s="700"/>
      <c r="HI46" s="700"/>
      <c r="HJ46" s="700"/>
      <c r="HK46" s="700"/>
      <c r="HL46" s="700"/>
      <c r="HM46" s="700"/>
      <c r="HN46" s="700"/>
      <c r="HO46" s="700"/>
      <c r="HP46" s="700"/>
      <c r="HQ46" s="700"/>
      <c r="HR46" s="700"/>
      <c r="HS46" s="700"/>
      <c r="HT46" s="700"/>
      <c r="HU46" s="700"/>
      <c r="HV46" s="700"/>
      <c r="HW46" s="700"/>
      <c r="HX46" s="700"/>
      <c r="HY46" s="700"/>
      <c r="HZ46" s="700"/>
      <c r="IA46" s="700"/>
      <c r="IB46" s="700"/>
      <c r="IC46" s="700"/>
      <c r="ID46" s="700"/>
      <c r="IE46" s="700"/>
      <c r="IF46" s="700"/>
      <c r="IG46" s="700"/>
      <c r="IH46" s="700"/>
      <c r="II46" s="700"/>
      <c r="IJ46" s="700"/>
      <c r="IK46" s="700"/>
      <c r="IL46" s="700"/>
      <c r="IM46" s="700"/>
      <c r="IN46" s="700"/>
      <c r="IO46" s="700"/>
      <c r="IP46" s="700"/>
      <c r="IQ46" s="700"/>
      <c r="IR46" s="700"/>
      <c r="IS46" s="700"/>
      <c r="IT46" s="700"/>
      <c r="IU46" s="700"/>
      <c r="IV46" s="700"/>
    </row>
    <row r="47" spans="1:256" s="394" customFormat="1" ht="18" customHeight="1">
      <c r="A47" s="745"/>
      <c r="B47" s="456"/>
      <c r="C47" s="521" t="s">
        <v>420</v>
      </c>
      <c r="D47" s="592">
        <f>+IF(OR(SUM(D20)&gt;0),IF(OR(D19=0,D19=""),111,IF((D19&lt;D20),111,0)),0)</f>
        <v>0</v>
      </c>
      <c r="E47" s="592">
        <f t="shared" ref="E47:L47" si="11">+IF(OR(SUM(E20)&gt;0),IF(OR(E19=0,E19=""),111,IF((E19&lt;E20),111,0)),0)</f>
        <v>0</v>
      </c>
      <c r="F47" s="592">
        <f t="shared" si="11"/>
        <v>0</v>
      </c>
      <c r="G47" s="592">
        <f t="shared" si="11"/>
        <v>0</v>
      </c>
      <c r="H47" s="592">
        <f t="shared" si="11"/>
        <v>0</v>
      </c>
      <c r="I47" s="592">
        <f t="shared" si="11"/>
        <v>0</v>
      </c>
      <c r="J47" s="592">
        <f t="shared" si="11"/>
        <v>0</v>
      </c>
      <c r="K47" s="592">
        <f t="shared" si="11"/>
        <v>0</v>
      </c>
      <c r="L47" s="592">
        <f t="shared" si="11"/>
        <v>0</v>
      </c>
      <c r="M47" s="638">
        <f t="shared" si="10"/>
        <v>0</v>
      </c>
      <c r="N47" s="638">
        <f t="shared" si="10"/>
        <v>0</v>
      </c>
      <c r="O47" s="638">
        <f t="shared" si="10"/>
        <v>0</v>
      </c>
      <c r="P47" s="688"/>
      <c r="Q47" s="592">
        <f>SUM(D20:F20)-SUM('DD711.MELD'!AR12,'DD711.MELD'!AR18)</f>
        <v>0</v>
      </c>
      <c r="R47" s="592">
        <f>SUM(G20:I20)-SUM('DD711.MELD'!AR25)</f>
        <v>0</v>
      </c>
      <c r="S47" s="592">
        <f>SUM(J20:L20)-SUM('DD711.MELD'!AR31)</f>
        <v>0</v>
      </c>
      <c r="T47" s="639"/>
      <c r="U47" s="734"/>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0"/>
      <c r="CO47" s="700"/>
      <c r="CP47" s="700"/>
      <c r="CQ47" s="700"/>
      <c r="CR47" s="700"/>
      <c r="CS47" s="700"/>
      <c r="CT47" s="700"/>
      <c r="CU47" s="700"/>
      <c r="CV47" s="700"/>
      <c r="CW47" s="700"/>
      <c r="CX47" s="700"/>
      <c r="CY47" s="700"/>
      <c r="CZ47" s="700"/>
      <c r="DA47" s="700"/>
      <c r="DB47" s="700"/>
      <c r="DC47" s="700"/>
      <c r="DD47" s="700"/>
      <c r="DE47" s="700"/>
      <c r="DF47" s="700"/>
      <c r="DG47" s="700"/>
      <c r="DH47" s="700"/>
      <c r="DI47" s="700"/>
      <c r="DJ47" s="700"/>
      <c r="DK47" s="700"/>
      <c r="DL47" s="700"/>
      <c r="DM47" s="700"/>
      <c r="DN47" s="700"/>
      <c r="DO47" s="700"/>
      <c r="DP47" s="700"/>
      <c r="DQ47" s="700"/>
      <c r="DR47" s="700"/>
      <c r="DS47" s="700"/>
      <c r="DT47" s="700"/>
      <c r="DU47" s="700"/>
      <c r="DV47" s="700"/>
      <c r="DW47" s="700"/>
      <c r="DX47" s="700"/>
      <c r="DY47" s="700"/>
      <c r="DZ47" s="700"/>
      <c r="EA47" s="700"/>
      <c r="EB47" s="700"/>
      <c r="EC47" s="700"/>
      <c r="ED47" s="700"/>
      <c r="EE47" s="700"/>
      <c r="EF47" s="700"/>
      <c r="EG47" s="700"/>
      <c r="EH47" s="700"/>
      <c r="EI47" s="700"/>
      <c r="EJ47" s="700"/>
      <c r="EK47" s="700"/>
      <c r="EL47" s="700"/>
      <c r="EM47" s="700"/>
      <c r="EN47" s="700"/>
      <c r="EO47" s="700"/>
      <c r="EP47" s="700"/>
      <c r="EQ47" s="700"/>
      <c r="ER47" s="700"/>
      <c r="ES47" s="700"/>
      <c r="ET47" s="700"/>
      <c r="EU47" s="700"/>
      <c r="EV47" s="700"/>
      <c r="EW47" s="700"/>
      <c r="EX47" s="700"/>
      <c r="EY47" s="700"/>
      <c r="EZ47" s="700"/>
      <c r="FA47" s="700"/>
      <c r="FB47" s="700"/>
      <c r="FC47" s="700"/>
      <c r="FD47" s="700"/>
      <c r="FE47" s="700"/>
      <c r="FF47" s="700"/>
      <c r="FG47" s="700"/>
      <c r="FH47" s="700"/>
      <c r="FI47" s="700"/>
      <c r="FJ47" s="700"/>
      <c r="FK47" s="700"/>
      <c r="FL47" s="700"/>
      <c r="FM47" s="700"/>
      <c r="FN47" s="700"/>
      <c r="FO47" s="700"/>
      <c r="FP47" s="700"/>
      <c r="FQ47" s="700"/>
      <c r="FR47" s="700"/>
      <c r="FS47" s="700"/>
      <c r="FT47" s="700"/>
      <c r="FU47" s="700"/>
      <c r="FV47" s="700"/>
      <c r="FW47" s="700"/>
      <c r="FX47" s="700"/>
      <c r="FY47" s="700"/>
      <c r="FZ47" s="700"/>
      <c r="GA47" s="700"/>
      <c r="GB47" s="700"/>
      <c r="GC47" s="700"/>
      <c r="GD47" s="700"/>
      <c r="GE47" s="700"/>
      <c r="GF47" s="700"/>
      <c r="GG47" s="700"/>
      <c r="GH47" s="700"/>
      <c r="GI47" s="700"/>
      <c r="GJ47" s="700"/>
      <c r="GK47" s="700"/>
      <c r="GL47" s="700"/>
      <c r="GM47" s="700"/>
      <c r="GN47" s="700"/>
      <c r="GO47" s="700"/>
      <c r="GP47" s="700"/>
      <c r="GQ47" s="700"/>
      <c r="GR47" s="700"/>
      <c r="GS47" s="700"/>
      <c r="GT47" s="700"/>
      <c r="GU47" s="700"/>
      <c r="GV47" s="700"/>
      <c r="GW47" s="700"/>
      <c r="GX47" s="700"/>
      <c r="GY47" s="700"/>
      <c r="GZ47" s="700"/>
      <c r="HA47" s="700"/>
      <c r="HB47" s="700"/>
      <c r="HC47" s="700"/>
      <c r="HD47" s="700"/>
      <c r="HE47" s="700"/>
      <c r="HF47" s="700"/>
      <c r="HG47" s="700"/>
      <c r="HH47" s="700"/>
      <c r="HI47" s="700"/>
      <c r="HJ47" s="700"/>
      <c r="HK47" s="700"/>
      <c r="HL47" s="700"/>
      <c r="HM47" s="700"/>
      <c r="HN47" s="700"/>
      <c r="HO47" s="700"/>
      <c r="HP47" s="700"/>
      <c r="HQ47" s="700"/>
      <c r="HR47" s="700"/>
      <c r="HS47" s="700"/>
      <c r="HT47" s="700"/>
      <c r="HU47" s="700"/>
      <c r="HV47" s="700"/>
      <c r="HW47" s="700"/>
      <c r="HX47" s="700"/>
      <c r="HY47" s="700"/>
      <c r="HZ47" s="700"/>
      <c r="IA47" s="700"/>
      <c r="IB47" s="700"/>
      <c r="IC47" s="700"/>
      <c r="ID47" s="700"/>
      <c r="IE47" s="700"/>
      <c r="IF47" s="700"/>
      <c r="IG47" s="700"/>
      <c r="IH47" s="700"/>
      <c r="II47" s="700"/>
      <c r="IJ47" s="700"/>
      <c r="IK47" s="700"/>
      <c r="IL47" s="700"/>
      <c r="IM47" s="700"/>
      <c r="IN47" s="700"/>
      <c r="IO47" s="700"/>
      <c r="IP47" s="700"/>
      <c r="IQ47" s="700"/>
      <c r="IR47" s="700"/>
      <c r="IS47" s="700"/>
      <c r="IT47" s="700"/>
      <c r="IU47" s="700"/>
      <c r="IV47" s="700"/>
    </row>
    <row r="48" spans="1:256" s="394" customFormat="1" ht="18" customHeight="1">
      <c r="A48" s="745"/>
      <c r="B48" s="456"/>
      <c r="C48" s="464" t="s">
        <v>111</v>
      </c>
      <c r="D48" s="635"/>
      <c r="E48" s="588"/>
      <c r="F48" s="636"/>
      <c r="G48" s="637"/>
      <c r="H48" s="588"/>
      <c r="I48" s="610"/>
      <c r="J48" s="635"/>
      <c r="K48" s="588"/>
      <c r="L48" s="636"/>
      <c r="M48" s="638">
        <f t="shared" si="10"/>
        <v>0</v>
      </c>
      <c r="N48" s="638">
        <f t="shared" si="10"/>
        <v>0</v>
      </c>
      <c r="O48" s="638">
        <f t="shared" si="10"/>
        <v>0</v>
      </c>
      <c r="P48" s="688"/>
      <c r="Q48" s="592">
        <f>SUM(D21:F21)-SUM('DD711.MELD'!AR13,'DD711.MELD'!AR19)</f>
        <v>0</v>
      </c>
      <c r="R48" s="592">
        <f>SUM(G21:I21)-SUM('DD711.MELD'!AR26)</f>
        <v>0</v>
      </c>
      <c r="S48" s="592">
        <f>SUM(J21:L21)-SUM('DD711.MELD'!AR32)</f>
        <v>0</v>
      </c>
      <c r="T48" s="639"/>
      <c r="U48" s="734"/>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700"/>
      <c r="BL48" s="700"/>
      <c r="BM48" s="700"/>
      <c r="BN48" s="700"/>
      <c r="BO48" s="700"/>
      <c r="BP48" s="700"/>
      <c r="BQ48" s="700"/>
      <c r="BR48" s="700"/>
      <c r="BS48" s="700"/>
      <c r="BT48" s="700"/>
      <c r="BU48" s="700"/>
      <c r="BV48" s="700"/>
      <c r="BW48" s="700"/>
      <c r="BX48" s="700"/>
      <c r="BY48" s="700"/>
      <c r="BZ48" s="700"/>
      <c r="CA48" s="700"/>
      <c r="CB48" s="700"/>
      <c r="CC48" s="700"/>
      <c r="CD48" s="700"/>
      <c r="CE48" s="700"/>
      <c r="CF48" s="700"/>
      <c r="CG48" s="700"/>
      <c r="CH48" s="700"/>
      <c r="CI48" s="700"/>
      <c r="CJ48" s="700"/>
      <c r="CK48" s="700"/>
      <c r="CL48" s="700"/>
      <c r="CM48" s="700"/>
      <c r="CN48" s="700"/>
      <c r="CO48" s="700"/>
      <c r="CP48" s="700"/>
      <c r="CQ48" s="700"/>
      <c r="CR48" s="700"/>
      <c r="CS48" s="700"/>
      <c r="CT48" s="700"/>
      <c r="CU48" s="700"/>
      <c r="CV48" s="700"/>
      <c r="CW48" s="700"/>
      <c r="CX48" s="700"/>
      <c r="CY48" s="700"/>
      <c r="CZ48" s="700"/>
      <c r="DA48" s="700"/>
      <c r="DB48" s="700"/>
      <c r="DC48" s="700"/>
      <c r="DD48" s="700"/>
      <c r="DE48" s="700"/>
      <c r="DF48" s="700"/>
      <c r="DG48" s="700"/>
      <c r="DH48" s="700"/>
      <c r="DI48" s="700"/>
      <c r="DJ48" s="700"/>
      <c r="DK48" s="700"/>
      <c r="DL48" s="700"/>
      <c r="DM48" s="700"/>
      <c r="DN48" s="700"/>
      <c r="DO48" s="700"/>
      <c r="DP48" s="700"/>
      <c r="DQ48" s="700"/>
      <c r="DR48" s="700"/>
      <c r="DS48" s="700"/>
      <c r="DT48" s="700"/>
      <c r="DU48" s="700"/>
      <c r="DV48" s="700"/>
      <c r="DW48" s="700"/>
      <c r="DX48" s="700"/>
      <c r="DY48" s="700"/>
      <c r="DZ48" s="700"/>
      <c r="EA48" s="700"/>
      <c r="EB48" s="700"/>
      <c r="EC48" s="700"/>
      <c r="ED48" s="700"/>
      <c r="EE48" s="700"/>
      <c r="EF48" s="700"/>
      <c r="EG48" s="700"/>
      <c r="EH48" s="700"/>
      <c r="EI48" s="700"/>
      <c r="EJ48" s="700"/>
      <c r="EK48" s="700"/>
      <c r="EL48" s="700"/>
      <c r="EM48" s="700"/>
      <c r="EN48" s="700"/>
      <c r="EO48" s="700"/>
      <c r="EP48" s="700"/>
      <c r="EQ48" s="700"/>
      <c r="ER48" s="700"/>
      <c r="ES48" s="700"/>
      <c r="ET48" s="700"/>
      <c r="EU48" s="700"/>
      <c r="EV48" s="700"/>
      <c r="EW48" s="700"/>
      <c r="EX48" s="700"/>
      <c r="EY48" s="700"/>
      <c r="EZ48" s="700"/>
      <c r="FA48" s="700"/>
      <c r="FB48" s="700"/>
      <c r="FC48" s="700"/>
      <c r="FD48" s="700"/>
      <c r="FE48" s="700"/>
      <c r="FF48" s="700"/>
      <c r="FG48" s="700"/>
      <c r="FH48" s="700"/>
      <c r="FI48" s="700"/>
      <c r="FJ48" s="700"/>
      <c r="FK48" s="700"/>
      <c r="FL48" s="700"/>
      <c r="FM48" s="700"/>
      <c r="FN48" s="700"/>
      <c r="FO48" s="700"/>
      <c r="FP48" s="700"/>
      <c r="FQ48" s="700"/>
      <c r="FR48" s="700"/>
      <c r="FS48" s="700"/>
      <c r="FT48" s="700"/>
      <c r="FU48" s="700"/>
      <c r="FV48" s="700"/>
      <c r="FW48" s="700"/>
      <c r="FX48" s="700"/>
      <c r="FY48" s="700"/>
      <c r="FZ48" s="700"/>
      <c r="GA48" s="700"/>
      <c r="GB48" s="700"/>
      <c r="GC48" s="700"/>
      <c r="GD48" s="700"/>
      <c r="GE48" s="700"/>
      <c r="GF48" s="700"/>
      <c r="GG48" s="700"/>
      <c r="GH48" s="700"/>
      <c r="GI48" s="700"/>
      <c r="GJ48" s="700"/>
      <c r="GK48" s="700"/>
      <c r="GL48" s="700"/>
      <c r="GM48" s="700"/>
      <c r="GN48" s="700"/>
      <c r="GO48" s="700"/>
      <c r="GP48" s="700"/>
      <c r="GQ48" s="700"/>
      <c r="GR48" s="700"/>
      <c r="GS48" s="700"/>
      <c r="GT48" s="700"/>
      <c r="GU48" s="700"/>
      <c r="GV48" s="700"/>
      <c r="GW48" s="700"/>
      <c r="GX48" s="700"/>
      <c r="GY48" s="700"/>
      <c r="GZ48" s="700"/>
      <c r="HA48" s="700"/>
      <c r="HB48" s="700"/>
      <c r="HC48" s="700"/>
      <c r="HD48" s="700"/>
      <c r="HE48" s="700"/>
      <c r="HF48" s="700"/>
      <c r="HG48" s="700"/>
      <c r="HH48" s="700"/>
      <c r="HI48" s="700"/>
      <c r="HJ48" s="700"/>
      <c r="HK48" s="700"/>
      <c r="HL48" s="700"/>
      <c r="HM48" s="700"/>
      <c r="HN48" s="700"/>
      <c r="HO48" s="700"/>
      <c r="HP48" s="700"/>
      <c r="HQ48" s="700"/>
      <c r="HR48" s="700"/>
      <c r="HS48" s="700"/>
      <c r="HT48" s="700"/>
      <c r="HU48" s="700"/>
      <c r="HV48" s="700"/>
      <c r="HW48" s="700"/>
      <c r="HX48" s="700"/>
      <c r="HY48" s="700"/>
      <c r="HZ48" s="700"/>
      <c r="IA48" s="700"/>
      <c r="IB48" s="700"/>
      <c r="IC48" s="700"/>
      <c r="ID48" s="700"/>
      <c r="IE48" s="700"/>
      <c r="IF48" s="700"/>
      <c r="IG48" s="700"/>
      <c r="IH48" s="700"/>
      <c r="II48" s="700"/>
      <c r="IJ48" s="700"/>
      <c r="IK48" s="700"/>
      <c r="IL48" s="700"/>
      <c r="IM48" s="700"/>
      <c r="IN48" s="700"/>
      <c r="IO48" s="700"/>
      <c r="IP48" s="700"/>
      <c r="IQ48" s="700"/>
      <c r="IR48" s="700"/>
      <c r="IS48" s="700"/>
      <c r="IT48" s="700"/>
      <c r="IU48" s="700"/>
      <c r="IV48" s="700"/>
    </row>
    <row r="49" spans="1:256" s="394" customFormat="1" ht="18" customHeight="1">
      <c r="A49" s="745"/>
      <c r="B49" s="456"/>
      <c r="C49" s="467" t="s">
        <v>14</v>
      </c>
      <c r="D49" s="592">
        <f>+D22-D18-D19-D21</f>
        <v>0</v>
      </c>
      <c r="E49" s="592">
        <f t="shared" ref="E49:L49" si="12">+E22-E18-E19-E21</f>
        <v>0</v>
      </c>
      <c r="F49" s="592">
        <f t="shared" si="12"/>
        <v>0</v>
      </c>
      <c r="G49" s="638">
        <f t="shared" si="12"/>
        <v>0</v>
      </c>
      <c r="H49" s="592">
        <f t="shared" si="12"/>
        <v>0</v>
      </c>
      <c r="I49" s="598">
        <f t="shared" si="12"/>
        <v>0</v>
      </c>
      <c r="J49" s="592">
        <f t="shared" si="12"/>
        <v>0</v>
      </c>
      <c r="K49" s="592">
        <f t="shared" si="12"/>
        <v>0</v>
      </c>
      <c r="L49" s="592">
        <f t="shared" si="12"/>
        <v>0</v>
      </c>
      <c r="M49" s="638">
        <f t="shared" si="10"/>
        <v>0</v>
      </c>
      <c r="N49" s="638">
        <f t="shared" si="10"/>
        <v>0</v>
      </c>
      <c r="O49" s="638">
        <f t="shared" si="10"/>
        <v>0</v>
      </c>
      <c r="P49" s="688"/>
      <c r="Q49" s="592">
        <f>SUM(D22:F22)-SUM('DD711.MELD'!AR14,'DD711.MELD'!AR20)</f>
        <v>0</v>
      </c>
      <c r="R49" s="592">
        <f>SUM(G22:I22)-SUM('DD711.MELD'!AR27)</f>
        <v>0</v>
      </c>
      <c r="S49" s="592">
        <f>SUM(J22:L22)-SUM('DD711.MELD'!AR33)</f>
        <v>0</v>
      </c>
      <c r="T49" s="592">
        <f>SUM(M22:O22)-(SUM('DD711.MELD'!AR36)-'DD711.MELD'!AR35)</f>
        <v>0</v>
      </c>
      <c r="U49" s="734"/>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C49" s="700"/>
      <c r="ED49" s="700"/>
      <c r="EE49" s="700"/>
      <c r="EF49" s="700"/>
      <c r="EG49" s="700"/>
      <c r="EH49" s="700"/>
      <c r="EI49" s="700"/>
      <c r="EJ49" s="700"/>
      <c r="EK49" s="700"/>
      <c r="EL49" s="700"/>
      <c r="EM49" s="700"/>
      <c r="EN49" s="700"/>
      <c r="EO49" s="700"/>
      <c r="EP49" s="700"/>
      <c r="EQ49" s="700"/>
      <c r="ER49" s="700"/>
      <c r="ES49" s="700"/>
      <c r="ET49" s="700"/>
      <c r="EU49" s="700"/>
      <c r="EV49" s="700"/>
      <c r="EW49" s="700"/>
      <c r="EX49" s="700"/>
      <c r="EY49" s="700"/>
      <c r="EZ49" s="700"/>
      <c r="FA49" s="700"/>
      <c r="FB49" s="700"/>
      <c r="FC49" s="700"/>
      <c r="FD49" s="700"/>
      <c r="FE49" s="700"/>
      <c r="FF49" s="700"/>
      <c r="FG49" s="700"/>
      <c r="FH49" s="700"/>
      <c r="FI49" s="700"/>
      <c r="FJ49" s="700"/>
      <c r="FK49" s="700"/>
      <c r="FL49" s="700"/>
      <c r="FM49" s="700"/>
      <c r="FN49" s="700"/>
      <c r="FO49" s="700"/>
      <c r="FP49" s="700"/>
      <c r="FQ49" s="700"/>
      <c r="FR49" s="700"/>
      <c r="FS49" s="700"/>
      <c r="FT49" s="700"/>
      <c r="FU49" s="700"/>
      <c r="FV49" s="700"/>
      <c r="FW49" s="700"/>
      <c r="FX49" s="700"/>
      <c r="FY49" s="700"/>
      <c r="FZ49" s="700"/>
      <c r="GA49" s="700"/>
      <c r="GB49" s="700"/>
      <c r="GC49" s="700"/>
      <c r="GD49" s="700"/>
      <c r="GE49" s="700"/>
      <c r="GF49" s="700"/>
      <c r="GG49" s="700"/>
      <c r="GH49" s="700"/>
      <c r="GI49" s="700"/>
      <c r="GJ49" s="700"/>
      <c r="GK49" s="700"/>
      <c r="GL49" s="700"/>
      <c r="GM49" s="700"/>
      <c r="GN49" s="700"/>
      <c r="GO49" s="700"/>
      <c r="GP49" s="700"/>
      <c r="GQ49" s="700"/>
      <c r="GR49" s="700"/>
      <c r="GS49" s="700"/>
      <c r="GT49" s="700"/>
      <c r="GU49" s="700"/>
      <c r="GV49" s="700"/>
      <c r="GW49" s="700"/>
      <c r="GX49" s="700"/>
      <c r="GY49" s="700"/>
      <c r="GZ49" s="700"/>
      <c r="HA49" s="700"/>
      <c r="HB49" s="700"/>
      <c r="HC49" s="700"/>
      <c r="HD49" s="700"/>
      <c r="HE49" s="700"/>
      <c r="HF49" s="700"/>
      <c r="HG49" s="700"/>
      <c r="HH49" s="700"/>
      <c r="HI49" s="700"/>
      <c r="HJ49" s="700"/>
      <c r="HK49" s="700"/>
      <c r="HL49" s="700"/>
      <c r="HM49" s="700"/>
      <c r="HN49" s="700"/>
      <c r="HO49" s="700"/>
      <c r="HP49" s="700"/>
      <c r="HQ49" s="700"/>
      <c r="HR49" s="700"/>
      <c r="HS49" s="700"/>
      <c r="HT49" s="700"/>
      <c r="HU49" s="700"/>
      <c r="HV49" s="700"/>
      <c r="HW49" s="700"/>
      <c r="HX49" s="700"/>
      <c r="HY49" s="700"/>
      <c r="HZ49" s="700"/>
      <c r="IA49" s="700"/>
      <c r="IB49" s="700"/>
      <c r="IC49" s="700"/>
      <c r="ID49" s="700"/>
      <c r="IE49" s="700"/>
      <c r="IF49" s="700"/>
      <c r="IG49" s="700"/>
      <c r="IH49" s="700"/>
      <c r="II49" s="700"/>
      <c r="IJ49" s="700"/>
      <c r="IK49" s="700"/>
      <c r="IL49" s="700"/>
      <c r="IM49" s="700"/>
      <c r="IN49" s="700"/>
      <c r="IO49" s="700"/>
      <c r="IP49" s="700"/>
      <c r="IQ49" s="700"/>
      <c r="IR49" s="700"/>
      <c r="IS49" s="700"/>
      <c r="IT49" s="700"/>
      <c r="IU49" s="700"/>
      <c r="IV49" s="700"/>
    </row>
    <row r="50" spans="1:256" s="394" customFormat="1" ht="18" customHeight="1">
      <c r="A50" s="746"/>
      <c r="B50" s="468"/>
      <c r="C50" s="461" t="s">
        <v>162</v>
      </c>
      <c r="D50" s="629"/>
      <c r="E50" s="630"/>
      <c r="F50" s="631"/>
      <c r="G50" s="632"/>
      <c r="H50" s="630"/>
      <c r="I50" s="633"/>
      <c r="J50" s="629"/>
      <c r="K50" s="630"/>
      <c r="L50" s="631"/>
      <c r="M50" s="632"/>
      <c r="N50" s="630"/>
      <c r="O50" s="631"/>
      <c r="P50" s="688"/>
      <c r="Q50" s="604"/>
      <c r="R50" s="639"/>
      <c r="S50" s="639"/>
      <c r="T50" s="639"/>
      <c r="U50" s="734"/>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C50" s="700"/>
      <c r="ED50" s="700"/>
      <c r="EE50" s="700"/>
      <c r="EF50" s="700"/>
      <c r="EG50" s="700"/>
      <c r="EH50" s="700"/>
      <c r="EI50" s="700"/>
      <c r="EJ50" s="700"/>
      <c r="EK50" s="700"/>
      <c r="EL50" s="700"/>
      <c r="EM50" s="700"/>
      <c r="EN50" s="700"/>
      <c r="EO50" s="700"/>
      <c r="EP50" s="700"/>
      <c r="EQ50" s="700"/>
      <c r="ER50" s="700"/>
      <c r="ES50" s="700"/>
      <c r="ET50" s="700"/>
      <c r="EU50" s="700"/>
      <c r="EV50" s="700"/>
      <c r="EW50" s="700"/>
      <c r="EX50" s="700"/>
      <c r="EY50" s="700"/>
      <c r="EZ50" s="700"/>
      <c r="FA50" s="700"/>
      <c r="FB50" s="700"/>
      <c r="FC50" s="700"/>
      <c r="FD50" s="700"/>
      <c r="FE50" s="700"/>
      <c r="FF50" s="700"/>
      <c r="FG50" s="700"/>
      <c r="FH50" s="700"/>
      <c r="FI50" s="700"/>
      <c r="FJ50" s="700"/>
      <c r="FK50" s="700"/>
      <c r="FL50" s="700"/>
      <c r="FM50" s="700"/>
      <c r="FN50" s="700"/>
      <c r="FO50" s="700"/>
      <c r="FP50" s="700"/>
      <c r="FQ50" s="700"/>
      <c r="FR50" s="700"/>
      <c r="FS50" s="700"/>
      <c r="FT50" s="700"/>
      <c r="FU50" s="700"/>
      <c r="FV50" s="700"/>
      <c r="FW50" s="700"/>
      <c r="FX50" s="700"/>
      <c r="FY50" s="700"/>
      <c r="FZ50" s="700"/>
      <c r="GA50" s="700"/>
      <c r="GB50" s="700"/>
      <c r="GC50" s="700"/>
      <c r="GD50" s="700"/>
      <c r="GE50" s="700"/>
      <c r="GF50" s="700"/>
      <c r="GG50" s="700"/>
      <c r="GH50" s="700"/>
      <c r="GI50" s="700"/>
      <c r="GJ50" s="700"/>
      <c r="GK50" s="700"/>
      <c r="GL50" s="700"/>
      <c r="GM50" s="700"/>
      <c r="GN50" s="700"/>
      <c r="GO50" s="700"/>
      <c r="GP50" s="700"/>
      <c r="GQ50" s="700"/>
      <c r="GR50" s="700"/>
      <c r="GS50" s="700"/>
      <c r="GT50" s="700"/>
      <c r="GU50" s="700"/>
      <c r="GV50" s="700"/>
      <c r="GW50" s="700"/>
      <c r="GX50" s="700"/>
      <c r="GY50" s="700"/>
      <c r="GZ50" s="700"/>
      <c r="HA50" s="700"/>
      <c r="HB50" s="700"/>
      <c r="HC50" s="700"/>
      <c r="HD50" s="700"/>
      <c r="HE50" s="700"/>
      <c r="HF50" s="700"/>
      <c r="HG50" s="700"/>
      <c r="HH50" s="700"/>
      <c r="HI50" s="700"/>
      <c r="HJ50" s="700"/>
      <c r="HK50" s="700"/>
      <c r="HL50" s="700"/>
      <c r="HM50" s="700"/>
      <c r="HN50" s="700"/>
      <c r="HO50" s="700"/>
      <c r="HP50" s="700"/>
      <c r="HQ50" s="700"/>
      <c r="HR50" s="700"/>
      <c r="HS50" s="700"/>
      <c r="HT50" s="700"/>
      <c r="HU50" s="700"/>
      <c r="HV50" s="700"/>
      <c r="HW50" s="700"/>
      <c r="HX50" s="700"/>
      <c r="HY50" s="700"/>
      <c r="HZ50" s="700"/>
      <c r="IA50" s="700"/>
      <c r="IB50" s="700"/>
      <c r="IC50" s="700"/>
      <c r="ID50" s="700"/>
      <c r="IE50" s="700"/>
      <c r="IF50" s="700"/>
      <c r="IG50" s="700"/>
      <c r="IH50" s="700"/>
      <c r="II50" s="700"/>
      <c r="IJ50" s="700"/>
      <c r="IK50" s="700"/>
      <c r="IL50" s="700"/>
      <c r="IM50" s="700"/>
      <c r="IN50" s="700"/>
      <c r="IO50" s="700"/>
      <c r="IP50" s="700"/>
      <c r="IQ50" s="700"/>
      <c r="IR50" s="700"/>
      <c r="IS50" s="700"/>
      <c r="IT50" s="700"/>
      <c r="IU50" s="700"/>
      <c r="IV50" s="700"/>
    </row>
    <row r="51" spans="1:256" s="465" customFormat="1" ht="18" customHeight="1">
      <c r="A51" s="745"/>
      <c r="B51" s="463"/>
      <c r="C51" s="464" t="s">
        <v>109</v>
      </c>
      <c r="D51" s="635"/>
      <c r="E51" s="588"/>
      <c r="F51" s="636"/>
      <c r="G51" s="637"/>
      <c r="H51" s="588"/>
      <c r="I51" s="610"/>
      <c r="J51" s="635"/>
      <c r="K51" s="588"/>
      <c r="L51" s="636"/>
      <c r="M51" s="638">
        <f t="shared" ref="M51:O55" si="13">M24-SUM(D24,G24,J24)</f>
        <v>0</v>
      </c>
      <c r="N51" s="638">
        <f t="shared" si="13"/>
        <v>0</v>
      </c>
      <c r="O51" s="638">
        <f t="shared" si="13"/>
        <v>0</v>
      </c>
      <c r="P51" s="688"/>
      <c r="Q51" s="592">
        <f>SUM(D24:F24)-SUM('DD712.MELD'!J11)</f>
        <v>0</v>
      </c>
      <c r="R51" s="592">
        <f>SUM(G24:I24)-SUM('DD712.MELD'!J18)</f>
        <v>0</v>
      </c>
      <c r="S51" s="592">
        <f>SUM(J24:L24)-SUM('DD712.MELD'!J24)</f>
        <v>0</v>
      </c>
      <c r="T51" s="639"/>
      <c r="U51" s="734"/>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c r="DV51" s="735"/>
      <c r="DW51" s="735"/>
      <c r="DX51" s="735"/>
      <c r="DY51" s="735"/>
      <c r="DZ51" s="735"/>
      <c r="EA51" s="735"/>
      <c r="EB51" s="735"/>
      <c r="EC51" s="735"/>
      <c r="ED51" s="735"/>
      <c r="EE51" s="735"/>
      <c r="EF51" s="735"/>
      <c r="EG51" s="735"/>
      <c r="EH51" s="735"/>
      <c r="EI51" s="735"/>
      <c r="EJ51" s="735"/>
      <c r="EK51" s="735"/>
      <c r="EL51" s="735"/>
      <c r="EM51" s="735"/>
      <c r="EN51" s="735"/>
      <c r="EO51" s="735"/>
      <c r="EP51" s="735"/>
      <c r="EQ51" s="735"/>
      <c r="ER51" s="735"/>
      <c r="ES51" s="735"/>
      <c r="ET51" s="735"/>
      <c r="EU51" s="735"/>
      <c r="EV51" s="735"/>
      <c r="EW51" s="735"/>
      <c r="EX51" s="735"/>
      <c r="EY51" s="735"/>
      <c r="EZ51" s="735"/>
      <c r="FA51" s="735"/>
      <c r="FB51" s="735"/>
      <c r="FC51" s="735"/>
      <c r="FD51" s="735"/>
      <c r="FE51" s="735"/>
      <c r="FF51" s="735"/>
      <c r="FG51" s="735"/>
      <c r="FH51" s="735"/>
      <c r="FI51" s="735"/>
      <c r="FJ51" s="735"/>
      <c r="FK51" s="735"/>
      <c r="FL51" s="735"/>
      <c r="FM51" s="735"/>
      <c r="FN51" s="735"/>
      <c r="FO51" s="735"/>
      <c r="FP51" s="735"/>
      <c r="FQ51" s="735"/>
      <c r="FR51" s="735"/>
      <c r="FS51" s="735"/>
      <c r="FT51" s="735"/>
      <c r="FU51" s="735"/>
      <c r="FV51" s="735"/>
      <c r="FW51" s="735"/>
      <c r="FX51" s="735"/>
      <c r="FY51" s="735"/>
      <c r="FZ51" s="735"/>
      <c r="GA51" s="735"/>
      <c r="GB51" s="735"/>
      <c r="GC51" s="735"/>
      <c r="GD51" s="735"/>
      <c r="GE51" s="735"/>
      <c r="GF51" s="735"/>
      <c r="GG51" s="735"/>
      <c r="GH51" s="735"/>
      <c r="GI51" s="735"/>
      <c r="GJ51" s="735"/>
      <c r="GK51" s="735"/>
      <c r="GL51" s="735"/>
      <c r="GM51" s="735"/>
      <c r="GN51" s="735"/>
      <c r="GO51" s="735"/>
      <c r="GP51" s="735"/>
      <c r="GQ51" s="735"/>
      <c r="GR51" s="735"/>
      <c r="GS51" s="735"/>
      <c r="GT51" s="735"/>
      <c r="GU51" s="735"/>
      <c r="GV51" s="735"/>
      <c r="GW51" s="735"/>
      <c r="GX51" s="735"/>
      <c r="GY51" s="735"/>
      <c r="GZ51" s="735"/>
      <c r="HA51" s="735"/>
      <c r="HB51" s="735"/>
      <c r="HC51" s="735"/>
      <c r="HD51" s="735"/>
      <c r="HE51" s="735"/>
      <c r="HF51" s="735"/>
      <c r="HG51" s="735"/>
      <c r="HH51" s="735"/>
      <c r="HI51" s="735"/>
      <c r="HJ51" s="735"/>
      <c r="HK51" s="735"/>
      <c r="HL51" s="735"/>
      <c r="HM51" s="735"/>
      <c r="HN51" s="735"/>
      <c r="HO51" s="735"/>
      <c r="HP51" s="735"/>
      <c r="HQ51" s="735"/>
      <c r="HR51" s="735"/>
      <c r="HS51" s="735"/>
      <c r="HT51" s="735"/>
      <c r="HU51" s="735"/>
      <c r="HV51" s="735"/>
      <c r="HW51" s="735"/>
      <c r="HX51" s="735"/>
      <c r="HY51" s="735"/>
      <c r="HZ51" s="735"/>
      <c r="IA51" s="735"/>
      <c r="IB51" s="735"/>
      <c r="IC51" s="735"/>
      <c r="ID51" s="735"/>
      <c r="IE51" s="735"/>
      <c r="IF51" s="735"/>
      <c r="IG51" s="735"/>
      <c r="IH51" s="735"/>
      <c r="II51" s="735"/>
      <c r="IJ51" s="735"/>
      <c r="IK51" s="735"/>
      <c r="IL51" s="735"/>
      <c r="IM51" s="735"/>
      <c r="IN51" s="735"/>
      <c r="IO51" s="735"/>
      <c r="IP51" s="735"/>
      <c r="IQ51" s="735"/>
      <c r="IR51" s="735"/>
      <c r="IS51" s="735"/>
      <c r="IT51" s="735"/>
      <c r="IU51" s="735"/>
      <c r="IV51" s="735"/>
    </row>
    <row r="52" spans="1:256" s="394" customFormat="1" ht="18" customHeight="1">
      <c r="A52" s="745"/>
      <c r="B52" s="463"/>
      <c r="C52" s="464" t="s">
        <v>110</v>
      </c>
      <c r="D52" s="635"/>
      <c r="E52" s="588"/>
      <c r="F52" s="636"/>
      <c r="G52" s="637"/>
      <c r="H52" s="588"/>
      <c r="I52" s="610"/>
      <c r="J52" s="635"/>
      <c r="K52" s="588"/>
      <c r="L52" s="636"/>
      <c r="M52" s="638">
        <f t="shared" si="13"/>
        <v>0</v>
      </c>
      <c r="N52" s="638">
        <f t="shared" si="13"/>
        <v>0</v>
      </c>
      <c r="O52" s="638">
        <f t="shared" si="13"/>
        <v>0</v>
      </c>
      <c r="P52" s="688"/>
      <c r="Q52" s="592">
        <f>SUM(D25:F25)-SUM('DD712.MELD'!J12)</f>
        <v>0</v>
      </c>
      <c r="R52" s="592">
        <f>SUM(G25:I25)-SUM('DD712.MELD'!J19)</f>
        <v>0</v>
      </c>
      <c r="S52" s="592">
        <f>SUM(J25:L25)-SUM('DD712.MELD'!J25)</f>
        <v>0</v>
      </c>
      <c r="T52" s="639"/>
      <c r="U52" s="734"/>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c r="CA52" s="700"/>
      <c r="CB52" s="700"/>
      <c r="CC52" s="700"/>
      <c r="CD52" s="700"/>
      <c r="CE52" s="700"/>
      <c r="CF52" s="700"/>
      <c r="CG52" s="700"/>
      <c r="CH52" s="700"/>
      <c r="CI52" s="700"/>
      <c r="CJ52" s="700"/>
      <c r="CK52" s="700"/>
      <c r="CL52" s="700"/>
      <c r="CM52" s="700"/>
      <c r="CN52" s="700"/>
      <c r="CO52" s="700"/>
      <c r="CP52" s="700"/>
      <c r="CQ52" s="700"/>
      <c r="CR52" s="700"/>
      <c r="CS52" s="700"/>
      <c r="CT52" s="700"/>
      <c r="CU52" s="700"/>
      <c r="CV52" s="700"/>
      <c r="CW52" s="700"/>
      <c r="CX52" s="700"/>
      <c r="CY52" s="700"/>
      <c r="CZ52" s="700"/>
      <c r="DA52" s="700"/>
      <c r="DB52" s="700"/>
      <c r="DC52" s="700"/>
      <c r="DD52" s="700"/>
      <c r="DE52" s="700"/>
      <c r="DF52" s="700"/>
      <c r="DG52" s="700"/>
      <c r="DH52" s="700"/>
      <c r="DI52" s="700"/>
      <c r="DJ52" s="700"/>
      <c r="DK52" s="700"/>
      <c r="DL52" s="700"/>
      <c r="DM52" s="700"/>
      <c r="DN52" s="700"/>
      <c r="DO52" s="700"/>
      <c r="DP52" s="700"/>
      <c r="DQ52" s="700"/>
      <c r="DR52" s="700"/>
      <c r="DS52" s="700"/>
      <c r="DT52" s="700"/>
      <c r="DU52" s="700"/>
      <c r="DV52" s="700"/>
      <c r="DW52" s="700"/>
      <c r="DX52" s="700"/>
      <c r="DY52" s="700"/>
      <c r="DZ52" s="700"/>
      <c r="EA52" s="700"/>
      <c r="EB52" s="700"/>
      <c r="EC52" s="700"/>
      <c r="ED52" s="700"/>
      <c r="EE52" s="700"/>
      <c r="EF52" s="700"/>
      <c r="EG52" s="700"/>
      <c r="EH52" s="700"/>
      <c r="EI52" s="700"/>
      <c r="EJ52" s="700"/>
      <c r="EK52" s="700"/>
      <c r="EL52" s="700"/>
      <c r="EM52" s="700"/>
      <c r="EN52" s="700"/>
      <c r="EO52" s="700"/>
      <c r="EP52" s="700"/>
      <c r="EQ52" s="700"/>
      <c r="ER52" s="700"/>
      <c r="ES52" s="700"/>
      <c r="ET52" s="700"/>
      <c r="EU52" s="700"/>
      <c r="EV52" s="700"/>
      <c r="EW52" s="700"/>
      <c r="EX52" s="700"/>
      <c r="EY52" s="700"/>
      <c r="EZ52" s="700"/>
      <c r="FA52" s="700"/>
      <c r="FB52" s="700"/>
      <c r="FC52" s="700"/>
      <c r="FD52" s="700"/>
      <c r="FE52" s="700"/>
      <c r="FF52" s="700"/>
      <c r="FG52" s="700"/>
      <c r="FH52" s="700"/>
      <c r="FI52" s="700"/>
      <c r="FJ52" s="700"/>
      <c r="FK52" s="700"/>
      <c r="FL52" s="700"/>
      <c r="FM52" s="700"/>
      <c r="FN52" s="700"/>
      <c r="FO52" s="700"/>
      <c r="FP52" s="700"/>
      <c r="FQ52" s="700"/>
      <c r="FR52" s="700"/>
      <c r="FS52" s="700"/>
      <c r="FT52" s="700"/>
      <c r="FU52" s="700"/>
      <c r="FV52" s="700"/>
      <c r="FW52" s="700"/>
      <c r="FX52" s="700"/>
      <c r="FY52" s="700"/>
      <c r="FZ52" s="700"/>
      <c r="GA52" s="700"/>
      <c r="GB52" s="700"/>
      <c r="GC52" s="700"/>
      <c r="GD52" s="700"/>
      <c r="GE52" s="700"/>
      <c r="GF52" s="700"/>
      <c r="GG52" s="700"/>
      <c r="GH52" s="700"/>
      <c r="GI52" s="700"/>
      <c r="GJ52" s="700"/>
      <c r="GK52" s="700"/>
      <c r="GL52" s="700"/>
      <c r="GM52" s="700"/>
      <c r="GN52" s="700"/>
      <c r="GO52" s="700"/>
      <c r="GP52" s="700"/>
      <c r="GQ52" s="700"/>
      <c r="GR52" s="700"/>
      <c r="GS52" s="700"/>
      <c r="GT52" s="700"/>
      <c r="GU52" s="700"/>
      <c r="GV52" s="700"/>
      <c r="GW52" s="700"/>
      <c r="GX52" s="700"/>
      <c r="GY52" s="700"/>
      <c r="GZ52" s="700"/>
      <c r="HA52" s="700"/>
      <c r="HB52" s="700"/>
      <c r="HC52" s="700"/>
      <c r="HD52" s="700"/>
      <c r="HE52" s="700"/>
      <c r="HF52" s="700"/>
      <c r="HG52" s="700"/>
      <c r="HH52" s="700"/>
      <c r="HI52" s="700"/>
      <c r="HJ52" s="700"/>
      <c r="HK52" s="700"/>
      <c r="HL52" s="700"/>
      <c r="HM52" s="700"/>
      <c r="HN52" s="700"/>
      <c r="HO52" s="700"/>
      <c r="HP52" s="700"/>
      <c r="HQ52" s="700"/>
      <c r="HR52" s="700"/>
      <c r="HS52" s="700"/>
      <c r="HT52" s="700"/>
      <c r="HU52" s="700"/>
      <c r="HV52" s="700"/>
      <c r="HW52" s="700"/>
      <c r="HX52" s="700"/>
      <c r="HY52" s="700"/>
      <c r="HZ52" s="700"/>
      <c r="IA52" s="700"/>
      <c r="IB52" s="700"/>
      <c r="IC52" s="700"/>
      <c r="ID52" s="700"/>
      <c r="IE52" s="700"/>
      <c r="IF52" s="700"/>
      <c r="IG52" s="700"/>
      <c r="IH52" s="700"/>
      <c r="II52" s="700"/>
      <c r="IJ52" s="700"/>
      <c r="IK52" s="700"/>
      <c r="IL52" s="700"/>
      <c r="IM52" s="700"/>
      <c r="IN52" s="700"/>
      <c r="IO52" s="700"/>
      <c r="IP52" s="700"/>
      <c r="IQ52" s="700"/>
      <c r="IR52" s="700"/>
      <c r="IS52" s="700"/>
      <c r="IT52" s="700"/>
      <c r="IU52" s="700"/>
      <c r="IV52" s="700"/>
    </row>
    <row r="53" spans="1:256" s="394" customFormat="1" ht="18" customHeight="1">
      <c r="A53" s="745"/>
      <c r="B53" s="463"/>
      <c r="C53" s="521" t="s">
        <v>420</v>
      </c>
      <c r="D53" s="592">
        <f>+IF(OR(SUM(D26)&gt;0),IF(OR(D25=0,D25=""),111,IF((D25&lt;D26),111,0)),0)</f>
        <v>0</v>
      </c>
      <c r="E53" s="592">
        <f t="shared" ref="E53:L53" si="14">+IF(OR(SUM(E26)&gt;0),IF(OR(E25=0,E25=""),111,IF((E25&lt;E26),111,0)),0)</f>
        <v>0</v>
      </c>
      <c r="F53" s="592">
        <f t="shared" si="14"/>
        <v>0</v>
      </c>
      <c r="G53" s="592">
        <f t="shared" si="14"/>
        <v>0</v>
      </c>
      <c r="H53" s="592">
        <f t="shared" si="14"/>
        <v>0</v>
      </c>
      <c r="I53" s="592">
        <f t="shared" si="14"/>
        <v>0</v>
      </c>
      <c r="J53" s="592">
        <f t="shared" si="14"/>
        <v>0</v>
      </c>
      <c r="K53" s="592">
        <f t="shared" si="14"/>
        <v>0</v>
      </c>
      <c r="L53" s="592">
        <f t="shared" si="14"/>
        <v>0</v>
      </c>
      <c r="M53" s="638">
        <f t="shared" si="13"/>
        <v>0</v>
      </c>
      <c r="N53" s="638">
        <f t="shared" si="13"/>
        <v>0</v>
      </c>
      <c r="O53" s="638">
        <f t="shared" si="13"/>
        <v>0</v>
      </c>
      <c r="P53" s="688"/>
      <c r="Q53" s="592">
        <f>SUM(D26:F26)-SUM('DD712.MELD'!J13)</f>
        <v>0</v>
      </c>
      <c r="R53" s="592">
        <f>SUM(G26:I26)-SUM('DD712.MELD'!J20)</f>
        <v>0</v>
      </c>
      <c r="S53" s="592">
        <f>SUM(J26:L26)-SUM('DD712.MELD'!J26)</f>
        <v>0</v>
      </c>
      <c r="T53" s="639"/>
      <c r="U53" s="734"/>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c r="CA53" s="700"/>
      <c r="CB53" s="700"/>
      <c r="CC53" s="700"/>
      <c r="CD53" s="700"/>
      <c r="CE53" s="700"/>
      <c r="CF53" s="700"/>
      <c r="CG53" s="700"/>
      <c r="CH53" s="700"/>
      <c r="CI53" s="700"/>
      <c r="CJ53" s="700"/>
      <c r="CK53" s="700"/>
      <c r="CL53" s="700"/>
      <c r="CM53" s="700"/>
      <c r="CN53" s="700"/>
      <c r="CO53" s="700"/>
      <c r="CP53" s="700"/>
      <c r="CQ53" s="700"/>
      <c r="CR53" s="700"/>
      <c r="CS53" s="700"/>
      <c r="CT53" s="700"/>
      <c r="CU53" s="700"/>
      <c r="CV53" s="700"/>
      <c r="CW53" s="700"/>
      <c r="CX53" s="700"/>
      <c r="CY53" s="700"/>
      <c r="CZ53" s="700"/>
      <c r="DA53" s="700"/>
      <c r="DB53" s="700"/>
      <c r="DC53" s="700"/>
      <c r="DD53" s="700"/>
      <c r="DE53" s="700"/>
      <c r="DF53" s="700"/>
      <c r="DG53" s="700"/>
      <c r="DH53" s="700"/>
      <c r="DI53" s="700"/>
      <c r="DJ53" s="700"/>
      <c r="DK53" s="700"/>
      <c r="DL53" s="700"/>
      <c r="DM53" s="700"/>
      <c r="DN53" s="700"/>
      <c r="DO53" s="700"/>
      <c r="DP53" s="700"/>
      <c r="DQ53" s="700"/>
      <c r="DR53" s="700"/>
      <c r="DS53" s="700"/>
      <c r="DT53" s="700"/>
      <c r="DU53" s="700"/>
      <c r="DV53" s="700"/>
      <c r="DW53" s="700"/>
      <c r="DX53" s="700"/>
      <c r="DY53" s="700"/>
      <c r="DZ53" s="700"/>
      <c r="EA53" s="700"/>
      <c r="EB53" s="700"/>
      <c r="EC53" s="700"/>
      <c r="ED53" s="700"/>
      <c r="EE53" s="700"/>
      <c r="EF53" s="700"/>
      <c r="EG53" s="700"/>
      <c r="EH53" s="700"/>
      <c r="EI53" s="700"/>
      <c r="EJ53" s="700"/>
      <c r="EK53" s="700"/>
      <c r="EL53" s="700"/>
      <c r="EM53" s="700"/>
      <c r="EN53" s="700"/>
      <c r="EO53" s="700"/>
      <c r="EP53" s="700"/>
      <c r="EQ53" s="700"/>
      <c r="ER53" s="700"/>
      <c r="ES53" s="700"/>
      <c r="ET53" s="700"/>
      <c r="EU53" s="700"/>
      <c r="EV53" s="700"/>
      <c r="EW53" s="700"/>
      <c r="EX53" s="700"/>
      <c r="EY53" s="700"/>
      <c r="EZ53" s="700"/>
      <c r="FA53" s="700"/>
      <c r="FB53" s="700"/>
      <c r="FC53" s="700"/>
      <c r="FD53" s="700"/>
      <c r="FE53" s="700"/>
      <c r="FF53" s="700"/>
      <c r="FG53" s="700"/>
      <c r="FH53" s="700"/>
      <c r="FI53" s="700"/>
      <c r="FJ53" s="700"/>
      <c r="FK53" s="700"/>
      <c r="FL53" s="700"/>
      <c r="FM53" s="700"/>
      <c r="FN53" s="700"/>
      <c r="FO53" s="700"/>
      <c r="FP53" s="700"/>
      <c r="FQ53" s="700"/>
      <c r="FR53" s="700"/>
      <c r="FS53" s="700"/>
      <c r="FT53" s="700"/>
      <c r="FU53" s="700"/>
      <c r="FV53" s="700"/>
      <c r="FW53" s="700"/>
      <c r="FX53" s="700"/>
      <c r="FY53" s="700"/>
      <c r="FZ53" s="700"/>
      <c r="GA53" s="700"/>
      <c r="GB53" s="700"/>
      <c r="GC53" s="700"/>
      <c r="GD53" s="700"/>
      <c r="GE53" s="700"/>
      <c r="GF53" s="700"/>
      <c r="GG53" s="700"/>
      <c r="GH53" s="700"/>
      <c r="GI53" s="700"/>
      <c r="GJ53" s="700"/>
      <c r="GK53" s="700"/>
      <c r="GL53" s="700"/>
      <c r="GM53" s="700"/>
      <c r="GN53" s="700"/>
      <c r="GO53" s="700"/>
      <c r="GP53" s="700"/>
      <c r="GQ53" s="700"/>
      <c r="GR53" s="700"/>
      <c r="GS53" s="700"/>
      <c r="GT53" s="700"/>
      <c r="GU53" s="700"/>
      <c r="GV53" s="700"/>
      <c r="GW53" s="700"/>
      <c r="GX53" s="700"/>
      <c r="GY53" s="700"/>
      <c r="GZ53" s="700"/>
      <c r="HA53" s="700"/>
      <c r="HB53" s="700"/>
      <c r="HC53" s="700"/>
      <c r="HD53" s="700"/>
      <c r="HE53" s="700"/>
      <c r="HF53" s="700"/>
      <c r="HG53" s="700"/>
      <c r="HH53" s="700"/>
      <c r="HI53" s="700"/>
      <c r="HJ53" s="700"/>
      <c r="HK53" s="700"/>
      <c r="HL53" s="700"/>
      <c r="HM53" s="700"/>
      <c r="HN53" s="700"/>
      <c r="HO53" s="700"/>
      <c r="HP53" s="700"/>
      <c r="HQ53" s="700"/>
      <c r="HR53" s="700"/>
      <c r="HS53" s="700"/>
      <c r="HT53" s="700"/>
      <c r="HU53" s="700"/>
      <c r="HV53" s="700"/>
      <c r="HW53" s="700"/>
      <c r="HX53" s="700"/>
      <c r="HY53" s="700"/>
      <c r="HZ53" s="700"/>
      <c r="IA53" s="700"/>
      <c r="IB53" s="700"/>
      <c r="IC53" s="700"/>
      <c r="ID53" s="700"/>
      <c r="IE53" s="700"/>
      <c r="IF53" s="700"/>
      <c r="IG53" s="700"/>
      <c r="IH53" s="700"/>
      <c r="II53" s="700"/>
      <c r="IJ53" s="700"/>
      <c r="IK53" s="700"/>
      <c r="IL53" s="700"/>
      <c r="IM53" s="700"/>
      <c r="IN53" s="700"/>
      <c r="IO53" s="700"/>
      <c r="IP53" s="700"/>
      <c r="IQ53" s="700"/>
      <c r="IR53" s="700"/>
      <c r="IS53" s="700"/>
      <c r="IT53" s="700"/>
      <c r="IU53" s="700"/>
      <c r="IV53" s="700"/>
    </row>
    <row r="54" spans="1:256" s="394" customFormat="1" ht="18" customHeight="1">
      <c r="A54" s="745"/>
      <c r="B54" s="463"/>
      <c r="C54" s="464" t="s">
        <v>111</v>
      </c>
      <c r="D54" s="635"/>
      <c r="E54" s="588"/>
      <c r="F54" s="636"/>
      <c r="G54" s="637"/>
      <c r="H54" s="588"/>
      <c r="I54" s="610"/>
      <c r="J54" s="635"/>
      <c r="K54" s="588"/>
      <c r="L54" s="636"/>
      <c r="M54" s="638">
        <f t="shared" si="13"/>
        <v>0</v>
      </c>
      <c r="N54" s="638">
        <f t="shared" si="13"/>
        <v>0</v>
      </c>
      <c r="O54" s="638">
        <f t="shared" si="13"/>
        <v>0</v>
      </c>
      <c r="P54" s="688"/>
      <c r="Q54" s="592">
        <f>SUM(D27:F27)-SUM('DD712.MELD'!J14)</f>
        <v>0</v>
      </c>
      <c r="R54" s="592">
        <f>SUM(G27:I27)-SUM('DD712.MELD'!J21)</f>
        <v>0</v>
      </c>
      <c r="S54" s="592">
        <f>SUM(J27:L27)-SUM('DD712.MELD'!J27)</f>
        <v>0</v>
      </c>
      <c r="T54" s="639"/>
      <c r="U54" s="734"/>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700"/>
      <c r="AZ54" s="700"/>
      <c r="BA54" s="700"/>
      <c r="BB54" s="700"/>
      <c r="BC54" s="700"/>
      <c r="BD54" s="700"/>
      <c r="BE54" s="700"/>
      <c r="BF54" s="700"/>
      <c r="BG54" s="700"/>
      <c r="BH54" s="700"/>
      <c r="BI54" s="700"/>
      <c r="BJ54" s="700"/>
      <c r="BK54" s="700"/>
      <c r="BL54" s="700"/>
      <c r="BM54" s="700"/>
      <c r="BN54" s="700"/>
      <c r="BO54" s="700"/>
      <c r="BP54" s="700"/>
      <c r="BQ54" s="700"/>
      <c r="BR54" s="700"/>
      <c r="BS54" s="700"/>
      <c r="BT54" s="700"/>
      <c r="BU54" s="700"/>
      <c r="BV54" s="700"/>
      <c r="BW54" s="700"/>
      <c r="BX54" s="700"/>
      <c r="BY54" s="700"/>
      <c r="BZ54" s="700"/>
      <c r="CA54" s="700"/>
      <c r="CB54" s="700"/>
      <c r="CC54" s="700"/>
      <c r="CD54" s="700"/>
      <c r="CE54" s="700"/>
      <c r="CF54" s="700"/>
      <c r="CG54" s="700"/>
      <c r="CH54" s="700"/>
      <c r="CI54" s="700"/>
      <c r="CJ54" s="700"/>
      <c r="CK54" s="700"/>
      <c r="CL54" s="700"/>
      <c r="CM54" s="700"/>
      <c r="CN54" s="700"/>
      <c r="CO54" s="700"/>
      <c r="CP54" s="700"/>
      <c r="CQ54" s="700"/>
      <c r="CR54" s="700"/>
      <c r="CS54" s="700"/>
      <c r="CT54" s="700"/>
      <c r="CU54" s="700"/>
      <c r="CV54" s="700"/>
      <c r="CW54" s="700"/>
      <c r="CX54" s="700"/>
      <c r="CY54" s="700"/>
      <c r="CZ54" s="700"/>
      <c r="DA54" s="700"/>
      <c r="DB54" s="700"/>
      <c r="DC54" s="700"/>
      <c r="DD54" s="700"/>
      <c r="DE54" s="700"/>
      <c r="DF54" s="700"/>
      <c r="DG54" s="700"/>
      <c r="DH54" s="700"/>
      <c r="DI54" s="700"/>
      <c r="DJ54" s="700"/>
      <c r="DK54" s="700"/>
      <c r="DL54" s="700"/>
      <c r="DM54" s="700"/>
      <c r="DN54" s="700"/>
      <c r="DO54" s="700"/>
      <c r="DP54" s="700"/>
      <c r="DQ54" s="700"/>
      <c r="DR54" s="700"/>
      <c r="DS54" s="700"/>
      <c r="DT54" s="700"/>
      <c r="DU54" s="700"/>
      <c r="DV54" s="700"/>
      <c r="DW54" s="700"/>
      <c r="DX54" s="700"/>
      <c r="DY54" s="700"/>
      <c r="DZ54" s="700"/>
      <c r="EA54" s="700"/>
      <c r="EB54" s="700"/>
      <c r="EC54" s="700"/>
      <c r="ED54" s="700"/>
      <c r="EE54" s="700"/>
      <c r="EF54" s="700"/>
      <c r="EG54" s="700"/>
      <c r="EH54" s="700"/>
      <c r="EI54" s="700"/>
      <c r="EJ54" s="700"/>
      <c r="EK54" s="700"/>
      <c r="EL54" s="700"/>
      <c r="EM54" s="700"/>
      <c r="EN54" s="700"/>
      <c r="EO54" s="700"/>
      <c r="EP54" s="700"/>
      <c r="EQ54" s="700"/>
      <c r="ER54" s="700"/>
      <c r="ES54" s="700"/>
      <c r="ET54" s="700"/>
      <c r="EU54" s="700"/>
      <c r="EV54" s="700"/>
      <c r="EW54" s="700"/>
      <c r="EX54" s="700"/>
      <c r="EY54" s="700"/>
      <c r="EZ54" s="700"/>
      <c r="FA54" s="700"/>
      <c r="FB54" s="700"/>
      <c r="FC54" s="700"/>
      <c r="FD54" s="700"/>
      <c r="FE54" s="700"/>
      <c r="FF54" s="700"/>
      <c r="FG54" s="700"/>
      <c r="FH54" s="700"/>
      <c r="FI54" s="700"/>
      <c r="FJ54" s="700"/>
      <c r="FK54" s="700"/>
      <c r="FL54" s="700"/>
      <c r="FM54" s="700"/>
      <c r="FN54" s="700"/>
      <c r="FO54" s="700"/>
      <c r="FP54" s="700"/>
      <c r="FQ54" s="700"/>
      <c r="FR54" s="700"/>
      <c r="FS54" s="700"/>
      <c r="FT54" s="700"/>
      <c r="FU54" s="700"/>
      <c r="FV54" s="700"/>
      <c r="FW54" s="700"/>
      <c r="FX54" s="700"/>
      <c r="FY54" s="700"/>
      <c r="FZ54" s="700"/>
      <c r="GA54" s="700"/>
      <c r="GB54" s="700"/>
      <c r="GC54" s="700"/>
      <c r="GD54" s="700"/>
      <c r="GE54" s="700"/>
      <c r="GF54" s="700"/>
      <c r="GG54" s="700"/>
      <c r="GH54" s="700"/>
      <c r="GI54" s="700"/>
      <c r="GJ54" s="700"/>
      <c r="GK54" s="700"/>
      <c r="GL54" s="700"/>
      <c r="GM54" s="700"/>
      <c r="GN54" s="700"/>
      <c r="GO54" s="700"/>
      <c r="GP54" s="700"/>
      <c r="GQ54" s="700"/>
      <c r="GR54" s="700"/>
      <c r="GS54" s="700"/>
      <c r="GT54" s="700"/>
      <c r="GU54" s="700"/>
      <c r="GV54" s="700"/>
      <c r="GW54" s="700"/>
      <c r="GX54" s="700"/>
      <c r="GY54" s="700"/>
      <c r="GZ54" s="700"/>
      <c r="HA54" s="700"/>
      <c r="HB54" s="700"/>
      <c r="HC54" s="700"/>
      <c r="HD54" s="700"/>
      <c r="HE54" s="700"/>
      <c r="HF54" s="700"/>
      <c r="HG54" s="700"/>
      <c r="HH54" s="700"/>
      <c r="HI54" s="700"/>
      <c r="HJ54" s="700"/>
      <c r="HK54" s="700"/>
      <c r="HL54" s="700"/>
      <c r="HM54" s="700"/>
      <c r="HN54" s="700"/>
      <c r="HO54" s="700"/>
      <c r="HP54" s="700"/>
      <c r="HQ54" s="700"/>
      <c r="HR54" s="700"/>
      <c r="HS54" s="700"/>
      <c r="HT54" s="700"/>
      <c r="HU54" s="700"/>
      <c r="HV54" s="700"/>
      <c r="HW54" s="700"/>
      <c r="HX54" s="700"/>
      <c r="HY54" s="700"/>
      <c r="HZ54" s="700"/>
      <c r="IA54" s="700"/>
      <c r="IB54" s="700"/>
      <c r="IC54" s="700"/>
      <c r="ID54" s="700"/>
      <c r="IE54" s="700"/>
      <c r="IF54" s="700"/>
      <c r="IG54" s="700"/>
      <c r="IH54" s="700"/>
      <c r="II54" s="700"/>
      <c r="IJ54" s="700"/>
      <c r="IK54" s="700"/>
      <c r="IL54" s="700"/>
      <c r="IM54" s="700"/>
      <c r="IN54" s="700"/>
      <c r="IO54" s="700"/>
      <c r="IP54" s="700"/>
      <c r="IQ54" s="700"/>
      <c r="IR54" s="700"/>
      <c r="IS54" s="700"/>
      <c r="IT54" s="700"/>
      <c r="IU54" s="700"/>
      <c r="IV54" s="700"/>
    </row>
    <row r="55" spans="1:256" s="394" customFormat="1" ht="18" customHeight="1">
      <c r="A55" s="747"/>
      <c r="B55" s="469"/>
      <c r="C55" s="470" t="s">
        <v>14</v>
      </c>
      <c r="D55" s="617">
        <f>+D28-D24-D25-D27</f>
        <v>0</v>
      </c>
      <c r="E55" s="617">
        <f t="shared" ref="E55:L55" si="15">+E28-E24-E25-E27</f>
        <v>0</v>
      </c>
      <c r="F55" s="617">
        <f t="shared" si="15"/>
        <v>0</v>
      </c>
      <c r="G55" s="640">
        <f t="shared" si="15"/>
        <v>0</v>
      </c>
      <c r="H55" s="617">
        <f t="shared" si="15"/>
        <v>0</v>
      </c>
      <c r="I55" s="641">
        <f t="shared" si="15"/>
        <v>0</v>
      </c>
      <c r="J55" s="617">
        <f t="shared" si="15"/>
        <v>0</v>
      </c>
      <c r="K55" s="617">
        <f t="shared" si="15"/>
        <v>0</v>
      </c>
      <c r="L55" s="617">
        <f t="shared" si="15"/>
        <v>0</v>
      </c>
      <c r="M55" s="640">
        <f t="shared" si="13"/>
        <v>0</v>
      </c>
      <c r="N55" s="640">
        <f t="shared" si="13"/>
        <v>0</v>
      </c>
      <c r="O55" s="640">
        <f t="shared" si="13"/>
        <v>0</v>
      </c>
      <c r="P55" s="688"/>
      <c r="Q55" s="617">
        <f>SUM(D28:F28)-SUM('DD712.MELD'!J15)</f>
        <v>0</v>
      </c>
      <c r="R55" s="617">
        <f>SUM(G28:I28)-SUM('DD712.MELD'!J22)</f>
        <v>0</v>
      </c>
      <c r="S55" s="617">
        <f>SUM(J28:L28)-SUM('DD712.MELD'!J28)</f>
        <v>0</v>
      </c>
      <c r="T55" s="617">
        <f>SUM(M28:O28)-SUM('DD712.MELD'!J30)</f>
        <v>0</v>
      </c>
      <c r="U55" s="734"/>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700"/>
      <c r="AZ55" s="700"/>
      <c r="BA55" s="700"/>
      <c r="BB55" s="700"/>
      <c r="BC55" s="700"/>
      <c r="BD55" s="700"/>
      <c r="BE55" s="700"/>
      <c r="BF55" s="700"/>
      <c r="BG55" s="700"/>
      <c r="BH55" s="700"/>
      <c r="BI55" s="700"/>
      <c r="BJ55" s="700"/>
      <c r="BK55" s="700"/>
      <c r="BL55" s="700"/>
      <c r="BM55" s="700"/>
      <c r="BN55" s="700"/>
      <c r="BO55" s="700"/>
      <c r="BP55" s="700"/>
      <c r="BQ55" s="700"/>
      <c r="BR55" s="700"/>
      <c r="BS55" s="700"/>
      <c r="BT55" s="700"/>
      <c r="BU55" s="700"/>
      <c r="BV55" s="700"/>
      <c r="BW55" s="700"/>
      <c r="BX55" s="700"/>
      <c r="BY55" s="700"/>
      <c r="BZ55" s="700"/>
      <c r="CA55" s="700"/>
      <c r="CB55" s="700"/>
      <c r="CC55" s="700"/>
      <c r="CD55" s="700"/>
      <c r="CE55" s="700"/>
      <c r="CF55" s="700"/>
      <c r="CG55" s="700"/>
      <c r="CH55" s="700"/>
      <c r="CI55" s="700"/>
      <c r="CJ55" s="700"/>
      <c r="CK55" s="700"/>
      <c r="CL55" s="700"/>
      <c r="CM55" s="700"/>
      <c r="CN55" s="700"/>
      <c r="CO55" s="700"/>
      <c r="CP55" s="700"/>
      <c r="CQ55" s="700"/>
      <c r="CR55" s="700"/>
      <c r="CS55" s="700"/>
      <c r="CT55" s="700"/>
      <c r="CU55" s="700"/>
      <c r="CV55" s="700"/>
      <c r="CW55" s="700"/>
      <c r="CX55" s="700"/>
      <c r="CY55" s="700"/>
      <c r="CZ55" s="700"/>
      <c r="DA55" s="700"/>
      <c r="DB55" s="700"/>
      <c r="DC55" s="700"/>
      <c r="DD55" s="700"/>
      <c r="DE55" s="700"/>
      <c r="DF55" s="700"/>
      <c r="DG55" s="700"/>
      <c r="DH55" s="700"/>
      <c r="DI55" s="700"/>
      <c r="DJ55" s="700"/>
      <c r="DK55" s="700"/>
      <c r="DL55" s="700"/>
      <c r="DM55" s="700"/>
      <c r="DN55" s="700"/>
      <c r="DO55" s="700"/>
      <c r="DP55" s="700"/>
      <c r="DQ55" s="700"/>
      <c r="DR55" s="700"/>
      <c r="DS55" s="700"/>
      <c r="DT55" s="700"/>
      <c r="DU55" s="700"/>
      <c r="DV55" s="700"/>
      <c r="DW55" s="700"/>
      <c r="DX55" s="700"/>
      <c r="DY55" s="700"/>
      <c r="DZ55" s="700"/>
      <c r="EA55" s="700"/>
      <c r="EB55" s="700"/>
      <c r="EC55" s="700"/>
      <c r="ED55" s="700"/>
      <c r="EE55" s="700"/>
      <c r="EF55" s="700"/>
      <c r="EG55" s="700"/>
      <c r="EH55" s="700"/>
      <c r="EI55" s="700"/>
      <c r="EJ55" s="700"/>
      <c r="EK55" s="700"/>
      <c r="EL55" s="700"/>
      <c r="EM55" s="700"/>
      <c r="EN55" s="700"/>
      <c r="EO55" s="700"/>
      <c r="EP55" s="700"/>
      <c r="EQ55" s="700"/>
      <c r="ER55" s="700"/>
      <c r="ES55" s="700"/>
      <c r="ET55" s="700"/>
      <c r="EU55" s="700"/>
      <c r="EV55" s="700"/>
      <c r="EW55" s="700"/>
      <c r="EX55" s="700"/>
      <c r="EY55" s="700"/>
      <c r="EZ55" s="700"/>
      <c r="FA55" s="700"/>
      <c r="FB55" s="700"/>
      <c r="FC55" s="700"/>
      <c r="FD55" s="700"/>
      <c r="FE55" s="700"/>
      <c r="FF55" s="700"/>
      <c r="FG55" s="700"/>
      <c r="FH55" s="700"/>
      <c r="FI55" s="700"/>
      <c r="FJ55" s="700"/>
      <c r="FK55" s="700"/>
      <c r="FL55" s="700"/>
      <c r="FM55" s="700"/>
      <c r="FN55" s="700"/>
      <c r="FO55" s="700"/>
      <c r="FP55" s="700"/>
      <c r="FQ55" s="700"/>
      <c r="FR55" s="700"/>
      <c r="FS55" s="700"/>
      <c r="FT55" s="700"/>
      <c r="FU55" s="700"/>
      <c r="FV55" s="700"/>
      <c r="FW55" s="700"/>
      <c r="FX55" s="700"/>
      <c r="FY55" s="700"/>
      <c r="FZ55" s="700"/>
      <c r="GA55" s="700"/>
      <c r="GB55" s="700"/>
      <c r="GC55" s="700"/>
      <c r="GD55" s="700"/>
      <c r="GE55" s="700"/>
      <c r="GF55" s="700"/>
      <c r="GG55" s="700"/>
      <c r="GH55" s="700"/>
      <c r="GI55" s="700"/>
      <c r="GJ55" s="700"/>
      <c r="GK55" s="700"/>
      <c r="GL55" s="700"/>
      <c r="GM55" s="700"/>
      <c r="GN55" s="700"/>
      <c r="GO55" s="700"/>
      <c r="GP55" s="700"/>
      <c r="GQ55" s="700"/>
      <c r="GR55" s="700"/>
      <c r="GS55" s="700"/>
      <c r="GT55" s="700"/>
      <c r="GU55" s="700"/>
      <c r="GV55" s="700"/>
      <c r="GW55" s="700"/>
      <c r="GX55" s="700"/>
      <c r="GY55" s="700"/>
      <c r="GZ55" s="700"/>
      <c r="HA55" s="700"/>
      <c r="HB55" s="700"/>
      <c r="HC55" s="700"/>
      <c r="HD55" s="700"/>
      <c r="HE55" s="700"/>
      <c r="HF55" s="700"/>
      <c r="HG55" s="700"/>
      <c r="HH55" s="700"/>
      <c r="HI55" s="700"/>
      <c r="HJ55" s="700"/>
      <c r="HK55" s="700"/>
      <c r="HL55" s="700"/>
      <c r="HM55" s="700"/>
      <c r="HN55" s="700"/>
      <c r="HO55" s="700"/>
      <c r="HP55" s="700"/>
      <c r="HQ55" s="700"/>
      <c r="HR55" s="700"/>
      <c r="HS55" s="700"/>
      <c r="HT55" s="700"/>
      <c r="HU55" s="700"/>
      <c r="HV55" s="700"/>
      <c r="HW55" s="700"/>
      <c r="HX55" s="700"/>
      <c r="HY55" s="700"/>
      <c r="HZ55" s="700"/>
      <c r="IA55" s="700"/>
      <c r="IB55" s="700"/>
      <c r="IC55" s="700"/>
      <c r="ID55" s="700"/>
      <c r="IE55" s="700"/>
      <c r="IF55" s="700"/>
      <c r="IG55" s="700"/>
      <c r="IH55" s="700"/>
      <c r="II55" s="700"/>
      <c r="IJ55" s="700"/>
      <c r="IK55" s="700"/>
      <c r="IL55" s="700"/>
      <c r="IM55" s="700"/>
      <c r="IN55" s="700"/>
      <c r="IO55" s="700"/>
      <c r="IP55" s="700"/>
      <c r="IQ55" s="700"/>
      <c r="IR55" s="700"/>
      <c r="IS55" s="700"/>
      <c r="IT55" s="700"/>
      <c r="IU55" s="700"/>
      <c r="IV55" s="700"/>
    </row>
    <row r="56" spans="1:256" s="438" customFormat="1" ht="18">
      <c r="A56" s="736"/>
      <c r="C56" s="471"/>
      <c r="O56" s="472"/>
      <c r="P56" s="724"/>
      <c r="U56" s="724"/>
      <c r="V56" s="736"/>
      <c r="W56" s="736"/>
      <c r="X56" s="736"/>
      <c r="Y56" s="736"/>
      <c r="Z56" s="736"/>
      <c r="AA56" s="736"/>
      <c r="AB56" s="736"/>
      <c r="AC56" s="736"/>
      <c r="AD56" s="736"/>
      <c r="AE56" s="736"/>
      <c r="AF56" s="736"/>
      <c r="AG56" s="736"/>
      <c r="AH56" s="736"/>
      <c r="AI56" s="736"/>
      <c r="AJ56" s="736"/>
      <c r="AK56" s="736"/>
      <c r="AL56" s="736"/>
      <c r="AM56" s="736"/>
      <c r="AN56" s="736"/>
      <c r="AO56" s="736"/>
      <c r="AP56" s="736"/>
      <c r="AQ56" s="736"/>
      <c r="AR56" s="736"/>
      <c r="AS56" s="736"/>
      <c r="AT56" s="736"/>
      <c r="AU56" s="736"/>
      <c r="AV56" s="736"/>
      <c r="AW56" s="736"/>
      <c r="AX56" s="736"/>
      <c r="AY56" s="736"/>
      <c r="AZ56" s="736"/>
      <c r="BA56" s="736"/>
      <c r="BB56" s="736"/>
      <c r="BC56" s="736"/>
      <c r="BD56" s="736"/>
      <c r="BE56" s="736"/>
      <c r="BF56" s="736"/>
      <c r="BG56" s="736"/>
      <c r="BH56" s="736"/>
      <c r="BI56" s="736"/>
      <c r="BJ56" s="736"/>
      <c r="BK56" s="736"/>
      <c r="BL56" s="736"/>
      <c r="BM56" s="736"/>
      <c r="BN56" s="736"/>
      <c r="BO56" s="736"/>
      <c r="BP56" s="736"/>
      <c r="BQ56" s="736"/>
      <c r="BR56" s="736"/>
      <c r="BS56" s="736"/>
      <c r="BT56" s="736"/>
      <c r="BU56" s="736"/>
      <c r="BV56" s="736"/>
      <c r="BW56" s="736"/>
      <c r="BX56" s="736"/>
      <c r="BY56" s="736"/>
      <c r="BZ56" s="736"/>
      <c r="CA56" s="736"/>
      <c r="CB56" s="736"/>
      <c r="CC56" s="736"/>
      <c r="CD56" s="736"/>
      <c r="CE56" s="736"/>
      <c r="CF56" s="736"/>
      <c r="CG56" s="736"/>
      <c r="CH56" s="736"/>
      <c r="CI56" s="736"/>
      <c r="CJ56" s="736"/>
      <c r="CK56" s="736"/>
      <c r="CL56" s="736"/>
      <c r="CM56" s="736"/>
      <c r="CN56" s="736"/>
      <c r="CO56" s="736"/>
      <c r="CP56" s="736"/>
      <c r="CQ56" s="736"/>
      <c r="CR56" s="736"/>
      <c r="CS56" s="736"/>
      <c r="CT56" s="736"/>
      <c r="CU56" s="736"/>
      <c r="CV56" s="736"/>
      <c r="CW56" s="736"/>
      <c r="CX56" s="736"/>
      <c r="CY56" s="736"/>
      <c r="CZ56" s="736"/>
      <c r="DA56" s="736"/>
      <c r="DB56" s="736"/>
      <c r="DC56" s="736"/>
      <c r="DD56" s="736"/>
      <c r="DE56" s="736"/>
      <c r="DF56" s="736"/>
      <c r="DG56" s="736"/>
      <c r="DH56" s="736"/>
      <c r="DI56" s="736"/>
      <c r="DJ56" s="736"/>
      <c r="DK56" s="736"/>
      <c r="DL56" s="736"/>
      <c r="DM56" s="736"/>
      <c r="DN56" s="736"/>
      <c r="DO56" s="736"/>
      <c r="DP56" s="736"/>
      <c r="DQ56" s="736"/>
      <c r="DR56" s="736"/>
      <c r="DS56" s="736"/>
      <c r="DT56" s="736"/>
      <c r="DU56" s="736"/>
      <c r="DV56" s="736"/>
      <c r="DW56" s="736"/>
      <c r="DX56" s="736"/>
      <c r="DY56" s="736"/>
      <c r="DZ56" s="736"/>
      <c r="EA56" s="736"/>
      <c r="EB56" s="736"/>
      <c r="EC56" s="736"/>
      <c r="ED56" s="736"/>
      <c r="EE56" s="736"/>
      <c r="EF56" s="736"/>
      <c r="EG56" s="736"/>
      <c r="EH56" s="736"/>
      <c r="EI56" s="736"/>
      <c r="EJ56" s="736"/>
      <c r="EK56" s="736"/>
      <c r="EL56" s="736"/>
      <c r="EM56" s="736"/>
      <c r="EN56" s="736"/>
      <c r="EO56" s="736"/>
      <c r="EP56" s="736"/>
      <c r="EQ56" s="736"/>
      <c r="ER56" s="736"/>
      <c r="ES56" s="736"/>
      <c r="ET56" s="736"/>
      <c r="EU56" s="736"/>
      <c r="EV56" s="736"/>
      <c r="EW56" s="736"/>
      <c r="EX56" s="736"/>
      <c r="EY56" s="736"/>
      <c r="EZ56" s="736"/>
      <c r="FA56" s="736"/>
      <c r="FB56" s="736"/>
      <c r="FC56" s="736"/>
      <c r="FD56" s="736"/>
      <c r="FE56" s="736"/>
      <c r="FF56" s="736"/>
      <c r="FG56" s="736"/>
      <c r="FH56" s="736"/>
      <c r="FI56" s="736"/>
      <c r="FJ56" s="736"/>
      <c r="FK56" s="736"/>
      <c r="FL56" s="736"/>
      <c r="FM56" s="736"/>
      <c r="FN56" s="736"/>
      <c r="FO56" s="736"/>
      <c r="FP56" s="736"/>
      <c r="FQ56" s="736"/>
      <c r="FR56" s="736"/>
      <c r="FS56" s="736"/>
      <c r="FT56" s="736"/>
      <c r="FU56" s="736"/>
      <c r="FV56" s="736"/>
      <c r="FW56" s="736"/>
      <c r="FX56" s="736"/>
      <c r="FY56" s="736"/>
      <c r="FZ56" s="736"/>
      <c r="GA56" s="736"/>
      <c r="GB56" s="736"/>
      <c r="GC56" s="736"/>
      <c r="GD56" s="736"/>
      <c r="GE56" s="736"/>
      <c r="GF56" s="736"/>
      <c r="GG56" s="736"/>
      <c r="GH56" s="736"/>
      <c r="GI56" s="736"/>
      <c r="GJ56" s="736"/>
      <c r="GK56" s="736"/>
      <c r="GL56" s="736"/>
      <c r="GM56" s="736"/>
      <c r="GN56" s="736"/>
      <c r="GO56" s="736"/>
      <c r="GP56" s="736"/>
      <c r="GQ56" s="736"/>
      <c r="GR56" s="736"/>
      <c r="GS56" s="736"/>
      <c r="GT56" s="736"/>
      <c r="GU56" s="736"/>
      <c r="GV56" s="736"/>
      <c r="GW56" s="736"/>
      <c r="GX56" s="736"/>
      <c r="GY56" s="736"/>
      <c r="GZ56" s="736"/>
      <c r="HA56" s="736"/>
      <c r="HB56" s="736"/>
      <c r="HC56" s="736"/>
      <c r="HD56" s="736"/>
      <c r="HE56" s="736"/>
      <c r="HF56" s="736"/>
      <c r="HG56" s="736"/>
      <c r="HH56" s="736"/>
      <c r="HI56" s="736"/>
      <c r="HJ56" s="736"/>
      <c r="HK56" s="736"/>
      <c r="HL56" s="736"/>
      <c r="HM56" s="736"/>
      <c r="HN56" s="736"/>
      <c r="HO56" s="736"/>
      <c r="HP56" s="736"/>
      <c r="HQ56" s="736"/>
      <c r="HR56" s="736"/>
      <c r="HS56" s="736"/>
      <c r="HT56" s="736"/>
      <c r="HU56" s="736"/>
      <c r="HV56" s="736"/>
      <c r="HW56" s="736"/>
      <c r="HX56" s="736"/>
      <c r="HY56" s="736"/>
      <c r="HZ56" s="736"/>
      <c r="IA56" s="736"/>
      <c r="IB56" s="736"/>
      <c r="IC56" s="736"/>
      <c r="ID56" s="736"/>
      <c r="IE56" s="736"/>
      <c r="IF56" s="736"/>
      <c r="IG56" s="736"/>
      <c r="IH56" s="736"/>
      <c r="II56" s="736"/>
      <c r="IJ56" s="736"/>
      <c r="IK56" s="736"/>
      <c r="IL56" s="736"/>
      <c r="IM56" s="736"/>
      <c r="IN56" s="736"/>
      <c r="IO56" s="736"/>
      <c r="IP56" s="736"/>
      <c r="IQ56" s="736"/>
      <c r="IR56" s="736"/>
      <c r="IS56" s="736"/>
      <c r="IT56" s="736"/>
      <c r="IU56" s="736"/>
      <c r="IV56" s="736"/>
    </row>
    <row r="57" spans="1:256" s="438" customFormat="1" ht="18">
      <c r="A57" s="736"/>
      <c r="C57" s="471"/>
      <c r="O57" s="472"/>
      <c r="P57" s="724"/>
      <c r="U57" s="724"/>
      <c r="V57" s="736"/>
      <c r="W57" s="736"/>
      <c r="X57" s="736"/>
      <c r="Y57" s="736"/>
      <c r="Z57" s="736"/>
      <c r="AA57" s="736"/>
      <c r="AB57" s="736"/>
      <c r="AC57" s="736"/>
      <c r="AD57" s="736"/>
      <c r="AE57" s="736"/>
      <c r="AF57" s="736"/>
      <c r="AG57" s="736"/>
      <c r="AH57" s="736"/>
      <c r="AI57" s="736"/>
      <c r="AJ57" s="736"/>
      <c r="AK57" s="736"/>
      <c r="AL57" s="736"/>
      <c r="AM57" s="736"/>
      <c r="AN57" s="736"/>
      <c r="AO57" s="736"/>
      <c r="AP57" s="736"/>
      <c r="AQ57" s="736"/>
      <c r="AR57" s="736"/>
      <c r="AS57" s="736"/>
      <c r="AT57" s="736"/>
      <c r="AU57" s="736"/>
      <c r="AV57" s="736"/>
      <c r="AW57" s="736"/>
      <c r="AX57" s="736"/>
      <c r="AY57" s="736"/>
      <c r="AZ57" s="736"/>
      <c r="BA57" s="736"/>
      <c r="BB57" s="736"/>
      <c r="BC57" s="736"/>
      <c r="BD57" s="736"/>
      <c r="BE57" s="736"/>
      <c r="BF57" s="736"/>
      <c r="BG57" s="736"/>
      <c r="BH57" s="736"/>
      <c r="BI57" s="736"/>
      <c r="BJ57" s="736"/>
      <c r="BK57" s="736"/>
      <c r="BL57" s="736"/>
      <c r="BM57" s="736"/>
      <c r="BN57" s="736"/>
      <c r="BO57" s="736"/>
      <c r="BP57" s="736"/>
      <c r="BQ57" s="736"/>
      <c r="BR57" s="736"/>
      <c r="BS57" s="736"/>
      <c r="BT57" s="736"/>
      <c r="BU57" s="736"/>
      <c r="BV57" s="736"/>
      <c r="BW57" s="736"/>
      <c r="BX57" s="736"/>
      <c r="BY57" s="736"/>
      <c r="BZ57" s="736"/>
      <c r="CA57" s="736"/>
      <c r="CB57" s="736"/>
      <c r="CC57" s="736"/>
      <c r="CD57" s="736"/>
      <c r="CE57" s="736"/>
      <c r="CF57" s="736"/>
      <c r="CG57" s="736"/>
      <c r="CH57" s="736"/>
      <c r="CI57" s="736"/>
      <c r="CJ57" s="736"/>
      <c r="CK57" s="736"/>
      <c r="CL57" s="736"/>
      <c r="CM57" s="736"/>
      <c r="CN57" s="736"/>
      <c r="CO57" s="736"/>
      <c r="CP57" s="736"/>
      <c r="CQ57" s="736"/>
      <c r="CR57" s="736"/>
      <c r="CS57" s="736"/>
      <c r="CT57" s="736"/>
      <c r="CU57" s="736"/>
      <c r="CV57" s="736"/>
      <c r="CW57" s="736"/>
      <c r="CX57" s="736"/>
      <c r="CY57" s="736"/>
      <c r="CZ57" s="736"/>
      <c r="DA57" s="736"/>
      <c r="DB57" s="736"/>
      <c r="DC57" s="736"/>
      <c r="DD57" s="736"/>
      <c r="DE57" s="736"/>
      <c r="DF57" s="736"/>
      <c r="DG57" s="736"/>
      <c r="DH57" s="736"/>
      <c r="DI57" s="736"/>
      <c r="DJ57" s="736"/>
      <c r="DK57" s="736"/>
      <c r="DL57" s="736"/>
      <c r="DM57" s="736"/>
      <c r="DN57" s="736"/>
      <c r="DO57" s="736"/>
      <c r="DP57" s="736"/>
      <c r="DQ57" s="736"/>
      <c r="DR57" s="736"/>
      <c r="DS57" s="736"/>
      <c r="DT57" s="736"/>
      <c r="DU57" s="736"/>
      <c r="DV57" s="736"/>
      <c r="DW57" s="736"/>
      <c r="DX57" s="736"/>
      <c r="DY57" s="736"/>
      <c r="DZ57" s="736"/>
      <c r="EA57" s="736"/>
      <c r="EB57" s="736"/>
      <c r="EC57" s="736"/>
      <c r="ED57" s="736"/>
      <c r="EE57" s="736"/>
      <c r="EF57" s="736"/>
      <c r="EG57" s="736"/>
      <c r="EH57" s="736"/>
      <c r="EI57" s="736"/>
      <c r="EJ57" s="736"/>
      <c r="EK57" s="736"/>
      <c r="EL57" s="736"/>
      <c r="EM57" s="736"/>
      <c r="EN57" s="736"/>
      <c r="EO57" s="736"/>
      <c r="EP57" s="736"/>
      <c r="EQ57" s="736"/>
      <c r="ER57" s="736"/>
      <c r="ES57" s="736"/>
      <c r="ET57" s="736"/>
      <c r="EU57" s="736"/>
      <c r="EV57" s="736"/>
      <c r="EW57" s="736"/>
      <c r="EX57" s="736"/>
      <c r="EY57" s="736"/>
      <c r="EZ57" s="736"/>
      <c r="FA57" s="736"/>
      <c r="FB57" s="736"/>
      <c r="FC57" s="736"/>
      <c r="FD57" s="736"/>
      <c r="FE57" s="736"/>
      <c r="FF57" s="736"/>
      <c r="FG57" s="736"/>
      <c r="FH57" s="736"/>
      <c r="FI57" s="736"/>
      <c r="FJ57" s="736"/>
      <c r="FK57" s="736"/>
      <c r="FL57" s="736"/>
      <c r="FM57" s="736"/>
      <c r="FN57" s="736"/>
      <c r="FO57" s="736"/>
      <c r="FP57" s="736"/>
      <c r="FQ57" s="736"/>
      <c r="FR57" s="736"/>
      <c r="FS57" s="736"/>
      <c r="FT57" s="736"/>
      <c r="FU57" s="736"/>
      <c r="FV57" s="736"/>
      <c r="FW57" s="736"/>
      <c r="FX57" s="736"/>
      <c r="FY57" s="736"/>
      <c r="FZ57" s="736"/>
      <c r="GA57" s="736"/>
      <c r="GB57" s="736"/>
      <c r="GC57" s="736"/>
      <c r="GD57" s="736"/>
      <c r="GE57" s="736"/>
      <c r="GF57" s="736"/>
      <c r="GG57" s="736"/>
      <c r="GH57" s="736"/>
      <c r="GI57" s="736"/>
      <c r="GJ57" s="736"/>
      <c r="GK57" s="736"/>
      <c r="GL57" s="736"/>
      <c r="GM57" s="736"/>
      <c r="GN57" s="736"/>
      <c r="GO57" s="736"/>
      <c r="GP57" s="736"/>
      <c r="GQ57" s="736"/>
      <c r="GR57" s="736"/>
      <c r="GS57" s="736"/>
      <c r="GT57" s="736"/>
      <c r="GU57" s="736"/>
      <c r="GV57" s="736"/>
      <c r="GW57" s="736"/>
      <c r="GX57" s="736"/>
      <c r="GY57" s="736"/>
      <c r="GZ57" s="736"/>
      <c r="HA57" s="736"/>
      <c r="HB57" s="736"/>
      <c r="HC57" s="736"/>
      <c r="HD57" s="736"/>
      <c r="HE57" s="736"/>
      <c r="HF57" s="736"/>
      <c r="HG57" s="736"/>
      <c r="HH57" s="736"/>
      <c r="HI57" s="736"/>
      <c r="HJ57" s="736"/>
      <c r="HK57" s="736"/>
      <c r="HL57" s="736"/>
      <c r="HM57" s="736"/>
      <c r="HN57" s="736"/>
      <c r="HO57" s="736"/>
      <c r="HP57" s="736"/>
      <c r="HQ57" s="736"/>
      <c r="HR57" s="736"/>
      <c r="HS57" s="736"/>
      <c r="HT57" s="736"/>
      <c r="HU57" s="736"/>
      <c r="HV57" s="736"/>
      <c r="HW57" s="736"/>
      <c r="HX57" s="736"/>
      <c r="HY57" s="736"/>
      <c r="HZ57" s="736"/>
      <c r="IA57" s="736"/>
      <c r="IB57" s="736"/>
      <c r="IC57" s="736"/>
      <c r="ID57" s="736"/>
      <c r="IE57" s="736"/>
      <c r="IF57" s="736"/>
      <c r="IG57" s="736"/>
      <c r="IH57" s="736"/>
      <c r="II57" s="736"/>
      <c r="IJ57" s="736"/>
      <c r="IK57" s="736"/>
      <c r="IL57" s="736"/>
      <c r="IM57" s="736"/>
      <c r="IN57" s="736"/>
      <c r="IO57" s="736"/>
      <c r="IP57" s="736"/>
      <c r="IQ57" s="736"/>
      <c r="IR57" s="736"/>
      <c r="IS57" s="736"/>
      <c r="IT57" s="736"/>
      <c r="IU57" s="736"/>
      <c r="IV57" s="736"/>
    </row>
    <row r="58" spans="1:256" s="438" customFormat="1" ht="18">
      <c r="A58" s="736"/>
      <c r="C58" s="471"/>
      <c r="O58" s="472"/>
      <c r="P58" s="724"/>
      <c r="U58" s="724"/>
      <c r="V58" s="736"/>
      <c r="W58" s="736"/>
      <c r="X58" s="736"/>
      <c r="Y58" s="736"/>
      <c r="Z58" s="736"/>
      <c r="AA58" s="736"/>
      <c r="AB58" s="736"/>
      <c r="AC58" s="736"/>
      <c r="AD58" s="736"/>
      <c r="AE58" s="736"/>
      <c r="AF58" s="736"/>
      <c r="AG58" s="736"/>
      <c r="AH58" s="736"/>
      <c r="AI58" s="736"/>
      <c r="AJ58" s="736"/>
      <c r="AK58" s="736"/>
      <c r="AL58" s="736"/>
      <c r="AM58" s="736"/>
      <c r="AN58" s="736"/>
      <c r="AO58" s="736"/>
      <c r="AP58" s="736"/>
      <c r="AQ58" s="736"/>
      <c r="AR58" s="736"/>
      <c r="AS58" s="736"/>
      <c r="AT58" s="736"/>
      <c r="AU58" s="736"/>
      <c r="AV58" s="736"/>
      <c r="AW58" s="736"/>
      <c r="AX58" s="736"/>
      <c r="AY58" s="736"/>
      <c r="AZ58" s="736"/>
      <c r="BA58" s="736"/>
      <c r="BB58" s="736"/>
      <c r="BC58" s="736"/>
      <c r="BD58" s="736"/>
      <c r="BE58" s="736"/>
      <c r="BF58" s="736"/>
      <c r="BG58" s="736"/>
      <c r="BH58" s="736"/>
      <c r="BI58" s="736"/>
      <c r="BJ58" s="736"/>
      <c r="BK58" s="736"/>
      <c r="BL58" s="736"/>
      <c r="BM58" s="736"/>
      <c r="BN58" s="736"/>
      <c r="BO58" s="736"/>
      <c r="BP58" s="736"/>
      <c r="BQ58" s="736"/>
      <c r="BR58" s="736"/>
      <c r="BS58" s="736"/>
      <c r="BT58" s="736"/>
      <c r="BU58" s="736"/>
      <c r="BV58" s="736"/>
      <c r="BW58" s="736"/>
      <c r="BX58" s="736"/>
      <c r="BY58" s="736"/>
      <c r="BZ58" s="736"/>
      <c r="CA58" s="736"/>
      <c r="CB58" s="736"/>
      <c r="CC58" s="736"/>
      <c r="CD58" s="736"/>
      <c r="CE58" s="736"/>
      <c r="CF58" s="736"/>
      <c r="CG58" s="736"/>
      <c r="CH58" s="736"/>
      <c r="CI58" s="736"/>
      <c r="CJ58" s="736"/>
      <c r="CK58" s="736"/>
      <c r="CL58" s="736"/>
      <c r="CM58" s="736"/>
      <c r="CN58" s="736"/>
      <c r="CO58" s="736"/>
      <c r="CP58" s="736"/>
      <c r="CQ58" s="736"/>
      <c r="CR58" s="736"/>
      <c r="CS58" s="736"/>
      <c r="CT58" s="736"/>
      <c r="CU58" s="736"/>
      <c r="CV58" s="736"/>
      <c r="CW58" s="736"/>
      <c r="CX58" s="736"/>
      <c r="CY58" s="736"/>
      <c r="CZ58" s="736"/>
      <c r="DA58" s="736"/>
      <c r="DB58" s="736"/>
      <c r="DC58" s="736"/>
      <c r="DD58" s="736"/>
      <c r="DE58" s="736"/>
      <c r="DF58" s="736"/>
      <c r="DG58" s="736"/>
      <c r="DH58" s="736"/>
      <c r="DI58" s="736"/>
      <c r="DJ58" s="736"/>
      <c r="DK58" s="736"/>
      <c r="DL58" s="736"/>
      <c r="DM58" s="736"/>
      <c r="DN58" s="736"/>
      <c r="DO58" s="736"/>
      <c r="DP58" s="736"/>
      <c r="DQ58" s="736"/>
      <c r="DR58" s="736"/>
      <c r="DS58" s="736"/>
      <c r="DT58" s="736"/>
      <c r="DU58" s="736"/>
      <c r="DV58" s="736"/>
      <c r="DW58" s="736"/>
      <c r="DX58" s="736"/>
      <c r="DY58" s="736"/>
      <c r="DZ58" s="736"/>
      <c r="EA58" s="736"/>
      <c r="EB58" s="736"/>
      <c r="EC58" s="736"/>
      <c r="ED58" s="736"/>
      <c r="EE58" s="736"/>
      <c r="EF58" s="736"/>
      <c r="EG58" s="736"/>
      <c r="EH58" s="736"/>
      <c r="EI58" s="736"/>
      <c r="EJ58" s="736"/>
      <c r="EK58" s="736"/>
      <c r="EL58" s="736"/>
      <c r="EM58" s="736"/>
      <c r="EN58" s="736"/>
      <c r="EO58" s="736"/>
      <c r="EP58" s="736"/>
      <c r="EQ58" s="736"/>
      <c r="ER58" s="736"/>
      <c r="ES58" s="736"/>
      <c r="ET58" s="736"/>
      <c r="EU58" s="736"/>
      <c r="EV58" s="736"/>
      <c r="EW58" s="736"/>
      <c r="EX58" s="736"/>
      <c r="EY58" s="736"/>
      <c r="EZ58" s="736"/>
      <c r="FA58" s="736"/>
      <c r="FB58" s="736"/>
      <c r="FC58" s="736"/>
      <c r="FD58" s="736"/>
      <c r="FE58" s="736"/>
      <c r="FF58" s="736"/>
      <c r="FG58" s="736"/>
      <c r="FH58" s="736"/>
      <c r="FI58" s="736"/>
      <c r="FJ58" s="736"/>
      <c r="FK58" s="736"/>
      <c r="FL58" s="736"/>
      <c r="FM58" s="736"/>
      <c r="FN58" s="736"/>
      <c r="FO58" s="736"/>
      <c r="FP58" s="736"/>
      <c r="FQ58" s="736"/>
      <c r="FR58" s="736"/>
      <c r="FS58" s="736"/>
      <c r="FT58" s="736"/>
      <c r="FU58" s="736"/>
      <c r="FV58" s="736"/>
      <c r="FW58" s="736"/>
      <c r="FX58" s="736"/>
      <c r="FY58" s="736"/>
      <c r="FZ58" s="736"/>
      <c r="GA58" s="736"/>
      <c r="GB58" s="736"/>
      <c r="GC58" s="736"/>
      <c r="GD58" s="736"/>
      <c r="GE58" s="736"/>
      <c r="GF58" s="736"/>
      <c r="GG58" s="736"/>
      <c r="GH58" s="736"/>
      <c r="GI58" s="736"/>
      <c r="GJ58" s="736"/>
      <c r="GK58" s="736"/>
      <c r="GL58" s="736"/>
      <c r="GM58" s="736"/>
      <c r="GN58" s="736"/>
      <c r="GO58" s="736"/>
      <c r="GP58" s="736"/>
      <c r="GQ58" s="736"/>
      <c r="GR58" s="736"/>
      <c r="GS58" s="736"/>
      <c r="GT58" s="736"/>
      <c r="GU58" s="736"/>
      <c r="GV58" s="736"/>
      <c r="GW58" s="736"/>
      <c r="GX58" s="736"/>
      <c r="GY58" s="736"/>
      <c r="GZ58" s="736"/>
      <c r="HA58" s="736"/>
      <c r="HB58" s="736"/>
      <c r="HC58" s="736"/>
      <c r="HD58" s="736"/>
      <c r="HE58" s="736"/>
      <c r="HF58" s="736"/>
      <c r="HG58" s="736"/>
      <c r="HH58" s="736"/>
      <c r="HI58" s="736"/>
      <c r="HJ58" s="736"/>
      <c r="HK58" s="736"/>
      <c r="HL58" s="736"/>
      <c r="HM58" s="736"/>
      <c r="HN58" s="736"/>
      <c r="HO58" s="736"/>
      <c r="HP58" s="736"/>
      <c r="HQ58" s="736"/>
      <c r="HR58" s="736"/>
      <c r="HS58" s="736"/>
      <c r="HT58" s="736"/>
      <c r="HU58" s="736"/>
      <c r="HV58" s="736"/>
      <c r="HW58" s="736"/>
      <c r="HX58" s="736"/>
      <c r="HY58" s="736"/>
      <c r="HZ58" s="736"/>
      <c r="IA58" s="736"/>
      <c r="IB58" s="736"/>
      <c r="IC58" s="736"/>
      <c r="ID58" s="736"/>
      <c r="IE58" s="736"/>
      <c r="IF58" s="736"/>
      <c r="IG58" s="736"/>
      <c r="IH58" s="736"/>
      <c r="II58" s="736"/>
      <c r="IJ58" s="736"/>
      <c r="IK58" s="736"/>
      <c r="IL58" s="736"/>
      <c r="IM58" s="736"/>
      <c r="IN58" s="736"/>
      <c r="IO58" s="736"/>
      <c r="IP58" s="736"/>
      <c r="IQ58" s="736"/>
      <c r="IR58" s="736"/>
      <c r="IS58" s="736"/>
      <c r="IT58" s="736"/>
      <c r="IU58" s="736"/>
      <c r="IV58" s="736"/>
    </row>
    <row r="59" spans="1:256" s="438" customFormat="1" ht="18">
      <c r="A59" s="736"/>
      <c r="C59" s="471"/>
      <c r="O59" s="472"/>
      <c r="P59" s="724"/>
      <c r="U59" s="724"/>
      <c r="V59" s="736"/>
      <c r="W59" s="736"/>
      <c r="X59" s="736"/>
      <c r="Y59" s="736"/>
      <c r="Z59" s="736"/>
      <c r="AA59" s="736"/>
      <c r="AB59" s="736"/>
      <c r="AC59" s="736"/>
      <c r="AD59" s="736"/>
      <c r="AE59" s="736"/>
      <c r="AF59" s="736"/>
      <c r="AG59" s="736"/>
      <c r="AH59" s="736"/>
      <c r="AI59" s="736"/>
      <c r="AJ59" s="736"/>
      <c r="AK59" s="736"/>
      <c r="AL59" s="736"/>
      <c r="AM59" s="736"/>
      <c r="AN59" s="736"/>
      <c r="AO59" s="736"/>
      <c r="AP59" s="736"/>
      <c r="AQ59" s="736"/>
      <c r="AR59" s="736"/>
      <c r="AS59" s="736"/>
      <c r="AT59" s="736"/>
      <c r="AU59" s="736"/>
      <c r="AV59" s="736"/>
      <c r="AW59" s="736"/>
      <c r="AX59" s="736"/>
      <c r="AY59" s="736"/>
      <c r="AZ59" s="736"/>
      <c r="BA59" s="736"/>
      <c r="BB59" s="736"/>
      <c r="BC59" s="736"/>
      <c r="BD59" s="736"/>
      <c r="BE59" s="736"/>
      <c r="BF59" s="736"/>
      <c r="BG59" s="736"/>
      <c r="BH59" s="736"/>
      <c r="BI59" s="736"/>
      <c r="BJ59" s="736"/>
      <c r="BK59" s="736"/>
      <c r="BL59" s="736"/>
      <c r="BM59" s="736"/>
      <c r="BN59" s="736"/>
      <c r="BO59" s="736"/>
      <c r="BP59" s="736"/>
      <c r="BQ59" s="736"/>
      <c r="BR59" s="736"/>
      <c r="BS59" s="736"/>
      <c r="BT59" s="736"/>
      <c r="BU59" s="736"/>
      <c r="BV59" s="736"/>
      <c r="BW59" s="736"/>
      <c r="BX59" s="736"/>
      <c r="BY59" s="736"/>
      <c r="BZ59" s="736"/>
      <c r="CA59" s="736"/>
      <c r="CB59" s="736"/>
      <c r="CC59" s="736"/>
      <c r="CD59" s="736"/>
      <c r="CE59" s="736"/>
      <c r="CF59" s="736"/>
      <c r="CG59" s="736"/>
      <c r="CH59" s="736"/>
      <c r="CI59" s="736"/>
      <c r="CJ59" s="736"/>
      <c r="CK59" s="736"/>
      <c r="CL59" s="736"/>
      <c r="CM59" s="736"/>
      <c r="CN59" s="736"/>
      <c r="CO59" s="736"/>
      <c r="CP59" s="736"/>
      <c r="CQ59" s="736"/>
      <c r="CR59" s="736"/>
      <c r="CS59" s="736"/>
      <c r="CT59" s="736"/>
      <c r="CU59" s="736"/>
      <c r="CV59" s="736"/>
      <c r="CW59" s="736"/>
      <c r="CX59" s="736"/>
      <c r="CY59" s="736"/>
      <c r="CZ59" s="736"/>
      <c r="DA59" s="736"/>
      <c r="DB59" s="736"/>
      <c r="DC59" s="736"/>
      <c r="DD59" s="736"/>
      <c r="DE59" s="736"/>
      <c r="DF59" s="736"/>
      <c r="DG59" s="736"/>
      <c r="DH59" s="736"/>
      <c r="DI59" s="736"/>
      <c r="DJ59" s="736"/>
      <c r="DK59" s="736"/>
      <c r="DL59" s="736"/>
      <c r="DM59" s="736"/>
      <c r="DN59" s="736"/>
      <c r="DO59" s="736"/>
      <c r="DP59" s="736"/>
      <c r="DQ59" s="736"/>
      <c r="DR59" s="736"/>
      <c r="DS59" s="736"/>
      <c r="DT59" s="736"/>
      <c r="DU59" s="736"/>
      <c r="DV59" s="736"/>
      <c r="DW59" s="736"/>
      <c r="DX59" s="736"/>
      <c r="DY59" s="736"/>
      <c r="DZ59" s="736"/>
      <c r="EA59" s="736"/>
      <c r="EB59" s="736"/>
      <c r="EC59" s="736"/>
      <c r="ED59" s="736"/>
      <c r="EE59" s="736"/>
      <c r="EF59" s="736"/>
      <c r="EG59" s="736"/>
      <c r="EH59" s="736"/>
      <c r="EI59" s="736"/>
      <c r="EJ59" s="736"/>
      <c r="EK59" s="736"/>
      <c r="EL59" s="736"/>
      <c r="EM59" s="736"/>
      <c r="EN59" s="736"/>
      <c r="EO59" s="736"/>
      <c r="EP59" s="736"/>
      <c r="EQ59" s="736"/>
      <c r="ER59" s="736"/>
      <c r="ES59" s="736"/>
      <c r="ET59" s="736"/>
      <c r="EU59" s="736"/>
      <c r="EV59" s="736"/>
      <c r="EW59" s="736"/>
      <c r="EX59" s="736"/>
      <c r="EY59" s="736"/>
      <c r="EZ59" s="736"/>
      <c r="FA59" s="736"/>
      <c r="FB59" s="736"/>
      <c r="FC59" s="736"/>
      <c r="FD59" s="736"/>
      <c r="FE59" s="736"/>
      <c r="FF59" s="736"/>
      <c r="FG59" s="736"/>
      <c r="FH59" s="736"/>
      <c r="FI59" s="736"/>
      <c r="FJ59" s="736"/>
      <c r="FK59" s="736"/>
      <c r="FL59" s="736"/>
      <c r="FM59" s="736"/>
      <c r="FN59" s="736"/>
      <c r="FO59" s="736"/>
      <c r="FP59" s="736"/>
      <c r="FQ59" s="736"/>
      <c r="FR59" s="736"/>
      <c r="FS59" s="736"/>
      <c r="FT59" s="736"/>
      <c r="FU59" s="736"/>
      <c r="FV59" s="736"/>
      <c r="FW59" s="736"/>
      <c r="FX59" s="736"/>
      <c r="FY59" s="736"/>
      <c r="FZ59" s="736"/>
      <c r="GA59" s="736"/>
      <c r="GB59" s="736"/>
      <c r="GC59" s="736"/>
      <c r="GD59" s="736"/>
      <c r="GE59" s="736"/>
      <c r="GF59" s="736"/>
      <c r="GG59" s="736"/>
      <c r="GH59" s="736"/>
      <c r="GI59" s="736"/>
      <c r="GJ59" s="736"/>
      <c r="GK59" s="736"/>
      <c r="GL59" s="736"/>
      <c r="GM59" s="736"/>
      <c r="GN59" s="736"/>
      <c r="GO59" s="736"/>
      <c r="GP59" s="736"/>
      <c r="GQ59" s="736"/>
      <c r="GR59" s="736"/>
      <c r="GS59" s="736"/>
      <c r="GT59" s="736"/>
      <c r="GU59" s="736"/>
      <c r="GV59" s="736"/>
      <c r="GW59" s="736"/>
      <c r="GX59" s="736"/>
      <c r="GY59" s="736"/>
      <c r="GZ59" s="736"/>
      <c r="HA59" s="736"/>
      <c r="HB59" s="736"/>
      <c r="HC59" s="736"/>
      <c r="HD59" s="736"/>
      <c r="HE59" s="736"/>
      <c r="HF59" s="736"/>
      <c r="HG59" s="736"/>
      <c r="HH59" s="736"/>
      <c r="HI59" s="736"/>
      <c r="HJ59" s="736"/>
      <c r="HK59" s="736"/>
      <c r="HL59" s="736"/>
      <c r="HM59" s="736"/>
      <c r="HN59" s="736"/>
      <c r="HO59" s="736"/>
      <c r="HP59" s="736"/>
      <c r="HQ59" s="736"/>
      <c r="HR59" s="736"/>
      <c r="HS59" s="736"/>
      <c r="HT59" s="736"/>
      <c r="HU59" s="736"/>
      <c r="HV59" s="736"/>
      <c r="HW59" s="736"/>
      <c r="HX59" s="736"/>
      <c r="HY59" s="736"/>
      <c r="HZ59" s="736"/>
      <c r="IA59" s="736"/>
      <c r="IB59" s="736"/>
      <c r="IC59" s="736"/>
      <c r="ID59" s="736"/>
      <c r="IE59" s="736"/>
      <c r="IF59" s="736"/>
      <c r="IG59" s="736"/>
      <c r="IH59" s="736"/>
      <c r="II59" s="736"/>
      <c r="IJ59" s="736"/>
      <c r="IK59" s="736"/>
      <c r="IL59" s="736"/>
      <c r="IM59" s="736"/>
      <c r="IN59" s="736"/>
      <c r="IO59" s="736"/>
      <c r="IP59" s="736"/>
      <c r="IQ59" s="736"/>
      <c r="IR59" s="736"/>
      <c r="IS59" s="736"/>
      <c r="IT59" s="736"/>
      <c r="IU59" s="736"/>
      <c r="IV59" s="736"/>
    </row>
    <row r="60" spans="1:256" s="438" customFormat="1" ht="18">
      <c r="A60" s="736"/>
      <c r="C60" s="471"/>
      <c r="O60" s="472"/>
      <c r="P60" s="724"/>
      <c r="U60" s="724"/>
      <c r="V60" s="736"/>
      <c r="W60" s="736"/>
      <c r="X60" s="736"/>
      <c r="Y60" s="736"/>
      <c r="Z60" s="736"/>
      <c r="AA60" s="736"/>
      <c r="AB60" s="736"/>
      <c r="AC60" s="736"/>
      <c r="AD60" s="736"/>
      <c r="AE60" s="736"/>
      <c r="AF60" s="736"/>
      <c r="AG60" s="736"/>
      <c r="AH60" s="736"/>
      <c r="AI60" s="736"/>
      <c r="AJ60" s="736"/>
      <c r="AK60" s="736"/>
      <c r="AL60" s="736"/>
      <c r="AM60" s="736"/>
      <c r="AN60" s="736"/>
      <c r="AO60" s="736"/>
      <c r="AP60" s="736"/>
      <c r="AQ60" s="736"/>
      <c r="AR60" s="736"/>
      <c r="AS60" s="736"/>
      <c r="AT60" s="736"/>
      <c r="AU60" s="736"/>
      <c r="AV60" s="736"/>
      <c r="AW60" s="736"/>
      <c r="AX60" s="736"/>
      <c r="AY60" s="736"/>
      <c r="AZ60" s="736"/>
      <c r="BA60" s="736"/>
      <c r="BB60" s="736"/>
      <c r="BC60" s="736"/>
      <c r="BD60" s="736"/>
      <c r="BE60" s="736"/>
      <c r="BF60" s="736"/>
      <c r="BG60" s="736"/>
      <c r="BH60" s="736"/>
      <c r="BI60" s="736"/>
      <c r="BJ60" s="736"/>
      <c r="BK60" s="736"/>
      <c r="BL60" s="736"/>
      <c r="BM60" s="736"/>
      <c r="BN60" s="736"/>
      <c r="BO60" s="736"/>
      <c r="BP60" s="736"/>
      <c r="BQ60" s="736"/>
      <c r="BR60" s="736"/>
      <c r="BS60" s="736"/>
      <c r="BT60" s="736"/>
      <c r="BU60" s="736"/>
      <c r="BV60" s="736"/>
      <c r="BW60" s="736"/>
      <c r="BX60" s="736"/>
      <c r="BY60" s="736"/>
      <c r="BZ60" s="736"/>
      <c r="CA60" s="736"/>
      <c r="CB60" s="736"/>
      <c r="CC60" s="736"/>
      <c r="CD60" s="736"/>
      <c r="CE60" s="736"/>
      <c r="CF60" s="736"/>
      <c r="CG60" s="736"/>
      <c r="CH60" s="736"/>
      <c r="CI60" s="736"/>
      <c r="CJ60" s="736"/>
      <c r="CK60" s="736"/>
      <c r="CL60" s="736"/>
      <c r="CM60" s="736"/>
      <c r="CN60" s="736"/>
      <c r="CO60" s="736"/>
      <c r="CP60" s="736"/>
      <c r="CQ60" s="736"/>
      <c r="CR60" s="736"/>
      <c r="CS60" s="736"/>
      <c r="CT60" s="736"/>
      <c r="CU60" s="736"/>
      <c r="CV60" s="736"/>
      <c r="CW60" s="736"/>
      <c r="CX60" s="736"/>
      <c r="CY60" s="736"/>
      <c r="CZ60" s="736"/>
      <c r="DA60" s="736"/>
      <c r="DB60" s="736"/>
      <c r="DC60" s="736"/>
      <c r="DD60" s="736"/>
      <c r="DE60" s="736"/>
      <c r="DF60" s="736"/>
      <c r="DG60" s="736"/>
      <c r="DH60" s="736"/>
      <c r="DI60" s="736"/>
      <c r="DJ60" s="736"/>
      <c r="DK60" s="736"/>
      <c r="DL60" s="736"/>
      <c r="DM60" s="736"/>
      <c r="DN60" s="736"/>
      <c r="DO60" s="736"/>
      <c r="DP60" s="736"/>
      <c r="DQ60" s="736"/>
      <c r="DR60" s="736"/>
      <c r="DS60" s="736"/>
      <c r="DT60" s="736"/>
      <c r="DU60" s="736"/>
      <c r="DV60" s="736"/>
      <c r="DW60" s="736"/>
      <c r="DX60" s="736"/>
      <c r="DY60" s="736"/>
      <c r="DZ60" s="736"/>
      <c r="EA60" s="736"/>
      <c r="EB60" s="736"/>
      <c r="EC60" s="736"/>
      <c r="ED60" s="736"/>
      <c r="EE60" s="736"/>
      <c r="EF60" s="736"/>
      <c r="EG60" s="736"/>
      <c r="EH60" s="736"/>
      <c r="EI60" s="736"/>
      <c r="EJ60" s="736"/>
      <c r="EK60" s="736"/>
      <c r="EL60" s="736"/>
      <c r="EM60" s="736"/>
      <c r="EN60" s="736"/>
      <c r="EO60" s="736"/>
      <c r="EP60" s="736"/>
      <c r="EQ60" s="736"/>
      <c r="ER60" s="736"/>
      <c r="ES60" s="736"/>
      <c r="ET60" s="736"/>
      <c r="EU60" s="736"/>
      <c r="EV60" s="736"/>
      <c r="EW60" s="736"/>
      <c r="EX60" s="736"/>
      <c r="EY60" s="736"/>
      <c r="EZ60" s="736"/>
      <c r="FA60" s="736"/>
      <c r="FB60" s="736"/>
      <c r="FC60" s="736"/>
      <c r="FD60" s="736"/>
      <c r="FE60" s="736"/>
      <c r="FF60" s="736"/>
      <c r="FG60" s="736"/>
      <c r="FH60" s="736"/>
      <c r="FI60" s="736"/>
      <c r="FJ60" s="736"/>
      <c r="FK60" s="736"/>
      <c r="FL60" s="736"/>
      <c r="FM60" s="736"/>
      <c r="FN60" s="736"/>
      <c r="FO60" s="736"/>
      <c r="FP60" s="736"/>
      <c r="FQ60" s="736"/>
      <c r="FR60" s="736"/>
      <c r="FS60" s="736"/>
      <c r="FT60" s="736"/>
      <c r="FU60" s="736"/>
      <c r="FV60" s="736"/>
      <c r="FW60" s="736"/>
      <c r="FX60" s="736"/>
      <c r="FY60" s="736"/>
      <c r="FZ60" s="736"/>
      <c r="GA60" s="736"/>
      <c r="GB60" s="736"/>
      <c r="GC60" s="736"/>
      <c r="GD60" s="736"/>
      <c r="GE60" s="736"/>
      <c r="GF60" s="736"/>
      <c r="GG60" s="736"/>
      <c r="GH60" s="736"/>
      <c r="GI60" s="736"/>
      <c r="GJ60" s="736"/>
      <c r="GK60" s="736"/>
      <c r="GL60" s="736"/>
      <c r="GM60" s="736"/>
      <c r="GN60" s="736"/>
      <c r="GO60" s="736"/>
      <c r="GP60" s="736"/>
      <c r="GQ60" s="736"/>
      <c r="GR60" s="736"/>
      <c r="GS60" s="736"/>
      <c r="GT60" s="736"/>
      <c r="GU60" s="736"/>
      <c r="GV60" s="736"/>
      <c r="GW60" s="736"/>
      <c r="GX60" s="736"/>
      <c r="GY60" s="736"/>
      <c r="GZ60" s="736"/>
      <c r="HA60" s="736"/>
      <c r="HB60" s="736"/>
      <c r="HC60" s="736"/>
      <c r="HD60" s="736"/>
      <c r="HE60" s="736"/>
      <c r="HF60" s="736"/>
      <c r="HG60" s="736"/>
      <c r="HH60" s="736"/>
      <c r="HI60" s="736"/>
      <c r="HJ60" s="736"/>
      <c r="HK60" s="736"/>
      <c r="HL60" s="736"/>
      <c r="HM60" s="736"/>
      <c r="HN60" s="736"/>
      <c r="HO60" s="736"/>
      <c r="HP60" s="736"/>
      <c r="HQ60" s="736"/>
      <c r="HR60" s="736"/>
      <c r="HS60" s="736"/>
      <c r="HT60" s="736"/>
      <c r="HU60" s="736"/>
      <c r="HV60" s="736"/>
      <c r="HW60" s="736"/>
      <c r="HX60" s="736"/>
      <c r="HY60" s="736"/>
      <c r="HZ60" s="736"/>
      <c r="IA60" s="736"/>
      <c r="IB60" s="736"/>
      <c r="IC60" s="736"/>
      <c r="ID60" s="736"/>
      <c r="IE60" s="736"/>
      <c r="IF60" s="736"/>
      <c r="IG60" s="736"/>
      <c r="IH60" s="736"/>
      <c r="II60" s="736"/>
      <c r="IJ60" s="736"/>
      <c r="IK60" s="736"/>
      <c r="IL60" s="736"/>
      <c r="IM60" s="736"/>
      <c r="IN60" s="736"/>
      <c r="IO60" s="736"/>
      <c r="IP60" s="736"/>
      <c r="IQ60" s="736"/>
      <c r="IR60" s="736"/>
      <c r="IS60" s="736"/>
      <c r="IT60" s="736"/>
      <c r="IU60" s="736"/>
      <c r="IV60" s="736"/>
    </row>
    <row r="61" spans="1:256" s="438" customFormat="1" ht="18">
      <c r="A61" s="736"/>
      <c r="C61" s="471"/>
      <c r="O61" s="472"/>
      <c r="P61" s="724"/>
      <c r="U61" s="724"/>
      <c r="V61" s="736"/>
      <c r="W61" s="736"/>
      <c r="X61" s="736"/>
      <c r="Y61" s="736"/>
      <c r="Z61" s="736"/>
      <c r="AA61" s="736"/>
      <c r="AB61" s="736"/>
      <c r="AC61" s="736"/>
      <c r="AD61" s="736"/>
      <c r="AE61" s="736"/>
      <c r="AF61" s="736"/>
      <c r="AG61" s="736"/>
      <c r="AH61" s="736"/>
      <c r="AI61" s="736"/>
      <c r="AJ61" s="736"/>
      <c r="AK61" s="736"/>
      <c r="AL61" s="736"/>
      <c r="AM61" s="736"/>
      <c r="AN61" s="736"/>
      <c r="AO61" s="736"/>
      <c r="AP61" s="736"/>
      <c r="AQ61" s="736"/>
      <c r="AR61" s="736"/>
      <c r="AS61" s="736"/>
      <c r="AT61" s="736"/>
      <c r="AU61" s="736"/>
      <c r="AV61" s="736"/>
      <c r="AW61" s="736"/>
      <c r="AX61" s="736"/>
      <c r="AY61" s="736"/>
      <c r="AZ61" s="736"/>
      <c r="BA61" s="736"/>
      <c r="BB61" s="736"/>
      <c r="BC61" s="736"/>
      <c r="BD61" s="736"/>
      <c r="BE61" s="736"/>
      <c r="BF61" s="736"/>
      <c r="BG61" s="736"/>
      <c r="BH61" s="736"/>
      <c r="BI61" s="736"/>
      <c r="BJ61" s="736"/>
      <c r="BK61" s="736"/>
      <c r="BL61" s="736"/>
      <c r="BM61" s="736"/>
      <c r="BN61" s="736"/>
      <c r="BO61" s="736"/>
      <c r="BP61" s="736"/>
      <c r="BQ61" s="736"/>
      <c r="BR61" s="736"/>
      <c r="BS61" s="736"/>
      <c r="BT61" s="736"/>
      <c r="BU61" s="736"/>
      <c r="BV61" s="736"/>
      <c r="BW61" s="736"/>
      <c r="BX61" s="736"/>
      <c r="BY61" s="736"/>
      <c r="BZ61" s="736"/>
      <c r="CA61" s="736"/>
      <c r="CB61" s="736"/>
      <c r="CC61" s="736"/>
      <c r="CD61" s="736"/>
      <c r="CE61" s="736"/>
      <c r="CF61" s="736"/>
      <c r="CG61" s="736"/>
      <c r="CH61" s="736"/>
      <c r="CI61" s="736"/>
      <c r="CJ61" s="736"/>
      <c r="CK61" s="736"/>
      <c r="CL61" s="736"/>
      <c r="CM61" s="736"/>
      <c r="CN61" s="736"/>
      <c r="CO61" s="736"/>
      <c r="CP61" s="736"/>
      <c r="CQ61" s="736"/>
      <c r="CR61" s="736"/>
      <c r="CS61" s="736"/>
      <c r="CT61" s="736"/>
      <c r="CU61" s="736"/>
      <c r="CV61" s="736"/>
      <c r="CW61" s="736"/>
      <c r="CX61" s="736"/>
      <c r="CY61" s="736"/>
      <c r="CZ61" s="736"/>
      <c r="DA61" s="736"/>
      <c r="DB61" s="736"/>
      <c r="DC61" s="736"/>
      <c r="DD61" s="736"/>
      <c r="DE61" s="736"/>
      <c r="DF61" s="736"/>
      <c r="DG61" s="736"/>
      <c r="DH61" s="736"/>
      <c r="DI61" s="736"/>
      <c r="DJ61" s="736"/>
      <c r="DK61" s="736"/>
      <c r="DL61" s="736"/>
      <c r="DM61" s="736"/>
      <c r="DN61" s="736"/>
      <c r="DO61" s="736"/>
      <c r="DP61" s="736"/>
      <c r="DQ61" s="736"/>
      <c r="DR61" s="736"/>
      <c r="DS61" s="736"/>
      <c r="DT61" s="736"/>
      <c r="DU61" s="736"/>
      <c r="DV61" s="736"/>
      <c r="DW61" s="736"/>
      <c r="DX61" s="736"/>
      <c r="DY61" s="736"/>
      <c r="DZ61" s="736"/>
      <c r="EA61" s="736"/>
      <c r="EB61" s="736"/>
      <c r="EC61" s="736"/>
      <c r="ED61" s="736"/>
      <c r="EE61" s="736"/>
      <c r="EF61" s="736"/>
      <c r="EG61" s="736"/>
      <c r="EH61" s="736"/>
      <c r="EI61" s="736"/>
      <c r="EJ61" s="736"/>
      <c r="EK61" s="736"/>
      <c r="EL61" s="736"/>
      <c r="EM61" s="736"/>
      <c r="EN61" s="736"/>
      <c r="EO61" s="736"/>
      <c r="EP61" s="736"/>
      <c r="EQ61" s="736"/>
      <c r="ER61" s="736"/>
      <c r="ES61" s="736"/>
      <c r="ET61" s="736"/>
      <c r="EU61" s="736"/>
      <c r="EV61" s="736"/>
      <c r="EW61" s="736"/>
      <c r="EX61" s="736"/>
      <c r="EY61" s="736"/>
      <c r="EZ61" s="736"/>
      <c r="FA61" s="736"/>
      <c r="FB61" s="736"/>
      <c r="FC61" s="736"/>
      <c r="FD61" s="736"/>
      <c r="FE61" s="736"/>
      <c r="FF61" s="736"/>
      <c r="FG61" s="736"/>
      <c r="FH61" s="736"/>
      <c r="FI61" s="736"/>
      <c r="FJ61" s="736"/>
      <c r="FK61" s="736"/>
      <c r="FL61" s="736"/>
      <c r="FM61" s="736"/>
      <c r="FN61" s="736"/>
      <c r="FO61" s="736"/>
      <c r="FP61" s="736"/>
      <c r="FQ61" s="736"/>
      <c r="FR61" s="736"/>
      <c r="FS61" s="736"/>
      <c r="FT61" s="736"/>
      <c r="FU61" s="736"/>
      <c r="FV61" s="736"/>
      <c r="FW61" s="736"/>
      <c r="FX61" s="736"/>
      <c r="FY61" s="736"/>
      <c r="FZ61" s="736"/>
      <c r="GA61" s="736"/>
      <c r="GB61" s="736"/>
      <c r="GC61" s="736"/>
      <c r="GD61" s="736"/>
      <c r="GE61" s="736"/>
      <c r="GF61" s="736"/>
      <c r="GG61" s="736"/>
      <c r="GH61" s="736"/>
      <c r="GI61" s="736"/>
      <c r="GJ61" s="736"/>
      <c r="GK61" s="736"/>
      <c r="GL61" s="736"/>
      <c r="GM61" s="736"/>
      <c r="GN61" s="736"/>
      <c r="GO61" s="736"/>
      <c r="GP61" s="736"/>
      <c r="GQ61" s="736"/>
      <c r="GR61" s="736"/>
      <c r="GS61" s="736"/>
      <c r="GT61" s="736"/>
      <c r="GU61" s="736"/>
      <c r="GV61" s="736"/>
      <c r="GW61" s="736"/>
      <c r="GX61" s="736"/>
      <c r="GY61" s="736"/>
      <c r="GZ61" s="736"/>
      <c r="HA61" s="736"/>
      <c r="HB61" s="736"/>
      <c r="HC61" s="736"/>
      <c r="HD61" s="736"/>
      <c r="HE61" s="736"/>
      <c r="HF61" s="736"/>
      <c r="HG61" s="736"/>
      <c r="HH61" s="736"/>
      <c r="HI61" s="736"/>
      <c r="HJ61" s="736"/>
      <c r="HK61" s="736"/>
      <c r="HL61" s="736"/>
      <c r="HM61" s="736"/>
      <c r="HN61" s="736"/>
      <c r="HO61" s="736"/>
      <c r="HP61" s="736"/>
      <c r="HQ61" s="736"/>
      <c r="HR61" s="736"/>
      <c r="HS61" s="736"/>
      <c r="HT61" s="736"/>
      <c r="HU61" s="736"/>
      <c r="HV61" s="736"/>
      <c r="HW61" s="736"/>
      <c r="HX61" s="736"/>
      <c r="HY61" s="736"/>
      <c r="HZ61" s="736"/>
      <c r="IA61" s="736"/>
      <c r="IB61" s="736"/>
      <c r="IC61" s="736"/>
      <c r="ID61" s="736"/>
      <c r="IE61" s="736"/>
      <c r="IF61" s="736"/>
      <c r="IG61" s="736"/>
      <c r="IH61" s="736"/>
      <c r="II61" s="736"/>
      <c r="IJ61" s="736"/>
      <c r="IK61" s="736"/>
      <c r="IL61" s="736"/>
      <c r="IM61" s="736"/>
      <c r="IN61" s="736"/>
      <c r="IO61" s="736"/>
      <c r="IP61" s="736"/>
      <c r="IQ61" s="736"/>
      <c r="IR61" s="736"/>
      <c r="IS61" s="736"/>
      <c r="IT61" s="736"/>
      <c r="IU61" s="736"/>
      <c r="IV61" s="736"/>
    </row>
    <row r="62" spans="1:256" s="438" customFormat="1">
      <c r="A62" s="736"/>
      <c r="C62" s="471"/>
      <c r="P62" s="724"/>
      <c r="U62" s="724"/>
      <c r="V62" s="736"/>
      <c r="W62" s="736"/>
      <c r="X62" s="736"/>
      <c r="Y62" s="736"/>
      <c r="Z62" s="736"/>
      <c r="AA62" s="736"/>
      <c r="AB62" s="736"/>
      <c r="AC62" s="736"/>
      <c r="AD62" s="736"/>
      <c r="AE62" s="736"/>
      <c r="AF62" s="736"/>
      <c r="AG62" s="736"/>
      <c r="AH62" s="736"/>
      <c r="AI62" s="736"/>
      <c r="AJ62" s="736"/>
      <c r="AK62" s="736"/>
      <c r="AL62" s="736"/>
      <c r="AM62" s="736"/>
      <c r="AN62" s="736"/>
      <c r="AO62" s="736"/>
      <c r="AP62" s="736"/>
      <c r="AQ62" s="736"/>
      <c r="AR62" s="736"/>
      <c r="AS62" s="736"/>
      <c r="AT62" s="736"/>
      <c r="AU62" s="736"/>
      <c r="AV62" s="736"/>
      <c r="AW62" s="736"/>
      <c r="AX62" s="736"/>
      <c r="AY62" s="736"/>
      <c r="AZ62" s="736"/>
      <c r="BA62" s="736"/>
      <c r="BB62" s="736"/>
      <c r="BC62" s="736"/>
      <c r="BD62" s="736"/>
      <c r="BE62" s="736"/>
      <c r="BF62" s="736"/>
      <c r="BG62" s="736"/>
      <c r="BH62" s="736"/>
      <c r="BI62" s="736"/>
      <c r="BJ62" s="736"/>
      <c r="BK62" s="736"/>
      <c r="BL62" s="736"/>
      <c r="BM62" s="736"/>
      <c r="BN62" s="736"/>
      <c r="BO62" s="736"/>
      <c r="BP62" s="736"/>
      <c r="BQ62" s="736"/>
      <c r="BR62" s="736"/>
      <c r="BS62" s="736"/>
      <c r="BT62" s="736"/>
      <c r="BU62" s="736"/>
      <c r="BV62" s="736"/>
      <c r="BW62" s="736"/>
      <c r="BX62" s="736"/>
      <c r="BY62" s="736"/>
      <c r="BZ62" s="736"/>
      <c r="CA62" s="736"/>
      <c r="CB62" s="736"/>
      <c r="CC62" s="736"/>
      <c r="CD62" s="736"/>
      <c r="CE62" s="736"/>
      <c r="CF62" s="736"/>
      <c r="CG62" s="736"/>
      <c r="CH62" s="736"/>
      <c r="CI62" s="736"/>
      <c r="CJ62" s="736"/>
      <c r="CK62" s="736"/>
      <c r="CL62" s="736"/>
      <c r="CM62" s="736"/>
      <c r="CN62" s="736"/>
      <c r="CO62" s="736"/>
      <c r="CP62" s="736"/>
      <c r="CQ62" s="736"/>
      <c r="CR62" s="736"/>
      <c r="CS62" s="736"/>
      <c r="CT62" s="736"/>
      <c r="CU62" s="736"/>
      <c r="CV62" s="736"/>
      <c r="CW62" s="736"/>
      <c r="CX62" s="736"/>
      <c r="CY62" s="736"/>
      <c r="CZ62" s="736"/>
      <c r="DA62" s="736"/>
      <c r="DB62" s="736"/>
      <c r="DC62" s="736"/>
      <c r="DD62" s="736"/>
      <c r="DE62" s="736"/>
      <c r="DF62" s="736"/>
      <c r="DG62" s="736"/>
      <c r="DH62" s="736"/>
      <c r="DI62" s="736"/>
      <c r="DJ62" s="736"/>
      <c r="DK62" s="736"/>
      <c r="DL62" s="736"/>
      <c r="DM62" s="736"/>
      <c r="DN62" s="736"/>
      <c r="DO62" s="736"/>
      <c r="DP62" s="736"/>
      <c r="DQ62" s="736"/>
      <c r="DR62" s="736"/>
      <c r="DS62" s="736"/>
      <c r="DT62" s="736"/>
      <c r="DU62" s="736"/>
      <c r="DV62" s="736"/>
      <c r="DW62" s="736"/>
      <c r="DX62" s="736"/>
      <c r="DY62" s="736"/>
      <c r="DZ62" s="736"/>
      <c r="EA62" s="736"/>
      <c r="EB62" s="736"/>
      <c r="EC62" s="736"/>
      <c r="ED62" s="736"/>
      <c r="EE62" s="736"/>
      <c r="EF62" s="736"/>
      <c r="EG62" s="736"/>
      <c r="EH62" s="736"/>
      <c r="EI62" s="736"/>
      <c r="EJ62" s="736"/>
      <c r="EK62" s="736"/>
      <c r="EL62" s="736"/>
      <c r="EM62" s="736"/>
      <c r="EN62" s="736"/>
      <c r="EO62" s="736"/>
      <c r="EP62" s="736"/>
      <c r="EQ62" s="736"/>
      <c r="ER62" s="736"/>
      <c r="ES62" s="736"/>
      <c r="ET62" s="736"/>
      <c r="EU62" s="736"/>
      <c r="EV62" s="736"/>
      <c r="EW62" s="736"/>
      <c r="EX62" s="736"/>
      <c r="EY62" s="736"/>
      <c r="EZ62" s="736"/>
      <c r="FA62" s="736"/>
      <c r="FB62" s="736"/>
      <c r="FC62" s="736"/>
      <c r="FD62" s="736"/>
      <c r="FE62" s="736"/>
      <c r="FF62" s="736"/>
      <c r="FG62" s="736"/>
      <c r="FH62" s="736"/>
      <c r="FI62" s="736"/>
      <c r="FJ62" s="736"/>
      <c r="FK62" s="736"/>
      <c r="FL62" s="736"/>
      <c r="FM62" s="736"/>
      <c r="FN62" s="736"/>
      <c r="FO62" s="736"/>
      <c r="FP62" s="736"/>
      <c r="FQ62" s="736"/>
      <c r="FR62" s="736"/>
      <c r="FS62" s="736"/>
      <c r="FT62" s="736"/>
      <c r="FU62" s="736"/>
      <c r="FV62" s="736"/>
      <c r="FW62" s="736"/>
      <c r="FX62" s="736"/>
      <c r="FY62" s="736"/>
      <c r="FZ62" s="736"/>
      <c r="GA62" s="736"/>
      <c r="GB62" s="736"/>
      <c r="GC62" s="736"/>
      <c r="GD62" s="736"/>
      <c r="GE62" s="736"/>
      <c r="GF62" s="736"/>
      <c r="GG62" s="736"/>
      <c r="GH62" s="736"/>
      <c r="GI62" s="736"/>
      <c r="GJ62" s="736"/>
      <c r="GK62" s="736"/>
      <c r="GL62" s="736"/>
      <c r="GM62" s="736"/>
      <c r="GN62" s="736"/>
      <c r="GO62" s="736"/>
      <c r="GP62" s="736"/>
      <c r="GQ62" s="736"/>
      <c r="GR62" s="736"/>
      <c r="GS62" s="736"/>
      <c r="GT62" s="736"/>
      <c r="GU62" s="736"/>
      <c r="GV62" s="736"/>
      <c r="GW62" s="736"/>
      <c r="GX62" s="736"/>
      <c r="GY62" s="736"/>
      <c r="GZ62" s="736"/>
      <c r="HA62" s="736"/>
      <c r="HB62" s="736"/>
      <c r="HC62" s="736"/>
      <c r="HD62" s="736"/>
      <c r="HE62" s="736"/>
      <c r="HF62" s="736"/>
      <c r="HG62" s="736"/>
      <c r="HH62" s="736"/>
      <c r="HI62" s="736"/>
      <c r="HJ62" s="736"/>
      <c r="HK62" s="736"/>
      <c r="HL62" s="736"/>
      <c r="HM62" s="736"/>
      <c r="HN62" s="736"/>
      <c r="HO62" s="736"/>
      <c r="HP62" s="736"/>
      <c r="HQ62" s="736"/>
      <c r="HR62" s="736"/>
      <c r="HS62" s="736"/>
      <c r="HT62" s="736"/>
      <c r="HU62" s="736"/>
      <c r="HV62" s="736"/>
      <c r="HW62" s="736"/>
      <c r="HX62" s="736"/>
      <c r="HY62" s="736"/>
      <c r="HZ62" s="736"/>
      <c r="IA62" s="736"/>
      <c r="IB62" s="736"/>
      <c r="IC62" s="736"/>
      <c r="ID62" s="736"/>
      <c r="IE62" s="736"/>
      <c r="IF62" s="736"/>
      <c r="IG62" s="736"/>
      <c r="IH62" s="736"/>
      <c r="II62" s="736"/>
      <c r="IJ62" s="736"/>
      <c r="IK62" s="736"/>
      <c r="IL62" s="736"/>
      <c r="IM62" s="736"/>
      <c r="IN62" s="736"/>
      <c r="IO62" s="736"/>
      <c r="IP62" s="736"/>
      <c r="IQ62" s="736"/>
      <c r="IR62" s="736"/>
      <c r="IS62" s="736"/>
      <c r="IT62" s="736"/>
      <c r="IU62" s="736"/>
      <c r="IV62" s="736"/>
    </row>
    <row r="63" spans="1:256" s="438" customFormat="1">
      <c r="A63" s="736"/>
      <c r="C63" s="471"/>
      <c r="P63" s="724"/>
      <c r="U63" s="724"/>
      <c r="V63" s="736"/>
      <c r="W63" s="736"/>
      <c r="X63" s="736"/>
      <c r="Y63" s="736"/>
      <c r="Z63" s="736"/>
      <c r="AA63" s="736"/>
      <c r="AB63" s="736"/>
      <c r="AC63" s="736"/>
      <c r="AD63" s="736"/>
      <c r="AE63" s="736"/>
      <c r="AF63" s="736"/>
      <c r="AG63" s="736"/>
      <c r="AH63" s="736"/>
      <c r="AI63" s="736"/>
      <c r="AJ63" s="736"/>
      <c r="AK63" s="736"/>
      <c r="AL63" s="736"/>
      <c r="AM63" s="736"/>
      <c r="AN63" s="736"/>
      <c r="AO63" s="736"/>
      <c r="AP63" s="736"/>
      <c r="AQ63" s="736"/>
      <c r="AR63" s="736"/>
      <c r="AS63" s="736"/>
      <c r="AT63" s="736"/>
      <c r="AU63" s="736"/>
      <c r="AV63" s="736"/>
      <c r="AW63" s="736"/>
      <c r="AX63" s="736"/>
      <c r="AY63" s="736"/>
      <c r="AZ63" s="736"/>
      <c r="BA63" s="736"/>
      <c r="BB63" s="736"/>
      <c r="BC63" s="736"/>
      <c r="BD63" s="736"/>
      <c r="BE63" s="736"/>
      <c r="BF63" s="736"/>
      <c r="BG63" s="736"/>
      <c r="BH63" s="736"/>
      <c r="BI63" s="736"/>
      <c r="BJ63" s="736"/>
      <c r="BK63" s="736"/>
      <c r="BL63" s="736"/>
      <c r="BM63" s="736"/>
      <c r="BN63" s="736"/>
      <c r="BO63" s="736"/>
      <c r="BP63" s="736"/>
      <c r="BQ63" s="736"/>
      <c r="BR63" s="736"/>
      <c r="BS63" s="736"/>
      <c r="BT63" s="736"/>
      <c r="BU63" s="736"/>
      <c r="BV63" s="736"/>
      <c r="BW63" s="736"/>
      <c r="BX63" s="736"/>
      <c r="BY63" s="736"/>
      <c r="BZ63" s="736"/>
      <c r="CA63" s="736"/>
      <c r="CB63" s="736"/>
      <c r="CC63" s="736"/>
      <c r="CD63" s="736"/>
      <c r="CE63" s="736"/>
      <c r="CF63" s="736"/>
      <c r="CG63" s="736"/>
      <c r="CH63" s="736"/>
      <c r="CI63" s="736"/>
      <c r="CJ63" s="736"/>
      <c r="CK63" s="736"/>
      <c r="CL63" s="736"/>
      <c r="CM63" s="736"/>
      <c r="CN63" s="736"/>
      <c r="CO63" s="736"/>
      <c r="CP63" s="736"/>
      <c r="CQ63" s="736"/>
      <c r="CR63" s="736"/>
      <c r="CS63" s="736"/>
      <c r="CT63" s="736"/>
      <c r="CU63" s="736"/>
      <c r="CV63" s="736"/>
      <c r="CW63" s="736"/>
      <c r="CX63" s="736"/>
      <c r="CY63" s="736"/>
      <c r="CZ63" s="736"/>
      <c r="DA63" s="736"/>
      <c r="DB63" s="736"/>
      <c r="DC63" s="736"/>
      <c r="DD63" s="736"/>
      <c r="DE63" s="736"/>
      <c r="DF63" s="736"/>
      <c r="DG63" s="736"/>
      <c r="DH63" s="736"/>
      <c r="DI63" s="736"/>
      <c r="DJ63" s="736"/>
      <c r="DK63" s="736"/>
      <c r="DL63" s="736"/>
      <c r="DM63" s="736"/>
      <c r="DN63" s="736"/>
      <c r="DO63" s="736"/>
      <c r="DP63" s="736"/>
      <c r="DQ63" s="736"/>
      <c r="DR63" s="736"/>
      <c r="DS63" s="736"/>
      <c r="DT63" s="736"/>
      <c r="DU63" s="736"/>
      <c r="DV63" s="736"/>
      <c r="DW63" s="736"/>
      <c r="DX63" s="736"/>
      <c r="DY63" s="736"/>
      <c r="DZ63" s="736"/>
      <c r="EA63" s="736"/>
      <c r="EB63" s="736"/>
      <c r="EC63" s="736"/>
      <c r="ED63" s="736"/>
      <c r="EE63" s="736"/>
      <c r="EF63" s="736"/>
      <c r="EG63" s="736"/>
      <c r="EH63" s="736"/>
      <c r="EI63" s="736"/>
      <c r="EJ63" s="736"/>
      <c r="EK63" s="736"/>
      <c r="EL63" s="736"/>
      <c r="EM63" s="736"/>
      <c r="EN63" s="736"/>
      <c r="EO63" s="736"/>
      <c r="EP63" s="736"/>
      <c r="EQ63" s="736"/>
      <c r="ER63" s="736"/>
      <c r="ES63" s="736"/>
      <c r="ET63" s="736"/>
      <c r="EU63" s="736"/>
      <c r="EV63" s="736"/>
      <c r="EW63" s="736"/>
      <c r="EX63" s="736"/>
      <c r="EY63" s="736"/>
      <c r="EZ63" s="736"/>
      <c r="FA63" s="736"/>
      <c r="FB63" s="736"/>
      <c r="FC63" s="736"/>
      <c r="FD63" s="736"/>
      <c r="FE63" s="736"/>
      <c r="FF63" s="736"/>
      <c r="FG63" s="736"/>
      <c r="FH63" s="736"/>
      <c r="FI63" s="736"/>
      <c r="FJ63" s="736"/>
      <c r="FK63" s="736"/>
      <c r="FL63" s="736"/>
      <c r="FM63" s="736"/>
      <c r="FN63" s="736"/>
      <c r="FO63" s="736"/>
      <c r="FP63" s="736"/>
      <c r="FQ63" s="736"/>
      <c r="FR63" s="736"/>
      <c r="FS63" s="736"/>
      <c r="FT63" s="736"/>
      <c r="FU63" s="736"/>
      <c r="FV63" s="736"/>
      <c r="FW63" s="736"/>
      <c r="FX63" s="736"/>
      <c r="FY63" s="736"/>
      <c r="FZ63" s="736"/>
      <c r="GA63" s="736"/>
      <c r="GB63" s="736"/>
      <c r="GC63" s="736"/>
      <c r="GD63" s="736"/>
      <c r="GE63" s="736"/>
      <c r="GF63" s="736"/>
      <c r="GG63" s="736"/>
      <c r="GH63" s="736"/>
      <c r="GI63" s="736"/>
      <c r="GJ63" s="736"/>
      <c r="GK63" s="736"/>
      <c r="GL63" s="736"/>
      <c r="GM63" s="736"/>
      <c r="GN63" s="736"/>
      <c r="GO63" s="736"/>
      <c r="GP63" s="736"/>
      <c r="GQ63" s="736"/>
      <c r="GR63" s="736"/>
      <c r="GS63" s="736"/>
      <c r="GT63" s="736"/>
      <c r="GU63" s="736"/>
      <c r="GV63" s="736"/>
      <c r="GW63" s="736"/>
      <c r="GX63" s="736"/>
      <c r="GY63" s="736"/>
      <c r="GZ63" s="736"/>
      <c r="HA63" s="736"/>
      <c r="HB63" s="736"/>
      <c r="HC63" s="736"/>
      <c r="HD63" s="736"/>
      <c r="HE63" s="736"/>
      <c r="HF63" s="736"/>
      <c r="HG63" s="736"/>
      <c r="HH63" s="736"/>
      <c r="HI63" s="736"/>
      <c r="HJ63" s="736"/>
      <c r="HK63" s="736"/>
      <c r="HL63" s="736"/>
      <c r="HM63" s="736"/>
      <c r="HN63" s="736"/>
      <c r="HO63" s="736"/>
      <c r="HP63" s="736"/>
      <c r="HQ63" s="736"/>
      <c r="HR63" s="736"/>
      <c r="HS63" s="736"/>
      <c r="HT63" s="736"/>
      <c r="HU63" s="736"/>
      <c r="HV63" s="736"/>
      <c r="HW63" s="736"/>
      <c r="HX63" s="736"/>
      <c r="HY63" s="736"/>
      <c r="HZ63" s="736"/>
      <c r="IA63" s="736"/>
      <c r="IB63" s="736"/>
      <c r="IC63" s="736"/>
      <c r="ID63" s="736"/>
      <c r="IE63" s="736"/>
      <c r="IF63" s="736"/>
      <c r="IG63" s="736"/>
      <c r="IH63" s="736"/>
      <c r="II63" s="736"/>
      <c r="IJ63" s="736"/>
      <c r="IK63" s="736"/>
      <c r="IL63" s="736"/>
      <c r="IM63" s="736"/>
      <c r="IN63" s="736"/>
      <c r="IO63" s="736"/>
      <c r="IP63" s="736"/>
      <c r="IQ63" s="736"/>
      <c r="IR63" s="736"/>
      <c r="IS63" s="736"/>
      <c r="IT63" s="736"/>
      <c r="IU63" s="736"/>
      <c r="IV63" s="736"/>
    </row>
    <row r="64" spans="1:256" s="438" customFormat="1">
      <c r="A64" s="736"/>
      <c r="C64" s="471"/>
      <c r="P64" s="724"/>
      <c r="U64" s="724"/>
      <c r="V64" s="736"/>
      <c r="W64" s="736"/>
      <c r="X64" s="736"/>
      <c r="Y64" s="736"/>
      <c r="Z64" s="736"/>
      <c r="AA64" s="736"/>
      <c r="AB64" s="736"/>
      <c r="AC64" s="736"/>
      <c r="AD64" s="736"/>
      <c r="AE64" s="736"/>
      <c r="AF64" s="736"/>
      <c r="AG64" s="736"/>
      <c r="AH64" s="736"/>
      <c r="AI64" s="736"/>
      <c r="AJ64" s="736"/>
      <c r="AK64" s="736"/>
      <c r="AL64" s="736"/>
      <c r="AM64" s="736"/>
      <c r="AN64" s="736"/>
      <c r="AO64" s="736"/>
      <c r="AP64" s="736"/>
      <c r="AQ64" s="736"/>
      <c r="AR64" s="736"/>
      <c r="AS64" s="736"/>
      <c r="AT64" s="736"/>
      <c r="AU64" s="736"/>
      <c r="AV64" s="736"/>
      <c r="AW64" s="736"/>
      <c r="AX64" s="736"/>
      <c r="AY64" s="736"/>
      <c r="AZ64" s="736"/>
      <c r="BA64" s="736"/>
      <c r="BB64" s="736"/>
      <c r="BC64" s="736"/>
      <c r="BD64" s="736"/>
      <c r="BE64" s="736"/>
      <c r="BF64" s="736"/>
      <c r="BG64" s="736"/>
      <c r="BH64" s="736"/>
      <c r="BI64" s="736"/>
      <c r="BJ64" s="736"/>
      <c r="BK64" s="736"/>
      <c r="BL64" s="736"/>
      <c r="BM64" s="736"/>
      <c r="BN64" s="736"/>
      <c r="BO64" s="736"/>
      <c r="BP64" s="736"/>
      <c r="BQ64" s="736"/>
      <c r="BR64" s="736"/>
      <c r="BS64" s="736"/>
      <c r="BT64" s="736"/>
      <c r="BU64" s="736"/>
      <c r="BV64" s="736"/>
      <c r="BW64" s="736"/>
      <c r="BX64" s="736"/>
      <c r="BY64" s="736"/>
      <c r="BZ64" s="736"/>
      <c r="CA64" s="736"/>
      <c r="CB64" s="736"/>
      <c r="CC64" s="736"/>
      <c r="CD64" s="736"/>
      <c r="CE64" s="736"/>
      <c r="CF64" s="736"/>
      <c r="CG64" s="736"/>
      <c r="CH64" s="736"/>
      <c r="CI64" s="736"/>
      <c r="CJ64" s="736"/>
      <c r="CK64" s="736"/>
      <c r="CL64" s="736"/>
      <c r="CM64" s="736"/>
      <c r="CN64" s="736"/>
      <c r="CO64" s="736"/>
      <c r="CP64" s="736"/>
      <c r="CQ64" s="736"/>
      <c r="CR64" s="736"/>
      <c r="CS64" s="736"/>
      <c r="CT64" s="736"/>
      <c r="CU64" s="736"/>
      <c r="CV64" s="736"/>
      <c r="CW64" s="736"/>
      <c r="CX64" s="736"/>
      <c r="CY64" s="736"/>
      <c r="CZ64" s="736"/>
      <c r="DA64" s="736"/>
      <c r="DB64" s="736"/>
      <c r="DC64" s="736"/>
      <c r="DD64" s="736"/>
      <c r="DE64" s="736"/>
      <c r="DF64" s="736"/>
      <c r="DG64" s="736"/>
      <c r="DH64" s="736"/>
      <c r="DI64" s="736"/>
      <c r="DJ64" s="736"/>
      <c r="DK64" s="736"/>
      <c r="DL64" s="736"/>
      <c r="DM64" s="736"/>
      <c r="DN64" s="736"/>
      <c r="DO64" s="736"/>
      <c r="DP64" s="736"/>
      <c r="DQ64" s="736"/>
      <c r="DR64" s="736"/>
      <c r="DS64" s="736"/>
      <c r="DT64" s="736"/>
      <c r="DU64" s="736"/>
      <c r="DV64" s="736"/>
      <c r="DW64" s="736"/>
      <c r="DX64" s="736"/>
      <c r="DY64" s="736"/>
      <c r="DZ64" s="736"/>
      <c r="EA64" s="736"/>
      <c r="EB64" s="736"/>
      <c r="EC64" s="736"/>
      <c r="ED64" s="736"/>
      <c r="EE64" s="736"/>
      <c r="EF64" s="736"/>
      <c r="EG64" s="736"/>
      <c r="EH64" s="736"/>
      <c r="EI64" s="736"/>
      <c r="EJ64" s="736"/>
      <c r="EK64" s="736"/>
      <c r="EL64" s="736"/>
      <c r="EM64" s="736"/>
      <c r="EN64" s="736"/>
      <c r="EO64" s="736"/>
      <c r="EP64" s="736"/>
      <c r="EQ64" s="736"/>
      <c r="ER64" s="736"/>
      <c r="ES64" s="736"/>
      <c r="ET64" s="736"/>
      <c r="EU64" s="736"/>
      <c r="EV64" s="736"/>
      <c r="EW64" s="736"/>
      <c r="EX64" s="736"/>
      <c r="EY64" s="736"/>
      <c r="EZ64" s="736"/>
      <c r="FA64" s="736"/>
      <c r="FB64" s="736"/>
      <c r="FC64" s="736"/>
      <c r="FD64" s="736"/>
      <c r="FE64" s="736"/>
      <c r="FF64" s="736"/>
      <c r="FG64" s="736"/>
      <c r="FH64" s="736"/>
      <c r="FI64" s="736"/>
      <c r="FJ64" s="736"/>
      <c r="FK64" s="736"/>
      <c r="FL64" s="736"/>
      <c r="FM64" s="736"/>
      <c r="FN64" s="736"/>
      <c r="FO64" s="736"/>
      <c r="FP64" s="736"/>
      <c r="FQ64" s="736"/>
      <c r="FR64" s="736"/>
      <c r="FS64" s="736"/>
      <c r="FT64" s="736"/>
      <c r="FU64" s="736"/>
      <c r="FV64" s="736"/>
      <c r="FW64" s="736"/>
      <c r="FX64" s="736"/>
      <c r="FY64" s="736"/>
      <c r="FZ64" s="736"/>
      <c r="GA64" s="736"/>
      <c r="GB64" s="736"/>
      <c r="GC64" s="736"/>
      <c r="GD64" s="736"/>
      <c r="GE64" s="736"/>
      <c r="GF64" s="736"/>
      <c r="GG64" s="736"/>
      <c r="GH64" s="736"/>
      <c r="GI64" s="736"/>
      <c r="GJ64" s="736"/>
      <c r="GK64" s="736"/>
      <c r="GL64" s="736"/>
      <c r="GM64" s="736"/>
      <c r="GN64" s="736"/>
      <c r="GO64" s="736"/>
      <c r="GP64" s="736"/>
      <c r="GQ64" s="736"/>
      <c r="GR64" s="736"/>
      <c r="GS64" s="736"/>
      <c r="GT64" s="736"/>
      <c r="GU64" s="736"/>
      <c r="GV64" s="736"/>
      <c r="GW64" s="736"/>
      <c r="GX64" s="736"/>
      <c r="GY64" s="736"/>
      <c r="GZ64" s="736"/>
      <c r="HA64" s="736"/>
      <c r="HB64" s="736"/>
      <c r="HC64" s="736"/>
      <c r="HD64" s="736"/>
      <c r="HE64" s="736"/>
      <c r="HF64" s="736"/>
      <c r="HG64" s="736"/>
      <c r="HH64" s="736"/>
      <c r="HI64" s="736"/>
      <c r="HJ64" s="736"/>
      <c r="HK64" s="736"/>
      <c r="HL64" s="736"/>
      <c r="HM64" s="736"/>
      <c r="HN64" s="736"/>
      <c r="HO64" s="736"/>
      <c r="HP64" s="736"/>
      <c r="HQ64" s="736"/>
      <c r="HR64" s="736"/>
      <c r="HS64" s="736"/>
      <c r="HT64" s="736"/>
      <c r="HU64" s="736"/>
      <c r="HV64" s="736"/>
      <c r="HW64" s="736"/>
      <c r="HX64" s="736"/>
      <c r="HY64" s="736"/>
      <c r="HZ64" s="736"/>
      <c r="IA64" s="736"/>
      <c r="IB64" s="736"/>
      <c r="IC64" s="736"/>
      <c r="ID64" s="736"/>
      <c r="IE64" s="736"/>
      <c r="IF64" s="736"/>
      <c r="IG64" s="736"/>
      <c r="IH64" s="736"/>
      <c r="II64" s="736"/>
      <c r="IJ64" s="736"/>
      <c r="IK64" s="736"/>
      <c r="IL64" s="736"/>
      <c r="IM64" s="736"/>
      <c r="IN64" s="736"/>
      <c r="IO64" s="736"/>
      <c r="IP64" s="736"/>
      <c r="IQ64" s="736"/>
      <c r="IR64" s="736"/>
      <c r="IS64" s="736"/>
      <c r="IT64" s="736"/>
      <c r="IU64" s="736"/>
      <c r="IV64" s="736"/>
    </row>
    <row r="65" spans="1:256" s="438" customFormat="1">
      <c r="A65" s="736"/>
      <c r="C65" s="471"/>
      <c r="P65" s="724"/>
      <c r="U65" s="724"/>
      <c r="V65" s="736"/>
      <c r="W65" s="736"/>
      <c r="X65" s="736"/>
      <c r="Y65" s="736"/>
      <c r="Z65" s="736"/>
      <c r="AA65" s="736"/>
      <c r="AB65" s="736"/>
      <c r="AC65" s="736"/>
      <c r="AD65" s="736"/>
      <c r="AE65" s="736"/>
      <c r="AF65" s="736"/>
      <c r="AG65" s="736"/>
      <c r="AH65" s="736"/>
      <c r="AI65" s="736"/>
      <c r="AJ65" s="736"/>
      <c r="AK65" s="736"/>
      <c r="AL65" s="736"/>
      <c r="AM65" s="736"/>
      <c r="AN65" s="736"/>
      <c r="AO65" s="736"/>
      <c r="AP65" s="736"/>
      <c r="AQ65" s="736"/>
      <c r="AR65" s="736"/>
      <c r="AS65" s="736"/>
      <c r="AT65" s="736"/>
      <c r="AU65" s="736"/>
      <c r="AV65" s="736"/>
      <c r="AW65" s="736"/>
      <c r="AX65" s="736"/>
      <c r="AY65" s="736"/>
      <c r="AZ65" s="736"/>
      <c r="BA65" s="736"/>
      <c r="BB65" s="736"/>
      <c r="BC65" s="736"/>
      <c r="BD65" s="736"/>
      <c r="BE65" s="736"/>
      <c r="BF65" s="736"/>
      <c r="BG65" s="736"/>
      <c r="BH65" s="736"/>
      <c r="BI65" s="736"/>
      <c r="BJ65" s="736"/>
      <c r="BK65" s="736"/>
      <c r="BL65" s="736"/>
      <c r="BM65" s="736"/>
      <c r="BN65" s="736"/>
      <c r="BO65" s="736"/>
      <c r="BP65" s="736"/>
      <c r="BQ65" s="736"/>
      <c r="BR65" s="736"/>
      <c r="BS65" s="736"/>
      <c r="BT65" s="736"/>
      <c r="BU65" s="736"/>
      <c r="BV65" s="736"/>
      <c r="BW65" s="736"/>
      <c r="BX65" s="736"/>
      <c r="BY65" s="736"/>
      <c r="BZ65" s="736"/>
      <c r="CA65" s="736"/>
      <c r="CB65" s="736"/>
      <c r="CC65" s="736"/>
      <c r="CD65" s="736"/>
      <c r="CE65" s="736"/>
      <c r="CF65" s="736"/>
      <c r="CG65" s="736"/>
      <c r="CH65" s="736"/>
      <c r="CI65" s="736"/>
      <c r="CJ65" s="736"/>
      <c r="CK65" s="736"/>
      <c r="CL65" s="736"/>
      <c r="CM65" s="736"/>
      <c r="CN65" s="736"/>
      <c r="CO65" s="736"/>
      <c r="CP65" s="736"/>
      <c r="CQ65" s="736"/>
      <c r="CR65" s="736"/>
      <c r="CS65" s="736"/>
      <c r="CT65" s="736"/>
      <c r="CU65" s="736"/>
      <c r="CV65" s="736"/>
      <c r="CW65" s="736"/>
      <c r="CX65" s="736"/>
      <c r="CY65" s="736"/>
      <c r="CZ65" s="736"/>
      <c r="DA65" s="736"/>
      <c r="DB65" s="736"/>
      <c r="DC65" s="736"/>
      <c r="DD65" s="736"/>
      <c r="DE65" s="736"/>
      <c r="DF65" s="736"/>
      <c r="DG65" s="736"/>
      <c r="DH65" s="736"/>
      <c r="DI65" s="736"/>
      <c r="DJ65" s="736"/>
      <c r="DK65" s="736"/>
      <c r="DL65" s="736"/>
      <c r="DM65" s="736"/>
      <c r="DN65" s="736"/>
      <c r="DO65" s="736"/>
      <c r="DP65" s="736"/>
      <c r="DQ65" s="736"/>
      <c r="DR65" s="736"/>
      <c r="DS65" s="736"/>
      <c r="DT65" s="736"/>
      <c r="DU65" s="736"/>
      <c r="DV65" s="736"/>
      <c r="DW65" s="736"/>
      <c r="DX65" s="736"/>
      <c r="DY65" s="736"/>
      <c r="DZ65" s="736"/>
      <c r="EA65" s="736"/>
      <c r="EB65" s="736"/>
      <c r="EC65" s="736"/>
      <c r="ED65" s="736"/>
      <c r="EE65" s="736"/>
      <c r="EF65" s="736"/>
      <c r="EG65" s="736"/>
      <c r="EH65" s="736"/>
      <c r="EI65" s="736"/>
      <c r="EJ65" s="736"/>
      <c r="EK65" s="736"/>
      <c r="EL65" s="736"/>
      <c r="EM65" s="736"/>
      <c r="EN65" s="736"/>
      <c r="EO65" s="736"/>
      <c r="EP65" s="736"/>
      <c r="EQ65" s="736"/>
      <c r="ER65" s="736"/>
      <c r="ES65" s="736"/>
      <c r="ET65" s="736"/>
      <c r="EU65" s="736"/>
      <c r="EV65" s="736"/>
      <c r="EW65" s="736"/>
      <c r="EX65" s="736"/>
      <c r="EY65" s="736"/>
      <c r="EZ65" s="736"/>
      <c r="FA65" s="736"/>
      <c r="FB65" s="736"/>
      <c r="FC65" s="736"/>
      <c r="FD65" s="736"/>
      <c r="FE65" s="736"/>
      <c r="FF65" s="736"/>
      <c r="FG65" s="736"/>
      <c r="FH65" s="736"/>
      <c r="FI65" s="736"/>
      <c r="FJ65" s="736"/>
      <c r="FK65" s="736"/>
      <c r="FL65" s="736"/>
      <c r="FM65" s="736"/>
      <c r="FN65" s="736"/>
      <c r="FO65" s="736"/>
      <c r="FP65" s="736"/>
      <c r="FQ65" s="736"/>
      <c r="FR65" s="736"/>
      <c r="FS65" s="736"/>
      <c r="FT65" s="736"/>
      <c r="FU65" s="736"/>
      <c r="FV65" s="736"/>
      <c r="FW65" s="736"/>
      <c r="FX65" s="736"/>
      <c r="FY65" s="736"/>
      <c r="FZ65" s="736"/>
      <c r="GA65" s="736"/>
      <c r="GB65" s="736"/>
      <c r="GC65" s="736"/>
      <c r="GD65" s="736"/>
      <c r="GE65" s="736"/>
      <c r="GF65" s="736"/>
      <c r="GG65" s="736"/>
      <c r="GH65" s="736"/>
      <c r="GI65" s="736"/>
      <c r="GJ65" s="736"/>
      <c r="GK65" s="736"/>
      <c r="GL65" s="736"/>
      <c r="GM65" s="736"/>
      <c r="GN65" s="736"/>
      <c r="GO65" s="736"/>
      <c r="GP65" s="736"/>
      <c r="GQ65" s="736"/>
      <c r="GR65" s="736"/>
      <c r="GS65" s="736"/>
      <c r="GT65" s="736"/>
      <c r="GU65" s="736"/>
      <c r="GV65" s="736"/>
      <c r="GW65" s="736"/>
      <c r="GX65" s="736"/>
      <c r="GY65" s="736"/>
      <c r="GZ65" s="736"/>
      <c r="HA65" s="736"/>
      <c r="HB65" s="736"/>
      <c r="HC65" s="736"/>
      <c r="HD65" s="736"/>
      <c r="HE65" s="736"/>
      <c r="HF65" s="736"/>
      <c r="HG65" s="736"/>
      <c r="HH65" s="736"/>
      <c r="HI65" s="736"/>
      <c r="HJ65" s="736"/>
      <c r="HK65" s="736"/>
      <c r="HL65" s="736"/>
      <c r="HM65" s="736"/>
      <c r="HN65" s="736"/>
      <c r="HO65" s="736"/>
      <c r="HP65" s="736"/>
      <c r="HQ65" s="736"/>
      <c r="HR65" s="736"/>
      <c r="HS65" s="736"/>
      <c r="HT65" s="736"/>
      <c r="HU65" s="736"/>
      <c r="HV65" s="736"/>
      <c r="HW65" s="736"/>
      <c r="HX65" s="736"/>
      <c r="HY65" s="736"/>
      <c r="HZ65" s="736"/>
      <c r="IA65" s="736"/>
      <c r="IB65" s="736"/>
      <c r="IC65" s="736"/>
      <c r="ID65" s="736"/>
      <c r="IE65" s="736"/>
      <c r="IF65" s="736"/>
      <c r="IG65" s="736"/>
      <c r="IH65" s="736"/>
      <c r="II65" s="736"/>
      <c r="IJ65" s="736"/>
      <c r="IK65" s="736"/>
      <c r="IL65" s="736"/>
      <c r="IM65" s="736"/>
      <c r="IN65" s="736"/>
      <c r="IO65" s="736"/>
      <c r="IP65" s="736"/>
      <c r="IQ65" s="736"/>
      <c r="IR65" s="736"/>
      <c r="IS65" s="736"/>
      <c r="IT65" s="736"/>
      <c r="IU65" s="736"/>
      <c r="IV65" s="736"/>
    </row>
    <row r="66" spans="1:256" s="438" customFormat="1">
      <c r="A66" s="736"/>
      <c r="C66" s="471"/>
      <c r="P66" s="724"/>
      <c r="U66" s="724"/>
      <c r="V66" s="736"/>
      <c r="W66" s="736"/>
      <c r="X66" s="736"/>
      <c r="Y66" s="736"/>
      <c r="Z66" s="736"/>
      <c r="AA66" s="736"/>
      <c r="AB66" s="736"/>
      <c r="AC66" s="736"/>
      <c r="AD66" s="736"/>
      <c r="AE66" s="736"/>
      <c r="AF66" s="736"/>
      <c r="AG66" s="736"/>
      <c r="AH66" s="736"/>
      <c r="AI66" s="736"/>
      <c r="AJ66" s="736"/>
      <c r="AK66" s="736"/>
      <c r="AL66" s="736"/>
      <c r="AM66" s="736"/>
      <c r="AN66" s="736"/>
      <c r="AO66" s="736"/>
      <c r="AP66" s="736"/>
      <c r="AQ66" s="736"/>
      <c r="AR66" s="736"/>
      <c r="AS66" s="736"/>
      <c r="AT66" s="736"/>
      <c r="AU66" s="736"/>
      <c r="AV66" s="736"/>
      <c r="AW66" s="736"/>
      <c r="AX66" s="736"/>
      <c r="AY66" s="736"/>
      <c r="AZ66" s="736"/>
      <c r="BA66" s="736"/>
      <c r="BB66" s="736"/>
      <c r="BC66" s="736"/>
      <c r="BD66" s="736"/>
      <c r="BE66" s="736"/>
      <c r="BF66" s="736"/>
      <c r="BG66" s="736"/>
      <c r="BH66" s="736"/>
      <c r="BI66" s="736"/>
      <c r="BJ66" s="736"/>
      <c r="BK66" s="736"/>
      <c r="BL66" s="736"/>
      <c r="BM66" s="736"/>
      <c r="BN66" s="736"/>
      <c r="BO66" s="736"/>
      <c r="BP66" s="736"/>
      <c r="BQ66" s="736"/>
      <c r="BR66" s="736"/>
      <c r="BS66" s="736"/>
      <c r="BT66" s="736"/>
      <c r="BU66" s="736"/>
      <c r="BV66" s="736"/>
      <c r="BW66" s="736"/>
      <c r="BX66" s="736"/>
      <c r="BY66" s="736"/>
      <c r="BZ66" s="736"/>
      <c r="CA66" s="736"/>
      <c r="CB66" s="736"/>
      <c r="CC66" s="736"/>
      <c r="CD66" s="736"/>
      <c r="CE66" s="736"/>
      <c r="CF66" s="736"/>
      <c r="CG66" s="736"/>
      <c r="CH66" s="736"/>
      <c r="CI66" s="736"/>
      <c r="CJ66" s="736"/>
      <c r="CK66" s="736"/>
      <c r="CL66" s="736"/>
      <c r="CM66" s="736"/>
      <c r="CN66" s="736"/>
      <c r="CO66" s="736"/>
      <c r="CP66" s="736"/>
      <c r="CQ66" s="736"/>
      <c r="CR66" s="736"/>
      <c r="CS66" s="736"/>
      <c r="CT66" s="736"/>
      <c r="CU66" s="736"/>
      <c r="CV66" s="736"/>
      <c r="CW66" s="736"/>
      <c r="CX66" s="736"/>
      <c r="CY66" s="736"/>
      <c r="CZ66" s="736"/>
      <c r="DA66" s="736"/>
      <c r="DB66" s="736"/>
      <c r="DC66" s="736"/>
      <c r="DD66" s="736"/>
      <c r="DE66" s="736"/>
      <c r="DF66" s="736"/>
      <c r="DG66" s="736"/>
      <c r="DH66" s="736"/>
      <c r="DI66" s="736"/>
      <c r="DJ66" s="736"/>
      <c r="DK66" s="736"/>
      <c r="DL66" s="736"/>
      <c r="DM66" s="736"/>
      <c r="DN66" s="736"/>
      <c r="DO66" s="736"/>
      <c r="DP66" s="736"/>
      <c r="DQ66" s="736"/>
      <c r="DR66" s="736"/>
      <c r="DS66" s="736"/>
      <c r="DT66" s="736"/>
      <c r="DU66" s="736"/>
      <c r="DV66" s="736"/>
      <c r="DW66" s="736"/>
      <c r="DX66" s="736"/>
      <c r="DY66" s="736"/>
      <c r="DZ66" s="736"/>
      <c r="EA66" s="736"/>
      <c r="EB66" s="736"/>
      <c r="EC66" s="736"/>
      <c r="ED66" s="736"/>
      <c r="EE66" s="736"/>
      <c r="EF66" s="736"/>
      <c r="EG66" s="736"/>
      <c r="EH66" s="736"/>
      <c r="EI66" s="736"/>
      <c r="EJ66" s="736"/>
      <c r="EK66" s="736"/>
      <c r="EL66" s="736"/>
      <c r="EM66" s="736"/>
      <c r="EN66" s="736"/>
      <c r="EO66" s="736"/>
      <c r="EP66" s="736"/>
      <c r="EQ66" s="736"/>
      <c r="ER66" s="736"/>
      <c r="ES66" s="736"/>
      <c r="ET66" s="736"/>
      <c r="EU66" s="736"/>
      <c r="EV66" s="736"/>
      <c r="EW66" s="736"/>
      <c r="EX66" s="736"/>
      <c r="EY66" s="736"/>
      <c r="EZ66" s="736"/>
      <c r="FA66" s="736"/>
      <c r="FB66" s="736"/>
      <c r="FC66" s="736"/>
      <c r="FD66" s="736"/>
      <c r="FE66" s="736"/>
      <c r="FF66" s="736"/>
      <c r="FG66" s="736"/>
      <c r="FH66" s="736"/>
      <c r="FI66" s="736"/>
      <c r="FJ66" s="736"/>
      <c r="FK66" s="736"/>
      <c r="FL66" s="736"/>
      <c r="FM66" s="736"/>
      <c r="FN66" s="736"/>
      <c r="FO66" s="736"/>
      <c r="FP66" s="736"/>
      <c r="FQ66" s="736"/>
      <c r="FR66" s="736"/>
      <c r="FS66" s="736"/>
      <c r="FT66" s="736"/>
      <c r="FU66" s="736"/>
      <c r="FV66" s="736"/>
      <c r="FW66" s="736"/>
      <c r="FX66" s="736"/>
      <c r="FY66" s="736"/>
      <c r="FZ66" s="736"/>
      <c r="GA66" s="736"/>
      <c r="GB66" s="736"/>
      <c r="GC66" s="736"/>
      <c r="GD66" s="736"/>
      <c r="GE66" s="736"/>
      <c r="GF66" s="736"/>
      <c r="GG66" s="736"/>
      <c r="GH66" s="736"/>
      <c r="GI66" s="736"/>
      <c r="GJ66" s="736"/>
      <c r="GK66" s="736"/>
      <c r="GL66" s="736"/>
      <c r="GM66" s="736"/>
      <c r="GN66" s="736"/>
      <c r="GO66" s="736"/>
      <c r="GP66" s="736"/>
      <c r="GQ66" s="736"/>
      <c r="GR66" s="736"/>
      <c r="GS66" s="736"/>
      <c r="GT66" s="736"/>
      <c r="GU66" s="736"/>
      <c r="GV66" s="736"/>
      <c r="GW66" s="736"/>
      <c r="GX66" s="736"/>
      <c r="GY66" s="736"/>
      <c r="GZ66" s="736"/>
      <c r="HA66" s="736"/>
      <c r="HB66" s="736"/>
      <c r="HC66" s="736"/>
      <c r="HD66" s="736"/>
      <c r="HE66" s="736"/>
      <c r="HF66" s="736"/>
      <c r="HG66" s="736"/>
      <c r="HH66" s="736"/>
      <c r="HI66" s="736"/>
      <c r="HJ66" s="736"/>
      <c r="HK66" s="736"/>
      <c r="HL66" s="736"/>
      <c r="HM66" s="736"/>
      <c r="HN66" s="736"/>
      <c r="HO66" s="736"/>
      <c r="HP66" s="736"/>
      <c r="HQ66" s="736"/>
      <c r="HR66" s="736"/>
      <c r="HS66" s="736"/>
      <c r="HT66" s="736"/>
      <c r="HU66" s="736"/>
      <c r="HV66" s="736"/>
      <c r="HW66" s="736"/>
      <c r="HX66" s="736"/>
      <c r="HY66" s="736"/>
      <c r="HZ66" s="736"/>
      <c r="IA66" s="736"/>
      <c r="IB66" s="736"/>
      <c r="IC66" s="736"/>
      <c r="ID66" s="736"/>
      <c r="IE66" s="736"/>
      <c r="IF66" s="736"/>
      <c r="IG66" s="736"/>
      <c r="IH66" s="736"/>
      <c r="II66" s="736"/>
      <c r="IJ66" s="736"/>
      <c r="IK66" s="736"/>
      <c r="IL66" s="736"/>
      <c r="IM66" s="736"/>
      <c r="IN66" s="736"/>
      <c r="IO66" s="736"/>
      <c r="IP66" s="736"/>
      <c r="IQ66" s="736"/>
      <c r="IR66" s="736"/>
      <c r="IS66" s="736"/>
      <c r="IT66" s="736"/>
      <c r="IU66" s="736"/>
      <c r="IV66" s="736"/>
    </row>
    <row r="67" spans="1:256" s="438" customFormat="1">
      <c r="A67" s="736"/>
      <c r="C67" s="471"/>
      <c r="P67" s="724"/>
      <c r="U67" s="724"/>
      <c r="V67" s="736"/>
      <c r="W67" s="736"/>
      <c r="X67" s="736"/>
      <c r="Y67" s="736"/>
      <c r="Z67" s="736"/>
      <c r="AA67" s="736"/>
      <c r="AB67" s="736"/>
      <c r="AC67" s="736"/>
      <c r="AD67" s="736"/>
      <c r="AE67" s="736"/>
      <c r="AF67" s="736"/>
      <c r="AG67" s="736"/>
      <c r="AH67" s="736"/>
      <c r="AI67" s="736"/>
      <c r="AJ67" s="736"/>
      <c r="AK67" s="736"/>
      <c r="AL67" s="736"/>
      <c r="AM67" s="736"/>
      <c r="AN67" s="736"/>
      <c r="AO67" s="736"/>
      <c r="AP67" s="736"/>
      <c r="AQ67" s="736"/>
      <c r="AR67" s="736"/>
      <c r="AS67" s="736"/>
      <c r="AT67" s="736"/>
      <c r="AU67" s="736"/>
      <c r="AV67" s="736"/>
      <c r="AW67" s="736"/>
      <c r="AX67" s="736"/>
      <c r="AY67" s="736"/>
      <c r="AZ67" s="736"/>
      <c r="BA67" s="736"/>
      <c r="BB67" s="736"/>
      <c r="BC67" s="736"/>
      <c r="BD67" s="736"/>
      <c r="BE67" s="736"/>
      <c r="BF67" s="736"/>
      <c r="BG67" s="736"/>
      <c r="BH67" s="736"/>
      <c r="BI67" s="736"/>
      <c r="BJ67" s="736"/>
      <c r="BK67" s="736"/>
      <c r="BL67" s="736"/>
      <c r="BM67" s="736"/>
      <c r="BN67" s="736"/>
      <c r="BO67" s="736"/>
      <c r="BP67" s="736"/>
      <c r="BQ67" s="736"/>
      <c r="BR67" s="736"/>
      <c r="BS67" s="736"/>
      <c r="BT67" s="736"/>
      <c r="BU67" s="736"/>
      <c r="BV67" s="736"/>
      <c r="BW67" s="736"/>
      <c r="BX67" s="736"/>
      <c r="BY67" s="736"/>
      <c r="BZ67" s="736"/>
      <c r="CA67" s="736"/>
      <c r="CB67" s="736"/>
      <c r="CC67" s="736"/>
      <c r="CD67" s="736"/>
      <c r="CE67" s="736"/>
      <c r="CF67" s="736"/>
      <c r="CG67" s="736"/>
      <c r="CH67" s="736"/>
      <c r="CI67" s="736"/>
      <c r="CJ67" s="736"/>
      <c r="CK67" s="736"/>
      <c r="CL67" s="736"/>
      <c r="CM67" s="736"/>
      <c r="CN67" s="736"/>
      <c r="CO67" s="736"/>
      <c r="CP67" s="736"/>
      <c r="CQ67" s="736"/>
      <c r="CR67" s="736"/>
      <c r="CS67" s="736"/>
      <c r="CT67" s="736"/>
      <c r="CU67" s="736"/>
      <c r="CV67" s="736"/>
      <c r="CW67" s="736"/>
      <c r="CX67" s="736"/>
      <c r="CY67" s="736"/>
      <c r="CZ67" s="736"/>
      <c r="DA67" s="736"/>
      <c r="DB67" s="736"/>
      <c r="DC67" s="736"/>
      <c r="DD67" s="736"/>
      <c r="DE67" s="736"/>
      <c r="DF67" s="736"/>
      <c r="DG67" s="736"/>
      <c r="DH67" s="736"/>
      <c r="DI67" s="736"/>
      <c r="DJ67" s="736"/>
      <c r="DK67" s="736"/>
      <c r="DL67" s="736"/>
      <c r="DM67" s="736"/>
      <c r="DN67" s="736"/>
      <c r="DO67" s="736"/>
      <c r="DP67" s="736"/>
      <c r="DQ67" s="736"/>
      <c r="DR67" s="736"/>
      <c r="DS67" s="736"/>
      <c r="DT67" s="736"/>
      <c r="DU67" s="736"/>
      <c r="DV67" s="736"/>
      <c r="DW67" s="736"/>
      <c r="DX67" s="736"/>
      <c r="DY67" s="736"/>
      <c r="DZ67" s="736"/>
      <c r="EA67" s="736"/>
      <c r="EB67" s="736"/>
      <c r="EC67" s="736"/>
      <c r="ED67" s="736"/>
      <c r="EE67" s="736"/>
      <c r="EF67" s="736"/>
      <c r="EG67" s="736"/>
      <c r="EH67" s="736"/>
      <c r="EI67" s="736"/>
      <c r="EJ67" s="736"/>
      <c r="EK67" s="736"/>
      <c r="EL67" s="736"/>
      <c r="EM67" s="736"/>
      <c r="EN67" s="736"/>
      <c r="EO67" s="736"/>
      <c r="EP67" s="736"/>
      <c r="EQ67" s="736"/>
      <c r="ER67" s="736"/>
      <c r="ES67" s="736"/>
      <c r="ET67" s="736"/>
      <c r="EU67" s="736"/>
      <c r="EV67" s="736"/>
      <c r="EW67" s="736"/>
      <c r="EX67" s="736"/>
      <c r="EY67" s="736"/>
      <c r="EZ67" s="736"/>
      <c r="FA67" s="736"/>
      <c r="FB67" s="736"/>
      <c r="FC67" s="736"/>
      <c r="FD67" s="736"/>
      <c r="FE67" s="736"/>
      <c r="FF67" s="736"/>
      <c r="FG67" s="736"/>
      <c r="FH67" s="736"/>
      <c r="FI67" s="736"/>
      <c r="FJ67" s="736"/>
      <c r="FK67" s="736"/>
      <c r="FL67" s="736"/>
      <c r="FM67" s="736"/>
      <c r="FN67" s="736"/>
      <c r="FO67" s="736"/>
      <c r="FP67" s="736"/>
      <c r="FQ67" s="736"/>
      <c r="FR67" s="736"/>
      <c r="FS67" s="736"/>
      <c r="FT67" s="736"/>
      <c r="FU67" s="736"/>
      <c r="FV67" s="736"/>
      <c r="FW67" s="736"/>
      <c r="FX67" s="736"/>
      <c r="FY67" s="736"/>
      <c r="FZ67" s="736"/>
      <c r="GA67" s="736"/>
      <c r="GB67" s="736"/>
      <c r="GC67" s="736"/>
      <c r="GD67" s="736"/>
      <c r="GE67" s="736"/>
      <c r="GF67" s="736"/>
      <c r="GG67" s="736"/>
      <c r="GH67" s="736"/>
      <c r="GI67" s="736"/>
      <c r="GJ67" s="736"/>
      <c r="GK67" s="736"/>
      <c r="GL67" s="736"/>
      <c r="GM67" s="736"/>
      <c r="GN67" s="736"/>
      <c r="GO67" s="736"/>
      <c r="GP67" s="736"/>
      <c r="GQ67" s="736"/>
      <c r="GR67" s="736"/>
      <c r="GS67" s="736"/>
      <c r="GT67" s="736"/>
      <c r="GU67" s="736"/>
      <c r="GV67" s="736"/>
      <c r="GW67" s="736"/>
      <c r="GX67" s="736"/>
      <c r="GY67" s="736"/>
      <c r="GZ67" s="736"/>
      <c r="HA67" s="736"/>
      <c r="HB67" s="736"/>
      <c r="HC67" s="736"/>
      <c r="HD67" s="736"/>
      <c r="HE67" s="736"/>
      <c r="HF67" s="736"/>
      <c r="HG67" s="736"/>
      <c r="HH67" s="736"/>
      <c r="HI67" s="736"/>
      <c r="HJ67" s="736"/>
      <c r="HK67" s="736"/>
      <c r="HL67" s="736"/>
      <c r="HM67" s="736"/>
      <c r="HN67" s="736"/>
      <c r="HO67" s="736"/>
      <c r="HP67" s="736"/>
      <c r="HQ67" s="736"/>
      <c r="HR67" s="736"/>
      <c r="HS67" s="736"/>
      <c r="HT67" s="736"/>
      <c r="HU67" s="736"/>
      <c r="HV67" s="736"/>
      <c r="HW67" s="736"/>
      <c r="HX67" s="736"/>
      <c r="HY67" s="736"/>
      <c r="HZ67" s="736"/>
      <c r="IA67" s="736"/>
      <c r="IB67" s="736"/>
      <c r="IC67" s="736"/>
      <c r="ID67" s="736"/>
      <c r="IE67" s="736"/>
      <c r="IF67" s="736"/>
      <c r="IG67" s="736"/>
      <c r="IH67" s="736"/>
      <c r="II67" s="736"/>
      <c r="IJ67" s="736"/>
      <c r="IK67" s="736"/>
      <c r="IL67" s="736"/>
      <c r="IM67" s="736"/>
      <c r="IN67" s="736"/>
      <c r="IO67" s="736"/>
      <c r="IP67" s="736"/>
      <c r="IQ67" s="736"/>
      <c r="IR67" s="736"/>
      <c r="IS67" s="736"/>
      <c r="IT67" s="736"/>
      <c r="IU67" s="736"/>
      <c r="IV67" s="736"/>
    </row>
    <row r="68" spans="1:256" s="438" customFormat="1">
      <c r="A68" s="736"/>
      <c r="C68" s="471"/>
      <c r="P68" s="724"/>
      <c r="U68" s="724"/>
      <c r="V68" s="736"/>
      <c r="W68" s="736"/>
      <c r="X68" s="736"/>
      <c r="Y68" s="736"/>
      <c r="Z68" s="736"/>
      <c r="AA68" s="736"/>
      <c r="AB68" s="736"/>
      <c r="AC68" s="736"/>
      <c r="AD68" s="736"/>
      <c r="AE68" s="736"/>
      <c r="AF68" s="736"/>
      <c r="AG68" s="736"/>
      <c r="AH68" s="736"/>
      <c r="AI68" s="736"/>
      <c r="AJ68" s="736"/>
      <c r="AK68" s="736"/>
      <c r="AL68" s="736"/>
      <c r="AM68" s="736"/>
      <c r="AN68" s="736"/>
      <c r="AO68" s="736"/>
      <c r="AP68" s="736"/>
      <c r="AQ68" s="736"/>
      <c r="AR68" s="736"/>
      <c r="AS68" s="736"/>
      <c r="AT68" s="736"/>
      <c r="AU68" s="736"/>
      <c r="AV68" s="736"/>
      <c r="AW68" s="736"/>
      <c r="AX68" s="736"/>
      <c r="AY68" s="736"/>
      <c r="AZ68" s="736"/>
      <c r="BA68" s="736"/>
      <c r="BB68" s="736"/>
      <c r="BC68" s="736"/>
      <c r="BD68" s="736"/>
      <c r="BE68" s="736"/>
      <c r="BF68" s="736"/>
      <c r="BG68" s="736"/>
      <c r="BH68" s="736"/>
      <c r="BI68" s="736"/>
      <c r="BJ68" s="736"/>
      <c r="BK68" s="736"/>
      <c r="BL68" s="736"/>
      <c r="BM68" s="736"/>
      <c r="BN68" s="736"/>
      <c r="BO68" s="736"/>
      <c r="BP68" s="736"/>
      <c r="BQ68" s="736"/>
      <c r="BR68" s="736"/>
      <c r="BS68" s="736"/>
      <c r="BT68" s="736"/>
      <c r="BU68" s="736"/>
      <c r="BV68" s="736"/>
      <c r="BW68" s="736"/>
      <c r="BX68" s="736"/>
      <c r="BY68" s="736"/>
      <c r="BZ68" s="736"/>
      <c r="CA68" s="736"/>
      <c r="CB68" s="736"/>
      <c r="CC68" s="736"/>
      <c r="CD68" s="736"/>
      <c r="CE68" s="736"/>
      <c r="CF68" s="736"/>
      <c r="CG68" s="736"/>
      <c r="CH68" s="736"/>
      <c r="CI68" s="736"/>
      <c r="CJ68" s="736"/>
      <c r="CK68" s="736"/>
      <c r="CL68" s="736"/>
      <c r="CM68" s="736"/>
      <c r="CN68" s="736"/>
      <c r="CO68" s="736"/>
      <c r="CP68" s="736"/>
      <c r="CQ68" s="736"/>
      <c r="CR68" s="736"/>
      <c r="CS68" s="736"/>
      <c r="CT68" s="736"/>
      <c r="CU68" s="736"/>
      <c r="CV68" s="736"/>
      <c r="CW68" s="736"/>
      <c r="CX68" s="736"/>
      <c r="CY68" s="736"/>
      <c r="CZ68" s="736"/>
      <c r="DA68" s="736"/>
      <c r="DB68" s="736"/>
      <c r="DC68" s="736"/>
      <c r="DD68" s="736"/>
      <c r="DE68" s="736"/>
      <c r="DF68" s="736"/>
      <c r="DG68" s="736"/>
      <c r="DH68" s="736"/>
      <c r="DI68" s="736"/>
      <c r="DJ68" s="736"/>
      <c r="DK68" s="736"/>
      <c r="DL68" s="736"/>
      <c r="DM68" s="736"/>
      <c r="DN68" s="736"/>
      <c r="DO68" s="736"/>
      <c r="DP68" s="736"/>
      <c r="DQ68" s="736"/>
      <c r="DR68" s="736"/>
      <c r="DS68" s="736"/>
      <c r="DT68" s="736"/>
      <c r="DU68" s="736"/>
      <c r="DV68" s="736"/>
      <c r="DW68" s="736"/>
      <c r="DX68" s="736"/>
      <c r="DY68" s="736"/>
      <c r="DZ68" s="736"/>
      <c r="EA68" s="736"/>
      <c r="EB68" s="736"/>
      <c r="EC68" s="736"/>
      <c r="ED68" s="736"/>
      <c r="EE68" s="736"/>
      <c r="EF68" s="736"/>
      <c r="EG68" s="736"/>
      <c r="EH68" s="736"/>
      <c r="EI68" s="736"/>
      <c r="EJ68" s="736"/>
      <c r="EK68" s="736"/>
      <c r="EL68" s="736"/>
      <c r="EM68" s="736"/>
      <c r="EN68" s="736"/>
      <c r="EO68" s="736"/>
      <c r="EP68" s="736"/>
      <c r="EQ68" s="736"/>
      <c r="ER68" s="736"/>
      <c r="ES68" s="736"/>
      <c r="ET68" s="736"/>
      <c r="EU68" s="736"/>
      <c r="EV68" s="736"/>
      <c r="EW68" s="736"/>
      <c r="EX68" s="736"/>
      <c r="EY68" s="736"/>
      <c r="EZ68" s="736"/>
      <c r="FA68" s="736"/>
      <c r="FB68" s="736"/>
      <c r="FC68" s="736"/>
      <c r="FD68" s="736"/>
      <c r="FE68" s="736"/>
      <c r="FF68" s="736"/>
      <c r="FG68" s="736"/>
      <c r="FH68" s="736"/>
      <c r="FI68" s="736"/>
      <c r="FJ68" s="736"/>
      <c r="FK68" s="736"/>
      <c r="FL68" s="736"/>
      <c r="FM68" s="736"/>
      <c r="FN68" s="736"/>
      <c r="FO68" s="736"/>
      <c r="FP68" s="736"/>
      <c r="FQ68" s="736"/>
      <c r="FR68" s="736"/>
      <c r="FS68" s="736"/>
      <c r="FT68" s="736"/>
      <c r="FU68" s="736"/>
      <c r="FV68" s="736"/>
      <c r="FW68" s="736"/>
      <c r="FX68" s="736"/>
      <c r="FY68" s="736"/>
      <c r="FZ68" s="736"/>
      <c r="GA68" s="736"/>
      <c r="GB68" s="736"/>
      <c r="GC68" s="736"/>
      <c r="GD68" s="736"/>
      <c r="GE68" s="736"/>
      <c r="GF68" s="736"/>
      <c r="GG68" s="736"/>
      <c r="GH68" s="736"/>
      <c r="GI68" s="736"/>
      <c r="GJ68" s="736"/>
      <c r="GK68" s="736"/>
      <c r="GL68" s="736"/>
      <c r="GM68" s="736"/>
      <c r="GN68" s="736"/>
      <c r="GO68" s="736"/>
      <c r="GP68" s="736"/>
      <c r="GQ68" s="736"/>
      <c r="GR68" s="736"/>
      <c r="GS68" s="736"/>
      <c r="GT68" s="736"/>
      <c r="GU68" s="736"/>
      <c r="GV68" s="736"/>
      <c r="GW68" s="736"/>
      <c r="GX68" s="736"/>
      <c r="GY68" s="736"/>
      <c r="GZ68" s="736"/>
      <c r="HA68" s="736"/>
      <c r="HB68" s="736"/>
      <c r="HC68" s="736"/>
      <c r="HD68" s="736"/>
      <c r="HE68" s="736"/>
      <c r="HF68" s="736"/>
      <c r="HG68" s="736"/>
      <c r="HH68" s="736"/>
      <c r="HI68" s="736"/>
      <c r="HJ68" s="736"/>
      <c r="HK68" s="736"/>
      <c r="HL68" s="736"/>
      <c r="HM68" s="736"/>
      <c r="HN68" s="736"/>
      <c r="HO68" s="736"/>
      <c r="HP68" s="736"/>
      <c r="HQ68" s="736"/>
      <c r="HR68" s="736"/>
      <c r="HS68" s="736"/>
      <c r="HT68" s="736"/>
      <c r="HU68" s="736"/>
      <c r="HV68" s="736"/>
      <c r="HW68" s="736"/>
      <c r="HX68" s="736"/>
      <c r="HY68" s="736"/>
      <c r="HZ68" s="736"/>
      <c r="IA68" s="736"/>
      <c r="IB68" s="736"/>
      <c r="IC68" s="736"/>
      <c r="ID68" s="736"/>
      <c r="IE68" s="736"/>
      <c r="IF68" s="736"/>
      <c r="IG68" s="736"/>
      <c r="IH68" s="736"/>
      <c r="II68" s="736"/>
      <c r="IJ68" s="736"/>
      <c r="IK68" s="736"/>
      <c r="IL68" s="736"/>
      <c r="IM68" s="736"/>
      <c r="IN68" s="736"/>
      <c r="IO68" s="736"/>
      <c r="IP68" s="736"/>
      <c r="IQ68" s="736"/>
      <c r="IR68" s="736"/>
      <c r="IS68" s="736"/>
      <c r="IT68" s="736"/>
      <c r="IU68" s="736"/>
      <c r="IV68" s="736"/>
    </row>
    <row r="69" spans="1:256" s="438" customFormat="1">
      <c r="A69" s="736"/>
      <c r="C69" s="471"/>
      <c r="P69" s="724"/>
      <c r="U69" s="724"/>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S69" s="736"/>
      <c r="BT69" s="736"/>
      <c r="BU69" s="736"/>
      <c r="BV69" s="736"/>
      <c r="BW69" s="736"/>
      <c r="BX69" s="736"/>
      <c r="BY69" s="736"/>
      <c r="BZ69" s="736"/>
      <c r="CA69" s="736"/>
      <c r="CB69" s="736"/>
      <c r="CC69" s="736"/>
      <c r="CD69" s="736"/>
      <c r="CE69" s="736"/>
      <c r="CF69" s="736"/>
      <c r="CG69" s="736"/>
      <c r="CH69" s="736"/>
      <c r="CI69" s="736"/>
      <c r="CJ69" s="736"/>
      <c r="CK69" s="736"/>
      <c r="CL69" s="736"/>
      <c r="CM69" s="736"/>
      <c r="CN69" s="736"/>
      <c r="CO69" s="736"/>
      <c r="CP69" s="736"/>
      <c r="CQ69" s="736"/>
      <c r="CR69" s="736"/>
      <c r="CS69" s="736"/>
      <c r="CT69" s="736"/>
      <c r="CU69" s="736"/>
      <c r="CV69" s="736"/>
      <c r="CW69" s="736"/>
      <c r="CX69" s="736"/>
      <c r="CY69" s="736"/>
      <c r="CZ69" s="736"/>
      <c r="DA69" s="736"/>
      <c r="DB69" s="736"/>
      <c r="DC69" s="736"/>
      <c r="DD69" s="736"/>
      <c r="DE69" s="736"/>
      <c r="DF69" s="736"/>
      <c r="DG69" s="736"/>
      <c r="DH69" s="736"/>
      <c r="DI69" s="736"/>
      <c r="DJ69" s="736"/>
      <c r="DK69" s="736"/>
      <c r="DL69" s="736"/>
      <c r="DM69" s="736"/>
      <c r="DN69" s="736"/>
      <c r="DO69" s="736"/>
      <c r="DP69" s="736"/>
      <c r="DQ69" s="736"/>
      <c r="DR69" s="736"/>
      <c r="DS69" s="736"/>
      <c r="DT69" s="736"/>
      <c r="DU69" s="736"/>
      <c r="DV69" s="736"/>
      <c r="DW69" s="736"/>
      <c r="DX69" s="736"/>
      <c r="DY69" s="736"/>
      <c r="DZ69" s="736"/>
      <c r="EA69" s="736"/>
      <c r="EB69" s="736"/>
      <c r="EC69" s="736"/>
      <c r="ED69" s="736"/>
      <c r="EE69" s="736"/>
      <c r="EF69" s="736"/>
      <c r="EG69" s="736"/>
      <c r="EH69" s="736"/>
      <c r="EI69" s="736"/>
      <c r="EJ69" s="736"/>
      <c r="EK69" s="736"/>
      <c r="EL69" s="736"/>
      <c r="EM69" s="736"/>
      <c r="EN69" s="736"/>
      <c r="EO69" s="736"/>
      <c r="EP69" s="736"/>
      <c r="EQ69" s="736"/>
      <c r="ER69" s="736"/>
      <c r="ES69" s="736"/>
      <c r="ET69" s="736"/>
      <c r="EU69" s="736"/>
      <c r="EV69" s="736"/>
      <c r="EW69" s="736"/>
      <c r="EX69" s="736"/>
      <c r="EY69" s="736"/>
      <c r="EZ69" s="736"/>
      <c r="FA69" s="736"/>
      <c r="FB69" s="736"/>
      <c r="FC69" s="736"/>
      <c r="FD69" s="736"/>
      <c r="FE69" s="736"/>
      <c r="FF69" s="736"/>
      <c r="FG69" s="736"/>
      <c r="FH69" s="736"/>
      <c r="FI69" s="736"/>
      <c r="FJ69" s="736"/>
      <c r="FK69" s="736"/>
      <c r="FL69" s="736"/>
      <c r="FM69" s="736"/>
      <c r="FN69" s="736"/>
      <c r="FO69" s="736"/>
      <c r="FP69" s="736"/>
      <c r="FQ69" s="736"/>
      <c r="FR69" s="736"/>
      <c r="FS69" s="736"/>
      <c r="FT69" s="736"/>
      <c r="FU69" s="736"/>
      <c r="FV69" s="736"/>
      <c r="FW69" s="736"/>
      <c r="FX69" s="736"/>
      <c r="FY69" s="736"/>
      <c r="FZ69" s="736"/>
      <c r="GA69" s="736"/>
      <c r="GB69" s="736"/>
      <c r="GC69" s="736"/>
      <c r="GD69" s="736"/>
      <c r="GE69" s="736"/>
      <c r="GF69" s="736"/>
      <c r="GG69" s="736"/>
      <c r="GH69" s="736"/>
      <c r="GI69" s="736"/>
      <c r="GJ69" s="736"/>
      <c r="GK69" s="736"/>
      <c r="GL69" s="736"/>
      <c r="GM69" s="736"/>
      <c r="GN69" s="736"/>
      <c r="GO69" s="736"/>
      <c r="GP69" s="736"/>
      <c r="GQ69" s="736"/>
      <c r="GR69" s="736"/>
      <c r="GS69" s="736"/>
      <c r="GT69" s="736"/>
      <c r="GU69" s="736"/>
      <c r="GV69" s="736"/>
      <c r="GW69" s="736"/>
      <c r="GX69" s="736"/>
      <c r="GY69" s="736"/>
      <c r="GZ69" s="736"/>
      <c r="HA69" s="736"/>
      <c r="HB69" s="736"/>
      <c r="HC69" s="736"/>
      <c r="HD69" s="736"/>
      <c r="HE69" s="736"/>
      <c r="HF69" s="736"/>
      <c r="HG69" s="736"/>
      <c r="HH69" s="736"/>
      <c r="HI69" s="736"/>
      <c r="HJ69" s="736"/>
      <c r="HK69" s="736"/>
      <c r="HL69" s="736"/>
      <c r="HM69" s="736"/>
      <c r="HN69" s="736"/>
      <c r="HO69" s="736"/>
      <c r="HP69" s="736"/>
      <c r="HQ69" s="736"/>
      <c r="HR69" s="736"/>
      <c r="HS69" s="736"/>
      <c r="HT69" s="736"/>
      <c r="HU69" s="736"/>
      <c r="HV69" s="736"/>
      <c r="HW69" s="736"/>
      <c r="HX69" s="736"/>
      <c r="HY69" s="736"/>
      <c r="HZ69" s="736"/>
      <c r="IA69" s="736"/>
      <c r="IB69" s="736"/>
      <c r="IC69" s="736"/>
      <c r="ID69" s="736"/>
      <c r="IE69" s="736"/>
      <c r="IF69" s="736"/>
      <c r="IG69" s="736"/>
      <c r="IH69" s="736"/>
      <c r="II69" s="736"/>
      <c r="IJ69" s="736"/>
      <c r="IK69" s="736"/>
      <c r="IL69" s="736"/>
      <c r="IM69" s="736"/>
      <c r="IN69" s="736"/>
      <c r="IO69" s="736"/>
      <c r="IP69" s="736"/>
      <c r="IQ69" s="736"/>
      <c r="IR69" s="736"/>
      <c r="IS69" s="736"/>
      <c r="IT69" s="736"/>
      <c r="IU69" s="736"/>
      <c r="IV69" s="736"/>
    </row>
    <row r="70" spans="1:256" s="438" customFormat="1">
      <c r="A70" s="736"/>
      <c r="C70" s="471"/>
      <c r="P70" s="724"/>
      <c r="U70" s="724"/>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S70" s="736"/>
      <c r="BT70" s="736"/>
      <c r="BU70" s="736"/>
      <c r="BV70" s="736"/>
      <c r="BW70" s="736"/>
      <c r="BX70" s="736"/>
      <c r="BY70" s="736"/>
      <c r="BZ70" s="736"/>
      <c r="CA70" s="736"/>
      <c r="CB70" s="736"/>
      <c r="CC70" s="736"/>
      <c r="CD70" s="736"/>
      <c r="CE70" s="736"/>
      <c r="CF70" s="736"/>
      <c r="CG70" s="736"/>
      <c r="CH70" s="736"/>
      <c r="CI70" s="736"/>
      <c r="CJ70" s="736"/>
      <c r="CK70" s="736"/>
      <c r="CL70" s="736"/>
      <c r="CM70" s="736"/>
      <c r="CN70" s="736"/>
      <c r="CO70" s="736"/>
      <c r="CP70" s="736"/>
      <c r="CQ70" s="736"/>
      <c r="CR70" s="736"/>
      <c r="CS70" s="736"/>
      <c r="CT70" s="736"/>
      <c r="CU70" s="736"/>
      <c r="CV70" s="736"/>
      <c r="CW70" s="736"/>
      <c r="CX70" s="736"/>
      <c r="CY70" s="736"/>
      <c r="CZ70" s="736"/>
      <c r="DA70" s="736"/>
      <c r="DB70" s="736"/>
      <c r="DC70" s="736"/>
      <c r="DD70" s="736"/>
      <c r="DE70" s="736"/>
      <c r="DF70" s="736"/>
      <c r="DG70" s="736"/>
      <c r="DH70" s="736"/>
      <c r="DI70" s="736"/>
      <c r="DJ70" s="736"/>
      <c r="DK70" s="736"/>
      <c r="DL70" s="736"/>
      <c r="DM70" s="736"/>
      <c r="DN70" s="736"/>
      <c r="DO70" s="736"/>
      <c r="DP70" s="736"/>
      <c r="DQ70" s="736"/>
      <c r="DR70" s="736"/>
      <c r="DS70" s="736"/>
      <c r="DT70" s="736"/>
      <c r="DU70" s="736"/>
      <c r="DV70" s="736"/>
      <c r="DW70" s="736"/>
      <c r="DX70" s="736"/>
      <c r="DY70" s="736"/>
      <c r="DZ70" s="736"/>
      <c r="EA70" s="736"/>
      <c r="EB70" s="736"/>
      <c r="EC70" s="736"/>
      <c r="ED70" s="736"/>
      <c r="EE70" s="736"/>
      <c r="EF70" s="736"/>
      <c r="EG70" s="736"/>
      <c r="EH70" s="736"/>
      <c r="EI70" s="736"/>
      <c r="EJ70" s="736"/>
      <c r="EK70" s="736"/>
      <c r="EL70" s="736"/>
      <c r="EM70" s="736"/>
      <c r="EN70" s="736"/>
      <c r="EO70" s="736"/>
      <c r="EP70" s="736"/>
      <c r="EQ70" s="736"/>
      <c r="ER70" s="736"/>
      <c r="ES70" s="736"/>
      <c r="ET70" s="736"/>
      <c r="EU70" s="736"/>
      <c r="EV70" s="736"/>
      <c r="EW70" s="736"/>
      <c r="EX70" s="736"/>
      <c r="EY70" s="736"/>
      <c r="EZ70" s="736"/>
      <c r="FA70" s="736"/>
      <c r="FB70" s="736"/>
      <c r="FC70" s="736"/>
      <c r="FD70" s="736"/>
      <c r="FE70" s="736"/>
      <c r="FF70" s="736"/>
      <c r="FG70" s="736"/>
      <c r="FH70" s="736"/>
      <c r="FI70" s="736"/>
      <c r="FJ70" s="736"/>
      <c r="FK70" s="736"/>
      <c r="FL70" s="736"/>
      <c r="FM70" s="736"/>
      <c r="FN70" s="736"/>
      <c r="FO70" s="736"/>
      <c r="FP70" s="736"/>
      <c r="FQ70" s="736"/>
      <c r="FR70" s="736"/>
      <c r="FS70" s="736"/>
      <c r="FT70" s="736"/>
      <c r="FU70" s="736"/>
      <c r="FV70" s="736"/>
      <c r="FW70" s="736"/>
      <c r="FX70" s="736"/>
      <c r="FY70" s="736"/>
      <c r="FZ70" s="736"/>
      <c r="GA70" s="736"/>
      <c r="GB70" s="736"/>
      <c r="GC70" s="736"/>
      <c r="GD70" s="736"/>
      <c r="GE70" s="736"/>
      <c r="GF70" s="736"/>
      <c r="GG70" s="736"/>
      <c r="GH70" s="736"/>
      <c r="GI70" s="736"/>
      <c r="GJ70" s="736"/>
      <c r="GK70" s="736"/>
      <c r="GL70" s="736"/>
      <c r="GM70" s="736"/>
      <c r="GN70" s="736"/>
      <c r="GO70" s="736"/>
      <c r="GP70" s="736"/>
      <c r="GQ70" s="736"/>
      <c r="GR70" s="736"/>
      <c r="GS70" s="736"/>
      <c r="GT70" s="736"/>
      <c r="GU70" s="736"/>
      <c r="GV70" s="736"/>
      <c r="GW70" s="736"/>
      <c r="GX70" s="736"/>
      <c r="GY70" s="736"/>
      <c r="GZ70" s="736"/>
      <c r="HA70" s="736"/>
      <c r="HB70" s="736"/>
      <c r="HC70" s="736"/>
      <c r="HD70" s="736"/>
      <c r="HE70" s="736"/>
      <c r="HF70" s="736"/>
      <c r="HG70" s="736"/>
      <c r="HH70" s="736"/>
      <c r="HI70" s="736"/>
      <c r="HJ70" s="736"/>
      <c r="HK70" s="736"/>
      <c r="HL70" s="736"/>
      <c r="HM70" s="736"/>
      <c r="HN70" s="736"/>
      <c r="HO70" s="736"/>
      <c r="HP70" s="736"/>
      <c r="HQ70" s="736"/>
      <c r="HR70" s="736"/>
      <c r="HS70" s="736"/>
      <c r="HT70" s="736"/>
      <c r="HU70" s="736"/>
      <c r="HV70" s="736"/>
      <c r="HW70" s="736"/>
      <c r="HX70" s="736"/>
      <c r="HY70" s="736"/>
      <c r="HZ70" s="736"/>
      <c r="IA70" s="736"/>
      <c r="IB70" s="736"/>
      <c r="IC70" s="736"/>
      <c r="ID70" s="736"/>
      <c r="IE70" s="736"/>
      <c r="IF70" s="736"/>
      <c r="IG70" s="736"/>
      <c r="IH70" s="736"/>
      <c r="II70" s="736"/>
      <c r="IJ70" s="736"/>
      <c r="IK70" s="736"/>
      <c r="IL70" s="736"/>
      <c r="IM70" s="736"/>
      <c r="IN70" s="736"/>
      <c r="IO70" s="736"/>
      <c r="IP70" s="736"/>
      <c r="IQ70" s="736"/>
      <c r="IR70" s="736"/>
      <c r="IS70" s="736"/>
      <c r="IT70" s="736"/>
      <c r="IU70" s="736"/>
      <c r="IV70" s="736"/>
    </row>
    <row r="71" spans="1:256" s="438" customFormat="1">
      <c r="A71" s="736"/>
      <c r="C71" s="471"/>
      <c r="P71" s="724"/>
      <c r="U71" s="724"/>
      <c r="V71" s="736"/>
      <c r="W71" s="736"/>
      <c r="X71" s="736"/>
      <c r="Y71" s="736"/>
      <c r="Z71" s="736"/>
      <c r="AA71" s="736"/>
      <c r="AB71" s="736"/>
      <c r="AC71" s="736"/>
      <c r="AD71" s="736"/>
      <c r="AE71" s="736"/>
      <c r="AF71" s="736"/>
      <c r="AG71" s="736"/>
      <c r="AH71" s="736"/>
      <c r="AI71" s="736"/>
      <c r="AJ71" s="736"/>
      <c r="AK71" s="736"/>
      <c r="AL71" s="736"/>
      <c r="AM71" s="736"/>
      <c r="AN71" s="736"/>
      <c r="AO71" s="736"/>
      <c r="AP71" s="736"/>
      <c r="AQ71" s="736"/>
      <c r="AR71" s="736"/>
      <c r="AS71" s="736"/>
      <c r="AT71" s="736"/>
      <c r="AU71" s="736"/>
      <c r="AV71" s="736"/>
      <c r="AW71" s="736"/>
      <c r="AX71" s="736"/>
      <c r="AY71" s="736"/>
      <c r="AZ71" s="736"/>
      <c r="BA71" s="736"/>
      <c r="BB71" s="736"/>
      <c r="BC71" s="736"/>
      <c r="BD71" s="736"/>
      <c r="BE71" s="736"/>
      <c r="BF71" s="736"/>
      <c r="BG71" s="736"/>
      <c r="BH71" s="736"/>
      <c r="BI71" s="736"/>
      <c r="BJ71" s="736"/>
      <c r="BK71" s="736"/>
      <c r="BL71" s="736"/>
      <c r="BM71" s="736"/>
      <c r="BN71" s="736"/>
      <c r="BO71" s="736"/>
      <c r="BP71" s="736"/>
      <c r="BQ71" s="736"/>
      <c r="BR71" s="736"/>
      <c r="BS71" s="736"/>
      <c r="BT71" s="736"/>
      <c r="BU71" s="736"/>
      <c r="BV71" s="736"/>
      <c r="BW71" s="736"/>
      <c r="BX71" s="736"/>
      <c r="BY71" s="736"/>
      <c r="BZ71" s="736"/>
      <c r="CA71" s="736"/>
      <c r="CB71" s="736"/>
      <c r="CC71" s="736"/>
      <c r="CD71" s="736"/>
      <c r="CE71" s="736"/>
      <c r="CF71" s="736"/>
      <c r="CG71" s="736"/>
      <c r="CH71" s="736"/>
      <c r="CI71" s="736"/>
      <c r="CJ71" s="736"/>
      <c r="CK71" s="736"/>
      <c r="CL71" s="736"/>
      <c r="CM71" s="736"/>
      <c r="CN71" s="736"/>
      <c r="CO71" s="736"/>
      <c r="CP71" s="736"/>
      <c r="CQ71" s="736"/>
      <c r="CR71" s="736"/>
      <c r="CS71" s="736"/>
      <c r="CT71" s="736"/>
      <c r="CU71" s="736"/>
      <c r="CV71" s="736"/>
      <c r="CW71" s="736"/>
      <c r="CX71" s="736"/>
      <c r="CY71" s="736"/>
      <c r="CZ71" s="736"/>
      <c r="DA71" s="736"/>
      <c r="DB71" s="736"/>
      <c r="DC71" s="736"/>
      <c r="DD71" s="736"/>
      <c r="DE71" s="736"/>
      <c r="DF71" s="736"/>
      <c r="DG71" s="736"/>
      <c r="DH71" s="736"/>
      <c r="DI71" s="736"/>
      <c r="DJ71" s="736"/>
      <c r="DK71" s="736"/>
      <c r="DL71" s="736"/>
      <c r="DM71" s="736"/>
      <c r="DN71" s="736"/>
      <c r="DO71" s="736"/>
      <c r="DP71" s="736"/>
      <c r="DQ71" s="736"/>
      <c r="DR71" s="736"/>
      <c r="DS71" s="736"/>
      <c r="DT71" s="736"/>
      <c r="DU71" s="736"/>
      <c r="DV71" s="736"/>
      <c r="DW71" s="736"/>
      <c r="DX71" s="736"/>
      <c r="DY71" s="736"/>
      <c r="DZ71" s="736"/>
      <c r="EA71" s="736"/>
      <c r="EB71" s="736"/>
      <c r="EC71" s="736"/>
      <c r="ED71" s="736"/>
      <c r="EE71" s="736"/>
      <c r="EF71" s="736"/>
      <c r="EG71" s="736"/>
      <c r="EH71" s="736"/>
      <c r="EI71" s="736"/>
      <c r="EJ71" s="736"/>
      <c r="EK71" s="736"/>
      <c r="EL71" s="736"/>
      <c r="EM71" s="736"/>
      <c r="EN71" s="736"/>
      <c r="EO71" s="736"/>
      <c r="EP71" s="736"/>
      <c r="EQ71" s="736"/>
      <c r="ER71" s="736"/>
      <c r="ES71" s="736"/>
      <c r="ET71" s="736"/>
      <c r="EU71" s="736"/>
      <c r="EV71" s="736"/>
      <c r="EW71" s="736"/>
      <c r="EX71" s="736"/>
      <c r="EY71" s="736"/>
      <c r="EZ71" s="736"/>
      <c r="FA71" s="736"/>
      <c r="FB71" s="736"/>
      <c r="FC71" s="736"/>
      <c r="FD71" s="736"/>
      <c r="FE71" s="736"/>
      <c r="FF71" s="736"/>
      <c r="FG71" s="736"/>
      <c r="FH71" s="736"/>
      <c r="FI71" s="736"/>
      <c r="FJ71" s="736"/>
      <c r="FK71" s="736"/>
      <c r="FL71" s="736"/>
      <c r="FM71" s="736"/>
      <c r="FN71" s="736"/>
      <c r="FO71" s="736"/>
      <c r="FP71" s="736"/>
      <c r="FQ71" s="736"/>
      <c r="FR71" s="736"/>
      <c r="FS71" s="736"/>
      <c r="FT71" s="736"/>
      <c r="FU71" s="736"/>
      <c r="FV71" s="736"/>
      <c r="FW71" s="736"/>
      <c r="FX71" s="736"/>
      <c r="FY71" s="736"/>
      <c r="FZ71" s="736"/>
      <c r="GA71" s="736"/>
      <c r="GB71" s="736"/>
      <c r="GC71" s="736"/>
      <c r="GD71" s="736"/>
      <c r="GE71" s="736"/>
      <c r="GF71" s="736"/>
      <c r="GG71" s="736"/>
      <c r="GH71" s="736"/>
      <c r="GI71" s="736"/>
      <c r="GJ71" s="736"/>
      <c r="GK71" s="736"/>
      <c r="GL71" s="736"/>
      <c r="GM71" s="736"/>
      <c r="GN71" s="736"/>
      <c r="GO71" s="736"/>
      <c r="GP71" s="736"/>
      <c r="GQ71" s="736"/>
      <c r="GR71" s="736"/>
      <c r="GS71" s="736"/>
      <c r="GT71" s="736"/>
      <c r="GU71" s="736"/>
      <c r="GV71" s="736"/>
      <c r="GW71" s="736"/>
      <c r="GX71" s="736"/>
      <c r="GY71" s="736"/>
      <c r="GZ71" s="736"/>
      <c r="HA71" s="736"/>
      <c r="HB71" s="736"/>
      <c r="HC71" s="736"/>
      <c r="HD71" s="736"/>
      <c r="HE71" s="736"/>
      <c r="HF71" s="736"/>
      <c r="HG71" s="736"/>
      <c r="HH71" s="736"/>
      <c r="HI71" s="736"/>
      <c r="HJ71" s="736"/>
      <c r="HK71" s="736"/>
      <c r="HL71" s="736"/>
      <c r="HM71" s="736"/>
      <c r="HN71" s="736"/>
      <c r="HO71" s="736"/>
      <c r="HP71" s="736"/>
      <c r="HQ71" s="736"/>
      <c r="HR71" s="736"/>
      <c r="HS71" s="736"/>
      <c r="HT71" s="736"/>
      <c r="HU71" s="736"/>
      <c r="HV71" s="736"/>
      <c r="HW71" s="736"/>
      <c r="HX71" s="736"/>
      <c r="HY71" s="736"/>
      <c r="HZ71" s="736"/>
      <c r="IA71" s="736"/>
      <c r="IB71" s="736"/>
      <c r="IC71" s="736"/>
      <c r="ID71" s="736"/>
      <c r="IE71" s="736"/>
      <c r="IF71" s="736"/>
      <c r="IG71" s="736"/>
      <c r="IH71" s="736"/>
      <c r="II71" s="736"/>
      <c r="IJ71" s="736"/>
      <c r="IK71" s="736"/>
      <c r="IL71" s="736"/>
      <c r="IM71" s="736"/>
      <c r="IN71" s="736"/>
      <c r="IO71" s="736"/>
      <c r="IP71" s="736"/>
      <c r="IQ71" s="736"/>
      <c r="IR71" s="736"/>
      <c r="IS71" s="736"/>
      <c r="IT71" s="736"/>
      <c r="IU71" s="736"/>
      <c r="IV71" s="736"/>
    </row>
    <row r="72" spans="1:256" s="438" customFormat="1">
      <c r="A72" s="736"/>
      <c r="C72" s="471"/>
      <c r="P72" s="724"/>
      <c r="U72" s="724"/>
      <c r="V72" s="736"/>
      <c r="W72" s="736"/>
      <c r="X72" s="736"/>
      <c r="Y72" s="736"/>
      <c r="Z72" s="736"/>
      <c r="AA72" s="736"/>
      <c r="AB72" s="736"/>
      <c r="AC72" s="736"/>
      <c r="AD72" s="736"/>
      <c r="AE72" s="736"/>
      <c r="AF72" s="736"/>
      <c r="AG72" s="736"/>
      <c r="AH72" s="736"/>
      <c r="AI72" s="736"/>
      <c r="AJ72" s="736"/>
      <c r="AK72" s="736"/>
      <c r="AL72" s="736"/>
      <c r="AM72" s="736"/>
      <c r="AN72" s="736"/>
      <c r="AO72" s="736"/>
      <c r="AP72" s="736"/>
      <c r="AQ72" s="736"/>
      <c r="AR72" s="736"/>
      <c r="AS72" s="736"/>
      <c r="AT72" s="736"/>
      <c r="AU72" s="736"/>
      <c r="AV72" s="736"/>
      <c r="AW72" s="736"/>
      <c r="AX72" s="736"/>
      <c r="AY72" s="736"/>
      <c r="AZ72" s="736"/>
      <c r="BA72" s="736"/>
      <c r="BB72" s="736"/>
      <c r="BC72" s="736"/>
      <c r="BD72" s="736"/>
      <c r="BE72" s="736"/>
      <c r="BF72" s="736"/>
      <c r="BG72" s="736"/>
      <c r="BH72" s="736"/>
      <c r="BI72" s="736"/>
      <c r="BJ72" s="736"/>
      <c r="BK72" s="736"/>
      <c r="BL72" s="736"/>
      <c r="BM72" s="736"/>
      <c r="BN72" s="736"/>
      <c r="BO72" s="736"/>
      <c r="BP72" s="736"/>
      <c r="BQ72" s="736"/>
      <c r="BR72" s="736"/>
      <c r="BS72" s="736"/>
      <c r="BT72" s="736"/>
      <c r="BU72" s="736"/>
      <c r="BV72" s="736"/>
      <c r="BW72" s="736"/>
      <c r="BX72" s="736"/>
      <c r="BY72" s="736"/>
      <c r="BZ72" s="736"/>
      <c r="CA72" s="736"/>
      <c r="CB72" s="736"/>
      <c r="CC72" s="736"/>
      <c r="CD72" s="736"/>
      <c r="CE72" s="736"/>
      <c r="CF72" s="736"/>
      <c r="CG72" s="736"/>
      <c r="CH72" s="736"/>
      <c r="CI72" s="736"/>
      <c r="CJ72" s="736"/>
      <c r="CK72" s="736"/>
      <c r="CL72" s="736"/>
      <c r="CM72" s="736"/>
      <c r="CN72" s="736"/>
      <c r="CO72" s="736"/>
      <c r="CP72" s="736"/>
      <c r="CQ72" s="736"/>
      <c r="CR72" s="736"/>
      <c r="CS72" s="736"/>
      <c r="CT72" s="736"/>
      <c r="CU72" s="736"/>
      <c r="CV72" s="736"/>
      <c r="CW72" s="736"/>
      <c r="CX72" s="736"/>
      <c r="CY72" s="736"/>
      <c r="CZ72" s="736"/>
      <c r="DA72" s="736"/>
      <c r="DB72" s="736"/>
      <c r="DC72" s="736"/>
      <c r="DD72" s="736"/>
      <c r="DE72" s="736"/>
      <c r="DF72" s="736"/>
      <c r="DG72" s="736"/>
      <c r="DH72" s="736"/>
      <c r="DI72" s="736"/>
      <c r="DJ72" s="736"/>
      <c r="DK72" s="736"/>
      <c r="DL72" s="736"/>
      <c r="DM72" s="736"/>
      <c r="DN72" s="736"/>
      <c r="DO72" s="736"/>
      <c r="DP72" s="736"/>
      <c r="DQ72" s="736"/>
      <c r="DR72" s="736"/>
      <c r="DS72" s="736"/>
      <c r="DT72" s="736"/>
      <c r="DU72" s="736"/>
      <c r="DV72" s="736"/>
      <c r="DW72" s="736"/>
      <c r="DX72" s="736"/>
      <c r="DY72" s="736"/>
      <c r="DZ72" s="736"/>
      <c r="EA72" s="736"/>
      <c r="EB72" s="736"/>
      <c r="EC72" s="736"/>
      <c r="ED72" s="736"/>
      <c r="EE72" s="736"/>
      <c r="EF72" s="736"/>
      <c r="EG72" s="736"/>
      <c r="EH72" s="736"/>
      <c r="EI72" s="736"/>
      <c r="EJ72" s="736"/>
      <c r="EK72" s="736"/>
      <c r="EL72" s="736"/>
      <c r="EM72" s="736"/>
      <c r="EN72" s="736"/>
      <c r="EO72" s="736"/>
      <c r="EP72" s="736"/>
      <c r="EQ72" s="736"/>
      <c r="ER72" s="736"/>
      <c r="ES72" s="736"/>
      <c r="ET72" s="736"/>
      <c r="EU72" s="736"/>
      <c r="EV72" s="736"/>
      <c r="EW72" s="736"/>
      <c r="EX72" s="736"/>
      <c r="EY72" s="736"/>
      <c r="EZ72" s="736"/>
      <c r="FA72" s="736"/>
      <c r="FB72" s="736"/>
      <c r="FC72" s="736"/>
      <c r="FD72" s="736"/>
      <c r="FE72" s="736"/>
      <c r="FF72" s="736"/>
      <c r="FG72" s="736"/>
      <c r="FH72" s="736"/>
      <c r="FI72" s="736"/>
      <c r="FJ72" s="736"/>
      <c r="FK72" s="736"/>
      <c r="FL72" s="736"/>
      <c r="FM72" s="736"/>
      <c r="FN72" s="736"/>
      <c r="FO72" s="736"/>
      <c r="FP72" s="736"/>
      <c r="FQ72" s="736"/>
      <c r="FR72" s="736"/>
      <c r="FS72" s="736"/>
      <c r="FT72" s="736"/>
      <c r="FU72" s="736"/>
      <c r="FV72" s="736"/>
      <c r="FW72" s="736"/>
      <c r="FX72" s="736"/>
      <c r="FY72" s="736"/>
      <c r="FZ72" s="736"/>
      <c r="GA72" s="736"/>
      <c r="GB72" s="736"/>
      <c r="GC72" s="736"/>
      <c r="GD72" s="736"/>
      <c r="GE72" s="736"/>
      <c r="GF72" s="736"/>
      <c r="GG72" s="736"/>
      <c r="GH72" s="736"/>
      <c r="GI72" s="736"/>
      <c r="GJ72" s="736"/>
      <c r="GK72" s="736"/>
      <c r="GL72" s="736"/>
      <c r="GM72" s="736"/>
      <c r="GN72" s="736"/>
      <c r="GO72" s="736"/>
      <c r="GP72" s="736"/>
      <c r="GQ72" s="736"/>
      <c r="GR72" s="736"/>
      <c r="GS72" s="736"/>
      <c r="GT72" s="736"/>
      <c r="GU72" s="736"/>
      <c r="GV72" s="736"/>
      <c r="GW72" s="736"/>
      <c r="GX72" s="736"/>
      <c r="GY72" s="736"/>
      <c r="GZ72" s="736"/>
      <c r="HA72" s="736"/>
      <c r="HB72" s="736"/>
      <c r="HC72" s="736"/>
      <c r="HD72" s="736"/>
      <c r="HE72" s="736"/>
      <c r="HF72" s="736"/>
      <c r="HG72" s="736"/>
      <c r="HH72" s="736"/>
      <c r="HI72" s="736"/>
      <c r="HJ72" s="736"/>
      <c r="HK72" s="736"/>
      <c r="HL72" s="736"/>
      <c r="HM72" s="736"/>
      <c r="HN72" s="736"/>
      <c r="HO72" s="736"/>
      <c r="HP72" s="736"/>
      <c r="HQ72" s="736"/>
      <c r="HR72" s="736"/>
      <c r="HS72" s="736"/>
      <c r="HT72" s="736"/>
      <c r="HU72" s="736"/>
      <c r="HV72" s="736"/>
      <c r="HW72" s="736"/>
      <c r="HX72" s="736"/>
      <c r="HY72" s="736"/>
      <c r="HZ72" s="736"/>
      <c r="IA72" s="736"/>
      <c r="IB72" s="736"/>
      <c r="IC72" s="736"/>
      <c r="ID72" s="736"/>
      <c r="IE72" s="736"/>
      <c r="IF72" s="736"/>
      <c r="IG72" s="736"/>
      <c r="IH72" s="736"/>
      <c r="II72" s="736"/>
      <c r="IJ72" s="736"/>
      <c r="IK72" s="736"/>
      <c r="IL72" s="736"/>
      <c r="IM72" s="736"/>
      <c r="IN72" s="736"/>
      <c r="IO72" s="736"/>
      <c r="IP72" s="736"/>
      <c r="IQ72" s="736"/>
      <c r="IR72" s="736"/>
      <c r="IS72" s="736"/>
      <c r="IT72" s="736"/>
      <c r="IU72" s="736"/>
      <c r="IV72" s="736"/>
    </row>
    <row r="73" spans="1:256" s="438" customFormat="1">
      <c r="A73" s="736"/>
      <c r="C73" s="471"/>
      <c r="P73" s="724"/>
      <c r="U73" s="724"/>
      <c r="V73" s="736"/>
      <c r="W73" s="736"/>
      <c r="X73" s="736"/>
      <c r="Y73" s="736"/>
      <c r="Z73" s="736"/>
      <c r="AA73" s="736"/>
      <c r="AB73" s="736"/>
      <c r="AC73" s="736"/>
      <c r="AD73" s="736"/>
      <c r="AE73" s="736"/>
      <c r="AF73" s="736"/>
      <c r="AG73" s="736"/>
      <c r="AH73" s="736"/>
      <c r="AI73" s="736"/>
      <c r="AJ73" s="736"/>
      <c r="AK73" s="736"/>
      <c r="AL73" s="736"/>
      <c r="AM73" s="736"/>
      <c r="AN73" s="736"/>
      <c r="AO73" s="736"/>
      <c r="AP73" s="736"/>
      <c r="AQ73" s="736"/>
      <c r="AR73" s="736"/>
      <c r="AS73" s="736"/>
      <c r="AT73" s="736"/>
      <c r="AU73" s="736"/>
      <c r="AV73" s="736"/>
      <c r="AW73" s="736"/>
      <c r="AX73" s="736"/>
      <c r="AY73" s="736"/>
      <c r="AZ73" s="736"/>
      <c r="BA73" s="736"/>
      <c r="BB73" s="736"/>
      <c r="BC73" s="736"/>
      <c r="BD73" s="736"/>
      <c r="BE73" s="736"/>
      <c r="BF73" s="736"/>
      <c r="BG73" s="736"/>
      <c r="BH73" s="736"/>
      <c r="BI73" s="736"/>
      <c r="BJ73" s="736"/>
      <c r="BK73" s="736"/>
      <c r="BL73" s="736"/>
      <c r="BM73" s="736"/>
      <c r="BN73" s="736"/>
      <c r="BO73" s="736"/>
      <c r="BP73" s="736"/>
      <c r="BQ73" s="736"/>
      <c r="BR73" s="736"/>
      <c r="BS73" s="736"/>
      <c r="BT73" s="736"/>
      <c r="BU73" s="736"/>
      <c r="BV73" s="736"/>
      <c r="BW73" s="736"/>
      <c r="BX73" s="736"/>
      <c r="BY73" s="736"/>
      <c r="BZ73" s="736"/>
      <c r="CA73" s="736"/>
      <c r="CB73" s="736"/>
      <c r="CC73" s="736"/>
      <c r="CD73" s="736"/>
      <c r="CE73" s="736"/>
      <c r="CF73" s="736"/>
      <c r="CG73" s="736"/>
      <c r="CH73" s="736"/>
      <c r="CI73" s="736"/>
      <c r="CJ73" s="736"/>
      <c r="CK73" s="736"/>
      <c r="CL73" s="736"/>
      <c r="CM73" s="736"/>
      <c r="CN73" s="736"/>
      <c r="CO73" s="736"/>
      <c r="CP73" s="736"/>
      <c r="CQ73" s="736"/>
      <c r="CR73" s="736"/>
      <c r="CS73" s="736"/>
      <c r="CT73" s="736"/>
      <c r="CU73" s="736"/>
      <c r="CV73" s="736"/>
      <c r="CW73" s="736"/>
      <c r="CX73" s="736"/>
      <c r="CY73" s="736"/>
      <c r="CZ73" s="736"/>
      <c r="DA73" s="736"/>
      <c r="DB73" s="736"/>
      <c r="DC73" s="736"/>
      <c r="DD73" s="736"/>
      <c r="DE73" s="736"/>
      <c r="DF73" s="736"/>
      <c r="DG73" s="736"/>
      <c r="DH73" s="736"/>
      <c r="DI73" s="736"/>
      <c r="DJ73" s="736"/>
      <c r="DK73" s="736"/>
      <c r="DL73" s="736"/>
      <c r="DM73" s="736"/>
      <c r="DN73" s="736"/>
      <c r="DO73" s="736"/>
      <c r="DP73" s="736"/>
      <c r="DQ73" s="736"/>
      <c r="DR73" s="736"/>
      <c r="DS73" s="736"/>
      <c r="DT73" s="736"/>
      <c r="DU73" s="736"/>
      <c r="DV73" s="736"/>
      <c r="DW73" s="736"/>
      <c r="DX73" s="736"/>
      <c r="DY73" s="736"/>
      <c r="DZ73" s="736"/>
      <c r="EA73" s="736"/>
      <c r="EB73" s="736"/>
      <c r="EC73" s="736"/>
      <c r="ED73" s="736"/>
      <c r="EE73" s="736"/>
      <c r="EF73" s="736"/>
      <c r="EG73" s="736"/>
      <c r="EH73" s="736"/>
      <c r="EI73" s="736"/>
      <c r="EJ73" s="736"/>
      <c r="EK73" s="736"/>
      <c r="EL73" s="736"/>
      <c r="EM73" s="736"/>
      <c r="EN73" s="736"/>
      <c r="EO73" s="736"/>
      <c r="EP73" s="736"/>
      <c r="EQ73" s="736"/>
      <c r="ER73" s="736"/>
      <c r="ES73" s="736"/>
      <c r="ET73" s="736"/>
      <c r="EU73" s="736"/>
      <c r="EV73" s="736"/>
      <c r="EW73" s="736"/>
      <c r="EX73" s="736"/>
      <c r="EY73" s="736"/>
      <c r="EZ73" s="736"/>
      <c r="FA73" s="736"/>
      <c r="FB73" s="736"/>
      <c r="FC73" s="736"/>
      <c r="FD73" s="736"/>
      <c r="FE73" s="736"/>
      <c r="FF73" s="736"/>
      <c r="FG73" s="736"/>
      <c r="FH73" s="736"/>
      <c r="FI73" s="736"/>
      <c r="FJ73" s="736"/>
      <c r="FK73" s="736"/>
      <c r="FL73" s="736"/>
      <c r="FM73" s="736"/>
      <c r="FN73" s="736"/>
      <c r="FO73" s="736"/>
      <c r="FP73" s="736"/>
      <c r="FQ73" s="736"/>
      <c r="FR73" s="736"/>
      <c r="FS73" s="736"/>
      <c r="FT73" s="736"/>
      <c r="FU73" s="736"/>
      <c r="FV73" s="736"/>
      <c r="FW73" s="736"/>
      <c r="FX73" s="736"/>
      <c r="FY73" s="736"/>
      <c r="FZ73" s="736"/>
      <c r="GA73" s="736"/>
      <c r="GB73" s="736"/>
      <c r="GC73" s="736"/>
      <c r="GD73" s="736"/>
      <c r="GE73" s="736"/>
      <c r="GF73" s="736"/>
      <c r="GG73" s="736"/>
      <c r="GH73" s="736"/>
      <c r="GI73" s="736"/>
      <c r="GJ73" s="736"/>
      <c r="GK73" s="736"/>
      <c r="GL73" s="736"/>
      <c r="GM73" s="736"/>
      <c r="GN73" s="736"/>
      <c r="GO73" s="736"/>
      <c r="GP73" s="736"/>
      <c r="GQ73" s="736"/>
      <c r="GR73" s="736"/>
      <c r="GS73" s="736"/>
      <c r="GT73" s="736"/>
      <c r="GU73" s="736"/>
      <c r="GV73" s="736"/>
      <c r="GW73" s="736"/>
      <c r="GX73" s="736"/>
      <c r="GY73" s="736"/>
      <c r="GZ73" s="736"/>
      <c r="HA73" s="736"/>
      <c r="HB73" s="736"/>
      <c r="HC73" s="736"/>
      <c r="HD73" s="736"/>
      <c r="HE73" s="736"/>
      <c r="HF73" s="736"/>
      <c r="HG73" s="736"/>
      <c r="HH73" s="736"/>
      <c r="HI73" s="736"/>
      <c r="HJ73" s="736"/>
      <c r="HK73" s="736"/>
      <c r="HL73" s="736"/>
      <c r="HM73" s="736"/>
      <c r="HN73" s="736"/>
      <c r="HO73" s="736"/>
      <c r="HP73" s="736"/>
      <c r="HQ73" s="736"/>
      <c r="HR73" s="736"/>
      <c r="HS73" s="736"/>
      <c r="HT73" s="736"/>
      <c r="HU73" s="736"/>
      <c r="HV73" s="736"/>
      <c r="HW73" s="736"/>
      <c r="HX73" s="736"/>
      <c r="HY73" s="736"/>
      <c r="HZ73" s="736"/>
      <c r="IA73" s="736"/>
      <c r="IB73" s="736"/>
      <c r="IC73" s="736"/>
      <c r="ID73" s="736"/>
      <c r="IE73" s="736"/>
      <c r="IF73" s="736"/>
      <c r="IG73" s="736"/>
      <c r="IH73" s="736"/>
      <c r="II73" s="736"/>
      <c r="IJ73" s="736"/>
      <c r="IK73" s="736"/>
      <c r="IL73" s="736"/>
      <c r="IM73" s="736"/>
      <c r="IN73" s="736"/>
      <c r="IO73" s="736"/>
      <c r="IP73" s="736"/>
      <c r="IQ73" s="736"/>
      <c r="IR73" s="736"/>
      <c r="IS73" s="736"/>
      <c r="IT73" s="736"/>
      <c r="IU73" s="736"/>
      <c r="IV73" s="736"/>
    </row>
    <row r="74" spans="1:256" s="438" customFormat="1">
      <c r="A74" s="736"/>
      <c r="C74" s="471"/>
      <c r="P74" s="724"/>
      <c r="U74" s="724"/>
      <c r="V74" s="736"/>
      <c r="W74" s="736"/>
      <c r="X74" s="736"/>
      <c r="Y74" s="736"/>
      <c r="Z74" s="736"/>
      <c r="AA74" s="736"/>
      <c r="AB74" s="736"/>
      <c r="AC74" s="736"/>
      <c r="AD74" s="736"/>
      <c r="AE74" s="736"/>
      <c r="AF74" s="736"/>
      <c r="AG74" s="736"/>
      <c r="AH74" s="736"/>
      <c r="AI74" s="736"/>
      <c r="AJ74" s="736"/>
      <c r="AK74" s="736"/>
      <c r="AL74" s="736"/>
      <c r="AM74" s="736"/>
      <c r="AN74" s="736"/>
      <c r="AO74" s="736"/>
      <c r="AP74" s="736"/>
      <c r="AQ74" s="736"/>
      <c r="AR74" s="736"/>
      <c r="AS74" s="736"/>
      <c r="AT74" s="736"/>
      <c r="AU74" s="736"/>
      <c r="AV74" s="736"/>
      <c r="AW74" s="736"/>
      <c r="AX74" s="736"/>
      <c r="AY74" s="736"/>
      <c r="AZ74" s="736"/>
      <c r="BA74" s="736"/>
      <c r="BB74" s="736"/>
      <c r="BC74" s="736"/>
      <c r="BD74" s="736"/>
      <c r="BE74" s="736"/>
      <c r="BF74" s="736"/>
      <c r="BG74" s="736"/>
      <c r="BH74" s="736"/>
      <c r="BI74" s="736"/>
      <c r="BJ74" s="736"/>
      <c r="BK74" s="736"/>
      <c r="BL74" s="736"/>
      <c r="BM74" s="736"/>
      <c r="BN74" s="736"/>
      <c r="BO74" s="736"/>
      <c r="BP74" s="736"/>
      <c r="BQ74" s="736"/>
      <c r="BR74" s="736"/>
      <c r="BS74" s="736"/>
      <c r="BT74" s="736"/>
      <c r="BU74" s="736"/>
      <c r="BV74" s="736"/>
      <c r="BW74" s="736"/>
      <c r="BX74" s="736"/>
      <c r="BY74" s="736"/>
      <c r="BZ74" s="736"/>
      <c r="CA74" s="736"/>
      <c r="CB74" s="736"/>
      <c r="CC74" s="736"/>
      <c r="CD74" s="736"/>
      <c r="CE74" s="736"/>
      <c r="CF74" s="736"/>
      <c r="CG74" s="736"/>
      <c r="CH74" s="736"/>
      <c r="CI74" s="736"/>
      <c r="CJ74" s="736"/>
      <c r="CK74" s="736"/>
      <c r="CL74" s="736"/>
      <c r="CM74" s="736"/>
      <c r="CN74" s="736"/>
      <c r="CO74" s="736"/>
      <c r="CP74" s="736"/>
      <c r="CQ74" s="736"/>
      <c r="CR74" s="736"/>
      <c r="CS74" s="736"/>
      <c r="CT74" s="736"/>
      <c r="CU74" s="736"/>
      <c r="CV74" s="736"/>
      <c r="CW74" s="736"/>
      <c r="CX74" s="736"/>
      <c r="CY74" s="736"/>
      <c r="CZ74" s="736"/>
      <c r="DA74" s="736"/>
      <c r="DB74" s="736"/>
      <c r="DC74" s="736"/>
      <c r="DD74" s="736"/>
      <c r="DE74" s="736"/>
      <c r="DF74" s="736"/>
      <c r="DG74" s="736"/>
      <c r="DH74" s="736"/>
      <c r="DI74" s="736"/>
      <c r="DJ74" s="736"/>
      <c r="DK74" s="736"/>
      <c r="DL74" s="736"/>
      <c r="DM74" s="736"/>
      <c r="DN74" s="736"/>
      <c r="DO74" s="736"/>
      <c r="DP74" s="736"/>
      <c r="DQ74" s="736"/>
      <c r="DR74" s="736"/>
      <c r="DS74" s="736"/>
      <c r="DT74" s="736"/>
      <c r="DU74" s="736"/>
      <c r="DV74" s="736"/>
      <c r="DW74" s="736"/>
      <c r="DX74" s="736"/>
      <c r="DY74" s="736"/>
      <c r="DZ74" s="736"/>
      <c r="EA74" s="736"/>
      <c r="EB74" s="736"/>
      <c r="EC74" s="736"/>
      <c r="ED74" s="736"/>
      <c r="EE74" s="736"/>
      <c r="EF74" s="736"/>
      <c r="EG74" s="736"/>
      <c r="EH74" s="736"/>
      <c r="EI74" s="736"/>
      <c r="EJ74" s="736"/>
      <c r="EK74" s="736"/>
      <c r="EL74" s="736"/>
      <c r="EM74" s="736"/>
      <c r="EN74" s="736"/>
      <c r="EO74" s="736"/>
      <c r="EP74" s="736"/>
      <c r="EQ74" s="736"/>
      <c r="ER74" s="736"/>
      <c r="ES74" s="736"/>
      <c r="ET74" s="736"/>
      <c r="EU74" s="736"/>
      <c r="EV74" s="736"/>
      <c r="EW74" s="736"/>
      <c r="EX74" s="736"/>
      <c r="EY74" s="736"/>
      <c r="EZ74" s="736"/>
      <c r="FA74" s="736"/>
      <c r="FB74" s="736"/>
      <c r="FC74" s="736"/>
      <c r="FD74" s="736"/>
      <c r="FE74" s="736"/>
      <c r="FF74" s="736"/>
      <c r="FG74" s="736"/>
      <c r="FH74" s="736"/>
      <c r="FI74" s="736"/>
      <c r="FJ74" s="736"/>
      <c r="FK74" s="736"/>
      <c r="FL74" s="736"/>
      <c r="FM74" s="736"/>
      <c r="FN74" s="736"/>
      <c r="FO74" s="736"/>
      <c r="FP74" s="736"/>
      <c r="FQ74" s="736"/>
      <c r="FR74" s="736"/>
      <c r="FS74" s="736"/>
      <c r="FT74" s="736"/>
      <c r="FU74" s="736"/>
      <c r="FV74" s="736"/>
      <c r="FW74" s="736"/>
      <c r="FX74" s="736"/>
      <c r="FY74" s="736"/>
      <c r="FZ74" s="736"/>
      <c r="GA74" s="736"/>
      <c r="GB74" s="736"/>
      <c r="GC74" s="736"/>
      <c r="GD74" s="736"/>
      <c r="GE74" s="736"/>
      <c r="GF74" s="736"/>
      <c r="GG74" s="736"/>
      <c r="GH74" s="736"/>
      <c r="GI74" s="736"/>
      <c r="GJ74" s="736"/>
      <c r="GK74" s="736"/>
      <c r="GL74" s="736"/>
      <c r="GM74" s="736"/>
      <c r="GN74" s="736"/>
      <c r="GO74" s="736"/>
      <c r="GP74" s="736"/>
      <c r="GQ74" s="736"/>
      <c r="GR74" s="736"/>
      <c r="GS74" s="736"/>
      <c r="GT74" s="736"/>
      <c r="GU74" s="736"/>
      <c r="GV74" s="736"/>
      <c r="GW74" s="736"/>
      <c r="GX74" s="736"/>
      <c r="GY74" s="736"/>
      <c r="GZ74" s="736"/>
      <c r="HA74" s="736"/>
      <c r="HB74" s="736"/>
      <c r="HC74" s="736"/>
      <c r="HD74" s="736"/>
      <c r="HE74" s="736"/>
      <c r="HF74" s="736"/>
      <c r="HG74" s="736"/>
      <c r="HH74" s="736"/>
      <c r="HI74" s="736"/>
      <c r="HJ74" s="736"/>
      <c r="HK74" s="736"/>
      <c r="HL74" s="736"/>
      <c r="HM74" s="736"/>
      <c r="HN74" s="736"/>
      <c r="HO74" s="736"/>
      <c r="HP74" s="736"/>
      <c r="HQ74" s="736"/>
      <c r="HR74" s="736"/>
      <c r="HS74" s="736"/>
      <c r="HT74" s="736"/>
      <c r="HU74" s="736"/>
      <c r="HV74" s="736"/>
      <c r="HW74" s="736"/>
      <c r="HX74" s="736"/>
      <c r="HY74" s="736"/>
      <c r="HZ74" s="736"/>
      <c r="IA74" s="736"/>
      <c r="IB74" s="736"/>
      <c r="IC74" s="736"/>
      <c r="ID74" s="736"/>
      <c r="IE74" s="736"/>
      <c r="IF74" s="736"/>
      <c r="IG74" s="736"/>
      <c r="IH74" s="736"/>
      <c r="II74" s="736"/>
      <c r="IJ74" s="736"/>
      <c r="IK74" s="736"/>
      <c r="IL74" s="736"/>
      <c r="IM74" s="736"/>
      <c r="IN74" s="736"/>
      <c r="IO74" s="736"/>
      <c r="IP74" s="736"/>
      <c r="IQ74" s="736"/>
      <c r="IR74" s="736"/>
      <c r="IS74" s="736"/>
      <c r="IT74" s="736"/>
      <c r="IU74" s="736"/>
      <c r="IV74" s="736"/>
    </row>
    <row r="75" spans="1:256" s="438" customFormat="1">
      <c r="A75" s="736"/>
      <c r="C75" s="471"/>
      <c r="P75" s="724"/>
      <c r="U75" s="724"/>
      <c r="V75" s="736"/>
      <c r="W75" s="736"/>
      <c r="X75" s="736"/>
      <c r="Y75" s="736"/>
      <c r="Z75" s="736"/>
      <c r="AA75" s="736"/>
      <c r="AB75" s="736"/>
      <c r="AC75" s="736"/>
      <c r="AD75" s="736"/>
      <c r="AE75" s="736"/>
      <c r="AF75" s="736"/>
      <c r="AG75" s="736"/>
      <c r="AH75" s="736"/>
      <c r="AI75" s="736"/>
      <c r="AJ75" s="736"/>
      <c r="AK75" s="736"/>
      <c r="AL75" s="736"/>
      <c r="AM75" s="736"/>
      <c r="AN75" s="736"/>
      <c r="AO75" s="736"/>
      <c r="AP75" s="736"/>
      <c r="AQ75" s="736"/>
      <c r="AR75" s="736"/>
      <c r="AS75" s="736"/>
      <c r="AT75" s="736"/>
      <c r="AU75" s="736"/>
      <c r="AV75" s="736"/>
      <c r="AW75" s="736"/>
      <c r="AX75" s="736"/>
      <c r="AY75" s="736"/>
      <c r="AZ75" s="736"/>
      <c r="BA75" s="736"/>
      <c r="BB75" s="736"/>
      <c r="BC75" s="736"/>
      <c r="BD75" s="736"/>
      <c r="BE75" s="736"/>
      <c r="BF75" s="736"/>
      <c r="BG75" s="736"/>
      <c r="BH75" s="736"/>
      <c r="BI75" s="736"/>
      <c r="BJ75" s="736"/>
      <c r="BK75" s="736"/>
      <c r="BL75" s="736"/>
      <c r="BM75" s="736"/>
      <c r="BN75" s="736"/>
      <c r="BO75" s="736"/>
      <c r="BP75" s="736"/>
      <c r="BQ75" s="736"/>
      <c r="BR75" s="736"/>
      <c r="BS75" s="736"/>
      <c r="BT75" s="736"/>
      <c r="BU75" s="736"/>
      <c r="BV75" s="736"/>
      <c r="BW75" s="736"/>
      <c r="BX75" s="736"/>
      <c r="BY75" s="736"/>
      <c r="BZ75" s="736"/>
      <c r="CA75" s="736"/>
      <c r="CB75" s="736"/>
      <c r="CC75" s="736"/>
      <c r="CD75" s="736"/>
      <c r="CE75" s="736"/>
      <c r="CF75" s="736"/>
      <c r="CG75" s="736"/>
      <c r="CH75" s="736"/>
      <c r="CI75" s="736"/>
      <c r="CJ75" s="736"/>
      <c r="CK75" s="736"/>
      <c r="CL75" s="736"/>
      <c r="CM75" s="736"/>
      <c r="CN75" s="736"/>
      <c r="CO75" s="736"/>
      <c r="CP75" s="736"/>
      <c r="CQ75" s="736"/>
      <c r="CR75" s="736"/>
      <c r="CS75" s="736"/>
      <c r="CT75" s="736"/>
      <c r="CU75" s="736"/>
      <c r="CV75" s="736"/>
      <c r="CW75" s="736"/>
      <c r="CX75" s="736"/>
      <c r="CY75" s="736"/>
      <c r="CZ75" s="736"/>
      <c r="DA75" s="736"/>
      <c r="DB75" s="736"/>
      <c r="DC75" s="736"/>
      <c r="DD75" s="736"/>
      <c r="DE75" s="736"/>
      <c r="DF75" s="736"/>
      <c r="DG75" s="736"/>
      <c r="DH75" s="736"/>
      <c r="DI75" s="736"/>
      <c r="DJ75" s="736"/>
      <c r="DK75" s="736"/>
      <c r="DL75" s="736"/>
      <c r="DM75" s="736"/>
      <c r="DN75" s="736"/>
      <c r="DO75" s="736"/>
      <c r="DP75" s="736"/>
      <c r="DQ75" s="736"/>
      <c r="DR75" s="736"/>
      <c r="DS75" s="736"/>
      <c r="DT75" s="736"/>
      <c r="DU75" s="736"/>
      <c r="DV75" s="736"/>
      <c r="DW75" s="736"/>
      <c r="DX75" s="736"/>
      <c r="DY75" s="736"/>
      <c r="DZ75" s="736"/>
      <c r="EA75" s="736"/>
      <c r="EB75" s="736"/>
      <c r="EC75" s="736"/>
      <c r="ED75" s="736"/>
      <c r="EE75" s="736"/>
      <c r="EF75" s="736"/>
      <c r="EG75" s="736"/>
      <c r="EH75" s="736"/>
      <c r="EI75" s="736"/>
      <c r="EJ75" s="736"/>
      <c r="EK75" s="736"/>
      <c r="EL75" s="736"/>
      <c r="EM75" s="736"/>
      <c r="EN75" s="736"/>
      <c r="EO75" s="736"/>
      <c r="EP75" s="736"/>
      <c r="EQ75" s="736"/>
      <c r="ER75" s="736"/>
      <c r="ES75" s="736"/>
      <c r="ET75" s="736"/>
      <c r="EU75" s="736"/>
      <c r="EV75" s="736"/>
      <c r="EW75" s="736"/>
      <c r="EX75" s="736"/>
      <c r="EY75" s="736"/>
      <c r="EZ75" s="736"/>
      <c r="FA75" s="736"/>
      <c r="FB75" s="736"/>
      <c r="FC75" s="736"/>
      <c r="FD75" s="736"/>
      <c r="FE75" s="736"/>
      <c r="FF75" s="736"/>
      <c r="FG75" s="736"/>
      <c r="FH75" s="736"/>
      <c r="FI75" s="736"/>
      <c r="FJ75" s="736"/>
      <c r="FK75" s="736"/>
      <c r="FL75" s="736"/>
      <c r="FM75" s="736"/>
      <c r="FN75" s="736"/>
      <c r="FO75" s="736"/>
      <c r="FP75" s="736"/>
      <c r="FQ75" s="736"/>
      <c r="FR75" s="736"/>
      <c r="FS75" s="736"/>
      <c r="FT75" s="736"/>
      <c r="FU75" s="736"/>
      <c r="FV75" s="736"/>
      <c r="FW75" s="736"/>
      <c r="FX75" s="736"/>
      <c r="FY75" s="736"/>
      <c r="FZ75" s="736"/>
      <c r="GA75" s="736"/>
      <c r="GB75" s="736"/>
      <c r="GC75" s="736"/>
      <c r="GD75" s="736"/>
      <c r="GE75" s="736"/>
      <c r="GF75" s="736"/>
      <c r="GG75" s="736"/>
      <c r="GH75" s="736"/>
      <c r="GI75" s="736"/>
      <c r="GJ75" s="736"/>
      <c r="GK75" s="736"/>
      <c r="GL75" s="736"/>
      <c r="GM75" s="736"/>
      <c r="GN75" s="736"/>
      <c r="GO75" s="736"/>
      <c r="GP75" s="736"/>
      <c r="GQ75" s="736"/>
      <c r="GR75" s="736"/>
      <c r="GS75" s="736"/>
      <c r="GT75" s="736"/>
      <c r="GU75" s="736"/>
      <c r="GV75" s="736"/>
      <c r="GW75" s="736"/>
      <c r="GX75" s="736"/>
      <c r="GY75" s="736"/>
      <c r="GZ75" s="736"/>
      <c r="HA75" s="736"/>
      <c r="HB75" s="736"/>
      <c r="HC75" s="736"/>
      <c r="HD75" s="736"/>
      <c r="HE75" s="736"/>
      <c r="HF75" s="736"/>
      <c r="HG75" s="736"/>
      <c r="HH75" s="736"/>
      <c r="HI75" s="736"/>
      <c r="HJ75" s="736"/>
      <c r="HK75" s="736"/>
      <c r="HL75" s="736"/>
      <c r="HM75" s="736"/>
      <c r="HN75" s="736"/>
      <c r="HO75" s="736"/>
      <c r="HP75" s="736"/>
      <c r="HQ75" s="736"/>
      <c r="HR75" s="736"/>
      <c r="HS75" s="736"/>
      <c r="HT75" s="736"/>
      <c r="HU75" s="736"/>
      <c r="HV75" s="736"/>
      <c r="HW75" s="736"/>
      <c r="HX75" s="736"/>
      <c r="HY75" s="736"/>
      <c r="HZ75" s="736"/>
      <c r="IA75" s="736"/>
      <c r="IB75" s="736"/>
      <c r="IC75" s="736"/>
      <c r="ID75" s="736"/>
      <c r="IE75" s="736"/>
      <c r="IF75" s="736"/>
      <c r="IG75" s="736"/>
      <c r="IH75" s="736"/>
      <c r="II75" s="736"/>
      <c r="IJ75" s="736"/>
      <c r="IK75" s="736"/>
      <c r="IL75" s="736"/>
      <c r="IM75" s="736"/>
      <c r="IN75" s="736"/>
      <c r="IO75" s="736"/>
      <c r="IP75" s="736"/>
      <c r="IQ75" s="736"/>
      <c r="IR75" s="736"/>
      <c r="IS75" s="736"/>
      <c r="IT75" s="736"/>
      <c r="IU75" s="736"/>
      <c r="IV75" s="736"/>
    </row>
    <row r="76" spans="1:256" s="438" customFormat="1">
      <c r="A76" s="736"/>
      <c r="C76" s="471"/>
      <c r="P76" s="724"/>
      <c r="U76" s="724"/>
      <c r="V76" s="736"/>
      <c r="W76" s="736"/>
      <c r="X76" s="736"/>
      <c r="Y76" s="736"/>
      <c r="Z76" s="736"/>
      <c r="AA76" s="736"/>
      <c r="AB76" s="736"/>
      <c r="AC76" s="736"/>
      <c r="AD76" s="736"/>
      <c r="AE76" s="736"/>
      <c r="AF76" s="736"/>
      <c r="AG76" s="736"/>
      <c r="AH76" s="736"/>
      <c r="AI76" s="736"/>
      <c r="AJ76" s="736"/>
      <c r="AK76" s="736"/>
      <c r="AL76" s="736"/>
      <c r="AM76" s="736"/>
      <c r="AN76" s="736"/>
      <c r="AO76" s="736"/>
      <c r="AP76" s="736"/>
      <c r="AQ76" s="736"/>
      <c r="AR76" s="736"/>
      <c r="AS76" s="736"/>
      <c r="AT76" s="736"/>
      <c r="AU76" s="736"/>
      <c r="AV76" s="736"/>
      <c r="AW76" s="736"/>
      <c r="AX76" s="736"/>
      <c r="AY76" s="736"/>
      <c r="AZ76" s="736"/>
      <c r="BA76" s="736"/>
      <c r="BB76" s="736"/>
      <c r="BC76" s="736"/>
      <c r="BD76" s="736"/>
      <c r="BE76" s="736"/>
      <c r="BF76" s="736"/>
      <c r="BG76" s="736"/>
      <c r="BH76" s="736"/>
      <c r="BI76" s="736"/>
      <c r="BJ76" s="736"/>
      <c r="BK76" s="736"/>
      <c r="BL76" s="736"/>
      <c r="BM76" s="736"/>
      <c r="BN76" s="736"/>
      <c r="BO76" s="736"/>
      <c r="BP76" s="736"/>
      <c r="BQ76" s="736"/>
      <c r="BR76" s="736"/>
      <c r="BS76" s="736"/>
      <c r="BT76" s="736"/>
      <c r="BU76" s="736"/>
      <c r="BV76" s="736"/>
      <c r="BW76" s="736"/>
      <c r="BX76" s="736"/>
      <c r="BY76" s="736"/>
      <c r="BZ76" s="736"/>
      <c r="CA76" s="736"/>
      <c r="CB76" s="736"/>
      <c r="CC76" s="736"/>
      <c r="CD76" s="736"/>
      <c r="CE76" s="736"/>
      <c r="CF76" s="736"/>
      <c r="CG76" s="736"/>
      <c r="CH76" s="736"/>
      <c r="CI76" s="736"/>
      <c r="CJ76" s="736"/>
      <c r="CK76" s="736"/>
      <c r="CL76" s="736"/>
      <c r="CM76" s="736"/>
      <c r="CN76" s="736"/>
      <c r="CO76" s="736"/>
      <c r="CP76" s="736"/>
      <c r="CQ76" s="736"/>
      <c r="CR76" s="736"/>
      <c r="CS76" s="736"/>
      <c r="CT76" s="736"/>
      <c r="CU76" s="736"/>
      <c r="CV76" s="736"/>
      <c r="CW76" s="736"/>
      <c r="CX76" s="736"/>
      <c r="CY76" s="736"/>
      <c r="CZ76" s="736"/>
      <c r="DA76" s="736"/>
      <c r="DB76" s="736"/>
      <c r="DC76" s="736"/>
      <c r="DD76" s="736"/>
      <c r="DE76" s="736"/>
      <c r="DF76" s="736"/>
      <c r="DG76" s="736"/>
      <c r="DH76" s="736"/>
      <c r="DI76" s="736"/>
      <c r="DJ76" s="736"/>
      <c r="DK76" s="736"/>
      <c r="DL76" s="736"/>
      <c r="DM76" s="736"/>
      <c r="DN76" s="736"/>
      <c r="DO76" s="736"/>
      <c r="DP76" s="736"/>
      <c r="DQ76" s="736"/>
      <c r="DR76" s="736"/>
      <c r="DS76" s="736"/>
      <c r="DT76" s="736"/>
      <c r="DU76" s="736"/>
      <c r="DV76" s="736"/>
      <c r="DW76" s="736"/>
      <c r="DX76" s="736"/>
      <c r="DY76" s="736"/>
      <c r="DZ76" s="736"/>
      <c r="EA76" s="736"/>
      <c r="EB76" s="736"/>
      <c r="EC76" s="736"/>
      <c r="ED76" s="736"/>
      <c r="EE76" s="736"/>
      <c r="EF76" s="736"/>
      <c r="EG76" s="736"/>
      <c r="EH76" s="736"/>
      <c r="EI76" s="736"/>
      <c r="EJ76" s="736"/>
      <c r="EK76" s="736"/>
      <c r="EL76" s="736"/>
      <c r="EM76" s="736"/>
      <c r="EN76" s="736"/>
      <c r="EO76" s="736"/>
      <c r="EP76" s="736"/>
      <c r="EQ76" s="736"/>
      <c r="ER76" s="736"/>
      <c r="ES76" s="736"/>
      <c r="ET76" s="736"/>
      <c r="EU76" s="736"/>
      <c r="EV76" s="736"/>
      <c r="EW76" s="736"/>
      <c r="EX76" s="736"/>
      <c r="EY76" s="736"/>
      <c r="EZ76" s="736"/>
      <c r="FA76" s="736"/>
      <c r="FB76" s="736"/>
      <c r="FC76" s="736"/>
      <c r="FD76" s="736"/>
      <c r="FE76" s="736"/>
      <c r="FF76" s="736"/>
      <c r="FG76" s="736"/>
      <c r="FH76" s="736"/>
      <c r="FI76" s="736"/>
      <c r="FJ76" s="736"/>
      <c r="FK76" s="736"/>
      <c r="FL76" s="736"/>
      <c r="FM76" s="736"/>
      <c r="FN76" s="736"/>
      <c r="FO76" s="736"/>
      <c r="FP76" s="736"/>
      <c r="FQ76" s="736"/>
      <c r="FR76" s="736"/>
      <c r="FS76" s="736"/>
      <c r="FT76" s="736"/>
      <c r="FU76" s="736"/>
      <c r="FV76" s="736"/>
      <c r="FW76" s="736"/>
      <c r="FX76" s="736"/>
      <c r="FY76" s="736"/>
      <c r="FZ76" s="736"/>
      <c r="GA76" s="736"/>
      <c r="GB76" s="736"/>
      <c r="GC76" s="736"/>
      <c r="GD76" s="736"/>
      <c r="GE76" s="736"/>
      <c r="GF76" s="736"/>
      <c r="GG76" s="736"/>
      <c r="GH76" s="736"/>
      <c r="GI76" s="736"/>
      <c r="GJ76" s="736"/>
      <c r="GK76" s="736"/>
      <c r="GL76" s="736"/>
      <c r="GM76" s="736"/>
      <c r="GN76" s="736"/>
      <c r="GO76" s="736"/>
      <c r="GP76" s="736"/>
      <c r="GQ76" s="736"/>
      <c r="GR76" s="736"/>
      <c r="GS76" s="736"/>
      <c r="GT76" s="736"/>
      <c r="GU76" s="736"/>
      <c r="GV76" s="736"/>
      <c r="GW76" s="736"/>
      <c r="GX76" s="736"/>
      <c r="GY76" s="736"/>
      <c r="GZ76" s="736"/>
      <c r="HA76" s="736"/>
      <c r="HB76" s="736"/>
      <c r="HC76" s="736"/>
      <c r="HD76" s="736"/>
      <c r="HE76" s="736"/>
      <c r="HF76" s="736"/>
      <c r="HG76" s="736"/>
      <c r="HH76" s="736"/>
      <c r="HI76" s="736"/>
      <c r="HJ76" s="736"/>
      <c r="HK76" s="736"/>
      <c r="HL76" s="736"/>
      <c r="HM76" s="736"/>
      <c r="HN76" s="736"/>
      <c r="HO76" s="736"/>
      <c r="HP76" s="736"/>
      <c r="HQ76" s="736"/>
      <c r="HR76" s="736"/>
      <c r="HS76" s="736"/>
      <c r="HT76" s="736"/>
      <c r="HU76" s="736"/>
      <c r="HV76" s="736"/>
      <c r="HW76" s="736"/>
      <c r="HX76" s="736"/>
      <c r="HY76" s="736"/>
      <c r="HZ76" s="736"/>
      <c r="IA76" s="736"/>
      <c r="IB76" s="736"/>
      <c r="IC76" s="736"/>
      <c r="ID76" s="736"/>
      <c r="IE76" s="736"/>
      <c r="IF76" s="736"/>
      <c r="IG76" s="736"/>
      <c r="IH76" s="736"/>
      <c r="II76" s="736"/>
      <c r="IJ76" s="736"/>
      <c r="IK76" s="736"/>
      <c r="IL76" s="736"/>
      <c r="IM76" s="736"/>
      <c r="IN76" s="736"/>
      <c r="IO76" s="736"/>
      <c r="IP76" s="736"/>
      <c r="IQ76" s="736"/>
      <c r="IR76" s="736"/>
      <c r="IS76" s="736"/>
      <c r="IT76" s="736"/>
      <c r="IU76" s="736"/>
      <c r="IV76" s="736"/>
    </row>
    <row r="77" spans="1:256" s="438" customFormat="1">
      <c r="A77" s="736"/>
      <c r="C77" s="471"/>
      <c r="P77" s="724"/>
      <c r="U77" s="724"/>
      <c r="V77" s="736"/>
      <c r="W77" s="736"/>
      <c r="X77" s="736"/>
      <c r="Y77" s="736"/>
      <c r="Z77" s="736"/>
      <c r="AA77" s="736"/>
      <c r="AB77" s="736"/>
      <c r="AC77" s="736"/>
      <c r="AD77" s="736"/>
      <c r="AE77" s="736"/>
      <c r="AF77" s="736"/>
      <c r="AG77" s="736"/>
      <c r="AH77" s="736"/>
      <c r="AI77" s="736"/>
      <c r="AJ77" s="736"/>
      <c r="AK77" s="736"/>
      <c r="AL77" s="736"/>
      <c r="AM77" s="736"/>
      <c r="AN77" s="736"/>
      <c r="AO77" s="736"/>
      <c r="AP77" s="736"/>
      <c r="AQ77" s="736"/>
      <c r="AR77" s="736"/>
      <c r="AS77" s="736"/>
      <c r="AT77" s="736"/>
      <c r="AU77" s="736"/>
      <c r="AV77" s="736"/>
      <c r="AW77" s="736"/>
      <c r="AX77" s="736"/>
      <c r="AY77" s="736"/>
      <c r="AZ77" s="736"/>
      <c r="BA77" s="736"/>
      <c r="BB77" s="736"/>
      <c r="BC77" s="736"/>
      <c r="BD77" s="736"/>
      <c r="BE77" s="736"/>
      <c r="BF77" s="736"/>
      <c r="BG77" s="736"/>
      <c r="BH77" s="736"/>
      <c r="BI77" s="736"/>
      <c r="BJ77" s="736"/>
      <c r="BK77" s="736"/>
      <c r="BL77" s="736"/>
      <c r="BM77" s="736"/>
      <c r="BN77" s="736"/>
      <c r="BO77" s="736"/>
      <c r="BP77" s="736"/>
      <c r="BQ77" s="736"/>
      <c r="BR77" s="736"/>
      <c r="BS77" s="736"/>
      <c r="BT77" s="736"/>
      <c r="BU77" s="736"/>
      <c r="BV77" s="736"/>
      <c r="BW77" s="736"/>
      <c r="BX77" s="736"/>
      <c r="BY77" s="736"/>
      <c r="BZ77" s="736"/>
      <c r="CA77" s="736"/>
      <c r="CB77" s="736"/>
      <c r="CC77" s="736"/>
      <c r="CD77" s="736"/>
      <c r="CE77" s="736"/>
      <c r="CF77" s="736"/>
      <c r="CG77" s="736"/>
      <c r="CH77" s="736"/>
      <c r="CI77" s="736"/>
      <c r="CJ77" s="736"/>
      <c r="CK77" s="736"/>
      <c r="CL77" s="736"/>
      <c r="CM77" s="736"/>
      <c r="CN77" s="736"/>
      <c r="CO77" s="736"/>
      <c r="CP77" s="736"/>
      <c r="CQ77" s="736"/>
      <c r="CR77" s="736"/>
      <c r="CS77" s="736"/>
      <c r="CT77" s="736"/>
      <c r="CU77" s="736"/>
      <c r="CV77" s="736"/>
      <c r="CW77" s="736"/>
      <c r="CX77" s="736"/>
      <c r="CY77" s="736"/>
      <c r="CZ77" s="736"/>
      <c r="DA77" s="736"/>
      <c r="DB77" s="736"/>
      <c r="DC77" s="736"/>
      <c r="DD77" s="736"/>
      <c r="DE77" s="736"/>
      <c r="DF77" s="736"/>
      <c r="DG77" s="736"/>
      <c r="DH77" s="736"/>
      <c r="DI77" s="736"/>
      <c r="DJ77" s="736"/>
      <c r="DK77" s="736"/>
      <c r="DL77" s="736"/>
      <c r="DM77" s="736"/>
      <c r="DN77" s="736"/>
      <c r="DO77" s="736"/>
      <c r="DP77" s="736"/>
      <c r="DQ77" s="736"/>
      <c r="DR77" s="736"/>
      <c r="DS77" s="736"/>
      <c r="DT77" s="736"/>
      <c r="DU77" s="736"/>
      <c r="DV77" s="736"/>
      <c r="DW77" s="736"/>
      <c r="DX77" s="736"/>
      <c r="DY77" s="736"/>
      <c r="DZ77" s="736"/>
      <c r="EA77" s="736"/>
      <c r="EB77" s="736"/>
      <c r="EC77" s="736"/>
      <c r="ED77" s="736"/>
      <c r="EE77" s="736"/>
      <c r="EF77" s="736"/>
      <c r="EG77" s="736"/>
      <c r="EH77" s="736"/>
      <c r="EI77" s="736"/>
      <c r="EJ77" s="736"/>
      <c r="EK77" s="736"/>
      <c r="EL77" s="736"/>
      <c r="EM77" s="736"/>
      <c r="EN77" s="736"/>
      <c r="EO77" s="736"/>
      <c r="EP77" s="736"/>
      <c r="EQ77" s="736"/>
      <c r="ER77" s="736"/>
      <c r="ES77" s="736"/>
      <c r="ET77" s="736"/>
      <c r="EU77" s="736"/>
      <c r="EV77" s="736"/>
      <c r="EW77" s="736"/>
      <c r="EX77" s="736"/>
      <c r="EY77" s="736"/>
      <c r="EZ77" s="736"/>
      <c r="FA77" s="736"/>
      <c r="FB77" s="736"/>
      <c r="FC77" s="736"/>
      <c r="FD77" s="736"/>
      <c r="FE77" s="736"/>
      <c r="FF77" s="736"/>
      <c r="FG77" s="736"/>
      <c r="FH77" s="736"/>
      <c r="FI77" s="736"/>
      <c r="FJ77" s="736"/>
      <c r="FK77" s="736"/>
      <c r="FL77" s="736"/>
      <c r="FM77" s="736"/>
      <c r="FN77" s="736"/>
      <c r="FO77" s="736"/>
      <c r="FP77" s="736"/>
      <c r="FQ77" s="736"/>
      <c r="FR77" s="736"/>
      <c r="FS77" s="736"/>
      <c r="FT77" s="736"/>
      <c r="FU77" s="736"/>
      <c r="FV77" s="736"/>
      <c r="FW77" s="736"/>
      <c r="FX77" s="736"/>
      <c r="FY77" s="736"/>
      <c r="FZ77" s="736"/>
      <c r="GA77" s="736"/>
      <c r="GB77" s="736"/>
      <c r="GC77" s="736"/>
      <c r="GD77" s="736"/>
      <c r="GE77" s="736"/>
      <c r="GF77" s="736"/>
      <c r="GG77" s="736"/>
      <c r="GH77" s="736"/>
      <c r="GI77" s="736"/>
      <c r="GJ77" s="736"/>
      <c r="GK77" s="736"/>
      <c r="GL77" s="736"/>
      <c r="GM77" s="736"/>
      <c r="GN77" s="736"/>
      <c r="GO77" s="736"/>
      <c r="GP77" s="736"/>
      <c r="GQ77" s="736"/>
      <c r="GR77" s="736"/>
      <c r="GS77" s="736"/>
      <c r="GT77" s="736"/>
      <c r="GU77" s="736"/>
      <c r="GV77" s="736"/>
      <c r="GW77" s="736"/>
      <c r="GX77" s="736"/>
      <c r="GY77" s="736"/>
      <c r="GZ77" s="736"/>
      <c r="HA77" s="736"/>
      <c r="HB77" s="736"/>
      <c r="HC77" s="736"/>
      <c r="HD77" s="736"/>
      <c r="HE77" s="736"/>
      <c r="HF77" s="736"/>
      <c r="HG77" s="736"/>
      <c r="HH77" s="736"/>
      <c r="HI77" s="736"/>
      <c r="HJ77" s="736"/>
      <c r="HK77" s="736"/>
      <c r="HL77" s="736"/>
      <c r="HM77" s="736"/>
      <c r="HN77" s="736"/>
      <c r="HO77" s="736"/>
      <c r="HP77" s="736"/>
      <c r="HQ77" s="736"/>
      <c r="HR77" s="736"/>
      <c r="HS77" s="736"/>
      <c r="HT77" s="736"/>
      <c r="HU77" s="736"/>
      <c r="HV77" s="736"/>
      <c r="HW77" s="736"/>
      <c r="HX77" s="736"/>
      <c r="HY77" s="736"/>
      <c r="HZ77" s="736"/>
      <c r="IA77" s="736"/>
      <c r="IB77" s="736"/>
      <c r="IC77" s="736"/>
      <c r="ID77" s="736"/>
      <c r="IE77" s="736"/>
      <c r="IF77" s="736"/>
      <c r="IG77" s="736"/>
      <c r="IH77" s="736"/>
      <c r="II77" s="736"/>
      <c r="IJ77" s="736"/>
      <c r="IK77" s="736"/>
      <c r="IL77" s="736"/>
      <c r="IM77" s="736"/>
      <c r="IN77" s="736"/>
      <c r="IO77" s="736"/>
      <c r="IP77" s="736"/>
      <c r="IQ77" s="736"/>
      <c r="IR77" s="736"/>
      <c r="IS77" s="736"/>
      <c r="IT77" s="736"/>
      <c r="IU77" s="736"/>
      <c r="IV77" s="736"/>
    </row>
    <row r="78" spans="1:256" s="438" customFormat="1">
      <c r="A78" s="736"/>
      <c r="C78" s="471"/>
      <c r="P78" s="724"/>
      <c r="U78" s="724"/>
      <c r="V78" s="736"/>
      <c r="W78" s="736"/>
      <c r="X78" s="736"/>
      <c r="Y78" s="736"/>
      <c r="Z78" s="736"/>
      <c r="AA78" s="736"/>
      <c r="AB78" s="736"/>
      <c r="AC78" s="736"/>
      <c r="AD78" s="736"/>
      <c r="AE78" s="736"/>
      <c r="AF78" s="736"/>
      <c r="AG78" s="736"/>
      <c r="AH78" s="736"/>
      <c r="AI78" s="736"/>
      <c r="AJ78" s="736"/>
      <c r="AK78" s="736"/>
      <c r="AL78" s="736"/>
      <c r="AM78" s="736"/>
      <c r="AN78" s="736"/>
      <c r="AO78" s="736"/>
      <c r="AP78" s="736"/>
      <c r="AQ78" s="736"/>
      <c r="AR78" s="736"/>
      <c r="AS78" s="736"/>
      <c r="AT78" s="736"/>
      <c r="AU78" s="736"/>
      <c r="AV78" s="736"/>
      <c r="AW78" s="736"/>
      <c r="AX78" s="736"/>
      <c r="AY78" s="736"/>
      <c r="AZ78" s="736"/>
      <c r="BA78" s="736"/>
      <c r="BB78" s="736"/>
      <c r="BC78" s="736"/>
      <c r="BD78" s="736"/>
      <c r="BE78" s="736"/>
      <c r="BF78" s="736"/>
      <c r="BG78" s="736"/>
      <c r="BH78" s="736"/>
      <c r="BI78" s="736"/>
      <c r="BJ78" s="736"/>
      <c r="BK78" s="736"/>
      <c r="BL78" s="736"/>
      <c r="BM78" s="736"/>
      <c r="BN78" s="736"/>
      <c r="BO78" s="736"/>
      <c r="BP78" s="736"/>
      <c r="BQ78" s="736"/>
      <c r="BR78" s="736"/>
      <c r="BS78" s="736"/>
      <c r="BT78" s="736"/>
      <c r="BU78" s="736"/>
      <c r="BV78" s="736"/>
      <c r="BW78" s="736"/>
      <c r="BX78" s="736"/>
      <c r="BY78" s="736"/>
      <c r="BZ78" s="736"/>
      <c r="CA78" s="736"/>
      <c r="CB78" s="736"/>
      <c r="CC78" s="736"/>
      <c r="CD78" s="736"/>
      <c r="CE78" s="736"/>
      <c r="CF78" s="736"/>
      <c r="CG78" s="736"/>
      <c r="CH78" s="736"/>
      <c r="CI78" s="736"/>
      <c r="CJ78" s="736"/>
      <c r="CK78" s="736"/>
      <c r="CL78" s="736"/>
      <c r="CM78" s="736"/>
      <c r="CN78" s="736"/>
      <c r="CO78" s="736"/>
      <c r="CP78" s="736"/>
      <c r="CQ78" s="736"/>
      <c r="CR78" s="736"/>
      <c r="CS78" s="736"/>
      <c r="CT78" s="736"/>
      <c r="CU78" s="736"/>
      <c r="CV78" s="736"/>
      <c r="CW78" s="736"/>
      <c r="CX78" s="736"/>
      <c r="CY78" s="736"/>
      <c r="CZ78" s="736"/>
      <c r="DA78" s="736"/>
      <c r="DB78" s="736"/>
      <c r="DC78" s="736"/>
      <c r="DD78" s="736"/>
      <c r="DE78" s="736"/>
      <c r="DF78" s="736"/>
      <c r="DG78" s="736"/>
      <c r="DH78" s="736"/>
      <c r="DI78" s="736"/>
      <c r="DJ78" s="736"/>
      <c r="DK78" s="736"/>
      <c r="DL78" s="736"/>
      <c r="DM78" s="736"/>
      <c r="DN78" s="736"/>
      <c r="DO78" s="736"/>
      <c r="DP78" s="736"/>
      <c r="DQ78" s="736"/>
      <c r="DR78" s="736"/>
      <c r="DS78" s="736"/>
      <c r="DT78" s="736"/>
      <c r="DU78" s="736"/>
      <c r="DV78" s="736"/>
      <c r="DW78" s="736"/>
      <c r="DX78" s="736"/>
      <c r="DY78" s="736"/>
      <c r="DZ78" s="736"/>
      <c r="EA78" s="736"/>
      <c r="EB78" s="736"/>
      <c r="EC78" s="736"/>
      <c r="ED78" s="736"/>
      <c r="EE78" s="736"/>
      <c r="EF78" s="736"/>
      <c r="EG78" s="736"/>
      <c r="EH78" s="736"/>
      <c r="EI78" s="736"/>
      <c r="EJ78" s="736"/>
      <c r="EK78" s="736"/>
      <c r="EL78" s="736"/>
      <c r="EM78" s="736"/>
      <c r="EN78" s="736"/>
      <c r="EO78" s="736"/>
      <c r="EP78" s="736"/>
      <c r="EQ78" s="736"/>
      <c r="ER78" s="736"/>
      <c r="ES78" s="736"/>
      <c r="ET78" s="736"/>
      <c r="EU78" s="736"/>
      <c r="EV78" s="736"/>
      <c r="EW78" s="736"/>
      <c r="EX78" s="736"/>
      <c r="EY78" s="736"/>
      <c r="EZ78" s="736"/>
      <c r="FA78" s="736"/>
      <c r="FB78" s="736"/>
      <c r="FC78" s="736"/>
      <c r="FD78" s="736"/>
      <c r="FE78" s="736"/>
      <c r="FF78" s="736"/>
      <c r="FG78" s="736"/>
      <c r="FH78" s="736"/>
      <c r="FI78" s="736"/>
      <c r="FJ78" s="736"/>
      <c r="FK78" s="736"/>
      <c r="FL78" s="736"/>
      <c r="FM78" s="736"/>
      <c r="FN78" s="736"/>
      <c r="FO78" s="736"/>
      <c r="FP78" s="736"/>
      <c r="FQ78" s="736"/>
      <c r="FR78" s="736"/>
      <c r="FS78" s="736"/>
      <c r="FT78" s="736"/>
      <c r="FU78" s="736"/>
      <c r="FV78" s="736"/>
      <c r="FW78" s="736"/>
      <c r="FX78" s="736"/>
      <c r="FY78" s="736"/>
      <c r="FZ78" s="736"/>
      <c r="GA78" s="736"/>
      <c r="GB78" s="736"/>
      <c r="GC78" s="736"/>
      <c r="GD78" s="736"/>
      <c r="GE78" s="736"/>
      <c r="GF78" s="736"/>
      <c r="GG78" s="736"/>
      <c r="GH78" s="736"/>
      <c r="GI78" s="736"/>
      <c r="GJ78" s="736"/>
      <c r="GK78" s="736"/>
      <c r="GL78" s="736"/>
      <c r="GM78" s="736"/>
      <c r="GN78" s="736"/>
      <c r="GO78" s="736"/>
      <c r="GP78" s="736"/>
      <c r="GQ78" s="736"/>
      <c r="GR78" s="736"/>
      <c r="GS78" s="736"/>
      <c r="GT78" s="736"/>
      <c r="GU78" s="736"/>
      <c r="GV78" s="736"/>
      <c r="GW78" s="736"/>
      <c r="GX78" s="736"/>
      <c r="GY78" s="736"/>
      <c r="GZ78" s="736"/>
      <c r="HA78" s="736"/>
      <c r="HB78" s="736"/>
      <c r="HC78" s="736"/>
      <c r="HD78" s="736"/>
      <c r="HE78" s="736"/>
      <c r="HF78" s="736"/>
      <c r="HG78" s="736"/>
      <c r="HH78" s="736"/>
      <c r="HI78" s="736"/>
      <c r="HJ78" s="736"/>
      <c r="HK78" s="736"/>
      <c r="HL78" s="736"/>
      <c r="HM78" s="736"/>
      <c r="HN78" s="736"/>
      <c r="HO78" s="736"/>
      <c r="HP78" s="736"/>
      <c r="HQ78" s="736"/>
      <c r="HR78" s="736"/>
      <c r="HS78" s="736"/>
      <c r="HT78" s="736"/>
      <c r="HU78" s="736"/>
      <c r="HV78" s="736"/>
      <c r="HW78" s="736"/>
      <c r="HX78" s="736"/>
      <c r="HY78" s="736"/>
      <c r="HZ78" s="736"/>
      <c r="IA78" s="736"/>
      <c r="IB78" s="736"/>
      <c r="IC78" s="736"/>
      <c r="ID78" s="736"/>
      <c r="IE78" s="736"/>
      <c r="IF78" s="736"/>
      <c r="IG78" s="736"/>
      <c r="IH78" s="736"/>
      <c r="II78" s="736"/>
      <c r="IJ78" s="736"/>
      <c r="IK78" s="736"/>
      <c r="IL78" s="736"/>
      <c r="IM78" s="736"/>
      <c r="IN78" s="736"/>
      <c r="IO78" s="736"/>
      <c r="IP78" s="736"/>
      <c r="IQ78" s="736"/>
      <c r="IR78" s="736"/>
      <c r="IS78" s="736"/>
      <c r="IT78" s="736"/>
      <c r="IU78" s="736"/>
      <c r="IV78" s="736"/>
    </row>
    <row r="79" spans="1:256" s="438" customFormat="1">
      <c r="A79" s="736"/>
      <c r="C79" s="471"/>
      <c r="P79" s="724"/>
      <c r="U79" s="724"/>
      <c r="V79" s="736"/>
      <c r="W79" s="736"/>
      <c r="X79" s="736"/>
      <c r="Y79" s="736"/>
      <c r="Z79" s="736"/>
      <c r="AA79" s="736"/>
      <c r="AB79" s="736"/>
      <c r="AC79" s="736"/>
      <c r="AD79" s="736"/>
      <c r="AE79" s="736"/>
      <c r="AF79" s="736"/>
      <c r="AG79" s="736"/>
      <c r="AH79" s="736"/>
      <c r="AI79" s="736"/>
      <c r="AJ79" s="736"/>
      <c r="AK79" s="736"/>
      <c r="AL79" s="736"/>
      <c r="AM79" s="736"/>
      <c r="AN79" s="736"/>
      <c r="AO79" s="736"/>
      <c r="AP79" s="736"/>
      <c r="AQ79" s="736"/>
      <c r="AR79" s="736"/>
      <c r="AS79" s="736"/>
      <c r="AT79" s="736"/>
      <c r="AU79" s="736"/>
      <c r="AV79" s="736"/>
      <c r="AW79" s="736"/>
      <c r="AX79" s="736"/>
      <c r="AY79" s="736"/>
      <c r="AZ79" s="736"/>
      <c r="BA79" s="736"/>
      <c r="BB79" s="736"/>
      <c r="BC79" s="736"/>
      <c r="BD79" s="736"/>
      <c r="BE79" s="736"/>
      <c r="BF79" s="736"/>
      <c r="BG79" s="736"/>
      <c r="BH79" s="736"/>
      <c r="BI79" s="736"/>
      <c r="BJ79" s="736"/>
      <c r="BK79" s="736"/>
      <c r="BL79" s="736"/>
      <c r="BM79" s="736"/>
      <c r="BN79" s="736"/>
      <c r="BO79" s="736"/>
      <c r="BP79" s="736"/>
      <c r="BQ79" s="736"/>
      <c r="BR79" s="736"/>
      <c r="BS79" s="736"/>
      <c r="BT79" s="736"/>
      <c r="BU79" s="736"/>
      <c r="BV79" s="736"/>
      <c r="BW79" s="736"/>
      <c r="BX79" s="736"/>
      <c r="BY79" s="736"/>
      <c r="BZ79" s="736"/>
      <c r="CA79" s="736"/>
      <c r="CB79" s="736"/>
      <c r="CC79" s="736"/>
      <c r="CD79" s="736"/>
      <c r="CE79" s="736"/>
      <c r="CF79" s="736"/>
      <c r="CG79" s="736"/>
      <c r="CH79" s="736"/>
      <c r="CI79" s="736"/>
      <c r="CJ79" s="736"/>
      <c r="CK79" s="736"/>
      <c r="CL79" s="736"/>
      <c r="CM79" s="736"/>
      <c r="CN79" s="736"/>
      <c r="CO79" s="736"/>
      <c r="CP79" s="736"/>
      <c r="CQ79" s="736"/>
      <c r="CR79" s="736"/>
      <c r="CS79" s="736"/>
      <c r="CT79" s="736"/>
      <c r="CU79" s="736"/>
      <c r="CV79" s="736"/>
      <c r="CW79" s="736"/>
      <c r="CX79" s="736"/>
      <c r="CY79" s="736"/>
      <c r="CZ79" s="736"/>
      <c r="DA79" s="736"/>
      <c r="DB79" s="736"/>
      <c r="DC79" s="736"/>
      <c r="DD79" s="736"/>
      <c r="DE79" s="736"/>
      <c r="DF79" s="736"/>
      <c r="DG79" s="736"/>
      <c r="DH79" s="736"/>
      <c r="DI79" s="736"/>
      <c r="DJ79" s="736"/>
      <c r="DK79" s="736"/>
      <c r="DL79" s="736"/>
      <c r="DM79" s="736"/>
      <c r="DN79" s="736"/>
      <c r="DO79" s="736"/>
      <c r="DP79" s="736"/>
      <c r="DQ79" s="736"/>
      <c r="DR79" s="736"/>
      <c r="DS79" s="736"/>
      <c r="DT79" s="736"/>
      <c r="DU79" s="736"/>
      <c r="DV79" s="736"/>
      <c r="DW79" s="736"/>
      <c r="DX79" s="736"/>
      <c r="DY79" s="736"/>
      <c r="DZ79" s="736"/>
      <c r="EA79" s="736"/>
      <c r="EB79" s="736"/>
      <c r="EC79" s="736"/>
      <c r="ED79" s="736"/>
      <c r="EE79" s="736"/>
      <c r="EF79" s="736"/>
      <c r="EG79" s="736"/>
      <c r="EH79" s="736"/>
      <c r="EI79" s="736"/>
      <c r="EJ79" s="736"/>
      <c r="EK79" s="736"/>
      <c r="EL79" s="736"/>
      <c r="EM79" s="736"/>
      <c r="EN79" s="736"/>
      <c r="EO79" s="736"/>
      <c r="EP79" s="736"/>
      <c r="EQ79" s="736"/>
      <c r="ER79" s="736"/>
      <c r="ES79" s="736"/>
      <c r="ET79" s="736"/>
      <c r="EU79" s="736"/>
      <c r="EV79" s="736"/>
      <c r="EW79" s="736"/>
      <c r="EX79" s="736"/>
      <c r="EY79" s="736"/>
      <c r="EZ79" s="736"/>
      <c r="FA79" s="736"/>
      <c r="FB79" s="736"/>
      <c r="FC79" s="736"/>
      <c r="FD79" s="736"/>
      <c r="FE79" s="736"/>
      <c r="FF79" s="736"/>
      <c r="FG79" s="736"/>
      <c r="FH79" s="736"/>
      <c r="FI79" s="736"/>
      <c r="FJ79" s="736"/>
      <c r="FK79" s="736"/>
      <c r="FL79" s="736"/>
      <c r="FM79" s="736"/>
      <c r="FN79" s="736"/>
      <c r="FO79" s="736"/>
      <c r="FP79" s="736"/>
      <c r="FQ79" s="736"/>
      <c r="FR79" s="736"/>
      <c r="FS79" s="736"/>
      <c r="FT79" s="736"/>
      <c r="FU79" s="736"/>
      <c r="FV79" s="736"/>
      <c r="FW79" s="736"/>
      <c r="FX79" s="736"/>
      <c r="FY79" s="736"/>
      <c r="FZ79" s="736"/>
      <c r="GA79" s="736"/>
      <c r="GB79" s="736"/>
      <c r="GC79" s="736"/>
      <c r="GD79" s="736"/>
      <c r="GE79" s="736"/>
      <c r="GF79" s="736"/>
      <c r="GG79" s="736"/>
      <c r="GH79" s="736"/>
      <c r="GI79" s="736"/>
      <c r="GJ79" s="736"/>
      <c r="GK79" s="736"/>
      <c r="GL79" s="736"/>
      <c r="GM79" s="736"/>
      <c r="GN79" s="736"/>
      <c r="GO79" s="736"/>
      <c r="GP79" s="736"/>
      <c r="GQ79" s="736"/>
      <c r="GR79" s="736"/>
      <c r="GS79" s="736"/>
      <c r="GT79" s="736"/>
      <c r="GU79" s="736"/>
      <c r="GV79" s="736"/>
      <c r="GW79" s="736"/>
      <c r="GX79" s="736"/>
      <c r="GY79" s="736"/>
      <c r="GZ79" s="736"/>
      <c r="HA79" s="736"/>
      <c r="HB79" s="736"/>
      <c r="HC79" s="736"/>
      <c r="HD79" s="736"/>
      <c r="HE79" s="736"/>
      <c r="HF79" s="736"/>
      <c r="HG79" s="736"/>
      <c r="HH79" s="736"/>
      <c r="HI79" s="736"/>
      <c r="HJ79" s="736"/>
      <c r="HK79" s="736"/>
      <c r="HL79" s="736"/>
      <c r="HM79" s="736"/>
      <c r="HN79" s="736"/>
      <c r="HO79" s="736"/>
      <c r="HP79" s="736"/>
      <c r="HQ79" s="736"/>
      <c r="HR79" s="736"/>
      <c r="HS79" s="736"/>
      <c r="HT79" s="736"/>
      <c r="HU79" s="736"/>
      <c r="HV79" s="736"/>
      <c r="HW79" s="736"/>
      <c r="HX79" s="736"/>
      <c r="HY79" s="736"/>
      <c r="HZ79" s="736"/>
      <c r="IA79" s="736"/>
      <c r="IB79" s="736"/>
      <c r="IC79" s="736"/>
      <c r="ID79" s="736"/>
      <c r="IE79" s="736"/>
      <c r="IF79" s="736"/>
      <c r="IG79" s="736"/>
      <c r="IH79" s="736"/>
      <c r="II79" s="736"/>
      <c r="IJ79" s="736"/>
      <c r="IK79" s="736"/>
      <c r="IL79" s="736"/>
      <c r="IM79" s="736"/>
      <c r="IN79" s="736"/>
      <c r="IO79" s="736"/>
      <c r="IP79" s="736"/>
      <c r="IQ79" s="736"/>
      <c r="IR79" s="736"/>
      <c r="IS79" s="736"/>
      <c r="IT79" s="736"/>
      <c r="IU79" s="736"/>
      <c r="IV79" s="736"/>
    </row>
    <row r="80" spans="1:256" s="438" customFormat="1">
      <c r="A80" s="736"/>
      <c r="C80" s="471"/>
      <c r="P80" s="724"/>
      <c r="U80" s="724"/>
      <c r="V80" s="736"/>
      <c r="W80" s="736"/>
      <c r="X80" s="736"/>
      <c r="Y80" s="736"/>
      <c r="Z80" s="736"/>
      <c r="AA80" s="736"/>
      <c r="AB80" s="736"/>
      <c r="AC80" s="736"/>
      <c r="AD80" s="736"/>
      <c r="AE80" s="736"/>
      <c r="AF80" s="736"/>
      <c r="AG80" s="736"/>
      <c r="AH80" s="736"/>
      <c r="AI80" s="736"/>
      <c r="AJ80" s="736"/>
      <c r="AK80" s="736"/>
      <c r="AL80" s="736"/>
      <c r="AM80" s="736"/>
      <c r="AN80" s="736"/>
      <c r="AO80" s="736"/>
      <c r="AP80" s="736"/>
      <c r="AQ80" s="736"/>
      <c r="AR80" s="736"/>
      <c r="AS80" s="736"/>
      <c r="AT80" s="736"/>
      <c r="AU80" s="736"/>
      <c r="AV80" s="736"/>
      <c r="AW80" s="736"/>
      <c r="AX80" s="736"/>
      <c r="AY80" s="736"/>
      <c r="AZ80" s="736"/>
      <c r="BA80" s="736"/>
      <c r="BB80" s="736"/>
      <c r="BC80" s="736"/>
      <c r="BD80" s="736"/>
      <c r="BE80" s="736"/>
      <c r="BF80" s="736"/>
      <c r="BG80" s="736"/>
      <c r="BH80" s="736"/>
      <c r="BI80" s="736"/>
      <c r="BJ80" s="736"/>
      <c r="BK80" s="736"/>
      <c r="BL80" s="736"/>
      <c r="BM80" s="736"/>
      <c r="BN80" s="736"/>
      <c r="BO80" s="736"/>
      <c r="BP80" s="736"/>
      <c r="BQ80" s="736"/>
      <c r="BR80" s="736"/>
      <c r="BS80" s="736"/>
      <c r="BT80" s="736"/>
      <c r="BU80" s="736"/>
      <c r="BV80" s="736"/>
      <c r="BW80" s="736"/>
      <c r="BX80" s="736"/>
      <c r="BY80" s="736"/>
      <c r="BZ80" s="736"/>
      <c r="CA80" s="736"/>
      <c r="CB80" s="736"/>
      <c r="CC80" s="736"/>
      <c r="CD80" s="736"/>
      <c r="CE80" s="736"/>
      <c r="CF80" s="736"/>
      <c r="CG80" s="736"/>
      <c r="CH80" s="736"/>
      <c r="CI80" s="736"/>
      <c r="CJ80" s="736"/>
      <c r="CK80" s="736"/>
      <c r="CL80" s="736"/>
      <c r="CM80" s="736"/>
      <c r="CN80" s="736"/>
      <c r="CO80" s="736"/>
      <c r="CP80" s="736"/>
      <c r="CQ80" s="736"/>
      <c r="CR80" s="736"/>
      <c r="CS80" s="736"/>
      <c r="CT80" s="736"/>
      <c r="CU80" s="736"/>
      <c r="CV80" s="736"/>
      <c r="CW80" s="736"/>
      <c r="CX80" s="736"/>
      <c r="CY80" s="736"/>
      <c r="CZ80" s="736"/>
      <c r="DA80" s="736"/>
      <c r="DB80" s="736"/>
      <c r="DC80" s="736"/>
      <c r="DD80" s="736"/>
      <c r="DE80" s="736"/>
      <c r="DF80" s="736"/>
      <c r="DG80" s="736"/>
      <c r="DH80" s="736"/>
      <c r="DI80" s="736"/>
      <c r="DJ80" s="736"/>
      <c r="DK80" s="736"/>
      <c r="DL80" s="736"/>
      <c r="DM80" s="736"/>
      <c r="DN80" s="736"/>
      <c r="DO80" s="736"/>
      <c r="DP80" s="736"/>
      <c r="DQ80" s="736"/>
      <c r="DR80" s="736"/>
      <c r="DS80" s="736"/>
      <c r="DT80" s="736"/>
      <c r="DU80" s="736"/>
      <c r="DV80" s="736"/>
      <c r="DW80" s="736"/>
      <c r="DX80" s="736"/>
      <c r="DY80" s="736"/>
      <c r="DZ80" s="736"/>
      <c r="EA80" s="736"/>
      <c r="EB80" s="736"/>
      <c r="EC80" s="736"/>
      <c r="ED80" s="736"/>
      <c r="EE80" s="736"/>
      <c r="EF80" s="736"/>
      <c r="EG80" s="736"/>
      <c r="EH80" s="736"/>
      <c r="EI80" s="736"/>
      <c r="EJ80" s="736"/>
      <c r="EK80" s="736"/>
      <c r="EL80" s="736"/>
      <c r="EM80" s="736"/>
      <c r="EN80" s="736"/>
      <c r="EO80" s="736"/>
      <c r="EP80" s="736"/>
      <c r="EQ80" s="736"/>
      <c r="ER80" s="736"/>
      <c r="ES80" s="736"/>
      <c r="ET80" s="736"/>
      <c r="EU80" s="736"/>
      <c r="EV80" s="736"/>
      <c r="EW80" s="736"/>
      <c r="EX80" s="736"/>
      <c r="EY80" s="736"/>
      <c r="EZ80" s="736"/>
      <c r="FA80" s="736"/>
      <c r="FB80" s="736"/>
      <c r="FC80" s="736"/>
      <c r="FD80" s="736"/>
      <c r="FE80" s="736"/>
      <c r="FF80" s="736"/>
      <c r="FG80" s="736"/>
      <c r="FH80" s="736"/>
      <c r="FI80" s="736"/>
      <c r="FJ80" s="736"/>
      <c r="FK80" s="736"/>
      <c r="FL80" s="736"/>
      <c r="FM80" s="736"/>
      <c r="FN80" s="736"/>
      <c r="FO80" s="736"/>
      <c r="FP80" s="736"/>
      <c r="FQ80" s="736"/>
      <c r="FR80" s="736"/>
      <c r="FS80" s="736"/>
      <c r="FT80" s="736"/>
      <c r="FU80" s="736"/>
      <c r="FV80" s="736"/>
      <c r="FW80" s="736"/>
      <c r="FX80" s="736"/>
      <c r="FY80" s="736"/>
      <c r="FZ80" s="736"/>
      <c r="GA80" s="736"/>
      <c r="GB80" s="736"/>
      <c r="GC80" s="736"/>
      <c r="GD80" s="736"/>
      <c r="GE80" s="736"/>
      <c r="GF80" s="736"/>
      <c r="GG80" s="736"/>
      <c r="GH80" s="736"/>
      <c r="GI80" s="736"/>
      <c r="GJ80" s="736"/>
      <c r="GK80" s="736"/>
      <c r="GL80" s="736"/>
      <c r="GM80" s="736"/>
      <c r="GN80" s="736"/>
      <c r="GO80" s="736"/>
      <c r="GP80" s="736"/>
      <c r="GQ80" s="736"/>
      <c r="GR80" s="736"/>
      <c r="GS80" s="736"/>
      <c r="GT80" s="736"/>
      <c r="GU80" s="736"/>
      <c r="GV80" s="736"/>
      <c r="GW80" s="736"/>
      <c r="GX80" s="736"/>
      <c r="GY80" s="736"/>
      <c r="GZ80" s="736"/>
      <c r="HA80" s="736"/>
      <c r="HB80" s="736"/>
      <c r="HC80" s="736"/>
      <c r="HD80" s="736"/>
      <c r="HE80" s="736"/>
      <c r="HF80" s="736"/>
      <c r="HG80" s="736"/>
      <c r="HH80" s="736"/>
      <c r="HI80" s="736"/>
      <c r="HJ80" s="736"/>
      <c r="HK80" s="736"/>
      <c r="HL80" s="736"/>
      <c r="HM80" s="736"/>
      <c r="HN80" s="736"/>
      <c r="HO80" s="736"/>
      <c r="HP80" s="736"/>
      <c r="HQ80" s="736"/>
      <c r="HR80" s="736"/>
      <c r="HS80" s="736"/>
      <c r="HT80" s="736"/>
      <c r="HU80" s="736"/>
      <c r="HV80" s="736"/>
      <c r="HW80" s="736"/>
      <c r="HX80" s="736"/>
      <c r="HY80" s="736"/>
      <c r="HZ80" s="736"/>
      <c r="IA80" s="736"/>
      <c r="IB80" s="736"/>
      <c r="IC80" s="736"/>
      <c r="ID80" s="736"/>
      <c r="IE80" s="736"/>
      <c r="IF80" s="736"/>
      <c r="IG80" s="736"/>
      <c r="IH80" s="736"/>
      <c r="II80" s="736"/>
      <c r="IJ80" s="736"/>
      <c r="IK80" s="736"/>
      <c r="IL80" s="736"/>
      <c r="IM80" s="736"/>
      <c r="IN80" s="736"/>
      <c r="IO80" s="736"/>
      <c r="IP80" s="736"/>
      <c r="IQ80" s="736"/>
      <c r="IR80" s="736"/>
      <c r="IS80" s="736"/>
      <c r="IT80" s="736"/>
      <c r="IU80" s="736"/>
      <c r="IV80" s="736"/>
    </row>
    <row r="81" spans="1:256" s="438" customFormat="1">
      <c r="A81" s="736"/>
      <c r="C81" s="471"/>
      <c r="P81" s="724"/>
      <c r="U81" s="724"/>
      <c r="V81" s="736"/>
      <c r="W81" s="736"/>
      <c r="X81" s="736"/>
      <c r="Y81" s="736"/>
      <c r="Z81" s="736"/>
      <c r="AA81" s="736"/>
      <c r="AB81" s="736"/>
      <c r="AC81" s="736"/>
      <c r="AD81" s="736"/>
      <c r="AE81" s="736"/>
      <c r="AF81" s="736"/>
      <c r="AG81" s="736"/>
      <c r="AH81" s="736"/>
      <c r="AI81" s="736"/>
      <c r="AJ81" s="736"/>
      <c r="AK81" s="736"/>
      <c r="AL81" s="736"/>
      <c r="AM81" s="736"/>
      <c r="AN81" s="736"/>
      <c r="AO81" s="736"/>
      <c r="AP81" s="736"/>
      <c r="AQ81" s="736"/>
      <c r="AR81" s="736"/>
      <c r="AS81" s="736"/>
      <c r="AT81" s="736"/>
      <c r="AU81" s="736"/>
      <c r="AV81" s="736"/>
      <c r="AW81" s="736"/>
      <c r="AX81" s="736"/>
      <c r="AY81" s="736"/>
      <c r="AZ81" s="736"/>
      <c r="BA81" s="736"/>
      <c r="BB81" s="736"/>
      <c r="BC81" s="736"/>
      <c r="BD81" s="736"/>
      <c r="BE81" s="736"/>
      <c r="BF81" s="736"/>
      <c r="BG81" s="736"/>
      <c r="BH81" s="736"/>
      <c r="BI81" s="736"/>
      <c r="BJ81" s="736"/>
      <c r="BK81" s="736"/>
      <c r="BL81" s="736"/>
      <c r="BM81" s="736"/>
      <c r="BN81" s="736"/>
      <c r="BO81" s="736"/>
      <c r="BP81" s="736"/>
      <c r="BQ81" s="736"/>
      <c r="BR81" s="736"/>
      <c r="BS81" s="736"/>
      <c r="BT81" s="736"/>
      <c r="BU81" s="736"/>
      <c r="BV81" s="736"/>
      <c r="BW81" s="736"/>
      <c r="BX81" s="736"/>
      <c r="BY81" s="736"/>
      <c r="BZ81" s="736"/>
      <c r="CA81" s="736"/>
      <c r="CB81" s="736"/>
      <c r="CC81" s="736"/>
      <c r="CD81" s="736"/>
      <c r="CE81" s="736"/>
      <c r="CF81" s="736"/>
      <c r="CG81" s="736"/>
      <c r="CH81" s="736"/>
      <c r="CI81" s="736"/>
      <c r="CJ81" s="736"/>
      <c r="CK81" s="736"/>
      <c r="CL81" s="736"/>
      <c r="CM81" s="736"/>
      <c r="CN81" s="736"/>
      <c r="CO81" s="736"/>
      <c r="CP81" s="736"/>
      <c r="CQ81" s="736"/>
      <c r="CR81" s="736"/>
      <c r="CS81" s="736"/>
      <c r="CT81" s="736"/>
      <c r="CU81" s="736"/>
      <c r="CV81" s="736"/>
      <c r="CW81" s="736"/>
      <c r="CX81" s="736"/>
      <c r="CY81" s="736"/>
      <c r="CZ81" s="736"/>
      <c r="DA81" s="736"/>
      <c r="DB81" s="736"/>
      <c r="DC81" s="736"/>
      <c r="DD81" s="736"/>
      <c r="DE81" s="736"/>
      <c r="DF81" s="736"/>
      <c r="DG81" s="736"/>
      <c r="DH81" s="736"/>
      <c r="DI81" s="736"/>
      <c r="DJ81" s="736"/>
      <c r="DK81" s="736"/>
      <c r="DL81" s="736"/>
      <c r="DM81" s="736"/>
      <c r="DN81" s="736"/>
      <c r="DO81" s="736"/>
      <c r="DP81" s="736"/>
      <c r="DQ81" s="736"/>
      <c r="DR81" s="736"/>
      <c r="DS81" s="736"/>
      <c r="DT81" s="736"/>
      <c r="DU81" s="736"/>
      <c r="DV81" s="736"/>
      <c r="DW81" s="736"/>
      <c r="DX81" s="736"/>
      <c r="DY81" s="736"/>
      <c r="DZ81" s="736"/>
      <c r="EA81" s="736"/>
      <c r="EB81" s="736"/>
      <c r="EC81" s="736"/>
      <c r="ED81" s="736"/>
      <c r="EE81" s="736"/>
      <c r="EF81" s="736"/>
      <c r="EG81" s="736"/>
      <c r="EH81" s="736"/>
      <c r="EI81" s="736"/>
      <c r="EJ81" s="736"/>
      <c r="EK81" s="736"/>
      <c r="EL81" s="736"/>
      <c r="EM81" s="736"/>
      <c r="EN81" s="736"/>
      <c r="EO81" s="736"/>
      <c r="EP81" s="736"/>
      <c r="EQ81" s="736"/>
      <c r="ER81" s="736"/>
      <c r="ES81" s="736"/>
      <c r="ET81" s="736"/>
      <c r="EU81" s="736"/>
      <c r="EV81" s="736"/>
      <c r="EW81" s="736"/>
      <c r="EX81" s="736"/>
      <c r="EY81" s="736"/>
      <c r="EZ81" s="736"/>
      <c r="FA81" s="736"/>
      <c r="FB81" s="736"/>
      <c r="FC81" s="736"/>
      <c r="FD81" s="736"/>
      <c r="FE81" s="736"/>
      <c r="FF81" s="736"/>
      <c r="FG81" s="736"/>
      <c r="FH81" s="736"/>
      <c r="FI81" s="736"/>
      <c r="FJ81" s="736"/>
      <c r="FK81" s="736"/>
      <c r="FL81" s="736"/>
      <c r="FM81" s="736"/>
      <c r="FN81" s="736"/>
      <c r="FO81" s="736"/>
      <c r="FP81" s="736"/>
      <c r="FQ81" s="736"/>
      <c r="FR81" s="736"/>
      <c r="FS81" s="736"/>
      <c r="FT81" s="736"/>
      <c r="FU81" s="736"/>
      <c r="FV81" s="736"/>
      <c r="FW81" s="736"/>
      <c r="FX81" s="736"/>
      <c r="FY81" s="736"/>
      <c r="FZ81" s="736"/>
      <c r="GA81" s="736"/>
      <c r="GB81" s="736"/>
      <c r="GC81" s="736"/>
      <c r="GD81" s="736"/>
      <c r="GE81" s="736"/>
      <c r="GF81" s="736"/>
      <c r="GG81" s="736"/>
      <c r="GH81" s="736"/>
      <c r="GI81" s="736"/>
      <c r="GJ81" s="736"/>
      <c r="GK81" s="736"/>
      <c r="GL81" s="736"/>
      <c r="GM81" s="736"/>
      <c r="GN81" s="736"/>
      <c r="GO81" s="736"/>
      <c r="GP81" s="736"/>
      <c r="GQ81" s="736"/>
      <c r="GR81" s="736"/>
      <c r="GS81" s="736"/>
      <c r="GT81" s="736"/>
      <c r="GU81" s="736"/>
      <c r="GV81" s="736"/>
      <c r="GW81" s="736"/>
      <c r="GX81" s="736"/>
      <c r="GY81" s="736"/>
      <c r="GZ81" s="736"/>
      <c r="HA81" s="736"/>
      <c r="HB81" s="736"/>
      <c r="HC81" s="736"/>
      <c r="HD81" s="736"/>
      <c r="HE81" s="736"/>
      <c r="HF81" s="736"/>
      <c r="HG81" s="736"/>
      <c r="HH81" s="736"/>
      <c r="HI81" s="736"/>
      <c r="HJ81" s="736"/>
      <c r="HK81" s="736"/>
      <c r="HL81" s="736"/>
      <c r="HM81" s="736"/>
      <c r="HN81" s="736"/>
      <c r="HO81" s="736"/>
      <c r="HP81" s="736"/>
      <c r="HQ81" s="736"/>
      <c r="HR81" s="736"/>
      <c r="HS81" s="736"/>
      <c r="HT81" s="736"/>
      <c r="HU81" s="736"/>
      <c r="HV81" s="736"/>
      <c r="HW81" s="736"/>
      <c r="HX81" s="736"/>
      <c r="HY81" s="736"/>
      <c r="HZ81" s="736"/>
      <c r="IA81" s="736"/>
      <c r="IB81" s="736"/>
      <c r="IC81" s="736"/>
      <c r="ID81" s="736"/>
      <c r="IE81" s="736"/>
      <c r="IF81" s="736"/>
      <c r="IG81" s="736"/>
      <c r="IH81" s="736"/>
      <c r="II81" s="736"/>
      <c r="IJ81" s="736"/>
      <c r="IK81" s="736"/>
      <c r="IL81" s="736"/>
      <c r="IM81" s="736"/>
      <c r="IN81" s="736"/>
      <c r="IO81" s="736"/>
      <c r="IP81" s="736"/>
      <c r="IQ81" s="736"/>
      <c r="IR81" s="736"/>
      <c r="IS81" s="736"/>
      <c r="IT81" s="736"/>
      <c r="IU81" s="736"/>
      <c r="IV81" s="736"/>
    </row>
    <row r="82" spans="1:256" s="438" customFormat="1">
      <c r="A82" s="736"/>
      <c r="C82" s="471"/>
      <c r="P82" s="724"/>
      <c r="U82" s="724"/>
      <c r="V82" s="736"/>
      <c r="W82" s="736"/>
      <c r="X82" s="736"/>
      <c r="Y82" s="736"/>
      <c r="Z82" s="736"/>
      <c r="AA82" s="736"/>
      <c r="AB82" s="736"/>
      <c r="AC82" s="736"/>
      <c r="AD82" s="736"/>
      <c r="AE82" s="736"/>
      <c r="AF82" s="736"/>
      <c r="AG82" s="736"/>
      <c r="AH82" s="736"/>
      <c r="AI82" s="736"/>
      <c r="AJ82" s="736"/>
      <c r="AK82" s="736"/>
      <c r="AL82" s="736"/>
      <c r="AM82" s="736"/>
      <c r="AN82" s="736"/>
      <c r="AO82" s="736"/>
      <c r="AP82" s="736"/>
      <c r="AQ82" s="736"/>
      <c r="AR82" s="736"/>
      <c r="AS82" s="736"/>
      <c r="AT82" s="736"/>
      <c r="AU82" s="736"/>
      <c r="AV82" s="736"/>
      <c r="AW82" s="736"/>
      <c r="AX82" s="736"/>
      <c r="AY82" s="736"/>
      <c r="AZ82" s="736"/>
      <c r="BA82" s="736"/>
      <c r="BB82" s="736"/>
      <c r="BC82" s="736"/>
      <c r="BD82" s="736"/>
      <c r="BE82" s="736"/>
      <c r="BF82" s="736"/>
      <c r="BG82" s="736"/>
      <c r="BH82" s="736"/>
      <c r="BI82" s="736"/>
      <c r="BJ82" s="736"/>
      <c r="BK82" s="736"/>
      <c r="BL82" s="736"/>
      <c r="BM82" s="736"/>
      <c r="BN82" s="736"/>
      <c r="BO82" s="736"/>
      <c r="BP82" s="736"/>
      <c r="BQ82" s="736"/>
      <c r="BR82" s="736"/>
      <c r="BS82" s="736"/>
      <c r="BT82" s="736"/>
      <c r="BU82" s="736"/>
      <c r="BV82" s="736"/>
      <c r="BW82" s="736"/>
      <c r="BX82" s="736"/>
      <c r="BY82" s="736"/>
      <c r="BZ82" s="736"/>
      <c r="CA82" s="736"/>
      <c r="CB82" s="736"/>
      <c r="CC82" s="736"/>
      <c r="CD82" s="736"/>
      <c r="CE82" s="736"/>
      <c r="CF82" s="736"/>
      <c r="CG82" s="736"/>
      <c r="CH82" s="736"/>
      <c r="CI82" s="736"/>
      <c r="CJ82" s="736"/>
      <c r="CK82" s="736"/>
      <c r="CL82" s="736"/>
      <c r="CM82" s="736"/>
      <c r="CN82" s="736"/>
      <c r="CO82" s="736"/>
      <c r="CP82" s="736"/>
      <c r="CQ82" s="736"/>
      <c r="CR82" s="736"/>
      <c r="CS82" s="736"/>
      <c r="CT82" s="736"/>
      <c r="CU82" s="736"/>
      <c r="CV82" s="736"/>
      <c r="CW82" s="736"/>
      <c r="CX82" s="736"/>
      <c r="CY82" s="736"/>
      <c r="CZ82" s="736"/>
      <c r="DA82" s="736"/>
      <c r="DB82" s="736"/>
      <c r="DC82" s="736"/>
      <c r="DD82" s="736"/>
      <c r="DE82" s="736"/>
      <c r="DF82" s="736"/>
      <c r="DG82" s="736"/>
      <c r="DH82" s="736"/>
      <c r="DI82" s="736"/>
      <c r="DJ82" s="736"/>
      <c r="DK82" s="736"/>
      <c r="DL82" s="736"/>
      <c r="DM82" s="736"/>
      <c r="DN82" s="736"/>
      <c r="DO82" s="736"/>
      <c r="DP82" s="736"/>
      <c r="DQ82" s="736"/>
      <c r="DR82" s="736"/>
      <c r="DS82" s="736"/>
      <c r="DT82" s="736"/>
      <c r="DU82" s="736"/>
      <c r="DV82" s="736"/>
      <c r="DW82" s="736"/>
      <c r="DX82" s="736"/>
      <c r="DY82" s="736"/>
      <c r="DZ82" s="736"/>
      <c r="EA82" s="736"/>
      <c r="EB82" s="736"/>
      <c r="EC82" s="736"/>
      <c r="ED82" s="736"/>
      <c r="EE82" s="736"/>
      <c r="EF82" s="736"/>
      <c r="EG82" s="736"/>
      <c r="EH82" s="736"/>
      <c r="EI82" s="736"/>
      <c r="EJ82" s="736"/>
      <c r="EK82" s="736"/>
      <c r="EL82" s="736"/>
      <c r="EM82" s="736"/>
      <c r="EN82" s="736"/>
      <c r="EO82" s="736"/>
      <c r="EP82" s="736"/>
      <c r="EQ82" s="736"/>
      <c r="ER82" s="736"/>
      <c r="ES82" s="736"/>
      <c r="ET82" s="736"/>
      <c r="EU82" s="736"/>
      <c r="EV82" s="736"/>
      <c r="EW82" s="736"/>
      <c r="EX82" s="736"/>
      <c r="EY82" s="736"/>
      <c r="EZ82" s="736"/>
      <c r="FA82" s="736"/>
      <c r="FB82" s="736"/>
      <c r="FC82" s="736"/>
      <c r="FD82" s="736"/>
      <c r="FE82" s="736"/>
      <c r="FF82" s="736"/>
      <c r="FG82" s="736"/>
      <c r="FH82" s="736"/>
      <c r="FI82" s="736"/>
      <c r="FJ82" s="736"/>
      <c r="FK82" s="736"/>
      <c r="FL82" s="736"/>
      <c r="FM82" s="736"/>
      <c r="FN82" s="736"/>
      <c r="FO82" s="736"/>
      <c r="FP82" s="736"/>
      <c r="FQ82" s="736"/>
      <c r="FR82" s="736"/>
      <c r="FS82" s="736"/>
      <c r="FT82" s="736"/>
      <c r="FU82" s="736"/>
      <c r="FV82" s="736"/>
      <c r="FW82" s="736"/>
      <c r="FX82" s="736"/>
      <c r="FY82" s="736"/>
      <c r="FZ82" s="736"/>
      <c r="GA82" s="736"/>
      <c r="GB82" s="736"/>
      <c r="GC82" s="736"/>
      <c r="GD82" s="736"/>
      <c r="GE82" s="736"/>
      <c r="GF82" s="736"/>
      <c r="GG82" s="736"/>
      <c r="GH82" s="736"/>
      <c r="GI82" s="736"/>
      <c r="GJ82" s="736"/>
      <c r="GK82" s="736"/>
      <c r="GL82" s="736"/>
      <c r="GM82" s="736"/>
      <c r="GN82" s="736"/>
      <c r="GO82" s="736"/>
      <c r="GP82" s="736"/>
      <c r="GQ82" s="736"/>
      <c r="GR82" s="736"/>
      <c r="GS82" s="736"/>
      <c r="GT82" s="736"/>
      <c r="GU82" s="736"/>
      <c r="GV82" s="736"/>
      <c r="GW82" s="736"/>
      <c r="GX82" s="736"/>
      <c r="GY82" s="736"/>
      <c r="GZ82" s="736"/>
      <c r="HA82" s="736"/>
      <c r="HB82" s="736"/>
      <c r="HC82" s="736"/>
      <c r="HD82" s="736"/>
      <c r="HE82" s="736"/>
      <c r="HF82" s="736"/>
      <c r="HG82" s="736"/>
      <c r="HH82" s="736"/>
      <c r="HI82" s="736"/>
      <c r="HJ82" s="736"/>
      <c r="HK82" s="736"/>
      <c r="HL82" s="736"/>
      <c r="HM82" s="736"/>
      <c r="HN82" s="736"/>
      <c r="HO82" s="736"/>
      <c r="HP82" s="736"/>
      <c r="HQ82" s="736"/>
      <c r="HR82" s="736"/>
      <c r="HS82" s="736"/>
      <c r="HT82" s="736"/>
      <c r="HU82" s="736"/>
      <c r="HV82" s="736"/>
      <c r="HW82" s="736"/>
      <c r="HX82" s="736"/>
      <c r="HY82" s="736"/>
      <c r="HZ82" s="736"/>
      <c r="IA82" s="736"/>
      <c r="IB82" s="736"/>
      <c r="IC82" s="736"/>
      <c r="ID82" s="736"/>
      <c r="IE82" s="736"/>
      <c r="IF82" s="736"/>
      <c r="IG82" s="736"/>
      <c r="IH82" s="736"/>
      <c r="II82" s="736"/>
      <c r="IJ82" s="736"/>
      <c r="IK82" s="736"/>
      <c r="IL82" s="736"/>
      <c r="IM82" s="736"/>
      <c r="IN82" s="736"/>
      <c r="IO82" s="736"/>
      <c r="IP82" s="736"/>
      <c r="IQ82" s="736"/>
      <c r="IR82" s="736"/>
      <c r="IS82" s="736"/>
      <c r="IT82" s="736"/>
      <c r="IU82" s="736"/>
      <c r="IV82" s="736"/>
    </row>
    <row r="83" spans="1:256" s="438" customFormat="1">
      <c r="A83" s="736"/>
      <c r="C83" s="471"/>
      <c r="P83" s="724"/>
      <c r="U83" s="724"/>
      <c r="V83" s="736"/>
      <c r="W83" s="736"/>
      <c r="X83" s="736"/>
      <c r="Y83" s="736"/>
      <c r="Z83" s="736"/>
      <c r="AA83" s="736"/>
      <c r="AB83" s="736"/>
      <c r="AC83" s="736"/>
      <c r="AD83" s="736"/>
      <c r="AE83" s="736"/>
      <c r="AF83" s="736"/>
      <c r="AG83" s="736"/>
      <c r="AH83" s="736"/>
      <c r="AI83" s="736"/>
      <c r="AJ83" s="736"/>
      <c r="AK83" s="736"/>
      <c r="AL83" s="736"/>
      <c r="AM83" s="736"/>
      <c r="AN83" s="736"/>
      <c r="AO83" s="736"/>
      <c r="AP83" s="736"/>
      <c r="AQ83" s="736"/>
      <c r="AR83" s="736"/>
      <c r="AS83" s="736"/>
      <c r="AT83" s="736"/>
      <c r="AU83" s="736"/>
      <c r="AV83" s="736"/>
      <c r="AW83" s="736"/>
      <c r="AX83" s="736"/>
      <c r="AY83" s="736"/>
      <c r="AZ83" s="736"/>
      <c r="BA83" s="736"/>
      <c r="BB83" s="736"/>
      <c r="BC83" s="736"/>
      <c r="BD83" s="736"/>
      <c r="BE83" s="736"/>
      <c r="BF83" s="736"/>
      <c r="BG83" s="736"/>
      <c r="BH83" s="736"/>
      <c r="BI83" s="736"/>
      <c r="BJ83" s="736"/>
      <c r="BK83" s="736"/>
      <c r="BL83" s="736"/>
      <c r="BM83" s="736"/>
      <c r="BN83" s="736"/>
      <c r="BO83" s="736"/>
      <c r="BP83" s="736"/>
      <c r="BQ83" s="736"/>
      <c r="BR83" s="736"/>
      <c r="BS83" s="736"/>
      <c r="BT83" s="736"/>
      <c r="BU83" s="736"/>
      <c r="BV83" s="736"/>
      <c r="BW83" s="736"/>
      <c r="BX83" s="736"/>
      <c r="BY83" s="736"/>
      <c r="BZ83" s="736"/>
      <c r="CA83" s="736"/>
      <c r="CB83" s="736"/>
      <c r="CC83" s="736"/>
      <c r="CD83" s="736"/>
      <c r="CE83" s="736"/>
      <c r="CF83" s="736"/>
      <c r="CG83" s="736"/>
      <c r="CH83" s="736"/>
      <c r="CI83" s="736"/>
      <c r="CJ83" s="736"/>
      <c r="CK83" s="736"/>
      <c r="CL83" s="736"/>
      <c r="CM83" s="736"/>
      <c r="CN83" s="736"/>
      <c r="CO83" s="736"/>
      <c r="CP83" s="736"/>
      <c r="CQ83" s="736"/>
      <c r="CR83" s="736"/>
      <c r="CS83" s="736"/>
      <c r="CT83" s="736"/>
      <c r="CU83" s="736"/>
      <c r="CV83" s="736"/>
      <c r="CW83" s="736"/>
      <c r="CX83" s="736"/>
      <c r="CY83" s="736"/>
      <c r="CZ83" s="736"/>
      <c r="DA83" s="736"/>
      <c r="DB83" s="736"/>
      <c r="DC83" s="736"/>
      <c r="DD83" s="736"/>
      <c r="DE83" s="736"/>
      <c r="DF83" s="736"/>
      <c r="DG83" s="736"/>
      <c r="DH83" s="736"/>
      <c r="DI83" s="736"/>
      <c r="DJ83" s="736"/>
      <c r="DK83" s="736"/>
      <c r="DL83" s="736"/>
      <c r="DM83" s="736"/>
      <c r="DN83" s="736"/>
      <c r="DO83" s="736"/>
      <c r="DP83" s="736"/>
      <c r="DQ83" s="736"/>
      <c r="DR83" s="736"/>
      <c r="DS83" s="736"/>
      <c r="DT83" s="736"/>
      <c r="DU83" s="736"/>
      <c r="DV83" s="736"/>
      <c r="DW83" s="736"/>
      <c r="DX83" s="736"/>
      <c r="DY83" s="736"/>
      <c r="DZ83" s="736"/>
      <c r="EA83" s="736"/>
      <c r="EB83" s="736"/>
      <c r="EC83" s="736"/>
      <c r="ED83" s="736"/>
      <c r="EE83" s="736"/>
      <c r="EF83" s="736"/>
      <c r="EG83" s="736"/>
      <c r="EH83" s="736"/>
      <c r="EI83" s="736"/>
      <c r="EJ83" s="736"/>
      <c r="EK83" s="736"/>
      <c r="EL83" s="736"/>
      <c r="EM83" s="736"/>
      <c r="EN83" s="736"/>
      <c r="EO83" s="736"/>
      <c r="EP83" s="736"/>
      <c r="EQ83" s="736"/>
      <c r="ER83" s="736"/>
      <c r="ES83" s="736"/>
      <c r="ET83" s="736"/>
      <c r="EU83" s="736"/>
      <c r="EV83" s="736"/>
      <c r="EW83" s="736"/>
      <c r="EX83" s="736"/>
      <c r="EY83" s="736"/>
      <c r="EZ83" s="736"/>
      <c r="FA83" s="736"/>
      <c r="FB83" s="736"/>
      <c r="FC83" s="736"/>
      <c r="FD83" s="736"/>
      <c r="FE83" s="736"/>
      <c r="FF83" s="736"/>
      <c r="FG83" s="736"/>
      <c r="FH83" s="736"/>
      <c r="FI83" s="736"/>
      <c r="FJ83" s="736"/>
      <c r="FK83" s="736"/>
      <c r="FL83" s="736"/>
      <c r="FM83" s="736"/>
      <c r="FN83" s="736"/>
      <c r="FO83" s="736"/>
      <c r="FP83" s="736"/>
      <c r="FQ83" s="736"/>
      <c r="FR83" s="736"/>
      <c r="FS83" s="736"/>
      <c r="FT83" s="736"/>
      <c r="FU83" s="736"/>
      <c r="FV83" s="736"/>
      <c r="FW83" s="736"/>
      <c r="FX83" s="736"/>
      <c r="FY83" s="736"/>
      <c r="FZ83" s="736"/>
      <c r="GA83" s="736"/>
      <c r="GB83" s="736"/>
      <c r="GC83" s="736"/>
      <c r="GD83" s="736"/>
      <c r="GE83" s="736"/>
      <c r="GF83" s="736"/>
      <c r="GG83" s="736"/>
      <c r="GH83" s="736"/>
      <c r="GI83" s="736"/>
      <c r="GJ83" s="736"/>
      <c r="GK83" s="736"/>
      <c r="GL83" s="736"/>
      <c r="GM83" s="736"/>
      <c r="GN83" s="736"/>
      <c r="GO83" s="736"/>
      <c r="GP83" s="736"/>
      <c r="GQ83" s="736"/>
      <c r="GR83" s="736"/>
      <c r="GS83" s="736"/>
      <c r="GT83" s="736"/>
      <c r="GU83" s="736"/>
      <c r="GV83" s="736"/>
      <c r="GW83" s="736"/>
      <c r="GX83" s="736"/>
      <c r="GY83" s="736"/>
      <c r="GZ83" s="736"/>
      <c r="HA83" s="736"/>
      <c r="HB83" s="736"/>
      <c r="HC83" s="736"/>
      <c r="HD83" s="736"/>
      <c r="HE83" s="736"/>
      <c r="HF83" s="736"/>
      <c r="HG83" s="736"/>
      <c r="HH83" s="736"/>
      <c r="HI83" s="736"/>
      <c r="HJ83" s="736"/>
      <c r="HK83" s="736"/>
      <c r="HL83" s="736"/>
      <c r="HM83" s="736"/>
      <c r="HN83" s="736"/>
      <c r="HO83" s="736"/>
      <c r="HP83" s="736"/>
      <c r="HQ83" s="736"/>
      <c r="HR83" s="736"/>
      <c r="HS83" s="736"/>
      <c r="HT83" s="736"/>
      <c r="HU83" s="736"/>
      <c r="HV83" s="736"/>
      <c r="HW83" s="736"/>
      <c r="HX83" s="736"/>
      <c r="HY83" s="736"/>
      <c r="HZ83" s="736"/>
      <c r="IA83" s="736"/>
      <c r="IB83" s="736"/>
      <c r="IC83" s="736"/>
      <c r="ID83" s="736"/>
      <c r="IE83" s="736"/>
      <c r="IF83" s="736"/>
      <c r="IG83" s="736"/>
      <c r="IH83" s="736"/>
      <c r="II83" s="736"/>
      <c r="IJ83" s="736"/>
      <c r="IK83" s="736"/>
      <c r="IL83" s="736"/>
      <c r="IM83" s="736"/>
      <c r="IN83" s="736"/>
      <c r="IO83" s="736"/>
      <c r="IP83" s="736"/>
      <c r="IQ83" s="736"/>
      <c r="IR83" s="736"/>
      <c r="IS83" s="736"/>
      <c r="IT83" s="736"/>
      <c r="IU83" s="736"/>
      <c r="IV83" s="736"/>
    </row>
    <row r="84" spans="1:256" s="438" customFormat="1">
      <c r="A84" s="736"/>
      <c r="C84" s="471"/>
      <c r="P84" s="724"/>
      <c r="U84" s="724"/>
      <c r="V84" s="736"/>
      <c r="W84" s="736"/>
      <c r="X84" s="736"/>
      <c r="Y84" s="736"/>
      <c r="Z84" s="736"/>
      <c r="AA84" s="736"/>
      <c r="AB84" s="736"/>
      <c r="AC84" s="736"/>
      <c r="AD84" s="736"/>
      <c r="AE84" s="736"/>
      <c r="AF84" s="736"/>
      <c r="AG84" s="736"/>
      <c r="AH84" s="736"/>
      <c r="AI84" s="736"/>
      <c r="AJ84" s="736"/>
      <c r="AK84" s="736"/>
      <c r="AL84" s="736"/>
      <c r="AM84" s="736"/>
      <c r="AN84" s="736"/>
      <c r="AO84" s="736"/>
      <c r="AP84" s="736"/>
      <c r="AQ84" s="736"/>
      <c r="AR84" s="736"/>
      <c r="AS84" s="736"/>
      <c r="AT84" s="736"/>
      <c r="AU84" s="736"/>
      <c r="AV84" s="736"/>
      <c r="AW84" s="736"/>
      <c r="AX84" s="736"/>
      <c r="AY84" s="736"/>
      <c r="AZ84" s="736"/>
      <c r="BA84" s="736"/>
      <c r="BB84" s="736"/>
      <c r="BC84" s="736"/>
      <c r="BD84" s="736"/>
      <c r="BE84" s="736"/>
      <c r="BF84" s="736"/>
      <c r="BG84" s="736"/>
      <c r="BH84" s="736"/>
      <c r="BI84" s="736"/>
      <c r="BJ84" s="736"/>
      <c r="BK84" s="736"/>
      <c r="BL84" s="736"/>
      <c r="BM84" s="736"/>
      <c r="BN84" s="736"/>
      <c r="BO84" s="736"/>
      <c r="BP84" s="736"/>
      <c r="BQ84" s="736"/>
      <c r="BR84" s="736"/>
      <c r="BS84" s="736"/>
      <c r="BT84" s="736"/>
      <c r="BU84" s="736"/>
      <c r="BV84" s="736"/>
      <c r="BW84" s="736"/>
      <c r="BX84" s="736"/>
      <c r="BY84" s="736"/>
      <c r="BZ84" s="736"/>
      <c r="CA84" s="736"/>
      <c r="CB84" s="736"/>
      <c r="CC84" s="736"/>
      <c r="CD84" s="736"/>
      <c r="CE84" s="736"/>
      <c r="CF84" s="736"/>
      <c r="CG84" s="736"/>
      <c r="CH84" s="736"/>
      <c r="CI84" s="736"/>
      <c r="CJ84" s="736"/>
      <c r="CK84" s="736"/>
      <c r="CL84" s="736"/>
      <c r="CM84" s="736"/>
      <c r="CN84" s="736"/>
      <c r="CO84" s="736"/>
      <c r="CP84" s="736"/>
      <c r="CQ84" s="736"/>
      <c r="CR84" s="736"/>
      <c r="CS84" s="736"/>
      <c r="CT84" s="736"/>
      <c r="CU84" s="736"/>
      <c r="CV84" s="736"/>
      <c r="CW84" s="736"/>
      <c r="CX84" s="736"/>
      <c r="CY84" s="736"/>
      <c r="CZ84" s="736"/>
      <c r="DA84" s="736"/>
      <c r="DB84" s="736"/>
      <c r="DC84" s="736"/>
      <c r="DD84" s="736"/>
      <c r="DE84" s="736"/>
      <c r="DF84" s="736"/>
      <c r="DG84" s="736"/>
      <c r="DH84" s="736"/>
      <c r="DI84" s="736"/>
      <c r="DJ84" s="736"/>
      <c r="DK84" s="736"/>
      <c r="DL84" s="736"/>
      <c r="DM84" s="736"/>
      <c r="DN84" s="736"/>
      <c r="DO84" s="736"/>
      <c r="DP84" s="736"/>
      <c r="DQ84" s="736"/>
      <c r="DR84" s="736"/>
      <c r="DS84" s="736"/>
      <c r="DT84" s="736"/>
      <c r="DU84" s="736"/>
      <c r="DV84" s="736"/>
      <c r="DW84" s="736"/>
      <c r="DX84" s="736"/>
      <c r="DY84" s="736"/>
      <c r="DZ84" s="736"/>
      <c r="EA84" s="736"/>
      <c r="EB84" s="736"/>
      <c r="EC84" s="736"/>
      <c r="ED84" s="736"/>
      <c r="EE84" s="736"/>
      <c r="EF84" s="736"/>
      <c r="EG84" s="736"/>
      <c r="EH84" s="736"/>
      <c r="EI84" s="736"/>
      <c r="EJ84" s="736"/>
      <c r="EK84" s="736"/>
      <c r="EL84" s="736"/>
      <c r="EM84" s="736"/>
      <c r="EN84" s="736"/>
      <c r="EO84" s="736"/>
      <c r="EP84" s="736"/>
      <c r="EQ84" s="736"/>
      <c r="ER84" s="736"/>
      <c r="ES84" s="736"/>
      <c r="ET84" s="736"/>
      <c r="EU84" s="736"/>
      <c r="EV84" s="736"/>
      <c r="EW84" s="736"/>
      <c r="EX84" s="736"/>
      <c r="EY84" s="736"/>
      <c r="EZ84" s="736"/>
      <c r="FA84" s="736"/>
      <c r="FB84" s="736"/>
      <c r="FC84" s="736"/>
      <c r="FD84" s="736"/>
      <c r="FE84" s="736"/>
      <c r="FF84" s="736"/>
      <c r="FG84" s="736"/>
      <c r="FH84" s="736"/>
      <c r="FI84" s="736"/>
      <c r="FJ84" s="736"/>
      <c r="FK84" s="736"/>
      <c r="FL84" s="736"/>
      <c r="FM84" s="736"/>
      <c r="FN84" s="736"/>
      <c r="FO84" s="736"/>
      <c r="FP84" s="736"/>
      <c r="FQ84" s="736"/>
      <c r="FR84" s="736"/>
      <c r="FS84" s="736"/>
      <c r="FT84" s="736"/>
      <c r="FU84" s="736"/>
      <c r="FV84" s="736"/>
      <c r="FW84" s="736"/>
      <c r="FX84" s="736"/>
      <c r="FY84" s="736"/>
      <c r="FZ84" s="736"/>
      <c r="GA84" s="736"/>
      <c r="GB84" s="736"/>
      <c r="GC84" s="736"/>
      <c r="GD84" s="736"/>
      <c r="GE84" s="736"/>
      <c r="GF84" s="736"/>
      <c r="GG84" s="736"/>
      <c r="GH84" s="736"/>
      <c r="GI84" s="736"/>
      <c r="GJ84" s="736"/>
      <c r="GK84" s="736"/>
      <c r="GL84" s="736"/>
      <c r="GM84" s="736"/>
      <c r="GN84" s="736"/>
      <c r="GO84" s="736"/>
      <c r="GP84" s="736"/>
      <c r="GQ84" s="736"/>
      <c r="GR84" s="736"/>
      <c r="GS84" s="736"/>
      <c r="GT84" s="736"/>
      <c r="GU84" s="736"/>
      <c r="GV84" s="736"/>
      <c r="GW84" s="736"/>
      <c r="GX84" s="736"/>
      <c r="GY84" s="736"/>
      <c r="GZ84" s="736"/>
      <c r="HA84" s="736"/>
      <c r="HB84" s="736"/>
      <c r="HC84" s="736"/>
      <c r="HD84" s="736"/>
      <c r="HE84" s="736"/>
      <c r="HF84" s="736"/>
      <c r="HG84" s="736"/>
      <c r="HH84" s="736"/>
      <c r="HI84" s="736"/>
      <c r="HJ84" s="736"/>
      <c r="HK84" s="736"/>
      <c r="HL84" s="736"/>
      <c r="HM84" s="736"/>
      <c r="HN84" s="736"/>
      <c r="HO84" s="736"/>
      <c r="HP84" s="736"/>
      <c r="HQ84" s="736"/>
      <c r="HR84" s="736"/>
      <c r="HS84" s="736"/>
      <c r="HT84" s="736"/>
      <c r="HU84" s="736"/>
      <c r="HV84" s="736"/>
      <c r="HW84" s="736"/>
      <c r="HX84" s="736"/>
      <c r="HY84" s="736"/>
      <c r="HZ84" s="736"/>
      <c r="IA84" s="736"/>
      <c r="IB84" s="736"/>
      <c r="IC84" s="736"/>
      <c r="ID84" s="736"/>
      <c r="IE84" s="736"/>
      <c r="IF84" s="736"/>
      <c r="IG84" s="736"/>
      <c r="IH84" s="736"/>
      <c r="II84" s="736"/>
      <c r="IJ84" s="736"/>
      <c r="IK84" s="736"/>
      <c r="IL84" s="736"/>
      <c r="IM84" s="736"/>
      <c r="IN84" s="736"/>
      <c r="IO84" s="736"/>
      <c r="IP84" s="736"/>
      <c r="IQ84" s="736"/>
      <c r="IR84" s="736"/>
      <c r="IS84" s="736"/>
      <c r="IT84" s="736"/>
      <c r="IU84" s="736"/>
      <c r="IV84" s="736"/>
    </row>
    <row r="85" spans="1:256" s="438" customFormat="1">
      <c r="A85" s="736"/>
      <c r="C85" s="471"/>
      <c r="P85" s="724"/>
      <c r="U85" s="724"/>
      <c r="V85" s="736"/>
      <c r="W85" s="736"/>
      <c r="X85" s="736"/>
      <c r="Y85" s="736"/>
      <c r="Z85" s="736"/>
      <c r="AA85" s="736"/>
      <c r="AB85" s="736"/>
      <c r="AC85" s="736"/>
      <c r="AD85" s="736"/>
      <c r="AE85" s="736"/>
      <c r="AF85" s="736"/>
      <c r="AG85" s="736"/>
      <c r="AH85" s="736"/>
      <c r="AI85" s="736"/>
      <c r="AJ85" s="736"/>
      <c r="AK85" s="736"/>
      <c r="AL85" s="736"/>
      <c r="AM85" s="736"/>
      <c r="AN85" s="736"/>
      <c r="AO85" s="736"/>
      <c r="AP85" s="736"/>
      <c r="AQ85" s="736"/>
      <c r="AR85" s="736"/>
      <c r="AS85" s="736"/>
      <c r="AT85" s="736"/>
      <c r="AU85" s="736"/>
      <c r="AV85" s="736"/>
      <c r="AW85" s="736"/>
      <c r="AX85" s="736"/>
      <c r="AY85" s="736"/>
      <c r="AZ85" s="736"/>
      <c r="BA85" s="736"/>
      <c r="BB85" s="736"/>
      <c r="BC85" s="736"/>
      <c r="BD85" s="736"/>
      <c r="BE85" s="736"/>
      <c r="BF85" s="736"/>
      <c r="BG85" s="736"/>
      <c r="BH85" s="736"/>
      <c r="BI85" s="736"/>
      <c r="BJ85" s="736"/>
      <c r="BK85" s="736"/>
      <c r="BL85" s="736"/>
      <c r="BM85" s="736"/>
      <c r="BN85" s="736"/>
      <c r="BO85" s="736"/>
      <c r="BP85" s="736"/>
      <c r="BQ85" s="736"/>
      <c r="BR85" s="736"/>
      <c r="BS85" s="736"/>
      <c r="BT85" s="736"/>
      <c r="BU85" s="736"/>
      <c r="BV85" s="736"/>
      <c r="BW85" s="736"/>
      <c r="BX85" s="736"/>
      <c r="BY85" s="736"/>
      <c r="BZ85" s="736"/>
      <c r="CA85" s="736"/>
      <c r="CB85" s="736"/>
      <c r="CC85" s="736"/>
      <c r="CD85" s="736"/>
      <c r="CE85" s="736"/>
      <c r="CF85" s="736"/>
      <c r="CG85" s="736"/>
      <c r="CH85" s="736"/>
      <c r="CI85" s="736"/>
      <c r="CJ85" s="736"/>
      <c r="CK85" s="736"/>
      <c r="CL85" s="736"/>
      <c r="CM85" s="736"/>
      <c r="CN85" s="736"/>
      <c r="CO85" s="736"/>
      <c r="CP85" s="736"/>
      <c r="CQ85" s="736"/>
      <c r="CR85" s="736"/>
      <c r="CS85" s="736"/>
      <c r="CT85" s="736"/>
      <c r="CU85" s="736"/>
      <c r="CV85" s="736"/>
      <c r="CW85" s="736"/>
      <c r="CX85" s="736"/>
      <c r="CY85" s="736"/>
      <c r="CZ85" s="736"/>
      <c r="DA85" s="736"/>
      <c r="DB85" s="736"/>
      <c r="DC85" s="736"/>
      <c r="DD85" s="736"/>
      <c r="DE85" s="736"/>
      <c r="DF85" s="736"/>
      <c r="DG85" s="736"/>
      <c r="DH85" s="736"/>
      <c r="DI85" s="736"/>
      <c r="DJ85" s="736"/>
      <c r="DK85" s="736"/>
      <c r="DL85" s="736"/>
      <c r="DM85" s="736"/>
      <c r="DN85" s="736"/>
      <c r="DO85" s="736"/>
      <c r="DP85" s="736"/>
      <c r="DQ85" s="736"/>
      <c r="DR85" s="736"/>
      <c r="DS85" s="736"/>
      <c r="DT85" s="736"/>
      <c r="DU85" s="736"/>
      <c r="DV85" s="736"/>
      <c r="DW85" s="736"/>
      <c r="DX85" s="736"/>
      <c r="DY85" s="736"/>
      <c r="DZ85" s="736"/>
      <c r="EA85" s="736"/>
      <c r="EB85" s="736"/>
      <c r="EC85" s="736"/>
      <c r="ED85" s="736"/>
      <c r="EE85" s="736"/>
      <c r="EF85" s="736"/>
      <c r="EG85" s="736"/>
      <c r="EH85" s="736"/>
      <c r="EI85" s="736"/>
      <c r="EJ85" s="736"/>
      <c r="EK85" s="736"/>
      <c r="EL85" s="736"/>
      <c r="EM85" s="736"/>
      <c r="EN85" s="736"/>
      <c r="EO85" s="736"/>
      <c r="EP85" s="736"/>
      <c r="EQ85" s="736"/>
      <c r="ER85" s="736"/>
      <c r="ES85" s="736"/>
      <c r="ET85" s="736"/>
      <c r="EU85" s="736"/>
      <c r="EV85" s="736"/>
      <c r="EW85" s="736"/>
      <c r="EX85" s="736"/>
      <c r="EY85" s="736"/>
      <c r="EZ85" s="736"/>
      <c r="FA85" s="736"/>
      <c r="FB85" s="736"/>
      <c r="FC85" s="736"/>
      <c r="FD85" s="736"/>
      <c r="FE85" s="736"/>
      <c r="FF85" s="736"/>
      <c r="FG85" s="736"/>
      <c r="FH85" s="736"/>
      <c r="FI85" s="736"/>
      <c r="FJ85" s="736"/>
      <c r="FK85" s="736"/>
      <c r="FL85" s="736"/>
      <c r="FM85" s="736"/>
      <c r="FN85" s="736"/>
      <c r="FO85" s="736"/>
      <c r="FP85" s="736"/>
      <c r="FQ85" s="736"/>
      <c r="FR85" s="736"/>
      <c r="FS85" s="736"/>
      <c r="FT85" s="736"/>
      <c r="FU85" s="736"/>
      <c r="FV85" s="736"/>
      <c r="FW85" s="736"/>
      <c r="FX85" s="736"/>
      <c r="FY85" s="736"/>
      <c r="FZ85" s="736"/>
      <c r="GA85" s="736"/>
      <c r="GB85" s="736"/>
      <c r="GC85" s="736"/>
      <c r="GD85" s="736"/>
      <c r="GE85" s="736"/>
      <c r="GF85" s="736"/>
      <c r="GG85" s="736"/>
      <c r="GH85" s="736"/>
      <c r="GI85" s="736"/>
      <c r="GJ85" s="736"/>
      <c r="GK85" s="736"/>
      <c r="GL85" s="736"/>
      <c r="GM85" s="736"/>
      <c r="GN85" s="736"/>
      <c r="GO85" s="736"/>
      <c r="GP85" s="736"/>
      <c r="GQ85" s="736"/>
      <c r="GR85" s="736"/>
      <c r="GS85" s="736"/>
      <c r="GT85" s="736"/>
      <c r="GU85" s="736"/>
      <c r="GV85" s="736"/>
      <c r="GW85" s="736"/>
      <c r="GX85" s="736"/>
      <c r="GY85" s="736"/>
      <c r="GZ85" s="736"/>
      <c r="HA85" s="736"/>
      <c r="HB85" s="736"/>
      <c r="HC85" s="736"/>
      <c r="HD85" s="736"/>
      <c r="HE85" s="736"/>
      <c r="HF85" s="736"/>
      <c r="HG85" s="736"/>
      <c r="HH85" s="736"/>
      <c r="HI85" s="736"/>
      <c r="HJ85" s="736"/>
      <c r="HK85" s="736"/>
      <c r="HL85" s="736"/>
      <c r="HM85" s="736"/>
      <c r="HN85" s="736"/>
      <c r="HO85" s="736"/>
      <c r="HP85" s="736"/>
      <c r="HQ85" s="736"/>
      <c r="HR85" s="736"/>
      <c r="HS85" s="736"/>
      <c r="HT85" s="736"/>
      <c r="HU85" s="736"/>
      <c r="HV85" s="736"/>
      <c r="HW85" s="736"/>
      <c r="HX85" s="736"/>
      <c r="HY85" s="736"/>
      <c r="HZ85" s="736"/>
      <c r="IA85" s="736"/>
      <c r="IB85" s="736"/>
      <c r="IC85" s="736"/>
      <c r="ID85" s="736"/>
      <c r="IE85" s="736"/>
      <c r="IF85" s="736"/>
      <c r="IG85" s="736"/>
      <c r="IH85" s="736"/>
      <c r="II85" s="736"/>
      <c r="IJ85" s="736"/>
      <c r="IK85" s="736"/>
      <c r="IL85" s="736"/>
      <c r="IM85" s="736"/>
      <c r="IN85" s="736"/>
      <c r="IO85" s="736"/>
      <c r="IP85" s="736"/>
      <c r="IQ85" s="736"/>
      <c r="IR85" s="736"/>
      <c r="IS85" s="736"/>
      <c r="IT85" s="736"/>
      <c r="IU85" s="736"/>
      <c r="IV85" s="736"/>
    </row>
    <row r="86" spans="1:256" s="438" customFormat="1">
      <c r="A86" s="736"/>
      <c r="C86" s="471"/>
      <c r="P86" s="724"/>
      <c r="U86" s="724"/>
      <c r="V86" s="736"/>
      <c r="W86" s="736"/>
      <c r="X86" s="736"/>
      <c r="Y86" s="736"/>
      <c r="Z86" s="736"/>
      <c r="AA86" s="736"/>
      <c r="AB86" s="736"/>
      <c r="AC86" s="736"/>
      <c r="AD86" s="736"/>
      <c r="AE86" s="736"/>
      <c r="AF86" s="736"/>
      <c r="AG86" s="736"/>
      <c r="AH86" s="736"/>
      <c r="AI86" s="736"/>
      <c r="AJ86" s="736"/>
      <c r="AK86" s="736"/>
      <c r="AL86" s="736"/>
      <c r="AM86" s="736"/>
      <c r="AN86" s="736"/>
      <c r="AO86" s="736"/>
      <c r="AP86" s="736"/>
      <c r="AQ86" s="736"/>
      <c r="AR86" s="736"/>
      <c r="AS86" s="736"/>
      <c r="AT86" s="736"/>
      <c r="AU86" s="736"/>
      <c r="AV86" s="736"/>
      <c r="AW86" s="736"/>
      <c r="AX86" s="736"/>
      <c r="AY86" s="736"/>
      <c r="AZ86" s="736"/>
      <c r="BA86" s="736"/>
      <c r="BB86" s="736"/>
      <c r="BC86" s="736"/>
      <c r="BD86" s="736"/>
      <c r="BE86" s="736"/>
      <c r="BF86" s="736"/>
      <c r="BG86" s="736"/>
      <c r="BH86" s="736"/>
      <c r="BI86" s="736"/>
      <c r="BJ86" s="736"/>
      <c r="BK86" s="736"/>
      <c r="BL86" s="736"/>
      <c r="BM86" s="736"/>
      <c r="BN86" s="736"/>
      <c r="BO86" s="736"/>
      <c r="BP86" s="736"/>
      <c r="BQ86" s="736"/>
      <c r="BR86" s="736"/>
      <c r="BS86" s="736"/>
      <c r="BT86" s="736"/>
      <c r="BU86" s="736"/>
      <c r="BV86" s="736"/>
      <c r="BW86" s="736"/>
      <c r="BX86" s="736"/>
      <c r="BY86" s="736"/>
      <c r="BZ86" s="736"/>
      <c r="CA86" s="736"/>
      <c r="CB86" s="736"/>
      <c r="CC86" s="736"/>
      <c r="CD86" s="736"/>
      <c r="CE86" s="736"/>
      <c r="CF86" s="736"/>
      <c r="CG86" s="736"/>
      <c r="CH86" s="736"/>
      <c r="CI86" s="736"/>
      <c r="CJ86" s="736"/>
      <c r="CK86" s="736"/>
      <c r="CL86" s="736"/>
      <c r="CM86" s="736"/>
      <c r="CN86" s="736"/>
      <c r="CO86" s="736"/>
      <c r="CP86" s="736"/>
      <c r="CQ86" s="736"/>
      <c r="CR86" s="736"/>
      <c r="CS86" s="736"/>
      <c r="CT86" s="736"/>
      <c r="CU86" s="736"/>
      <c r="CV86" s="736"/>
      <c r="CW86" s="736"/>
      <c r="CX86" s="736"/>
      <c r="CY86" s="736"/>
      <c r="CZ86" s="736"/>
      <c r="DA86" s="736"/>
      <c r="DB86" s="736"/>
      <c r="DC86" s="736"/>
      <c r="DD86" s="736"/>
      <c r="DE86" s="736"/>
      <c r="DF86" s="736"/>
      <c r="DG86" s="736"/>
      <c r="DH86" s="736"/>
      <c r="DI86" s="736"/>
      <c r="DJ86" s="736"/>
      <c r="DK86" s="736"/>
      <c r="DL86" s="736"/>
      <c r="DM86" s="736"/>
      <c r="DN86" s="736"/>
      <c r="DO86" s="736"/>
      <c r="DP86" s="736"/>
      <c r="DQ86" s="736"/>
      <c r="DR86" s="736"/>
      <c r="DS86" s="736"/>
      <c r="DT86" s="736"/>
      <c r="DU86" s="736"/>
      <c r="DV86" s="736"/>
      <c r="DW86" s="736"/>
      <c r="DX86" s="736"/>
      <c r="DY86" s="736"/>
      <c r="DZ86" s="736"/>
      <c r="EA86" s="736"/>
      <c r="EB86" s="736"/>
      <c r="EC86" s="736"/>
      <c r="ED86" s="736"/>
      <c r="EE86" s="736"/>
      <c r="EF86" s="736"/>
      <c r="EG86" s="736"/>
      <c r="EH86" s="736"/>
      <c r="EI86" s="736"/>
      <c r="EJ86" s="736"/>
      <c r="EK86" s="736"/>
      <c r="EL86" s="736"/>
      <c r="EM86" s="736"/>
      <c r="EN86" s="736"/>
      <c r="EO86" s="736"/>
      <c r="EP86" s="736"/>
      <c r="EQ86" s="736"/>
      <c r="ER86" s="736"/>
      <c r="ES86" s="736"/>
      <c r="ET86" s="736"/>
      <c r="EU86" s="736"/>
      <c r="EV86" s="736"/>
      <c r="EW86" s="736"/>
      <c r="EX86" s="736"/>
      <c r="EY86" s="736"/>
      <c r="EZ86" s="736"/>
      <c r="FA86" s="736"/>
      <c r="FB86" s="736"/>
      <c r="FC86" s="736"/>
      <c r="FD86" s="736"/>
      <c r="FE86" s="736"/>
      <c r="FF86" s="736"/>
      <c r="FG86" s="736"/>
      <c r="FH86" s="736"/>
      <c r="FI86" s="736"/>
      <c r="FJ86" s="736"/>
      <c r="FK86" s="736"/>
      <c r="FL86" s="736"/>
      <c r="FM86" s="736"/>
      <c r="FN86" s="736"/>
      <c r="FO86" s="736"/>
      <c r="FP86" s="736"/>
      <c r="FQ86" s="736"/>
      <c r="FR86" s="736"/>
      <c r="FS86" s="736"/>
      <c r="FT86" s="736"/>
      <c r="FU86" s="736"/>
      <c r="FV86" s="736"/>
      <c r="FW86" s="736"/>
      <c r="FX86" s="736"/>
      <c r="FY86" s="736"/>
      <c r="FZ86" s="736"/>
      <c r="GA86" s="736"/>
      <c r="GB86" s="736"/>
      <c r="GC86" s="736"/>
      <c r="GD86" s="736"/>
      <c r="GE86" s="736"/>
      <c r="GF86" s="736"/>
      <c r="GG86" s="736"/>
      <c r="GH86" s="736"/>
      <c r="GI86" s="736"/>
      <c r="GJ86" s="736"/>
      <c r="GK86" s="736"/>
      <c r="GL86" s="736"/>
      <c r="GM86" s="736"/>
      <c r="GN86" s="736"/>
      <c r="GO86" s="736"/>
      <c r="GP86" s="736"/>
      <c r="GQ86" s="736"/>
      <c r="GR86" s="736"/>
      <c r="GS86" s="736"/>
      <c r="GT86" s="736"/>
      <c r="GU86" s="736"/>
      <c r="GV86" s="736"/>
      <c r="GW86" s="736"/>
      <c r="GX86" s="736"/>
      <c r="GY86" s="736"/>
      <c r="GZ86" s="736"/>
      <c r="HA86" s="736"/>
      <c r="HB86" s="736"/>
      <c r="HC86" s="736"/>
      <c r="HD86" s="736"/>
      <c r="HE86" s="736"/>
      <c r="HF86" s="736"/>
      <c r="HG86" s="736"/>
      <c r="HH86" s="736"/>
      <c r="HI86" s="736"/>
      <c r="HJ86" s="736"/>
      <c r="HK86" s="736"/>
      <c r="HL86" s="736"/>
      <c r="HM86" s="736"/>
      <c r="HN86" s="736"/>
      <c r="HO86" s="736"/>
      <c r="HP86" s="736"/>
      <c r="HQ86" s="736"/>
      <c r="HR86" s="736"/>
      <c r="HS86" s="736"/>
      <c r="HT86" s="736"/>
      <c r="HU86" s="736"/>
      <c r="HV86" s="736"/>
      <c r="HW86" s="736"/>
      <c r="HX86" s="736"/>
      <c r="HY86" s="736"/>
      <c r="HZ86" s="736"/>
      <c r="IA86" s="736"/>
      <c r="IB86" s="736"/>
      <c r="IC86" s="736"/>
      <c r="ID86" s="736"/>
      <c r="IE86" s="736"/>
      <c r="IF86" s="736"/>
      <c r="IG86" s="736"/>
      <c r="IH86" s="736"/>
      <c r="II86" s="736"/>
      <c r="IJ86" s="736"/>
      <c r="IK86" s="736"/>
      <c r="IL86" s="736"/>
      <c r="IM86" s="736"/>
      <c r="IN86" s="736"/>
      <c r="IO86" s="736"/>
      <c r="IP86" s="736"/>
      <c r="IQ86" s="736"/>
      <c r="IR86" s="736"/>
      <c r="IS86" s="736"/>
      <c r="IT86" s="736"/>
      <c r="IU86" s="736"/>
      <c r="IV86" s="736"/>
    </row>
    <row r="87" spans="1:256" s="438" customFormat="1">
      <c r="A87" s="736"/>
      <c r="C87" s="471"/>
      <c r="P87" s="724"/>
      <c r="U87" s="724"/>
      <c r="V87" s="736"/>
      <c r="W87" s="736"/>
      <c r="X87" s="736"/>
      <c r="Y87" s="736"/>
      <c r="Z87" s="736"/>
      <c r="AA87" s="736"/>
      <c r="AB87" s="736"/>
      <c r="AC87" s="736"/>
      <c r="AD87" s="736"/>
      <c r="AE87" s="736"/>
      <c r="AF87" s="736"/>
      <c r="AG87" s="736"/>
      <c r="AH87" s="736"/>
      <c r="AI87" s="736"/>
      <c r="AJ87" s="736"/>
      <c r="AK87" s="736"/>
      <c r="AL87" s="736"/>
      <c r="AM87" s="736"/>
      <c r="AN87" s="736"/>
      <c r="AO87" s="736"/>
      <c r="AP87" s="736"/>
      <c r="AQ87" s="736"/>
      <c r="AR87" s="736"/>
      <c r="AS87" s="736"/>
      <c r="AT87" s="736"/>
      <c r="AU87" s="736"/>
      <c r="AV87" s="736"/>
      <c r="AW87" s="736"/>
      <c r="AX87" s="736"/>
      <c r="AY87" s="736"/>
      <c r="AZ87" s="736"/>
      <c r="BA87" s="736"/>
      <c r="BB87" s="736"/>
      <c r="BC87" s="736"/>
      <c r="BD87" s="736"/>
      <c r="BE87" s="736"/>
      <c r="BF87" s="736"/>
      <c r="BG87" s="736"/>
      <c r="BH87" s="736"/>
      <c r="BI87" s="736"/>
      <c r="BJ87" s="736"/>
      <c r="BK87" s="736"/>
      <c r="BL87" s="736"/>
      <c r="BM87" s="736"/>
      <c r="BN87" s="736"/>
      <c r="BO87" s="736"/>
      <c r="BP87" s="736"/>
      <c r="BQ87" s="736"/>
      <c r="BR87" s="736"/>
      <c r="BS87" s="736"/>
      <c r="BT87" s="736"/>
      <c r="BU87" s="736"/>
      <c r="BV87" s="736"/>
      <c r="BW87" s="736"/>
      <c r="BX87" s="736"/>
      <c r="BY87" s="736"/>
      <c r="BZ87" s="736"/>
      <c r="CA87" s="736"/>
      <c r="CB87" s="736"/>
      <c r="CC87" s="736"/>
      <c r="CD87" s="736"/>
      <c r="CE87" s="736"/>
      <c r="CF87" s="736"/>
      <c r="CG87" s="736"/>
      <c r="CH87" s="736"/>
      <c r="CI87" s="736"/>
      <c r="CJ87" s="736"/>
      <c r="CK87" s="736"/>
      <c r="CL87" s="736"/>
      <c r="CM87" s="736"/>
      <c r="CN87" s="736"/>
      <c r="CO87" s="736"/>
      <c r="CP87" s="736"/>
      <c r="CQ87" s="736"/>
      <c r="CR87" s="736"/>
      <c r="CS87" s="736"/>
      <c r="CT87" s="736"/>
      <c r="CU87" s="736"/>
      <c r="CV87" s="736"/>
      <c r="CW87" s="736"/>
      <c r="CX87" s="736"/>
      <c r="CY87" s="736"/>
      <c r="CZ87" s="736"/>
      <c r="DA87" s="736"/>
      <c r="DB87" s="736"/>
      <c r="DC87" s="736"/>
      <c r="DD87" s="736"/>
      <c r="DE87" s="736"/>
      <c r="DF87" s="736"/>
      <c r="DG87" s="736"/>
      <c r="DH87" s="736"/>
      <c r="DI87" s="736"/>
      <c r="DJ87" s="736"/>
      <c r="DK87" s="736"/>
      <c r="DL87" s="736"/>
      <c r="DM87" s="736"/>
      <c r="DN87" s="736"/>
      <c r="DO87" s="736"/>
      <c r="DP87" s="736"/>
      <c r="DQ87" s="736"/>
      <c r="DR87" s="736"/>
      <c r="DS87" s="736"/>
      <c r="DT87" s="736"/>
      <c r="DU87" s="736"/>
      <c r="DV87" s="736"/>
      <c r="DW87" s="736"/>
      <c r="DX87" s="736"/>
      <c r="DY87" s="736"/>
      <c r="DZ87" s="736"/>
      <c r="EA87" s="736"/>
      <c r="EB87" s="736"/>
      <c r="EC87" s="736"/>
      <c r="ED87" s="736"/>
      <c r="EE87" s="736"/>
      <c r="EF87" s="736"/>
      <c r="EG87" s="736"/>
      <c r="EH87" s="736"/>
      <c r="EI87" s="736"/>
      <c r="EJ87" s="736"/>
      <c r="EK87" s="736"/>
      <c r="EL87" s="736"/>
      <c r="EM87" s="736"/>
      <c r="EN87" s="736"/>
      <c r="EO87" s="736"/>
      <c r="EP87" s="736"/>
      <c r="EQ87" s="736"/>
      <c r="ER87" s="736"/>
      <c r="ES87" s="736"/>
      <c r="ET87" s="736"/>
      <c r="EU87" s="736"/>
      <c r="EV87" s="736"/>
      <c r="EW87" s="736"/>
      <c r="EX87" s="736"/>
      <c r="EY87" s="736"/>
      <c r="EZ87" s="736"/>
      <c r="FA87" s="736"/>
      <c r="FB87" s="736"/>
      <c r="FC87" s="736"/>
      <c r="FD87" s="736"/>
      <c r="FE87" s="736"/>
      <c r="FF87" s="736"/>
      <c r="FG87" s="736"/>
      <c r="FH87" s="736"/>
      <c r="FI87" s="736"/>
      <c r="FJ87" s="736"/>
      <c r="FK87" s="736"/>
      <c r="FL87" s="736"/>
      <c r="FM87" s="736"/>
      <c r="FN87" s="736"/>
      <c r="FO87" s="736"/>
      <c r="FP87" s="736"/>
      <c r="FQ87" s="736"/>
      <c r="FR87" s="736"/>
      <c r="FS87" s="736"/>
      <c r="FT87" s="736"/>
      <c r="FU87" s="736"/>
      <c r="FV87" s="736"/>
      <c r="FW87" s="736"/>
      <c r="FX87" s="736"/>
      <c r="FY87" s="736"/>
      <c r="FZ87" s="736"/>
      <c r="GA87" s="736"/>
      <c r="GB87" s="736"/>
      <c r="GC87" s="736"/>
      <c r="GD87" s="736"/>
      <c r="GE87" s="736"/>
      <c r="GF87" s="736"/>
      <c r="GG87" s="736"/>
      <c r="GH87" s="736"/>
      <c r="GI87" s="736"/>
      <c r="GJ87" s="736"/>
      <c r="GK87" s="736"/>
      <c r="GL87" s="736"/>
      <c r="GM87" s="736"/>
      <c r="GN87" s="736"/>
      <c r="GO87" s="736"/>
      <c r="GP87" s="736"/>
      <c r="GQ87" s="736"/>
      <c r="GR87" s="736"/>
      <c r="GS87" s="736"/>
      <c r="GT87" s="736"/>
      <c r="GU87" s="736"/>
      <c r="GV87" s="736"/>
      <c r="GW87" s="736"/>
      <c r="GX87" s="736"/>
      <c r="GY87" s="736"/>
      <c r="GZ87" s="736"/>
      <c r="HA87" s="736"/>
      <c r="HB87" s="736"/>
      <c r="HC87" s="736"/>
      <c r="HD87" s="736"/>
      <c r="HE87" s="736"/>
      <c r="HF87" s="736"/>
      <c r="HG87" s="736"/>
      <c r="HH87" s="736"/>
      <c r="HI87" s="736"/>
      <c r="HJ87" s="736"/>
      <c r="HK87" s="736"/>
      <c r="HL87" s="736"/>
      <c r="HM87" s="736"/>
      <c r="HN87" s="736"/>
      <c r="HO87" s="736"/>
      <c r="HP87" s="736"/>
      <c r="HQ87" s="736"/>
      <c r="HR87" s="736"/>
      <c r="HS87" s="736"/>
      <c r="HT87" s="736"/>
      <c r="HU87" s="736"/>
      <c r="HV87" s="736"/>
      <c r="HW87" s="736"/>
      <c r="HX87" s="736"/>
      <c r="HY87" s="736"/>
      <c r="HZ87" s="736"/>
      <c r="IA87" s="736"/>
      <c r="IB87" s="736"/>
      <c r="IC87" s="736"/>
      <c r="ID87" s="736"/>
      <c r="IE87" s="736"/>
      <c r="IF87" s="736"/>
      <c r="IG87" s="736"/>
      <c r="IH87" s="736"/>
      <c r="II87" s="736"/>
      <c r="IJ87" s="736"/>
      <c r="IK87" s="736"/>
      <c r="IL87" s="736"/>
      <c r="IM87" s="736"/>
      <c r="IN87" s="736"/>
      <c r="IO87" s="736"/>
      <c r="IP87" s="736"/>
      <c r="IQ87" s="736"/>
      <c r="IR87" s="736"/>
      <c r="IS87" s="736"/>
      <c r="IT87" s="736"/>
      <c r="IU87" s="736"/>
      <c r="IV87" s="736"/>
    </row>
    <row r="88" spans="1:256" s="438" customFormat="1">
      <c r="A88" s="736"/>
      <c r="C88" s="471"/>
      <c r="P88" s="724"/>
      <c r="U88" s="724"/>
      <c r="V88" s="736"/>
      <c r="W88" s="736"/>
      <c r="X88" s="736"/>
      <c r="Y88" s="736"/>
      <c r="Z88" s="736"/>
      <c r="AA88" s="736"/>
      <c r="AB88" s="736"/>
      <c r="AC88" s="736"/>
      <c r="AD88" s="736"/>
      <c r="AE88" s="736"/>
      <c r="AF88" s="736"/>
      <c r="AG88" s="736"/>
      <c r="AH88" s="736"/>
      <c r="AI88" s="736"/>
      <c r="AJ88" s="736"/>
      <c r="AK88" s="736"/>
      <c r="AL88" s="736"/>
      <c r="AM88" s="736"/>
      <c r="AN88" s="736"/>
      <c r="AO88" s="736"/>
      <c r="AP88" s="736"/>
      <c r="AQ88" s="736"/>
      <c r="AR88" s="736"/>
      <c r="AS88" s="736"/>
      <c r="AT88" s="736"/>
      <c r="AU88" s="736"/>
      <c r="AV88" s="736"/>
      <c r="AW88" s="736"/>
      <c r="AX88" s="736"/>
      <c r="AY88" s="736"/>
      <c r="AZ88" s="736"/>
      <c r="BA88" s="736"/>
      <c r="BB88" s="736"/>
      <c r="BC88" s="736"/>
      <c r="BD88" s="736"/>
      <c r="BE88" s="736"/>
      <c r="BF88" s="736"/>
      <c r="BG88" s="736"/>
      <c r="BH88" s="736"/>
      <c r="BI88" s="736"/>
      <c r="BJ88" s="736"/>
      <c r="BK88" s="736"/>
      <c r="BL88" s="736"/>
      <c r="BM88" s="736"/>
      <c r="BN88" s="736"/>
      <c r="BO88" s="736"/>
      <c r="BP88" s="736"/>
      <c r="BQ88" s="736"/>
      <c r="BR88" s="736"/>
      <c r="BS88" s="736"/>
      <c r="BT88" s="736"/>
      <c r="BU88" s="736"/>
      <c r="BV88" s="736"/>
      <c r="BW88" s="736"/>
      <c r="BX88" s="736"/>
      <c r="BY88" s="736"/>
      <c r="BZ88" s="736"/>
      <c r="CA88" s="736"/>
      <c r="CB88" s="736"/>
      <c r="CC88" s="736"/>
      <c r="CD88" s="736"/>
      <c r="CE88" s="736"/>
      <c r="CF88" s="736"/>
      <c r="CG88" s="736"/>
      <c r="CH88" s="736"/>
      <c r="CI88" s="736"/>
      <c r="CJ88" s="736"/>
      <c r="CK88" s="736"/>
      <c r="CL88" s="736"/>
      <c r="CM88" s="736"/>
      <c r="CN88" s="736"/>
      <c r="CO88" s="736"/>
      <c r="CP88" s="736"/>
      <c r="CQ88" s="736"/>
      <c r="CR88" s="736"/>
      <c r="CS88" s="736"/>
      <c r="CT88" s="736"/>
      <c r="CU88" s="736"/>
      <c r="CV88" s="736"/>
      <c r="CW88" s="736"/>
      <c r="CX88" s="736"/>
      <c r="CY88" s="736"/>
      <c r="CZ88" s="736"/>
      <c r="DA88" s="736"/>
      <c r="DB88" s="736"/>
      <c r="DC88" s="736"/>
      <c r="DD88" s="736"/>
      <c r="DE88" s="736"/>
      <c r="DF88" s="736"/>
      <c r="DG88" s="736"/>
      <c r="DH88" s="736"/>
      <c r="DI88" s="736"/>
      <c r="DJ88" s="736"/>
      <c r="DK88" s="736"/>
      <c r="DL88" s="736"/>
      <c r="DM88" s="736"/>
      <c r="DN88" s="736"/>
      <c r="DO88" s="736"/>
      <c r="DP88" s="736"/>
      <c r="DQ88" s="736"/>
      <c r="DR88" s="736"/>
      <c r="DS88" s="736"/>
      <c r="DT88" s="736"/>
      <c r="DU88" s="736"/>
      <c r="DV88" s="736"/>
      <c r="DW88" s="736"/>
      <c r="DX88" s="736"/>
      <c r="DY88" s="736"/>
      <c r="DZ88" s="736"/>
      <c r="EA88" s="736"/>
      <c r="EB88" s="736"/>
      <c r="EC88" s="736"/>
      <c r="ED88" s="736"/>
      <c r="EE88" s="736"/>
      <c r="EF88" s="736"/>
      <c r="EG88" s="736"/>
      <c r="EH88" s="736"/>
      <c r="EI88" s="736"/>
      <c r="EJ88" s="736"/>
      <c r="EK88" s="736"/>
      <c r="EL88" s="736"/>
      <c r="EM88" s="736"/>
      <c r="EN88" s="736"/>
      <c r="EO88" s="736"/>
      <c r="EP88" s="736"/>
      <c r="EQ88" s="736"/>
      <c r="ER88" s="736"/>
      <c r="ES88" s="736"/>
      <c r="ET88" s="736"/>
      <c r="EU88" s="736"/>
      <c r="EV88" s="736"/>
      <c r="EW88" s="736"/>
      <c r="EX88" s="736"/>
      <c r="EY88" s="736"/>
      <c r="EZ88" s="736"/>
      <c r="FA88" s="736"/>
      <c r="FB88" s="736"/>
      <c r="FC88" s="736"/>
      <c r="FD88" s="736"/>
      <c r="FE88" s="736"/>
      <c r="FF88" s="736"/>
      <c r="FG88" s="736"/>
      <c r="FH88" s="736"/>
      <c r="FI88" s="736"/>
      <c r="FJ88" s="736"/>
      <c r="FK88" s="736"/>
      <c r="FL88" s="736"/>
      <c r="FM88" s="736"/>
      <c r="FN88" s="736"/>
      <c r="FO88" s="736"/>
      <c r="FP88" s="736"/>
      <c r="FQ88" s="736"/>
      <c r="FR88" s="736"/>
      <c r="FS88" s="736"/>
      <c r="FT88" s="736"/>
      <c r="FU88" s="736"/>
      <c r="FV88" s="736"/>
      <c r="FW88" s="736"/>
      <c r="FX88" s="736"/>
      <c r="FY88" s="736"/>
      <c r="FZ88" s="736"/>
      <c r="GA88" s="736"/>
      <c r="GB88" s="736"/>
      <c r="GC88" s="736"/>
      <c r="GD88" s="736"/>
      <c r="GE88" s="736"/>
      <c r="GF88" s="736"/>
      <c r="GG88" s="736"/>
      <c r="GH88" s="736"/>
      <c r="GI88" s="736"/>
      <c r="GJ88" s="736"/>
      <c r="GK88" s="736"/>
      <c r="GL88" s="736"/>
      <c r="GM88" s="736"/>
      <c r="GN88" s="736"/>
      <c r="GO88" s="736"/>
      <c r="GP88" s="736"/>
      <c r="GQ88" s="736"/>
      <c r="GR88" s="736"/>
      <c r="GS88" s="736"/>
      <c r="GT88" s="736"/>
      <c r="GU88" s="736"/>
      <c r="GV88" s="736"/>
      <c r="GW88" s="736"/>
      <c r="GX88" s="736"/>
      <c r="GY88" s="736"/>
      <c r="GZ88" s="736"/>
      <c r="HA88" s="736"/>
      <c r="HB88" s="736"/>
      <c r="HC88" s="736"/>
      <c r="HD88" s="736"/>
      <c r="HE88" s="736"/>
      <c r="HF88" s="736"/>
      <c r="HG88" s="736"/>
      <c r="HH88" s="736"/>
      <c r="HI88" s="736"/>
      <c r="HJ88" s="736"/>
      <c r="HK88" s="736"/>
      <c r="HL88" s="736"/>
      <c r="HM88" s="736"/>
      <c r="HN88" s="736"/>
      <c r="HO88" s="736"/>
      <c r="HP88" s="736"/>
      <c r="HQ88" s="736"/>
      <c r="HR88" s="736"/>
      <c r="HS88" s="736"/>
      <c r="HT88" s="736"/>
      <c r="HU88" s="736"/>
      <c r="HV88" s="736"/>
      <c r="HW88" s="736"/>
      <c r="HX88" s="736"/>
      <c r="HY88" s="736"/>
      <c r="HZ88" s="736"/>
      <c r="IA88" s="736"/>
      <c r="IB88" s="736"/>
      <c r="IC88" s="736"/>
      <c r="ID88" s="736"/>
      <c r="IE88" s="736"/>
      <c r="IF88" s="736"/>
      <c r="IG88" s="736"/>
      <c r="IH88" s="736"/>
      <c r="II88" s="736"/>
      <c r="IJ88" s="736"/>
      <c r="IK88" s="736"/>
      <c r="IL88" s="736"/>
      <c r="IM88" s="736"/>
      <c r="IN88" s="736"/>
      <c r="IO88" s="736"/>
      <c r="IP88" s="736"/>
      <c r="IQ88" s="736"/>
      <c r="IR88" s="736"/>
      <c r="IS88" s="736"/>
      <c r="IT88" s="736"/>
      <c r="IU88" s="736"/>
      <c r="IV88" s="736"/>
    </row>
    <row r="89" spans="1:256" s="438" customFormat="1">
      <c r="A89" s="736"/>
      <c r="C89" s="471"/>
      <c r="P89" s="724"/>
      <c r="U89" s="724"/>
      <c r="V89" s="736"/>
      <c r="W89" s="736"/>
      <c r="X89" s="736"/>
      <c r="Y89" s="736"/>
      <c r="Z89" s="736"/>
      <c r="AA89" s="736"/>
      <c r="AB89" s="736"/>
      <c r="AC89" s="736"/>
      <c r="AD89" s="736"/>
      <c r="AE89" s="736"/>
      <c r="AF89" s="736"/>
      <c r="AG89" s="736"/>
      <c r="AH89" s="736"/>
      <c r="AI89" s="736"/>
      <c r="AJ89" s="736"/>
      <c r="AK89" s="736"/>
      <c r="AL89" s="736"/>
      <c r="AM89" s="736"/>
      <c r="AN89" s="736"/>
      <c r="AO89" s="736"/>
      <c r="AP89" s="736"/>
      <c r="AQ89" s="736"/>
      <c r="AR89" s="736"/>
      <c r="AS89" s="736"/>
      <c r="AT89" s="736"/>
      <c r="AU89" s="736"/>
      <c r="AV89" s="736"/>
      <c r="AW89" s="736"/>
      <c r="AX89" s="736"/>
      <c r="AY89" s="736"/>
      <c r="AZ89" s="736"/>
      <c r="BA89" s="736"/>
      <c r="BB89" s="736"/>
      <c r="BC89" s="736"/>
      <c r="BD89" s="736"/>
      <c r="BE89" s="736"/>
      <c r="BF89" s="736"/>
      <c r="BG89" s="736"/>
      <c r="BH89" s="736"/>
      <c r="BI89" s="736"/>
      <c r="BJ89" s="736"/>
      <c r="BK89" s="736"/>
      <c r="BL89" s="736"/>
      <c r="BM89" s="736"/>
      <c r="BN89" s="736"/>
      <c r="BO89" s="736"/>
      <c r="BP89" s="736"/>
      <c r="BQ89" s="736"/>
      <c r="BR89" s="736"/>
      <c r="BS89" s="736"/>
      <c r="BT89" s="736"/>
      <c r="BU89" s="736"/>
      <c r="BV89" s="736"/>
      <c r="BW89" s="736"/>
      <c r="BX89" s="736"/>
      <c r="BY89" s="736"/>
      <c r="BZ89" s="736"/>
      <c r="CA89" s="736"/>
      <c r="CB89" s="736"/>
      <c r="CC89" s="736"/>
      <c r="CD89" s="736"/>
      <c r="CE89" s="736"/>
      <c r="CF89" s="736"/>
      <c r="CG89" s="736"/>
      <c r="CH89" s="736"/>
      <c r="CI89" s="736"/>
      <c r="CJ89" s="736"/>
      <c r="CK89" s="736"/>
      <c r="CL89" s="736"/>
      <c r="CM89" s="736"/>
      <c r="CN89" s="736"/>
      <c r="CO89" s="736"/>
      <c r="CP89" s="736"/>
      <c r="CQ89" s="736"/>
      <c r="CR89" s="736"/>
      <c r="CS89" s="736"/>
      <c r="CT89" s="736"/>
      <c r="CU89" s="736"/>
      <c r="CV89" s="736"/>
      <c r="CW89" s="736"/>
      <c r="CX89" s="736"/>
      <c r="CY89" s="736"/>
      <c r="CZ89" s="736"/>
      <c r="DA89" s="736"/>
      <c r="DB89" s="736"/>
      <c r="DC89" s="736"/>
      <c r="DD89" s="736"/>
      <c r="DE89" s="736"/>
      <c r="DF89" s="736"/>
      <c r="DG89" s="736"/>
      <c r="DH89" s="736"/>
      <c r="DI89" s="736"/>
      <c r="DJ89" s="736"/>
      <c r="DK89" s="736"/>
      <c r="DL89" s="736"/>
      <c r="DM89" s="736"/>
      <c r="DN89" s="736"/>
      <c r="DO89" s="736"/>
      <c r="DP89" s="736"/>
      <c r="DQ89" s="736"/>
      <c r="DR89" s="736"/>
      <c r="DS89" s="736"/>
      <c r="DT89" s="736"/>
      <c r="DU89" s="736"/>
      <c r="DV89" s="736"/>
      <c r="DW89" s="736"/>
      <c r="DX89" s="736"/>
      <c r="DY89" s="736"/>
      <c r="DZ89" s="736"/>
      <c r="EA89" s="736"/>
      <c r="EB89" s="736"/>
      <c r="EC89" s="736"/>
      <c r="ED89" s="736"/>
      <c r="EE89" s="736"/>
      <c r="EF89" s="736"/>
      <c r="EG89" s="736"/>
      <c r="EH89" s="736"/>
      <c r="EI89" s="736"/>
      <c r="EJ89" s="736"/>
      <c r="EK89" s="736"/>
      <c r="EL89" s="736"/>
      <c r="EM89" s="736"/>
      <c r="EN89" s="736"/>
      <c r="EO89" s="736"/>
      <c r="EP89" s="736"/>
      <c r="EQ89" s="736"/>
      <c r="ER89" s="736"/>
      <c r="ES89" s="736"/>
      <c r="ET89" s="736"/>
      <c r="EU89" s="736"/>
      <c r="EV89" s="736"/>
      <c r="EW89" s="736"/>
      <c r="EX89" s="736"/>
      <c r="EY89" s="736"/>
      <c r="EZ89" s="736"/>
      <c r="FA89" s="736"/>
      <c r="FB89" s="736"/>
      <c r="FC89" s="736"/>
      <c r="FD89" s="736"/>
      <c r="FE89" s="736"/>
      <c r="FF89" s="736"/>
      <c r="FG89" s="736"/>
      <c r="FH89" s="736"/>
      <c r="FI89" s="736"/>
      <c r="FJ89" s="736"/>
      <c r="FK89" s="736"/>
      <c r="FL89" s="736"/>
      <c r="FM89" s="736"/>
      <c r="FN89" s="736"/>
      <c r="FO89" s="736"/>
      <c r="FP89" s="736"/>
      <c r="FQ89" s="736"/>
      <c r="FR89" s="736"/>
      <c r="FS89" s="736"/>
      <c r="FT89" s="736"/>
      <c r="FU89" s="736"/>
      <c r="FV89" s="736"/>
      <c r="FW89" s="736"/>
      <c r="FX89" s="736"/>
      <c r="FY89" s="736"/>
      <c r="FZ89" s="736"/>
      <c r="GA89" s="736"/>
      <c r="GB89" s="736"/>
      <c r="GC89" s="736"/>
      <c r="GD89" s="736"/>
      <c r="GE89" s="736"/>
      <c r="GF89" s="736"/>
      <c r="GG89" s="736"/>
      <c r="GH89" s="736"/>
      <c r="GI89" s="736"/>
      <c r="GJ89" s="736"/>
      <c r="GK89" s="736"/>
      <c r="GL89" s="736"/>
      <c r="GM89" s="736"/>
      <c r="GN89" s="736"/>
      <c r="GO89" s="736"/>
      <c r="GP89" s="736"/>
      <c r="GQ89" s="736"/>
      <c r="GR89" s="736"/>
      <c r="GS89" s="736"/>
      <c r="GT89" s="736"/>
      <c r="GU89" s="736"/>
      <c r="GV89" s="736"/>
      <c r="GW89" s="736"/>
      <c r="GX89" s="736"/>
      <c r="GY89" s="736"/>
      <c r="GZ89" s="736"/>
      <c r="HA89" s="736"/>
      <c r="HB89" s="736"/>
      <c r="HC89" s="736"/>
      <c r="HD89" s="736"/>
      <c r="HE89" s="736"/>
      <c r="HF89" s="736"/>
      <c r="HG89" s="736"/>
      <c r="HH89" s="736"/>
      <c r="HI89" s="736"/>
      <c r="HJ89" s="736"/>
      <c r="HK89" s="736"/>
      <c r="HL89" s="736"/>
      <c r="HM89" s="736"/>
      <c r="HN89" s="736"/>
      <c r="HO89" s="736"/>
      <c r="HP89" s="736"/>
      <c r="HQ89" s="736"/>
      <c r="HR89" s="736"/>
      <c r="HS89" s="736"/>
      <c r="HT89" s="736"/>
      <c r="HU89" s="736"/>
      <c r="HV89" s="736"/>
      <c r="HW89" s="736"/>
      <c r="HX89" s="736"/>
      <c r="HY89" s="736"/>
      <c r="HZ89" s="736"/>
      <c r="IA89" s="736"/>
      <c r="IB89" s="736"/>
      <c r="IC89" s="736"/>
      <c r="ID89" s="736"/>
      <c r="IE89" s="736"/>
      <c r="IF89" s="736"/>
      <c r="IG89" s="736"/>
      <c r="IH89" s="736"/>
      <c r="II89" s="736"/>
      <c r="IJ89" s="736"/>
      <c r="IK89" s="736"/>
      <c r="IL89" s="736"/>
      <c r="IM89" s="736"/>
      <c r="IN89" s="736"/>
      <c r="IO89" s="736"/>
      <c r="IP89" s="736"/>
      <c r="IQ89" s="736"/>
      <c r="IR89" s="736"/>
      <c r="IS89" s="736"/>
      <c r="IT89" s="736"/>
      <c r="IU89" s="736"/>
      <c r="IV89" s="736"/>
    </row>
    <row r="90" spans="1:256" s="438" customFormat="1">
      <c r="A90" s="736"/>
      <c r="C90" s="471"/>
      <c r="P90" s="724"/>
      <c r="U90" s="724"/>
      <c r="V90" s="736"/>
      <c r="W90" s="736"/>
      <c r="X90" s="736"/>
      <c r="Y90" s="736"/>
      <c r="Z90" s="736"/>
      <c r="AA90" s="736"/>
      <c r="AB90" s="736"/>
      <c r="AC90" s="736"/>
      <c r="AD90" s="736"/>
      <c r="AE90" s="736"/>
      <c r="AF90" s="736"/>
      <c r="AG90" s="736"/>
      <c r="AH90" s="736"/>
      <c r="AI90" s="736"/>
      <c r="AJ90" s="736"/>
      <c r="AK90" s="736"/>
      <c r="AL90" s="736"/>
      <c r="AM90" s="736"/>
      <c r="AN90" s="736"/>
      <c r="AO90" s="736"/>
      <c r="AP90" s="736"/>
      <c r="AQ90" s="736"/>
      <c r="AR90" s="736"/>
      <c r="AS90" s="736"/>
      <c r="AT90" s="736"/>
      <c r="AU90" s="736"/>
      <c r="AV90" s="736"/>
      <c r="AW90" s="736"/>
      <c r="AX90" s="736"/>
      <c r="AY90" s="736"/>
      <c r="AZ90" s="736"/>
      <c r="BA90" s="736"/>
      <c r="BB90" s="736"/>
      <c r="BC90" s="736"/>
      <c r="BD90" s="736"/>
      <c r="BE90" s="736"/>
      <c r="BF90" s="736"/>
      <c r="BG90" s="736"/>
      <c r="BH90" s="736"/>
      <c r="BI90" s="736"/>
      <c r="BJ90" s="736"/>
      <c r="BK90" s="736"/>
      <c r="BL90" s="736"/>
      <c r="BM90" s="736"/>
      <c r="BN90" s="736"/>
      <c r="BO90" s="736"/>
      <c r="BP90" s="736"/>
      <c r="BQ90" s="736"/>
      <c r="BR90" s="736"/>
      <c r="BS90" s="736"/>
      <c r="BT90" s="736"/>
      <c r="BU90" s="736"/>
      <c r="BV90" s="736"/>
      <c r="BW90" s="736"/>
      <c r="BX90" s="736"/>
      <c r="BY90" s="736"/>
      <c r="BZ90" s="736"/>
      <c r="CA90" s="736"/>
      <c r="CB90" s="736"/>
      <c r="CC90" s="736"/>
      <c r="CD90" s="736"/>
      <c r="CE90" s="736"/>
      <c r="CF90" s="736"/>
      <c r="CG90" s="736"/>
      <c r="CH90" s="736"/>
      <c r="CI90" s="736"/>
      <c r="CJ90" s="736"/>
      <c r="CK90" s="736"/>
      <c r="CL90" s="736"/>
      <c r="CM90" s="736"/>
      <c r="CN90" s="736"/>
      <c r="CO90" s="736"/>
      <c r="CP90" s="736"/>
      <c r="CQ90" s="736"/>
      <c r="CR90" s="736"/>
      <c r="CS90" s="736"/>
      <c r="CT90" s="736"/>
      <c r="CU90" s="736"/>
      <c r="CV90" s="736"/>
      <c r="CW90" s="736"/>
      <c r="CX90" s="736"/>
      <c r="CY90" s="736"/>
      <c r="CZ90" s="736"/>
      <c r="DA90" s="736"/>
      <c r="DB90" s="736"/>
      <c r="DC90" s="736"/>
      <c r="DD90" s="736"/>
      <c r="DE90" s="736"/>
      <c r="DF90" s="736"/>
      <c r="DG90" s="736"/>
      <c r="DH90" s="736"/>
      <c r="DI90" s="736"/>
      <c r="DJ90" s="736"/>
      <c r="DK90" s="736"/>
      <c r="DL90" s="736"/>
      <c r="DM90" s="736"/>
      <c r="DN90" s="736"/>
      <c r="DO90" s="736"/>
      <c r="DP90" s="736"/>
      <c r="DQ90" s="736"/>
      <c r="DR90" s="736"/>
      <c r="DS90" s="736"/>
      <c r="DT90" s="736"/>
      <c r="DU90" s="736"/>
      <c r="DV90" s="736"/>
      <c r="DW90" s="736"/>
      <c r="DX90" s="736"/>
      <c r="DY90" s="736"/>
      <c r="DZ90" s="736"/>
      <c r="EA90" s="736"/>
      <c r="EB90" s="736"/>
      <c r="EC90" s="736"/>
      <c r="ED90" s="736"/>
      <c r="EE90" s="736"/>
      <c r="EF90" s="736"/>
      <c r="EG90" s="736"/>
      <c r="EH90" s="736"/>
      <c r="EI90" s="736"/>
      <c r="EJ90" s="736"/>
      <c r="EK90" s="736"/>
      <c r="EL90" s="736"/>
      <c r="EM90" s="736"/>
      <c r="EN90" s="736"/>
      <c r="EO90" s="736"/>
      <c r="EP90" s="736"/>
      <c r="EQ90" s="736"/>
      <c r="ER90" s="736"/>
      <c r="ES90" s="736"/>
      <c r="ET90" s="736"/>
      <c r="EU90" s="736"/>
      <c r="EV90" s="736"/>
      <c r="EW90" s="736"/>
      <c r="EX90" s="736"/>
      <c r="EY90" s="736"/>
      <c r="EZ90" s="736"/>
      <c r="FA90" s="736"/>
      <c r="FB90" s="736"/>
      <c r="FC90" s="736"/>
      <c r="FD90" s="736"/>
      <c r="FE90" s="736"/>
      <c r="FF90" s="736"/>
      <c r="FG90" s="736"/>
      <c r="FH90" s="736"/>
      <c r="FI90" s="736"/>
      <c r="FJ90" s="736"/>
      <c r="FK90" s="736"/>
      <c r="FL90" s="736"/>
      <c r="FM90" s="736"/>
      <c r="FN90" s="736"/>
      <c r="FO90" s="736"/>
      <c r="FP90" s="736"/>
      <c r="FQ90" s="736"/>
      <c r="FR90" s="736"/>
      <c r="FS90" s="736"/>
      <c r="FT90" s="736"/>
      <c r="FU90" s="736"/>
      <c r="FV90" s="736"/>
      <c r="FW90" s="736"/>
      <c r="FX90" s="736"/>
      <c r="FY90" s="736"/>
      <c r="FZ90" s="736"/>
      <c r="GA90" s="736"/>
      <c r="GB90" s="736"/>
      <c r="GC90" s="736"/>
      <c r="GD90" s="736"/>
      <c r="GE90" s="736"/>
      <c r="GF90" s="736"/>
      <c r="GG90" s="736"/>
      <c r="GH90" s="736"/>
      <c r="GI90" s="736"/>
      <c r="GJ90" s="736"/>
      <c r="GK90" s="736"/>
      <c r="GL90" s="736"/>
      <c r="GM90" s="736"/>
      <c r="GN90" s="736"/>
      <c r="GO90" s="736"/>
      <c r="GP90" s="736"/>
      <c r="GQ90" s="736"/>
      <c r="GR90" s="736"/>
      <c r="GS90" s="736"/>
      <c r="GT90" s="736"/>
      <c r="GU90" s="736"/>
      <c r="GV90" s="736"/>
      <c r="GW90" s="736"/>
      <c r="GX90" s="736"/>
      <c r="GY90" s="736"/>
      <c r="GZ90" s="736"/>
      <c r="HA90" s="736"/>
      <c r="HB90" s="736"/>
      <c r="HC90" s="736"/>
      <c r="HD90" s="736"/>
      <c r="HE90" s="736"/>
      <c r="HF90" s="736"/>
      <c r="HG90" s="736"/>
      <c r="HH90" s="736"/>
      <c r="HI90" s="736"/>
      <c r="HJ90" s="736"/>
      <c r="HK90" s="736"/>
      <c r="HL90" s="736"/>
      <c r="HM90" s="736"/>
      <c r="HN90" s="736"/>
      <c r="HO90" s="736"/>
      <c r="HP90" s="736"/>
      <c r="HQ90" s="736"/>
      <c r="HR90" s="736"/>
      <c r="HS90" s="736"/>
      <c r="HT90" s="736"/>
      <c r="HU90" s="736"/>
      <c r="HV90" s="736"/>
      <c r="HW90" s="736"/>
      <c r="HX90" s="736"/>
      <c r="HY90" s="736"/>
      <c r="HZ90" s="736"/>
      <c r="IA90" s="736"/>
      <c r="IB90" s="736"/>
      <c r="IC90" s="736"/>
      <c r="ID90" s="736"/>
      <c r="IE90" s="736"/>
      <c r="IF90" s="736"/>
      <c r="IG90" s="736"/>
      <c r="IH90" s="736"/>
      <c r="II90" s="736"/>
      <c r="IJ90" s="736"/>
      <c r="IK90" s="736"/>
      <c r="IL90" s="736"/>
      <c r="IM90" s="736"/>
      <c r="IN90" s="736"/>
      <c r="IO90" s="736"/>
      <c r="IP90" s="736"/>
      <c r="IQ90" s="736"/>
      <c r="IR90" s="736"/>
      <c r="IS90" s="736"/>
      <c r="IT90" s="736"/>
      <c r="IU90" s="736"/>
      <c r="IV90" s="736"/>
    </row>
    <row r="91" spans="1:256" s="438" customFormat="1">
      <c r="A91" s="736"/>
      <c r="C91" s="471"/>
      <c r="P91" s="724"/>
      <c r="U91" s="724"/>
      <c r="V91" s="736"/>
      <c r="W91" s="736"/>
      <c r="X91" s="736"/>
      <c r="Y91" s="736"/>
      <c r="Z91" s="736"/>
      <c r="AA91" s="736"/>
      <c r="AB91" s="736"/>
      <c r="AC91" s="736"/>
      <c r="AD91" s="736"/>
      <c r="AE91" s="736"/>
      <c r="AF91" s="736"/>
      <c r="AG91" s="736"/>
      <c r="AH91" s="736"/>
      <c r="AI91" s="736"/>
      <c r="AJ91" s="736"/>
      <c r="AK91" s="736"/>
      <c r="AL91" s="736"/>
      <c r="AM91" s="736"/>
      <c r="AN91" s="736"/>
      <c r="AO91" s="736"/>
      <c r="AP91" s="736"/>
      <c r="AQ91" s="736"/>
      <c r="AR91" s="736"/>
      <c r="AS91" s="736"/>
      <c r="AT91" s="736"/>
      <c r="AU91" s="736"/>
      <c r="AV91" s="736"/>
      <c r="AW91" s="736"/>
      <c r="AX91" s="736"/>
      <c r="AY91" s="736"/>
      <c r="AZ91" s="736"/>
      <c r="BA91" s="736"/>
      <c r="BB91" s="736"/>
      <c r="BC91" s="736"/>
      <c r="BD91" s="736"/>
      <c r="BE91" s="736"/>
      <c r="BF91" s="736"/>
      <c r="BG91" s="736"/>
      <c r="BH91" s="736"/>
      <c r="BI91" s="736"/>
      <c r="BJ91" s="736"/>
      <c r="BK91" s="736"/>
      <c r="BL91" s="736"/>
      <c r="BM91" s="736"/>
      <c r="BN91" s="736"/>
      <c r="BO91" s="736"/>
      <c r="BP91" s="736"/>
      <c r="BQ91" s="736"/>
      <c r="BR91" s="736"/>
      <c r="BS91" s="736"/>
      <c r="BT91" s="736"/>
      <c r="BU91" s="736"/>
      <c r="BV91" s="736"/>
      <c r="BW91" s="736"/>
      <c r="BX91" s="736"/>
      <c r="BY91" s="736"/>
      <c r="BZ91" s="736"/>
      <c r="CA91" s="736"/>
      <c r="CB91" s="736"/>
      <c r="CC91" s="736"/>
      <c r="CD91" s="736"/>
      <c r="CE91" s="736"/>
      <c r="CF91" s="736"/>
      <c r="CG91" s="736"/>
      <c r="CH91" s="736"/>
      <c r="CI91" s="736"/>
      <c r="CJ91" s="736"/>
      <c r="CK91" s="736"/>
      <c r="CL91" s="736"/>
      <c r="CM91" s="736"/>
      <c r="CN91" s="736"/>
      <c r="CO91" s="736"/>
      <c r="CP91" s="736"/>
      <c r="CQ91" s="736"/>
      <c r="CR91" s="736"/>
      <c r="CS91" s="736"/>
      <c r="CT91" s="736"/>
      <c r="CU91" s="736"/>
      <c r="CV91" s="736"/>
      <c r="CW91" s="736"/>
      <c r="CX91" s="736"/>
      <c r="CY91" s="736"/>
      <c r="CZ91" s="736"/>
      <c r="DA91" s="736"/>
      <c r="DB91" s="736"/>
      <c r="DC91" s="736"/>
      <c r="DD91" s="736"/>
      <c r="DE91" s="736"/>
      <c r="DF91" s="736"/>
      <c r="DG91" s="736"/>
      <c r="DH91" s="736"/>
      <c r="DI91" s="736"/>
      <c r="DJ91" s="736"/>
      <c r="DK91" s="736"/>
      <c r="DL91" s="736"/>
      <c r="DM91" s="736"/>
      <c r="DN91" s="736"/>
      <c r="DO91" s="736"/>
      <c r="DP91" s="736"/>
      <c r="DQ91" s="736"/>
      <c r="DR91" s="736"/>
      <c r="DS91" s="736"/>
      <c r="DT91" s="736"/>
      <c r="DU91" s="736"/>
      <c r="DV91" s="736"/>
      <c r="DW91" s="736"/>
      <c r="DX91" s="736"/>
      <c r="DY91" s="736"/>
      <c r="DZ91" s="736"/>
      <c r="EA91" s="736"/>
      <c r="EB91" s="736"/>
      <c r="EC91" s="736"/>
      <c r="ED91" s="736"/>
      <c r="EE91" s="736"/>
      <c r="EF91" s="736"/>
      <c r="EG91" s="736"/>
      <c r="EH91" s="736"/>
      <c r="EI91" s="736"/>
      <c r="EJ91" s="736"/>
      <c r="EK91" s="736"/>
      <c r="EL91" s="736"/>
      <c r="EM91" s="736"/>
      <c r="EN91" s="736"/>
      <c r="EO91" s="736"/>
      <c r="EP91" s="736"/>
      <c r="EQ91" s="736"/>
      <c r="ER91" s="736"/>
      <c r="ES91" s="736"/>
      <c r="ET91" s="736"/>
      <c r="EU91" s="736"/>
      <c r="EV91" s="736"/>
      <c r="EW91" s="736"/>
      <c r="EX91" s="736"/>
      <c r="EY91" s="736"/>
      <c r="EZ91" s="736"/>
      <c r="FA91" s="736"/>
      <c r="FB91" s="736"/>
      <c r="FC91" s="736"/>
      <c r="FD91" s="736"/>
      <c r="FE91" s="736"/>
      <c r="FF91" s="736"/>
      <c r="FG91" s="736"/>
      <c r="FH91" s="736"/>
      <c r="FI91" s="736"/>
      <c r="FJ91" s="736"/>
      <c r="FK91" s="736"/>
      <c r="FL91" s="736"/>
      <c r="FM91" s="736"/>
      <c r="FN91" s="736"/>
      <c r="FO91" s="736"/>
      <c r="FP91" s="736"/>
      <c r="FQ91" s="736"/>
      <c r="FR91" s="736"/>
      <c r="FS91" s="736"/>
      <c r="FT91" s="736"/>
      <c r="FU91" s="736"/>
      <c r="FV91" s="736"/>
      <c r="FW91" s="736"/>
      <c r="FX91" s="736"/>
      <c r="FY91" s="736"/>
      <c r="FZ91" s="736"/>
      <c r="GA91" s="736"/>
      <c r="GB91" s="736"/>
      <c r="GC91" s="736"/>
      <c r="GD91" s="736"/>
      <c r="GE91" s="736"/>
      <c r="GF91" s="736"/>
      <c r="GG91" s="736"/>
      <c r="GH91" s="736"/>
      <c r="GI91" s="736"/>
      <c r="GJ91" s="736"/>
      <c r="GK91" s="736"/>
      <c r="GL91" s="736"/>
      <c r="GM91" s="736"/>
      <c r="GN91" s="736"/>
      <c r="GO91" s="736"/>
      <c r="GP91" s="736"/>
      <c r="GQ91" s="736"/>
      <c r="GR91" s="736"/>
      <c r="GS91" s="736"/>
      <c r="GT91" s="736"/>
      <c r="GU91" s="736"/>
      <c r="GV91" s="736"/>
      <c r="GW91" s="736"/>
      <c r="GX91" s="736"/>
      <c r="GY91" s="736"/>
      <c r="GZ91" s="736"/>
      <c r="HA91" s="736"/>
      <c r="HB91" s="736"/>
      <c r="HC91" s="736"/>
      <c r="HD91" s="736"/>
      <c r="HE91" s="736"/>
      <c r="HF91" s="736"/>
      <c r="HG91" s="736"/>
      <c r="HH91" s="736"/>
      <c r="HI91" s="736"/>
      <c r="HJ91" s="736"/>
      <c r="HK91" s="736"/>
      <c r="HL91" s="736"/>
      <c r="HM91" s="736"/>
      <c r="HN91" s="736"/>
      <c r="HO91" s="736"/>
      <c r="HP91" s="736"/>
      <c r="HQ91" s="736"/>
      <c r="HR91" s="736"/>
      <c r="HS91" s="736"/>
      <c r="HT91" s="736"/>
      <c r="HU91" s="736"/>
      <c r="HV91" s="736"/>
      <c r="HW91" s="736"/>
      <c r="HX91" s="736"/>
      <c r="HY91" s="736"/>
      <c r="HZ91" s="736"/>
      <c r="IA91" s="736"/>
      <c r="IB91" s="736"/>
      <c r="IC91" s="736"/>
      <c r="ID91" s="736"/>
      <c r="IE91" s="736"/>
      <c r="IF91" s="736"/>
      <c r="IG91" s="736"/>
      <c r="IH91" s="736"/>
      <c r="II91" s="736"/>
      <c r="IJ91" s="736"/>
      <c r="IK91" s="736"/>
      <c r="IL91" s="736"/>
      <c r="IM91" s="736"/>
      <c r="IN91" s="736"/>
      <c r="IO91" s="736"/>
      <c r="IP91" s="736"/>
      <c r="IQ91" s="736"/>
      <c r="IR91" s="736"/>
      <c r="IS91" s="736"/>
      <c r="IT91" s="736"/>
      <c r="IU91" s="736"/>
      <c r="IV91" s="736"/>
    </row>
    <row r="92" spans="1:256" s="438" customFormat="1">
      <c r="A92" s="736"/>
      <c r="C92" s="471"/>
      <c r="P92" s="724"/>
      <c r="U92" s="724"/>
      <c r="V92" s="736"/>
      <c r="W92" s="736"/>
      <c r="X92" s="736"/>
      <c r="Y92" s="736"/>
      <c r="Z92" s="736"/>
      <c r="AA92" s="736"/>
      <c r="AB92" s="736"/>
      <c r="AC92" s="736"/>
      <c r="AD92" s="736"/>
      <c r="AE92" s="736"/>
      <c r="AF92" s="736"/>
      <c r="AG92" s="736"/>
      <c r="AH92" s="736"/>
      <c r="AI92" s="736"/>
      <c r="AJ92" s="736"/>
      <c r="AK92" s="736"/>
      <c r="AL92" s="736"/>
      <c r="AM92" s="736"/>
      <c r="AN92" s="736"/>
      <c r="AO92" s="736"/>
      <c r="AP92" s="736"/>
      <c r="AQ92" s="736"/>
      <c r="AR92" s="736"/>
      <c r="AS92" s="736"/>
      <c r="AT92" s="736"/>
      <c r="AU92" s="736"/>
      <c r="AV92" s="736"/>
      <c r="AW92" s="736"/>
      <c r="AX92" s="736"/>
      <c r="AY92" s="736"/>
      <c r="AZ92" s="736"/>
      <c r="BA92" s="736"/>
      <c r="BB92" s="736"/>
      <c r="BC92" s="736"/>
      <c r="BD92" s="736"/>
      <c r="BE92" s="736"/>
      <c r="BF92" s="736"/>
      <c r="BG92" s="736"/>
      <c r="BH92" s="736"/>
      <c r="BI92" s="736"/>
      <c r="BJ92" s="736"/>
      <c r="BK92" s="736"/>
      <c r="BL92" s="736"/>
      <c r="BM92" s="736"/>
      <c r="BN92" s="736"/>
      <c r="BO92" s="736"/>
      <c r="BP92" s="736"/>
      <c r="BQ92" s="736"/>
      <c r="BR92" s="736"/>
      <c r="BS92" s="736"/>
      <c r="BT92" s="736"/>
      <c r="BU92" s="736"/>
      <c r="BV92" s="736"/>
      <c r="BW92" s="736"/>
      <c r="BX92" s="736"/>
      <c r="BY92" s="736"/>
      <c r="BZ92" s="736"/>
      <c r="CA92" s="736"/>
      <c r="CB92" s="736"/>
      <c r="CC92" s="736"/>
      <c r="CD92" s="736"/>
      <c r="CE92" s="736"/>
      <c r="CF92" s="736"/>
      <c r="CG92" s="736"/>
      <c r="CH92" s="736"/>
      <c r="CI92" s="736"/>
      <c r="CJ92" s="736"/>
      <c r="CK92" s="736"/>
      <c r="CL92" s="736"/>
      <c r="CM92" s="736"/>
      <c r="CN92" s="736"/>
      <c r="CO92" s="736"/>
      <c r="CP92" s="736"/>
      <c r="CQ92" s="736"/>
      <c r="CR92" s="736"/>
      <c r="CS92" s="736"/>
      <c r="CT92" s="736"/>
      <c r="CU92" s="736"/>
      <c r="CV92" s="736"/>
      <c r="CW92" s="736"/>
      <c r="CX92" s="736"/>
      <c r="CY92" s="736"/>
      <c r="CZ92" s="736"/>
      <c r="DA92" s="736"/>
      <c r="DB92" s="736"/>
      <c r="DC92" s="736"/>
      <c r="DD92" s="736"/>
      <c r="DE92" s="736"/>
      <c r="DF92" s="736"/>
      <c r="DG92" s="736"/>
      <c r="DH92" s="736"/>
      <c r="DI92" s="736"/>
      <c r="DJ92" s="736"/>
      <c r="DK92" s="736"/>
      <c r="DL92" s="736"/>
      <c r="DM92" s="736"/>
      <c r="DN92" s="736"/>
      <c r="DO92" s="736"/>
      <c r="DP92" s="736"/>
      <c r="DQ92" s="736"/>
      <c r="DR92" s="736"/>
      <c r="DS92" s="736"/>
      <c r="DT92" s="736"/>
      <c r="DU92" s="736"/>
      <c r="DV92" s="736"/>
      <c r="DW92" s="736"/>
      <c r="DX92" s="736"/>
      <c r="DY92" s="736"/>
      <c r="DZ92" s="736"/>
      <c r="EA92" s="736"/>
      <c r="EB92" s="736"/>
      <c r="EC92" s="736"/>
      <c r="ED92" s="736"/>
      <c r="EE92" s="736"/>
      <c r="EF92" s="736"/>
      <c r="EG92" s="736"/>
      <c r="EH92" s="736"/>
      <c r="EI92" s="736"/>
      <c r="EJ92" s="736"/>
      <c r="EK92" s="736"/>
      <c r="EL92" s="736"/>
      <c r="EM92" s="736"/>
      <c r="EN92" s="736"/>
      <c r="EO92" s="736"/>
      <c r="EP92" s="736"/>
      <c r="EQ92" s="736"/>
      <c r="ER92" s="736"/>
      <c r="ES92" s="736"/>
      <c r="ET92" s="736"/>
      <c r="EU92" s="736"/>
      <c r="EV92" s="736"/>
      <c r="EW92" s="736"/>
      <c r="EX92" s="736"/>
      <c r="EY92" s="736"/>
      <c r="EZ92" s="736"/>
      <c r="FA92" s="736"/>
      <c r="FB92" s="736"/>
      <c r="FC92" s="736"/>
      <c r="FD92" s="736"/>
      <c r="FE92" s="736"/>
      <c r="FF92" s="736"/>
      <c r="FG92" s="736"/>
      <c r="FH92" s="736"/>
      <c r="FI92" s="736"/>
      <c r="FJ92" s="736"/>
      <c r="FK92" s="736"/>
      <c r="FL92" s="736"/>
      <c r="FM92" s="736"/>
      <c r="FN92" s="736"/>
      <c r="FO92" s="736"/>
      <c r="FP92" s="736"/>
      <c r="FQ92" s="736"/>
      <c r="FR92" s="736"/>
      <c r="FS92" s="736"/>
      <c r="FT92" s="736"/>
      <c r="FU92" s="736"/>
      <c r="FV92" s="736"/>
      <c r="FW92" s="736"/>
      <c r="FX92" s="736"/>
      <c r="FY92" s="736"/>
      <c r="FZ92" s="736"/>
      <c r="GA92" s="736"/>
      <c r="GB92" s="736"/>
      <c r="GC92" s="736"/>
      <c r="GD92" s="736"/>
      <c r="GE92" s="736"/>
      <c r="GF92" s="736"/>
      <c r="GG92" s="736"/>
      <c r="GH92" s="736"/>
      <c r="GI92" s="736"/>
      <c r="GJ92" s="736"/>
      <c r="GK92" s="736"/>
      <c r="GL92" s="736"/>
      <c r="GM92" s="736"/>
      <c r="GN92" s="736"/>
      <c r="GO92" s="736"/>
      <c r="GP92" s="736"/>
      <c r="GQ92" s="736"/>
      <c r="GR92" s="736"/>
      <c r="GS92" s="736"/>
      <c r="GT92" s="736"/>
      <c r="GU92" s="736"/>
      <c r="GV92" s="736"/>
      <c r="GW92" s="736"/>
      <c r="GX92" s="736"/>
      <c r="GY92" s="736"/>
      <c r="GZ92" s="736"/>
      <c r="HA92" s="736"/>
      <c r="HB92" s="736"/>
      <c r="HC92" s="736"/>
      <c r="HD92" s="736"/>
      <c r="HE92" s="736"/>
      <c r="HF92" s="736"/>
      <c r="HG92" s="736"/>
      <c r="HH92" s="736"/>
      <c r="HI92" s="736"/>
      <c r="HJ92" s="736"/>
      <c r="HK92" s="736"/>
      <c r="HL92" s="736"/>
      <c r="HM92" s="736"/>
      <c r="HN92" s="736"/>
      <c r="HO92" s="736"/>
      <c r="HP92" s="736"/>
      <c r="HQ92" s="736"/>
      <c r="HR92" s="736"/>
      <c r="HS92" s="736"/>
      <c r="HT92" s="736"/>
      <c r="HU92" s="736"/>
      <c r="HV92" s="736"/>
      <c r="HW92" s="736"/>
      <c r="HX92" s="736"/>
      <c r="HY92" s="736"/>
      <c r="HZ92" s="736"/>
      <c r="IA92" s="736"/>
      <c r="IB92" s="736"/>
      <c r="IC92" s="736"/>
      <c r="ID92" s="736"/>
      <c r="IE92" s="736"/>
      <c r="IF92" s="736"/>
      <c r="IG92" s="736"/>
      <c r="IH92" s="736"/>
      <c r="II92" s="736"/>
      <c r="IJ92" s="736"/>
      <c r="IK92" s="736"/>
      <c r="IL92" s="736"/>
      <c r="IM92" s="736"/>
      <c r="IN92" s="736"/>
      <c r="IO92" s="736"/>
      <c r="IP92" s="736"/>
      <c r="IQ92" s="736"/>
      <c r="IR92" s="736"/>
      <c r="IS92" s="736"/>
      <c r="IT92" s="736"/>
      <c r="IU92" s="736"/>
      <c r="IV92" s="736"/>
    </row>
    <row r="93" spans="1:256" s="438" customFormat="1">
      <c r="A93" s="736"/>
      <c r="C93" s="471"/>
      <c r="P93" s="724"/>
      <c r="U93" s="724"/>
      <c r="V93" s="736"/>
      <c r="W93" s="736"/>
      <c r="X93" s="736"/>
      <c r="Y93" s="736"/>
      <c r="Z93" s="736"/>
      <c r="AA93" s="736"/>
      <c r="AB93" s="736"/>
      <c r="AC93" s="736"/>
      <c r="AD93" s="736"/>
      <c r="AE93" s="736"/>
      <c r="AF93" s="736"/>
      <c r="AG93" s="736"/>
      <c r="AH93" s="736"/>
      <c r="AI93" s="736"/>
      <c r="AJ93" s="736"/>
      <c r="AK93" s="736"/>
      <c r="AL93" s="736"/>
      <c r="AM93" s="736"/>
      <c r="AN93" s="736"/>
      <c r="AO93" s="736"/>
      <c r="AP93" s="736"/>
      <c r="AQ93" s="736"/>
      <c r="AR93" s="736"/>
      <c r="AS93" s="736"/>
      <c r="AT93" s="736"/>
      <c r="AU93" s="736"/>
      <c r="AV93" s="736"/>
      <c r="AW93" s="736"/>
      <c r="AX93" s="736"/>
      <c r="AY93" s="736"/>
      <c r="AZ93" s="736"/>
      <c r="BA93" s="736"/>
      <c r="BB93" s="736"/>
      <c r="BC93" s="736"/>
      <c r="BD93" s="736"/>
      <c r="BE93" s="736"/>
      <c r="BF93" s="736"/>
      <c r="BG93" s="736"/>
      <c r="BH93" s="736"/>
      <c r="BI93" s="736"/>
      <c r="BJ93" s="736"/>
      <c r="BK93" s="736"/>
      <c r="BL93" s="736"/>
      <c r="BM93" s="736"/>
      <c r="BN93" s="736"/>
      <c r="BO93" s="736"/>
      <c r="BP93" s="736"/>
      <c r="BQ93" s="736"/>
      <c r="BR93" s="736"/>
      <c r="BS93" s="736"/>
      <c r="BT93" s="736"/>
      <c r="BU93" s="736"/>
      <c r="BV93" s="736"/>
      <c r="BW93" s="736"/>
      <c r="BX93" s="736"/>
      <c r="BY93" s="736"/>
      <c r="BZ93" s="736"/>
      <c r="CA93" s="736"/>
      <c r="CB93" s="736"/>
      <c r="CC93" s="736"/>
      <c r="CD93" s="736"/>
      <c r="CE93" s="736"/>
      <c r="CF93" s="736"/>
      <c r="CG93" s="736"/>
      <c r="CH93" s="736"/>
      <c r="CI93" s="736"/>
      <c r="CJ93" s="736"/>
      <c r="CK93" s="736"/>
      <c r="CL93" s="736"/>
      <c r="CM93" s="736"/>
      <c r="CN93" s="736"/>
      <c r="CO93" s="736"/>
      <c r="CP93" s="736"/>
      <c r="CQ93" s="736"/>
      <c r="CR93" s="736"/>
      <c r="CS93" s="736"/>
      <c r="CT93" s="736"/>
      <c r="CU93" s="736"/>
      <c r="CV93" s="736"/>
      <c r="CW93" s="736"/>
      <c r="CX93" s="736"/>
      <c r="CY93" s="736"/>
      <c r="CZ93" s="736"/>
      <c r="DA93" s="736"/>
      <c r="DB93" s="736"/>
      <c r="DC93" s="736"/>
      <c r="DD93" s="736"/>
      <c r="DE93" s="736"/>
      <c r="DF93" s="736"/>
      <c r="DG93" s="736"/>
      <c r="DH93" s="736"/>
      <c r="DI93" s="736"/>
      <c r="DJ93" s="736"/>
      <c r="DK93" s="736"/>
      <c r="DL93" s="736"/>
      <c r="DM93" s="736"/>
      <c r="DN93" s="736"/>
      <c r="DO93" s="736"/>
      <c r="DP93" s="736"/>
      <c r="DQ93" s="736"/>
      <c r="DR93" s="736"/>
      <c r="DS93" s="736"/>
      <c r="DT93" s="736"/>
      <c r="DU93" s="736"/>
      <c r="DV93" s="736"/>
      <c r="DW93" s="736"/>
      <c r="DX93" s="736"/>
      <c r="DY93" s="736"/>
      <c r="DZ93" s="736"/>
      <c r="EA93" s="736"/>
      <c r="EB93" s="736"/>
      <c r="EC93" s="736"/>
      <c r="ED93" s="736"/>
      <c r="EE93" s="736"/>
      <c r="EF93" s="736"/>
      <c r="EG93" s="736"/>
      <c r="EH93" s="736"/>
      <c r="EI93" s="736"/>
      <c r="EJ93" s="736"/>
      <c r="EK93" s="736"/>
      <c r="EL93" s="736"/>
      <c r="EM93" s="736"/>
      <c r="EN93" s="736"/>
      <c r="EO93" s="736"/>
      <c r="EP93" s="736"/>
      <c r="EQ93" s="736"/>
      <c r="ER93" s="736"/>
      <c r="ES93" s="736"/>
      <c r="ET93" s="736"/>
      <c r="EU93" s="736"/>
      <c r="EV93" s="736"/>
      <c r="EW93" s="736"/>
      <c r="EX93" s="736"/>
      <c r="EY93" s="736"/>
      <c r="EZ93" s="736"/>
      <c r="FA93" s="736"/>
      <c r="FB93" s="736"/>
      <c r="FC93" s="736"/>
      <c r="FD93" s="736"/>
      <c r="FE93" s="736"/>
      <c r="FF93" s="736"/>
      <c r="FG93" s="736"/>
      <c r="FH93" s="736"/>
      <c r="FI93" s="736"/>
      <c r="FJ93" s="736"/>
      <c r="FK93" s="736"/>
      <c r="FL93" s="736"/>
      <c r="FM93" s="736"/>
      <c r="FN93" s="736"/>
      <c r="FO93" s="736"/>
      <c r="FP93" s="736"/>
      <c r="FQ93" s="736"/>
      <c r="FR93" s="736"/>
      <c r="FS93" s="736"/>
      <c r="FT93" s="736"/>
      <c r="FU93" s="736"/>
      <c r="FV93" s="736"/>
      <c r="FW93" s="736"/>
      <c r="FX93" s="736"/>
      <c r="FY93" s="736"/>
      <c r="FZ93" s="736"/>
      <c r="GA93" s="736"/>
      <c r="GB93" s="736"/>
      <c r="GC93" s="736"/>
      <c r="GD93" s="736"/>
      <c r="GE93" s="736"/>
      <c r="GF93" s="736"/>
      <c r="GG93" s="736"/>
      <c r="GH93" s="736"/>
      <c r="GI93" s="736"/>
      <c r="GJ93" s="736"/>
      <c r="GK93" s="736"/>
      <c r="GL93" s="736"/>
      <c r="GM93" s="736"/>
      <c r="GN93" s="736"/>
      <c r="GO93" s="736"/>
      <c r="GP93" s="736"/>
      <c r="GQ93" s="736"/>
      <c r="GR93" s="736"/>
      <c r="GS93" s="736"/>
      <c r="GT93" s="736"/>
      <c r="GU93" s="736"/>
      <c r="GV93" s="736"/>
      <c r="GW93" s="736"/>
      <c r="GX93" s="736"/>
      <c r="GY93" s="736"/>
      <c r="GZ93" s="736"/>
      <c r="HA93" s="736"/>
      <c r="HB93" s="736"/>
      <c r="HC93" s="736"/>
      <c r="HD93" s="736"/>
      <c r="HE93" s="736"/>
      <c r="HF93" s="736"/>
      <c r="HG93" s="736"/>
      <c r="HH93" s="736"/>
      <c r="HI93" s="736"/>
      <c r="HJ93" s="736"/>
      <c r="HK93" s="736"/>
      <c r="HL93" s="736"/>
      <c r="HM93" s="736"/>
      <c r="HN93" s="736"/>
      <c r="HO93" s="736"/>
      <c r="HP93" s="736"/>
      <c r="HQ93" s="736"/>
      <c r="HR93" s="736"/>
      <c r="HS93" s="736"/>
      <c r="HT93" s="736"/>
      <c r="HU93" s="736"/>
      <c r="HV93" s="736"/>
      <c r="HW93" s="736"/>
      <c r="HX93" s="736"/>
      <c r="HY93" s="736"/>
      <c r="HZ93" s="736"/>
      <c r="IA93" s="736"/>
      <c r="IB93" s="736"/>
      <c r="IC93" s="736"/>
      <c r="ID93" s="736"/>
      <c r="IE93" s="736"/>
      <c r="IF93" s="736"/>
      <c r="IG93" s="736"/>
      <c r="IH93" s="736"/>
      <c r="II93" s="736"/>
      <c r="IJ93" s="736"/>
      <c r="IK93" s="736"/>
      <c r="IL93" s="736"/>
      <c r="IM93" s="736"/>
      <c r="IN93" s="736"/>
      <c r="IO93" s="736"/>
      <c r="IP93" s="736"/>
      <c r="IQ93" s="736"/>
      <c r="IR93" s="736"/>
      <c r="IS93" s="736"/>
      <c r="IT93" s="736"/>
      <c r="IU93" s="736"/>
      <c r="IV93" s="736"/>
    </row>
    <row r="94" spans="1:256" s="438" customFormat="1">
      <c r="A94" s="736"/>
      <c r="C94" s="471"/>
      <c r="P94" s="724"/>
      <c r="U94" s="724"/>
      <c r="V94" s="736"/>
      <c r="W94" s="736"/>
      <c r="X94" s="736"/>
      <c r="Y94" s="736"/>
      <c r="Z94" s="736"/>
      <c r="AA94" s="736"/>
      <c r="AB94" s="736"/>
      <c r="AC94" s="736"/>
      <c r="AD94" s="736"/>
      <c r="AE94" s="736"/>
      <c r="AF94" s="736"/>
      <c r="AG94" s="736"/>
      <c r="AH94" s="736"/>
      <c r="AI94" s="736"/>
      <c r="AJ94" s="736"/>
      <c r="AK94" s="736"/>
      <c r="AL94" s="736"/>
      <c r="AM94" s="736"/>
      <c r="AN94" s="736"/>
      <c r="AO94" s="736"/>
      <c r="AP94" s="736"/>
      <c r="AQ94" s="736"/>
      <c r="AR94" s="736"/>
      <c r="AS94" s="736"/>
      <c r="AT94" s="736"/>
      <c r="AU94" s="736"/>
      <c r="AV94" s="736"/>
      <c r="AW94" s="736"/>
      <c r="AX94" s="736"/>
      <c r="AY94" s="736"/>
      <c r="AZ94" s="736"/>
      <c r="BA94" s="736"/>
      <c r="BB94" s="736"/>
      <c r="BC94" s="736"/>
      <c r="BD94" s="736"/>
      <c r="BE94" s="736"/>
      <c r="BF94" s="736"/>
      <c r="BG94" s="736"/>
      <c r="BH94" s="736"/>
      <c r="BI94" s="736"/>
      <c r="BJ94" s="736"/>
      <c r="BK94" s="736"/>
      <c r="BL94" s="736"/>
      <c r="BM94" s="736"/>
      <c r="BN94" s="736"/>
      <c r="BO94" s="736"/>
      <c r="BP94" s="736"/>
      <c r="BQ94" s="736"/>
      <c r="BR94" s="736"/>
      <c r="BS94" s="736"/>
      <c r="BT94" s="736"/>
      <c r="BU94" s="736"/>
      <c r="BV94" s="736"/>
      <c r="BW94" s="736"/>
      <c r="BX94" s="736"/>
      <c r="BY94" s="736"/>
      <c r="BZ94" s="736"/>
      <c r="CA94" s="736"/>
      <c r="CB94" s="736"/>
      <c r="CC94" s="736"/>
      <c r="CD94" s="736"/>
      <c r="CE94" s="736"/>
      <c r="CF94" s="736"/>
      <c r="CG94" s="736"/>
      <c r="CH94" s="736"/>
      <c r="CI94" s="736"/>
      <c r="CJ94" s="736"/>
      <c r="CK94" s="736"/>
      <c r="CL94" s="736"/>
      <c r="CM94" s="736"/>
      <c r="CN94" s="736"/>
      <c r="CO94" s="736"/>
      <c r="CP94" s="736"/>
      <c r="CQ94" s="736"/>
      <c r="CR94" s="736"/>
      <c r="CS94" s="736"/>
      <c r="CT94" s="736"/>
      <c r="CU94" s="736"/>
      <c r="CV94" s="736"/>
      <c r="CW94" s="736"/>
      <c r="CX94" s="736"/>
      <c r="CY94" s="736"/>
      <c r="CZ94" s="736"/>
      <c r="DA94" s="736"/>
      <c r="DB94" s="736"/>
      <c r="DC94" s="736"/>
      <c r="DD94" s="736"/>
      <c r="DE94" s="736"/>
      <c r="DF94" s="736"/>
      <c r="DG94" s="736"/>
      <c r="DH94" s="736"/>
      <c r="DI94" s="736"/>
      <c r="DJ94" s="736"/>
      <c r="DK94" s="736"/>
      <c r="DL94" s="736"/>
      <c r="DM94" s="736"/>
      <c r="DN94" s="736"/>
      <c r="DO94" s="736"/>
      <c r="DP94" s="736"/>
      <c r="DQ94" s="736"/>
      <c r="DR94" s="736"/>
      <c r="DS94" s="736"/>
      <c r="DT94" s="736"/>
      <c r="DU94" s="736"/>
      <c r="DV94" s="736"/>
      <c r="DW94" s="736"/>
      <c r="DX94" s="736"/>
      <c r="DY94" s="736"/>
      <c r="DZ94" s="736"/>
      <c r="EA94" s="736"/>
      <c r="EB94" s="736"/>
      <c r="EC94" s="736"/>
      <c r="ED94" s="736"/>
      <c r="EE94" s="736"/>
      <c r="EF94" s="736"/>
      <c r="EG94" s="736"/>
      <c r="EH94" s="736"/>
      <c r="EI94" s="736"/>
      <c r="EJ94" s="736"/>
      <c r="EK94" s="736"/>
      <c r="EL94" s="736"/>
      <c r="EM94" s="736"/>
      <c r="EN94" s="736"/>
      <c r="EO94" s="736"/>
      <c r="EP94" s="736"/>
      <c r="EQ94" s="736"/>
      <c r="ER94" s="736"/>
      <c r="ES94" s="736"/>
      <c r="ET94" s="736"/>
      <c r="EU94" s="736"/>
      <c r="EV94" s="736"/>
      <c r="EW94" s="736"/>
      <c r="EX94" s="736"/>
      <c r="EY94" s="736"/>
      <c r="EZ94" s="736"/>
      <c r="FA94" s="736"/>
      <c r="FB94" s="736"/>
      <c r="FC94" s="736"/>
      <c r="FD94" s="736"/>
      <c r="FE94" s="736"/>
      <c r="FF94" s="736"/>
      <c r="FG94" s="736"/>
      <c r="FH94" s="736"/>
      <c r="FI94" s="736"/>
      <c r="FJ94" s="736"/>
      <c r="FK94" s="736"/>
      <c r="FL94" s="736"/>
      <c r="FM94" s="736"/>
      <c r="FN94" s="736"/>
      <c r="FO94" s="736"/>
      <c r="FP94" s="736"/>
      <c r="FQ94" s="736"/>
      <c r="FR94" s="736"/>
      <c r="FS94" s="736"/>
      <c r="FT94" s="736"/>
      <c r="FU94" s="736"/>
      <c r="FV94" s="736"/>
      <c r="FW94" s="736"/>
      <c r="FX94" s="736"/>
      <c r="FY94" s="736"/>
      <c r="FZ94" s="736"/>
      <c r="GA94" s="736"/>
      <c r="GB94" s="736"/>
      <c r="GC94" s="736"/>
      <c r="GD94" s="736"/>
      <c r="GE94" s="736"/>
      <c r="GF94" s="736"/>
      <c r="GG94" s="736"/>
      <c r="GH94" s="736"/>
      <c r="GI94" s="736"/>
      <c r="GJ94" s="736"/>
      <c r="GK94" s="736"/>
      <c r="GL94" s="736"/>
      <c r="GM94" s="736"/>
      <c r="GN94" s="736"/>
      <c r="GO94" s="736"/>
      <c r="GP94" s="736"/>
      <c r="GQ94" s="736"/>
      <c r="GR94" s="736"/>
      <c r="GS94" s="736"/>
      <c r="GT94" s="736"/>
      <c r="GU94" s="736"/>
      <c r="GV94" s="736"/>
      <c r="GW94" s="736"/>
      <c r="GX94" s="736"/>
      <c r="GY94" s="736"/>
      <c r="GZ94" s="736"/>
      <c r="HA94" s="736"/>
      <c r="HB94" s="736"/>
      <c r="HC94" s="736"/>
      <c r="HD94" s="736"/>
      <c r="HE94" s="736"/>
      <c r="HF94" s="736"/>
      <c r="HG94" s="736"/>
      <c r="HH94" s="736"/>
      <c r="HI94" s="736"/>
      <c r="HJ94" s="736"/>
      <c r="HK94" s="736"/>
      <c r="HL94" s="736"/>
      <c r="HM94" s="736"/>
      <c r="HN94" s="736"/>
      <c r="HO94" s="736"/>
      <c r="HP94" s="736"/>
      <c r="HQ94" s="736"/>
      <c r="HR94" s="736"/>
      <c r="HS94" s="736"/>
      <c r="HT94" s="736"/>
      <c r="HU94" s="736"/>
      <c r="HV94" s="736"/>
      <c r="HW94" s="736"/>
      <c r="HX94" s="736"/>
      <c r="HY94" s="736"/>
      <c r="HZ94" s="736"/>
      <c r="IA94" s="736"/>
      <c r="IB94" s="736"/>
      <c r="IC94" s="736"/>
      <c r="ID94" s="736"/>
      <c r="IE94" s="736"/>
      <c r="IF94" s="736"/>
      <c r="IG94" s="736"/>
      <c r="IH94" s="736"/>
      <c r="II94" s="736"/>
      <c r="IJ94" s="736"/>
      <c r="IK94" s="736"/>
      <c r="IL94" s="736"/>
      <c r="IM94" s="736"/>
      <c r="IN94" s="736"/>
      <c r="IO94" s="736"/>
      <c r="IP94" s="736"/>
      <c r="IQ94" s="736"/>
      <c r="IR94" s="736"/>
      <c r="IS94" s="736"/>
      <c r="IT94" s="736"/>
      <c r="IU94" s="736"/>
      <c r="IV94" s="736"/>
    </row>
    <row r="95" spans="1:256" s="438" customFormat="1">
      <c r="A95" s="736"/>
      <c r="C95" s="471"/>
      <c r="P95" s="724"/>
      <c r="U95" s="724"/>
      <c r="V95" s="736"/>
      <c r="W95" s="736"/>
      <c r="X95" s="736"/>
      <c r="Y95" s="736"/>
      <c r="Z95" s="736"/>
      <c r="AA95" s="736"/>
      <c r="AB95" s="736"/>
      <c r="AC95" s="736"/>
      <c r="AD95" s="736"/>
      <c r="AE95" s="736"/>
      <c r="AF95" s="736"/>
      <c r="AG95" s="736"/>
      <c r="AH95" s="736"/>
      <c r="AI95" s="736"/>
      <c r="AJ95" s="736"/>
      <c r="AK95" s="736"/>
      <c r="AL95" s="736"/>
      <c r="AM95" s="736"/>
      <c r="AN95" s="736"/>
      <c r="AO95" s="736"/>
      <c r="AP95" s="736"/>
      <c r="AQ95" s="736"/>
      <c r="AR95" s="736"/>
      <c r="AS95" s="736"/>
      <c r="AT95" s="736"/>
      <c r="AU95" s="736"/>
      <c r="AV95" s="736"/>
      <c r="AW95" s="736"/>
      <c r="AX95" s="736"/>
      <c r="AY95" s="736"/>
      <c r="AZ95" s="736"/>
      <c r="BA95" s="736"/>
      <c r="BB95" s="736"/>
      <c r="BC95" s="736"/>
      <c r="BD95" s="736"/>
      <c r="BE95" s="736"/>
      <c r="BF95" s="736"/>
      <c r="BG95" s="736"/>
      <c r="BH95" s="736"/>
      <c r="BI95" s="736"/>
      <c r="BJ95" s="736"/>
      <c r="BK95" s="736"/>
      <c r="BL95" s="736"/>
      <c r="BM95" s="736"/>
      <c r="BN95" s="736"/>
      <c r="BO95" s="736"/>
      <c r="BP95" s="736"/>
      <c r="BQ95" s="736"/>
      <c r="BR95" s="736"/>
      <c r="BS95" s="736"/>
      <c r="BT95" s="736"/>
      <c r="BU95" s="736"/>
      <c r="BV95" s="736"/>
      <c r="BW95" s="736"/>
      <c r="BX95" s="736"/>
      <c r="BY95" s="736"/>
      <c r="BZ95" s="736"/>
      <c r="CA95" s="736"/>
      <c r="CB95" s="736"/>
      <c r="CC95" s="736"/>
      <c r="CD95" s="736"/>
      <c r="CE95" s="736"/>
      <c r="CF95" s="736"/>
      <c r="CG95" s="736"/>
      <c r="CH95" s="736"/>
      <c r="CI95" s="736"/>
      <c r="CJ95" s="736"/>
      <c r="CK95" s="736"/>
      <c r="CL95" s="736"/>
      <c r="CM95" s="736"/>
      <c r="CN95" s="736"/>
      <c r="CO95" s="736"/>
      <c r="CP95" s="736"/>
      <c r="CQ95" s="736"/>
      <c r="CR95" s="736"/>
      <c r="CS95" s="736"/>
      <c r="CT95" s="736"/>
      <c r="CU95" s="736"/>
      <c r="CV95" s="736"/>
      <c r="CW95" s="736"/>
      <c r="CX95" s="736"/>
      <c r="CY95" s="736"/>
      <c r="CZ95" s="736"/>
      <c r="DA95" s="736"/>
      <c r="DB95" s="736"/>
      <c r="DC95" s="736"/>
      <c r="DD95" s="736"/>
      <c r="DE95" s="736"/>
      <c r="DF95" s="736"/>
      <c r="DG95" s="736"/>
      <c r="DH95" s="736"/>
      <c r="DI95" s="736"/>
      <c r="DJ95" s="736"/>
      <c r="DK95" s="736"/>
      <c r="DL95" s="736"/>
      <c r="DM95" s="736"/>
      <c r="DN95" s="736"/>
      <c r="DO95" s="736"/>
      <c r="DP95" s="736"/>
      <c r="DQ95" s="736"/>
      <c r="DR95" s="736"/>
      <c r="DS95" s="736"/>
      <c r="DT95" s="736"/>
      <c r="DU95" s="736"/>
      <c r="DV95" s="736"/>
      <c r="DW95" s="736"/>
      <c r="DX95" s="736"/>
      <c r="DY95" s="736"/>
      <c r="DZ95" s="736"/>
      <c r="EA95" s="736"/>
      <c r="EB95" s="736"/>
      <c r="EC95" s="736"/>
      <c r="ED95" s="736"/>
      <c r="EE95" s="736"/>
      <c r="EF95" s="736"/>
      <c r="EG95" s="736"/>
      <c r="EH95" s="736"/>
      <c r="EI95" s="736"/>
      <c r="EJ95" s="736"/>
      <c r="EK95" s="736"/>
      <c r="EL95" s="736"/>
      <c r="EM95" s="736"/>
      <c r="EN95" s="736"/>
      <c r="EO95" s="736"/>
      <c r="EP95" s="736"/>
      <c r="EQ95" s="736"/>
      <c r="ER95" s="736"/>
      <c r="ES95" s="736"/>
      <c r="ET95" s="736"/>
      <c r="EU95" s="736"/>
      <c r="EV95" s="736"/>
      <c r="EW95" s="736"/>
      <c r="EX95" s="736"/>
      <c r="EY95" s="736"/>
      <c r="EZ95" s="736"/>
      <c r="FA95" s="736"/>
      <c r="FB95" s="736"/>
      <c r="FC95" s="736"/>
      <c r="FD95" s="736"/>
      <c r="FE95" s="736"/>
      <c r="FF95" s="736"/>
      <c r="FG95" s="736"/>
      <c r="FH95" s="736"/>
      <c r="FI95" s="736"/>
      <c r="FJ95" s="736"/>
      <c r="FK95" s="736"/>
      <c r="FL95" s="736"/>
      <c r="FM95" s="736"/>
      <c r="FN95" s="736"/>
      <c r="FO95" s="736"/>
      <c r="FP95" s="736"/>
      <c r="FQ95" s="736"/>
      <c r="FR95" s="736"/>
      <c r="FS95" s="736"/>
      <c r="FT95" s="736"/>
      <c r="FU95" s="736"/>
      <c r="FV95" s="736"/>
      <c r="FW95" s="736"/>
      <c r="FX95" s="736"/>
      <c r="FY95" s="736"/>
      <c r="FZ95" s="736"/>
      <c r="GA95" s="736"/>
      <c r="GB95" s="736"/>
      <c r="GC95" s="736"/>
      <c r="GD95" s="736"/>
      <c r="GE95" s="736"/>
      <c r="GF95" s="736"/>
      <c r="GG95" s="736"/>
      <c r="GH95" s="736"/>
      <c r="GI95" s="736"/>
      <c r="GJ95" s="736"/>
      <c r="GK95" s="736"/>
      <c r="GL95" s="736"/>
      <c r="GM95" s="736"/>
      <c r="GN95" s="736"/>
      <c r="GO95" s="736"/>
      <c r="GP95" s="736"/>
      <c r="GQ95" s="736"/>
      <c r="GR95" s="736"/>
      <c r="GS95" s="736"/>
      <c r="GT95" s="736"/>
      <c r="GU95" s="736"/>
      <c r="GV95" s="736"/>
      <c r="GW95" s="736"/>
      <c r="GX95" s="736"/>
      <c r="GY95" s="736"/>
      <c r="GZ95" s="736"/>
      <c r="HA95" s="736"/>
      <c r="HB95" s="736"/>
      <c r="HC95" s="736"/>
      <c r="HD95" s="736"/>
      <c r="HE95" s="736"/>
      <c r="HF95" s="736"/>
      <c r="HG95" s="736"/>
      <c r="HH95" s="736"/>
      <c r="HI95" s="736"/>
      <c r="HJ95" s="736"/>
      <c r="HK95" s="736"/>
      <c r="HL95" s="736"/>
      <c r="HM95" s="736"/>
      <c r="HN95" s="736"/>
      <c r="HO95" s="736"/>
      <c r="HP95" s="736"/>
      <c r="HQ95" s="736"/>
      <c r="HR95" s="736"/>
      <c r="HS95" s="736"/>
      <c r="HT95" s="736"/>
      <c r="HU95" s="736"/>
      <c r="HV95" s="736"/>
      <c r="HW95" s="736"/>
      <c r="HX95" s="736"/>
      <c r="HY95" s="736"/>
      <c r="HZ95" s="736"/>
      <c r="IA95" s="736"/>
      <c r="IB95" s="736"/>
      <c r="IC95" s="736"/>
      <c r="ID95" s="736"/>
      <c r="IE95" s="736"/>
      <c r="IF95" s="736"/>
      <c r="IG95" s="736"/>
      <c r="IH95" s="736"/>
      <c r="II95" s="736"/>
      <c r="IJ95" s="736"/>
      <c r="IK95" s="736"/>
      <c r="IL95" s="736"/>
      <c r="IM95" s="736"/>
      <c r="IN95" s="736"/>
      <c r="IO95" s="736"/>
      <c r="IP95" s="736"/>
      <c r="IQ95" s="736"/>
      <c r="IR95" s="736"/>
      <c r="IS95" s="736"/>
      <c r="IT95" s="736"/>
      <c r="IU95" s="736"/>
      <c r="IV95" s="736"/>
    </row>
    <row r="96" spans="1:256" s="438" customFormat="1">
      <c r="A96" s="736"/>
      <c r="C96" s="471"/>
      <c r="P96" s="724"/>
      <c r="U96" s="724"/>
      <c r="V96" s="736"/>
      <c r="W96" s="736"/>
      <c r="X96" s="736"/>
      <c r="Y96" s="736"/>
      <c r="Z96" s="736"/>
      <c r="AA96" s="736"/>
      <c r="AB96" s="736"/>
      <c r="AC96" s="736"/>
      <c r="AD96" s="736"/>
      <c r="AE96" s="736"/>
      <c r="AF96" s="736"/>
      <c r="AG96" s="736"/>
      <c r="AH96" s="736"/>
      <c r="AI96" s="736"/>
      <c r="AJ96" s="736"/>
      <c r="AK96" s="736"/>
      <c r="AL96" s="736"/>
      <c r="AM96" s="736"/>
      <c r="AN96" s="736"/>
      <c r="AO96" s="736"/>
      <c r="AP96" s="736"/>
      <c r="AQ96" s="736"/>
      <c r="AR96" s="736"/>
      <c r="AS96" s="736"/>
      <c r="AT96" s="736"/>
      <c r="AU96" s="736"/>
      <c r="AV96" s="736"/>
      <c r="AW96" s="736"/>
      <c r="AX96" s="736"/>
      <c r="AY96" s="736"/>
      <c r="AZ96" s="736"/>
      <c r="BA96" s="736"/>
      <c r="BB96" s="736"/>
      <c r="BC96" s="736"/>
      <c r="BD96" s="736"/>
      <c r="BE96" s="736"/>
      <c r="BF96" s="736"/>
      <c r="BG96" s="736"/>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c r="CI96" s="736"/>
      <c r="CJ96" s="736"/>
      <c r="CK96" s="736"/>
      <c r="CL96" s="736"/>
      <c r="CM96" s="736"/>
      <c r="CN96" s="736"/>
      <c r="CO96" s="736"/>
      <c r="CP96" s="736"/>
      <c r="CQ96" s="736"/>
      <c r="CR96" s="736"/>
      <c r="CS96" s="736"/>
      <c r="CT96" s="736"/>
      <c r="CU96" s="736"/>
      <c r="CV96" s="736"/>
      <c r="CW96" s="736"/>
      <c r="CX96" s="736"/>
      <c r="CY96" s="736"/>
      <c r="CZ96" s="736"/>
      <c r="DA96" s="736"/>
      <c r="DB96" s="736"/>
      <c r="DC96" s="736"/>
      <c r="DD96" s="736"/>
      <c r="DE96" s="736"/>
      <c r="DF96" s="736"/>
      <c r="DG96" s="736"/>
      <c r="DH96" s="736"/>
      <c r="DI96" s="736"/>
      <c r="DJ96" s="736"/>
      <c r="DK96" s="736"/>
      <c r="DL96" s="736"/>
      <c r="DM96" s="736"/>
      <c r="DN96" s="736"/>
      <c r="DO96" s="736"/>
      <c r="DP96" s="736"/>
      <c r="DQ96" s="736"/>
      <c r="DR96" s="736"/>
      <c r="DS96" s="736"/>
      <c r="DT96" s="736"/>
      <c r="DU96" s="736"/>
      <c r="DV96" s="736"/>
      <c r="DW96" s="736"/>
      <c r="DX96" s="736"/>
      <c r="DY96" s="736"/>
      <c r="DZ96" s="736"/>
      <c r="EA96" s="736"/>
      <c r="EB96" s="736"/>
      <c r="EC96" s="736"/>
      <c r="ED96" s="736"/>
      <c r="EE96" s="736"/>
      <c r="EF96" s="736"/>
      <c r="EG96" s="736"/>
      <c r="EH96" s="736"/>
      <c r="EI96" s="736"/>
      <c r="EJ96" s="736"/>
      <c r="EK96" s="736"/>
      <c r="EL96" s="736"/>
      <c r="EM96" s="736"/>
      <c r="EN96" s="736"/>
      <c r="EO96" s="736"/>
      <c r="EP96" s="736"/>
      <c r="EQ96" s="736"/>
      <c r="ER96" s="736"/>
      <c r="ES96" s="736"/>
      <c r="ET96" s="736"/>
      <c r="EU96" s="736"/>
      <c r="EV96" s="736"/>
      <c r="EW96" s="736"/>
      <c r="EX96" s="736"/>
      <c r="EY96" s="736"/>
      <c r="EZ96" s="736"/>
      <c r="FA96" s="736"/>
      <c r="FB96" s="736"/>
      <c r="FC96" s="736"/>
      <c r="FD96" s="736"/>
      <c r="FE96" s="736"/>
      <c r="FF96" s="736"/>
      <c r="FG96" s="736"/>
      <c r="FH96" s="736"/>
      <c r="FI96" s="736"/>
      <c r="FJ96" s="736"/>
      <c r="FK96" s="736"/>
      <c r="FL96" s="736"/>
      <c r="FM96" s="736"/>
      <c r="FN96" s="736"/>
      <c r="FO96" s="736"/>
      <c r="FP96" s="736"/>
      <c r="FQ96" s="736"/>
      <c r="FR96" s="736"/>
      <c r="FS96" s="736"/>
      <c r="FT96" s="736"/>
      <c r="FU96" s="736"/>
      <c r="FV96" s="736"/>
      <c r="FW96" s="736"/>
      <c r="FX96" s="736"/>
      <c r="FY96" s="736"/>
      <c r="FZ96" s="736"/>
      <c r="GA96" s="736"/>
      <c r="GB96" s="736"/>
      <c r="GC96" s="736"/>
      <c r="GD96" s="736"/>
      <c r="GE96" s="736"/>
      <c r="GF96" s="736"/>
      <c r="GG96" s="736"/>
      <c r="GH96" s="736"/>
      <c r="GI96" s="736"/>
      <c r="GJ96" s="736"/>
      <c r="GK96" s="736"/>
      <c r="GL96" s="736"/>
      <c r="GM96" s="736"/>
      <c r="GN96" s="736"/>
      <c r="GO96" s="736"/>
      <c r="GP96" s="736"/>
      <c r="GQ96" s="736"/>
      <c r="GR96" s="736"/>
      <c r="GS96" s="736"/>
      <c r="GT96" s="736"/>
      <c r="GU96" s="736"/>
      <c r="GV96" s="736"/>
      <c r="GW96" s="736"/>
      <c r="GX96" s="736"/>
      <c r="GY96" s="736"/>
      <c r="GZ96" s="736"/>
      <c r="HA96" s="736"/>
      <c r="HB96" s="736"/>
      <c r="HC96" s="736"/>
      <c r="HD96" s="736"/>
      <c r="HE96" s="736"/>
      <c r="HF96" s="736"/>
      <c r="HG96" s="736"/>
      <c r="HH96" s="736"/>
      <c r="HI96" s="736"/>
      <c r="HJ96" s="736"/>
      <c r="HK96" s="736"/>
      <c r="HL96" s="736"/>
      <c r="HM96" s="736"/>
      <c r="HN96" s="736"/>
      <c r="HO96" s="736"/>
      <c r="HP96" s="736"/>
      <c r="HQ96" s="736"/>
      <c r="HR96" s="736"/>
      <c r="HS96" s="736"/>
      <c r="HT96" s="736"/>
      <c r="HU96" s="736"/>
      <c r="HV96" s="736"/>
      <c r="HW96" s="736"/>
      <c r="HX96" s="736"/>
      <c r="HY96" s="736"/>
      <c r="HZ96" s="736"/>
      <c r="IA96" s="736"/>
      <c r="IB96" s="736"/>
      <c r="IC96" s="736"/>
      <c r="ID96" s="736"/>
      <c r="IE96" s="736"/>
      <c r="IF96" s="736"/>
      <c r="IG96" s="736"/>
      <c r="IH96" s="736"/>
      <c r="II96" s="736"/>
      <c r="IJ96" s="736"/>
      <c r="IK96" s="736"/>
      <c r="IL96" s="736"/>
      <c r="IM96" s="736"/>
      <c r="IN96" s="736"/>
      <c r="IO96" s="736"/>
      <c r="IP96" s="736"/>
      <c r="IQ96" s="736"/>
      <c r="IR96" s="736"/>
      <c r="IS96" s="736"/>
      <c r="IT96" s="736"/>
      <c r="IU96" s="736"/>
      <c r="IV96" s="736"/>
    </row>
    <row r="97" spans="1:256" s="438" customFormat="1">
      <c r="A97" s="736"/>
      <c r="C97" s="471"/>
      <c r="P97" s="724"/>
      <c r="U97" s="724"/>
      <c r="V97" s="736"/>
      <c r="W97" s="736"/>
      <c r="X97" s="736"/>
      <c r="Y97" s="736"/>
      <c r="Z97" s="736"/>
      <c r="AA97" s="736"/>
      <c r="AB97" s="736"/>
      <c r="AC97" s="736"/>
      <c r="AD97" s="736"/>
      <c r="AE97" s="736"/>
      <c r="AF97" s="736"/>
      <c r="AG97" s="736"/>
      <c r="AH97" s="736"/>
      <c r="AI97" s="736"/>
      <c r="AJ97" s="736"/>
      <c r="AK97" s="736"/>
      <c r="AL97" s="736"/>
      <c r="AM97" s="736"/>
      <c r="AN97" s="736"/>
      <c r="AO97" s="736"/>
      <c r="AP97" s="736"/>
      <c r="AQ97" s="736"/>
      <c r="AR97" s="736"/>
      <c r="AS97" s="736"/>
      <c r="AT97" s="736"/>
      <c r="AU97" s="736"/>
      <c r="AV97" s="736"/>
      <c r="AW97" s="736"/>
      <c r="AX97" s="736"/>
      <c r="AY97" s="736"/>
      <c r="AZ97" s="736"/>
      <c r="BA97" s="736"/>
      <c r="BB97" s="736"/>
      <c r="BC97" s="736"/>
      <c r="BD97" s="736"/>
      <c r="BE97" s="736"/>
      <c r="BF97" s="736"/>
      <c r="BG97" s="736"/>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c r="CI97" s="736"/>
      <c r="CJ97" s="736"/>
      <c r="CK97" s="736"/>
      <c r="CL97" s="736"/>
      <c r="CM97" s="736"/>
      <c r="CN97" s="736"/>
      <c r="CO97" s="736"/>
      <c r="CP97" s="736"/>
      <c r="CQ97" s="736"/>
      <c r="CR97" s="736"/>
      <c r="CS97" s="736"/>
      <c r="CT97" s="736"/>
      <c r="CU97" s="736"/>
      <c r="CV97" s="736"/>
      <c r="CW97" s="736"/>
      <c r="CX97" s="736"/>
      <c r="CY97" s="736"/>
      <c r="CZ97" s="736"/>
      <c r="DA97" s="736"/>
      <c r="DB97" s="736"/>
      <c r="DC97" s="736"/>
      <c r="DD97" s="736"/>
      <c r="DE97" s="736"/>
      <c r="DF97" s="736"/>
      <c r="DG97" s="736"/>
      <c r="DH97" s="736"/>
      <c r="DI97" s="736"/>
      <c r="DJ97" s="736"/>
      <c r="DK97" s="736"/>
      <c r="DL97" s="736"/>
      <c r="DM97" s="736"/>
      <c r="DN97" s="736"/>
      <c r="DO97" s="736"/>
      <c r="DP97" s="736"/>
      <c r="DQ97" s="736"/>
      <c r="DR97" s="736"/>
      <c r="DS97" s="736"/>
      <c r="DT97" s="736"/>
      <c r="DU97" s="736"/>
      <c r="DV97" s="736"/>
      <c r="DW97" s="736"/>
      <c r="DX97" s="736"/>
      <c r="DY97" s="736"/>
      <c r="DZ97" s="736"/>
      <c r="EA97" s="736"/>
      <c r="EB97" s="736"/>
      <c r="EC97" s="736"/>
      <c r="ED97" s="736"/>
      <c r="EE97" s="736"/>
      <c r="EF97" s="736"/>
      <c r="EG97" s="736"/>
      <c r="EH97" s="736"/>
      <c r="EI97" s="736"/>
      <c r="EJ97" s="736"/>
      <c r="EK97" s="736"/>
      <c r="EL97" s="736"/>
      <c r="EM97" s="736"/>
      <c r="EN97" s="736"/>
      <c r="EO97" s="736"/>
      <c r="EP97" s="736"/>
      <c r="EQ97" s="736"/>
      <c r="ER97" s="736"/>
      <c r="ES97" s="736"/>
      <c r="ET97" s="736"/>
      <c r="EU97" s="736"/>
      <c r="EV97" s="736"/>
      <c r="EW97" s="736"/>
      <c r="EX97" s="736"/>
      <c r="EY97" s="736"/>
      <c r="EZ97" s="736"/>
      <c r="FA97" s="736"/>
      <c r="FB97" s="736"/>
      <c r="FC97" s="736"/>
      <c r="FD97" s="736"/>
      <c r="FE97" s="736"/>
      <c r="FF97" s="736"/>
      <c r="FG97" s="736"/>
      <c r="FH97" s="736"/>
      <c r="FI97" s="736"/>
      <c r="FJ97" s="736"/>
      <c r="FK97" s="736"/>
      <c r="FL97" s="736"/>
      <c r="FM97" s="736"/>
      <c r="FN97" s="736"/>
      <c r="FO97" s="736"/>
      <c r="FP97" s="736"/>
      <c r="FQ97" s="736"/>
      <c r="FR97" s="736"/>
      <c r="FS97" s="736"/>
      <c r="FT97" s="736"/>
      <c r="FU97" s="736"/>
      <c r="FV97" s="736"/>
      <c r="FW97" s="736"/>
      <c r="FX97" s="736"/>
      <c r="FY97" s="736"/>
      <c r="FZ97" s="736"/>
      <c r="GA97" s="736"/>
      <c r="GB97" s="736"/>
      <c r="GC97" s="736"/>
      <c r="GD97" s="736"/>
      <c r="GE97" s="736"/>
      <c r="GF97" s="736"/>
      <c r="GG97" s="736"/>
      <c r="GH97" s="736"/>
      <c r="GI97" s="736"/>
      <c r="GJ97" s="736"/>
      <c r="GK97" s="736"/>
      <c r="GL97" s="736"/>
      <c r="GM97" s="736"/>
      <c r="GN97" s="736"/>
      <c r="GO97" s="736"/>
      <c r="GP97" s="736"/>
      <c r="GQ97" s="736"/>
      <c r="GR97" s="736"/>
      <c r="GS97" s="736"/>
      <c r="GT97" s="736"/>
      <c r="GU97" s="736"/>
      <c r="GV97" s="736"/>
      <c r="GW97" s="736"/>
      <c r="GX97" s="736"/>
      <c r="GY97" s="736"/>
      <c r="GZ97" s="736"/>
      <c r="HA97" s="736"/>
      <c r="HB97" s="736"/>
      <c r="HC97" s="736"/>
      <c r="HD97" s="736"/>
      <c r="HE97" s="736"/>
      <c r="HF97" s="736"/>
      <c r="HG97" s="736"/>
      <c r="HH97" s="736"/>
      <c r="HI97" s="736"/>
      <c r="HJ97" s="736"/>
      <c r="HK97" s="736"/>
      <c r="HL97" s="736"/>
      <c r="HM97" s="736"/>
      <c r="HN97" s="736"/>
      <c r="HO97" s="736"/>
      <c r="HP97" s="736"/>
      <c r="HQ97" s="736"/>
      <c r="HR97" s="736"/>
      <c r="HS97" s="736"/>
      <c r="HT97" s="736"/>
      <c r="HU97" s="736"/>
      <c r="HV97" s="736"/>
      <c r="HW97" s="736"/>
      <c r="HX97" s="736"/>
      <c r="HY97" s="736"/>
      <c r="HZ97" s="736"/>
      <c r="IA97" s="736"/>
      <c r="IB97" s="736"/>
      <c r="IC97" s="736"/>
      <c r="ID97" s="736"/>
      <c r="IE97" s="736"/>
      <c r="IF97" s="736"/>
      <c r="IG97" s="736"/>
      <c r="IH97" s="736"/>
      <c r="II97" s="736"/>
      <c r="IJ97" s="736"/>
      <c r="IK97" s="736"/>
      <c r="IL97" s="736"/>
      <c r="IM97" s="736"/>
      <c r="IN97" s="736"/>
      <c r="IO97" s="736"/>
      <c r="IP97" s="736"/>
      <c r="IQ97" s="736"/>
      <c r="IR97" s="736"/>
      <c r="IS97" s="736"/>
      <c r="IT97" s="736"/>
      <c r="IU97" s="736"/>
      <c r="IV97" s="736"/>
    </row>
    <row r="98" spans="1:256" s="438" customFormat="1">
      <c r="A98" s="736"/>
      <c r="C98" s="471"/>
      <c r="P98" s="724"/>
      <c r="U98" s="724"/>
      <c r="V98" s="736"/>
      <c r="W98" s="736"/>
      <c r="X98" s="736"/>
      <c r="Y98" s="736"/>
      <c r="Z98" s="736"/>
      <c r="AA98" s="736"/>
      <c r="AB98" s="736"/>
      <c r="AC98" s="736"/>
      <c r="AD98" s="736"/>
      <c r="AE98" s="736"/>
      <c r="AF98" s="736"/>
      <c r="AG98" s="736"/>
      <c r="AH98" s="736"/>
      <c r="AI98" s="736"/>
      <c r="AJ98" s="736"/>
      <c r="AK98" s="736"/>
      <c r="AL98" s="736"/>
      <c r="AM98" s="736"/>
      <c r="AN98" s="736"/>
      <c r="AO98" s="736"/>
      <c r="AP98" s="736"/>
      <c r="AQ98" s="736"/>
      <c r="AR98" s="736"/>
      <c r="AS98" s="736"/>
      <c r="AT98" s="736"/>
      <c r="AU98" s="736"/>
      <c r="AV98" s="736"/>
      <c r="AW98" s="736"/>
      <c r="AX98" s="736"/>
      <c r="AY98" s="736"/>
      <c r="AZ98" s="736"/>
      <c r="BA98" s="736"/>
      <c r="BB98" s="736"/>
      <c r="BC98" s="736"/>
      <c r="BD98" s="736"/>
      <c r="BE98" s="736"/>
      <c r="BF98" s="736"/>
      <c r="BG98" s="736"/>
      <c r="BH98" s="736"/>
      <c r="BI98" s="736"/>
      <c r="BJ98" s="736"/>
      <c r="BK98" s="736"/>
      <c r="BL98" s="736"/>
      <c r="BM98" s="736"/>
      <c r="BN98" s="736"/>
      <c r="BO98" s="736"/>
      <c r="BP98" s="736"/>
      <c r="BQ98" s="736"/>
      <c r="BR98" s="736"/>
      <c r="BS98" s="736"/>
      <c r="BT98" s="736"/>
      <c r="BU98" s="736"/>
      <c r="BV98" s="736"/>
      <c r="BW98" s="736"/>
      <c r="BX98" s="736"/>
      <c r="BY98" s="736"/>
      <c r="BZ98" s="736"/>
      <c r="CA98" s="736"/>
      <c r="CB98" s="736"/>
      <c r="CC98" s="736"/>
      <c r="CD98" s="736"/>
      <c r="CE98" s="736"/>
      <c r="CF98" s="736"/>
      <c r="CG98" s="736"/>
      <c r="CH98" s="736"/>
      <c r="CI98" s="736"/>
      <c r="CJ98" s="736"/>
      <c r="CK98" s="736"/>
      <c r="CL98" s="736"/>
      <c r="CM98" s="736"/>
      <c r="CN98" s="736"/>
      <c r="CO98" s="736"/>
      <c r="CP98" s="736"/>
      <c r="CQ98" s="736"/>
      <c r="CR98" s="736"/>
      <c r="CS98" s="736"/>
      <c r="CT98" s="736"/>
      <c r="CU98" s="736"/>
      <c r="CV98" s="736"/>
      <c r="CW98" s="736"/>
      <c r="CX98" s="736"/>
      <c r="CY98" s="736"/>
      <c r="CZ98" s="736"/>
      <c r="DA98" s="736"/>
      <c r="DB98" s="736"/>
      <c r="DC98" s="736"/>
      <c r="DD98" s="736"/>
      <c r="DE98" s="736"/>
      <c r="DF98" s="736"/>
      <c r="DG98" s="736"/>
      <c r="DH98" s="736"/>
      <c r="DI98" s="736"/>
      <c r="DJ98" s="736"/>
      <c r="DK98" s="736"/>
      <c r="DL98" s="736"/>
      <c r="DM98" s="736"/>
      <c r="DN98" s="736"/>
      <c r="DO98" s="736"/>
      <c r="DP98" s="736"/>
      <c r="DQ98" s="736"/>
      <c r="DR98" s="736"/>
      <c r="DS98" s="736"/>
      <c r="DT98" s="736"/>
      <c r="DU98" s="736"/>
      <c r="DV98" s="736"/>
      <c r="DW98" s="736"/>
      <c r="DX98" s="736"/>
      <c r="DY98" s="736"/>
      <c r="DZ98" s="736"/>
      <c r="EA98" s="736"/>
      <c r="EB98" s="736"/>
      <c r="EC98" s="736"/>
      <c r="ED98" s="736"/>
      <c r="EE98" s="736"/>
      <c r="EF98" s="736"/>
      <c r="EG98" s="736"/>
      <c r="EH98" s="736"/>
      <c r="EI98" s="736"/>
      <c r="EJ98" s="736"/>
      <c r="EK98" s="736"/>
      <c r="EL98" s="736"/>
      <c r="EM98" s="736"/>
      <c r="EN98" s="736"/>
      <c r="EO98" s="736"/>
      <c r="EP98" s="736"/>
      <c r="EQ98" s="736"/>
      <c r="ER98" s="736"/>
      <c r="ES98" s="736"/>
      <c r="ET98" s="736"/>
      <c r="EU98" s="736"/>
      <c r="EV98" s="736"/>
      <c r="EW98" s="736"/>
      <c r="EX98" s="736"/>
      <c r="EY98" s="736"/>
      <c r="EZ98" s="736"/>
      <c r="FA98" s="736"/>
      <c r="FB98" s="736"/>
      <c r="FC98" s="736"/>
      <c r="FD98" s="736"/>
      <c r="FE98" s="736"/>
      <c r="FF98" s="736"/>
      <c r="FG98" s="736"/>
      <c r="FH98" s="736"/>
      <c r="FI98" s="736"/>
      <c r="FJ98" s="736"/>
      <c r="FK98" s="736"/>
      <c r="FL98" s="736"/>
      <c r="FM98" s="736"/>
      <c r="FN98" s="736"/>
      <c r="FO98" s="736"/>
      <c r="FP98" s="736"/>
      <c r="FQ98" s="736"/>
      <c r="FR98" s="736"/>
      <c r="FS98" s="736"/>
      <c r="FT98" s="736"/>
      <c r="FU98" s="736"/>
      <c r="FV98" s="736"/>
      <c r="FW98" s="736"/>
      <c r="FX98" s="736"/>
      <c r="FY98" s="736"/>
      <c r="FZ98" s="736"/>
      <c r="GA98" s="736"/>
      <c r="GB98" s="736"/>
      <c r="GC98" s="736"/>
      <c r="GD98" s="736"/>
      <c r="GE98" s="736"/>
      <c r="GF98" s="736"/>
      <c r="GG98" s="736"/>
      <c r="GH98" s="736"/>
      <c r="GI98" s="736"/>
      <c r="GJ98" s="736"/>
      <c r="GK98" s="736"/>
      <c r="GL98" s="736"/>
      <c r="GM98" s="736"/>
      <c r="GN98" s="736"/>
      <c r="GO98" s="736"/>
      <c r="GP98" s="736"/>
      <c r="GQ98" s="736"/>
      <c r="GR98" s="736"/>
      <c r="GS98" s="736"/>
      <c r="GT98" s="736"/>
      <c r="GU98" s="736"/>
      <c r="GV98" s="736"/>
      <c r="GW98" s="736"/>
      <c r="GX98" s="736"/>
      <c r="GY98" s="736"/>
      <c r="GZ98" s="736"/>
      <c r="HA98" s="736"/>
      <c r="HB98" s="736"/>
      <c r="HC98" s="736"/>
      <c r="HD98" s="736"/>
      <c r="HE98" s="736"/>
      <c r="HF98" s="736"/>
      <c r="HG98" s="736"/>
      <c r="HH98" s="736"/>
      <c r="HI98" s="736"/>
      <c r="HJ98" s="736"/>
      <c r="HK98" s="736"/>
      <c r="HL98" s="736"/>
      <c r="HM98" s="736"/>
      <c r="HN98" s="736"/>
      <c r="HO98" s="736"/>
      <c r="HP98" s="736"/>
      <c r="HQ98" s="736"/>
      <c r="HR98" s="736"/>
      <c r="HS98" s="736"/>
      <c r="HT98" s="736"/>
      <c r="HU98" s="736"/>
      <c r="HV98" s="736"/>
      <c r="HW98" s="736"/>
      <c r="HX98" s="736"/>
      <c r="HY98" s="736"/>
      <c r="HZ98" s="736"/>
      <c r="IA98" s="736"/>
      <c r="IB98" s="736"/>
      <c r="IC98" s="736"/>
      <c r="ID98" s="736"/>
      <c r="IE98" s="736"/>
      <c r="IF98" s="736"/>
      <c r="IG98" s="736"/>
      <c r="IH98" s="736"/>
      <c r="II98" s="736"/>
      <c r="IJ98" s="736"/>
      <c r="IK98" s="736"/>
      <c r="IL98" s="736"/>
      <c r="IM98" s="736"/>
      <c r="IN98" s="736"/>
      <c r="IO98" s="736"/>
      <c r="IP98" s="736"/>
      <c r="IQ98" s="736"/>
      <c r="IR98" s="736"/>
      <c r="IS98" s="736"/>
      <c r="IT98" s="736"/>
      <c r="IU98" s="736"/>
      <c r="IV98" s="736"/>
    </row>
    <row r="99" spans="1:256" s="438" customFormat="1">
      <c r="A99" s="736"/>
      <c r="C99" s="471"/>
      <c r="P99" s="724"/>
      <c r="U99" s="724"/>
      <c r="V99" s="736"/>
      <c r="W99" s="736"/>
      <c r="X99" s="736"/>
      <c r="Y99" s="736"/>
      <c r="Z99" s="736"/>
      <c r="AA99" s="736"/>
      <c r="AB99" s="736"/>
      <c r="AC99" s="736"/>
      <c r="AD99" s="736"/>
      <c r="AE99" s="736"/>
      <c r="AF99" s="736"/>
      <c r="AG99" s="736"/>
      <c r="AH99" s="736"/>
      <c r="AI99" s="736"/>
      <c r="AJ99" s="736"/>
      <c r="AK99" s="736"/>
      <c r="AL99" s="736"/>
      <c r="AM99" s="736"/>
      <c r="AN99" s="736"/>
      <c r="AO99" s="736"/>
      <c r="AP99" s="736"/>
      <c r="AQ99" s="736"/>
      <c r="AR99" s="736"/>
      <c r="AS99" s="736"/>
      <c r="AT99" s="736"/>
      <c r="AU99" s="736"/>
      <c r="AV99" s="736"/>
      <c r="AW99" s="736"/>
      <c r="AX99" s="736"/>
      <c r="AY99" s="736"/>
      <c r="AZ99" s="736"/>
      <c r="BA99" s="736"/>
      <c r="BB99" s="736"/>
      <c r="BC99" s="736"/>
      <c r="BD99" s="736"/>
      <c r="BE99" s="736"/>
      <c r="BF99" s="736"/>
      <c r="BG99" s="736"/>
      <c r="BH99" s="736"/>
      <c r="BI99" s="736"/>
      <c r="BJ99" s="736"/>
      <c r="BK99" s="736"/>
      <c r="BL99" s="736"/>
      <c r="BM99" s="736"/>
      <c r="BN99" s="736"/>
      <c r="BO99" s="736"/>
      <c r="BP99" s="736"/>
      <c r="BQ99" s="736"/>
      <c r="BR99" s="736"/>
      <c r="BS99" s="736"/>
      <c r="BT99" s="736"/>
      <c r="BU99" s="736"/>
      <c r="BV99" s="736"/>
      <c r="BW99" s="736"/>
      <c r="BX99" s="736"/>
      <c r="BY99" s="736"/>
      <c r="BZ99" s="736"/>
      <c r="CA99" s="736"/>
      <c r="CB99" s="736"/>
      <c r="CC99" s="736"/>
      <c r="CD99" s="736"/>
      <c r="CE99" s="736"/>
      <c r="CF99" s="736"/>
      <c r="CG99" s="736"/>
      <c r="CH99" s="736"/>
      <c r="CI99" s="736"/>
      <c r="CJ99" s="736"/>
      <c r="CK99" s="736"/>
      <c r="CL99" s="736"/>
      <c r="CM99" s="736"/>
      <c r="CN99" s="736"/>
      <c r="CO99" s="736"/>
      <c r="CP99" s="736"/>
      <c r="CQ99" s="736"/>
      <c r="CR99" s="736"/>
      <c r="CS99" s="736"/>
      <c r="CT99" s="736"/>
      <c r="CU99" s="736"/>
      <c r="CV99" s="736"/>
      <c r="CW99" s="736"/>
      <c r="CX99" s="736"/>
      <c r="CY99" s="736"/>
      <c r="CZ99" s="736"/>
      <c r="DA99" s="736"/>
      <c r="DB99" s="736"/>
      <c r="DC99" s="736"/>
      <c r="DD99" s="736"/>
      <c r="DE99" s="736"/>
      <c r="DF99" s="736"/>
      <c r="DG99" s="736"/>
      <c r="DH99" s="736"/>
      <c r="DI99" s="736"/>
      <c r="DJ99" s="736"/>
      <c r="DK99" s="736"/>
      <c r="DL99" s="736"/>
      <c r="DM99" s="736"/>
      <c r="DN99" s="736"/>
      <c r="DO99" s="736"/>
      <c r="DP99" s="736"/>
      <c r="DQ99" s="736"/>
      <c r="DR99" s="736"/>
      <c r="DS99" s="736"/>
      <c r="DT99" s="736"/>
      <c r="DU99" s="736"/>
      <c r="DV99" s="736"/>
      <c r="DW99" s="736"/>
      <c r="DX99" s="736"/>
      <c r="DY99" s="736"/>
      <c r="DZ99" s="736"/>
      <c r="EA99" s="736"/>
      <c r="EB99" s="736"/>
      <c r="EC99" s="736"/>
      <c r="ED99" s="736"/>
      <c r="EE99" s="736"/>
      <c r="EF99" s="736"/>
      <c r="EG99" s="736"/>
      <c r="EH99" s="736"/>
      <c r="EI99" s="736"/>
      <c r="EJ99" s="736"/>
      <c r="EK99" s="736"/>
      <c r="EL99" s="736"/>
      <c r="EM99" s="736"/>
      <c r="EN99" s="736"/>
      <c r="EO99" s="736"/>
      <c r="EP99" s="736"/>
      <c r="EQ99" s="736"/>
      <c r="ER99" s="736"/>
      <c r="ES99" s="736"/>
      <c r="ET99" s="736"/>
      <c r="EU99" s="736"/>
      <c r="EV99" s="736"/>
      <c r="EW99" s="736"/>
      <c r="EX99" s="736"/>
      <c r="EY99" s="736"/>
      <c r="EZ99" s="736"/>
      <c r="FA99" s="736"/>
      <c r="FB99" s="736"/>
      <c r="FC99" s="736"/>
      <c r="FD99" s="736"/>
      <c r="FE99" s="736"/>
      <c r="FF99" s="736"/>
      <c r="FG99" s="736"/>
      <c r="FH99" s="736"/>
      <c r="FI99" s="736"/>
      <c r="FJ99" s="736"/>
      <c r="FK99" s="736"/>
      <c r="FL99" s="736"/>
      <c r="FM99" s="736"/>
      <c r="FN99" s="736"/>
      <c r="FO99" s="736"/>
      <c r="FP99" s="736"/>
      <c r="FQ99" s="736"/>
      <c r="FR99" s="736"/>
      <c r="FS99" s="736"/>
      <c r="FT99" s="736"/>
      <c r="FU99" s="736"/>
      <c r="FV99" s="736"/>
      <c r="FW99" s="736"/>
      <c r="FX99" s="736"/>
      <c r="FY99" s="736"/>
      <c r="FZ99" s="736"/>
      <c r="GA99" s="736"/>
      <c r="GB99" s="736"/>
      <c r="GC99" s="736"/>
      <c r="GD99" s="736"/>
      <c r="GE99" s="736"/>
      <c r="GF99" s="736"/>
      <c r="GG99" s="736"/>
      <c r="GH99" s="736"/>
      <c r="GI99" s="736"/>
      <c r="GJ99" s="736"/>
      <c r="GK99" s="736"/>
      <c r="GL99" s="736"/>
      <c r="GM99" s="736"/>
      <c r="GN99" s="736"/>
      <c r="GO99" s="736"/>
      <c r="GP99" s="736"/>
      <c r="GQ99" s="736"/>
      <c r="GR99" s="736"/>
      <c r="GS99" s="736"/>
      <c r="GT99" s="736"/>
      <c r="GU99" s="736"/>
      <c r="GV99" s="736"/>
      <c r="GW99" s="736"/>
      <c r="GX99" s="736"/>
      <c r="GY99" s="736"/>
      <c r="GZ99" s="736"/>
      <c r="HA99" s="736"/>
      <c r="HB99" s="736"/>
      <c r="HC99" s="736"/>
      <c r="HD99" s="736"/>
      <c r="HE99" s="736"/>
      <c r="HF99" s="736"/>
      <c r="HG99" s="736"/>
      <c r="HH99" s="736"/>
      <c r="HI99" s="736"/>
      <c r="HJ99" s="736"/>
      <c r="HK99" s="736"/>
      <c r="HL99" s="736"/>
      <c r="HM99" s="736"/>
      <c r="HN99" s="736"/>
      <c r="HO99" s="736"/>
      <c r="HP99" s="736"/>
      <c r="HQ99" s="736"/>
      <c r="HR99" s="736"/>
      <c r="HS99" s="736"/>
      <c r="HT99" s="736"/>
      <c r="HU99" s="736"/>
      <c r="HV99" s="736"/>
      <c r="HW99" s="736"/>
      <c r="HX99" s="736"/>
      <c r="HY99" s="736"/>
      <c r="HZ99" s="736"/>
      <c r="IA99" s="736"/>
      <c r="IB99" s="736"/>
      <c r="IC99" s="736"/>
      <c r="ID99" s="736"/>
      <c r="IE99" s="736"/>
      <c r="IF99" s="736"/>
      <c r="IG99" s="736"/>
      <c r="IH99" s="736"/>
      <c r="II99" s="736"/>
      <c r="IJ99" s="736"/>
      <c r="IK99" s="736"/>
      <c r="IL99" s="736"/>
      <c r="IM99" s="736"/>
      <c r="IN99" s="736"/>
      <c r="IO99" s="736"/>
      <c r="IP99" s="736"/>
      <c r="IQ99" s="736"/>
      <c r="IR99" s="736"/>
      <c r="IS99" s="736"/>
      <c r="IT99" s="736"/>
      <c r="IU99" s="736"/>
      <c r="IV99" s="736"/>
    </row>
    <row r="100" spans="1:256" s="438" customFormat="1">
      <c r="A100" s="736"/>
      <c r="C100" s="471"/>
      <c r="P100" s="724"/>
      <c r="U100" s="724"/>
      <c r="V100" s="736"/>
      <c r="W100" s="736"/>
      <c r="X100" s="736"/>
      <c r="Y100" s="736"/>
      <c r="Z100" s="736"/>
      <c r="AA100" s="736"/>
      <c r="AB100" s="736"/>
      <c r="AC100" s="736"/>
      <c r="AD100" s="736"/>
      <c r="AE100" s="736"/>
      <c r="AF100" s="736"/>
      <c r="AG100" s="736"/>
      <c r="AH100" s="736"/>
      <c r="AI100" s="736"/>
      <c r="AJ100" s="736"/>
      <c r="AK100" s="736"/>
      <c r="AL100" s="736"/>
      <c r="AM100" s="736"/>
      <c r="AN100" s="736"/>
      <c r="AO100" s="736"/>
      <c r="AP100" s="736"/>
      <c r="AQ100" s="736"/>
      <c r="AR100" s="736"/>
      <c r="AS100" s="736"/>
      <c r="AT100" s="736"/>
      <c r="AU100" s="736"/>
      <c r="AV100" s="736"/>
      <c r="AW100" s="736"/>
      <c r="AX100" s="736"/>
      <c r="AY100" s="736"/>
      <c r="AZ100" s="736"/>
      <c r="BA100" s="736"/>
      <c r="BB100" s="736"/>
      <c r="BC100" s="736"/>
      <c r="BD100" s="736"/>
      <c r="BE100" s="736"/>
      <c r="BF100" s="736"/>
      <c r="BG100" s="736"/>
      <c r="BH100" s="736"/>
      <c r="BI100" s="736"/>
      <c r="BJ100" s="736"/>
      <c r="BK100" s="736"/>
      <c r="BL100" s="736"/>
      <c r="BM100" s="736"/>
      <c r="BN100" s="736"/>
      <c r="BO100" s="736"/>
      <c r="BP100" s="736"/>
      <c r="BQ100" s="736"/>
      <c r="BR100" s="736"/>
      <c r="BS100" s="736"/>
      <c r="BT100" s="736"/>
      <c r="BU100" s="736"/>
      <c r="BV100" s="736"/>
      <c r="BW100" s="736"/>
      <c r="BX100" s="736"/>
      <c r="BY100" s="736"/>
      <c r="BZ100" s="736"/>
      <c r="CA100" s="736"/>
      <c r="CB100" s="736"/>
      <c r="CC100" s="736"/>
      <c r="CD100" s="736"/>
      <c r="CE100" s="736"/>
      <c r="CF100" s="736"/>
      <c r="CG100" s="736"/>
      <c r="CH100" s="736"/>
      <c r="CI100" s="736"/>
      <c r="CJ100" s="736"/>
      <c r="CK100" s="736"/>
      <c r="CL100" s="736"/>
      <c r="CM100" s="736"/>
      <c r="CN100" s="736"/>
      <c r="CO100" s="736"/>
      <c r="CP100" s="736"/>
      <c r="CQ100" s="736"/>
      <c r="CR100" s="736"/>
      <c r="CS100" s="736"/>
      <c r="CT100" s="736"/>
      <c r="CU100" s="736"/>
      <c r="CV100" s="736"/>
      <c r="CW100" s="736"/>
      <c r="CX100" s="736"/>
      <c r="CY100" s="736"/>
      <c r="CZ100" s="736"/>
      <c r="DA100" s="736"/>
      <c r="DB100" s="736"/>
      <c r="DC100" s="736"/>
      <c r="DD100" s="736"/>
      <c r="DE100" s="736"/>
      <c r="DF100" s="736"/>
      <c r="DG100" s="736"/>
      <c r="DH100" s="736"/>
      <c r="DI100" s="736"/>
      <c r="DJ100" s="736"/>
      <c r="DK100" s="736"/>
      <c r="DL100" s="736"/>
      <c r="DM100" s="736"/>
      <c r="DN100" s="736"/>
      <c r="DO100" s="736"/>
      <c r="DP100" s="736"/>
      <c r="DQ100" s="736"/>
      <c r="DR100" s="736"/>
      <c r="DS100" s="736"/>
      <c r="DT100" s="736"/>
      <c r="DU100" s="736"/>
      <c r="DV100" s="736"/>
      <c r="DW100" s="736"/>
      <c r="DX100" s="736"/>
      <c r="DY100" s="736"/>
      <c r="DZ100" s="736"/>
      <c r="EA100" s="736"/>
      <c r="EB100" s="736"/>
      <c r="EC100" s="736"/>
      <c r="ED100" s="736"/>
      <c r="EE100" s="736"/>
      <c r="EF100" s="736"/>
      <c r="EG100" s="736"/>
      <c r="EH100" s="736"/>
      <c r="EI100" s="736"/>
      <c r="EJ100" s="736"/>
      <c r="EK100" s="736"/>
      <c r="EL100" s="736"/>
      <c r="EM100" s="736"/>
      <c r="EN100" s="736"/>
      <c r="EO100" s="736"/>
      <c r="EP100" s="736"/>
      <c r="EQ100" s="736"/>
      <c r="ER100" s="736"/>
      <c r="ES100" s="736"/>
      <c r="ET100" s="736"/>
      <c r="EU100" s="736"/>
      <c r="EV100" s="736"/>
      <c r="EW100" s="736"/>
      <c r="EX100" s="736"/>
      <c r="EY100" s="736"/>
      <c r="EZ100" s="736"/>
      <c r="FA100" s="736"/>
      <c r="FB100" s="736"/>
      <c r="FC100" s="736"/>
      <c r="FD100" s="736"/>
      <c r="FE100" s="736"/>
      <c r="FF100" s="736"/>
      <c r="FG100" s="736"/>
      <c r="FH100" s="736"/>
      <c r="FI100" s="736"/>
      <c r="FJ100" s="736"/>
      <c r="FK100" s="736"/>
      <c r="FL100" s="736"/>
      <c r="FM100" s="736"/>
      <c r="FN100" s="736"/>
      <c r="FO100" s="736"/>
      <c r="FP100" s="736"/>
      <c r="FQ100" s="736"/>
      <c r="FR100" s="736"/>
      <c r="FS100" s="736"/>
      <c r="FT100" s="736"/>
      <c r="FU100" s="736"/>
      <c r="FV100" s="736"/>
      <c r="FW100" s="736"/>
      <c r="FX100" s="736"/>
      <c r="FY100" s="736"/>
      <c r="FZ100" s="736"/>
      <c r="GA100" s="736"/>
      <c r="GB100" s="736"/>
      <c r="GC100" s="736"/>
      <c r="GD100" s="736"/>
      <c r="GE100" s="736"/>
      <c r="GF100" s="736"/>
      <c r="GG100" s="736"/>
      <c r="GH100" s="736"/>
      <c r="GI100" s="736"/>
      <c r="GJ100" s="736"/>
      <c r="GK100" s="736"/>
      <c r="GL100" s="736"/>
      <c r="GM100" s="736"/>
      <c r="GN100" s="736"/>
      <c r="GO100" s="736"/>
      <c r="GP100" s="736"/>
      <c r="GQ100" s="736"/>
      <c r="GR100" s="736"/>
      <c r="GS100" s="736"/>
      <c r="GT100" s="736"/>
      <c r="GU100" s="736"/>
      <c r="GV100" s="736"/>
      <c r="GW100" s="736"/>
      <c r="GX100" s="736"/>
      <c r="GY100" s="736"/>
      <c r="GZ100" s="736"/>
      <c r="HA100" s="736"/>
      <c r="HB100" s="736"/>
      <c r="HC100" s="736"/>
      <c r="HD100" s="736"/>
      <c r="HE100" s="736"/>
      <c r="HF100" s="736"/>
      <c r="HG100" s="736"/>
      <c r="HH100" s="736"/>
      <c r="HI100" s="736"/>
      <c r="HJ100" s="736"/>
      <c r="HK100" s="736"/>
      <c r="HL100" s="736"/>
      <c r="HM100" s="736"/>
      <c r="HN100" s="736"/>
      <c r="HO100" s="736"/>
      <c r="HP100" s="736"/>
      <c r="HQ100" s="736"/>
      <c r="HR100" s="736"/>
      <c r="HS100" s="736"/>
      <c r="HT100" s="736"/>
      <c r="HU100" s="736"/>
      <c r="HV100" s="736"/>
      <c r="HW100" s="736"/>
      <c r="HX100" s="736"/>
      <c r="HY100" s="736"/>
      <c r="HZ100" s="736"/>
      <c r="IA100" s="736"/>
      <c r="IB100" s="736"/>
      <c r="IC100" s="736"/>
      <c r="ID100" s="736"/>
      <c r="IE100" s="736"/>
      <c r="IF100" s="736"/>
      <c r="IG100" s="736"/>
      <c r="IH100" s="736"/>
      <c r="II100" s="736"/>
      <c r="IJ100" s="736"/>
      <c r="IK100" s="736"/>
      <c r="IL100" s="736"/>
      <c r="IM100" s="736"/>
      <c r="IN100" s="736"/>
      <c r="IO100" s="736"/>
      <c r="IP100" s="736"/>
      <c r="IQ100" s="736"/>
      <c r="IR100" s="736"/>
      <c r="IS100" s="736"/>
      <c r="IT100" s="736"/>
      <c r="IU100" s="736"/>
      <c r="IV100" s="736"/>
    </row>
    <row r="101" spans="1:256" s="438" customFormat="1">
      <c r="A101" s="736"/>
      <c r="C101" s="471"/>
      <c r="P101" s="724"/>
      <c r="U101" s="724"/>
      <c r="V101" s="736"/>
      <c r="W101" s="736"/>
      <c r="X101" s="736"/>
      <c r="Y101" s="736"/>
      <c r="Z101" s="736"/>
      <c r="AA101" s="736"/>
      <c r="AB101" s="736"/>
      <c r="AC101" s="736"/>
      <c r="AD101" s="736"/>
      <c r="AE101" s="736"/>
      <c r="AF101" s="736"/>
      <c r="AG101" s="736"/>
      <c r="AH101" s="736"/>
      <c r="AI101" s="736"/>
      <c r="AJ101" s="736"/>
      <c r="AK101" s="736"/>
      <c r="AL101" s="736"/>
      <c r="AM101" s="736"/>
      <c r="AN101" s="736"/>
      <c r="AO101" s="736"/>
      <c r="AP101" s="736"/>
      <c r="AQ101" s="736"/>
      <c r="AR101" s="736"/>
      <c r="AS101" s="736"/>
      <c r="AT101" s="736"/>
      <c r="AU101" s="736"/>
      <c r="AV101" s="736"/>
      <c r="AW101" s="736"/>
      <c r="AX101" s="736"/>
      <c r="AY101" s="736"/>
      <c r="AZ101" s="736"/>
      <c r="BA101" s="736"/>
      <c r="BB101" s="736"/>
      <c r="BC101" s="736"/>
      <c r="BD101" s="736"/>
      <c r="BE101" s="736"/>
      <c r="BF101" s="736"/>
      <c r="BG101" s="736"/>
      <c r="BH101" s="736"/>
      <c r="BI101" s="736"/>
      <c r="BJ101" s="736"/>
      <c r="BK101" s="736"/>
      <c r="BL101" s="736"/>
      <c r="BM101" s="736"/>
      <c r="BN101" s="736"/>
      <c r="BO101" s="736"/>
      <c r="BP101" s="736"/>
      <c r="BQ101" s="736"/>
      <c r="BR101" s="736"/>
      <c r="BS101" s="736"/>
      <c r="BT101" s="736"/>
      <c r="BU101" s="736"/>
      <c r="BV101" s="736"/>
      <c r="BW101" s="736"/>
      <c r="BX101" s="736"/>
      <c r="BY101" s="736"/>
      <c r="BZ101" s="736"/>
      <c r="CA101" s="736"/>
      <c r="CB101" s="736"/>
      <c r="CC101" s="736"/>
      <c r="CD101" s="736"/>
      <c r="CE101" s="736"/>
      <c r="CF101" s="736"/>
      <c r="CG101" s="736"/>
      <c r="CH101" s="736"/>
      <c r="CI101" s="736"/>
      <c r="CJ101" s="736"/>
      <c r="CK101" s="736"/>
      <c r="CL101" s="736"/>
      <c r="CM101" s="736"/>
      <c r="CN101" s="736"/>
      <c r="CO101" s="736"/>
      <c r="CP101" s="736"/>
      <c r="CQ101" s="736"/>
      <c r="CR101" s="736"/>
      <c r="CS101" s="736"/>
      <c r="CT101" s="736"/>
      <c r="CU101" s="736"/>
      <c r="CV101" s="736"/>
      <c r="CW101" s="736"/>
      <c r="CX101" s="736"/>
      <c r="CY101" s="736"/>
      <c r="CZ101" s="736"/>
      <c r="DA101" s="736"/>
      <c r="DB101" s="736"/>
      <c r="DC101" s="736"/>
      <c r="DD101" s="736"/>
      <c r="DE101" s="736"/>
      <c r="DF101" s="736"/>
      <c r="DG101" s="736"/>
      <c r="DH101" s="736"/>
      <c r="DI101" s="736"/>
      <c r="DJ101" s="736"/>
      <c r="DK101" s="736"/>
      <c r="DL101" s="736"/>
      <c r="DM101" s="736"/>
      <c r="DN101" s="736"/>
      <c r="DO101" s="736"/>
      <c r="DP101" s="736"/>
      <c r="DQ101" s="736"/>
      <c r="DR101" s="736"/>
      <c r="DS101" s="736"/>
      <c r="DT101" s="736"/>
      <c r="DU101" s="736"/>
      <c r="DV101" s="736"/>
      <c r="DW101" s="736"/>
      <c r="DX101" s="736"/>
      <c r="DY101" s="736"/>
      <c r="DZ101" s="736"/>
      <c r="EA101" s="736"/>
      <c r="EB101" s="736"/>
      <c r="EC101" s="736"/>
      <c r="ED101" s="736"/>
      <c r="EE101" s="736"/>
      <c r="EF101" s="736"/>
      <c r="EG101" s="736"/>
      <c r="EH101" s="736"/>
      <c r="EI101" s="736"/>
      <c r="EJ101" s="736"/>
      <c r="EK101" s="736"/>
      <c r="EL101" s="736"/>
      <c r="EM101" s="736"/>
      <c r="EN101" s="736"/>
      <c r="EO101" s="736"/>
      <c r="EP101" s="736"/>
      <c r="EQ101" s="736"/>
      <c r="ER101" s="736"/>
      <c r="ES101" s="736"/>
      <c r="ET101" s="736"/>
      <c r="EU101" s="736"/>
      <c r="EV101" s="736"/>
      <c r="EW101" s="736"/>
      <c r="EX101" s="736"/>
      <c r="EY101" s="736"/>
      <c r="EZ101" s="736"/>
      <c r="FA101" s="736"/>
      <c r="FB101" s="736"/>
      <c r="FC101" s="736"/>
      <c r="FD101" s="736"/>
      <c r="FE101" s="736"/>
      <c r="FF101" s="736"/>
      <c r="FG101" s="736"/>
      <c r="FH101" s="736"/>
      <c r="FI101" s="736"/>
      <c r="FJ101" s="736"/>
      <c r="FK101" s="736"/>
      <c r="FL101" s="736"/>
      <c r="FM101" s="736"/>
      <c r="FN101" s="736"/>
      <c r="FO101" s="736"/>
      <c r="FP101" s="736"/>
      <c r="FQ101" s="736"/>
      <c r="FR101" s="736"/>
      <c r="FS101" s="736"/>
      <c r="FT101" s="736"/>
      <c r="FU101" s="736"/>
      <c r="FV101" s="736"/>
      <c r="FW101" s="736"/>
      <c r="FX101" s="736"/>
      <c r="FY101" s="736"/>
      <c r="FZ101" s="736"/>
      <c r="GA101" s="736"/>
      <c r="GB101" s="736"/>
      <c r="GC101" s="736"/>
      <c r="GD101" s="736"/>
      <c r="GE101" s="736"/>
      <c r="GF101" s="736"/>
      <c r="GG101" s="736"/>
      <c r="GH101" s="736"/>
      <c r="GI101" s="736"/>
      <c r="GJ101" s="736"/>
      <c r="GK101" s="736"/>
      <c r="GL101" s="736"/>
      <c r="GM101" s="736"/>
      <c r="GN101" s="736"/>
      <c r="GO101" s="736"/>
      <c r="GP101" s="736"/>
      <c r="GQ101" s="736"/>
      <c r="GR101" s="736"/>
      <c r="GS101" s="736"/>
      <c r="GT101" s="736"/>
      <c r="GU101" s="736"/>
      <c r="GV101" s="736"/>
      <c r="GW101" s="736"/>
      <c r="GX101" s="736"/>
      <c r="GY101" s="736"/>
      <c r="GZ101" s="736"/>
      <c r="HA101" s="736"/>
      <c r="HB101" s="736"/>
      <c r="HC101" s="736"/>
      <c r="HD101" s="736"/>
      <c r="HE101" s="736"/>
      <c r="HF101" s="736"/>
      <c r="HG101" s="736"/>
      <c r="HH101" s="736"/>
      <c r="HI101" s="736"/>
      <c r="HJ101" s="736"/>
      <c r="HK101" s="736"/>
      <c r="HL101" s="736"/>
      <c r="HM101" s="736"/>
      <c r="HN101" s="736"/>
      <c r="HO101" s="736"/>
      <c r="HP101" s="736"/>
      <c r="HQ101" s="736"/>
      <c r="HR101" s="736"/>
      <c r="HS101" s="736"/>
      <c r="HT101" s="736"/>
      <c r="HU101" s="736"/>
      <c r="HV101" s="736"/>
      <c r="HW101" s="736"/>
      <c r="HX101" s="736"/>
      <c r="HY101" s="736"/>
      <c r="HZ101" s="736"/>
      <c r="IA101" s="736"/>
      <c r="IB101" s="736"/>
      <c r="IC101" s="736"/>
      <c r="ID101" s="736"/>
      <c r="IE101" s="736"/>
      <c r="IF101" s="736"/>
      <c r="IG101" s="736"/>
      <c r="IH101" s="736"/>
      <c r="II101" s="736"/>
      <c r="IJ101" s="736"/>
      <c r="IK101" s="736"/>
      <c r="IL101" s="736"/>
      <c r="IM101" s="736"/>
      <c r="IN101" s="736"/>
      <c r="IO101" s="736"/>
      <c r="IP101" s="736"/>
      <c r="IQ101" s="736"/>
      <c r="IR101" s="736"/>
      <c r="IS101" s="736"/>
      <c r="IT101" s="736"/>
      <c r="IU101" s="736"/>
      <c r="IV101" s="736"/>
    </row>
    <row r="102" spans="1:256" s="438" customFormat="1">
      <c r="A102" s="736"/>
      <c r="C102" s="471"/>
      <c r="P102" s="724"/>
      <c r="U102" s="724"/>
      <c r="V102" s="736"/>
      <c r="W102" s="736"/>
      <c r="X102" s="736"/>
      <c r="Y102" s="736"/>
      <c r="Z102" s="736"/>
      <c r="AA102" s="736"/>
      <c r="AB102" s="736"/>
      <c r="AC102" s="736"/>
      <c r="AD102" s="736"/>
      <c r="AE102" s="736"/>
      <c r="AF102" s="736"/>
      <c r="AG102" s="736"/>
      <c r="AH102" s="736"/>
      <c r="AI102" s="736"/>
      <c r="AJ102" s="736"/>
      <c r="AK102" s="736"/>
      <c r="AL102" s="736"/>
      <c r="AM102" s="736"/>
      <c r="AN102" s="736"/>
      <c r="AO102" s="736"/>
      <c r="AP102" s="736"/>
      <c r="AQ102" s="736"/>
      <c r="AR102" s="736"/>
      <c r="AS102" s="736"/>
      <c r="AT102" s="736"/>
      <c r="AU102" s="736"/>
      <c r="AV102" s="736"/>
      <c r="AW102" s="736"/>
      <c r="AX102" s="736"/>
      <c r="AY102" s="736"/>
      <c r="AZ102" s="736"/>
      <c r="BA102" s="736"/>
      <c r="BB102" s="736"/>
      <c r="BC102" s="736"/>
      <c r="BD102" s="736"/>
      <c r="BE102" s="736"/>
      <c r="BF102" s="736"/>
      <c r="BG102" s="736"/>
      <c r="BH102" s="736"/>
      <c r="BI102" s="736"/>
      <c r="BJ102" s="736"/>
      <c r="BK102" s="736"/>
      <c r="BL102" s="736"/>
      <c r="BM102" s="736"/>
      <c r="BN102" s="736"/>
      <c r="BO102" s="736"/>
      <c r="BP102" s="736"/>
      <c r="BQ102" s="736"/>
      <c r="BR102" s="736"/>
      <c r="BS102" s="736"/>
      <c r="BT102" s="736"/>
      <c r="BU102" s="736"/>
      <c r="BV102" s="736"/>
      <c r="BW102" s="736"/>
      <c r="BX102" s="736"/>
      <c r="BY102" s="736"/>
      <c r="BZ102" s="736"/>
      <c r="CA102" s="736"/>
      <c r="CB102" s="736"/>
      <c r="CC102" s="736"/>
      <c r="CD102" s="736"/>
      <c r="CE102" s="736"/>
      <c r="CF102" s="736"/>
      <c r="CG102" s="736"/>
      <c r="CH102" s="736"/>
      <c r="CI102" s="736"/>
      <c r="CJ102" s="736"/>
      <c r="CK102" s="736"/>
      <c r="CL102" s="736"/>
      <c r="CM102" s="736"/>
      <c r="CN102" s="736"/>
      <c r="CO102" s="736"/>
      <c r="CP102" s="736"/>
      <c r="CQ102" s="736"/>
      <c r="CR102" s="736"/>
      <c r="CS102" s="736"/>
      <c r="CT102" s="736"/>
      <c r="CU102" s="736"/>
      <c r="CV102" s="736"/>
      <c r="CW102" s="736"/>
      <c r="CX102" s="736"/>
      <c r="CY102" s="736"/>
      <c r="CZ102" s="736"/>
      <c r="DA102" s="736"/>
      <c r="DB102" s="736"/>
      <c r="DC102" s="736"/>
      <c r="DD102" s="736"/>
      <c r="DE102" s="736"/>
      <c r="DF102" s="736"/>
      <c r="DG102" s="736"/>
      <c r="DH102" s="736"/>
      <c r="DI102" s="736"/>
      <c r="DJ102" s="736"/>
      <c r="DK102" s="736"/>
      <c r="DL102" s="736"/>
      <c r="DM102" s="736"/>
      <c r="DN102" s="736"/>
      <c r="DO102" s="736"/>
      <c r="DP102" s="736"/>
      <c r="DQ102" s="736"/>
      <c r="DR102" s="736"/>
      <c r="DS102" s="736"/>
      <c r="DT102" s="736"/>
      <c r="DU102" s="736"/>
      <c r="DV102" s="736"/>
      <c r="DW102" s="736"/>
      <c r="DX102" s="736"/>
      <c r="DY102" s="736"/>
      <c r="DZ102" s="736"/>
      <c r="EA102" s="736"/>
      <c r="EB102" s="736"/>
      <c r="EC102" s="736"/>
      <c r="ED102" s="736"/>
      <c r="EE102" s="736"/>
      <c r="EF102" s="736"/>
      <c r="EG102" s="736"/>
      <c r="EH102" s="736"/>
      <c r="EI102" s="736"/>
      <c r="EJ102" s="736"/>
      <c r="EK102" s="736"/>
      <c r="EL102" s="736"/>
      <c r="EM102" s="736"/>
      <c r="EN102" s="736"/>
      <c r="EO102" s="736"/>
      <c r="EP102" s="736"/>
      <c r="EQ102" s="736"/>
      <c r="ER102" s="736"/>
      <c r="ES102" s="736"/>
      <c r="ET102" s="736"/>
      <c r="EU102" s="736"/>
      <c r="EV102" s="736"/>
      <c r="EW102" s="736"/>
      <c r="EX102" s="736"/>
      <c r="EY102" s="736"/>
      <c r="EZ102" s="736"/>
      <c r="FA102" s="736"/>
      <c r="FB102" s="736"/>
      <c r="FC102" s="736"/>
      <c r="FD102" s="736"/>
      <c r="FE102" s="736"/>
      <c r="FF102" s="736"/>
      <c r="FG102" s="736"/>
      <c r="FH102" s="736"/>
      <c r="FI102" s="736"/>
      <c r="FJ102" s="736"/>
      <c r="FK102" s="736"/>
      <c r="FL102" s="736"/>
      <c r="FM102" s="736"/>
      <c r="FN102" s="736"/>
      <c r="FO102" s="736"/>
      <c r="FP102" s="736"/>
      <c r="FQ102" s="736"/>
      <c r="FR102" s="736"/>
      <c r="FS102" s="736"/>
      <c r="FT102" s="736"/>
      <c r="FU102" s="736"/>
      <c r="FV102" s="736"/>
      <c r="FW102" s="736"/>
      <c r="FX102" s="736"/>
      <c r="FY102" s="736"/>
      <c r="FZ102" s="736"/>
      <c r="GA102" s="736"/>
      <c r="GB102" s="736"/>
      <c r="GC102" s="736"/>
      <c r="GD102" s="736"/>
      <c r="GE102" s="736"/>
      <c r="GF102" s="736"/>
      <c r="GG102" s="736"/>
      <c r="GH102" s="736"/>
      <c r="GI102" s="736"/>
      <c r="GJ102" s="736"/>
      <c r="GK102" s="736"/>
      <c r="GL102" s="736"/>
      <c r="GM102" s="736"/>
      <c r="GN102" s="736"/>
      <c r="GO102" s="736"/>
      <c r="GP102" s="736"/>
      <c r="GQ102" s="736"/>
      <c r="GR102" s="736"/>
      <c r="GS102" s="736"/>
      <c r="GT102" s="736"/>
      <c r="GU102" s="736"/>
      <c r="GV102" s="736"/>
      <c r="GW102" s="736"/>
      <c r="GX102" s="736"/>
      <c r="GY102" s="736"/>
      <c r="GZ102" s="736"/>
      <c r="HA102" s="736"/>
      <c r="HB102" s="736"/>
      <c r="HC102" s="736"/>
      <c r="HD102" s="736"/>
      <c r="HE102" s="736"/>
      <c r="HF102" s="736"/>
      <c r="HG102" s="736"/>
      <c r="HH102" s="736"/>
      <c r="HI102" s="736"/>
      <c r="HJ102" s="736"/>
      <c r="HK102" s="736"/>
      <c r="HL102" s="736"/>
      <c r="HM102" s="736"/>
      <c r="HN102" s="736"/>
      <c r="HO102" s="736"/>
      <c r="HP102" s="736"/>
      <c r="HQ102" s="736"/>
      <c r="HR102" s="736"/>
      <c r="HS102" s="736"/>
      <c r="HT102" s="736"/>
      <c r="HU102" s="736"/>
      <c r="HV102" s="736"/>
      <c r="HW102" s="736"/>
      <c r="HX102" s="736"/>
      <c r="HY102" s="736"/>
      <c r="HZ102" s="736"/>
      <c r="IA102" s="736"/>
      <c r="IB102" s="736"/>
      <c r="IC102" s="736"/>
      <c r="ID102" s="736"/>
      <c r="IE102" s="736"/>
      <c r="IF102" s="736"/>
      <c r="IG102" s="736"/>
      <c r="IH102" s="736"/>
      <c r="II102" s="736"/>
      <c r="IJ102" s="736"/>
      <c r="IK102" s="736"/>
      <c r="IL102" s="736"/>
      <c r="IM102" s="736"/>
      <c r="IN102" s="736"/>
      <c r="IO102" s="736"/>
      <c r="IP102" s="736"/>
      <c r="IQ102" s="736"/>
      <c r="IR102" s="736"/>
      <c r="IS102" s="736"/>
      <c r="IT102" s="736"/>
      <c r="IU102" s="736"/>
      <c r="IV102" s="736"/>
    </row>
    <row r="103" spans="1:256" s="438" customFormat="1">
      <c r="A103" s="736"/>
      <c r="C103" s="471"/>
      <c r="P103" s="724"/>
      <c r="U103" s="724"/>
      <c r="V103" s="736"/>
      <c r="W103" s="736"/>
      <c r="X103" s="736"/>
      <c r="Y103" s="736"/>
      <c r="Z103" s="736"/>
      <c r="AA103" s="736"/>
      <c r="AB103" s="736"/>
      <c r="AC103" s="736"/>
      <c r="AD103" s="736"/>
      <c r="AE103" s="736"/>
      <c r="AF103" s="736"/>
      <c r="AG103" s="736"/>
      <c r="AH103" s="736"/>
      <c r="AI103" s="736"/>
      <c r="AJ103" s="736"/>
      <c r="AK103" s="736"/>
      <c r="AL103" s="736"/>
      <c r="AM103" s="736"/>
      <c r="AN103" s="736"/>
      <c r="AO103" s="736"/>
      <c r="AP103" s="736"/>
      <c r="AQ103" s="736"/>
      <c r="AR103" s="736"/>
      <c r="AS103" s="736"/>
      <c r="AT103" s="736"/>
      <c r="AU103" s="736"/>
      <c r="AV103" s="736"/>
      <c r="AW103" s="736"/>
      <c r="AX103" s="736"/>
      <c r="AY103" s="736"/>
      <c r="AZ103" s="736"/>
      <c r="BA103" s="736"/>
      <c r="BB103" s="736"/>
      <c r="BC103" s="736"/>
      <c r="BD103" s="736"/>
      <c r="BE103" s="736"/>
      <c r="BF103" s="736"/>
      <c r="BG103" s="736"/>
      <c r="BH103" s="736"/>
      <c r="BI103" s="736"/>
      <c r="BJ103" s="736"/>
      <c r="BK103" s="736"/>
      <c r="BL103" s="736"/>
      <c r="BM103" s="736"/>
      <c r="BN103" s="736"/>
      <c r="BO103" s="736"/>
      <c r="BP103" s="736"/>
      <c r="BQ103" s="736"/>
      <c r="BR103" s="736"/>
      <c r="BS103" s="736"/>
      <c r="BT103" s="736"/>
      <c r="BU103" s="736"/>
      <c r="BV103" s="736"/>
      <c r="BW103" s="736"/>
      <c r="BX103" s="736"/>
      <c r="BY103" s="736"/>
      <c r="BZ103" s="736"/>
      <c r="CA103" s="736"/>
      <c r="CB103" s="736"/>
      <c r="CC103" s="736"/>
      <c r="CD103" s="736"/>
      <c r="CE103" s="736"/>
      <c r="CF103" s="736"/>
      <c r="CG103" s="736"/>
      <c r="CH103" s="736"/>
      <c r="CI103" s="736"/>
      <c r="CJ103" s="736"/>
      <c r="CK103" s="736"/>
      <c r="CL103" s="736"/>
      <c r="CM103" s="736"/>
      <c r="CN103" s="736"/>
      <c r="CO103" s="736"/>
      <c r="CP103" s="736"/>
      <c r="CQ103" s="736"/>
      <c r="CR103" s="736"/>
      <c r="CS103" s="736"/>
      <c r="CT103" s="736"/>
      <c r="CU103" s="736"/>
      <c r="CV103" s="736"/>
      <c r="CW103" s="736"/>
      <c r="CX103" s="736"/>
      <c r="CY103" s="736"/>
      <c r="CZ103" s="736"/>
      <c r="DA103" s="736"/>
      <c r="DB103" s="736"/>
      <c r="DC103" s="736"/>
      <c r="DD103" s="736"/>
      <c r="DE103" s="736"/>
      <c r="DF103" s="736"/>
      <c r="DG103" s="736"/>
      <c r="DH103" s="736"/>
      <c r="DI103" s="736"/>
      <c r="DJ103" s="736"/>
      <c r="DK103" s="736"/>
      <c r="DL103" s="736"/>
      <c r="DM103" s="736"/>
      <c r="DN103" s="736"/>
      <c r="DO103" s="736"/>
      <c r="DP103" s="736"/>
      <c r="DQ103" s="736"/>
      <c r="DR103" s="736"/>
      <c r="DS103" s="736"/>
      <c r="DT103" s="736"/>
      <c r="DU103" s="736"/>
      <c r="DV103" s="736"/>
      <c r="DW103" s="736"/>
      <c r="DX103" s="736"/>
      <c r="DY103" s="736"/>
      <c r="DZ103" s="736"/>
      <c r="EA103" s="736"/>
      <c r="EB103" s="736"/>
      <c r="EC103" s="736"/>
      <c r="ED103" s="736"/>
      <c r="EE103" s="736"/>
      <c r="EF103" s="736"/>
      <c r="EG103" s="736"/>
      <c r="EH103" s="736"/>
      <c r="EI103" s="736"/>
      <c r="EJ103" s="736"/>
      <c r="EK103" s="736"/>
      <c r="EL103" s="736"/>
      <c r="EM103" s="736"/>
      <c r="EN103" s="736"/>
      <c r="EO103" s="736"/>
      <c r="EP103" s="736"/>
      <c r="EQ103" s="736"/>
      <c r="ER103" s="736"/>
      <c r="ES103" s="736"/>
      <c r="ET103" s="736"/>
      <c r="EU103" s="736"/>
      <c r="EV103" s="736"/>
      <c r="EW103" s="736"/>
      <c r="EX103" s="736"/>
      <c r="EY103" s="736"/>
      <c r="EZ103" s="736"/>
      <c r="FA103" s="736"/>
      <c r="FB103" s="736"/>
      <c r="FC103" s="736"/>
      <c r="FD103" s="736"/>
      <c r="FE103" s="736"/>
      <c r="FF103" s="736"/>
      <c r="FG103" s="736"/>
      <c r="FH103" s="736"/>
      <c r="FI103" s="736"/>
      <c r="FJ103" s="736"/>
      <c r="FK103" s="736"/>
      <c r="FL103" s="736"/>
      <c r="FM103" s="736"/>
      <c r="FN103" s="736"/>
      <c r="FO103" s="736"/>
      <c r="FP103" s="736"/>
      <c r="FQ103" s="736"/>
      <c r="FR103" s="736"/>
      <c r="FS103" s="736"/>
      <c r="FT103" s="736"/>
      <c r="FU103" s="736"/>
      <c r="FV103" s="736"/>
      <c r="FW103" s="736"/>
      <c r="FX103" s="736"/>
      <c r="FY103" s="736"/>
      <c r="FZ103" s="736"/>
      <c r="GA103" s="736"/>
      <c r="GB103" s="736"/>
      <c r="GC103" s="736"/>
      <c r="GD103" s="736"/>
      <c r="GE103" s="736"/>
      <c r="GF103" s="736"/>
      <c r="GG103" s="736"/>
      <c r="GH103" s="736"/>
      <c r="GI103" s="736"/>
      <c r="GJ103" s="736"/>
      <c r="GK103" s="736"/>
      <c r="GL103" s="736"/>
      <c r="GM103" s="736"/>
      <c r="GN103" s="736"/>
      <c r="GO103" s="736"/>
      <c r="GP103" s="736"/>
      <c r="GQ103" s="736"/>
      <c r="GR103" s="736"/>
      <c r="GS103" s="736"/>
      <c r="GT103" s="736"/>
      <c r="GU103" s="736"/>
      <c r="GV103" s="736"/>
      <c r="GW103" s="736"/>
      <c r="GX103" s="736"/>
      <c r="GY103" s="736"/>
      <c r="GZ103" s="736"/>
      <c r="HA103" s="736"/>
      <c r="HB103" s="736"/>
      <c r="HC103" s="736"/>
      <c r="HD103" s="736"/>
      <c r="HE103" s="736"/>
      <c r="HF103" s="736"/>
      <c r="HG103" s="736"/>
      <c r="HH103" s="736"/>
      <c r="HI103" s="736"/>
      <c r="HJ103" s="736"/>
      <c r="HK103" s="736"/>
      <c r="HL103" s="736"/>
      <c r="HM103" s="736"/>
      <c r="HN103" s="736"/>
      <c r="HO103" s="736"/>
      <c r="HP103" s="736"/>
      <c r="HQ103" s="736"/>
      <c r="HR103" s="736"/>
      <c r="HS103" s="736"/>
      <c r="HT103" s="736"/>
      <c r="HU103" s="736"/>
      <c r="HV103" s="736"/>
      <c r="HW103" s="736"/>
      <c r="HX103" s="736"/>
      <c r="HY103" s="736"/>
      <c r="HZ103" s="736"/>
      <c r="IA103" s="736"/>
      <c r="IB103" s="736"/>
      <c r="IC103" s="736"/>
      <c r="ID103" s="736"/>
      <c r="IE103" s="736"/>
      <c r="IF103" s="736"/>
      <c r="IG103" s="736"/>
      <c r="IH103" s="736"/>
      <c r="II103" s="736"/>
      <c r="IJ103" s="736"/>
      <c r="IK103" s="736"/>
      <c r="IL103" s="736"/>
      <c r="IM103" s="736"/>
      <c r="IN103" s="736"/>
      <c r="IO103" s="736"/>
      <c r="IP103" s="736"/>
      <c r="IQ103" s="736"/>
      <c r="IR103" s="736"/>
      <c r="IS103" s="736"/>
      <c r="IT103" s="736"/>
      <c r="IU103" s="736"/>
      <c r="IV103" s="736"/>
    </row>
    <row r="104" spans="1:256" s="438" customFormat="1">
      <c r="A104" s="736"/>
      <c r="C104" s="471"/>
      <c r="P104" s="724"/>
      <c r="U104" s="724"/>
      <c r="V104" s="736"/>
      <c r="W104" s="736"/>
      <c r="X104" s="736"/>
      <c r="Y104" s="736"/>
      <c r="Z104" s="736"/>
      <c r="AA104" s="736"/>
      <c r="AB104" s="736"/>
      <c r="AC104" s="736"/>
      <c r="AD104" s="736"/>
      <c r="AE104" s="736"/>
      <c r="AF104" s="736"/>
      <c r="AG104" s="736"/>
      <c r="AH104" s="736"/>
      <c r="AI104" s="736"/>
      <c r="AJ104" s="736"/>
      <c r="AK104" s="736"/>
      <c r="AL104" s="736"/>
      <c r="AM104" s="736"/>
      <c r="AN104" s="736"/>
      <c r="AO104" s="736"/>
      <c r="AP104" s="736"/>
      <c r="AQ104" s="736"/>
      <c r="AR104" s="736"/>
      <c r="AS104" s="736"/>
      <c r="AT104" s="736"/>
      <c r="AU104" s="736"/>
      <c r="AV104" s="736"/>
      <c r="AW104" s="736"/>
      <c r="AX104" s="736"/>
      <c r="AY104" s="736"/>
      <c r="AZ104" s="736"/>
      <c r="BA104" s="736"/>
      <c r="BB104" s="736"/>
      <c r="BC104" s="736"/>
      <c r="BD104" s="736"/>
      <c r="BE104" s="736"/>
      <c r="BF104" s="736"/>
      <c r="BG104" s="736"/>
      <c r="BH104" s="736"/>
      <c r="BI104" s="736"/>
      <c r="BJ104" s="736"/>
      <c r="BK104" s="736"/>
      <c r="BL104" s="736"/>
      <c r="BM104" s="736"/>
      <c r="BN104" s="736"/>
      <c r="BO104" s="736"/>
      <c r="BP104" s="736"/>
      <c r="BQ104" s="736"/>
      <c r="BR104" s="736"/>
      <c r="BS104" s="736"/>
      <c r="BT104" s="736"/>
      <c r="BU104" s="736"/>
      <c r="BV104" s="736"/>
      <c r="BW104" s="736"/>
      <c r="BX104" s="736"/>
      <c r="BY104" s="736"/>
      <c r="BZ104" s="736"/>
      <c r="CA104" s="736"/>
      <c r="CB104" s="736"/>
      <c r="CC104" s="736"/>
      <c r="CD104" s="736"/>
      <c r="CE104" s="736"/>
      <c r="CF104" s="736"/>
      <c r="CG104" s="736"/>
      <c r="CH104" s="736"/>
      <c r="CI104" s="736"/>
      <c r="CJ104" s="736"/>
      <c r="CK104" s="736"/>
      <c r="CL104" s="736"/>
      <c r="CM104" s="736"/>
      <c r="CN104" s="736"/>
      <c r="CO104" s="736"/>
      <c r="CP104" s="736"/>
      <c r="CQ104" s="736"/>
      <c r="CR104" s="736"/>
      <c r="CS104" s="736"/>
      <c r="CT104" s="736"/>
      <c r="CU104" s="736"/>
      <c r="CV104" s="736"/>
      <c r="CW104" s="736"/>
      <c r="CX104" s="736"/>
      <c r="CY104" s="736"/>
      <c r="CZ104" s="736"/>
      <c r="DA104" s="736"/>
      <c r="DB104" s="736"/>
      <c r="DC104" s="736"/>
      <c r="DD104" s="736"/>
      <c r="DE104" s="736"/>
      <c r="DF104" s="736"/>
      <c r="DG104" s="736"/>
      <c r="DH104" s="736"/>
      <c r="DI104" s="736"/>
      <c r="DJ104" s="736"/>
      <c r="DK104" s="736"/>
      <c r="DL104" s="736"/>
      <c r="DM104" s="736"/>
      <c r="DN104" s="736"/>
      <c r="DO104" s="736"/>
      <c r="DP104" s="736"/>
      <c r="DQ104" s="736"/>
      <c r="DR104" s="736"/>
      <c r="DS104" s="736"/>
      <c r="DT104" s="736"/>
      <c r="DU104" s="736"/>
      <c r="DV104" s="736"/>
      <c r="DW104" s="736"/>
      <c r="DX104" s="736"/>
      <c r="DY104" s="736"/>
      <c r="DZ104" s="736"/>
      <c r="EA104" s="736"/>
      <c r="EB104" s="736"/>
      <c r="EC104" s="736"/>
      <c r="ED104" s="736"/>
      <c r="EE104" s="736"/>
      <c r="EF104" s="736"/>
      <c r="EG104" s="736"/>
      <c r="EH104" s="736"/>
      <c r="EI104" s="736"/>
      <c r="EJ104" s="736"/>
      <c r="EK104" s="736"/>
      <c r="EL104" s="736"/>
      <c r="EM104" s="736"/>
      <c r="EN104" s="736"/>
      <c r="EO104" s="736"/>
      <c r="EP104" s="736"/>
      <c r="EQ104" s="736"/>
      <c r="ER104" s="736"/>
      <c r="ES104" s="736"/>
      <c r="ET104" s="736"/>
      <c r="EU104" s="736"/>
      <c r="EV104" s="736"/>
      <c r="EW104" s="736"/>
      <c r="EX104" s="736"/>
      <c r="EY104" s="736"/>
      <c r="EZ104" s="736"/>
      <c r="FA104" s="736"/>
      <c r="FB104" s="736"/>
      <c r="FC104" s="736"/>
      <c r="FD104" s="736"/>
      <c r="FE104" s="736"/>
      <c r="FF104" s="736"/>
      <c r="FG104" s="736"/>
      <c r="FH104" s="736"/>
      <c r="FI104" s="736"/>
      <c r="FJ104" s="736"/>
      <c r="FK104" s="736"/>
      <c r="FL104" s="736"/>
      <c r="FM104" s="736"/>
      <c r="FN104" s="736"/>
      <c r="FO104" s="736"/>
      <c r="FP104" s="736"/>
      <c r="FQ104" s="736"/>
      <c r="FR104" s="736"/>
      <c r="FS104" s="736"/>
      <c r="FT104" s="736"/>
      <c r="FU104" s="736"/>
      <c r="FV104" s="736"/>
      <c r="FW104" s="736"/>
      <c r="FX104" s="736"/>
      <c r="FY104" s="736"/>
      <c r="FZ104" s="736"/>
      <c r="GA104" s="736"/>
      <c r="GB104" s="736"/>
      <c r="GC104" s="736"/>
      <c r="GD104" s="736"/>
      <c r="GE104" s="736"/>
      <c r="GF104" s="736"/>
      <c r="GG104" s="736"/>
      <c r="GH104" s="736"/>
      <c r="GI104" s="736"/>
      <c r="GJ104" s="736"/>
      <c r="GK104" s="736"/>
      <c r="GL104" s="736"/>
      <c r="GM104" s="736"/>
      <c r="GN104" s="736"/>
      <c r="GO104" s="736"/>
      <c r="GP104" s="736"/>
      <c r="GQ104" s="736"/>
      <c r="GR104" s="736"/>
      <c r="GS104" s="736"/>
      <c r="GT104" s="736"/>
      <c r="GU104" s="736"/>
      <c r="GV104" s="736"/>
      <c r="GW104" s="736"/>
      <c r="GX104" s="736"/>
      <c r="GY104" s="736"/>
      <c r="GZ104" s="736"/>
      <c r="HA104" s="736"/>
      <c r="HB104" s="736"/>
      <c r="HC104" s="736"/>
      <c r="HD104" s="736"/>
      <c r="HE104" s="736"/>
      <c r="HF104" s="736"/>
      <c r="HG104" s="736"/>
      <c r="HH104" s="736"/>
      <c r="HI104" s="736"/>
      <c r="HJ104" s="736"/>
      <c r="HK104" s="736"/>
      <c r="HL104" s="736"/>
      <c r="HM104" s="736"/>
      <c r="HN104" s="736"/>
      <c r="HO104" s="736"/>
      <c r="HP104" s="736"/>
      <c r="HQ104" s="736"/>
      <c r="HR104" s="736"/>
      <c r="HS104" s="736"/>
      <c r="HT104" s="736"/>
      <c r="HU104" s="736"/>
      <c r="HV104" s="736"/>
      <c r="HW104" s="736"/>
      <c r="HX104" s="736"/>
      <c r="HY104" s="736"/>
      <c r="HZ104" s="736"/>
      <c r="IA104" s="736"/>
      <c r="IB104" s="736"/>
      <c r="IC104" s="736"/>
      <c r="ID104" s="736"/>
      <c r="IE104" s="736"/>
      <c r="IF104" s="736"/>
      <c r="IG104" s="736"/>
      <c r="IH104" s="736"/>
      <c r="II104" s="736"/>
      <c r="IJ104" s="736"/>
      <c r="IK104" s="736"/>
      <c r="IL104" s="736"/>
      <c r="IM104" s="736"/>
      <c r="IN104" s="736"/>
      <c r="IO104" s="736"/>
      <c r="IP104" s="736"/>
      <c r="IQ104" s="736"/>
      <c r="IR104" s="736"/>
      <c r="IS104" s="736"/>
      <c r="IT104" s="736"/>
      <c r="IU104" s="736"/>
      <c r="IV104" s="736"/>
    </row>
    <row r="105" spans="1:256" s="438" customFormat="1">
      <c r="A105" s="736"/>
      <c r="C105" s="471"/>
      <c r="P105" s="724"/>
      <c r="U105" s="724"/>
      <c r="V105" s="736"/>
      <c r="W105" s="736"/>
      <c r="X105" s="736"/>
      <c r="Y105" s="736"/>
      <c r="Z105" s="736"/>
      <c r="AA105" s="736"/>
      <c r="AB105" s="736"/>
      <c r="AC105" s="736"/>
      <c r="AD105" s="736"/>
      <c r="AE105" s="736"/>
      <c r="AF105" s="736"/>
      <c r="AG105" s="736"/>
      <c r="AH105" s="736"/>
      <c r="AI105" s="736"/>
      <c r="AJ105" s="736"/>
      <c r="AK105" s="736"/>
      <c r="AL105" s="736"/>
      <c r="AM105" s="736"/>
      <c r="AN105" s="736"/>
      <c r="AO105" s="736"/>
      <c r="AP105" s="736"/>
      <c r="AQ105" s="736"/>
      <c r="AR105" s="736"/>
      <c r="AS105" s="736"/>
      <c r="AT105" s="736"/>
      <c r="AU105" s="736"/>
      <c r="AV105" s="736"/>
      <c r="AW105" s="736"/>
      <c r="AX105" s="736"/>
      <c r="AY105" s="736"/>
      <c r="AZ105" s="736"/>
      <c r="BA105" s="736"/>
      <c r="BB105" s="736"/>
      <c r="BC105" s="736"/>
      <c r="BD105" s="736"/>
      <c r="BE105" s="736"/>
      <c r="BF105" s="736"/>
      <c r="BG105" s="736"/>
      <c r="BH105" s="736"/>
      <c r="BI105" s="736"/>
      <c r="BJ105" s="736"/>
      <c r="BK105" s="736"/>
      <c r="BL105" s="736"/>
      <c r="BM105" s="736"/>
      <c r="BN105" s="736"/>
      <c r="BO105" s="736"/>
      <c r="BP105" s="736"/>
      <c r="BQ105" s="736"/>
      <c r="BR105" s="736"/>
      <c r="BS105" s="736"/>
      <c r="BT105" s="736"/>
      <c r="BU105" s="736"/>
      <c r="BV105" s="736"/>
      <c r="BW105" s="736"/>
      <c r="BX105" s="736"/>
      <c r="BY105" s="736"/>
      <c r="BZ105" s="736"/>
      <c r="CA105" s="736"/>
      <c r="CB105" s="736"/>
      <c r="CC105" s="736"/>
      <c r="CD105" s="736"/>
      <c r="CE105" s="736"/>
      <c r="CF105" s="736"/>
      <c r="CG105" s="736"/>
      <c r="CH105" s="736"/>
      <c r="CI105" s="736"/>
      <c r="CJ105" s="736"/>
      <c r="CK105" s="736"/>
      <c r="CL105" s="736"/>
      <c r="CM105" s="736"/>
      <c r="CN105" s="736"/>
      <c r="CO105" s="736"/>
      <c r="CP105" s="736"/>
      <c r="CQ105" s="736"/>
      <c r="CR105" s="736"/>
      <c r="CS105" s="736"/>
      <c r="CT105" s="736"/>
      <c r="CU105" s="736"/>
      <c r="CV105" s="736"/>
      <c r="CW105" s="736"/>
      <c r="CX105" s="736"/>
      <c r="CY105" s="736"/>
      <c r="CZ105" s="736"/>
      <c r="DA105" s="736"/>
      <c r="DB105" s="736"/>
      <c r="DC105" s="736"/>
      <c r="DD105" s="736"/>
      <c r="DE105" s="736"/>
      <c r="DF105" s="736"/>
      <c r="DG105" s="736"/>
      <c r="DH105" s="736"/>
      <c r="DI105" s="736"/>
      <c r="DJ105" s="736"/>
      <c r="DK105" s="736"/>
      <c r="DL105" s="736"/>
      <c r="DM105" s="736"/>
      <c r="DN105" s="736"/>
      <c r="DO105" s="736"/>
      <c r="DP105" s="736"/>
      <c r="DQ105" s="736"/>
      <c r="DR105" s="736"/>
      <c r="DS105" s="736"/>
      <c r="DT105" s="736"/>
      <c r="DU105" s="736"/>
      <c r="DV105" s="736"/>
      <c r="DW105" s="736"/>
      <c r="DX105" s="736"/>
      <c r="DY105" s="736"/>
      <c r="DZ105" s="736"/>
      <c r="EA105" s="736"/>
      <c r="EB105" s="736"/>
      <c r="EC105" s="736"/>
      <c r="ED105" s="736"/>
      <c r="EE105" s="736"/>
      <c r="EF105" s="736"/>
      <c r="EG105" s="736"/>
      <c r="EH105" s="736"/>
      <c r="EI105" s="736"/>
      <c r="EJ105" s="736"/>
      <c r="EK105" s="736"/>
      <c r="EL105" s="736"/>
      <c r="EM105" s="736"/>
      <c r="EN105" s="736"/>
      <c r="EO105" s="736"/>
      <c r="EP105" s="736"/>
      <c r="EQ105" s="736"/>
      <c r="ER105" s="736"/>
      <c r="ES105" s="736"/>
      <c r="ET105" s="736"/>
      <c r="EU105" s="736"/>
      <c r="EV105" s="736"/>
      <c r="EW105" s="736"/>
      <c r="EX105" s="736"/>
      <c r="EY105" s="736"/>
      <c r="EZ105" s="736"/>
      <c r="FA105" s="736"/>
      <c r="FB105" s="736"/>
      <c r="FC105" s="736"/>
      <c r="FD105" s="736"/>
      <c r="FE105" s="736"/>
      <c r="FF105" s="736"/>
      <c r="FG105" s="736"/>
      <c r="FH105" s="736"/>
      <c r="FI105" s="736"/>
      <c r="FJ105" s="736"/>
      <c r="FK105" s="736"/>
      <c r="FL105" s="736"/>
      <c r="FM105" s="736"/>
      <c r="FN105" s="736"/>
      <c r="FO105" s="736"/>
      <c r="FP105" s="736"/>
      <c r="FQ105" s="736"/>
      <c r="FR105" s="736"/>
      <c r="FS105" s="736"/>
      <c r="FT105" s="736"/>
      <c r="FU105" s="736"/>
      <c r="FV105" s="736"/>
      <c r="FW105" s="736"/>
      <c r="FX105" s="736"/>
      <c r="FY105" s="736"/>
      <c r="FZ105" s="736"/>
      <c r="GA105" s="736"/>
      <c r="GB105" s="736"/>
      <c r="GC105" s="736"/>
      <c r="GD105" s="736"/>
      <c r="GE105" s="736"/>
      <c r="GF105" s="736"/>
      <c r="GG105" s="736"/>
      <c r="GH105" s="736"/>
      <c r="GI105" s="736"/>
      <c r="GJ105" s="736"/>
      <c r="GK105" s="736"/>
      <c r="GL105" s="736"/>
      <c r="GM105" s="736"/>
      <c r="GN105" s="736"/>
      <c r="GO105" s="736"/>
      <c r="GP105" s="736"/>
      <c r="GQ105" s="736"/>
      <c r="GR105" s="736"/>
      <c r="GS105" s="736"/>
      <c r="GT105" s="736"/>
      <c r="GU105" s="736"/>
      <c r="GV105" s="736"/>
      <c r="GW105" s="736"/>
      <c r="GX105" s="736"/>
      <c r="GY105" s="736"/>
      <c r="GZ105" s="736"/>
      <c r="HA105" s="736"/>
      <c r="HB105" s="736"/>
      <c r="HC105" s="736"/>
      <c r="HD105" s="736"/>
      <c r="HE105" s="736"/>
      <c r="HF105" s="736"/>
      <c r="HG105" s="736"/>
      <c r="HH105" s="736"/>
      <c r="HI105" s="736"/>
      <c r="HJ105" s="736"/>
      <c r="HK105" s="736"/>
      <c r="HL105" s="736"/>
      <c r="HM105" s="736"/>
      <c r="HN105" s="736"/>
      <c r="HO105" s="736"/>
      <c r="HP105" s="736"/>
      <c r="HQ105" s="736"/>
      <c r="HR105" s="736"/>
      <c r="HS105" s="736"/>
      <c r="HT105" s="736"/>
      <c r="HU105" s="736"/>
      <c r="HV105" s="736"/>
      <c r="HW105" s="736"/>
      <c r="HX105" s="736"/>
      <c r="HY105" s="736"/>
      <c r="HZ105" s="736"/>
      <c r="IA105" s="736"/>
      <c r="IB105" s="736"/>
      <c r="IC105" s="736"/>
      <c r="ID105" s="736"/>
      <c r="IE105" s="736"/>
      <c r="IF105" s="736"/>
      <c r="IG105" s="736"/>
      <c r="IH105" s="736"/>
      <c r="II105" s="736"/>
      <c r="IJ105" s="736"/>
      <c r="IK105" s="736"/>
      <c r="IL105" s="736"/>
      <c r="IM105" s="736"/>
      <c r="IN105" s="736"/>
      <c r="IO105" s="736"/>
      <c r="IP105" s="736"/>
      <c r="IQ105" s="736"/>
      <c r="IR105" s="736"/>
      <c r="IS105" s="736"/>
      <c r="IT105" s="736"/>
      <c r="IU105" s="736"/>
      <c r="IV105" s="736"/>
    </row>
    <row r="106" spans="1:256" s="438" customFormat="1" ht="12.5">
      <c r="A106" s="736"/>
      <c r="B106" s="434" t="s">
        <v>364</v>
      </c>
      <c r="C106" s="435" t="str">
        <f>O2</f>
        <v>XXXXXX</v>
      </c>
      <c r="P106" s="724"/>
      <c r="U106" s="724"/>
      <c r="V106" s="736"/>
      <c r="W106" s="736"/>
      <c r="X106" s="736"/>
      <c r="Y106" s="736"/>
      <c r="Z106" s="736"/>
      <c r="AA106" s="736"/>
      <c r="AB106" s="736"/>
      <c r="AC106" s="736"/>
      <c r="AD106" s="736"/>
      <c r="AE106" s="736"/>
      <c r="AF106" s="736"/>
      <c r="AG106" s="736"/>
      <c r="AH106" s="736"/>
      <c r="AI106" s="736"/>
      <c r="AJ106" s="736"/>
      <c r="AK106" s="736"/>
      <c r="AL106" s="736"/>
      <c r="AM106" s="736"/>
      <c r="AN106" s="736"/>
      <c r="AO106" s="736"/>
      <c r="AP106" s="736"/>
      <c r="AQ106" s="736"/>
      <c r="AR106" s="736"/>
      <c r="AS106" s="736"/>
      <c r="AT106" s="736"/>
      <c r="AU106" s="736"/>
      <c r="AV106" s="736"/>
      <c r="AW106" s="736"/>
      <c r="AX106" s="736"/>
      <c r="AY106" s="736"/>
      <c r="AZ106" s="736"/>
      <c r="BA106" s="736"/>
      <c r="BB106" s="736"/>
      <c r="BC106" s="736"/>
      <c r="BD106" s="736"/>
      <c r="BE106" s="736"/>
      <c r="BF106" s="736"/>
      <c r="BG106" s="736"/>
      <c r="BH106" s="736"/>
      <c r="BI106" s="736"/>
      <c r="BJ106" s="736"/>
      <c r="BK106" s="736"/>
      <c r="BL106" s="736"/>
      <c r="BM106" s="736"/>
      <c r="BN106" s="736"/>
      <c r="BO106" s="736"/>
      <c r="BP106" s="736"/>
      <c r="BQ106" s="736"/>
      <c r="BR106" s="736"/>
      <c r="BS106" s="736"/>
      <c r="BT106" s="736"/>
      <c r="BU106" s="736"/>
      <c r="BV106" s="736"/>
      <c r="BW106" s="736"/>
      <c r="BX106" s="736"/>
      <c r="BY106" s="736"/>
      <c r="BZ106" s="736"/>
      <c r="CA106" s="736"/>
      <c r="CB106" s="736"/>
      <c r="CC106" s="736"/>
      <c r="CD106" s="736"/>
      <c r="CE106" s="736"/>
      <c r="CF106" s="736"/>
      <c r="CG106" s="736"/>
      <c r="CH106" s="736"/>
      <c r="CI106" s="736"/>
      <c r="CJ106" s="736"/>
      <c r="CK106" s="736"/>
      <c r="CL106" s="736"/>
      <c r="CM106" s="736"/>
      <c r="CN106" s="736"/>
      <c r="CO106" s="736"/>
      <c r="CP106" s="736"/>
      <c r="CQ106" s="736"/>
      <c r="CR106" s="736"/>
      <c r="CS106" s="736"/>
      <c r="CT106" s="736"/>
      <c r="CU106" s="736"/>
      <c r="CV106" s="736"/>
      <c r="CW106" s="736"/>
      <c r="CX106" s="736"/>
      <c r="CY106" s="736"/>
      <c r="CZ106" s="736"/>
      <c r="DA106" s="736"/>
      <c r="DB106" s="736"/>
      <c r="DC106" s="736"/>
      <c r="DD106" s="736"/>
      <c r="DE106" s="736"/>
      <c r="DF106" s="736"/>
      <c r="DG106" s="736"/>
      <c r="DH106" s="736"/>
      <c r="DI106" s="736"/>
      <c r="DJ106" s="736"/>
      <c r="DK106" s="736"/>
      <c r="DL106" s="736"/>
      <c r="DM106" s="736"/>
      <c r="DN106" s="736"/>
      <c r="DO106" s="736"/>
      <c r="DP106" s="736"/>
      <c r="DQ106" s="736"/>
      <c r="DR106" s="736"/>
      <c r="DS106" s="736"/>
      <c r="DT106" s="736"/>
      <c r="DU106" s="736"/>
      <c r="DV106" s="736"/>
      <c r="DW106" s="736"/>
      <c r="DX106" s="736"/>
      <c r="DY106" s="736"/>
      <c r="DZ106" s="736"/>
      <c r="EA106" s="736"/>
      <c r="EB106" s="736"/>
      <c r="EC106" s="736"/>
      <c r="ED106" s="736"/>
      <c r="EE106" s="736"/>
      <c r="EF106" s="736"/>
      <c r="EG106" s="736"/>
      <c r="EH106" s="736"/>
      <c r="EI106" s="736"/>
      <c r="EJ106" s="736"/>
      <c r="EK106" s="736"/>
      <c r="EL106" s="736"/>
      <c r="EM106" s="736"/>
      <c r="EN106" s="736"/>
      <c r="EO106" s="736"/>
      <c r="EP106" s="736"/>
      <c r="EQ106" s="736"/>
      <c r="ER106" s="736"/>
      <c r="ES106" s="736"/>
      <c r="ET106" s="736"/>
      <c r="EU106" s="736"/>
      <c r="EV106" s="736"/>
      <c r="EW106" s="736"/>
      <c r="EX106" s="736"/>
      <c r="EY106" s="736"/>
      <c r="EZ106" s="736"/>
      <c r="FA106" s="736"/>
      <c r="FB106" s="736"/>
      <c r="FC106" s="736"/>
      <c r="FD106" s="736"/>
      <c r="FE106" s="736"/>
      <c r="FF106" s="736"/>
      <c r="FG106" s="736"/>
      <c r="FH106" s="736"/>
      <c r="FI106" s="736"/>
      <c r="FJ106" s="736"/>
      <c r="FK106" s="736"/>
      <c r="FL106" s="736"/>
      <c r="FM106" s="736"/>
      <c r="FN106" s="736"/>
      <c r="FO106" s="736"/>
      <c r="FP106" s="736"/>
      <c r="FQ106" s="736"/>
      <c r="FR106" s="736"/>
      <c r="FS106" s="736"/>
      <c r="FT106" s="736"/>
      <c r="FU106" s="736"/>
      <c r="FV106" s="736"/>
      <c r="FW106" s="736"/>
      <c r="FX106" s="736"/>
      <c r="FY106" s="736"/>
      <c r="FZ106" s="736"/>
      <c r="GA106" s="736"/>
      <c r="GB106" s="736"/>
      <c r="GC106" s="736"/>
      <c r="GD106" s="736"/>
      <c r="GE106" s="736"/>
      <c r="GF106" s="736"/>
      <c r="GG106" s="736"/>
      <c r="GH106" s="736"/>
      <c r="GI106" s="736"/>
      <c r="GJ106" s="736"/>
      <c r="GK106" s="736"/>
      <c r="GL106" s="736"/>
      <c r="GM106" s="736"/>
      <c r="GN106" s="736"/>
      <c r="GO106" s="736"/>
      <c r="GP106" s="736"/>
      <c r="GQ106" s="736"/>
      <c r="GR106" s="736"/>
      <c r="GS106" s="736"/>
      <c r="GT106" s="736"/>
      <c r="GU106" s="736"/>
      <c r="GV106" s="736"/>
      <c r="GW106" s="736"/>
      <c r="GX106" s="736"/>
      <c r="GY106" s="736"/>
      <c r="GZ106" s="736"/>
      <c r="HA106" s="736"/>
      <c r="HB106" s="736"/>
      <c r="HC106" s="736"/>
      <c r="HD106" s="736"/>
      <c r="HE106" s="736"/>
      <c r="HF106" s="736"/>
      <c r="HG106" s="736"/>
      <c r="HH106" s="736"/>
      <c r="HI106" s="736"/>
      <c r="HJ106" s="736"/>
      <c r="HK106" s="736"/>
      <c r="HL106" s="736"/>
      <c r="HM106" s="736"/>
      <c r="HN106" s="736"/>
      <c r="HO106" s="736"/>
      <c r="HP106" s="736"/>
      <c r="HQ106" s="736"/>
      <c r="HR106" s="736"/>
      <c r="HS106" s="736"/>
      <c r="HT106" s="736"/>
      <c r="HU106" s="736"/>
      <c r="HV106" s="736"/>
      <c r="HW106" s="736"/>
      <c r="HX106" s="736"/>
      <c r="HY106" s="736"/>
      <c r="HZ106" s="736"/>
      <c r="IA106" s="736"/>
      <c r="IB106" s="736"/>
      <c r="IC106" s="736"/>
      <c r="ID106" s="736"/>
      <c r="IE106" s="736"/>
      <c r="IF106" s="736"/>
      <c r="IG106" s="736"/>
      <c r="IH106" s="736"/>
      <c r="II106" s="736"/>
      <c r="IJ106" s="736"/>
      <c r="IK106" s="736"/>
      <c r="IL106" s="736"/>
      <c r="IM106" s="736"/>
      <c r="IN106" s="736"/>
      <c r="IO106" s="736"/>
      <c r="IP106" s="736"/>
      <c r="IQ106" s="736"/>
      <c r="IR106" s="736"/>
      <c r="IS106" s="736"/>
      <c r="IT106" s="736"/>
      <c r="IU106" s="736"/>
      <c r="IV106" s="736"/>
    </row>
    <row r="107" spans="1:256" s="438" customFormat="1" ht="15.5">
      <c r="A107" s="736"/>
      <c r="B107" s="436"/>
      <c r="C107" s="435" t="str">
        <f>O1</f>
        <v>DD713</v>
      </c>
      <c r="P107" s="724"/>
      <c r="U107" s="724"/>
      <c r="V107" s="736"/>
      <c r="W107" s="736"/>
      <c r="X107" s="736"/>
      <c r="Y107" s="736"/>
      <c r="Z107" s="736"/>
      <c r="AA107" s="736"/>
      <c r="AB107" s="736"/>
      <c r="AC107" s="736"/>
      <c r="AD107" s="736"/>
      <c r="AE107" s="736"/>
      <c r="AF107" s="736"/>
      <c r="AG107" s="736"/>
      <c r="AH107" s="736"/>
      <c r="AI107" s="736"/>
      <c r="AJ107" s="736"/>
      <c r="AK107" s="736"/>
      <c r="AL107" s="736"/>
      <c r="AM107" s="736"/>
      <c r="AN107" s="736"/>
      <c r="AO107" s="736"/>
      <c r="AP107" s="736"/>
      <c r="AQ107" s="736"/>
      <c r="AR107" s="736"/>
      <c r="AS107" s="736"/>
      <c r="AT107" s="736"/>
      <c r="AU107" s="736"/>
      <c r="AV107" s="736"/>
      <c r="AW107" s="736"/>
      <c r="AX107" s="736"/>
      <c r="AY107" s="736"/>
      <c r="AZ107" s="736"/>
      <c r="BA107" s="736"/>
      <c r="BB107" s="736"/>
      <c r="BC107" s="736"/>
      <c r="BD107" s="736"/>
      <c r="BE107" s="736"/>
      <c r="BF107" s="736"/>
      <c r="BG107" s="736"/>
      <c r="BH107" s="736"/>
      <c r="BI107" s="736"/>
      <c r="BJ107" s="736"/>
      <c r="BK107" s="736"/>
      <c r="BL107" s="736"/>
      <c r="BM107" s="736"/>
      <c r="BN107" s="736"/>
      <c r="BO107" s="736"/>
      <c r="BP107" s="736"/>
      <c r="BQ107" s="736"/>
      <c r="BR107" s="736"/>
      <c r="BS107" s="736"/>
      <c r="BT107" s="736"/>
      <c r="BU107" s="736"/>
      <c r="BV107" s="736"/>
      <c r="BW107" s="736"/>
      <c r="BX107" s="736"/>
      <c r="BY107" s="736"/>
      <c r="BZ107" s="736"/>
      <c r="CA107" s="736"/>
      <c r="CB107" s="736"/>
      <c r="CC107" s="736"/>
      <c r="CD107" s="736"/>
      <c r="CE107" s="736"/>
      <c r="CF107" s="736"/>
      <c r="CG107" s="736"/>
      <c r="CH107" s="736"/>
      <c r="CI107" s="736"/>
      <c r="CJ107" s="736"/>
      <c r="CK107" s="736"/>
      <c r="CL107" s="736"/>
      <c r="CM107" s="736"/>
      <c r="CN107" s="736"/>
      <c r="CO107" s="736"/>
      <c r="CP107" s="736"/>
      <c r="CQ107" s="736"/>
      <c r="CR107" s="736"/>
      <c r="CS107" s="736"/>
      <c r="CT107" s="736"/>
      <c r="CU107" s="736"/>
      <c r="CV107" s="736"/>
      <c r="CW107" s="736"/>
      <c r="CX107" s="736"/>
      <c r="CY107" s="736"/>
      <c r="CZ107" s="736"/>
      <c r="DA107" s="736"/>
      <c r="DB107" s="736"/>
      <c r="DC107" s="736"/>
      <c r="DD107" s="736"/>
      <c r="DE107" s="736"/>
      <c r="DF107" s="736"/>
      <c r="DG107" s="736"/>
      <c r="DH107" s="736"/>
      <c r="DI107" s="736"/>
      <c r="DJ107" s="736"/>
      <c r="DK107" s="736"/>
      <c r="DL107" s="736"/>
      <c r="DM107" s="736"/>
      <c r="DN107" s="736"/>
      <c r="DO107" s="736"/>
      <c r="DP107" s="736"/>
      <c r="DQ107" s="736"/>
      <c r="DR107" s="736"/>
      <c r="DS107" s="736"/>
      <c r="DT107" s="736"/>
      <c r="DU107" s="736"/>
      <c r="DV107" s="736"/>
      <c r="DW107" s="736"/>
      <c r="DX107" s="736"/>
      <c r="DY107" s="736"/>
      <c r="DZ107" s="736"/>
      <c r="EA107" s="736"/>
      <c r="EB107" s="736"/>
      <c r="EC107" s="736"/>
      <c r="ED107" s="736"/>
      <c r="EE107" s="736"/>
      <c r="EF107" s="736"/>
      <c r="EG107" s="736"/>
      <c r="EH107" s="736"/>
      <c r="EI107" s="736"/>
      <c r="EJ107" s="736"/>
      <c r="EK107" s="736"/>
      <c r="EL107" s="736"/>
      <c r="EM107" s="736"/>
      <c r="EN107" s="736"/>
      <c r="EO107" s="736"/>
      <c r="EP107" s="736"/>
      <c r="EQ107" s="736"/>
      <c r="ER107" s="736"/>
      <c r="ES107" s="736"/>
      <c r="ET107" s="736"/>
      <c r="EU107" s="736"/>
      <c r="EV107" s="736"/>
      <c r="EW107" s="736"/>
      <c r="EX107" s="736"/>
      <c r="EY107" s="736"/>
      <c r="EZ107" s="736"/>
      <c r="FA107" s="736"/>
      <c r="FB107" s="736"/>
      <c r="FC107" s="736"/>
      <c r="FD107" s="736"/>
      <c r="FE107" s="736"/>
      <c r="FF107" s="736"/>
      <c r="FG107" s="736"/>
      <c r="FH107" s="736"/>
      <c r="FI107" s="736"/>
      <c r="FJ107" s="736"/>
      <c r="FK107" s="736"/>
      <c r="FL107" s="736"/>
      <c r="FM107" s="736"/>
      <c r="FN107" s="736"/>
      <c r="FO107" s="736"/>
      <c r="FP107" s="736"/>
      <c r="FQ107" s="736"/>
      <c r="FR107" s="736"/>
      <c r="FS107" s="736"/>
      <c r="FT107" s="736"/>
      <c r="FU107" s="736"/>
      <c r="FV107" s="736"/>
      <c r="FW107" s="736"/>
      <c r="FX107" s="736"/>
      <c r="FY107" s="736"/>
      <c r="FZ107" s="736"/>
      <c r="GA107" s="736"/>
      <c r="GB107" s="736"/>
      <c r="GC107" s="736"/>
      <c r="GD107" s="736"/>
      <c r="GE107" s="736"/>
      <c r="GF107" s="736"/>
      <c r="GG107" s="736"/>
      <c r="GH107" s="736"/>
      <c r="GI107" s="736"/>
      <c r="GJ107" s="736"/>
      <c r="GK107" s="736"/>
      <c r="GL107" s="736"/>
      <c r="GM107" s="736"/>
      <c r="GN107" s="736"/>
      <c r="GO107" s="736"/>
      <c r="GP107" s="736"/>
      <c r="GQ107" s="736"/>
      <c r="GR107" s="736"/>
      <c r="GS107" s="736"/>
      <c r="GT107" s="736"/>
      <c r="GU107" s="736"/>
      <c r="GV107" s="736"/>
      <c r="GW107" s="736"/>
      <c r="GX107" s="736"/>
      <c r="GY107" s="736"/>
      <c r="GZ107" s="736"/>
      <c r="HA107" s="736"/>
      <c r="HB107" s="736"/>
      <c r="HC107" s="736"/>
      <c r="HD107" s="736"/>
      <c r="HE107" s="736"/>
      <c r="HF107" s="736"/>
      <c r="HG107" s="736"/>
      <c r="HH107" s="736"/>
      <c r="HI107" s="736"/>
      <c r="HJ107" s="736"/>
      <c r="HK107" s="736"/>
      <c r="HL107" s="736"/>
      <c r="HM107" s="736"/>
      <c r="HN107" s="736"/>
      <c r="HO107" s="736"/>
      <c r="HP107" s="736"/>
      <c r="HQ107" s="736"/>
      <c r="HR107" s="736"/>
      <c r="HS107" s="736"/>
      <c r="HT107" s="736"/>
      <c r="HU107" s="736"/>
      <c r="HV107" s="736"/>
      <c r="HW107" s="736"/>
      <c r="HX107" s="736"/>
      <c r="HY107" s="736"/>
      <c r="HZ107" s="736"/>
      <c r="IA107" s="736"/>
      <c r="IB107" s="736"/>
      <c r="IC107" s="736"/>
      <c r="ID107" s="736"/>
      <c r="IE107" s="736"/>
      <c r="IF107" s="736"/>
      <c r="IG107" s="736"/>
      <c r="IH107" s="736"/>
      <c r="II107" s="736"/>
      <c r="IJ107" s="736"/>
      <c r="IK107" s="736"/>
      <c r="IL107" s="736"/>
      <c r="IM107" s="736"/>
      <c r="IN107" s="736"/>
      <c r="IO107" s="736"/>
      <c r="IP107" s="736"/>
      <c r="IQ107" s="736"/>
      <c r="IR107" s="736"/>
      <c r="IS107" s="736"/>
      <c r="IT107" s="736"/>
      <c r="IU107" s="736"/>
      <c r="IV107" s="736"/>
    </row>
    <row r="108" spans="1:256" s="438" customFormat="1" ht="15.5">
      <c r="A108" s="736"/>
      <c r="B108" s="436"/>
      <c r="C108" s="437">
        <f>O3</f>
        <v>45838</v>
      </c>
      <c r="P108" s="724"/>
      <c r="U108" s="724"/>
      <c r="V108" s="736"/>
      <c r="W108" s="736"/>
      <c r="X108" s="736"/>
      <c r="Y108" s="736"/>
      <c r="Z108" s="736"/>
      <c r="AA108" s="736"/>
      <c r="AB108" s="736"/>
      <c r="AC108" s="736"/>
      <c r="AD108" s="736"/>
      <c r="AE108" s="736"/>
      <c r="AF108" s="736"/>
      <c r="AG108" s="736"/>
      <c r="AH108" s="736"/>
      <c r="AI108" s="736"/>
      <c r="AJ108" s="736"/>
      <c r="AK108" s="736"/>
      <c r="AL108" s="736"/>
      <c r="AM108" s="736"/>
      <c r="AN108" s="736"/>
      <c r="AO108" s="736"/>
      <c r="AP108" s="736"/>
      <c r="AQ108" s="736"/>
      <c r="AR108" s="736"/>
      <c r="AS108" s="736"/>
      <c r="AT108" s="736"/>
      <c r="AU108" s="736"/>
      <c r="AV108" s="736"/>
      <c r="AW108" s="736"/>
      <c r="AX108" s="736"/>
      <c r="AY108" s="736"/>
      <c r="AZ108" s="736"/>
      <c r="BA108" s="736"/>
      <c r="BB108" s="736"/>
      <c r="BC108" s="736"/>
      <c r="BD108" s="736"/>
      <c r="BE108" s="736"/>
      <c r="BF108" s="736"/>
      <c r="BG108" s="736"/>
      <c r="BH108" s="736"/>
      <c r="BI108" s="736"/>
      <c r="BJ108" s="736"/>
      <c r="BK108" s="736"/>
      <c r="BL108" s="736"/>
      <c r="BM108" s="736"/>
      <c r="BN108" s="736"/>
      <c r="BO108" s="736"/>
      <c r="BP108" s="736"/>
      <c r="BQ108" s="736"/>
      <c r="BR108" s="736"/>
      <c r="BS108" s="736"/>
      <c r="BT108" s="736"/>
      <c r="BU108" s="736"/>
      <c r="BV108" s="736"/>
      <c r="BW108" s="736"/>
      <c r="BX108" s="736"/>
      <c r="BY108" s="736"/>
      <c r="BZ108" s="736"/>
      <c r="CA108" s="736"/>
      <c r="CB108" s="736"/>
      <c r="CC108" s="736"/>
      <c r="CD108" s="736"/>
      <c r="CE108" s="736"/>
      <c r="CF108" s="736"/>
      <c r="CG108" s="736"/>
      <c r="CH108" s="736"/>
      <c r="CI108" s="736"/>
      <c r="CJ108" s="736"/>
      <c r="CK108" s="736"/>
      <c r="CL108" s="736"/>
      <c r="CM108" s="736"/>
      <c r="CN108" s="736"/>
      <c r="CO108" s="736"/>
      <c r="CP108" s="736"/>
      <c r="CQ108" s="736"/>
      <c r="CR108" s="736"/>
      <c r="CS108" s="736"/>
      <c r="CT108" s="736"/>
      <c r="CU108" s="736"/>
      <c r="CV108" s="736"/>
      <c r="CW108" s="736"/>
      <c r="CX108" s="736"/>
      <c r="CY108" s="736"/>
      <c r="CZ108" s="736"/>
      <c r="DA108" s="736"/>
      <c r="DB108" s="736"/>
      <c r="DC108" s="736"/>
      <c r="DD108" s="736"/>
      <c r="DE108" s="736"/>
      <c r="DF108" s="736"/>
      <c r="DG108" s="736"/>
      <c r="DH108" s="736"/>
      <c r="DI108" s="736"/>
      <c r="DJ108" s="736"/>
      <c r="DK108" s="736"/>
      <c r="DL108" s="736"/>
      <c r="DM108" s="736"/>
      <c r="DN108" s="736"/>
      <c r="DO108" s="736"/>
      <c r="DP108" s="736"/>
      <c r="DQ108" s="736"/>
      <c r="DR108" s="736"/>
      <c r="DS108" s="736"/>
      <c r="DT108" s="736"/>
      <c r="DU108" s="736"/>
      <c r="DV108" s="736"/>
      <c r="DW108" s="736"/>
      <c r="DX108" s="736"/>
      <c r="DY108" s="736"/>
      <c r="DZ108" s="736"/>
      <c r="EA108" s="736"/>
      <c r="EB108" s="736"/>
      <c r="EC108" s="736"/>
      <c r="ED108" s="736"/>
      <c r="EE108" s="736"/>
      <c r="EF108" s="736"/>
      <c r="EG108" s="736"/>
      <c r="EH108" s="736"/>
      <c r="EI108" s="736"/>
      <c r="EJ108" s="736"/>
      <c r="EK108" s="736"/>
      <c r="EL108" s="736"/>
      <c r="EM108" s="736"/>
      <c r="EN108" s="736"/>
      <c r="EO108" s="736"/>
      <c r="EP108" s="736"/>
      <c r="EQ108" s="736"/>
      <c r="ER108" s="736"/>
      <c r="ES108" s="736"/>
      <c r="ET108" s="736"/>
      <c r="EU108" s="736"/>
      <c r="EV108" s="736"/>
      <c r="EW108" s="736"/>
      <c r="EX108" s="736"/>
      <c r="EY108" s="736"/>
      <c r="EZ108" s="736"/>
      <c r="FA108" s="736"/>
      <c r="FB108" s="736"/>
      <c r="FC108" s="736"/>
      <c r="FD108" s="736"/>
      <c r="FE108" s="736"/>
      <c r="FF108" s="736"/>
      <c r="FG108" s="736"/>
      <c r="FH108" s="736"/>
      <c r="FI108" s="736"/>
      <c r="FJ108" s="736"/>
      <c r="FK108" s="736"/>
      <c r="FL108" s="736"/>
      <c r="FM108" s="736"/>
      <c r="FN108" s="736"/>
      <c r="FO108" s="736"/>
      <c r="FP108" s="736"/>
      <c r="FQ108" s="736"/>
      <c r="FR108" s="736"/>
      <c r="FS108" s="736"/>
      <c r="FT108" s="736"/>
      <c r="FU108" s="736"/>
      <c r="FV108" s="736"/>
      <c r="FW108" s="736"/>
      <c r="FX108" s="736"/>
      <c r="FY108" s="736"/>
      <c r="FZ108" s="736"/>
      <c r="GA108" s="736"/>
      <c r="GB108" s="736"/>
      <c r="GC108" s="736"/>
      <c r="GD108" s="736"/>
      <c r="GE108" s="736"/>
      <c r="GF108" s="736"/>
      <c r="GG108" s="736"/>
      <c r="GH108" s="736"/>
      <c r="GI108" s="736"/>
      <c r="GJ108" s="736"/>
      <c r="GK108" s="736"/>
      <c r="GL108" s="736"/>
      <c r="GM108" s="736"/>
      <c r="GN108" s="736"/>
      <c r="GO108" s="736"/>
      <c r="GP108" s="736"/>
      <c r="GQ108" s="736"/>
      <c r="GR108" s="736"/>
      <c r="GS108" s="736"/>
      <c r="GT108" s="736"/>
      <c r="GU108" s="736"/>
      <c r="GV108" s="736"/>
      <c r="GW108" s="736"/>
      <c r="GX108" s="736"/>
      <c r="GY108" s="736"/>
      <c r="GZ108" s="736"/>
      <c r="HA108" s="736"/>
      <c r="HB108" s="736"/>
      <c r="HC108" s="736"/>
      <c r="HD108" s="736"/>
      <c r="HE108" s="736"/>
      <c r="HF108" s="736"/>
      <c r="HG108" s="736"/>
      <c r="HH108" s="736"/>
      <c r="HI108" s="736"/>
      <c r="HJ108" s="736"/>
      <c r="HK108" s="736"/>
      <c r="HL108" s="736"/>
      <c r="HM108" s="736"/>
      <c r="HN108" s="736"/>
      <c r="HO108" s="736"/>
      <c r="HP108" s="736"/>
      <c r="HQ108" s="736"/>
      <c r="HR108" s="736"/>
      <c r="HS108" s="736"/>
      <c r="HT108" s="736"/>
      <c r="HU108" s="736"/>
      <c r="HV108" s="736"/>
      <c r="HW108" s="736"/>
      <c r="HX108" s="736"/>
      <c r="HY108" s="736"/>
      <c r="HZ108" s="736"/>
      <c r="IA108" s="736"/>
      <c r="IB108" s="736"/>
      <c r="IC108" s="736"/>
      <c r="ID108" s="736"/>
      <c r="IE108" s="736"/>
      <c r="IF108" s="736"/>
      <c r="IG108" s="736"/>
      <c r="IH108" s="736"/>
      <c r="II108" s="736"/>
      <c r="IJ108" s="736"/>
      <c r="IK108" s="736"/>
      <c r="IL108" s="736"/>
      <c r="IM108" s="736"/>
      <c r="IN108" s="736"/>
      <c r="IO108" s="736"/>
      <c r="IP108" s="736"/>
      <c r="IQ108" s="736"/>
      <c r="IR108" s="736"/>
      <c r="IS108" s="736"/>
      <c r="IT108" s="736"/>
      <c r="IU108" s="736"/>
      <c r="IV108" s="736"/>
    </row>
    <row r="109" spans="1:256" s="438" customFormat="1" ht="12.5">
      <c r="A109" s="736"/>
      <c r="C109" s="439" t="s">
        <v>431</v>
      </c>
      <c r="P109" s="724"/>
      <c r="U109" s="724"/>
      <c r="V109" s="736"/>
      <c r="W109" s="736"/>
      <c r="X109" s="736"/>
      <c r="Y109" s="736"/>
      <c r="Z109" s="736"/>
      <c r="AA109" s="736"/>
      <c r="AB109" s="736"/>
      <c r="AC109" s="736"/>
      <c r="AD109" s="736"/>
      <c r="AE109" s="736"/>
      <c r="AF109" s="736"/>
      <c r="AG109" s="736"/>
      <c r="AH109" s="736"/>
      <c r="AI109" s="736"/>
      <c r="AJ109" s="736"/>
      <c r="AK109" s="736"/>
      <c r="AL109" s="736"/>
      <c r="AM109" s="736"/>
      <c r="AN109" s="736"/>
      <c r="AO109" s="736"/>
      <c r="AP109" s="736"/>
      <c r="AQ109" s="736"/>
      <c r="AR109" s="736"/>
      <c r="AS109" s="736"/>
      <c r="AT109" s="736"/>
      <c r="AU109" s="736"/>
      <c r="AV109" s="736"/>
      <c r="AW109" s="736"/>
      <c r="AX109" s="736"/>
      <c r="AY109" s="736"/>
      <c r="AZ109" s="736"/>
      <c r="BA109" s="736"/>
      <c r="BB109" s="736"/>
      <c r="BC109" s="736"/>
      <c r="BD109" s="736"/>
      <c r="BE109" s="736"/>
      <c r="BF109" s="736"/>
      <c r="BG109" s="736"/>
      <c r="BH109" s="736"/>
      <c r="BI109" s="736"/>
      <c r="BJ109" s="736"/>
      <c r="BK109" s="736"/>
      <c r="BL109" s="736"/>
      <c r="BM109" s="736"/>
      <c r="BN109" s="736"/>
      <c r="BO109" s="736"/>
      <c r="BP109" s="736"/>
      <c r="BQ109" s="736"/>
      <c r="BR109" s="736"/>
      <c r="BS109" s="736"/>
      <c r="BT109" s="736"/>
      <c r="BU109" s="736"/>
      <c r="BV109" s="736"/>
      <c r="BW109" s="736"/>
      <c r="BX109" s="736"/>
      <c r="BY109" s="736"/>
      <c r="BZ109" s="736"/>
      <c r="CA109" s="736"/>
      <c r="CB109" s="736"/>
      <c r="CC109" s="736"/>
      <c r="CD109" s="736"/>
      <c r="CE109" s="736"/>
      <c r="CF109" s="736"/>
      <c r="CG109" s="736"/>
      <c r="CH109" s="736"/>
      <c r="CI109" s="736"/>
      <c r="CJ109" s="736"/>
      <c r="CK109" s="736"/>
      <c r="CL109" s="736"/>
      <c r="CM109" s="736"/>
      <c r="CN109" s="736"/>
      <c r="CO109" s="736"/>
      <c r="CP109" s="736"/>
      <c r="CQ109" s="736"/>
      <c r="CR109" s="736"/>
      <c r="CS109" s="736"/>
      <c r="CT109" s="736"/>
      <c r="CU109" s="736"/>
      <c r="CV109" s="736"/>
      <c r="CW109" s="736"/>
      <c r="CX109" s="736"/>
      <c r="CY109" s="736"/>
      <c r="CZ109" s="736"/>
      <c r="DA109" s="736"/>
      <c r="DB109" s="736"/>
      <c r="DC109" s="736"/>
      <c r="DD109" s="736"/>
      <c r="DE109" s="736"/>
      <c r="DF109" s="736"/>
      <c r="DG109" s="736"/>
      <c r="DH109" s="736"/>
      <c r="DI109" s="736"/>
      <c r="DJ109" s="736"/>
      <c r="DK109" s="736"/>
      <c r="DL109" s="736"/>
      <c r="DM109" s="736"/>
      <c r="DN109" s="736"/>
      <c r="DO109" s="736"/>
      <c r="DP109" s="736"/>
      <c r="DQ109" s="736"/>
      <c r="DR109" s="736"/>
      <c r="DS109" s="736"/>
      <c r="DT109" s="736"/>
      <c r="DU109" s="736"/>
      <c r="DV109" s="736"/>
      <c r="DW109" s="736"/>
      <c r="DX109" s="736"/>
      <c r="DY109" s="736"/>
      <c r="DZ109" s="736"/>
      <c r="EA109" s="736"/>
      <c r="EB109" s="736"/>
      <c r="EC109" s="736"/>
      <c r="ED109" s="736"/>
      <c r="EE109" s="736"/>
      <c r="EF109" s="736"/>
      <c r="EG109" s="736"/>
      <c r="EH109" s="736"/>
      <c r="EI109" s="736"/>
      <c r="EJ109" s="736"/>
      <c r="EK109" s="736"/>
      <c r="EL109" s="736"/>
      <c r="EM109" s="736"/>
      <c r="EN109" s="736"/>
      <c r="EO109" s="736"/>
      <c r="EP109" s="736"/>
      <c r="EQ109" s="736"/>
      <c r="ER109" s="736"/>
      <c r="ES109" s="736"/>
      <c r="ET109" s="736"/>
      <c r="EU109" s="736"/>
      <c r="EV109" s="736"/>
      <c r="EW109" s="736"/>
      <c r="EX109" s="736"/>
      <c r="EY109" s="736"/>
      <c r="EZ109" s="736"/>
      <c r="FA109" s="736"/>
      <c r="FB109" s="736"/>
      <c r="FC109" s="736"/>
      <c r="FD109" s="736"/>
      <c r="FE109" s="736"/>
      <c r="FF109" s="736"/>
      <c r="FG109" s="736"/>
      <c r="FH109" s="736"/>
      <c r="FI109" s="736"/>
      <c r="FJ109" s="736"/>
      <c r="FK109" s="736"/>
      <c r="FL109" s="736"/>
      <c r="FM109" s="736"/>
      <c r="FN109" s="736"/>
      <c r="FO109" s="736"/>
      <c r="FP109" s="736"/>
      <c r="FQ109" s="736"/>
      <c r="FR109" s="736"/>
      <c r="FS109" s="736"/>
      <c r="FT109" s="736"/>
      <c r="FU109" s="736"/>
      <c r="FV109" s="736"/>
      <c r="FW109" s="736"/>
      <c r="FX109" s="736"/>
      <c r="FY109" s="736"/>
      <c r="FZ109" s="736"/>
      <c r="GA109" s="736"/>
      <c r="GB109" s="736"/>
      <c r="GC109" s="736"/>
      <c r="GD109" s="736"/>
      <c r="GE109" s="736"/>
      <c r="GF109" s="736"/>
      <c r="GG109" s="736"/>
      <c r="GH109" s="736"/>
      <c r="GI109" s="736"/>
      <c r="GJ109" s="736"/>
      <c r="GK109" s="736"/>
      <c r="GL109" s="736"/>
      <c r="GM109" s="736"/>
      <c r="GN109" s="736"/>
      <c r="GO109" s="736"/>
      <c r="GP109" s="736"/>
      <c r="GQ109" s="736"/>
      <c r="GR109" s="736"/>
      <c r="GS109" s="736"/>
      <c r="GT109" s="736"/>
      <c r="GU109" s="736"/>
      <c r="GV109" s="736"/>
      <c r="GW109" s="736"/>
      <c r="GX109" s="736"/>
      <c r="GY109" s="736"/>
      <c r="GZ109" s="736"/>
      <c r="HA109" s="736"/>
      <c r="HB109" s="736"/>
      <c r="HC109" s="736"/>
      <c r="HD109" s="736"/>
      <c r="HE109" s="736"/>
      <c r="HF109" s="736"/>
      <c r="HG109" s="736"/>
      <c r="HH109" s="736"/>
      <c r="HI109" s="736"/>
      <c r="HJ109" s="736"/>
      <c r="HK109" s="736"/>
      <c r="HL109" s="736"/>
      <c r="HM109" s="736"/>
      <c r="HN109" s="736"/>
      <c r="HO109" s="736"/>
      <c r="HP109" s="736"/>
      <c r="HQ109" s="736"/>
      <c r="HR109" s="736"/>
      <c r="HS109" s="736"/>
      <c r="HT109" s="736"/>
      <c r="HU109" s="736"/>
      <c r="HV109" s="736"/>
      <c r="HW109" s="736"/>
      <c r="HX109" s="736"/>
      <c r="HY109" s="736"/>
      <c r="HZ109" s="736"/>
      <c r="IA109" s="736"/>
      <c r="IB109" s="736"/>
      <c r="IC109" s="736"/>
      <c r="ID109" s="736"/>
      <c r="IE109" s="736"/>
      <c r="IF109" s="736"/>
      <c r="IG109" s="736"/>
      <c r="IH109" s="736"/>
      <c r="II109" s="736"/>
      <c r="IJ109" s="736"/>
      <c r="IK109" s="736"/>
      <c r="IL109" s="736"/>
      <c r="IM109" s="736"/>
      <c r="IN109" s="736"/>
      <c r="IO109" s="736"/>
      <c r="IP109" s="736"/>
      <c r="IQ109" s="736"/>
      <c r="IR109" s="736"/>
      <c r="IS109" s="736"/>
      <c r="IT109" s="736"/>
      <c r="IU109" s="736"/>
      <c r="IV109" s="736"/>
    </row>
    <row r="110" spans="1:256" s="438" customFormat="1" ht="12.5">
      <c r="A110" s="736"/>
      <c r="C110" s="440" t="str">
        <f>D9</f>
        <v>Col.01</v>
      </c>
      <c r="P110" s="724"/>
      <c r="U110" s="724"/>
      <c r="V110" s="736"/>
      <c r="W110" s="736"/>
      <c r="X110" s="736"/>
      <c r="Y110" s="736"/>
      <c r="Z110" s="736"/>
      <c r="AA110" s="736"/>
      <c r="AB110" s="736"/>
      <c r="AC110" s="736"/>
      <c r="AD110" s="736"/>
      <c r="AE110" s="736"/>
      <c r="AF110" s="736"/>
      <c r="AG110" s="736"/>
      <c r="AH110" s="736"/>
      <c r="AI110" s="736"/>
      <c r="AJ110" s="736"/>
      <c r="AK110" s="736"/>
      <c r="AL110" s="736"/>
      <c r="AM110" s="736"/>
      <c r="AN110" s="736"/>
      <c r="AO110" s="736"/>
      <c r="AP110" s="736"/>
      <c r="AQ110" s="736"/>
      <c r="AR110" s="736"/>
      <c r="AS110" s="736"/>
      <c r="AT110" s="736"/>
      <c r="AU110" s="736"/>
      <c r="AV110" s="736"/>
      <c r="AW110" s="736"/>
      <c r="AX110" s="736"/>
      <c r="AY110" s="736"/>
      <c r="AZ110" s="736"/>
      <c r="BA110" s="736"/>
      <c r="BB110" s="736"/>
      <c r="BC110" s="736"/>
      <c r="BD110" s="736"/>
      <c r="BE110" s="736"/>
      <c r="BF110" s="736"/>
      <c r="BG110" s="736"/>
      <c r="BH110" s="736"/>
      <c r="BI110" s="736"/>
      <c r="BJ110" s="736"/>
      <c r="BK110" s="736"/>
      <c r="BL110" s="736"/>
      <c r="BM110" s="736"/>
      <c r="BN110" s="736"/>
      <c r="BO110" s="736"/>
      <c r="BP110" s="736"/>
      <c r="BQ110" s="736"/>
      <c r="BR110" s="736"/>
      <c r="BS110" s="736"/>
      <c r="BT110" s="736"/>
      <c r="BU110" s="736"/>
      <c r="BV110" s="736"/>
      <c r="BW110" s="736"/>
      <c r="BX110" s="736"/>
      <c r="BY110" s="736"/>
      <c r="BZ110" s="736"/>
      <c r="CA110" s="736"/>
      <c r="CB110" s="736"/>
      <c r="CC110" s="736"/>
      <c r="CD110" s="736"/>
      <c r="CE110" s="736"/>
      <c r="CF110" s="736"/>
      <c r="CG110" s="736"/>
      <c r="CH110" s="736"/>
      <c r="CI110" s="736"/>
      <c r="CJ110" s="736"/>
      <c r="CK110" s="736"/>
      <c r="CL110" s="736"/>
      <c r="CM110" s="736"/>
      <c r="CN110" s="736"/>
      <c r="CO110" s="736"/>
      <c r="CP110" s="736"/>
      <c r="CQ110" s="736"/>
      <c r="CR110" s="736"/>
      <c r="CS110" s="736"/>
      <c r="CT110" s="736"/>
      <c r="CU110" s="736"/>
      <c r="CV110" s="736"/>
      <c r="CW110" s="736"/>
      <c r="CX110" s="736"/>
      <c r="CY110" s="736"/>
      <c r="CZ110" s="736"/>
      <c r="DA110" s="736"/>
      <c r="DB110" s="736"/>
      <c r="DC110" s="736"/>
      <c r="DD110" s="736"/>
      <c r="DE110" s="736"/>
      <c r="DF110" s="736"/>
      <c r="DG110" s="736"/>
      <c r="DH110" s="736"/>
      <c r="DI110" s="736"/>
      <c r="DJ110" s="736"/>
      <c r="DK110" s="736"/>
      <c r="DL110" s="736"/>
      <c r="DM110" s="736"/>
      <c r="DN110" s="736"/>
      <c r="DO110" s="736"/>
      <c r="DP110" s="736"/>
      <c r="DQ110" s="736"/>
      <c r="DR110" s="736"/>
      <c r="DS110" s="736"/>
      <c r="DT110" s="736"/>
      <c r="DU110" s="736"/>
      <c r="DV110" s="736"/>
      <c r="DW110" s="736"/>
      <c r="DX110" s="736"/>
      <c r="DY110" s="736"/>
      <c r="DZ110" s="736"/>
      <c r="EA110" s="736"/>
      <c r="EB110" s="736"/>
      <c r="EC110" s="736"/>
      <c r="ED110" s="736"/>
      <c r="EE110" s="736"/>
      <c r="EF110" s="736"/>
      <c r="EG110" s="736"/>
      <c r="EH110" s="736"/>
      <c r="EI110" s="736"/>
      <c r="EJ110" s="736"/>
      <c r="EK110" s="736"/>
      <c r="EL110" s="736"/>
      <c r="EM110" s="736"/>
      <c r="EN110" s="736"/>
      <c r="EO110" s="736"/>
      <c r="EP110" s="736"/>
      <c r="EQ110" s="736"/>
      <c r="ER110" s="736"/>
      <c r="ES110" s="736"/>
      <c r="ET110" s="736"/>
      <c r="EU110" s="736"/>
      <c r="EV110" s="736"/>
      <c r="EW110" s="736"/>
      <c r="EX110" s="736"/>
      <c r="EY110" s="736"/>
      <c r="EZ110" s="736"/>
      <c r="FA110" s="736"/>
      <c r="FB110" s="736"/>
      <c r="FC110" s="736"/>
      <c r="FD110" s="736"/>
      <c r="FE110" s="736"/>
      <c r="FF110" s="736"/>
      <c r="FG110" s="736"/>
      <c r="FH110" s="736"/>
      <c r="FI110" s="736"/>
      <c r="FJ110" s="736"/>
      <c r="FK110" s="736"/>
      <c r="FL110" s="736"/>
      <c r="FM110" s="736"/>
      <c r="FN110" s="736"/>
      <c r="FO110" s="736"/>
      <c r="FP110" s="736"/>
      <c r="FQ110" s="736"/>
      <c r="FR110" s="736"/>
      <c r="FS110" s="736"/>
      <c r="FT110" s="736"/>
      <c r="FU110" s="736"/>
      <c r="FV110" s="736"/>
      <c r="FW110" s="736"/>
      <c r="FX110" s="736"/>
      <c r="FY110" s="736"/>
      <c r="FZ110" s="736"/>
      <c r="GA110" s="736"/>
      <c r="GB110" s="736"/>
      <c r="GC110" s="736"/>
      <c r="GD110" s="736"/>
      <c r="GE110" s="736"/>
      <c r="GF110" s="736"/>
      <c r="GG110" s="736"/>
      <c r="GH110" s="736"/>
      <c r="GI110" s="736"/>
      <c r="GJ110" s="736"/>
      <c r="GK110" s="736"/>
      <c r="GL110" s="736"/>
      <c r="GM110" s="736"/>
      <c r="GN110" s="736"/>
      <c r="GO110" s="736"/>
      <c r="GP110" s="736"/>
      <c r="GQ110" s="736"/>
      <c r="GR110" s="736"/>
      <c r="GS110" s="736"/>
      <c r="GT110" s="736"/>
      <c r="GU110" s="736"/>
      <c r="GV110" s="736"/>
      <c r="GW110" s="736"/>
      <c r="GX110" s="736"/>
      <c r="GY110" s="736"/>
      <c r="GZ110" s="736"/>
      <c r="HA110" s="736"/>
      <c r="HB110" s="736"/>
      <c r="HC110" s="736"/>
      <c r="HD110" s="736"/>
      <c r="HE110" s="736"/>
      <c r="HF110" s="736"/>
      <c r="HG110" s="736"/>
      <c r="HH110" s="736"/>
      <c r="HI110" s="736"/>
      <c r="HJ110" s="736"/>
      <c r="HK110" s="736"/>
      <c r="HL110" s="736"/>
      <c r="HM110" s="736"/>
      <c r="HN110" s="736"/>
      <c r="HO110" s="736"/>
      <c r="HP110" s="736"/>
      <c r="HQ110" s="736"/>
      <c r="HR110" s="736"/>
      <c r="HS110" s="736"/>
      <c r="HT110" s="736"/>
      <c r="HU110" s="736"/>
      <c r="HV110" s="736"/>
      <c r="HW110" s="736"/>
      <c r="HX110" s="736"/>
      <c r="HY110" s="736"/>
      <c r="HZ110" s="736"/>
      <c r="IA110" s="736"/>
      <c r="IB110" s="736"/>
      <c r="IC110" s="736"/>
      <c r="ID110" s="736"/>
      <c r="IE110" s="736"/>
      <c r="IF110" s="736"/>
      <c r="IG110" s="736"/>
      <c r="IH110" s="736"/>
      <c r="II110" s="736"/>
      <c r="IJ110" s="736"/>
      <c r="IK110" s="736"/>
      <c r="IL110" s="736"/>
      <c r="IM110" s="736"/>
      <c r="IN110" s="736"/>
      <c r="IO110" s="736"/>
      <c r="IP110" s="736"/>
      <c r="IQ110" s="736"/>
      <c r="IR110" s="736"/>
      <c r="IS110" s="736"/>
      <c r="IT110" s="736"/>
      <c r="IU110" s="736"/>
      <c r="IV110" s="736"/>
    </row>
    <row r="111" spans="1:256" s="438" customFormat="1" ht="12.5">
      <c r="A111" s="736"/>
      <c r="P111" s="724"/>
      <c r="U111" s="724"/>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736"/>
      <c r="AR111" s="736"/>
      <c r="AS111" s="736"/>
      <c r="AT111" s="736"/>
      <c r="AU111" s="736"/>
      <c r="AV111" s="736"/>
      <c r="AW111" s="736"/>
      <c r="AX111" s="736"/>
      <c r="AY111" s="736"/>
      <c r="AZ111" s="736"/>
      <c r="BA111" s="736"/>
      <c r="BB111" s="736"/>
      <c r="BC111" s="736"/>
      <c r="BD111" s="736"/>
      <c r="BE111" s="736"/>
      <c r="BF111" s="736"/>
      <c r="BG111" s="736"/>
      <c r="BH111" s="736"/>
      <c r="BI111" s="736"/>
      <c r="BJ111" s="736"/>
      <c r="BK111" s="736"/>
      <c r="BL111" s="736"/>
      <c r="BM111" s="736"/>
      <c r="BN111" s="736"/>
      <c r="BO111" s="736"/>
      <c r="BP111" s="736"/>
      <c r="BQ111" s="736"/>
      <c r="BR111" s="736"/>
      <c r="BS111" s="736"/>
      <c r="BT111" s="736"/>
      <c r="BU111" s="736"/>
      <c r="BV111" s="736"/>
      <c r="BW111" s="736"/>
      <c r="BX111" s="736"/>
      <c r="BY111" s="736"/>
      <c r="BZ111" s="736"/>
      <c r="CA111" s="736"/>
      <c r="CB111" s="736"/>
      <c r="CC111" s="736"/>
      <c r="CD111" s="736"/>
      <c r="CE111" s="736"/>
      <c r="CF111" s="736"/>
      <c r="CG111" s="736"/>
      <c r="CH111" s="736"/>
      <c r="CI111" s="736"/>
      <c r="CJ111" s="736"/>
      <c r="CK111" s="736"/>
      <c r="CL111" s="736"/>
      <c r="CM111" s="736"/>
      <c r="CN111" s="736"/>
      <c r="CO111" s="736"/>
      <c r="CP111" s="736"/>
      <c r="CQ111" s="736"/>
      <c r="CR111" s="736"/>
      <c r="CS111" s="736"/>
      <c r="CT111" s="736"/>
      <c r="CU111" s="736"/>
      <c r="CV111" s="736"/>
      <c r="CW111" s="736"/>
      <c r="CX111" s="736"/>
      <c r="CY111" s="736"/>
      <c r="CZ111" s="736"/>
      <c r="DA111" s="736"/>
      <c r="DB111" s="736"/>
      <c r="DC111" s="736"/>
      <c r="DD111" s="736"/>
      <c r="DE111" s="736"/>
      <c r="DF111" s="736"/>
      <c r="DG111" s="736"/>
      <c r="DH111" s="736"/>
      <c r="DI111" s="736"/>
      <c r="DJ111" s="736"/>
      <c r="DK111" s="736"/>
      <c r="DL111" s="736"/>
      <c r="DM111" s="736"/>
      <c r="DN111" s="736"/>
      <c r="DO111" s="736"/>
      <c r="DP111" s="736"/>
      <c r="DQ111" s="736"/>
      <c r="DR111" s="736"/>
      <c r="DS111" s="736"/>
      <c r="DT111" s="736"/>
      <c r="DU111" s="736"/>
      <c r="DV111" s="736"/>
      <c r="DW111" s="736"/>
      <c r="DX111" s="736"/>
      <c r="DY111" s="736"/>
      <c r="DZ111" s="736"/>
      <c r="EA111" s="736"/>
      <c r="EB111" s="736"/>
      <c r="EC111" s="736"/>
      <c r="ED111" s="736"/>
      <c r="EE111" s="736"/>
      <c r="EF111" s="736"/>
      <c r="EG111" s="736"/>
      <c r="EH111" s="736"/>
      <c r="EI111" s="736"/>
      <c r="EJ111" s="736"/>
      <c r="EK111" s="736"/>
      <c r="EL111" s="736"/>
      <c r="EM111" s="736"/>
      <c r="EN111" s="736"/>
      <c r="EO111" s="736"/>
      <c r="EP111" s="736"/>
      <c r="EQ111" s="736"/>
      <c r="ER111" s="736"/>
      <c r="ES111" s="736"/>
      <c r="ET111" s="736"/>
      <c r="EU111" s="736"/>
      <c r="EV111" s="736"/>
      <c r="EW111" s="736"/>
      <c r="EX111" s="736"/>
      <c r="EY111" s="736"/>
      <c r="EZ111" s="736"/>
      <c r="FA111" s="736"/>
      <c r="FB111" s="736"/>
      <c r="FC111" s="736"/>
      <c r="FD111" s="736"/>
      <c r="FE111" s="736"/>
      <c r="FF111" s="736"/>
      <c r="FG111" s="736"/>
      <c r="FH111" s="736"/>
      <c r="FI111" s="736"/>
      <c r="FJ111" s="736"/>
      <c r="FK111" s="736"/>
      <c r="FL111" s="736"/>
      <c r="FM111" s="736"/>
      <c r="FN111" s="736"/>
      <c r="FO111" s="736"/>
      <c r="FP111" s="736"/>
      <c r="FQ111" s="736"/>
      <c r="FR111" s="736"/>
      <c r="FS111" s="736"/>
      <c r="FT111" s="736"/>
      <c r="FU111" s="736"/>
      <c r="FV111" s="736"/>
      <c r="FW111" s="736"/>
      <c r="FX111" s="736"/>
      <c r="FY111" s="736"/>
      <c r="FZ111" s="736"/>
      <c r="GA111" s="736"/>
      <c r="GB111" s="736"/>
      <c r="GC111" s="736"/>
      <c r="GD111" s="736"/>
      <c r="GE111" s="736"/>
      <c r="GF111" s="736"/>
      <c r="GG111" s="736"/>
      <c r="GH111" s="736"/>
      <c r="GI111" s="736"/>
      <c r="GJ111" s="736"/>
      <c r="GK111" s="736"/>
      <c r="GL111" s="736"/>
      <c r="GM111" s="736"/>
      <c r="GN111" s="736"/>
      <c r="GO111" s="736"/>
      <c r="GP111" s="736"/>
      <c r="GQ111" s="736"/>
      <c r="GR111" s="736"/>
      <c r="GS111" s="736"/>
      <c r="GT111" s="736"/>
      <c r="GU111" s="736"/>
      <c r="GV111" s="736"/>
      <c r="GW111" s="736"/>
      <c r="GX111" s="736"/>
      <c r="GY111" s="736"/>
      <c r="GZ111" s="736"/>
      <c r="HA111" s="736"/>
      <c r="HB111" s="736"/>
      <c r="HC111" s="736"/>
      <c r="HD111" s="736"/>
      <c r="HE111" s="736"/>
      <c r="HF111" s="736"/>
      <c r="HG111" s="736"/>
      <c r="HH111" s="736"/>
      <c r="HI111" s="736"/>
      <c r="HJ111" s="736"/>
      <c r="HK111" s="736"/>
      <c r="HL111" s="736"/>
      <c r="HM111" s="736"/>
      <c r="HN111" s="736"/>
      <c r="HO111" s="736"/>
      <c r="HP111" s="736"/>
      <c r="HQ111" s="736"/>
      <c r="HR111" s="736"/>
      <c r="HS111" s="736"/>
      <c r="HT111" s="736"/>
      <c r="HU111" s="736"/>
      <c r="HV111" s="736"/>
      <c r="HW111" s="736"/>
      <c r="HX111" s="736"/>
      <c r="HY111" s="736"/>
      <c r="HZ111" s="736"/>
      <c r="IA111" s="736"/>
      <c r="IB111" s="736"/>
      <c r="IC111" s="736"/>
      <c r="ID111" s="736"/>
      <c r="IE111" s="736"/>
      <c r="IF111" s="736"/>
      <c r="IG111" s="736"/>
      <c r="IH111" s="736"/>
      <c r="II111" s="736"/>
      <c r="IJ111" s="736"/>
      <c r="IK111" s="736"/>
      <c r="IL111" s="736"/>
      <c r="IM111" s="736"/>
      <c r="IN111" s="736"/>
      <c r="IO111" s="736"/>
      <c r="IP111" s="736"/>
      <c r="IQ111" s="736"/>
      <c r="IR111" s="736"/>
      <c r="IS111" s="736"/>
      <c r="IT111" s="736"/>
      <c r="IU111" s="736"/>
      <c r="IV111" s="736"/>
    </row>
    <row r="112" spans="1:256" s="438" customFormat="1">
      <c r="A112" s="736"/>
      <c r="C112" s="471"/>
      <c r="P112" s="724"/>
      <c r="U112" s="724"/>
      <c r="V112" s="736"/>
      <c r="W112" s="736"/>
      <c r="X112" s="736"/>
      <c r="Y112" s="736"/>
      <c r="Z112" s="736"/>
      <c r="AA112" s="736"/>
      <c r="AB112" s="736"/>
      <c r="AC112" s="736"/>
      <c r="AD112" s="736"/>
      <c r="AE112" s="736"/>
      <c r="AF112" s="736"/>
      <c r="AG112" s="736"/>
      <c r="AH112" s="736"/>
      <c r="AI112" s="736"/>
      <c r="AJ112" s="736"/>
      <c r="AK112" s="736"/>
      <c r="AL112" s="736"/>
      <c r="AM112" s="736"/>
      <c r="AN112" s="736"/>
      <c r="AO112" s="736"/>
      <c r="AP112" s="736"/>
      <c r="AQ112" s="736"/>
      <c r="AR112" s="736"/>
      <c r="AS112" s="736"/>
      <c r="AT112" s="736"/>
      <c r="AU112" s="736"/>
      <c r="AV112" s="736"/>
      <c r="AW112" s="736"/>
      <c r="AX112" s="736"/>
      <c r="AY112" s="736"/>
      <c r="AZ112" s="736"/>
      <c r="BA112" s="736"/>
      <c r="BB112" s="736"/>
      <c r="BC112" s="736"/>
      <c r="BD112" s="736"/>
      <c r="BE112" s="736"/>
      <c r="BF112" s="736"/>
      <c r="BG112" s="736"/>
      <c r="BH112" s="736"/>
      <c r="BI112" s="736"/>
      <c r="BJ112" s="736"/>
      <c r="BK112" s="736"/>
      <c r="BL112" s="736"/>
      <c r="BM112" s="736"/>
      <c r="BN112" s="736"/>
      <c r="BO112" s="736"/>
      <c r="BP112" s="736"/>
      <c r="BQ112" s="736"/>
      <c r="BR112" s="736"/>
      <c r="BS112" s="736"/>
      <c r="BT112" s="736"/>
      <c r="BU112" s="736"/>
      <c r="BV112" s="736"/>
      <c r="BW112" s="736"/>
      <c r="BX112" s="736"/>
      <c r="BY112" s="736"/>
      <c r="BZ112" s="736"/>
      <c r="CA112" s="736"/>
      <c r="CB112" s="736"/>
      <c r="CC112" s="736"/>
      <c r="CD112" s="736"/>
      <c r="CE112" s="736"/>
      <c r="CF112" s="736"/>
      <c r="CG112" s="736"/>
      <c r="CH112" s="736"/>
      <c r="CI112" s="736"/>
      <c r="CJ112" s="736"/>
      <c r="CK112" s="736"/>
      <c r="CL112" s="736"/>
      <c r="CM112" s="736"/>
      <c r="CN112" s="736"/>
      <c r="CO112" s="736"/>
      <c r="CP112" s="736"/>
      <c r="CQ112" s="736"/>
      <c r="CR112" s="736"/>
      <c r="CS112" s="736"/>
      <c r="CT112" s="736"/>
      <c r="CU112" s="736"/>
      <c r="CV112" s="736"/>
      <c r="CW112" s="736"/>
      <c r="CX112" s="736"/>
      <c r="CY112" s="736"/>
      <c r="CZ112" s="736"/>
      <c r="DA112" s="736"/>
      <c r="DB112" s="736"/>
      <c r="DC112" s="736"/>
      <c r="DD112" s="736"/>
      <c r="DE112" s="736"/>
      <c r="DF112" s="736"/>
      <c r="DG112" s="736"/>
      <c r="DH112" s="736"/>
      <c r="DI112" s="736"/>
      <c r="DJ112" s="736"/>
      <c r="DK112" s="736"/>
      <c r="DL112" s="736"/>
      <c r="DM112" s="736"/>
      <c r="DN112" s="736"/>
      <c r="DO112" s="736"/>
      <c r="DP112" s="736"/>
      <c r="DQ112" s="736"/>
      <c r="DR112" s="736"/>
      <c r="DS112" s="736"/>
      <c r="DT112" s="736"/>
      <c r="DU112" s="736"/>
      <c r="DV112" s="736"/>
      <c r="DW112" s="736"/>
      <c r="DX112" s="736"/>
      <c r="DY112" s="736"/>
      <c r="DZ112" s="736"/>
      <c r="EA112" s="736"/>
      <c r="EB112" s="736"/>
      <c r="EC112" s="736"/>
      <c r="ED112" s="736"/>
      <c r="EE112" s="736"/>
      <c r="EF112" s="736"/>
      <c r="EG112" s="736"/>
      <c r="EH112" s="736"/>
      <c r="EI112" s="736"/>
      <c r="EJ112" s="736"/>
      <c r="EK112" s="736"/>
      <c r="EL112" s="736"/>
      <c r="EM112" s="736"/>
      <c r="EN112" s="736"/>
      <c r="EO112" s="736"/>
      <c r="EP112" s="736"/>
      <c r="EQ112" s="736"/>
      <c r="ER112" s="736"/>
      <c r="ES112" s="736"/>
      <c r="ET112" s="736"/>
      <c r="EU112" s="736"/>
      <c r="EV112" s="736"/>
      <c r="EW112" s="736"/>
      <c r="EX112" s="736"/>
      <c r="EY112" s="736"/>
      <c r="EZ112" s="736"/>
      <c r="FA112" s="736"/>
      <c r="FB112" s="736"/>
      <c r="FC112" s="736"/>
      <c r="FD112" s="736"/>
      <c r="FE112" s="736"/>
      <c r="FF112" s="736"/>
      <c r="FG112" s="736"/>
      <c r="FH112" s="736"/>
      <c r="FI112" s="736"/>
      <c r="FJ112" s="736"/>
      <c r="FK112" s="736"/>
      <c r="FL112" s="736"/>
      <c r="FM112" s="736"/>
      <c r="FN112" s="736"/>
      <c r="FO112" s="736"/>
      <c r="FP112" s="736"/>
      <c r="FQ112" s="736"/>
      <c r="FR112" s="736"/>
      <c r="FS112" s="736"/>
      <c r="FT112" s="736"/>
      <c r="FU112" s="736"/>
      <c r="FV112" s="736"/>
      <c r="FW112" s="736"/>
      <c r="FX112" s="736"/>
      <c r="FY112" s="736"/>
      <c r="FZ112" s="736"/>
      <c r="GA112" s="736"/>
      <c r="GB112" s="736"/>
      <c r="GC112" s="736"/>
      <c r="GD112" s="736"/>
      <c r="GE112" s="736"/>
      <c r="GF112" s="736"/>
      <c r="GG112" s="736"/>
      <c r="GH112" s="736"/>
      <c r="GI112" s="736"/>
      <c r="GJ112" s="736"/>
      <c r="GK112" s="736"/>
      <c r="GL112" s="736"/>
      <c r="GM112" s="736"/>
      <c r="GN112" s="736"/>
      <c r="GO112" s="736"/>
      <c r="GP112" s="736"/>
      <c r="GQ112" s="736"/>
      <c r="GR112" s="736"/>
      <c r="GS112" s="736"/>
      <c r="GT112" s="736"/>
      <c r="GU112" s="736"/>
      <c r="GV112" s="736"/>
      <c r="GW112" s="736"/>
      <c r="GX112" s="736"/>
      <c r="GY112" s="736"/>
      <c r="GZ112" s="736"/>
      <c r="HA112" s="736"/>
      <c r="HB112" s="736"/>
      <c r="HC112" s="736"/>
      <c r="HD112" s="736"/>
      <c r="HE112" s="736"/>
      <c r="HF112" s="736"/>
      <c r="HG112" s="736"/>
      <c r="HH112" s="736"/>
      <c r="HI112" s="736"/>
      <c r="HJ112" s="736"/>
      <c r="HK112" s="736"/>
      <c r="HL112" s="736"/>
      <c r="HM112" s="736"/>
      <c r="HN112" s="736"/>
      <c r="HO112" s="736"/>
      <c r="HP112" s="736"/>
      <c r="HQ112" s="736"/>
      <c r="HR112" s="736"/>
      <c r="HS112" s="736"/>
      <c r="HT112" s="736"/>
      <c r="HU112" s="736"/>
      <c r="HV112" s="736"/>
      <c r="HW112" s="736"/>
      <c r="HX112" s="736"/>
      <c r="HY112" s="736"/>
      <c r="HZ112" s="736"/>
      <c r="IA112" s="736"/>
      <c r="IB112" s="736"/>
      <c r="IC112" s="736"/>
      <c r="ID112" s="736"/>
      <c r="IE112" s="736"/>
      <c r="IF112" s="736"/>
      <c r="IG112" s="736"/>
      <c r="IH112" s="736"/>
      <c r="II112" s="736"/>
      <c r="IJ112" s="736"/>
      <c r="IK112" s="736"/>
      <c r="IL112" s="736"/>
      <c r="IM112" s="736"/>
      <c r="IN112" s="736"/>
      <c r="IO112" s="736"/>
      <c r="IP112" s="736"/>
      <c r="IQ112" s="736"/>
      <c r="IR112" s="736"/>
      <c r="IS112" s="736"/>
      <c r="IT112" s="736"/>
      <c r="IU112" s="736"/>
      <c r="IV112" s="736"/>
    </row>
    <row r="113" spans="1:256" s="438" customFormat="1">
      <c r="A113" s="736"/>
      <c r="C113" s="471"/>
      <c r="P113" s="724"/>
      <c r="U113" s="724"/>
      <c r="V113" s="736"/>
      <c r="W113" s="736"/>
      <c r="X113" s="736"/>
      <c r="Y113" s="736"/>
      <c r="Z113" s="736"/>
      <c r="AA113" s="736"/>
      <c r="AB113" s="736"/>
      <c r="AC113" s="736"/>
      <c r="AD113" s="736"/>
      <c r="AE113" s="736"/>
      <c r="AF113" s="736"/>
      <c r="AG113" s="736"/>
      <c r="AH113" s="736"/>
      <c r="AI113" s="736"/>
      <c r="AJ113" s="736"/>
      <c r="AK113" s="736"/>
      <c r="AL113" s="736"/>
      <c r="AM113" s="736"/>
      <c r="AN113" s="736"/>
      <c r="AO113" s="736"/>
      <c r="AP113" s="736"/>
      <c r="AQ113" s="736"/>
      <c r="AR113" s="736"/>
      <c r="AS113" s="736"/>
      <c r="AT113" s="736"/>
      <c r="AU113" s="736"/>
      <c r="AV113" s="736"/>
      <c r="AW113" s="736"/>
      <c r="AX113" s="736"/>
      <c r="AY113" s="736"/>
      <c r="AZ113" s="736"/>
      <c r="BA113" s="736"/>
      <c r="BB113" s="736"/>
      <c r="BC113" s="736"/>
      <c r="BD113" s="736"/>
      <c r="BE113" s="736"/>
      <c r="BF113" s="736"/>
      <c r="BG113" s="736"/>
      <c r="BH113" s="736"/>
      <c r="BI113" s="736"/>
      <c r="BJ113" s="736"/>
      <c r="BK113" s="736"/>
      <c r="BL113" s="736"/>
      <c r="BM113" s="736"/>
      <c r="BN113" s="736"/>
      <c r="BO113" s="736"/>
      <c r="BP113" s="736"/>
      <c r="BQ113" s="736"/>
      <c r="BR113" s="736"/>
      <c r="BS113" s="736"/>
      <c r="BT113" s="736"/>
      <c r="BU113" s="736"/>
      <c r="BV113" s="736"/>
      <c r="BW113" s="736"/>
      <c r="BX113" s="736"/>
      <c r="BY113" s="736"/>
      <c r="BZ113" s="736"/>
      <c r="CA113" s="736"/>
      <c r="CB113" s="736"/>
      <c r="CC113" s="736"/>
      <c r="CD113" s="736"/>
      <c r="CE113" s="736"/>
      <c r="CF113" s="736"/>
      <c r="CG113" s="736"/>
      <c r="CH113" s="736"/>
      <c r="CI113" s="736"/>
      <c r="CJ113" s="736"/>
      <c r="CK113" s="736"/>
      <c r="CL113" s="736"/>
      <c r="CM113" s="736"/>
      <c r="CN113" s="736"/>
      <c r="CO113" s="736"/>
      <c r="CP113" s="736"/>
      <c r="CQ113" s="736"/>
      <c r="CR113" s="736"/>
      <c r="CS113" s="736"/>
      <c r="CT113" s="736"/>
      <c r="CU113" s="736"/>
      <c r="CV113" s="736"/>
      <c r="CW113" s="736"/>
      <c r="CX113" s="736"/>
      <c r="CY113" s="736"/>
      <c r="CZ113" s="736"/>
      <c r="DA113" s="736"/>
      <c r="DB113" s="736"/>
      <c r="DC113" s="736"/>
      <c r="DD113" s="736"/>
      <c r="DE113" s="736"/>
      <c r="DF113" s="736"/>
      <c r="DG113" s="736"/>
      <c r="DH113" s="736"/>
      <c r="DI113" s="736"/>
      <c r="DJ113" s="736"/>
      <c r="DK113" s="736"/>
      <c r="DL113" s="736"/>
      <c r="DM113" s="736"/>
      <c r="DN113" s="736"/>
      <c r="DO113" s="736"/>
      <c r="DP113" s="736"/>
      <c r="DQ113" s="736"/>
      <c r="DR113" s="736"/>
      <c r="DS113" s="736"/>
      <c r="DT113" s="736"/>
      <c r="DU113" s="736"/>
      <c r="DV113" s="736"/>
      <c r="DW113" s="736"/>
      <c r="DX113" s="736"/>
      <c r="DY113" s="736"/>
      <c r="DZ113" s="736"/>
      <c r="EA113" s="736"/>
      <c r="EB113" s="736"/>
      <c r="EC113" s="736"/>
      <c r="ED113" s="736"/>
      <c r="EE113" s="736"/>
      <c r="EF113" s="736"/>
      <c r="EG113" s="736"/>
      <c r="EH113" s="736"/>
      <c r="EI113" s="736"/>
      <c r="EJ113" s="736"/>
      <c r="EK113" s="736"/>
      <c r="EL113" s="736"/>
      <c r="EM113" s="736"/>
      <c r="EN113" s="736"/>
      <c r="EO113" s="736"/>
      <c r="EP113" s="736"/>
      <c r="EQ113" s="736"/>
      <c r="ER113" s="736"/>
      <c r="ES113" s="736"/>
      <c r="ET113" s="736"/>
      <c r="EU113" s="736"/>
      <c r="EV113" s="736"/>
      <c r="EW113" s="736"/>
      <c r="EX113" s="736"/>
      <c r="EY113" s="736"/>
      <c r="EZ113" s="736"/>
      <c r="FA113" s="736"/>
      <c r="FB113" s="736"/>
      <c r="FC113" s="736"/>
      <c r="FD113" s="736"/>
      <c r="FE113" s="736"/>
      <c r="FF113" s="736"/>
      <c r="FG113" s="736"/>
      <c r="FH113" s="736"/>
      <c r="FI113" s="736"/>
      <c r="FJ113" s="736"/>
      <c r="FK113" s="736"/>
      <c r="FL113" s="736"/>
      <c r="FM113" s="736"/>
      <c r="FN113" s="736"/>
      <c r="FO113" s="736"/>
      <c r="FP113" s="736"/>
      <c r="FQ113" s="736"/>
      <c r="FR113" s="736"/>
      <c r="FS113" s="736"/>
      <c r="FT113" s="736"/>
      <c r="FU113" s="736"/>
      <c r="FV113" s="736"/>
      <c r="FW113" s="736"/>
      <c r="FX113" s="736"/>
      <c r="FY113" s="736"/>
      <c r="FZ113" s="736"/>
      <c r="GA113" s="736"/>
      <c r="GB113" s="736"/>
      <c r="GC113" s="736"/>
      <c r="GD113" s="736"/>
      <c r="GE113" s="736"/>
      <c r="GF113" s="736"/>
      <c r="GG113" s="736"/>
      <c r="GH113" s="736"/>
      <c r="GI113" s="736"/>
      <c r="GJ113" s="736"/>
      <c r="GK113" s="736"/>
      <c r="GL113" s="736"/>
      <c r="GM113" s="736"/>
      <c r="GN113" s="736"/>
      <c r="GO113" s="736"/>
      <c r="GP113" s="736"/>
      <c r="GQ113" s="736"/>
      <c r="GR113" s="736"/>
      <c r="GS113" s="736"/>
      <c r="GT113" s="736"/>
      <c r="GU113" s="736"/>
      <c r="GV113" s="736"/>
      <c r="GW113" s="736"/>
      <c r="GX113" s="736"/>
      <c r="GY113" s="736"/>
      <c r="GZ113" s="736"/>
      <c r="HA113" s="736"/>
      <c r="HB113" s="736"/>
      <c r="HC113" s="736"/>
      <c r="HD113" s="736"/>
      <c r="HE113" s="736"/>
      <c r="HF113" s="736"/>
      <c r="HG113" s="736"/>
      <c r="HH113" s="736"/>
      <c r="HI113" s="736"/>
      <c r="HJ113" s="736"/>
      <c r="HK113" s="736"/>
      <c r="HL113" s="736"/>
      <c r="HM113" s="736"/>
      <c r="HN113" s="736"/>
      <c r="HO113" s="736"/>
      <c r="HP113" s="736"/>
      <c r="HQ113" s="736"/>
      <c r="HR113" s="736"/>
      <c r="HS113" s="736"/>
      <c r="HT113" s="736"/>
      <c r="HU113" s="736"/>
      <c r="HV113" s="736"/>
      <c r="HW113" s="736"/>
      <c r="HX113" s="736"/>
      <c r="HY113" s="736"/>
      <c r="HZ113" s="736"/>
      <c r="IA113" s="736"/>
      <c r="IB113" s="736"/>
      <c r="IC113" s="736"/>
      <c r="ID113" s="736"/>
      <c r="IE113" s="736"/>
      <c r="IF113" s="736"/>
      <c r="IG113" s="736"/>
      <c r="IH113" s="736"/>
      <c r="II113" s="736"/>
      <c r="IJ113" s="736"/>
      <c r="IK113" s="736"/>
      <c r="IL113" s="736"/>
      <c r="IM113" s="736"/>
      <c r="IN113" s="736"/>
      <c r="IO113" s="736"/>
      <c r="IP113" s="736"/>
      <c r="IQ113" s="736"/>
      <c r="IR113" s="736"/>
      <c r="IS113" s="736"/>
      <c r="IT113" s="736"/>
      <c r="IU113" s="736"/>
      <c r="IV113" s="736"/>
    </row>
    <row r="114" spans="1:256" s="438" customFormat="1">
      <c r="A114" s="736"/>
      <c r="C114" s="471"/>
      <c r="P114" s="724"/>
      <c r="U114" s="724"/>
      <c r="V114" s="736"/>
      <c r="W114" s="736"/>
      <c r="X114" s="736"/>
      <c r="Y114" s="736"/>
      <c r="Z114" s="736"/>
      <c r="AA114" s="736"/>
      <c r="AB114" s="736"/>
      <c r="AC114" s="736"/>
      <c r="AD114" s="736"/>
      <c r="AE114" s="736"/>
      <c r="AF114" s="736"/>
      <c r="AG114" s="736"/>
      <c r="AH114" s="736"/>
      <c r="AI114" s="736"/>
      <c r="AJ114" s="736"/>
      <c r="AK114" s="736"/>
      <c r="AL114" s="736"/>
      <c r="AM114" s="736"/>
      <c r="AN114" s="736"/>
      <c r="AO114" s="736"/>
      <c r="AP114" s="736"/>
      <c r="AQ114" s="736"/>
      <c r="AR114" s="736"/>
      <c r="AS114" s="736"/>
      <c r="AT114" s="736"/>
      <c r="AU114" s="736"/>
      <c r="AV114" s="736"/>
      <c r="AW114" s="736"/>
      <c r="AX114" s="736"/>
      <c r="AY114" s="736"/>
      <c r="AZ114" s="736"/>
      <c r="BA114" s="736"/>
      <c r="BB114" s="736"/>
      <c r="BC114" s="736"/>
      <c r="BD114" s="736"/>
      <c r="BE114" s="736"/>
      <c r="BF114" s="736"/>
      <c r="BG114" s="736"/>
      <c r="BH114" s="736"/>
      <c r="BI114" s="736"/>
      <c r="BJ114" s="736"/>
      <c r="BK114" s="736"/>
      <c r="BL114" s="736"/>
      <c r="BM114" s="736"/>
      <c r="BN114" s="736"/>
      <c r="BO114" s="736"/>
      <c r="BP114" s="736"/>
      <c r="BQ114" s="736"/>
      <c r="BR114" s="736"/>
      <c r="BS114" s="736"/>
      <c r="BT114" s="736"/>
      <c r="BU114" s="736"/>
      <c r="BV114" s="736"/>
      <c r="BW114" s="736"/>
      <c r="BX114" s="736"/>
      <c r="BY114" s="736"/>
      <c r="BZ114" s="736"/>
      <c r="CA114" s="736"/>
      <c r="CB114" s="736"/>
      <c r="CC114" s="736"/>
      <c r="CD114" s="736"/>
      <c r="CE114" s="736"/>
      <c r="CF114" s="736"/>
      <c r="CG114" s="736"/>
      <c r="CH114" s="736"/>
      <c r="CI114" s="736"/>
      <c r="CJ114" s="736"/>
      <c r="CK114" s="736"/>
      <c r="CL114" s="736"/>
      <c r="CM114" s="736"/>
      <c r="CN114" s="736"/>
      <c r="CO114" s="736"/>
      <c r="CP114" s="736"/>
      <c r="CQ114" s="736"/>
      <c r="CR114" s="736"/>
      <c r="CS114" s="736"/>
      <c r="CT114" s="736"/>
      <c r="CU114" s="736"/>
      <c r="CV114" s="736"/>
      <c r="CW114" s="736"/>
      <c r="CX114" s="736"/>
      <c r="CY114" s="736"/>
      <c r="CZ114" s="736"/>
      <c r="DA114" s="736"/>
      <c r="DB114" s="736"/>
      <c r="DC114" s="736"/>
      <c r="DD114" s="736"/>
      <c r="DE114" s="736"/>
      <c r="DF114" s="736"/>
      <c r="DG114" s="736"/>
      <c r="DH114" s="736"/>
      <c r="DI114" s="736"/>
      <c r="DJ114" s="736"/>
      <c r="DK114" s="736"/>
      <c r="DL114" s="736"/>
      <c r="DM114" s="736"/>
      <c r="DN114" s="736"/>
      <c r="DO114" s="736"/>
      <c r="DP114" s="736"/>
      <c r="DQ114" s="736"/>
      <c r="DR114" s="736"/>
      <c r="DS114" s="736"/>
      <c r="DT114" s="736"/>
      <c r="DU114" s="736"/>
      <c r="DV114" s="736"/>
      <c r="DW114" s="736"/>
      <c r="DX114" s="736"/>
      <c r="DY114" s="736"/>
      <c r="DZ114" s="736"/>
      <c r="EA114" s="736"/>
      <c r="EB114" s="736"/>
      <c r="EC114" s="736"/>
      <c r="ED114" s="736"/>
      <c r="EE114" s="736"/>
      <c r="EF114" s="736"/>
      <c r="EG114" s="736"/>
      <c r="EH114" s="736"/>
      <c r="EI114" s="736"/>
      <c r="EJ114" s="736"/>
      <c r="EK114" s="736"/>
      <c r="EL114" s="736"/>
      <c r="EM114" s="736"/>
      <c r="EN114" s="736"/>
      <c r="EO114" s="736"/>
      <c r="EP114" s="736"/>
      <c r="EQ114" s="736"/>
      <c r="ER114" s="736"/>
      <c r="ES114" s="736"/>
      <c r="ET114" s="736"/>
      <c r="EU114" s="736"/>
      <c r="EV114" s="736"/>
      <c r="EW114" s="736"/>
      <c r="EX114" s="736"/>
      <c r="EY114" s="736"/>
      <c r="EZ114" s="736"/>
      <c r="FA114" s="736"/>
      <c r="FB114" s="736"/>
      <c r="FC114" s="736"/>
      <c r="FD114" s="736"/>
      <c r="FE114" s="736"/>
      <c r="FF114" s="736"/>
      <c r="FG114" s="736"/>
      <c r="FH114" s="736"/>
      <c r="FI114" s="736"/>
      <c r="FJ114" s="736"/>
      <c r="FK114" s="736"/>
      <c r="FL114" s="736"/>
      <c r="FM114" s="736"/>
      <c r="FN114" s="736"/>
      <c r="FO114" s="736"/>
      <c r="FP114" s="736"/>
      <c r="FQ114" s="736"/>
      <c r="FR114" s="736"/>
      <c r="FS114" s="736"/>
      <c r="FT114" s="736"/>
      <c r="FU114" s="736"/>
      <c r="FV114" s="736"/>
      <c r="FW114" s="736"/>
      <c r="FX114" s="736"/>
      <c r="FY114" s="736"/>
      <c r="FZ114" s="736"/>
      <c r="GA114" s="736"/>
      <c r="GB114" s="736"/>
      <c r="GC114" s="736"/>
      <c r="GD114" s="736"/>
      <c r="GE114" s="736"/>
      <c r="GF114" s="736"/>
      <c r="GG114" s="736"/>
      <c r="GH114" s="736"/>
      <c r="GI114" s="736"/>
      <c r="GJ114" s="736"/>
      <c r="GK114" s="736"/>
      <c r="GL114" s="736"/>
      <c r="GM114" s="736"/>
      <c r="GN114" s="736"/>
      <c r="GO114" s="736"/>
      <c r="GP114" s="736"/>
      <c r="GQ114" s="736"/>
      <c r="GR114" s="736"/>
      <c r="GS114" s="736"/>
      <c r="GT114" s="736"/>
      <c r="GU114" s="736"/>
      <c r="GV114" s="736"/>
      <c r="GW114" s="736"/>
      <c r="GX114" s="736"/>
      <c r="GY114" s="736"/>
      <c r="GZ114" s="736"/>
      <c r="HA114" s="736"/>
      <c r="HB114" s="736"/>
      <c r="HC114" s="736"/>
      <c r="HD114" s="736"/>
      <c r="HE114" s="736"/>
      <c r="HF114" s="736"/>
      <c r="HG114" s="736"/>
      <c r="HH114" s="736"/>
      <c r="HI114" s="736"/>
      <c r="HJ114" s="736"/>
      <c r="HK114" s="736"/>
      <c r="HL114" s="736"/>
      <c r="HM114" s="736"/>
      <c r="HN114" s="736"/>
      <c r="HO114" s="736"/>
      <c r="HP114" s="736"/>
      <c r="HQ114" s="736"/>
      <c r="HR114" s="736"/>
      <c r="HS114" s="736"/>
      <c r="HT114" s="736"/>
      <c r="HU114" s="736"/>
      <c r="HV114" s="736"/>
      <c r="HW114" s="736"/>
      <c r="HX114" s="736"/>
      <c r="HY114" s="736"/>
      <c r="HZ114" s="736"/>
      <c r="IA114" s="736"/>
      <c r="IB114" s="736"/>
      <c r="IC114" s="736"/>
      <c r="ID114" s="736"/>
      <c r="IE114" s="736"/>
      <c r="IF114" s="736"/>
      <c r="IG114" s="736"/>
      <c r="IH114" s="736"/>
      <c r="II114" s="736"/>
      <c r="IJ114" s="736"/>
      <c r="IK114" s="736"/>
      <c r="IL114" s="736"/>
      <c r="IM114" s="736"/>
      <c r="IN114" s="736"/>
      <c r="IO114" s="736"/>
      <c r="IP114" s="736"/>
      <c r="IQ114" s="736"/>
      <c r="IR114" s="736"/>
      <c r="IS114" s="736"/>
      <c r="IT114" s="736"/>
      <c r="IU114" s="736"/>
      <c r="IV114" s="736"/>
    </row>
    <row r="115" spans="1:256" s="438" customFormat="1">
      <c r="A115" s="736"/>
      <c r="C115" s="471"/>
      <c r="P115" s="724"/>
      <c r="U115" s="724"/>
      <c r="V115" s="736"/>
      <c r="W115" s="736"/>
      <c r="X115" s="736"/>
      <c r="Y115" s="736"/>
      <c r="Z115" s="736"/>
      <c r="AA115" s="736"/>
      <c r="AB115" s="736"/>
      <c r="AC115" s="736"/>
      <c r="AD115" s="736"/>
      <c r="AE115" s="736"/>
      <c r="AF115" s="736"/>
      <c r="AG115" s="736"/>
      <c r="AH115" s="736"/>
      <c r="AI115" s="736"/>
      <c r="AJ115" s="736"/>
      <c r="AK115" s="736"/>
      <c r="AL115" s="736"/>
      <c r="AM115" s="736"/>
      <c r="AN115" s="736"/>
      <c r="AO115" s="736"/>
      <c r="AP115" s="736"/>
      <c r="AQ115" s="736"/>
      <c r="AR115" s="736"/>
      <c r="AS115" s="736"/>
      <c r="AT115" s="736"/>
      <c r="AU115" s="736"/>
      <c r="AV115" s="736"/>
      <c r="AW115" s="736"/>
      <c r="AX115" s="736"/>
      <c r="AY115" s="736"/>
      <c r="AZ115" s="736"/>
      <c r="BA115" s="736"/>
      <c r="BB115" s="736"/>
      <c r="BC115" s="736"/>
      <c r="BD115" s="736"/>
      <c r="BE115" s="736"/>
      <c r="BF115" s="736"/>
      <c r="BG115" s="736"/>
      <c r="BH115" s="736"/>
      <c r="BI115" s="736"/>
      <c r="BJ115" s="736"/>
      <c r="BK115" s="736"/>
      <c r="BL115" s="736"/>
      <c r="BM115" s="736"/>
      <c r="BN115" s="736"/>
      <c r="BO115" s="736"/>
      <c r="BP115" s="736"/>
      <c r="BQ115" s="736"/>
      <c r="BR115" s="736"/>
      <c r="BS115" s="736"/>
      <c r="BT115" s="736"/>
      <c r="BU115" s="736"/>
      <c r="BV115" s="736"/>
      <c r="BW115" s="736"/>
      <c r="BX115" s="736"/>
      <c r="BY115" s="736"/>
      <c r="BZ115" s="736"/>
      <c r="CA115" s="736"/>
      <c r="CB115" s="736"/>
      <c r="CC115" s="736"/>
      <c r="CD115" s="736"/>
      <c r="CE115" s="736"/>
      <c r="CF115" s="736"/>
      <c r="CG115" s="736"/>
      <c r="CH115" s="736"/>
      <c r="CI115" s="736"/>
      <c r="CJ115" s="736"/>
      <c r="CK115" s="736"/>
      <c r="CL115" s="736"/>
      <c r="CM115" s="736"/>
      <c r="CN115" s="736"/>
      <c r="CO115" s="736"/>
      <c r="CP115" s="736"/>
      <c r="CQ115" s="736"/>
      <c r="CR115" s="736"/>
      <c r="CS115" s="736"/>
      <c r="CT115" s="736"/>
      <c r="CU115" s="736"/>
      <c r="CV115" s="736"/>
      <c r="CW115" s="736"/>
      <c r="CX115" s="736"/>
      <c r="CY115" s="736"/>
      <c r="CZ115" s="736"/>
      <c r="DA115" s="736"/>
      <c r="DB115" s="736"/>
      <c r="DC115" s="736"/>
      <c r="DD115" s="736"/>
      <c r="DE115" s="736"/>
      <c r="DF115" s="736"/>
      <c r="DG115" s="736"/>
      <c r="DH115" s="736"/>
      <c r="DI115" s="736"/>
      <c r="DJ115" s="736"/>
      <c r="DK115" s="736"/>
      <c r="DL115" s="736"/>
      <c r="DM115" s="736"/>
      <c r="DN115" s="736"/>
      <c r="DO115" s="736"/>
      <c r="DP115" s="736"/>
      <c r="DQ115" s="736"/>
      <c r="DR115" s="736"/>
      <c r="DS115" s="736"/>
      <c r="DT115" s="736"/>
      <c r="DU115" s="736"/>
      <c r="DV115" s="736"/>
      <c r="DW115" s="736"/>
      <c r="DX115" s="736"/>
      <c r="DY115" s="736"/>
      <c r="DZ115" s="736"/>
      <c r="EA115" s="736"/>
      <c r="EB115" s="736"/>
      <c r="EC115" s="736"/>
      <c r="ED115" s="736"/>
      <c r="EE115" s="736"/>
      <c r="EF115" s="736"/>
      <c r="EG115" s="736"/>
      <c r="EH115" s="736"/>
      <c r="EI115" s="736"/>
      <c r="EJ115" s="736"/>
      <c r="EK115" s="736"/>
      <c r="EL115" s="736"/>
      <c r="EM115" s="736"/>
      <c r="EN115" s="736"/>
      <c r="EO115" s="736"/>
      <c r="EP115" s="736"/>
      <c r="EQ115" s="736"/>
      <c r="ER115" s="736"/>
      <c r="ES115" s="736"/>
      <c r="ET115" s="736"/>
      <c r="EU115" s="736"/>
      <c r="EV115" s="736"/>
      <c r="EW115" s="736"/>
      <c r="EX115" s="736"/>
      <c r="EY115" s="736"/>
      <c r="EZ115" s="736"/>
      <c r="FA115" s="736"/>
      <c r="FB115" s="736"/>
      <c r="FC115" s="736"/>
      <c r="FD115" s="736"/>
      <c r="FE115" s="736"/>
      <c r="FF115" s="736"/>
      <c r="FG115" s="736"/>
      <c r="FH115" s="736"/>
      <c r="FI115" s="736"/>
      <c r="FJ115" s="736"/>
      <c r="FK115" s="736"/>
      <c r="FL115" s="736"/>
      <c r="FM115" s="736"/>
      <c r="FN115" s="736"/>
      <c r="FO115" s="736"/>
      <c r="FP115" s="736"/>
      <c r="FQ115" s="736"/>
      <c r="FR115" s="736"/>
      <c r="FS115" s="736"/>
      <c r="FT115" s="736"/>
      <c r="FU115" s="736"/>
      <c r="FV115" s="736"/>
      <c r="FW115" s="736"/>
      <c r="FX115" s="736"/>
      <c r="FY115" s="736"/>
      <c r="FZ115" s="736"/>
      <c r="GA115" s="736"/>
      <c r="GB115" s="736"/>
      <c r="GC115" s="736"/>
      <c r="GD115" s="736"/>
      <c r="GE115" s="736"/>
      <c r="GF115" s="736"/>
      <c r="GG115" s="736"/>
      <c r="GH115" s="736"/>
      <c r="GI115" s="736"/>
      <c r="GJ115" s="736"/>
      <c r="GK115" s="736"/>
      <c r="GL115" s="736"/>
      <c r="GM115" s="736"/>
      <c r="GN115" s="736"/>
      <c r="GO115" s="736"/>
      <c r="GP115" s="736"/>
      <c r="GQ115" s="736"/>
      <c r="GR115" s="736"/>
      <c r="GS115" s="736"/>
      <c r="GT115" s="736"/>
      <c r="GU115" s="736"/>
      <c r="GV115" s="736"/>
      <c r="GW115" s="736"/>
      <c r="GX115" s="736"/>
      <c r="GY115" s="736"/>
      <c r="GZ115" s="736"/>
      <c r="HA115" s="736"/>
      <c r="HB115" s="736"/>
      <c r="HC115" s="736"/>
      <c r="HD115" s="736"/>
      <c r="HE115" s="736"/>
      <c r="HF115" s="736"/>
      <c r="HG115" s="736"/>
      <c r="HH115" s="736"/>
      <c r="HI115" s="736"/>
      <c r="HJ115" s="736"/>
      <c r="HK115" s="736"/>
      <c r="HL115" s="736"/>
      <c r="HM115" s="736"/>
      <c r="HN115" s="736"/>
      <c r="HO115" s="736"/>
      <c r="HP115" s="736"/>
      <c r="HQ115" s="736"/>
      <c r="HR115" s="736"/>
      <c r="HS115" s="736"/>
      <c r="HT115" s="736"/>
      <c r="HU115" s="736"/>
      <c r="HV115" s="736"/>
      <c r="HW115" s="736"/>
      <c r="HX115" s="736"/>
      <c r="HY115" s="736"/>
      <c r="HZ115" s="736"/>
      <c r="IA115" s="736"/>
      <c r="IB115" s="736"/>
      <c r="IC115" s="736"/>
      <c r="ID115" s="736"/>
      <c r="IE115" s="736"/>
      <c r="IF115" s="736"/>
      <c r="IG115" s="736"/>
      <c r="IH115" s="736"/>
      <c r="II115" s="736"/>
      <c r="IJ115" s="736"/>
      <c r="IK115" s="736"/>
      <c r="IL115" s="736"/>
      <c r="IM115" s="736"/>
      <c r="IN115" s="736"/>
      <c r="IO115" s="736"/>
      <c r="IP115" s="736"/>
      <c r="IQ115" s="736"/>
      <c r="IR115" s="736"/>
      <c r="IS115" s="736"/>
      <c r="IT115" s="736"/>
      <c r="IU115" s="736"/>
      <c r="IV115" s="736"/>
    </row>
    <row r="116" spans="1:256" s="438" customFormat="1">
      <c r="A116" s="736"/>
      <c r="C116" s="471"/>
      <c r="P116" s="724"/>
      <c r="U116" s="724"/>
      <c r="V116" s="736"/>
      <c r="W116" s="736"/>
      <c r="X116" s="736"/>
      <c r="Y116" s="736"/>
      <c r="Z116" s="736"/>
      <c r="AA116" s="736"/>
      <c r="AB116" s="736"/>
      <c r="AC116" s="736"/>
      <c r="AD116" s="736"/>
      <c r="AE116" s="736"/>
      <c r="AF116" s="736"/>
      <c r="AG116" s="736"/>
      <c r="AH116" s="736"/>
      <c r="AI116" s="736"/>
      <c r="AJ116" s="736"/>
      <c r="AK116" s="736"/>
      <c r="AL116" s="736"/>
      <c r="AM116" s="736"/>
      <c r="AN116" s="736"/>
      <c r="AO116" s="736"/>
      <c r="AP116" s="736"/>
      <c r="AQ116" s="736"/>
      <c r="AR116" s="736"/>
      <c r="AS116" s="736"/>
      <c r="AT116" s="736"/>
      <c r="AU116" s="736"/>
      <c r="AV116" s="736"/>
      <c r="AW116" s="736"/>
      <c r="AX116" s="736"/>
      <c r="AY116" s="736"/>
      <c r="AZ116" s="736"/>
      <c r="BA116" s="736"/>
      <c r="BB116" s="736"/>
      <c r="BC116" s="736"/>
      <c r="BD116" s="736"/>
      <c r="BE116" s="736"/>
      <c r="BF116" s="736"/>
      <c r="BG116" s="736"/>
      <c r="BH116" s="736"/>
      <c r="BI116" s="736"/>
      <c r="BJ116" s="736"/>
      <c r="BK116" s="736"/>
      <c r="BL116" s="736"/>
      <c r="BM116" s="736"/>
      <c r="BN116" s="736"/>
      <c r="BO116" s="736"/>
      <c r="BP116" s="736"/>
      <c r="BQ116" s="736"/>
      <c r="BR116" s="736"/>
      <c r="BS116" s="736"/>
      <c r="BT116" s="736"/>
      <c r="BU116" s="736"/>
      <c r="BV116" s="736"/>
      <c r="BW116" s="736"/>
      <c r="BX116" s="736"/>
      <c r="BY116" s="736"/>
      <c r="BZ116" s="736"/>
      <c r="CA116" s="736"/>
      <c r="CB116" s="736"/>
      <c r="CC116" s="736"/>
      <c r="CD116" s="736"/>
      <c r="CE116" s="736"/>
      <c r="CF116" s="736"/>
      <c r="CG116" s="736"/>
      <c r="CH116" s="736"/>
      <c r="CI116" s="736"/>
      <c r="CJ116" s="736"/>
      <c r="CK116" s="736"/>
      <c r="CL116" s="736"/>
      <c r="CM116" s="736"/>
      <c r="CN116" s="736"/>
      <c r="CO116" s="736"/>
      <c r="CP116" s="736"/>
      <c r="CQ116" s="736"/>
      <c r="CR116" s="736"/>
      <c r="CS116" s="736"/>
      <c r="CT116" s="736"/>
      <c r="CU116" s="736"/>
      <c r="CV116" s="736"/>
      <c r="CW116" s="736"/>
      <c r="CX116" s="736"/>
      <c r="CY116" s="736"/>
      <c r="CZ116" s="736"/>
      <c r="DA116" s="736"/>
      <c r="DB116" s="736"/>
      <c r="DC116" s="736"/>
      <c r="DD116" s="736"/>
      <c r="DE116" s="736"/>
      <c r="DF116" s="736"/>
      <c r="DG116" s="736"/>
      <c r="DH116" s="736"/>
      <c r="DI116" s="736"/>
      <c r="DJ116" s="736"/>
      <c r="DK116" s="736"/>
      <c r="DL116" s="736"/>
      <c r="DM116" s="736"/>
      <c r="DN116" s="736"/>
      <c r="DO116" s="736"/>
      <c r="DP116" s="736"/>
      <c r="DQ116" s="736"/>
      <c r="DR116" s="736"/>
      <c r="DS116" s="736"/>
      <c r="DT116" s="736"/>
      <c r="DU116" s="736"/>
      <c r="DV116" s="736"/>
      <c r="DW116" s="736"/>
      <c r="DX116" s="736"/>
      <c r="DY116" s="736"/>
      <c r="DZ116" s="736"/>
      <c r="EA116" s="736"/>
      <c r="EB116" s="736"/>
      <c r="EC116" s="736"/>
      <c r="ED116" s="736"/>
      <c r="EE116" s="736"/>
      <c r="EF116" s="736"/>
      <c r="EG116" s="736"/>
      <c r="EH116" s="736"/>
      <c r="EI116" s="736"/>
      <c r="EJ116" s="736"/>
      <c r="EK116" s="736"/>
      <c r="EL116" s="736"/>
      <c r="EM116" s="736"/>
      <c r="EN116" s="736"/>
      <c r="EO116" s="736"/>
      <c r="EP116" s="736"/>
      <c r="EQ116" s="736"/>
      <c r="ER116" s="736"/>
      <c r="ES116" s="736"/>
      <c r="ET116" s="736"/>
      <c r="EU116" s="736"/>
      <c r="EV116" s="736"/>
      <c r="EW116" s="736"/>
      <c r="EX116" s="736"/>
      <c r="EY116" s="736"/>
      <c r="EZ116" s="736"/>
      <c r="FA116" s="736"/>
      <c r="FB116" s="736"/>
      <c r="FC116" s="736"/>
      <c r="FD116" s="736"/>
      <c r="FE116" s="736"/>
      <c r="FF116" s="736"/>
      <c r="FG116" s="736"/>
      <c r="FH116" s="736"/>
      <c r="FI116" s="736"/>
      <c r="FJ116" s="736"/>
      <c r="FK116" s="736"/>
      <c r="FL116" s="736"/>
      <c r="FM116" s="736"/>
      <c r="FN116" s="736"/>
      <c r="FO116" s="736"/>
      <c r="FP116" s="736"/>
      <c r="FQ116" s="736"/>
      <c r="FR116" s="736"/>
      <c r="FS116" s="736"/>
      <c r="FT116" s="736"/>
      <c r="FU116" s="736"/>
      <c r="FV116" s="736"/>
      <c r="FW116" s="736"/>
      <c r="FX116" s="736"/>
      <c r="FY116" s="736"/>
      <c r="FZ116" s="736"/>
      <c r="GA116" s="736"/>
      <c r="GB116" s="736"/>
      <c r="GC116" s="736"/>
      <c r="GD116" s="736"/>
      <c r="GE116" s="736"/>
      <c r="GF116" s="736"/>
      <c r="GG116" s="736"/>
      <c r="GH116" s="736"/>
      <c r="GI116" s="736"/>
      <c r="GJ116" s="736"/>
      <c r="GK116" s="736"/>
      <c r="GL116" s="736"/>
      <c r="GM116" s="736"/>
      <c r="GN116" s="736"/>
      <c r="GO116" s="736"/>
      <c r="GP116" s="736"/>
      <c r="GQ116" s="736"/>
      <c r="GR116" s="736"/>
      <c r="GS116" s="736"/>
      <c r="GT116" s="736"/>
      <c r="GU116" s="736"/>
      <c r="GV116" s="736"/>
      <c r="GW116" s="736"/>
      <c r="GX116" s="736"/>
      <c r="GY116" s="736"/>
      <c r="GZ116" s="736"/>
      <c r="HA116" s="736"/>
      <c r="HB116" s="736"/>
      <c r="HC116" s="736"/>
      <c r="HD116" s="736"/>
      <c r="HE116" s="736"/>
      <c r="HF116" s="736"/>
      <c r="HG116" s="736"/>
      <c r="HH116" s="736"/>
      <c r="HI116" s="736"/>
      <c r="HJ116" s="736"/>
      <c r="HK116" s="736"/>
      <c r="HL116" s="736"/>
      <c r="HM116" s="736"/>
      <c r="HN116" s="736"/>
      <c r="HO116" s="736"/>
      <c r="HP116" s="736"/>
      <c r="HQ116" s="736"/>
      <c r="HR116" s="736"/>
      <c r="HS116" s="736"/>
      <c r="HT116" s="736"/>
      <c r="HU116" s="736"/>
      <c r="HV116" s="736"/>
      <c r="HW116" s="736"/>
      <c r="HX116" s="736"/>
      <c r="HY116" s="736"/>
      <c r="HZ116" s="736"/>
      <c r="IA116" s="736"/>
      <c r="IB116" s="736"/>
      <c r="IC116" s="736"/>
      <c r="ID116" s="736"/>
      <c r="IE116" s="736"/>
      <c r="IF116" s="736"/>
      <c r="IG116" s="736"/>
      <c r="IH116" s="736"/>
      <c r="II116" s="736"/>
      <c r="IJ116" s="736"/>
      <c r="IK116" s="736"/>
      <c r="IL116" s="736"/>
      <c r="IM116" s="736"/>
      <c r="IN116" s="736"/>
      <c r="IO116" s="736"/>
      <c r="IP116" s="736"/>
      <c r="IQ116" s="736"/>
      <c r="IR116" s="736"/>
      <c r="IS116" s="736"/>
      <c r="IT116" s="736"/>
      <c r="IU116" s="736"/>
      <c r="IV116" s="736"/>
    </row>
    <row r="117" spans="1:256" s="438" customFormat="1">
      <c r="A117" s="736"/>
      <c r="C117" s="471"/>
      <c r="P117" s="724"/>
      <c r="U117" s="724"/>
      <c r="V117" s="736"/>
      <c r="W117" s="736"/>
      <c r="X117" s="736"/>
      <c r="Y117" s="736"/>
      <c r="Z117" s="736"/>
      <c r="AA117" s="736"/>
      <c r="AB117" s="736"/>
      <c r="AC117" s="736"/>
      <c r="AD117" s="736"/>
      <c r="AE117" s="736"/>
      <c r="AF117" s="736"/>
      <c r="AG117" s="736"/>
      <c r="AH117" s="736"/>
      <c r="AI117" s="736"/>
      <c r="AJ117" s="736"/>
      <c r="AK117" s="736"/>
      <c r="AL117" s="736"/>
      <c r="AM117" s="736"/>
      <c r="AN117" s="736"/>
      <c r="AO117" s="736"/>
      <c r="AP117" s="736"/>
      <c r="AQ117" s="736"/>
      <c r="AR117" s="736"/>
      <c r="AS117" s="736"/>
      <c r="AT117" s="736"/>
      <c r="AU117" s="736"/>
      <c r="AV117" s="736"/>
      <c r="AW117" s="736"/>
      <c r="AX117" s="736"/>
      <c r="AY117" s="736"/>
      <c r="AZ117" s="736"/>
      <c r="BA117" s="736"/>
      <c r="BB117" s="736"/>
      <c r="BC117" s="736"/>
      <c r="BD117" s="736"/>
      <c r="BE117" s="736"/>
      <c r="BF117" s="736"/>
      <c r="BG117" s="736"/>
      <c r="BH117" s="736"/>
      <c r="BI117" s="736"/>
      <c r="BJ117" s="736"/>
      <c r="BK117" s="736"/>
      <c r="BL117" s="736"/>
      <c r="BM117" s="736"/>
      <c r="BN117" s="736"/>
      <c r="BO117" s="736"/>
      <c r="BP117" s="736"/>
      <c r="BQ117" s="736"/>
      <c r="BR117" s="736"/>
      <c r="BS117" s="736"/>
      <c r="BT117" s="736"/>
      <c r="BU117" s="736"/>
      <c r="BV117" s="736"/>
      <c r="BW117" s="736"/>
      <c r="BX117" s="736"/>
      <c r="BY117" s="736"/>
      <c r="BZ117" s="736"/>
      <c r="CA117" s="736"/>
      <c r="CB117" s="736"/>
      <c r="CC117" s="736"/>
      <c r="CD117" s="736"/>
      <c r="CE117" s="736"/>
      <c r="CF117" s="736"/>
      <c r="CG117" s="736"/>
      <c r="CH117" s="736"/>
      <c r="CI117" s="736"/>
      <c r="CJ117" s="736"/>
      <c r="CK117" s="736"/>
      <c r="CL117" s="736"/>
      <c r="CM117" s="736"/>
      <c r="CN117" s="736"/>
      <c r="CO117" s="736"/>
      <c r="CP117" s="736"/>
      <c r="CQ117" s="736"/>
      <c r="CR117" s="736"/>
      <c r="CS117" s="736"/>
      <c r="CT117" s="736"/>
      <c r="CU117" s="736"/>
      <c r="CV117" s="736"/>
      <c r="CW117" s="736"/>
      <c r="CX117" s="736"/>
      <c r="CY117" s="736"/>
      <c r="CZ117" s="736"/>
      <c r="DA117" s="736"/>
      <c r="DB117" s="736"/>
      <c r="DC117" s="736"/>
      <c r="DD117" s="736"/>
      <c r="DE117" s="736"/>
      <c r="DF117" s="736"/>
      <c r="DG117" s="736"/>
      <c r="DH117" s="736"/>
      <c r="DI117" s="736"/>
      <c r="DJ117" s="736"/>
      <c r="DK117" s="736"/>
      <c r="DL117" s="736"/>
      <c r="DM117" s="736"/>
      <c r="DN117" s="736"/>
      <c r="DO117" s="736"/>
      <c r="DP117" s="736"/>
      <c r="DQ117" s="736"/>
      <c r="DR117" s="736"/>
      <c r="DS117" s="736"/>
      <c r="DT117" s="736"/>
      <c r="DU117" s="736"/>
      <c r="DV117" s="736"/>
      <c r="DW117" s="736"/>
      <c r="DX117" s="736"/>
      <c r="DY117" s="736"/>
      <c r="DZ117" s="736"/>
      <c r="EA117" s="736"/>
      <c r="EB117" s="736"/>
      <c r="EC117" s="736"/>
      <c r="ED117" s="736"/>
      <c r="EE117" s="736"/>
      <c r="EF117" s="736"/>
      <c r="EG117" s="736"/>
      <c r="EH117" s="736"/>
      <c r="EI117" s="736"/>
      <c r="EJ117" s="736"/>
      <c r="EK117" s="736"/>
      <c r="EL117" s="736"/>
      <c r="EM117" s="736"/>
      <c r="EN117" s="736"/>
      <c r="EO117" s="736"/>
      <c r="EP117" s="736"/>
      <c r="EQ117" s="736"/>
      <c r="ER117" s="736"/>
      <c r="ES117" s="736"/>
      <c r="ET117" s="736"/>
      <c r="EU117" s="736"/>
      <c r="EV117" s="736"/>
      <c r="EW117" s="736"/>
      <c r="EX117" s="736"/>
      <c r="EY117" s="736"/>
      <c r="EZ117" s="736"/>
      <c r="FA117" s="736"/>
      <c r="FB117" s="736"/>
      <c r="FC117" s="736"/>
      <c r="FD117" s="736"/>
      <c r="FE117" s="736"/>
      <c r="FF117" s="736"/>
      <c r="FG117" s="736"/>
      <c r="FH117" s="736"/>
      <c r="FI117" s="736"/>
      <c r="FJ117" s="736"/>
      <c r="FK117" s="736"/>
      <c r="FL117" s="736"/>
      <c r="FM117" s="736"/>
      <c r="FN117" s="736"/>
      <c r="FO117" s="736"/>
      <c r="FP117" s="736"/>
      <c r="FQ117" s="736"/>
      <c r="FR117" s="736"/>
      <c r="FS117" s="736"/>
      <c r="FT117" s="736"/>
      <c r="FU117" s="736"/>
      <c r="FV117" s="736"/>
      <c r="FW117" s="736"/>
      <c r="FX117" s="736"/>
      <c r="FY117" s="736"/>
      <c r="FZ117" s="736"/>
      <c r="GA117" s="736"/>
      <c r="GB117" s="736"/>
      <c r="GC117" s="736"/>
      <c r="GD117" s="736"/>
      <c r="GE117" s="736"/>
      <c r="GF117" s="736"/>
      <c r="GG117" s="736"/>
      <c r="GH117" s="736"/>
      <c r="GI117" s="736"/>
      <c r="GJ117" s="736"/>
      <c r="GK117" s="736"/>
      <c r="GL117" s="736"/>
      <c r="GM117" s="736"/>
      <c r="GN117" s="736"/>
      <c r="GO117" s="736"/>
      <c r="GP117" s="736"/>
      <c r="GQ117" s="736"/>
      <c r="GR117" s="736"/>
      <c r="GS117" s="736"/>
      <c r="GT117" s="736"/>
      <c r="GU117" s="736"/>
      <c r="GV117" s="736"/>
      <c r="GW117" s="736"/>
      <c r="GX117" s="736"/>
      <c r="GY117" s="736"/>
      <c r="GZ117" s="736"/>
      <c r="HA117" s="736"/>
      <c r="HB117" s="736"/>
      <c r="HC117" s="736"/>
      <c r="HD117" s="736"/>
      <c r="HE117" s="736"/>
      <c r="HF117" s="736"/>
      <c r="HG117" s="736"/>
      <c r="HH117" s="736"/>
      <c r="HI117" s="736"/>
      <c r="HJ117" s="736"/>
      <c r="HK117" s="736"/>
      <c r="HL117" s="736"/>
      <c r="HM117" s="736"/>
      <c r="HN117" s="736"/>
      <c r="HO117" s="736"/>
      <c r="HP117" s="736"/>
      <c r="HQ117" s="736"/>
      <c r="HR117" s="736"/>
      <c r="HS117" s="736"/>
      <c r="HT117" s="736"/>
      <c r="HU117" s="736"/>
      <c r="HV117" s="736"/>
      <c r="HW117" s="736"/>
      <c r="HX117" s="736"/>
      <c r="HY117" s="736"/>
      <c r="HZ117" s="736"/>
      <c r="IA117" s="736"/>
      <c r="IB117" s="736"/>
      <c r="IC117" s="736"/>
      <c r="ID117" s="736"/>
      <c r="IE117" s="736"/>
      <c r="IF117" s="736"/>
      <c r="IG117" s="736"/>
      <c r="IH117" s="736"/>
      <c r="II117" s="736"/>
      <c r="IJ117" s="736"/>
      <c r="IK117" s="736"/>
      <c r="IL117" s="736"/>
      <c r="IM117" s="736"/>
      <c r="IN117" s="736"/>
      <c r="IO117" s="736"/>
      <c r="IP117" s="736"/>
      <c r="IQ117" s="736"/>
      <c r="IR117" s="736"/>
      <c r="IS117" s="736"/>
      <c r="IT117" s="736"/>
      <c r="IU117" s="736"/>
      <c r="IV117" s="736"/>
    </row>
    <row r="118" spans="1:256" s="438" customFormat="1">
      <c r="A118" s="736"/>
      <c r="C118" s="471"/>
      <c r="P118" s="724"/>
      <c r="U118" s="724"/>
      <c r="V118" s="736"/>
      <c r="W118" s="736"/>
      <c r="X118" s="736"/>
      <c r="Y118" s="736"/>
      <c r="Z118" s="736"/>
      <c r="AA118" s="736"/>
      <c r="AB118" s="736"/>
      <c r="AC118" s="736"/>
      <c r="AD118" s="736"/>
      <c r="AE118" s="736"/>
      <c r="AF118" s="736"/>
      <c r="AG118" s="736"/>
      <c r="AH118" s="736"/>
      <c r="AI118" s="736"/>
      <c r="AJ118" s="736"/>
      <c r="AK118" s="736"/>
      <c r="AL118" s="736"/>
      <c r="AM118" s="736"/>
      <c r="AN118" s="736"/>
      <c r="AO118" s="736"/>
      <c r="AP118" s="736"/>
      <c r="AQ118" s="736"/>
      <c r="AR118" s="736"/>
      <c r="AS118" s="736"/>
      <c r="AT118" s="736"/>
      <c r="AU118" s="736"/>
      <c r="AV118" s="736"/>
      <c r="AW118" s="736"/>
      <c r="AX118" s="736"/>
      <c r="AY118" s="736"/>
      <c r="AZ118" s="736"/>
      <c r="BA118" s="736"/>
      <c r="BB118" s="736"/>
      <c r="BC118" s="736"/>
      <c r="BD118" s="736"/>
      <c r="BE118" s="736"/>
      <c r="BF118" s="736"/>
      <c r="BG118" s="736"/>
      <c r="BH118" s="736"/>
      <c r="BI118" s="736"/>
      <c r="BJ118" s="736"/>
      <c r="BK118" s="736"/>
      <c r="BL118" s="736"/>
      <c r="BM118" s="736"/>
      <c r="BN118" s="736"/>
      <c r="BO118" s="736"/>
      <c r="BP118" s="736"/>
      <c r="BQ118" s="736"/>
      <c r="BR118" s="736"/>
      <c r="BS118" s="736"/>
      <c r="BT118" s="736"/>
      <c r="BU118" s="736"/>
      <c r="BV118" s="736"/>
      <c r="BW118" s="736"/>
      <c r="BX118" s="736"/>
      <c r="BY118" s="736"/>
      <c r="BZ118" s="736"/>
      <c r="CA118" s="736"/>
      <c r="CB118" s="736"/>
      <c r="CC118" s="736"/>
      <c r="CD118" s="736"/>
      <c r="CE118" s="736"/>
      <c r="CF118" s="736"/>
      <c r="CG118" s="736"/>
      <c r="CH118" s="736"/>
      <c r="CI118" s="736"/>
      <c r="CJ118" s="736"/>
      <c r="CK118" s="736"/>
      <c r="CL118" s="736"/>
      <c r="CM118" s="736"/>
      <c r="CN118" s="736"/>
      <c r="CO118" s="736"/>
      <c r="CP118" s="736"/>
      <c r="CQ118" s="736"/>
      <c r="CR118" s="736"/>
      <c r="CS118" s="736"/>
      <c r="CT118" s="736"/>
      <c r="CU118" s="736"/>
      <c r="CV118" s="736"/>
      <c r="CW118" s="736"/>
      <c r="CX118" s="736"/>
      <c r="CY118" s="736"/>
      <c r="CZ118" s="736"/>
      <c r="DA118" s="736"/>
      <c r="DB118" s="736"/>
      <c r="DC118" s="736"/>
      <c r="DD118" s="736"/>
      <c r="DE118" s="736"/>
      <c r="DF118" s="736"/>
      <c r="DG118" s="736"/>
      <c r="DH118" s="736"/>
      <c r="DI118" s="736"/>
      <c r="DJ118" s="736"/>
      <c r="DK118" s="736"/>
      <c r="DL118" s="736"/>
      <c r="DM118" s="736"/>
      <c r="DN118" s="736"/>
      <c r="DO118" s="736"/>
      <c r="DP118" s="736"/>
      <c r="DQ118" s="736"/>
      <c r="DR118" s="736"/>
      <c r="DS118" s="736"/>
      <c r="DT118" s="736"/>
      <c r="DU118" s="736"/>
      <c r="DV118" s="736"/>
      <c r="DW118" s="736"/>
      <c r="DX118" s="736"/>
      <c r="DY118" s="736"/>
      <c r="DZ118" s="736"/>
      <c r="EA118" s="736"/>
      <c r="EB118" s="736"/>
      <c r="EC118" s="736"/>
      <c r="ED118" s="736"/>
      <c r="EE118" s="736"/>
      <c r="EF118" s="736"/>
      <c r="EG118" s="736"/>
      <c r="EH118" s="736"/>
      <c r="EI118" s="736"/>
      <c r="EJ118" s="736"/>
      <c r="EK118" s="736"/>
      <c r="EL118" s="736"/>
      <c r="EM118" s="736"/>
      <c r="EN118" s="736"/>
      <c r="EO118" s="736"/>
      <c r="EP118" s="736"/>
      <c r="EQ118" s="736"/>
      <c r="ER118" s="736"/>
      <c r="ES118" s="736"/>
      <c r="ET118" s="736"/>
      <c r="EU118" s="736"/>
      <c r="EV118" s="736"/>
      <c r="EW118" s="736"/>
      <c r="EX118" s="736"/>
      <c r="EY118" s="736"/>
      <c r="EZ118" s="736"/>
      <c r="FA118" s="736"/>
      <c r="FB118" s="736"/>
      <c r="FC118" s="736"/>
      <c r="FD118" s="736"/>
      <c r="FE118" s="736"/>
      <c r="FF118" s="736"/>
      <c r="FG118" s="736"/>
      <c r="FH118" s="736"/>
      <c r="FI118" s="736"/>
      <c r="FJ118" s="736"/>
      <c r="FK118" s="736"/>
      <c r="FL118" s="736"/>
      <c r="FM118" s="736"/>
      <c r="FN118" s="736"/>
      <c r="FO118" s="736"/>
      <c r="FP118" s="736"/>
      <c r="FQ118" s="736"/>
      <c r="FR118" s="736"/>
      <c r="FS118" s="736"/>
      <c r="FT118" s="736"/>
      <c r="FU118" s="736"/>
      <c r="FV118" s="736"/>
      <c r="FW118" s="736"/>
      <c r="FX118" s="736"/>
      <c r="FY118" s="736"/>
      <c r="FZ118" s="736"/>
      <c r="GA118" s="736"/>
      <c r="GB118" s="736"/>
      <c r="GC118" s="736"/>
      <c r="GD118" s="736"/>
      <c r="GE118" s="736"/>
      <c r="GF118" s="736"/>
      <c r="GG118" s="736"/>
      <c r="GH118" s="736"/>
      <c r="GI118" s="736"/>
      <c r="GJ118" s="736"/>
      <c r="GK118" s="736"/>
      <c r="GL118" s="736"/>
      <c r="GM118" s="736"/>
      <c r="GN118" s="736"/>
      <c r="GO118" s="736"/>
      <c r="GP118" s="736"/>
      <c r="GQ118" s="736"/>
      <c r="GR118" s="736"/>
      <c r="GS118" s="736"/>
      <c r="GT118" s="736"/>
      <c r="GU118" s="736"/>
      <c r="GV118" s="736"/>
      <c r="GW118" s="736"/>
      <c r="GX118" s="736"/>
      <c r="GY118" s="736"/>
      <c r="GZ118" s="736"/>
      <c r="HA118" s="736"/>
      <c r="HB118" s="736"/>
      <c r="HC118" s="736"/>
      <c r="HD118" s="736"/>
      <c r="HE118" s="736"/>
      <c r="HF118" s="736"/>
      <c r="HG118" s="736"/>
      <c r="HH118" s="736"/>
      <c r="HI118" s="736"/>
      <c r="HJ118" s="736"/>
      <c r="HK118" s="736"/>
      <c r="HL118" s="736"/>
      <c r="HM118" s="736"/>
      <c r="HN118" s="736"/>
      <c r="HO118" s="736"/>
      <c r="HP118" s="736"/>
      <c r="HQ118" s="736"/>
      <c r="HR118" s="736"/>
      <c r="HS118" s="736"/>
      <c r="HT118" s="736"/>
      <c r="HU118" s="736"/>
      <c r="HV118" s="736"/>
      <c r="HW118" s="736"/>
      <c r="HX118" s="736"/>
      <c r="HY118" s="736"/>
      <c r="HZ118" s="736"/>
      <c r="IA118" s="736"/>
      <c r="IB118" s="736"/>
      <c r="IC118" s="736"/>
      <c r="ID118" s="736"/>
      <c r="IE118" s="736"/>
      <c r="IF118" s="736"/>
      <c r="IG118" s="736"/>
      <c r="IH118" s="736"/>
      <c r="II118" s="736"/>
      <c r="IJ118" s="736"/>
      <c r="IK118" s="736"/>
      <c r="IL118" s="736"/>
      <c r="IM118" s="736"/>
      <c r="IN118" s="736"/>
      <c r="IO118" s="736"/>
      <c r="IP118" s="736"/>
      <c r="IQ118" s="736"/>
      <c r="IR118" s="736"/>
      <c r="IS118" s="736"/>
      <c r="IT118" s="736"/>
      <c r="IU118" s="736"/>
      <c r="IV118" s="736"/>
    </row>
    <row r="119" spans="1:256" s="438" customFormat="1">
      <c r="A119" s="736"/>
      <c r="C119" s="471"/>
      <c r="P119" s="724"/>
      <c r="U119" s="724"/>
      <c r="V119" s="736"/>
      <c r="W119" s="736"/>
      <c r="X119" s="736"/>
      <c r="Y119" s="736"/>
      <c r="Z119" s="736"/>
      <c r="AA119" s="736"/>
      <c r="AB119" s="736"/>
      <c r="AC119" s="736"/>
      <c r="AD119" s="736"/>
      <c r="AE119" s="736"/>
      <c r="AF119" s="736"/>
      <c r="AG119" s="736"/>
      <c r="AH119" s="736"/>
      <c r="AI119" s="736"/>
      <c r="AJ119" s="736"/>
      <c r="AK119" s="736"/>
      <c r="AL119" s="736"/>
      <c r="AM119" s="736"/>
      <c r="AN119" s="736"/>
      <c r="AO119" s="736"/>
      <c r="AP119" s="736"/>
      <c r="AQ119" s="736"/>
      <c r="AR119" s="736"/>
      <c r="AS119" s="736"/>
      <c r="AT119" s="736"/>
      <c r="AU119" s="736"/>
      <c r="AV119" s="736"/>
      <c r="AW119" s="736"/>
      <c r="AX119" s="736"/>
      <c r="AY119" s="736"/>
      <c r="AZ119" s="736"/>
      <c r="BA119" s="736"/>
      <c r="BB119" s="736"/>
      <c r="BC119" s="736"/>
      <c r="BD119" s="736"/>
      <c r="BE119" s="736"/>
      <c r="BF119" s="736"/>
      <c r="BG119" s="736"/>
      <c r="BH119" s="736"/>
      <c r="BI119" s="736"/>
      <c r="BJ119" s="736"/>
      <c r="BK119" s="736"/>
      <c r="BL119" s="736"/>
      <c r="BM119" s="736"/>
      <c r="BN119" s="736"/>
      <c r="BO119" s="736"/>
      <c r="BP119" s="736"/>
      <c r="BQ119" s="736"/>
      <c r="BR119" s="736"/>
      <c r="BS119" s="736"/>
      <c r="BT119" s="736"/>
      <c r="BU119" s="736"/>
      <c r="BV119" s="736"/>
      <c r="BW119" s="736"/>
      <c r="BX119" s="736"/>
      <c r="BY119" s="736"/>
      <c r="BZ119" s="736"/>
      <c r="CA119" s="736"/>
      <c r="CB119" s="736"/>
      <c r="CC119" s="736"/>
      <c r="CD119" s="736"/>
      <c r="CE119" s="736"/>
      <c r="CF119" s="736"/>
      <c r="CG119" s="736"/>
      <c r="CH119" s="736"/>
      <c r="CI119" s="736"/>
      <c r="CJ119" s="736"/>
      <c r="CK119" s="736"/>
      <c r="CL119" s="736"/>
      <c r="CM119" s="736"/>
      <c r="CN119" s="736"/>
      <c r="CO119" s="736"/>
      <c r="CP119" s="736"/>
      <c r="CQ119" s="736"/>
      <c r="CR119" s="736"/>
      <c r="CS119" s="736"/>
      <c r="CT119" s="736"/>
      <c r="CU119" s="736"/>
      <c r="CV119" s="736"/>
      <c r="CW119" s="736"/>
      <c r="CX119" s="736"/>
      <c r="CY119" s="736"/>
      <c r="CZ119" s="736"/>
      <c r="DA119" s="736"/>
      <c r="DB119" s="736"/>
      <c r="DC119" s="736"/>
      <c r="DD119" s="736"/>
      <c r="DE119" s="736"/>
      <c r="DF119" s="736"/>
      <c r="DG119" s="736"/>
      <c r="DH119" s="736"/>
      <c r="DI119" s="736"/>
      <c r="DJ119" s="736"/>
      <c r="DK119" s="736"/>
      <c r="DL119" s="736"/>
      <c r="DM119" s="736"/>
      <c r="DN119" s="736"/>
      <c r="DO119" s="736"/>
      <c r="DP119" s="736"/>
      <c r="DQ119" s="736"/>
      <c r="DR119" s="736"/>
      <c r="DS119" s="736"/>
      <c r="DT119" s="736"/>
      <c r="DU119" s="736"/>
      <c r="DV119" s="736"/>
      <c r="DW119" s="736"/>
      <c r="DX119" s="736"/>
      <c r="DY119" s="736"/>
      <c r="DZ119" s="736"/>
      <c r="EA119" s="736"/>
      <c r="EB119" s="736"/>
      <c r="EC119" s="736"/>
      <c r="ED119" s="736"/>
      <c r="EE119" s="736"/>
      <c r="EF119" s="736"/>
      <c r="EG119" s="736"/>
      <c r="EH119" s="736"/>
      <c r="EI119" s="736"/>
      <c r="EJ119" s="736"/>
      <c r="EK119" s="736"/>
      <c r="EL119" s="736"/>
      <c r="EM119" s="736"/>
      <c r="EN119" s="736"/>
      <c r="EO119" s="736"/>
      <c r="EP119" s="736"/>
      <c r="EQ119" s="736"/>
      <c r="ER119" s="736"/>
      <c r="ES119" s="736"/>
      <c r="ET119" s="736"/>
      <c r="EU119" s="736"/>
      <c r="EV119" s="736"/>
      <c r="EW119" s="736"/>
      <c r="EX119" s="736"/>
      <c r="EY119" s="736"/>
      <c r="EZ119" s="736"/>
      <c r="FA119" s="736"/>
      <c r="FB119" s="736"/>
      <c r="FC119" s="736"/>
      <c r="FD119" s="736"/>
      <c r="FE119" s="736"/>
      <c r="FF119" s="736"/>
      <c r="FG119" s="736"/>
      <c r="FH119" s="736"/>
      <c r="FI119" s="736"/>
      <c r="FJ119" s="736"/>
      <c r="FK119" s="736"/>
      <c r="FL119" s="736"/>
      <c r="FM119" s="736"/>
      <c r="FN119" s="736"/>
      <c r="FO119" s="736"/>
      <c r="FP119" s="736"/>
      <c r="FQ119" s="736"/>
      <c r="FR119" s="736"/>
      <c r="FS119" s="736"/>
      <c r="FT119" s="736"/>
      <c r="FU119" s="736"/>
      <c r="FV119" s="736"/>
      <c r="FW119" s="736"/>
      <c r="FX119" s="736"/>
      <c r="FY119" s="736"/>
      <c r="FZ119" s="736"/>
      <c r="GA119" s="736"/>
      <c r="GB119" s="736"/>
      <c r="GC119" s="736"/>
      <c r="GD119" s="736"/>
      <c r="GE119" s="736"/>
      <c r="GF119" s="736"/>
      <c r="GG119" s="736"/>
      <c r="GH119" s="736"/>
      <c r="GI119" s="736"/>
      <c r="GJ119" s="736"/>
      <c r="GK119" s="736"/>
      <c r="GL119" s="736"/>
      <c r="GM119" s="736"/>
      <c r="GN119" s="736"/>
      <c r="GO119" s="736"/>
      <c r="GP119" s="736"/>
      <c r="GQ119" s="736"/>
      <c r="GR119" s="736"/>
      <c r="GS119" s="736"/>
      <c r="GT119" s="736"/>
      <c r="GU119" s="736"/>
      <c r="GV119" s="736"/>
      <c r="GW119" s="736"/>
      <c r="GX119" s="736"/>
      <c r="GY119" s="736"/>
      <c r="GZ119" s="736"/>
      <c r="HA119" s="736"/>
      <c r="HB119" s="736"/>
      <c r="HC119" s="736"/>
      <c r="HD119" s="736"/>
      <c r="HE119" s="736"/>
      <c r="HF119" s="736"/>
      <c r="HG119" s="736"/>
      <c r="HH119" s="736"/>
      <c r="HI119" s="736"/>
      <c r="HJ119" s="736"/>
      <c r="HK119" s="736"/>
      <c r="HL119" s="736"/>
      <c r="HM119" s="736"/>
      <c r="HN119" s="736"/>
      <c r="HO119" s="736"/>
      <c r="HP119" s="736"/>
      <c r="HQ119" s="736"/>
      <c r="HR119" s="736"/>
      <c r="HS119" s="736"/>
      <c r="HT119" s="736"/>
      <c r="HU119" s="736"/>
      <c r="HV119" s="736"/>
      <c r="HW119" s="736"/>
      <c r="HX119" s="736"/>
      <c r="HY119" s="736"/>
      <c r="HZ119" s="736"/>
      <c r="IA119" s="736"/>
      <c r="IB119" s="736"/>
      <c r="IC119" s="736"/>
      <c r="ID119" s="736"/>
      <c r="IE119" s="736"/>
      <c r="IF119" s="736"/>
      <c r="IG119" s="736"/>
      <c r="IH119" s="736"/>
      <c r="II119" s="736"/>
      <c r="IJ119" s="736"/>
      <c r="IK119" s="736"/>
      <c r="IL119" s="736"/>
      <c r="IM119" s="736"/>
      <c r="IN119" s="736"/>
      <c r="IO119" s="736"/>
      <c r="IP119" s="736"/>
      <c r="IQ119" s="736"/>
      <c r="IR119" s="736"/>
      <c r="IS119" s="736"/>
      <c r="IT119" s="736"/>
      <c r="IU119" s="736"/>
      <c r="IV119" s="736"/>
    </row>
    <row r="120" spans="1:256" s="438" customFormat="1">
      <c r="A120" s="736"/>
      <c r="C120" s="471"/>
      <c r="P120" s="724"/>
      <c r="U120" s="724"/>
      <c r="V120" s="736"/>
      <c r="W120" s="736"/>
      <c r="X120" s="736"/>
      <c r="Y120" s="736"/>
      <c r="Z120" s="736"/>
      <c r="AA120" s="736"/>
      <c r="AB120" s="736"/>
      <c r="AC120" s="736"/>
      <c r="AD120" s="736"/>
      <c r="AE120" s="736"/>
      <c r="AF120" s="736"/>
      <c r="AG120" s="736"/>
      <c r="AH120" s="736"/>
      <c r="AI120" s="736"/>
      <c r="AJ120" s="736"/>
      <c r="AK120" s="736"/>
      <c r="AL120" s="736"/>
      <c r="AM120" s="736"/>
      <c r="AN120" s="736"/>
      <c r="AO120" s="736"/>
      <c r="AP120" s="736"/>
      <c r="AQ120" s="736"/>
      <c r="AR120" s="736"/>
      <c r="AS120" s="736"/>
      <c r="AT120" s="736"/>
      <c r="AU120" s="736"/>
      <c r="AV120" s="736"/>
      <c r="AW120" s="736"/>
      <c r="AX120" s="736"/>
      <c r="AY120" s="736"/>
      <c r="AZ120" s="736"/>
      <c r="BA120" s="736"/>
      <c r="BB120" s="736"/>
      <c r="BC120" s="736"/>
      <c r="BD120" s="736"/>
      <c r="BE120" s="736"/>
      <c r="BF120" s="736"/>
      <c r="BG120" s="736"/>
      <c r="BH120" s="736"/>
      <c r="BI120" s="736"/>
      <c r="BJ120" s="736"/>
      <c r="BK120" s="736"/>
      <c r="BL120" s="736"/>
      <c r="BM120" s="736"/>
      <c r="BN120" s="736"/>
      <c r="BO120" s="736"/>
      <c r="BP120" s="736"/>
      <c r="BQ120" s="736"/>
      <c r="BR120" s="736"/>
      <c r="BS120" s="736"/>
      <c r="BT120" s="736"/>
      <c r="BU120" s="736"/>
      <c r="BV120" s="736"/>
      <c r="BW120" s="736"/>
      <c r="BX120" s="736"/>
      <c r="BY120" s="736"/>
      <c r="BZ120" s="736"/>
      <c r="CA120" s="736"/>
      <c r="CB120" s="736"/>
      <c r="CC120" s="736"/>
      <c r="CD120" s="736"/>
      <c r="CE120" s="736"/>
      <c r="CF120" s="736"/>
      <c r="CG120" s="736"/>
      <c r="CH120" s="736"/>
      <c r="CI120" s="736"/>
      <c r="CJ120" s="736"/>
      <c r="CK120" s="736"/>
      <c r="CL120" s="736"/>
      <c r="CM120" s="736"/>
      <c r="CN120" s="736"/>
      <c r="CO120" s="736"/>
      <c r="CP120" s="736"/>
      <c r="CQ120" s="736"/>
      <c r="CR120" s="736"/>
      <c r="CS120" s="736"/>
      <c r="CT120" s="736"/>
      <c r="CU120" s="736"/>
      <c r="CV120" s="736"/>
      <c r="CW120" s="736"/>
      <c r="CX120" s="736"/>
      <c r="CY120" s="736"/>
      <c r="CZ120" s="736"/>
      <c r="DA120" s="736"/>
      <c r="DB120" s="736"/>
      <c r="DC120" s="736"/>
      <c r="DD120" s="736"/>
      <c r="DE120" s="736"/>
      <c r="DF120" s="736"/>
      <c r="DG120" s="736"/>
      <c r="DH120" s="736"/>
      <c r="DI120" s="736"/>
      <c r="DJ120" s="736"/>
      <c r="DK120" s="736"/>
      <c r="DL120" s="736"/>
      <c r="DM120" s="736"/>
      <c r="DN120" s="736"/>
      <c r="DO120" s="736"/>
      <c r="DP120" s="736"/>
      <c r="DQ120" s="736"/>
      <c r="DR120" s="736"/>
      <c r="DS120" s="736"/>
      <c r="DT120" s="736"/>
      <c r="DU120" s="736"/>
      <c r="DV120" s="736"/>
      <c r="DW120" s="736"/>
      <c r="DX120" s="736"/>
      <c r="DY120" s="736"/>
      <c r="DZ120" s="736"/>
      <c r="EA120" s="736"/>
      <c r="EB120" s="736"/>
      <c r="EC120" s="736"/>
      <c r="ED120" s="736"/>
      <c r="EE120" s="736"/>
      <c r="EF120" s="736"/>
      <c r="EG120" s="736"/>
      <c r="EH120" s="736"/>
      <c r="EI120" s="736"/>
      <c r="EJ120" s="736"/>
      <c r="EK120" s="736"/>
      <c r="EL120" s="736"/>
      <c r="EM120" s="736"/>
      <c r="EN120" s="736"/>
      <c r="EO120" s="736"/>
      <c r="EP120" s="736"/>
      <c r="EQ120" s="736"/>
      <c r="ER120" s="736"/>
      <c r="ES120" s="736"/>
      <c r="ET120" s="736"/>
      <c r="EU120" s="736"/>
      <c r="EV120" s="736"/>
      <c r="EW120" s="736"/>
      <c r="EX120" s="736"/>
      <c r="EY120" s="736"/>
      <c r="EZ120" s="736"/>
      <c r="FA120" s="736"/>
      <c r="FB120" s="736"/>
      <c r="FC120" s="736"/>
      <c r="FD120" s="736"/>
      <c r="FE120" s="736"/>
      <c r="FF120" s="736"/>
      <c r="FG120" s="736"/>
      <c r="FH120" s="736"/>
      <c r="FI120" s="736"/>
      <c r="FJ120" s="736"/>
      <c r="FK120" s="736"/>
      <c r="FL120" s="736"/>
      <c r="FM120" s="736"/>
      <c r="FN120" s="736"/>
      <c r="FO120" s="736"/>
      <c r="FP120" s="736"/>
      <c r="FQ120" s="736"/>
      <c r="FR120" s="736"/>
      <c r="FS120" s="736"/>
      <c r="FT120" s="736"/>
      <c r="FU120" s="736"/>
      <c r="FV120" s="736"/>
      <c r="FW120" s="736"/>
      <c r="FX120" s="736"/>
      <c r="FY120" s="736"/>
      <c r="FZ120" s="736"/>
      <c r="GA120" s="736"/>
      <c r="GB120" s="736"/>
      <c r="GC120" s="736"/>
      <c r="GD120" s="736"/>
      <c r="GE120" s="736"/>
      <c r="GF120" s="736"/>
      <c r="GG120" s="736"/>
      <c r="GH120" s="736"/>
      <c r="GI120" s="736"/>
      <c r="GJ120" s="736"/>
      <c r="GK120" s="736"/>
      <c r="GL120" s="736"/>
      <c r="GM120" s="736"/>
      <c r="GN120" s="736"/>
      <c r="GO120" s="736"/>
      <c r="GP120" s="736"/>
      <c r="GQ120" s="736"/>
      <c r="GR120" s="736"/>
      <c r="GS120" s="736"/>
      <c r="GT120" s="736"/>
      <c r="GU120" s="736"/>
      <c r="GV120" s="736"/>
      <c r="GW120" s="736"/>
      <c r="GX120" s="736"/>
      <c r="GY120" s="736"/>
      <c r="GZ120" s="736"/>
      <c r="HA120" s="736"/>
      <c r="HB120" s="736"/>
      <c r="HC120" s="736"/>
      <c r="HD120" s="736"/>
      <c r="HE120" s="736"/>
      <c r="HF120" s="736"/>
      <c r="HG120" s="736"/>
      <c r="HH120" s="736"/>
      <c r="HI120" s="736"/>
      <c r="HJ120" s="736"/>
      <c r="HK120" s="736"/>
      <c r="HL120" s="736"/>
      <c r="HM120" s="736"/>
      <c r="HN120" s="736"/>
      <c r="HO120" s="736"/>
      <c r="HP120" s="736"/>
      <c r="HQ120" s="736"/>
      <c r="HR120" s="736"/>
      <c r="HS120" s="736"/>
      <c r="HT120" s="736"/>
      <c r="HU120" s="736"/>
      <c r="HV120" s="736"/>
      <c r="HW120" s="736"/>
      <c r="HX120" s="736"/>
      <c r="HY120" s="736"/>
      <c r="HZ120" s="736"/>
      <c r="IA120" s="736"/>
      <c r="IB120" s="736"/>
      <c r="IC120" s="736"/>
      <c r="ID120" s="736"/>
      <c r="IE120" s="736"/>
      <c r="IF120" s="736"/>
      <c r="IG120" s="736"/>
      <c r="IH120" s="736"/>
      <c r="II120" s="736"/>
      <c r="IJ120" s="736"/>
      <c r="IK120" s="736"/>
      <c r="IL120" s="736"/>
      <c r="IM120" s="736"/>
      <c r="IN120" s="736"/>
      <c r="IO120" s="736"/>
      <c r="IP120" s="736"/>
      <c r="IQ120" s="736"/>
      <c r="IR120" s="736"/>
      <c r="IS120" s="736"/>
      <c r="IT120" s="736"/>
      <c r="IU120" s="736"/>
      <c r="IV120" s="736"/>
    </row>
    <row r="121" spans="1:256" s="438" customFormat="1">
      <c r="A121" s="736"/>
      <c r="C121" s="471"/>
      <c r="P121" s="724"/>
      <c r="U121" s="724"/>
      <c r="V121" s="736"/>
      <c r="W121" s="736"/>
      <c r="X121" s="736"/>
      <c r="Y121" s="736"/>
      <c r="Z121" s="736"/>
      <c r="AA121" s="736"/>
      <c r="AB121" s="736"/>
      <c r="AC121" s="736"/>
      <c r="AD121" s="736"/>
      <c r="AE121" s="736"/>
      <c r="AF121" s="736"/>
      <c r="AG121" s="736"/>
      <c r="AH121" s="736"/>
      <c r="AI121" s="736"/>
      <c r="AJ121" s="736"/>
      <c r="AK121" s="736"/>
      <c r="AL121" s="736"/>
      <c r="AM121" s="736"/>
      <c r="AN121" s="736"/>
      <c r="AO121" s="736"/>
      <c r="AP121" s="736"/>
      <c r="AQ121" s="736"/>
      <c r="AR121" s="736"/>
      <c r="AS121" s="736"/>
      <c r="AT121" s="736"/>
      <c r="AU121" s="736"/>
      <c r="AV121" s="736"/>
      <c r="AW121" s="736"/>
      <c r="AX121" s="736"/>
      <c r="AY121" s="736"/>
      <c r="AZ121" s="736"/>
      <c r="BA121" s="736"/>
      <c r="BB121" s="736"/>
      <c r="BC121" s="736"/>
      <c r="BD121" s="736"/>
      <c r="BE121" s="736"/>
      <c r="BF121" s="736"/>
      <c r="BG121" s="736"/>
      <c r="BH121" s="736"/>
      <c r="BI121" s="736"/>
      <c r="BJ121" s="736"/>
      <c r="BK121" s="736"/>
      <c r="BL121" s="736"/>
      <c r="BM121" s="736"/>
      <c r="BN121" s="736"/>
      <c r="BO121" s="736"/>
      <c r="BP121" s="736"/>
      <c r="BQ121" s="736"/>
      <c r="BR121" s="736"/>
      <c r="BS121" s="736"/>
      <c r="BT121" s="736"/>
      <c r="BU121" s="736"/>
      <c r="BV121" s="736"/>
      <c r="BW121" s="736"/>
      <c r="BX121" s="736"/>
      <c r="BY121" s="736"/>
      <c r="BZ121" s="736"/>
      <c r="CA121" s="736"/>
      <c r="CB121" s="736"/>
      <c r="CC121" s="736"/>
      <c r="CD121" s="736"/>
      <c r="CE121" s="736"/>
      <c r="CF121" s="736"/>
      <c r="CG121" s="736"/>
      <c r="CH121" s="736"/>
      <c r="CI121" s="736"/>
      <c r="CJ121" s="736"/>
      <c r="CK121" s="736"/>
      <c r="CL121" s="736"/>
      <c r="CM121" s="736"/>
      <c r="CN121" s="736"/>
      <c r="CO121" s="736"/>
      <c r="CP121" s="736"/>
      <c r="CQ121" s="736"/>
      <c r="CR121" s="736"/>
      <c r="CS121" s="736"/>
      <c r="CT121" s="736"/>
      <c r="CU121" s="736"/>
      <c r="CV121" s="736"/>
      <c r="CW121" s="736"/>
      <c r="CX121" s="736"/>
      <c r="CY121" s="736"/>
      <c r="CZ121" s="736"/>
      <c r="DA121" s="736"/>
      <c r="DB121" s="736"/>
      <c r="DC121" s="736"/>
      <c r="DD121" s="736"/>
      <c r="DE121" s="736"/>
      <c r="DF121" s="736"/>
      <c r="DG121" s="736"/>
      <c r="DH121" s="736"/>
      <c r="DI121" s="736"/>
      <c r="DJ121" s="736"/>
      <c r="DK121" s="736"/>
      <c r="DL121" s="736"/>
      <c r="DM121" s="736"/>
      <c r="DN121" s="736"/>
      <c r="DO121" s="736"/>
      <c r="DP121" s="736"/>
      <c r="DQ121" s="736"/>
      <c r="DR121" s="736"/>
      <c r="DS121" s="736"/>
      <c r="DT121" s="736"/>
      <c r="DU121" s="736"/>
      <c r="DV121" s="736"/>
      <c r="DW121" s="736"/>
      <c r="DX121" s="736"/>
      <c r="DY121" s="736"/>
      <c r="DZ121" s="736"/>
      <c r="EA121" s="736"/>
      <c r="EB121" s="736"/>
      <c r="EC121" s="736"/>
      <c r="ED121" s="736"/>
      <c r="EE121" s="736"/>
      <c r="EF121" s="736"/>
      <c r="EG121" s="736"/>
      <c r="EH121" s="736"/>
      <c r="EI121" s="736"/>
      <c r="EJ121" s="736"/>
      <c r="EK121" s="736"/>
      <c r="EL121" s="736"/>
      <c r="EM121" s="736"/>
      <c r="EN121" s="736"/>
      <c r="EO121" s="736"/>
      <c r="EP121" s="736"/>
      <c r="EQ121" s="736"/>
      <c r="ER121" s="736"/>
      <c r="ES121" s="736"/>
      <c r="ET121" s="736"/>
      <c r="EU121" s="736"/>
      <c r="EV121" s="736"/>
      <c r="EW121" s="736"/>
      <c r="EX121" s="736"/>
      <c r="EY121" s="736"/>
      <c r="EZ121" s="736"/>
      <c r="FA121" s="736"/>
      <c r="FB121" s="736"/>
      <c r="FC121" s="736"/>
      <c r="FD121" s="736"/>
      <c r="FE121" s="736"/>
      <c r="FF121" s="736"/>
      <c r="FG121" s="736"/>
      <c r="FH121" s="736"/>
      <c r="FI121" s="736"/>
      <c r="FJ121" s="736"/>
      <c r="FK121" s="736"/>
      <c r="FL121" s="736"/>
      <c r="FM121" s="736"/>
      <c r="FN121" s="736"/>
      <c r="FO121" s="736"/>
      <c r="FP121" s="736"/>
      <c r="FQ121" s="736"/>
      <c r="FR121" s="736"/>
      <c r="FS121" s="736"/>
      <c r="FT121" s="736"/>
      <c r="FU121" s="736"/>
      <c r="FV121" s="736"/>
      <c r="FW121" s="736"/>
      <c r="FX121" s="736"/>
      <c r="FY121" s="736"/>
      <c r="FZ121" s="736"/>
      <c r="GA121" s="736"/>
      <c r="GB121" s="736"/>
      <c r="GC121" s="736"/>
      <c r="GD121" s="736"/>
      <c r="GE121" s="736"/>
      <c r="GF121" s="736"/>
      <c r="GG121" s="736"/>
      <c r="GH121" s="736"/>
      <c r="GI121" s="736"/>
      <c r="GJ121" s="736"/>
      <c r="GK121" s="736"/>
      <c r="GL121" s="736"/>
      <c r="GM121" s="736"/>
      <c r="GN121" s="736"/>
      <c r="GO121" s="736"/>
      <c r="GP121" s="736"/>
      <c r="GQ121" s="736"/>
      <c r="GR121" s="736"/>
      <c r="GS121" s="736"/>
      <c r="GT121" s="736"/>
      <c r="GU121" s="736"/>
      <c r="GV121" s="736"/>
      <c r="GW121" s="736"/>
      <c r="GX121" s="736"/>
      <c r="GY121" s="736"/>
      <c r="GZ121" s="736"/>
      <c r="HA121" s="736"/>
      <c r="HB121" s="736"/>
      <c r="HC121" s="736"/>
      <c r="HD121" s="736"/>
      <c r="HE121" s="736"/>
      <c r="HF121" s="736"/>
      <c r="HG121" s="736"/>
      <c r="HH121" s="736"/>
      <c r="HI121" s="736"/>
      <c r="HJ121" s="736"/>
      <c r="HK121" s="736"/>
      <c r="HL121" s="736"/>
      <c r="HM121" s="736"/>
      <c r="HN121" s="736"/>
      <c r="HO121" s="736"/>
      <c r="HP121" s="736"/>
      <c r="HQ121" s="736"/>
      <c r="HR121" s="736"/>
      <c r="HS121" s="736"/>
      <c r="HT121" s="736"/>
      <c r="HU121" s="736"/>
      <c r="HV121" s="736"/>
      <c r="HW121" s="736"/>
      <c r="HX121" s="736"/>
      <c r="HY121" s="736"/>
      <c r="HZ121" s="736"/>
      <c r="IA121" s="736"/>
      <c r="IB121" s="736"/>
      <c r="IC121" s="736"/>
      <c r="ID121" s="736"/>
      <c r="IE121" s="736"/>
      <c r="IF121" s="736"/>
      <c r="IG121" s="736"/>
      <c r="IH121" s="736"/>
      <c r="II121" s="736"/>
      <c r="IJ121" s="736"/>
      <c r="IK121" s="736"/>
      <c r="IL121" s="736"/>
      <c r="IM121" s="736"/>
      <c r="IN121" s="736"/>
      <c r="IO121" s="736"/>
      <c r="IP121" s="736"/>
      <c r="IQ121" s="736"/>
      <c r="IR121" s="736"/>
      <c r="IS121" s="736"/>
      <c r="IT121" s="736"/>
      <c r="IU121" s="736"/>
      <c r="IV121" s="736"/>
    </row>
    <row r="122" spans="1:256" s="438" customFormat="1">
      <c r="A122" s="736"/>
      <c r="C122" s="471"/>
      <c r="P122" s="724"/>
      <c r="U122" s="724"/>
      <c r="V122" s="736"/>
      <c r="W122" s="736"/>
      <c r="X122" s="736"/>
      <c r="Y122" s="736"/>
      <c r="Z122" s="736"/>
      <c r="AA122" s="736"/>
      <c r="AB122" s="736"/>
      <c r="AC122" s="736"/>
      <c r="AD122" s="736"/>
      <c r="AE122" s="736"/>
      <c r="AF122" s="736"/>
      <c r="AG122" s="736"/>
      <c r="AH122" s="736"/>
      <c r="AI122" s="736"/>
      <c r="AJ122" s="736"/>
      <c r="AK122" s="736"/>
      <c r="AL122" s="736"/>
      <c r="AM122" s="736"/>
      <c r="AN122" s="736"/>
      <c r="AO122" s="736"/>
      <c r="AP122" s="736"/>
      <c r="AQ122" s="736"/>
      <c r="AR122" s="736"/>
      <c r="AS122" s="736"/>
      <c r="AT122" s="736"/>
      <c r="AU122" s="736"/>
      <c r="AV122" s="736"/>
      <c r="AW122" s="736"/>
      <c r="AX122" s="736"/>
      <c r="AY122" s="736"/>
      <c r="AZ122" s="736"/>
      <c r="BA122" s="736"/>
      <c r="BB122" s="736"/>
      <c r="BC122" s="736"/>
      <c r="BD122" s="736"/>
      <c r="BE122" s="736"/>
      <c r="BF122" s="736"/>
      <c r="BG122" s="736"/>
      <c r="BH122" s="736"/>
      <c r="BI122" s="736"/>
      <c r="BJ122" s="736"/>
      <c r="BK122" s="736"/>
      <c r="BL122" s="736"/>
      <c r="BM122" s="736"/>
      <c r="BN122" s="736"/>
      <c r="BO122" s="736"/>
      <c r="BP122" s="736"/>
      <c r="BQ122" s="736"/>
      <c r="BR122" s="736"/>
      <c r="BS122" s="736"/>
      <c r="BT122" s="736"/>
      <c r="BU122" s="736"/>
      <c r="BV122" s="736"/>
      <c r="BW122" s="736"/>
      <c r="BX122" s="736"/>
      <c r="BY122" s="736"/>
      <c r="BZ122" s="736"/>
      <c r="CA122" s="736"/>
      <c r="CB122" s="736"/>
      <c r="CC122" s="736"/>
      <c r="CD122" s="736"/>
      <c r="CE122" s="736"/>
      <c r="CF122" s="736"/>
      <c r="CG122" s="736"/>
      <c r="CH122" s="736"/>
      <c r="CI122" s="736"/>
      <c r="CJ122" s="736"/>
      <c r="CK122" s="736"/>
      <c r="CL122" s="736"/>
      <c r="CM122" s="736"/>
      <c r="CN122" s="736"/>
      <c r="CO122" s="736"/>
      <c r="CP122" s="736"/>
      <c r="CQ122" s="736"/>
      <c r="CR122" s="736"/>
      <c r="CS122" s="736"/>
      <c r="CT122" s="736"/>
      <c r="CU122" s="736"/>
      <c r="CV122" s="736"/>
      <c r="CW122" s="736"/>
      <c r="CX122" s="736"/>
      <c r="CY122" s="736"/>
      <c r="CZ122" s="736"/>
      <c r="DA122" s="736"/>
      <c r="DB122" s="736"/>
      <c r="DC122" s="736"/>
      <c r="DD122" s="736"/>
      <c r="DE122" s="736"/>
      <c r="DF122" s="736"/>
      <c r="DG122" s="736"/>
      <c r="DH122" s="736"/>
      <c r="DI122" s="736"/>
      <c r="DJ122" s="736"/>
      <c r="DK122" s="736"/>
      <c r="DL122" s="736"/>
      <c r="DM122" s="736"/>
      <c r="DN122" s="736"/>
      <c r="DO122" s="736"/>
      <c r="DP122" s="736"/>
      <c r="DQ122" s="736"/>
      <c r="DR122" s="736"/>
      <c r="DS122" s="736"/>
      <c r="DT122" s="736"/>
      <c r="DU122" s="736"/>
      <c r="DV122" s="736"/>
      <c r="DW122" s="736"/>
      <c r="DX122" s="736"/>
      <c r="DY122" s="736"/>
      <c r="DZ122" s="736"/>
      <c r="EA122" s="736"/>
      <c r="EB122" s="736"/>
      <c r="EC122" s="736"/>
      <c r="ED122" s="736"/>
      <c r="EE122" s="736"/>
      <c r="EF122" s="736"/>
      <c r="EG122" s="736"/>
      <c r="EH122" s="736"/>
      <c r="EI122" s="736"/>
      <c r="EJ122" s="736"/>
      <c r="EK122" s="736"/>
      <c r="EL122" s="736"/>
      <c r="EM122" s="736"/>
      <c r="EN122" s="736"/>
      <c r="EO122" s="736"/>
      <c r="EP122" s="736"/>
      <c r="EQ122" s="736"/>
      <c r="ER122" s="736"/>
      <c r="ES122" s="736"/>
      <c r="ET122" s="736"/>
      <c r="EU122" s="736"/>
      <c r="EV122" s="736"/>
      <c r="EW122" s="736"/>
      <c r="EX122" s="736"/>
      <c r="EY122" s="736"/>
      <c r="EZ122" s="736"/>
      <c r="FA122" s="736"/>
      <c r="FB122" s="736"/>
      <c r="FC122" s="736"/>
      <c r="FD122" s="736"/>
      <c r="FE122" s="736"/>
      <c r="FF122" s="736"/>
      <c r="FG122" s="736"/>
      <c r="FH122" s="736"/>
      <c r="FI122" s="736"/>
      <c r="FJ122" s="736"/>
      <c r="FK122" s="736"/>
      <c r="FL122" s="736"/>
      <c r="FM122" s="736"/>
      <c r="FN122" s="736"/>
      <c r="FO122" s="736"/>
      <c r="FP122" s="736"/>
      <c r="FQ122" s="736"/>
      <c r="FR122" s="736"/>
      <c r="FS122" s="736"/>
      <c r="FT122" s="736"/>
      <c r="FU122" s="736"/>
      <c r="FV122" s="736"/>
      <c r="FW122" s="736"/>
      <c r="FX122" s="736"/>
      <c r="FY122" s="736"/>
      <c r="FZ122" s="736"/>
      <c r="GA122" s="736"/>
      <c r="GB122" s="736"/>
      <c r="GC122" s="736"/>
      <c r="GD122" s="736"/>
      <c r="GE122" s="736"/>
      <c r="GF122" s="736"/>
      <c r="GG122" s="736"/>
      <c r="GH122" s="736"/>
      <c r="GI122" s="736"/>
      <c r="GJ122" s="736"/>
      <c r="GK122" s="736"/>
      <c r="GL122" s="736"/>
      <c r="GM122" s="736"/>
      <c r="GN122" s="736"/>
      <c r="GO122" s="736"/>
      <c r="GP122" s="736"/>
      <c r="GQ122" s="736"/>
      <c r="GR122" s="736"/>
      <c r="GS122" s="736"/>
      <c r="GT122" s="736"/>
      <c r="GU122" s="736"/>
      <c r="GV122" s="736"/>
      <c r="GW122" s="736"/>
      <c r="GX122" s="736"/>
      <c r="GY122" s="736"/>
      <c r="GZ122" s="736"/>
      <c r="HA122" s="736"/>
      <c r="HB122" s="736"/>
      <c r="HC122" s="736"/>
      <c r="HD122" s="736"/>
      <c r="HE122" s="736"/>
      <c r="HF122" s="736"/>
      <c r="HG122" s="736"/>
      <c r="HH122" s="736"/>
      <c r="HI122" s="736"/>
      <c r="HJ122" s="736"/>
      <c r="HK122" s="736"/>
      <c r="HL122" s="736"/>
      <c r="HM122" s="736"/>
      <c r="HN122" s="736"/>
      <c r="HO122" s="736"/>
      <c r="HP122" s="736"/>
      <c r="HQ122" s="736"/>
      <c r="HR122" s="736"/>
      <c r="HS122" s="736"/>
      <c r="HT122" s="736"/>
      <c r="HU122" s="736"/>
      <c r="HV122" s="736"/>
      <c r="HW122" s="736"/>
      <c r="HX122" s="736"/>
      <c r="HY122" s="736"/>
      <c r="HZ122" s="736"/>
      <c r="IA122" s="736"/>
      <c r="IB122" s="736"/>
      <c r="IC122" s="736"/>
      <c r="ID122" s="736"/>
      <c r="IE122" s="736"/>
      <c r="IF122" s="736"/>
      <c r="IG122" s="736"/>
      <c r="IH122" s="736"/>
      <c r="II122" s="736"/>
      <c r="IJ122" s="736"/>
      <c r="IK122" s="736"/>
      <c r="IL122" s="736"/>
      <c r="IM122" s="736"/>
      <c r="IN122" s="736"/>
      <c r="IO122" s="736"/>
      <c r="IP122" s="736"/>
      <c r="IQ122" s="736"/>
      <c r="IR122" s="736"/>
      <c r="IS122" s="736"/>
      <c r="IT122" s="736"/>
      <c r="IU122" s="736"/>
      <c r="IV122" s="736"/>
    </row>
    <row r="123" spans="1:256" s="438" customFormat="1">
      <c r="A123" s="736"/>
      <c r="C123" s="471"/>
      <c r="P123" s="724"/>
      <c r="U123" s="724"/>
      <c r="V123" s="736"/>
      <c r="W123" s="736"/>
      <c r="X123" s="736"/>
      <c r="Y123" s="736"/>
      <c r="Z123" s="736"/>
      <c r="AA123" s="736"/>
      <c r="AB123" s="736"/>
      <c r="AC123" s="736"/>
      <c r="AD123" s="736"/>
      <c r="AE123" s="736"/>
      <c r="AF123" s="736"/>
      <c r="AG123" s="736"/>
      <c r="AH123" s="736"/>
      <c r="AI123" s="736"/>
      <c r="AJ123" s="736"/>
      <c r="AK123" s="736"/>
      <c r="AL123" s="736"/>
      <c r="AM123" s="736"/>
      <c r="AN123" s="736"/>
      <c r="AO123" s="736"/>
      <c r="AP123" s="736"/>
      <c r="AQ123" s="736"/>
      <c r="AR123" s="736"/>
      <c r="AS123" s="736"/>
      <c r="AT123" s="736"/>
      <c r="AU123" s="736"/>
      <c r="AV123" s="736"/>
      <c r="AW123" s="736"/>
      <c r="AX123" s="736"/>
      <c r="AY123" s="736"/>
      <c r="AZ123" s="736"/>
      <c r="BA123" s="736"/>
      <c r="BB123" s="736"/>
      <c r="BC123" s="736"/>
      <c r="BD123" s="736"/>
      <c r="BE123" s="736"/>
      <c r="BF123" s="736"/>
      <c r="BG123" s="736"/>
      <c r="BH123" s="736"/>
      <c r="BI123" s="736"/>
      <c r="BJ123" s="736"/>
      <c r="BK123" s="736"/>
      <c r="BL123" s="736"/>
      <c r="BM123" s="736"/>
      <c r="BN123" s="736"/>
      <c r="BO123" s="736"/>
      <c r="BP123" s="736"/>
      <c r="BQ123" s="736"/>
      <c r="BR123" s="736"/>
      <c r="BS123" s="736"/>
      <c r="BT123" s="736"/>
      <c r="BU123" s="736"/>
      <c r="BV123" s="736"/>
      <c r="BW123" s="736"/>
      <c r="BX123" s="736"/>
      <c r="BY123" s="736"/>
      <c r="BZ123" s="736"/>
      <c r="CA123" s="736"/>
      <c r="CB123" s="736"/>
      <c r="CC123" s="736"/>
      <c r="CD123" s="736"/>
      <c r="CE123" s="736"/>
      <c r="CF123" s="736"/>
      <c r="CG123" s="736"/>
      <c r="CH123" s="736"/>
      <c r="CI123" s="736"/>
      <c r="CJ123" s="736"/>
      <c r="CK123" s="736"/>
      <c r="CL123" s="736"/>
      <c r="CM123" s="736"/>
      <c r="CN123" s="736"/>
      <c r="CO123" s="736"/>
      <c r="CP123" s="736"/>
      <c r="CQ123" s="736"/>
      <c r="CR123" s="736"/>
      <c r="CS123" s="736"/>
      <c r="CT123" s="736"/>
      <c r="CU123" s="736"/>
      <c r="CV123" s="736"/>
      <c r="CW123" s="736"/>
      <c r="CX123" s="736"/>
      <c r="CY123" s="736"/>
      <c r="CZ123" s="736"/>
      <c r="DA123" s="736"/>
      <c r="DB123" s="736"/>
      <c r="DC123" s="736"/>
      <c r="DD123" s="736"/>
      <c r="DE123" s="736"/>
      <c r="DF123" s="736"/>
      <c r="DG123" s="736"/>
      <c r="DH123" s="736"/>
      <c r="DI123" s="736"/>
      <c r="DJ123" s="736"/>
      <c r="DK123" s="736"/>
      <c r="DL123" s="736"/>
      <c r="DM123" s="736"/>
      <c r="DN123" s="736"/>
      <c r="DO123" s="736"/>
      <c r="DP123" s="736"/>
      <c r="DQ123" s="736"/>
      <c r="DR123" s="736"/>
      <c r="DS123" s="736"/>
      <c r="DT123" s="736"/>
      <c r="DU123" s="736"/>
      <c r="DV123" s="736"/>
      <c r="DW123" s="736"/>
      <c r="DX123" s="736"/>
      <c r="DY123" s="736"/>
      <c r="DZ123" s="736"/>
      <c r="EA123" s="736"/>
      <c r="EB123" s="736"/>
      <c r="EC123" s="736"/>
      <c r="ED123" s="736"/>
      <c r="EE123" s="736"/>
      <c r="EF123" s="736"/>
      <c r="EG123" s="736"/>
      <c r="EH123" s="736"/>
      <c r="EI123" s="736"/>
      <c r="EJ123" s="736"/>
      <c r="EK123" s="736"/>
      <c r="EL123" s="736"/>
      <c r="EM123" s="736"/>
      <c r="EN123" s="736"/>
      <c r="EO123" s="736"/>
      <c r="EP123" s="736"/>
      <c r="EQ123" s="736"/>
      <c r="ER123" s="736"/>
      <c r="ES123" s="736"/>
      <c r="ET123" s="736"/>
      <c r="EU123" s="736"/>
      <c r="EV123" s="736"/>
      <c r="EW123" s="736"/>
      <c r="EX123" s="736"/>
      <c r="EY123" s="736"/>
      <c r="EZ123" s="736"/>
      <c r="FA123" s="736"/>
      <c r="FB123" s="736"/>
      <c r="FC123" s="736"/>
      <c r="FD123" s="736"/>
      <c r="FE123" s="736"/>
      <c r="FF123" s="736"/>
      <c r="FG123" s="736"/>
      <c r="FH123" s="736"/>
      <c r="FI123" s="736"/>
      <c r="FJ123" s="736"/>
      <c r="FK123" s="736"/>
      <c r="FL123" s="736"/>
      <c r="FM123" s="736"/>
      <c r="FN123" s="736"/>
      <c r="FO123" s="736"/>
      <c r="FP123" s="736"/>
      <c r="FQ123" s="736"/>
      <c r="FR123" s="736"/>
      <c r="FS123" s="736"/>
      <c r="FT123" s="736"/>
      <c r="FU123" s="736"/>
      <c r="FV123" s="736"/>
      <c r="FW123" s="736"/>
      <c r="FX123" s="736"/>
      <c r="FY123" s="736"/>
      <c r="FZ123" s="736"/>
      <c r="GA123" s="736"/>
      <c r="GB123" s="736"/>
      <c r="GC123" s="736"/>
      <c r="GD123" s="736"/>
      <c r="GE123" s="736"/>
      <c r="GF123" s="736"/>
      <c r="GG123" s="736"/>
      <c r="GH123" s="736"/>
      <c r="GI123" s="736"/>
      <c r="GJ123" s="736"/>
      <c r="GK123" s="736"/>
      <c r="GL123" s="736"/>
      <c r="GM123" s="736"/>
      <c r="GN123" s="736"/>
      <c r="GO123" s="736"/>
      <c r="GP123" s="736"/>
      <c r="GQ123" s="736"/>
      <c r="GR123" s="736"/>
      <c r="GS123" s="736"/>
      <c r="GT123" s="736"/>
      <c r="GU123" s="736"/>
      <c r="GV123" s="736"/>
      <c r="GW123" s="736"/>
      <c r="GX123" s="736"/>
      <c r="GY123" s="736"/>
      <c r="GZ123" s="736"/>
      <c r="HA123" s="736"/>
      <c r="HB123" s="736"/>
      <c r="HC123" s="736"/>
      <c r="HD123" s="736"/>
      <c r="HE123" s="736"/>
      <c r="HF123" s="736"/>
      <c r="HG123" s="736"/>
      <c r="HH123" s="736"/>
      <c r="HI123" s="736"/>
      <c r="HJ123" s="736"/>
      <c r="HK123" s="736"/>
      <c r="HL123" s="736"/>
      <c r="HM123" s="736"/>
      <c r="HN123" s="736"/>
      <c r="HO123" s="736"/>
      <c r="HP123" s="736"/>
      <c r="HQ123" s="736"/>
      <c r="HR123" s="736"/>
      <c r="HS123" s="736"/>
      <c r="HT123" s="736"/>
      <c r="HU123" s="736"/>
      <c r="HV123" s="736"/>
      <c r="HW123" s="736"/>
      <c r="HX123" s="736"/>
      <c r="HY123" s="736"/>
      <c r="HZ123" s="736"/>
      <c r="IA123" s="736"/>
      <c r="IB123" s="736"/>
      <c r="IC123" s="736"/>
      <c r="ID123" s="736"/>
      <c r="IE123" s="736"/>
      <c r="IF123" s="736"/>
      <c r="IG123" s="736"/>
      <c r="IH123" s="736"/>
      <c r="II123" s="736"/>
      <c r="IJ123" s="736"/>
      <c r="IK123" s="736"/>
      <c r="IL123" s="736"/>
      <c r="IM123" s="736"/>
      <c r="IN123" s="736"/>
      <c r="IO123" s="736"/>
      <c r="IP123" s="736"/>
      <c r="IQ123" s="736"/>
      <c r="IR123" s="736"/>
      <c r="IS123" s="736"/>
      <c r="IT123" s="736"/>
      <c r="IU123" s="736"/>
      <c r="IV123" s="736"/>
    </row>
    <row r="124" spans="1:256" s="438" customFormat="1">
      <c r="A124" s="736"/>
      <c r="C124" s="471"/>
      <c r="P124" s="724"/>
      <c r="U124" s="724"/>
      <c r="V124" s="736"/>
      <c r="W124" s="736"/>
      <c r="X124" s="736"/>
      <c r="Y124" s="736"/>
      <c r="Z124" s="736"/>
      <c r="AA124" s="736"/>
      <c r="AB124" s="736"/>
      <c r="AC124" s="736"/>
      <c r="AD124" s="736"/>
      <c r="AE124" s="736"/>
      <c r="AF124" s="736"/>
      <c r="AG124" s="736"/>
      <c r="AH124" s="736"/>
      <c r="AI124" s="736"/>
      <c r="AJ124" s="736"/>
      <c r="AK124" s="736"/>
      <c r="AL124" s="736"/>
      <c r="AM124" s="736"/>
      <c r="AN124" s="736"/>
      <c r="AO124" s="736"/>
      <c r="AP124" s="736"/>
      <c r="AQ124" s="736"/>
      <c r="AR124" s="736"/>
      <c r="AS124" s="736"/>
      <c r="AT124" s="736"/>
      <c r="AU124" s="736"/>
      <c r="AV124" s="736"/>
      <c r="AW124" s="736"/>
      <c r="AX124" s="736"/>
      <c r="AY124" s="736"/>
      <c r="AZ124" s="736"/>
      <c r="BA124" s="736"/>
      <c r="BB124" s="736"/>
      <c r="BC124" s="736"/>
      <c r="BD124" s="736"/>
      <c r="BE124" s="736"/>
      <c r="BF124" s="736"/>
      <c r="BG124" s="736"/>
      <c r="BH124" s="736"/>
      <c r="BI124" s="736"/>
      <c r="BJ124" s="736"/>
      <c r="BK124" s="736"/>
      <c r="BL124" s="736"/>
      <c r="BM124" s="736"/>
      <c r="BN124" s="736"/>
      <c r="BO124" s="736"/>
      <c r="BP124" s="736"/>
      <c r="BQ124" s="736"/>
      <c r="BR124" s="736"/>
      <c r="BS124" s="736"/>
      <c r="BT124" s="736"/>
      <c r="BU124" s="736"/>
      <c r="BV124" s="736"/>
      <c r="BW124" s="736"/>
      <c r="BX124" s="736"/>
      <c r="BY124" s="736"/>
      <c r="BZ124" s="736"/>
      <c r="CA124" s="736"/>
      <c r="CB124" s="736"/>
      <c r="CC124" s="736"/>
      <c r="CD124" s="736"/>
      <c r="CE124" s="736"/>
      <c r="CF124" s="736"/>
      <c r="CG124" s="736"/>
      <c r="CH124" s="736"/>
      <c r="CI124" s="736"/>
      <c r="CJ124" s="736"/>
      <c r="CK124" s="736"/>
      <c r="CL124" s="736"/>
      <c r="CM124" s="736"/>
      <c r="CN124" s="736"/>
      <c r="CO124" s="736"/>
      <c r="CP124" s="736"/>
      <c r="CQ124" s="736"/>
      <c r="CR124" s="736"/>
      <c r="CS124" s="736"/>
      <c r="CT124" s="736"/>
      <c r="CU124" s="736"/>
      <c r="CV124" s="736"/>
      <c r="CW124" s="736"/>
      <c r="CX124" s="736"/>
      <c r="CY124" s="736"/>
      <c r="CZ124" s="736"/>
      <c r="DA124" s="736"/>
      <c r="DB124" s="736"/>
      <c r="DC124" s="736"/>
      <c r="DD124" s="736"/>
      <c r="DE124" s="736"/>
      <c r="DF124" s="736"/>
      <c r="DG124" s="736"/>
      <c r="DH124" s="736"/>
      <c r="DI124" s="736"/>
      <c r="DJ124" s="736"/>
      <c r="DK124" s="736"/>
      <c r="DL124" s="736"/>
      <c r="DM124" s="736"/>
      <c r="DN124" s="736"/>
      <c r="DO124" s="736"/>
      <c r="DP124" s="736"/>
      <c r="DQ124" s="736"/>
      <c r="DR124" s="736"/>
      <c r="DS124" s="736"/>
      <c r="DT124" s="736"/>
      <c r="DU124" s="736"/>
      <c r="DV124" s="736"/>
      <c r="DW124" s="736"/>
      <c r="DX124" s="736"/>
      <c r="DY124" s="736"/>
      <c r="DZ124" s="736"/>
      <c r="EA124" s="736"/>
      <c r="EB124" s="736"/>
      <c r="EC124" s="736"/>
      <c r="ED124" s="736"/>
      <c r="EE124" s="736"/>
      <c r="EF124" s="736"/>
      <c r="EG124" s="736"/>
      <c r="EH124" s="736"/>
      <c r="EI124" s="736"/>
      <c r="EJ124" s="736"/>
      <c r="EK124" s="736"/>
      <c r="EL124" s="736"/>
      <c r="EM124" s="736"/>
      <c r="EN124" s="736"/>
      <c r="EO124" s="736"/>
      <c r="EP124" s="736"/>
      <c r="EQ124" s="736"/>
      <c r="ER124" s="736"/>
      <c r="ES124" s="736"/>
      <c r="ET124" s="736"/>
      <c r="EU124" s="736"/>
      <c r="EV124" s="736"/>
      <c r="EW124" s="736"/>
      <c r="EX124" s="736"/>
      <c r="EY124" s="736"/>
      <c r="EZ124" s="736"/>
      <c r="FA124" s="736"/>
      <c r="FB124" s="736"/>
      <c r="FC124" s="736"/>
      <c r="FD124" s="736"/>
      <c r="FE124" s="736"/>
      <c r="FF124" s="736"/>
      <c r="FG124" s="736"/>
      <c r="FH124" s="736"/>
      <c r="FI124" s="736"/>
      <c r="FJ124" s="736"/>
      <c r="FK124" s="736"/>
      <c r="FL124" s="736"/>
      <c r="FM124" s="736"/>
      <c r="FN124" s="736"/>
      <c r="FO124" s="736"/>
      <c r="FP124" s="736"/>
      <c r="FQ124" s="736"/>
      <c r="FR124" s="736"/>
      <c r="FS124" s="736"/>
      <c r="FT124" s="736"/>
      <c r="FU124" s="736"/>
      <c r="FV124" s="736"/>
      <c r="FW124" s="736"/>
      <c r="FX124" s="736"/>
      <c r="FY124" s="736"/>
      <c r="FZ124" s="736"/>
      <c r="GA124" s="736"/>
      <c r="GB124" s="736"/>
      <c r="GC124" s="736"/>
      <c r="GD124" s="736"/>
      <c r="GE124" s="736"/>
      <c r="GF124" s="736"/>
      <c r="GG124" s="736"/>
      <c r="GH124" s="736"/>
      <c r="GI124" s="736"/>
      <c r="GJ124" s="736"/>
      <c r="GK124" s="736"/>
      <c r="GL124" s="736"/>
      <c r="GM124" s="736"/>
      <c r="GN124" s="736"/>
      <c r="GO124" s="736"/>
      <c r="GP124" s="736"/>
      <c r="GQ124" s="736"/>
      <c r="GR124" s="736"/>
      <c r="GS124" s="736"/>
      <c r="GT124" s="736"/>
      <c r="GU124" s="736"/>
      <c r="GV124" s="736"/>
      <c r="GW124" s="736"/>
      <c r="GX124" s="736"/>
      <c r="GY124" s="736"/>
      <c r="GZ124" s="736"/>
      <c r="HA124" s="736"/>
      <c r="HB124" s="736"/>
      <c r="HC124" s="736"/>
      <c r="HD124" s="736"/>
      <c r="HE124" s="736"/>
      <c r="HF124" s="736"/>
      <c r="HG124" s="736"/>
      <c r="HH124" s="736"/>
      <c r="HI124" s="736"/>
      <c r="HJ124" s="736"/>
      <c r="HK124" s="736"/>
      <c r="HL124" s="736"/>
      <c r="HM124" s="736"/>
      <c r="HN124" s="736"/>
      <c r="HO124" s="736"/>
      <c r="HP124" s="736"/>
      <c r="HQ124" s="736"/>
      <c r="HR124" s="736"/>
      <c r="HS124" s="736"/>
      <c r="HT124" s="736"/>
      <c r="HU124" s="736"/>
      <c r="HV124" s="736"/>
      <c r="HW124" s="736"/>
      <c r="HX124" s="736"/>
      <c r="HY124" s="736"/>
      <c r="HZ124" s="736"/>
      <c r="IA124" s="736"/>
      <c r="IB124" s="736"/>
      <c r="IC124" s="736"/>
      <c r="ID124" s="736"/>
      <c r="IE124" s="736"/>
      <c r="IF124" s="736"/>
      <c r="IG124" s="736"/>
      <c r="IH124" s="736"/>
      <c r="II124" s="736"/>
      <c r="IJ124" s="736"/>
      <c r="IK124" s="736"/>
      <c r="IL124" s="736"/>
      <c r="IM124" s="736"/>
      <c r="IN124" s="736"/>
      <c r="IO124" s="736"/>
      <c r="IP124" s="736"/>
      <c r="IQ124" s="736"/>
      <c r="IR124" s="736"/>
      <c r="IS124" s="736"/>
      <c r="IT124" s="736"/>
      <c r="IU124" s="736"/>
      <c r="IV124" s="736"/>
    </row>
    <row r="125" spans="1:256" s="438" customFormat="1">
      <c r="A125" s="736"/>
      <c r="C125" s="471"/>
      <c r="P125" s="724"/>
      <c r="U125" s="724"/>
      <c r="V125" s="736"/>
      <c r="W125" s="736"/>
      <c r="X125" s="736"/>
      <c r="Y125" s="736"/>
      <c r="Z125" s="736"/>
      <c r="AA125" s="736"/>
      <c r="AB125" s="736"/>
      <c r="AC125" s="736"/>
      <c r="AD125" s="736"/>
      <c r="AE125" s="736"/>
      <c r="AF125" s="736"/>
      <c r="AG125" s="736"/>
      <c r="AH125" s="736"/>
      <c r="AI125" s="736"/>
      <c r="AJ125" s="736"/>
      <c r="AK125" s="736"/>
      <c r="AL125" s="736"/>
      <c r="AM125" s="736"/>
      <c r="AN125" s="736"/>
      <c r="AO125" s="736"/>
      <c r="AP125" s="736"/>
      <c r="AQ125" s="736"/>
      <c r="AR125" s="736"/>
      <c r="AS125" s="736"/>
      <c r="AT125" s="736"/>
      <c r="AU125" s="736"/>
      <c r="AV125" s="736"/>
      <c r="AW125" s="736"/>
      <c r="AX125" s="736"/>
      <c r="AY125" s="736"/>
      <c r="AZ125" s="736"/>
      <c r="BA125" s="736"/>
      <c r="BB125" s="736"/>
      <c r="BC125" s="736"/>
      <c r="BD125" s="736"/>
      <c r="BE125" s="736"/>
      <c r="BF125" s="736"/>
      <c r="BG125" s="736"/>
      <c r="BH125" s="736"/>
      <c r="BI125" s="736"/>
      <c r="BJ125" s="736"/>
      <c r="BK125" s="736"/>
      <c r="BL125" s="736"/>
      <c r="BM125" s="736"/>
      <c r="BN125" s="736"/>
      <c r="BO125" s="736"/>
      <c r="BP125" s="736"/>
      <c r="BQ125" s="736"/>
      <c r="BR125" s="736"/>
      <c r="BS125" s="736"/>
      <c r="BT125" s="736"/>
      <c r="BU125" s="736"/>
      <c r="BV125" s="736"/>
      <c r="BW125" s="736"/>
      <c r="BX125" s="736"/>
      <c r="BY125" s="736"/>
      <c r="BZ125" s="736"/>
      <c r="CA125" s="736"/>
      <c r="CB125" s="736"/>
      <c r="CC125" s="736"/>
      <c r="CD125" s="736"/>
      <c r="CE125" s="736"/>
      <c r="CF125" s="736"/>
      <c r="CG125" s="736"/>
      <c r="CH125" s="736"/>
      <c r="CI125" s="736"/>
      <c r="CJ125" s="736"/>
      <c r="CK125" s="736"/>
      <c r="CL125" s="736"/>
      <c r="CM125" s="736"/>
      <c r="CN125" s="736"/>
      <c r="CO125" s="736"/>
      <c r="CP125" s="736"/>
      <c r="CQ125" s="736"/>
      <c r="CR125" s="736"/>
      <c r="CS125" s="736"/>
      <c r="CT125" s="736"/>
      <c r="CU125" s="736"/>
      <c r="CV125" s="736"/>
      <c r="CW125" s="736"/>
      <c r="CX125" s="736"/>
      <c r="CY125" s="736"/>
      <c r="CZ125" s="736"/>
      <c r="DA125" s="736"/>
      <c r="DB125" s="736"/>
      <c r="DC125" s="736"/>
      <c r="DD125" s="736"/>
      <c r="DE125" s="736"/>
      <c r="DF125" s="736"/>
      <c r="DG125" s="736"/>
      <c r="DH125" s="736"/>
      <c r="DI125" s="736"/>
      <c r="DJ125" s="736"/>
      <c r="DK125" s="736"/>
      <c r="DL125" s="736"/>
      <c r="DM125" s="736"/>
      <c r="DN125" s="736"/>
      <c r="DO125" s="736"/>
      <c r="DP125" s="736"/>
      <c r="DQ125" s="736"/>
      <c r="DR125" s="736"/>
      <c r="DS125" s="736"/>
      <c r="DT125" s="736"/>
      <c r="DU125" s="736"/>
      <c r="DV125" s="736"/>
      <c r="DW125" s="736"/>
      <c r="DX125" s="736"/>
      <c r="DY125" s="736"/>
      <c r="DZ125" s="736"/>
      <c r="EA125" s="736"/>
      <c r="EB125" s="736"/>
      <c r="EC125" s="736"/>
      <c r="ED125" s="736"/>
      <c r="EE125" s="736"/>
      <c r="EF125" s="736"/>
      <c r="EG125" s="736"/>
      <c r="EH125" s="736"/>
      <c r="EI125" s="736"/>
      <c r="EJ125" s="736"/>
      <c r="EK125" s="736"/>
      <c r="EL125" s="736"/>
      <c r="EM125" s="736"/>
      <c r="EN125" s="736"/>
      <c r="EO125" s="736"/>
      <c r="EP125" s="736"/>
      <c r="EQ125" s="736"/>
      <c r="ER125" s="736"/>
      <c r="ES125" s="736"/>
      <c r="ET125" s="736"/>
      <c r="EU125" s="736"/>
      <c r="EV125" s="736"/>
      <c r="EW125" s="736"/>
      <c r="EX125" s="736"/>
      <c r="EY125" s="736"/>
      <c r="EZ125" s="736"/>
      <c r="FA125" s="736"/>
      <c r="FB125" s="736"/>
      <c r="FC125" s="736"/>
      <c r="FD125" s="736"/>
      <c r="FE125" s="736"/>
      <c r="FF125" s="736"/>
      <c r="FG125" s="736"/>
      <c r="FH125" s="736"/>
      <c r="FI125" s="736"/>
      <c r="FJ125" s="736"/>
      <c r="FK125" s="736"/>
      <c r="FL125" s="736"/>
      <c r="FM125" s="736"/>
      <c r="FN125" s="736"/>
      <c r="FO125" s="736"/>
      <c r="FP125" s="736"/>
      <c r="FQ125" s="736"/>
      <c r="FR125" s="736"/>
      <c r="FS125" s="736"/>
      <c r="FT125" s="736"/>
      <c r="FU125" s="736"/>
      <c r="FV125" s="736"/>
      <c r="FW125" s="736"/>
      <c r="FX125" s="736"/>
      <c r="FY125" s="736"/>
      <c r="FZ125" s="736"/>
      <c r="GA125" s="736"/>
      <c r="GB125" s="736"/>
      <c r="GC125" s="736"/>
      <c r="GD125" s="736"/>
      <c r="GE125" s="736"/>
      <c r="GF125" s="736"/>
      <c r="GG125" s="736"/>
      <c r="GH125" s="736"/>
      <c r="GI125" s="736"/>
      <c r="GJ125" s="736"/>
      <c r="GK125" s="736"/>
      <c r="GL125" s="736"/>
      <c r="GM125" s="736"/>
      <c r="GN125" s="736"/>
      <c r="GO125" s="736"/>
      <c r="GP125" s="736"/>
      <c r="GQ125" s="736"/>
      <c r="GR125" s="736"/>
      <c r="GS125" s="736"/>
      <c r="GT125" s="736"/>
      <c r="GU125" s="736"/>
      <c r="GV125" s="736"/>
      <c r="GW125" s="736"/>
      <c r="GX125" s="736"/>
      <c r="GY125" s="736"/>
      <c r="GZ125" s="736"/>
      <c r="HA125" s="736"/>
      <c r="HB125" s="736"/>
      <c r="HC125" s="736"/>
      <c r="HD125" s="736"/>
      <c r="HE125" s="736"/>
      <c r="HF125" s="736"/>
      <c r="HG125" s="736"/>
      <c r="HH125" s="736"/>
      <c r="HI125" s="736"/>
      <c r="HJ125" s="736"/>
      <c r="HK125" s="736"/>
      <c r="HL125" s="736"/>
      <c r="HM125" s="736"/>
      <c r="HN125" s="736"/>
      <c r="HO125" s="736"/>
      <c r="HP125" s="736"/>
      <c r="HQ125" s="736"/>
      <c r="HR125" s="736"/>
      <c r="HS125" s="736"/>
      <c r="HT125" s="736"/>
      <c r="HU125" s="736"/>
      <c r="HV125" s="736"/>
      <c r="HW125" s="736"/>
      <c r="HX125" s="736"/>
      <c r="HY125" s="736"/>
      <c r="HZ125" s="736"/>
      <c r="IA125" s="736"/>
      <c r="IB125" s="736"/>
      <c r="IC125" s="736"/>
      <c r="ID125" s="736"/>
      <c r="IE125" s="736"/>
      <c r="IF125" s="736"/>
      <c r="IG125" s="736"/>
      <c r="IH125" s="736"/>
      <c r="II125" s="736"/>
      <c r="IJ125" s="736"/>
      <c r="IK125" s="736"/>
      <c r="IL125" s="736"/>
      <c r="IM125" s="736"/>
      <c r="IN125" s="736"/>
      <c r="IO125" s="736"/>
      <c r="IP125" s="736"/>
      <c r="IQ125" s="736"/>
      <c r="IR125" s="736"/>
      <c r="IS125" s="736"/>
      <c r="IT125" s="736"/>
      <c r="IU125" s="736"/>
      <c r="IV125" s="736"/>
    </row>
    <row r="126" spans="1:256" s="438" customFormat="1">
      <c r="A126" s="736"/>
      <c r="C126" s="471"/>
      <c r="P126" s="724"/>
      <c r="U126" s="724"/>
      <c r="V126" s="736"/>
      <c r="W126" s="736"/>
      <c r="X126" s="736"/>
      <c r="Y126" s="736"/>
      <c r="Z126" s="736"/>
      <c r="AA126" s="736"/>
      <c r="AB126" s="736"/>
      <c r="AC126" s="736"/>
      <c r="AD126" s="736"/>
      <c r="AE126" s="736"/>
      <c r="AF126" s="736"/>
      <c r="AG126" s="736"/>
      <c r="AH126" s="736"/>
      <c r="AI126" s="736"/>
      <c r="AJ126" s="736"/>
      <c r="AK126" s="736"/>
      <c r="AL126" s="736"/>
      <c r="AM126" s="736"/>
      <c r="AN126" s="736"/>
      <c r="AO126" s="736"/>
      <c r="AP126" s="736"/>
      <c r="AQ126" s="736"/>
      <c r="AR126" s="736"/>
      <c r="AS126" s="736"/>
      <c r="AT126" s="736"/>
      <c r="AU126" s="736"/>
      <c r="AV126" s="736"/>
      <c r="AW126" s="736"/>
      <c r="AX126" s="736"/>
      <c r="AY126" s="736"/>
      <c r="AZ126" s="736"/>
      <c r="BA126" s="736"/>
      <c r="BB126" s="736"/>
      <c r="BC126" s="736"/>
      <c r="BD126" s="736"/>
      <c r="BE126" s="736"/>
      <c r="BF126" s="736"/>
      <c r="BG126" s="736"/>
      <c r="BH126" s="736"/>
      <c r="BI126" s="736"/>
      <c r="BJ126" s="736"/>
      <c r="BK126" s="736"/>
      <c r="BL126" s="736"/>
      <c r="BM126" s="736"/>
      <c r="BN126" s="736"/>
      <c r="BO126" s="736"/>
      <c r="BP126" s="736"/>
      <c r="BQ126" s="736"/>
      <c r="BR126" s="736"/>
      <c r="BS126" s="736"/>
      <c r="BT126" s="736"/>
      <c r="BU126" s="736"/>
      <c r="BV126" s="736"/>
      <c r="BW126" s="736"/>
      <c r="BX126" s="736"/>
      <c r="BY126" s="736"/>
      <c r="BZ126" s="736"/>
      <c r="CA126" s="736"/>
      <c r="CB126" s="736"/>
      <c r="CC126" s="736"/>
      <c r="CD126" s="736"/>
      <c r="CE126" s="736"/>
      <c r="CF126" s="736"/>
      <c r="CG126" s="736"/>
      <c r="CH126" s="736"/>
      <c r="CI126" s="736"/>
      <c r="CJ126" s="736"/>
      <c r="CK126" s="736"/>
      <c r="CL126" s="736"/>
      <c r="CM126" s="736"/>
      <c r="CN126" s="736"/>
      <c r="CO126" s="736"/>
      <c r="CP126" s="736"/>
      <c r="CQ126" s="736"/>
      <c r="CR126" s="736"/>
      <c r="CS126" s="736"/>
      <c r="CT126" s="736"/>
      <c r="CU126" s="736"/>
      <c r="CV126" s="736"/>
      <c r="CW126" s="736"/>
      <c r="CX126" s="736"/>
      <c r="CY126" s="736"/>
      <c r="CZ126" s="736"/>
      <c r="DA126" s="736"/>
      <c r="DB126" s="736"/>
      <c r="DC126" s="736"/>
      <c r="DD126" s="736"/>
      <c r="DE126" s="736"/>
      <c r="DF126" s="736"/>
      <c r="DG126" s="736"/>
      <c r="DH126" s="736"/>
      <c r="DI126" s="736"/>
      <c r="DJ126" s="736"/>
      <c r="DK126" s="736"/>
      <c r="DL126" s="736"/>
      <c r="DM126" s="736"/>
      <c r="DN126" s="736"/>
      <c r="DO126" s="736"/>
      <c r="DP126" s="736"/>
      <c r="DQ126" s="736"/>
      <c r="DR126" s="736"/>
      <c r="DS126" s="736"/>
      <c r="DT126" s="736"/>
      <c r="DU126" s="736"/>
      <c r="DV126" s="736"/>
      <c r="DW126" s="736"/>
      <c r="DX126" s="736"/>
      <c r="DY126" s="736"/>
      <c r="DZ126" s="736"/>
      <c r="EA126" s="736"/>
      <c r="EB126" s="736"/>
      <c r="EC126" s="736"/>
      <c r="ED126" s="736"/>
      <c r="EE126" s="736"/>
      <c r="EF126" s="736"/>
      <c r="EG126" s="736"/>
      <c r="EH126" s="736"/>
      <c r="EI126" s="736"/>
      <c r="EJ126" s="736"/>
      <c r="EK126" s="736"/>
      <c r="EL126" s="736"/>
      <c r="EM126" s="736"/>
      <c r="EN126" s="736"/>
      <c r="EO126" s="736"/>
      <c r="EP126" s="736"/>
      <c r="EQ126" s="736"/>
      <c r="ER126" s="736"/>
      <c r="ES126" s="736"/>
      <c r="ET126" s="736"/>
      <c r="EU126" s="736"/>
      <c r="EV126" s="736"/>
      <c r="EW126" s="736"/>
      <c r="EX126" s="736"/>
      <c r="EY126" s="736"/>
      <c r="EZ126" s="736"/>
      <c r="FA126" s="736"/>
      <c r="FB126" s="736"/>
      <c r="FC126" s="736"/>
      <c r="FD126" s="736"/>
      <c r="FE126" s="736"/>
      <c r="FF126" s="736"/>
      <c r="FG126" s="736"/>
      <c r="FH126" s="736"/>
      <c r="FI126" s="736"/>
      <c r="FJ126" s="736"/>
      <c r="FK126" s="736"/>
      <c r="FL126" s="736"/>
      <c r="FM126" s="736"/>
      <c r="FN126" s="736"/>
      <c r="FO126" s="736"/>
      <c r="FP126" s="736"/>
      <c r="FQ126" s="736"/>
      <c r="FR126" s="736"/>
      <c r="FS126" s="736"/>
      <c r="FT126" s="736"/>
      <c r="FU126" s="736"/>
      <c r="FV126" s="736"/>
      <c r="FW126" s="736"/>
      <c r="FX126" s="736"/>
      <c r="FY126" s="736"/>
      <c r="FZ126" s="736"/>
      <c r="GA126" s="736"/>
      <c r="GB126" s="736"/>
      <c r="GC126" s="736"/>
      <c r="GD126" s="736"/>
      <c r="GE126" s="736"/>
      <c r="GF126" s="736"/>
      <c r="GG126" s="736"/>
      <c r="GH126" s="736"/>
      <c r="GI126" s="736"/>
      <c r="GJ126" s="736"/>
      <c r="GK126" s="736"/>
      <c r="GL126" s="736"/>
      <c r="GM126" s="736"/>
      <c r="GN126" s="736"/>
      <c r="GO126" s="736"/>
      <c r="GP126" s="736"/>
      <c r="GQ126" s="736"/>
      <c r="GR126" s="736"/>
      <c r="GS126" s="736"/>
      <c r="GT126" s="736"/>
      <c r="GU126" s="736"/>
      <c r="GV126" s="736"/>
      <c r="GW126" s="736"/>
      <c r="GX126" s="736"/>
      <c r="GY126" s="736"/>
      <c r="GZ126" s="736"/>
      <c r="HA126" s="736"/>
      <c r="HB126" s="736"/>
      <c r="HC126" s="736"/>
      <c r="HD126" s="736"/>
      <c r="HE126" s="736"/>
      <c r="HF126" s="736"/>
      <c r="HG126" s="736"/>
      <c r="HH126" s="736"/>
      <c r="HI126" s="736"/>
      <c r="HJ126" s="736"/>
      <c r="HK126" s="736"/>
      <c r="HL126" s="736"/>
      <c r="HM126" s="736"/>
      <c r="HN126" s="736"/>
      <c r="HO126" s="736"/>
      <c r="HP126" s="736"/>
      <c r="HQ126" s="736"/>
      <c r="HR126" s="736"/>
      <c r="HS126" s="736"/>
      <c r="HT126" s="736"/>
      <c r="HU126" s="736"/>
      <c r="HV126" s="736"/>
      <c r="HW126" s="736"/>
      <c r="HX126" s="736"/>
      <c r="HY126" s="736"/>
      <c r="HZ126" s="736"/>
      <c r="IA126" s="736"/>
      <c r="IB126" s="736"/>
      <c r="IC126" s="736"/>
      <c r="ID126" s="736"/>
      <c r="IE126" s="736"/>
      <c r="IF126" s="736"/>
      <c r="IG126" s="736"/>
      <c r="IH126" s="736"/>
      <c r="II126" s="736"/>
      <c r="IJ126" s="736"/>
      <c r="IK126" s="736"/>
      <c r="IL126" s="736"/>
      <c r="IM126" s="736"/>
      <c r="IN126" s="736"/>
      <c r="IO126" s="736"/>
      <c r="IP126" s="736"/>
      <c r="IQ126" s="736"/>
      <c r="IR126" s="736"/>
      <c r="IS126" s="736"/>
      <c r="IT126" s="736"/>
      <c r="IU126" s="736"/>
      <c r="IV126" s="736"/>
    </row>
    <row r="127" spans="1:256" s="438" customFormat="1">
      <c r="A127" s="736"/>
      <c r="C127" s="471"/>
      <c r="P127" s="724"/>
      <c r="U127" s="724"/>
      <c r="V127" s="736"/>
      <c r="W127" s="736"/>
      <c r="X127" s="736"/>
      <c r="Y127" s="736"/>
      <c r="Z127" s="736"/>
      <c r="AA127" s="736"/>
      <c r="AB127" s="736"/>
      <c r="AC127" s="736"/>
      <c r="AD127" s="736"/>
      <c r="AE127" s="736"/>
      <c r="AF127" s="736"/>
      <c r="AG127" s="736"/>
      <c r="AH127" s="736"/>
      <c r="AI127" s="736"/>
      <c r="AJ127" s="736"/>
      <c r="AK127" s="736"/>
      <c r="AL127" s="736"/>
      <c r="AM127" s="736"/>
      <c r="AN127" s="736"/>
      <c r="AO127" s="736"/>
      <c r="AP127" s="736"/>
      <c r="AQ127" s="736"/>
      <c r="AR127" s="736"/>
      <c r="AS127" s="736"/>
      <c r="AT127" s="736"/>
      <c r="AU127" s="736"/>
      <c r="AV127" s="736"/>
      <c r="AW127" s="736"/>
      <c r="AX127" s="736"/>
      <c r="AY127" s="736"/>
      <c r="AZ127" s="736"/>
      <c r="BA127" s="736"/>
      <c r="BB127" s="736"/>
      <c r="BC127" s="736"/>
      <c r="BD127" s="736"/>
      <c r="BE127" s="736"/>
      <c r="BF127" s="736"/>
      <c r="BG127" s="736"/>
      <c r="BH127" s="736"/>
      <c r="BI127" s="736"/>
      <c r="BJ127" s="736"/>
      <c r="BK127" s="736"/>
      <c r="BL127" s="736"/>
      <c r="BM127" s="736"/>
      <c r="BN127" s="736"/>
      <c r="BO127" s="736"/>
      <c r="BP127" s="736"/>
      <c r="BQ127" s="736"/>
      <c r="BR127" s="736"/>
      <c r="BS127" s="736"/>
      <c r="BT127" s="736"/>
      <c r="BU127" s="736"/>
      <c r="BV127" s="736"/>
      <c r="BW127" s="736"/>
      <c r="BX127" s="736"/>
      <c r="BY127" s="736"/>
      <c r="BZ127" s="736"/>
      <c r="CA127" s="736"/>
      <c r="CB127" s="736"/>
      <c r="CC127" s="736"/>
      <c r="CD127" s="736"/>
      <c r="CE127" s="736"/>
      <c r="CF127" s="736"/>
      <c r="CG127" s="736"/>
      <c r="CH127" s="736"/>
      <c r="CI127" s="736"/>
      <c r="CJ127" s="736"/>
      <c r="CK127" s="736"/>
      <c r="CL127" s="736"/>
      <c r="CM127" s="736"/>
      <c r="CN127" s="736"/>
      <c r="CO127" s="736"/>
      <c r="CP127" s="736"/>
      <c r="CQ127" s="736"/>
      <c r="CR127" s="736"/>
      <c r="CS127" s="736"/>
      <c r="CT127" s="736"/>
      <c r="CU127" s="736"/>
      <c r="CV127" s="736"/>
      <c r="CW127" s="736"/>
      <c r="CX127" s="736"/>
      <c r="CY127" s="736"/>
      <c r="CZ127" s="736"/>
      <c r="DA127" s="736"/>
      <c r="DB127" s="736"/>
      <c r="DC127" s="736"/>
      <c r="DD127" s="736"/>
      <c r="DE127" s="736"/>
      <c r="DF127" s="736"/>
      <c r="DG127" s="736"/>
      <c r="DH127" s="736"/>
      <c r="DI127" s="736"/>
      <c r="DJ127" s="736"/>
      <c r="DK127" s="736"/>
      <c r="DL127" s="736"/>
      <c r="DM127" s="736"/>
      <c r="DN127" s="736"/>
      <c r="DO127" s="736"/>
      <c r="DP127" s="736"/>
      <c r="DQ127" s="736"/>
      <c r="DR127" s="736"/>
      <c r="DS127" s="736"/>
      <c r="DT127" s="736"/>
      <c r="DU127" s="736"/>
      <c r="DV127" s="736"/>
      <c r="DW127" s="736"/>
      <c r="DX127" s="736"/>
      <c r="DY127" s="736"/>
      <c r="DZ127" s="736"/>
      <c r="EA127" s="736"/>
      <c r="EB127" s="736"/>
      <c r="EC127" s="736"/>
      <c r="ED127" s="736"/>
      <c r="EE127" s="736"/>
      <c r="EF127" s="736"/>
      <c r="EG127" s="736"/>
      <c r="EH127" s="736"/>
      <c r="EI127" s="736"/>
      <c r="EJ127" s="736"/>
      <c r="EK127" s="736"/>
      <c r="EL127" s="736"/>
      <c r="EM127" s="736"/>
      <c r="EN127" s="736"/>
      <c r="EO127" s="736"/>
      <c r="EP127" s="736"/>
      <c r="EQ127" s="736"/>
      <c r="ER127" s="736"/>
      <c r="ES127" s="736"/>
      <c r="ET127" s="736"/>
      <c r="EU127" s="736"/>
      <c r="EV127" s="736"/>
      <c r="EW127" s="736"/>
      <c r="EX127" s="736"/>
      <c r="EY127" s="736"/>
      <c r="EZ127" s="736"/>
      <c r="FA127" s="736"/>
      <c r="FB127" s="736"/>
      <c r="FC127" s="736"/>
      <c r="FD127" s="736"/>
      <c r="FE127" s="736"/>
      <c r="FF127" s="736"/>
      <c r="FG127" s="736"/>
      <c r="FH127" s="736"/>
      <c r="FI127" s="736"/>
      <c r="FJ127" s="736"/>
      <c r="FK127" s="736"/>
      <c r="FL127" s="736"/>
      <c r="FM127" s="736"/>
      <c r="FN127" s="736"/>
      <c r="FO127" s="736"/>
      <c r="FP127" s="736"/>
      <c r="FQ127" s="736"/>
      <c r="FR127" s="736"/>
      <c r="FS127" s="736"/>
      <c r="FT127" s="736"/>
      <c r="FU127" s="736"/>
      <c r="FV127" s="736"/>
      <c r="FW127" s="736"/>
      <c r="FX127" s="736"/>
      <c r="FY127" s="736"/>
      <c r="FZ127" s="736"/>
      <c r="GA127" s="736"/>
      <c r="GB127" s="736"/>
      <c r="GC127" s="736"/>
      <c r="GD127" s="736"/>
      <c r="GE127" s="736"/>
      <c r="GF127" s="736"/>
      <c r="GG127" s="736"/>
      <c r="GH127" s="736"/>
      <c r="GI127" s="736"/>
      <c r="GJ127" s="736"/>
      <c r="GK127" s="736"/>
      <c r="GL127" s="736"/>
      <c r="GM127" s="736"/>
      <c r="GN127" s="736"/>
      <c r="GO127" s="736"/>
      <c r="GP127" s="736"/>
      <c r="GQ127" s="736"/>
      <c r="GR127" s="736"/>
      <c r="GS127" s="736"/>
      <c r="GT127" s="736"/>
      <c r="GU127" s="736"/>
      <c r="GV127" s="736"/>
      <c r="GW127" s="736"/>
      <c r="GX127" s="736"/>
      <c r="GY127" s="736"/>
      <c r="GZ127" s="736"/>
      <c r="HA127" s="736"/>
      <c r="HB127" s="736"/>
      <c r="HC127" s="736"/>
      <c r="HD127" s="736"/>
      <c r="HE127" s="736"/>
      <c r="HF127" s="736"/>
      <c r="HG127" s="736"/>
      <c r="HH127" s="736"/>
      <c r="HI127" s="736"/>
      <c r="HJ127" s="736"/>
      <c r="HK127" s="736"/>
      <c r="HL127" s="736"/>
      <c r="HM127" s="736"/>
      <c r="HN127" s="736"/>
      <c r="HO127" s="736"/>
      <c r="HP127" s="736"/>
      <c r="HQ127" s="736"/>
      <c r="HR127" s="736"/>
      <c r="HS127" s="736"/>
      <c r="HT127" s="736"/>
      <c r="HU127" s="736"/>
      <c r="HV127" s="736"/>
      <c r="HW127" s="736"/>
      <c r="HX127" s="736"/>
      <c r="HY127" s="736"/>
      <c r="HZ127" s="736"/>
      <c r="IA127" s="736"/>
      <c r="IB127" s="736"/>
      <c r="IC127" s="736"/>
      <c r="ID127" s="736"/>
      <c r="IE127" s="736"/>
      <c r="IF127" s="736"/>
      <c r="IG127" s="736"/>
      <c r="IH127" s="736"/>
      <c r="II127" s="736"/>
      <c r="IJ127" s="736"/>
      <c r="IK127" s="736"/>
      <c r="IL127" s="736"/>
      <c r="IM127" s="736"/>
      <c r="IN127" s="736"/>
      <c r="IO127" s="736"/>
      <c r="IP127" s="736"/>
      <c r="IQ127" s="736"/>
      <c r="IR127" s="736"/>
      <c r="IS127" s="736"/>
      <c r="IT127" s="736"/>
      <c r="IU127" s="736"/>
      <c r="IV127" s="736"/>
    </row>
    <row r="128" spans="1:256" s="438" customFormat="1">
      <c r="A128" s="736"/>
      <c r="C128" s="471"/>
      <c r="P128" s="724"/>
      <c r="U128" s="724"/>
      <c r="V128" s="736"/>
      <c r="W128" s="736"/>
      <c r="X128" s="736"/>
      <c r="Y128" s="736"/>
      <c r="Z128" s="736"/>
      <c r="AA128" s="736"/>
      <c r="AB128" s="736"/>
      <c r="AC128" s="736"/>
      <c r="AD128" s="736"/>
      <c r="AE128" s="736"/>
      <c r="AF128" s="736"/>
      <c r="AG128" s="736"/>
      <c r="AH128" s="736"/>
      <c r="AI128" s="736"/>
      <c r="AJ128" s="736"/>
      <c r="AK128" s="736"/>
      <c r="AL128" s="736"/>
      <c r="AM128" s="736"/>
      <c r="AN128" s="736"/>
      <c r="AO128" s="736"/>
      <c r="AP128" s="736"/>
      <c r="AQ128" s="736"/>
      <c r="AR128" s="736"/>
      <c r="AS128" s="736"/>
      <c r="AT128" s="736"/>
      <c r="AU128" s="736"/>
      <c r="AV128" s="736"/>
      <c r="AW128" s="736"/>
      <c r="AX128" s="736"/>
      <c r="AY128" s="736"/>
      <c r="AZ128" s="736"/>
      <c r="BA128" s="736"/>
      <c r="BB128" s="736"/>
      <c r="BC128" s="736"/>
      <c r="BD128" s="736"/>
      <c r="BE128" s="736"/>
      <c r="BF128" s="736"/>
      <c r="BG128" s="736"/>
      <c r="BH128" s="736"/>
      <c r="BI128" s="736"/>
      <c r="BJ128" s="736"/>
      <c r="BK128" s="736"/>
      <c r="BL128" s="736"/>
      <c r="BM128" s="736"/>
      <c r="BN128" s="736"/>
      <c r="BO128" s="736"/>
      <c r="BP128" s="736"/>
      <c r="BQ128" s="736"/>
      <c r="BR128" s="736"/>
      <c r="BS128" s="736"/>
      <c r="BT128" s="736"/>
      <c r="BU128" s="736"/>
      <c r="BV128" s="736"/>
      <c r="BW128" s="736"/>
      <c r="BX128" s="736"/>
      <c r="BY128" s="736"/>
      <c r="BZ128" s="736"/>
      <c r="CA128" s="736"/>
      <c r="CB128" s="736"/>
      <c r="CC128" s="736"/>
      <c r="CD128" s="736"/>
      <c r="CE128" s="736"/>
      <c r="CF128" s="736"/>
      <c r="CG128" s="736"/>
      <c r="CH128" s="736"/>
      <c r="CI128" s="736"/>
      <c r="CJ128" s="736"/>
      <c r="CK128" s="736"/>
      <c r="CL128" s="736"/>
      <c r="CM128" s="736"/>
      <c r="CN128" s="736"/>
      <c r="CO128" s="736"/>
      <c r="CP128" s="736"/>
      <c r="CQ128" s="736"/>
      <c r="CR128" s="736"/>
      <c r="CS128" s="736"/>
      <c r="CT128" s="736"/>
      <c r="CU128" s="736"/>
      <c r="CV128" s="736"/>
      <c r="CW128" s="736"/>
      <c r="CX128" s="736"/>
      <c r="CY128" s="736"/>
      <c r="CZ128" s="736"/>
      <c r="DA128" s="736"/>
      <c r="DB128" s="736"/>
      <c r="DC128" s="736"/>
      <c r="DD128" s="736"/>
      <c r="DE128" s="736"/>
      <c r="DF128" s="736"/>
      <c r="DG128" s="736"/>
      <c r="DH128" s="736"/>
      <c r="DI128" s="736"/>
      <c r="DJ128" s="736"/>
      <c r="DK128" s="736"/>
      <c r="DL128" s="736"/>
      <c r="DM128" s="736"/>
      <c r="DN128" s="736"/>
      <c r="DO128" s="736"/>
      <c r="DP128" s="736"/>
      <c r="DQ128" s="736"/>
      <c r="DR128" s="736"/>
      <c r="DS128" s="736"/>
      <c r="DT128" s="736"/>
      <c r="DU128" s="736"/>
      <c r="DV128" s="736"/>
      <c r="DW128" s="736"/>
      <c r="DX128" s="736"/>
      <c r="DY128" s="736"/>
      <c r="DZ128" s="736"/>
      <c r="EA128" s="736"/>
      <c r="EB128" s="736"/>
      <c r="EC128" s="736"/>
      <c r="ED128" s="736"/>
      <c r="EE128" s="736"/>
      <c r="EF128" s="736"/>
      <c r="EG128" s="736"/>
      <c r="EH128" s="736"/>
      <c r="EI128" s="736"/>
      <c r="EJ128" s="736"/>
      <c r="EK128" s="736"/>
      <c r="EL128" s="736"/>
      <c r="EM128" s="736"/>
      <c r="EN128" s="736"/>
      <c r="EO128" s="736"/>
      <c r="EP128" s="736"/>
      <c r="EQ128" s="736"/>
      <c r="ER128" s="736"/>
      <c r="ES128" s="736"/>
      <c r="ET128" s="736"/>
      <c r="EU128" s="736"/>
      <c r="EV128" s="736"/>
      <c r="EW128" s="736"/>
      <c r="EX128" s="736"/>
      <c r="EY128" s="736"/>
      <c r="EZ128" s="736"/>
      <c r="FA128" s="736"/>
      <c r="FB128" s="736"/>
      <c r="FC128" s="736"/>
      <c r="FD128" s="736"/>
      <c r="FE128" s="736"/>
      <c r="FF128" s="736"/>
      <c r="FG128" s="736"/>
      <c r="FH128" s="736"/>
      <c r="FI128" s="736"/>
      <c r="FJ128" s="736"/>
      <c r="FK128" s="736"/>
      <c r="FL128" s="736"/>
      <c r="FM128" s="736"/>
      <c r="FN128" s="736"/>
      <c r="FO128" s="736"/>
      <c r="FP128" s="736"/>
      <c r="FQ128" s="736"/>
      <c r="FR128" s="736"/>
      <c r="FS128" s="736"/>
      <c r="FT128" s="736"/>
      <c r="FU128" s="736"/>
      <c r="FV128" s="736"/>
      <c r="FW128" s="736"/>
      <c r="FX128" s="736"/>
      <c r="FY128" s="736"/>
      <c r="FZ128" s="736"/>
      <c r="GA128" s="736"/>
      <c r="GB128" s="736"/>
      <c r="GC128" s="736"/>
      <c r="GD128" s="736"/>
      <c r="GE128" s="736"/>
      <c r="GF128" s="736"/>
      <c r="GG128" s="736"/>
      <c r="GH128" s="736"/>
      <c r="GI128" s="736"/>
      <c r="GJ128" s="736"/>
      <c r="GK128" s="736"/>
      <c r="GL128" s="736"/>
      <c r="GM128" s="736"/>
      <c r="GN128" s="736"/>
      <c r="GO128" s="736"/>
      <c r="GP128" s="736"/>
      <c r="GQ128" s="736"/>
      <c r="GR128" s="736"/>
      <c r="GS128" s="736"/>
      <c r="GT128" s="736"/>
      <c r="GU128" s="736"/>
      <c r="GV128" s="736"/>
      <c r="GW128" s="736"/>
      <c r="GX128" s="736"/>
      <c r="GY128" s="736"/>
      <c r="GZ128" s="736"/>
      <c r="HA128" s="736"/>
      <c r="HB128" s="736"/>
      <c r="HC128" s="736"/>
      <c r="HD128" s="736"/>
      <c r="HE128" s="736"/>
      <c r="HF128" s="736"/>
      <c r="HG128" s="736"/>
      <c r="HH128" s="736"/>
      <c r="HI128" s="736"/>
      <c r="HJ128" s="736"/>
      <c r="HK128" s="736"/>
      <c r="HL128" s="736"/>
      <c r="HM128" s="736"/>
      <c r="HN128" s="736"/>
      <c r="HO128" s="736"/>
      <c r="HP128" s="736"/>
      <c r="HQ128" s="736"/>
      <c r="HR128" s="736"/>
      <c r="HS128" s="736"/>
      <c r="HT128" s="736"/>
      <c r="HU128" s="736"/>
      <c r="HV128" s="736"/>
      <c r="HW128" s="736"/>
      <c r="HX128" s="736"/>
      <c r="HY128" s="736"/>
      <c r="HZ128" s="736"/>
      <c r="IA128" s="736"/>
      <c r="IB128" s="736"/>
      <c r="IC128" s="736"/>
      <c r="ID128" s="736"/>
      <c r="IE128" s="736"/>
      <c r="IF128" s="736"/>
      <c r="IG128" s="736"/>
      <c r="IH128" s="736"/>
      <c r="II128" s="736"/>
      <c r="IJ128" s="736"/>
      <c r="IK128" s="736"/>
      <c r="IL128" s="736"/>
      <c r="IM128" s="736"/>
      <c r="IN128" s="736"/>
      <c r="IO128" s="736"/>
      <c r="IP128" s="736"/>
      <c r="IQ128" s="736"/>
      <c r="IR128" s="736"/>
      <c r="IS128" s="736"/>
      <c r="IT128" s="736"/>
      <c r="IU128" s="736"/>
      <c r="IV128" s="736"/>
    </row>
    <row r="129" spans="1:256" s="438" customFormat="1">
      <c r="A129" s="736"/>
      <c r="C129" s="471"/>
      <c r="P129" s="724"/>
      <c r="U129" s="724"/>
      <c r="V129" s="736"/>
      <c r="W129" s="736"/>
      <c r="X129" s="736"/>
      <c r="Y129" s="736"/>
      <c r="Z129" s="736"/>
      <c r="AA129" s="736"/>
      <c r="AB129" s="736"/>
      <c r="AC129" s="736"/>
      <c r="AD129" s="736"/>
      <c r="AE129" s="736"/>
      <c r="AF129" s="736"/>
      <c r="AG129" s="736"/>
      <c r="AH129" s="736"/>
      <c r="AI129" s="736"/>
      <c r="AJ129" s="736"/>
      <c r="AK129" s="736"/>
      <c r="AL129" s="736"/>
      <c r="AM129" s="736"/>
      <c r="AN129" s="736"/>
      <c r="AO129" s="736"/>
      <c r="AP129" s="736"/>
      <c r="AQ129" s="736"/>
      <c r="AR129" s="736"/>
      <c r="AS129" s="736"/>
      <c r="AT129" s="736"/>
      <c r="AU129" s="736"/>
      <c r="AV129" s="736"/>
      <c r="AW129" s="736"/>
      <c r="AX129" s="736"/>
      <c r="AY129" s="736"/>
      <c r="AZ129" s="736"/>
      <c r="BA129" s="736"/>
      <c r="BB129" s="736"/>
      <c r="BC129" s="736"/>
      <c r="BD129" s="736"/>
      <c r="BE129" s="736"/>
      <c r="BF129" s="736"/>
      <c r="BG129" s="736"/>
      <c r="BH129" s="736"/>
      <c r="BI129" s="736"/>
      <c r="BJ129" s="736"/>
      <c r="BK129" s="736"/>
      <c r="BL129" s="736"/>
      <c r="BM129" s="736"/>
      <c r="BN129" s="736"/>
      <c r="BO129" s="736"/>
      <c r="BP129" s="736"/>
      <c r="BQ129" s="736"/>
      <c r="BR129" s="736"/>
      <c r="BS129" s="736"/>
      <c r="BT129" s="736"/>
      <c r="BU129" s="736"/>
      <c r="BV129" s="736"/>
      <c r="BW129" s="736"/>
      <c r="BX129" s="736"/>
      <c r="BY129" s="736"/>
      <c r="BZ129" s="736"/>
      <c r="CA129" s="736"/>
      <c r="CB129" s="736"/>
      <c r="CC129" s="736"/>
      <c r="CD129" s="736"/>
      <c r="CE129" s="736"/>
      <c r="CF129" s="736"/>
      <c r="CG129" s="736"/>
      <c r="CH129" s="736"/>
      <c r="CI129" s="736"/>
      <c r="CJ129" s="736"/>
      <c r="CK129" s="736"/>
      <c r="CL129" s="736"/>
      <c r="CM129" s="736"/>
      <c r="CN129" s="736"/>
      <c r="CO129" s="736"/>
      <c r="CP129" s="736"/>
      <c r="CQ129" s="736"/>
      <c r="CR129" s="736"/>
      <c r="CS129" s="736"/>
      <c r="CT129" s="736"/>
      <c r="CU129" s="736"/>
      <c r="CV129" s="736"/>
      <c r="CW129" s="736"/>
      <c r="CX129" s="736"/>
      <c r="CY129" s="736"/>
      <c r="CZ129" s="736"/>
      <c r="DA129" s="736"/>
      <c r="DB129" s="736"/>
      <c r="DC129" s="736"/>
      <c r="DD129" s="736"/>
      <c r="DE129" s="736"/>
      <c r="DF129" s="736"/>
      <c r="DG129" s="736"/>
      <c r="DH129" s="736"/>
      <c r="DI129" s="736"/>
      <c r="DJ129" s="736"/>
      <c r="DK129" s="736"/>
      <c r="DL129" s="736"/>
      <c r="DM129" s="736"/>
      <c r="DN129" s="736"/>
      <c r="DO129" s="736"/>
      <c r="DP129" s="736"/>
      <c r="DQ129" s="736"/>
      <c r="DR129" s="736"/>
      <c r="DS129" s="736"/>
      <c r="DT129" s="736"/>
      <c r="DU129" s="736"/>
      <c r="DV129" s="736"/>
      <c r="DW129" s="736"/>
      <c r="DX129" s="736"/>
      <c r="DY129" s="736"/>
      <c r="DZ129" s="736"/>
      <c r="EA129" s="736"/>
      <c r="EB129" s="736"/>
      <c r="EC129" s="736"/>
      <c r="ED129" s="736"/>
      <c r="EE129" s="736"/>
      <c r="EF129" s="736"/>
      <c r="EG129" s="736"/>
      <c r="EH129" s="736"/>
      <c r="EI129" s="736"/>
      <c r="EJ129" s="736"/>
      <c r="EK129" s="736"/>
      <c r="EL129" s="736"/>
      <c r="EM129" s="736"/>
      <c r="EN129" s="736"/>
      <c r="EO129" s="736"/>
      <c r="EP129" s="736"/>
      <c r="EQ129" s="736"/>
      <c r="ER129" s="736"/>
      <c r="ES129" s="736"/>
      <c r="ET129" s="736"/>
      <c r="EU129" s="736"/>
      <c r="EV129" s="736"/>
      <c r="EW129" s="736"/>
      <c r="EX129" s="736"/>
      <c r="EY129" s="736"/>
      <c r="EZ129" s="736"/>
      <c r="FA129" s="736"/>
      <c r="FB129" s="736"/>
      <c r="FC129" s="736"/>
      <c r="FD129" s="736"/>
      <c r="FE129" s="736"/>
      <c r="FF129" s="736"/>
      <c r="FG129" s="736"/>
      <c r="FH129" s="736"/>
      <c r="FI129" s="736"/>
      <c r="FJ129" s="736"/>
      <c r="FK129" s="736"/>
      <c r="FL129" s="736"/>
      <c r="FM129" s="736"/>
      <c r="FN129" s="736"/>
      <c r="FO129" s="736"/>
      <c r="FP129" s="736"/>
      <c r="FQ129" s="736"/>
      <c r="FR129" s="736"/>
      <c r="FS129" s="736"/>
      <c r="FT129" s="736"/>
      <c r="FU129" s="736"/>
      <c r="FV129" s="736"/>
      <c r="FW129" s="736"/>
      <c r="FX129" s="736"/>
      <c r="FY129" s="736"/>
      <c r="FZ129" s="736"/>
      <c r="GA129" s="736"/>
      <c r="GB129" s="736"/>
      <c r="GC129" s="736"/>
      <c r="GD129" s="736"/>
      <c r="GE129" s="736"/>
      <c r="GF129" s="736"/>
      <c r="GG129" s="736"/>
      <c r="GH129" s="736"/>
      <c r="GI129" s="736"/>
      <c r="GJ129" s="736"/>
      <c r="GK129" s="736"/>
      <c r="GL129" s="736"/>
      <c r="GM129" s="736"/>
      <c r="GN129" s="736"/>
      <c r="GO129" s="736"/>
      <c r="GP129" s="736"/>
      <c r="GQ129" s="736"/>
      <c r="GR129" s="736"/>
      <c r="GS129" s="736"/>
      <c r="GT129" s="736"/>
      <c r="GU129" s="736"/>
      <c r="GV129" s="736"/>
      <c r="GW129" s="736"/>
      <c r="GX129" s="736"/>
      <c r="GY129" s="736"/>
      <c r="GZ129" s="736"/>
      <c r="HA129" s="736"/>
      <c r="HB129" s="736"/>
      <c r="HC129" s="736"/>
      <c r="HD129" s="736"/>
      <c r="HE129" s="736"/>
      <c r="HF129" s="736"/>
      <c r="HG129" s="736"/>
      <c r="HH129" s="736"/>
      <c r="HI129" s="736"/>
      <c r="HJ129" s="736"/>
      <c r="HK129" s="736"/>
      <c r="HL129" s="736"/>
      <c r="HM129" s="736"/>
      <c r="HN129" s="736"/>
      <c r="HO129" s="736"/>
      <c r="HP129" s="736"/>
      <c r="HQ129" s="736"/>
      <c r="HR129" s="736"/>
      <c r="HS129" s="736"/>
      <c r="HT129" s="736"/>
      <c r="HU129" s="736"/>
      <c r="HV129" s="736"/>
      <c r="HW129" s="736"/>
      <c r="HX129" s="736"/>
      <c r="HY129" s="736"/>
      <c r="HZ129" s="736"/>
      <c r="IA129" s="736"/>
      <c r="IB129" s="736"/>
      <c r="IC129" s="736"/>
      <c r="ID129" s="736"/>
      <c r="IE129" s="736"/>
      <c r="IF129" s="736"/>
      <c r="IG129" s="736"/>
      <c r="IH129" s="736"/>
      <c r="II129" s="736"/>
      <c r="IJ129" s="736"/>
      <c r="IK129" s="736"/>
      <c r="IL129" s="736"/>
      <c r="IM129" s="736"/>
      <c r="IN129" s="736"/>
      <c r="IO129" s="736"/>
      <c r="IP129" s="736"/>
      <c r="IQ129" s="736"/>
      <c r="IR129" s="736"/>
      <c r="IS129" s="736"/>
      <c r="IT129" s="736"/>
      <c r="IU129" s="736"/>
      <c r="IV129" s="736"/>
    </row>
    <row r="130" spans="1:256" s="438" customFormat="1">
      <c r="A130" s="736"/>
      <c r="C130" s="471"/>
      <c r="P130" s="724"/>
      <c r="U130" s="724"/>
      <c r="V130" s="736"/>
      <c r="W130" s="736"/>
      <c r="X130" s="736"/>
      <c r="Y130" s="736"/>
      <c r="Z130" s="736"/>
      <c r="AA130" s="736"/>
      <c r="AB130" s="736"/>
      <c r="AC130" s="736"/>
      <c r="AD130" s="736"/>
      <c r="AE130" s="736"/>
      <c r="AF130" s="736"/>
      <c r="AG130" s="736"/>
      <c r="AH130" s="736"/>
      <c r="AI130" s="736"/>
      <c r="AJ130" s="736"/>
      <c r="AK130" s="736"/>
      <c r="AL130" s="736"/>
      <c r="AM130" s="736"/>
      <c r="AN130" s="736"/>
      <c r="AO130" s="736"/>
      <c r="AP130" s="736"/>
      <c r="AQ130" s="736"/>
      <c r="AR130" s="736"/>
      <c r="AS130" s="736"/>
      <c r="AT130" s="736"/>
      <c r="AU130" s="736"/>
      <c r="AV130" s="736"/>
      <c r="AW130" s="736"/>
      <c r="AX130" s="736"/>
      <c r="AY130" s="736"/>
      <c r="AZ130" s="736"/>
      <c r="BA130" s="736"/>
      <c r="BB130" s="736"/>
      <c r="BC130" s="736"/>
      <c r="BD130" s="736"/>
      <c r="BE130" s="736"/>
      <c r="BF130" s="736"/>
      <c r="BG130" s="736"/>
      <c r="BH130" s="736"/>
      <c r="BI130" s="736"/>
      <c r="BJ130" s="736"/>
      <c r="BK130" s="736"/>
      <c r="BL130" s="736"/>
      <c r="BM130" s="736"/>
      <c r="BN130" s="736"/>
      <c r="BO130" s="736"/>
      <c r="BP130" s="736"/>
      <c r="BQ130" s="736"/>
      <c r="BR130" s="736"/>
      <c r="BS130" s="736"/>
      <c r="BT130" s="736"/>
      <c r="BU130" s="736"/>
      <c r="BV130" s="736"/>
      <c r="BW130" s="736"/>
      <c r="BX130" s="736"/>
      <c r="BY130" s="736"/>
      <c r="BZ130" s="736"/>
      <c r="CA130" s="736"/>
      <c r="CB130" s="736"/>
      <c r="CC130" s="736"/>
      <c r="CD130" s="736"/>
      <c r="CE130" s="736"/>
      <c r="CF130" s="736"/>
      <c r="CG130" s="736"/>
      <c r="CH130" s="736"/>
      <c r="CI130" s="736"/>
      <c r="CJ130" s="736"/>
      <c r="CK130" s="736"/>
      <c r="CL130" s="736"/>
      <c r="CM130" s="736"/>
      <c r="CN130" s="736"/>
      <c r="CO130" s="736"/>
      <c r="CP130" s="736"/>
      <c r="CQ130" s="736"/>
      <c r="CR130" s="736"/>
      <c r="CS130" s="736"/>
      <c r="CT130" s="736"/>
      <c r="CU130" s="736"/>
      <c r="CV130" s="736"/>
      <c r="CW130" s="736"/>
      <c r="CX130" s="736"/>
      <c r="CY130" s="736"/>
      <c r="CZ130" s="736"/>
      <c r="DA130" s="736"/>
      <c r="DB130" s="736"/>
      <c r="DC130" s="736"/>
      <c r="DD130" s="736"/>
      <c r="DE130" s="736"/>
      <c r="DF130" s="736"/>
      <c r="DG130" s="736"/>
      <c r="DH130" s="736"/>
      <c r="DI130" s="736"/>
      <c r="DJ130" s="736"/>
      <c r="DK130" s="736"/>
      <c r="DL130" s="736"/>
      <c r="DM130" s="736"/>
      <c r="DN130" s="736"/>
      <c r="DO130" s="736"/>
      <c r="DP130" s="736"/>
      <c r="DQ130" s="736"/>
      <c r="DR130" s="736"/>
      <c r="DS130" s="736"/>
      <c r="DT130" s="736"/>
      <c r="DU130" s="736"/>
      <c r="DV130" s="736"/>
      <c r="DW130" s="736"/>
      <c r="DX130" s="736"/>
      <c r="DY130" s="736"/>
      <c r="DZ130" s="736"/>
      <c r="EA130" s="736"/>
      <c r="EB130" s="736"/>
      <c r="EC130" s="736"/>
      <c r="ED130" s="736"/>
      <c r="EE130" s="736"/>
      <c r="EF130" s="736"/>
      <c r="EG130" s="736"/>
      <c r="EH130" s="736"/>
      <c r="EI130" s="736"/>
      <c r="EJ130" s="736"/>
      <c r="EK130" s="736"/>
      <c r="EL130" s="736"/>
      <c r="EM130" s="736"/>
      <c r="EN130" s="736"/>
      <c r="EO130" s="736"/>
      <c r="EP130" s="736"/>
      <c r="EQ130" s="736"/>
      <c r="ER130" s="736"/>
      <c r="ES130" s="736"/>
      <c r="ET130" s="736"/>
      <c r="EU130" s="736"/>
      <c r="EV130" s="736"/>
      <c r="EW130" s="736"/>
      <c r="EX130" s="736"/>
      <c r="EY130" s="736"/>
      <c r="EZ130" s="736"/>
      <c r="FA130" s="736"/>
      <c r="FB130" s="736"/>
      <c r="FC130" s="736"/>
      <c r="FD130" s="736"/>
      <c r="FE130" s="736"/>
      <c r="FF130" s="736"/>
      <c r="FG130" s="736"/>
      <c r="FH130" s="736"/>
      <c r="FI130" s="736"/>
      <c r="FJ130" s="736"/>
      <c r="FK130" s="736"/>
      <c r="FL130" s="736"/>
      <c r="FM130" s="736"/>
      <c r="FN130" s="736"/>
      <c r="FO130" s="736"/>
      <c r="FP130" s="736"/>
      <c r="FQ130" s="736"/>
      <c r="FR130" s="736"/>
      <c r="FS130" s="736"/>
      <c r="FT130" s="736"/>
      <c r="FU130" s="736"/>
      <c r="FV130" s="736"/>
      <c r="FW130" s="736"/>
      <c r="FX130" s="736"/>
      <c r="FY130" s="736"/>
      <c r="FZ130" s="736"/>
      <c r="GA130" s="736"/>
      <c r="GB130" s="736"/>
      <c r="GC130" s="736"/>
      <c r="GD130" s="736"/>
      <c r="GE130" s="736"/>
      <c r="GF130" s="736"/>
      <c r="GG130" s="736"/>
      <c r="GH130" s="736"/>
      <c r="GI130" s="736"/>
      <c r="GJ130" s="736"/>
      <c r="GK130" s="736"/>
      <c r="GL130" s="736"/>
      <c r="GM130" s="736"/>
      <c r="GN130" s="736"/>
      <c r="GO130" s="736"/>
      <c r="GP130" s="736"/>
      <c r="GQ130" s="736"/>
      <c r="GR130" s="736"/>
      <c r="GS130" s="736"/>
      <c r="GT130" s="736"/>
      <c r="GU130" s="736"/>
      <c r="GV130" s="736"/>
      <c r="GW130" s="736"/>
      <c r="GX130" s="736"/>
      <c r="GY130" s="736"/>
      <c r="GZ130" s="736"/>
      <c r="HA130" s="736"/>
      <c r="HB130" s="736"/>
      <c r="HC130" s="736"/>
      <c r="HD130" s="736"/>
      <c r="HE130" s="736"/>
      <c r="HF130" s="736"/>
      <c r="HG130" s="736"/>
      <c r="HH130" s="736"/>
      <c r="HI130" s="736"/>
      <c r="HJ130" s="736"/>
      <c r="HK130" s="736"/>
      <c r="HL130" s="736"/>
      <c r="HM130" s="736"/>
      <c r="HN130" s="736"/>
      <c r="HO130" s="736"/>
      <c r="HP130" s="736"/>
      <c r="HQ130" s="736"/>
      <c r="HR130" s="736"/>
      <c r="HS130" s="736"/>
      <c r="HT130" s="736"/>
      <c r="HU130" s="736"/>
      <c r="HV130" s="736"/>
      <c r="HW130" s="736"/>
      <c r="HX130" s="736"/>
      <c r="HY130" s="736"/>
      <c r="HZ130" s="736"/>
      <c r="IA130" s="736"/>
      <c r="IB130" s="736"/>
      <c r="IC130" s="736"/>
      <c r="ID130" s="736"/>
      <c r="IE130" s="736"/>
      <c r="IF130" s="736"/>
      <c r="IG130" s="736"/>
      <c r="IH130" s="736"/>
      <c r="II130" s="736"/>
      <c r="IJ130" s="736"/>
      <c r="IK130" s="736"/>
      <c r="IL130" s="736"/>
      <c r="IM130" s="736"/>
      <c r="IN130" s="736"/>
      <c r="IO130" s="736"/>
      <c r="IP130" s="736"/>
      <c r="IQ130" s="736"/>
      <c r="IR130" s="736"/>
      <c r="IS130" s="736"/>
      <c r="IT130" s="736"/>
      <c r="IU130" s="736"/>
      <c r="IV130" s="736"/>
    </row>
    <row r="131" spans="1:256" s="438" customFormat="1">
      <c r="A131" s="736"/>
      <c r="C131" s="471"/>
      <c r="P131" s="724"/>
      <c r="U131" s="724"/>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AT131" s="736"/>
      <c r="AU131" s="736"/>
      <c r="AV131" s="736"/>
      <c r="AW131" s="736"/>
      <c r="AX131" s="736"/>
      <c r="AY131" s="736"/>
      <c r="AZ131" s="736"/>
      <c r="BA131" s="736"/>
      <c r="BB131" s="736"/>
      <c r="BC131" s="736"/>
      <c r="BD131" s="736"/>
      <c r="BE131" s="736"/>
      <c r="BF131" s="736"/>
      <c r="BG131" s="736"/>
      <c r="BH131" s="736"/>
      <c r="BI131" s="736"/>
      <c r="BJ131" s="736"/>
      <c r="BK131" s="736"/>
      <c r="BL131" s="736"/>
      <c r="BM131" s="736"/>
      <c r="BN131" s="736"/>
      <c r="BO131" s="736"/>
      <c r="BP131" s="736"/>
      <c r="BQ131" s="736"/>
      <c r="BR131" s="736"/>
      <c r="BS131" s="736"/>
      <c r="BT131" s="736"/>
      <c r="BU131" s="736"/>
      <c r="BV131" s="736"/>
      <c r="BW131" s="736"/>
      <c r="BX131" s="736"/>
      <c r="BY131" s="736"/>
      <c r="BZ131" s="736"/>
      <c r="CA131" s="736"/>
      <c r="CB131" s="736"/>
      <c r="CC131" s="736"/>
      <c r="CD131" s="736"/>
      <c r="CE131" s="736"/>
      <c r="CF131" s="736"/>
      <c r="CG131" s="736"/>
      <c r="CH131" s="736"/>
      <c r="CI131" s="736"/>
      <c r="CJ131" s="736"/>
      <c r="CK131" s="736"/>
      <c r="CL131" s="736"/>
      <c r="CM131" s="736"/>
      <c r="CN131" s="736"/>
      <c r="CO131" s="736"/>
      <c r="CP131" s="736"/>
      <c r="CQ131" s="736"/>
      <c r="CR131" s="736"/>
      <c r="CS131" s="736"/>
      <c r="CT131" s="736"/>
      <c r="CU131" s="736"/>
      <c r="CV131" s="736"/>
      <c r="CW131" s="736"/>
      <c r="CX131" s="736"/>
      <c r="CY131" s="736"/>
      <c r="CZ131" s="736"/>
      <c r="DA131" s="736"/>
      <c r="DB131" s="736"/>
      <c r="DC131" s="736"/>
      <c r="DD131" s="736"/>
      <c r="DE131" s="736"/>
      <c r="DF131" s="736"/>
      <c r="DG131" s="736"/>
      <c r="DH131" s="736"/>
      <c r="DI131" s="736"/>
      <c r="DJ131" s="736"/>
      <c r="DK131" s="736"/>
      <c r="DL131" s="736"/>
      <c r="DM131" s="736"/>
      <c r="DN131" s="736"/>
      <c r="DO131" s="736"/>
      <c r="DP131" s="736"/>
      <c r="DQ131" s="736"/>
      <c r="DR131" s="736"/>
      <c r="DS131" s="736"/>
      <c r="DT131" s="736"/>
      <c r="DU131" s="736"/>
      <c r="DV131" s="736"/>
      <c r="DW131" s="736"/>
      <c r="DX131" s="736"/>
      <c r="DY131" s="736"/>
      <c r="DZ131" s="736"/>
      <c r="EA131" s="736"/>
      <c r="EB131" s="736"/>
      <c r="EC131" s="736"/>
      <c r="ED131" s="736"/>
      <c r="EE131" s="736"/>
      <c r="EF131" s="736"/>
      <c r="EG131" s="736"/>
      <c r="EH131" s="736"/>
      <c r="EI131" s="736"/>
      <c r="EJ131" s="736"/>
      <c r="EK131" s="736"/>
      <c r="EL131" s="736"/>
      <c r="EM131" s="736"/>
      <c r="EN131" s="736"/>
      <c r="EO131" s="736"/>
      <c r="EP131" s="736"/>
      <c r="EQ131" s="736"/>
      <c r="ER131" s="736"/>
      <c r="ES131" s="736"/>
      <c r="ET131" s="736"/>
      <c r="EU131" s="736"/>
      <c r="EV131" s="736"/>
      <c r="EW131" s="736"/>
      <c r="EX131" s="736"/>
      <c r="EY131" s="736"/>
      <c r="EZ131" s="736"/>
      <c r="FA131" s="736"/>
      <c r="FB131" s="736"/>
      <c r="FC131" s="736"/>
      <c r="FD131" s="736"/>
      <c r="FE131" s="736"/>
      <c r="FF131" s="736"/>
      <c r="FG131" s="736"/>
      <c r="FH131" s="736"/>
      <c r="FI131" s="736"/>
      <c r="FJ131" s="736"/>
      <c r="FK131" s="736"/>
      <c r="FL131" s="736"/>
      <c r="FM131" s="736"/>
      <c r="FN131" s="736"/>
      <c r="FO131" s="736"/>
      <c r="FP131" s="736"/>
      <c r="FQ131" s="736"/>
      <c r="FR131" s="736"/>
      <c r="FS131" s="736"/>
      <c r="FT131" s="736"/>
      <c r="FU131" s="736"/>
      <c r="FV131" s="736"/>
      <c r="FW131" s="736"/>
      <c r="FX131" s="736"/>
      <c r="FY131" s="736"/>
      <c r="FZ131" s="736"/>
      <c r="GA131" s="736"/>
      <c r="GB131" s="736"/>
      <c r="GC131" s="736"/>
      <c r="GD131" s="736"/>
      <c r="GE131" s="736"/>
      <c r="GF131" s="736"/>
      <c r="GG131" s="736"/>
      <c r="GH131" s="736"/>
      <c r="GI131" s="736"/>
      <c r="GJ131" s="736"/>
      <c r="GK131" s="736"/>
      <c r="GL131" s="736"/>
      <c r="GM131" s="736"/>
      <c r="GN131" s="736"/>
      <c r="GO131" s="736"/>
      <c r="GP131" s="736"/>
      <c r="GQ131" s="736"/>
      <c r="GR131" s="736"/>
      <c r="GS131" s="736"/>
      <c r="GT131" s="736"/>
      <c r="GU131" s="736"/>
      <c r="GV131" s="736"/>
      <c r="GW131" s="736"/>
      <c r="GX131" s="736"/>
      <c r="GY131" s="736"/>
      <c r="GZ131" s="736"/>
      <c r="HA131" s="736"/>
      <c r="HB131" s="736"/>
      <c r="HC131" s="736"/>
      <c r="HD131" s="736"/>
      <c r="HE131" s="736"/>
      <c r="HF131" s="736"/>
      <c r="HG131" s="736"/>
      <c r="HH131" s="736"/>
      <c r="HI131" s="736"/>
      <c r="HJ131" s="736"/>
      <c r="HK131" s="736"/>
      <c r="HL131" s="736"/>
      <c r="HM131" s="736"/>
      <c r="HN131" s="736"/>
      <c r="HO131" s="736"/>
      <c r="HP131" s="736"/>
      <c r="HQ131" s="736"/>
      <c r="HR131" s="736"/>
      <c r="HS131" s="736"/>
      <c r="HT131" s="736"/>
      <c r="HU131" s="736"/>
      <c r="HV131" s="736"/>
      <c r="HW131" s="736"/>
      <c r="HX131" s="736"/>
      <c r="HY131" s="736"/>
      <c r="HZ131" s="736"/>
      <c r="IA131" s="736"/>
      <c r="IB131" s="736"/>
      <c r="IC131" s="736"/>
      <c r="ID131" s="736"/>
      <c r="IE131" s="736"/>
      <c r="IF131" s="736"/>
      <c r="IG131" s="736"/>
      <c r="IH131" s="736"/>
      <c r="II131" s="736"/>
      <c r="IJ131" s="736"/>
      <c r="IK131" s="736"/>
      <c r="IL131" s="736"/>
      <c r="IM131" s="736"/>
      <c r="IN131" s="736"/>
      <c r="IO131" s="736"/>
      <c r="IP131" s="736"/>
      <c r="IQ131" s="736"/>
      <c r="IR131" s="736"/>
      <c r="IS131" s="736"/>
      <c r="IT131" s="736"/>
      <c r="IU131" s="736"/>
      <c r="IV131" s="736"/>
    </row>
    <row r="132" spans="1:256" s="438" customFormat="1">
      <c r="A132" s="736"/>
      <c r="C132" s="471"/>
      <c r="P132" s="724"/>
      <c r="U132" s="724"/>
      <c r="V132" s="736"/>
      <c r="W132" s="736"/>
      <c r="X132" s="736"/>
      <c r="Y132" s="736"/>
      <c r="Z132" s="736"/>
      <c r="AA132" s="736"/>
      <c r="AB132" s="736"/>
      <c r="AC132" s="736"/>
      <c r="AD132" s="736"/>
      <c r="AE132" s="736"/>
      <c r="AF132" s="736"/>
      <c r="AG132" s="736"/>
      <c r="AH132" s="736"/>
      <c r="AI132" s="736"/>
      <c r="AJ132" s="736"/>
      <c r="AK132" s="736"/>
      <c r="AL132" s="736"/>
      <c r="AM132" s="736"/>
      <c r="AN132" s="736"/>
      <c r="AO132" s="736"/>
      <c r="AP132" s="736"/>
      <c r="AQ132" s="736"/>
      <c r="AR132" s="736"/>
      <c r="AS132" s="736"/>
      <c r="AT132" s="736"/>
      <c r="AU132" s="736"/>
      <c r="AV132" s="736"/>
      <c r="AW132" s="736"/>
      <c r="AX132" s="736"/>
      <c r="AY132" s="736"/>
      <c r="AZ132" s="736"/>
      <c r="BA132" s="736"/>
      <c r="BB132" s="736"/>
      <c r="BC132" s="736"/>
      <c r="BD132" s="736"/>
      <c r="BE132" s="736"/>
      <c r="BF132" s="736"/>
      <c r="BG132" s="736"/>
      <c r="BH132" s="736"/>
      <c r="BI132" s="736"/>
      <c r="BJ132" s="736"/>
      <c r="BK132" s="736"/>
      <c r="BL132" s="736"/>
      <c r="BM132" s="736"/>
      <c r="BN132" s="736"/>
      <c r="BO132" s="736"/>
      <c r="BP132" s="736"/>
      <c r="BQ132" s="736"/>
      <c r="BR132" s="736"/>
      <c r="BS132" s="736"/>
      <c r="BT132" s="736"/>
      <c r="BU132" s="736"/>
      <c r="BV132" s="736"/>
      <c r="BW132" s="736"/>
      <c r="BX132" s="736"/>
      <c r="BY132" s="736"/>
      <c r="BZ132" s="736"/>
      <c r="CA132" s="736"/>
      <c r="CB132" s="736"/>
      <c r="CC132" s="736"/>
      <c r="CD132" s="736"/>
      <c r="CE132" s="736"/>
      <c r="CF132" s="736"/>
      <c r="CG132" s="736"/>
      <c r="CH132" s="736"/>
      <c r="CI132" s="736"/>
      <c r="CJ132" s="736"/>
      <c r="CK132" s="736"/>
      <c r="CL132" s="736"/>
      <c r="CM132" s="736"/>
      <c r="CN132" s="736"/>
      <c r="CO132" s="736"/>
      <c r="CP132" s="736"/>
      <c r="CQ132" s="736"/>
      <c r="CR132" s="736"/>
      <c r="CS132" s="736"/>
      <c r="CT132" s="736"/>
      <c r="CU132" s="736"/>
      <c r="CV132" s="736"/>
      <c r="CW132" s="736"/>
      <c r="CX132" s="736"/>
      <c r="CY132" s="736"/>
      <c r="CZ132" s="736"/>
      <c r="DA132" s="736"/>
      <c r="DB132" s="736"/>
      <c r="DC132" s="736"/>
      <c r="DD132" s="736"/>
      <c r="DE132" s="736"/>
      <c r="DF132" s="736"/>
      <c r="DG132" s="736"/>
      <c r="DH132" s="736"/>
      <c r="DI132" s="736"/>
      <c r="DJ132" s="736"/>
      <c r="DK132" s="736"/>
      <c r="DL132" s="736"/>
      <c r="DM132" s="736"/>
      <c r="DN132" s="736"/>
      <c r="DO132" s="736"/>
      <c r="DP132" s="736"/>
      <c r="DQ132" s="736"/>
      <c r="DR132" s="736"/>
      <c r="DS132" s="736"/>
      <c r="DT132" s="736"/>
      <c r="DU132" s="736"/>
      <c r="DV132" s="736"/>
      <c r="DW132" s="736"/>
      <c r="DX132" s="736"/>
      <c r="DY132" s="736"/>
      <c r="DZ132" s="736"/>
      <c r="EA132" s="736"/>
      <c r="EB132" s="736"/>
      <c r="EC132" s="736"/>
      <c r="ED132" s="736"/>
      <c r="EE132" s="736"/>
      <c r="EF132" s="736"/>
      <c r="EG132" s="736"/>
      <c r="EH132" s="736"/>
      <c r="EI132" s="736"/>
      <c r="EJ132" s="736"/>
      <c r="EK132" s="736"/>
      <c r="EL132" s="736"/>
      <c r="EM132" s="736"/>
      <c r="EN132" s="736"/>
      <c r="EO132" s="736"/>
      <c r="EP132" s="736"/>
      <c r="EQ132" s="736"/>
      <c r="ER132" s="736"/>
      <c r="ES132" s="736"/>
      <c r="ET132" s="736"/>
      <c r="EU132" s="736"/>
      <c r="EV132" s="736"/>
      <c r="EW132" s="736"/>
      <c r="EX132" s="736"/>
      <c r="EY132" s="736"/>
      <c r="EZ132" s="736"/>
      <c r="FA132" s="736"/>
      <c r="FB132" s="736"/>
      <c r="FC132" s="736"/>
      <c r="FD132" s="736"/>
      <c r="FE132" s="736"/>
      <c r="FF132" s="736"/>
      <c r="FG132" s="736"/>
      <c r="FH132" s="736"/>
      <c r="FI132" s="736"/>
      <c r="FJ132" s="736"/>
      <c r="FK132" s="736"/>
      <c r="FL132" s="736"/>
      <c r="FM132" s="736"/>
      <c r="FN132" s="736"/>
      <c r="FO132" s="736"/>
      <c r="FP132" s="736"/>
      <c r="FQ132" s="736"/>
      <c r="FR132" s="736"/>
      <c r="FS132" s="736"/>
      <c r="FT132" s="736"/>
      <c r="FU132" s="736"/>
      <c r="FV132" s="736"/>
      <c r="FW132" s="736"/>
      <c r="FX132" s="736"/>
      <c r="FY132" s="736"/>
      <c r="FZ132" s="736"/>
      <c r="GA132" s="736"/>
      <c r="GB132" s="736"/>
      <c r="GC132" s="736"/>
      <c r="GD132" s="736"/>
      <c r="GE132" s="736"/>
      <c r="GF132" s="736"/>
      <c r="GG132" s="736"/>
      <c r="GH132" s="736"/>
      <c r="GI132" s="736"/>
      <c r="GJ132" s="736"/>
      <c r="GK132" s="736"/>
      <c r="GL132" s="736"/>
      <c r="GM132" s="736"/>
      <c r="GN132" s="736"/>
      <c r="GO132" s="736"/>
      <c r="GP132" s="736"/>
      <c r="GQ132" s="736"/>
      <c r="GR132" s="736"/>
      <c r="GS132" s="736"/>
      <c r="GT132" s="736"/>
      <c r="GU132" s="736"/>
      <c r="GV132" s="736"/>
      <c r="GW132" s="736"/>
      <c r="GX132" s="736"/>
      <c r="GY132" s="736"/>
      <c r="GZ132" s="736"/>
      <c r="HA132" s="736"/>
      <c r="HB132" s="736"/>
      <c r="HC132" s="736"/>
      <c r="HD132" s="736"/>
      <c r="HE132" s="736"/>
      <c r="HF132" s="736"/>
      <c r="HG132" s="736"/>
      <c r="HH132" s="736"/>
      <c r="HI132" s="736"/>
      <c r="HJ132" s="736"/>
      <c r="HK132" s="736"/>
      <c r="HL132" s="736"/>
      <c r="HM132" s="736"/>
      <c r="HN132" s="736"/>
      <c r="HO132" s="736"/>
      <c r="HP132" s="736"/>
      <c r="HQ132" s="736"/>
      <c r="HR132" s="736"/>
      <c r="HS132" s="736"/>
      <c r="HT132" s="736"/>
      <c r="HU132" s="736"/>
      <c r="HV132" s="736"/>
      <c r="HW132" s="736"/>
      <c r="HX132" s="736"/>
      <c r="HY132" s="736"/>
      <c r="HZ132" s="736"/>
      <c r="IA132" s="736"/>
      <c r="IB132" s="736"/>
      <c r="IC132" s="736"/>
      <c r="ID132" s="736"/>
      <c r="IE132" s="736"/>
      <c r="IF132" s="736"/>
      <c r="IG132" s="736"/>
      <c r="IH132" s="736"/>
      <c r="II132" s="736"/>
      <c r="IJ132" s="736"/>
      <c r="IK132" s="736"/>
      <c r="IL132" s="736"/>
      <c r="IM132" s="736"/>
      <c r="IN132" s="736"/>
      <c r="IO132" s="736"/>
      <c r="IP132" s="736"/>
      <c r="IQ132" s="736"/>
      <c r="IR132" s="736"/>
      <c r="IS132" s="736"/>
      <c r="IT132" s="736"/>
      <c r="IU132" s="736"/>
      <c r="IV132" s="736"/>
    </row>
    <row r="133" spans="1:256" s="438" customFormat="1">
      <c r="A133" s="736"/>
      <c r="C133" s="471"/>
      <c r="P133" s="724"/>
      <c r="U133" s="724"/>
      <c r="V133" s="736"/>
      <c r="W133" s="736"/>
      <c r="X133" s="736"/>
      <c r="Y133" s="736"/>
      <c r="Z133" s="736"/>
      <c r="AA133" s="736"/>
      <c r="AB133" s="736"/>
      <c r="AC133" s="736"/>
      <c r="AD133" s="736"/>
      <c r="AE133" s="736"/>
      <c r="AF133" s="736"/>
      <c r="AG133" s="736"/>
      <c r="AH133" s="736"/>
      <c r="AI133" s="736"/>
      <c r="AJ133" s="736"/>
      <c r="AK133" s="736"/>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6"/>
      <c r="CJ133" s="736"/>
      <c r="CK133" s="736"/>
      <c r="CL133" s="736"/>
      <c r="CM133" s="736"/>
      <c r="CN133" s="736"/>
      <c r="CO133" s="736"/>
      <c r="CP133" s="736"/>
      <c r="CQ133" s="736"/>
      <c r="CR133" s="736"/>
      <c r="CS133" s="736"/>
      <c r="CT133" s="736"/>
      <c r="CU133" s="736"/>
      <c r="CV133" s="736"/>
      <c r="CW133" s="736"/>
      <c r="CX133" s="736"/>
      <c r="CY133" s="736"/>
      <c r="CZ133" s="736"/>
      <c r="DA133" s="736"/>
      <c r="DB133" s="736"/>
      <c r="DC133" s="736"/>
      <c r="DD133" s="736"/>
      <c r="DE133" s="736"/>
      <c r="DF133" s="736"/>
      <c r="DG133" s="736"/>
      <c r="DH133" s="736"/>
      <c r="DI133" s="736"/>
      <c r="DJ133" s="736"/>
      <c r="DK133" s="736"/>
      <c r="DL133" s="736"/>
      <c r="DM133" s="736"/>
      <c r="DN133" s="736"/>
      <c r="DO133" s="736"/>
      <c r="DP133" s="736"/>
      <c r="DQ133" s="736"/>
      <c r="DR133" s="736"/>
      <c r="DS133" s="736"/>
      <c r="DT133" s="736"/>
      <c r="DU133" s="736"/>
      <c r="DV133" s="736"/>
      <c r="DW133" s="736"/>
      <c r="DX133" s="736"/>
      <c r="DY133" s="736"/>
      <c r="DZ133" s="736"/>
      <c r="EA133" s="736"/>
      <c r="EB133" s="736"/>
      <c r="EC133" s="736"/>
      <c r="ED133" s="736"/>
      <c r="EE133" s="736"/>
      <c r="EF133" s="736"/>
      <c r="EG133" s="736"/>
      <c r="EH133" s="736"/>
      <c r="EI133" s="736"/>
      <c r="EJ133" s="736"/>
      <c r="EK133" s="736"/>
      <c r="EL133" s="736"/>
      <c r="EM133" s="736"/>
      <c r="EN133" s="736"/>
      <c r="EO133" s="736"/>
      <c r="EP133" s="736"/>
      <c r="EQ133" s="736"/>
      <c r="ER133" s="736"/>
      <c r="ES133" s="736"/>
      <c r="ET133" s="736"/>
      <c r="EU133" s="736"/>
      <c r="EV133" s="736"/>
      <c r="EW133" s="736"/>
      <c r="EX133" s="736"/>
      <c r="EY133" s="736"/>
      <c r="EZ133" s="736"/>
      <c r="FA133" s="736"/>
      <c r="FB133" s="736"/>
      <c r="FC133" s="736"/>
      <c r="FD133" s="736"/>
      <c r="FE133" s="736"/>
      <c r="FF133" s="736"/>
      <c r="FG133" s="736"/>
      <c r="FH133" s="736"/>
      <c r="FI133" s="736"/>
      <c r="FJ133" s="736"/>
      <c r="FK133" s="736"/>
      <c r="FL133" s="736"/>
      <c r="FM133" s="736"/>
      <c r="FN133" s="736"/>
      <c r="FO133" s="736"/>
      <c r="FP133" s="736"/>
      <c r="FQ133" s="736"/>
      <c r="FR133" s="736"/>
      <c r="FS133" s="736"/>
      <c r="FT133" s="736"/>
      <c r="FU133" s="736"/>
      <c r="FV133" s="736"/>
      <c r="FW133" s="736"/>
      <c r="FX133" s="736"/>
      <c r="FY133" s="736"/>
      <c r="FZ133" s="736"/>
      <c r="GA133" s="736"/>
      <c r="GB133" s="736"/>
      <c r="GC133" s="736"/>
      <c r="GD133" s="736"/>
      <c r="GE133" s="736"/>
      <c r="GF133" s="736"/>
      <c r="GG133" s="736"/>
      <c r="GH133" s="736"/>
      <c r="GI133" s="736"/>
      <c r="GJ133" s="736"/>
      <c r="GK133" s="736"/>
      <c r="GL133" s="736"/>
      <c r="GM133" s="736"/>
      <c r="GN133" s="736"/>
      <c r="GO133" s="736"/>
      <c r="GP133" s="736"/>
      <c r="GQ133" s="736"/>
      <c r="GR133" s="736"/>
      <c r="GS133" s="736"/>
      <c r="GT133" s="736"/>
      <c r="GU133" s="736"/>
      <c r="GV133" s="736"/>
      <c r="GW133" s="736"/>
      <c r="GX133" s="736"/>
      <c r="GY133" s="736"/>
      <c r="GZ133" s="736"/>
      <c r="HA133" s="736"/>
      <c r="HB133" s="736"/>
      <c r="HC133" s="736"/>
      <c r="HD133" s="736"/>
      <c r="HE133" s="736"/>
      <c r="HF133" s="736"/>
      <c r="HG133" s="736"/>
      <c r="HH133" s="736"/>
      <c r="HI133" s="736"/>
      <c r="HJ133" s="736"/>
      <c r="HK133" s="736"/>
      <c r="HL133" s="736"/>
      <c r="HM133" s="736"/>
      <c r="HN133" s="736"/>
      <c r="HO133" s="736"/>
      <c r="HP133" s="736"/>
      <c r="HQ133" s="736"/>
      <c r="HR133" s="736"/>
      <c r="HS133" s="736"/>
      <c r="HT133" s="736"/>
      <c r="HU133" s="736"/>
      <c r="HV133" s="736"/>
      <c r="HW133" s="736"/>
      <c r="HX133" s="736"/>
      <c r="HY133" s="736"/>
      <c r="HZ133" s="736"/>
      <c r="IA133" s="736"/>
      <c r="IB133" s="736"/>
      <c r="IC133" s="736"/>
      <c r="ID133" s="736"/>
      <c r="IE133" s="736"/>
      <c r="IF133" s="736"/>
      <c r="IG133" s="736"/>
      <c r="IH133" s="736"/>
      <c r="II133" s="736"/>
      <c r="IJ133" s="736"/>
      <c r="IK133" s="736"/>
      <c r="IL133" s="736"/>
      <c r="IM133" s="736"/>
      <c r="IN133" s="736"/>
      <c r="IO133" s="736"/>
      <c r="IP133" s="736"/>
      <c r="IQ133" s="736"/>
      <c r="IR133" s="736"/>
      <c r="IS133" s="736"/>
      <c r="IT133" s="736"/>
      <c r="IU133" s="736"/>
      <c r="IV133" s="736"/>
    </row>
    <row r="134" spans="1:256" s="438" customFormat="1">
      <c r="A134" s="736"/>
      <c r="C134" s="471"/>
      <c r="P134" s="724"/>
      <c r="U134" s="724"/>
      <c r="V134" s="736"/>
      <c r="W134" s="736"/>
      <c r="X134" s="736"/>
      <c r="Y134" s="736"/>
      <c r="Z134" s="736"/>
      <c r="AA134" s="736"/>
      <c r="AB134" s="736"/>
      <c r="AC134" s="736"/>
      <c r="AD134" s="736"/>
      <c r="AE134" s="736"/>
      <c r="AF134" s="736"/>
      <c r="AG134" s="736"/>
      <c r="AH134" s="736"/>
      <c r="AI134" s="736"/>
      <c r="AJ134" s="736"/>
      <c r="AK134" s="736"/>
      <c r="AL134" s="736"/>
      <c r="AM134" s="736"/>
      <c r="AN134" s="736"/>
      <c r="AO134" s="736"/>
      <c r="AP134" s="736"/>
      <c r="AQ134" s="736"/>
      <c r="AR134" s="736"/>
      <c r="AS134" s="736"/>
      <c r="AT134" s="736"/>
      <c r="AU134" s="736"/>
      <c r="AV134" s="736"/>
      <c r="AW134" s="736"/>
      <c r="AX134" s="736"/>
      <c r="AY134" s="736"/>
      <c r="AZ134" s="736"/>
      <c r="BA134" s="736"/>
      <c r="BB134" s="736"/>
      <c r="BC134" s="736"/>
      <c r="BD134" s="736"/>
      <c r="BE134" s="736"/>
      <c r="BF134" s="736"/>
      <c r="BG134" s="736"/>
      <c r="BH134" s="736"/>
      <c r="BI134" s="736"/>
      <c r="BJ134" s="736"/>
      <c r="BK134" s="736"/>
      <c r="BL134" s="736"/>
      <c r="BM134" s="736"/>
      <c r="BN134" s="736"/>
      <c r="BO134" s="736"/>
      <c r="BP134" s="736"/>
      <c r="BQ134" s="736"/>
      <c r="BR134" s="736"/>
      <c r="BS134" s="736"/>
      <c r="BT134" s="736"/>
      <c r="BU134" s="736"/>
      <c r="BV134" s="736"/>
      <c r="BW134" s="736"/>
      <c r="BX134" s="736"/>
      <c r="BY134" s="736"/>
      <c r="BZ134" s="736"/>
      <c r="CA134" s="736"/>
      <c r="CB134" s="736"/>
      <c r="CC134" s="736"/>
      <c r="CD134" s="736"/>
      <c r="CE134" s="736"/>
      <c r="CF134" s="736"/>
      <c r="CG134" s="736"/>
      <c r="CH134" s="736"/>
      <c r="CI134" s="736"/>
      <c r="CJ134" s="736"/>
      <c r="CK134" s="736"/>
      <c r="CL134" s="736"/>
      <c r="CM134" s="736"/>
      <c r="CN134" s="736"/>
      <c r="CO134" s="736"/>
      <c r="CP134" s="736"/>
      <c r="CQ134" s="736"/>
      <c r="CR134" s="736"/>
      <c r="CS134" s="736"/>
      <c r="CT134" s="736"/>
      <c r="CU134" s="736"/>
      <c r="CV134" s="736"/>
      <c r="CW134" s="736"/>
      <c r="CX134" s="736"/>
      <c r="CY134" s="736"/>
      <c r="CZ134" s="736"/>
      <c r="DA134" s="736"/>
      <c r="DB134" s="736"/>
      <c r="DC134" s="736"/>
      <c r="DD134" s="736"/>
      <c r="DE134" s="736"/>
      <c r="DF134" s="736"/>
      <c r="DG134" s="736"/>
      <c r="DH134" s="736"/>
      <c r="DI134" s="736"/>
      <c r="DJ134" s="736"/>
      <c r="DK134" s="736"/>
      <c r="DL134" s="736"/>
      <c r="DM134" s="736"/>
      <c r="DN134" s="736"/>
      <c r="DO134" s="736"/>
      <c r="DP134" s="736"/>
      <c r="DQ134" s="736"/>
      <c r="DR134" s="736"/>
      <c r="DS134" s="736"/>
      <c r="DT134" s="736"/>
      <c r="DU134" s="736"/>
      <c r="DV134" s="736"/>
      <c r="DW134" s="736"/>
      <c r="DX134" s="736"/>
      <c r="DY134" s="736"/>
      <c r="DZ134" s="736"/>
      <c r="EA134" s="736"/>
      <c r="EB134" s="736"/>
      <c r="EC134" s="736"/>
      <c r="ED134" s="736"/>
      <c r="EE134" s="736"/>
      <c r="EF134" s="736"/>
      <c r="EG134" s="736"/>
      <c r="EH134" s="736"/>
      <c r="EI134" s="736"/>
      <c r="EJ134" s="736"/>
      <c r="EK134" s="736"/>
      <c r="EL134" s="736"/>
      <c r="EM134" s="736"/>
      <c r="EN134" s="736"/>
      <c r="EO134" s="736"/>
      <c r="EP134" s="736"/>
      <c r="EQ134" s="736"/>
      <c r="ER134" s="736"/>
      <c r="ES134" s="736"/>
      <c r="ET134" s="736"/>
      <c r="EU134" s="736"/>
      <c r="EV134" s="736"/>
      <c r="EW134" s="736"/>
      <c r="EX134" s="736"/>
      <c r="EY134" s="736"/>
      <c r="EZ134" s="736"/>
      <c r="FA134" s="736"/>
      <c r="FB134" s="736"/>
      <c r="FC134" s="736"/>
      <c r="FD134" s="736"/>
      <c r="FE134" s="736"/>
      <c r="FF134" s="736"/>
      <c r="FG134" s="736"/>
      <c r="FH134" s="736"/>
      <c r="FI134" s="736"/>
      <c r="FJ134" s="736"/>
      <c r="FK134" s="736"/>
      <c r="FL134" s="736"/>
      <c r="FM134" s="736"/>
      <c r="FN134" s="736"/>
      <c r="FO134" s="736"/>
      <c r="FP134" s="736"/>
      <c r="FQ134" s="736"/>
      <c r="FR134" s="736"/>
      <c r="FS134" s="736"/>
      <c r="FT134" s="736"/>
      <c r="FU134" s="736"/>
      <c r="FV134" s="736"/>
      <c r="FW134" s="736"/>
      <c r="FX134" s="736"/>
      <c r="FY134" s="736"/>
      <c r="FZ134" s="736"/>
      <c r="GA134" s="736"/>
      <c r="GB134" s="736"/>
      <c r="GC134" s="736"/>
      <c r="GD134" s="736"/>
      <c r="GE134" s="736"/>
      <c r="GF134" s="736"/>
      <c r="GG134" s="736"/>
      <c r="GH134" s="736"/>
      <c r="GI134" s="736"/>
      <c r="GJ134" s="736"/>
      <c r="GK134" s="736"/>
      <c r="GL134" s="736"/>
      <c r="GM134" s="736"/>
      <c r="GN134" s="736"/>
      <c r="GO134" s="736"/>
      <c r="GP134" s="736"/>
      <c r="GQ134" s="736"/>
      <c r="GR134" s="736"/>
      <c r="GS134" s="736"/>
      <c r="GT134" s="736"/>
      <c r="GU134" s="736"/>
      <c r="GV134" s="736"/>
      <c r="GW134" s="736"/>
      <c r="GX134" s="736"/>
      <c r="GY134" s="736"/>
      <c r="GZ134" s="736"/>
      <c r="HA134" s="736"/>
      <c r="HB134" s="736"/>
      <c r="HC134" s="736"/>
      <c r="HD134" s="736"/>
      <c r="HE134" s="736"/>
      <c r="HF134" s="736"/>
      <c r="HG134" s="736"/>
      <c r="HH134" s="736"/>
      <c r="HI134" s="736"/>
      <c r="HJ134" s="736"/>
      <c r="HK134" s="736"/>
      <c r="HL134" s="736"/>
      <c r="HM134" s="736"/>
      <c r="HN134" s="736"/>
      <c r="HO134" s="736"/>
      <c r="HP134" s="736"/>
      <c r="HQ134" s="736"/>
      <c r="HR134" s="736"/>
      <c r="HS134" s="736"/>
      <c r="HT134" s="736"/>
      <c r="HU134" s="736"/>
      <c r="HV134" s="736"/>
      <c r="HW134" s="736"/>
      <c r="HX134" s="736"/>
      <c r="HY134" s="736"/>
      <c r="HZ134" s="736"/>
      <c r="IA134" s="736"/>
      <c r="IB134" s="736"/>
      <c r="IC134" s="736"/>
      <c r="ID134" s="736"/>
      <c r="IE134" s="736"/>
      <c r="IF134" s="736"/>
      <c r="IG134" s="736"/>
      <c r="IH134" s="736"/>
      <c r="II134" s="736"/>
      <c r="IJ134" s="736"/>
      <c r="IK134" s="736"/>
      <c r="IL134" s="736"/>
      <c r="IM134" s="736"/>
      <c r="IN134" s="736"/>
      <c r="IO134" s="736"/>
      <c r="IP134" s="736"/>
      <c r="IQ134" s="736"/>
      <c r="IR134" s="736"/>
      <c r="IS134" s="736"/>
      <c r="IT134" s="736"/>
      <c r="IU134" s="736"/>
      <c r="IV134" s="736"/>
    </row>
    <row r="135" spans="1:256" s="438" customFormat="1">
      <c r="A135" s="736"/>
      <c r="C135" s="471"/>
      <c r="P135" s="724"/>
      <c r="U135" s="724"/>
      <c r="V135" s="736"/>
      <c r="W135" s="736"/>
      <c r="X135" s="736"/>
      <c r="Y135" s="736"/>
      <c r="Z135" s="736"/>
      <c r="AA135" s="736"/>
      <c r="AB135" s="736"/>
      <c r="AC135" s="736"/>
      <c r="AD135" s="736"/>
      <c r="AE135" s="736"/>
      <c r="AF135" s="736"/>
      <c r="AG135" s="736"/>
      <c r="AH135" s="736"/>
      <c r="AI135" s="736"/>
      <c r="AJ135" s="736"/>
      <c r="AK135" s="736"/>
      <c r="AL135" s="736"/>
      <c r="AM135" s="736"/>
      <c r="AN135" s="736"/>
      <c r="AO135" s="736"/>
      <c r="AP135" s="736"/>
      <c r="AQ135" s="736"/>
      <c r="AR135" s="736"/>
      <c r="AS135" s="736"/>
      <c r="AT135" s="736"/>
      <c r="AU135" s="736"/>
      <c r="AV135" s="736"/>
      <c r="AW135" s="736"/>
      <c r="AX135" s="736"/>
      <c r="AY135" s="736"/>
      <c r="AZ135" s="736"/>
      <c r="BA135" s="736"/>
      <c r="BB135" s="736"/>
      <c r="BC135" s="736"/>
      <c r="BD135" s="736"/>
      <c r="BE135" s="736"/>
      <c r="BF135" s="736"/>
      <c r="BG135" s="736"/>
      <c r="BH135" s="736"/>
      <c r="BI135" s="736"/>
      <c r="BJ135" s="736"/>
      <c r="BK135" s="736"/>
      <c r="BL135" s="736"/>
      <c r="BM135" s="736"/>
      <c r="BN135" s="736"/>
      <c r="BO135" s="736"/>
      <c r="BP135" s="736"/>
      <c r="BQ135" s="736"/>
      <c r="BR135" s="736"/>
      <c r="BS135" s="736"/>
      <c r="BT135" s="736"/>
      <c r="BU135" s="736"/>
      <c r="BV135" s="736"/>
      <c r="BW135" s="736"/>
      <c r="BX135" s="736"/>
      <c r="BY135" s="736"/>
      <c r="BZ135" s="736"/>
      <c r="CA135" s="736"/>
      <c r="CB135" s="736"/>
      <c r="CC135" s="736"/>
      <c r="CD135" s="736"/>
      <c r="CE135" s="736"/>
      <c r="CF135" s="736"/>
      <c r="CG135" s="736"/>
      <c r="CH135" s="736"/>
      <c r="CI135" s="736"/>
      <c r="CJ135" s="736"/>
      <c r="CK135" s="736"/>
      <c r="CL135" s="736"/>
      <c r="CM135" s="736"/>
      <c r="CN135" s="736"/>
      <c r="CO135" s="736"/>
      <c r="CP135" s="736"/>
      <c r="CQ135" s="736"/>
      <c r="CR135" s="736"/>
      <c r="CS135" s="736"/>
      <c r="CT135" s="736"/>
      <c r="CU135" s="736"/>
      <c r="CV135" s="736"/>
      <c r="CW135" s="736"/>
      <c r="CX135" s="736"/>
      <c r="CY135" s="736"/>
      <c r="CZ135" s="736"/>
      <c r="DA135" s="736"/>
      <c r="DB135" s="736"/>
      <c r="DC135" s="736"/>
      <c r="DD135" s="736"/>
      <c r="DE135" s="736"/>
      <c r="DF135" s="736"/>
      <c r="DG135" s="736"/>
      <c r="DH135" s="736"/>
      <c r="DI135" s="736"/>
      <c r="DJ135" s="736"/>
      <c r="DK135" s="736"/>
      <c r="DL135" s="736"/>
      <c r="DM135" s="736"/>
      <c r="DN135" s="736"/>
      <c r="DO135" s="736"/>
      <c r="DP135" s="736"/>
      <c r="DQ135" s="736"/>
      <c r="DR135" s="736"/>
      <c r="DS135" s="736"/>
      <c r="DT135" s="736"/>
      <c r="DU135" s="736"/>
      <c r="DV135" s="736"/>
      <c r="DW135" s="736"/>
      <c r="DX135" s="736"/>
      <c r="DY135" s="736"/>
      <c r="DZ135" s="736"/>
      <c r="EA135" s="736"/>
      <c r="EB135" s="736"/>
      <c r="EC135" s="736"/>
      <c r="ED135" s="736"/>
      <c r="EE135" s="736"/>
      <c r="EF135" s="736"/>
      <c r="EG135" s="736"/>
      <c r="EH135" s="736"/>
      <c r="EI135" s="736"/>
      <c r="EJ135" s="736"/>
      <c r="EK135" s="736"/>
      <c r="EL135" s="736"/>
      <c r="EM135" s="736"/>
      <c r="EN135" s="736"/>
      <c r="EO135" s="736"/>
      <c r="EP135" s="736"/>
      <c r="EQ135" s="736"/>
      <c r="ER135" s="736"/>
      <c r="ES135" s="736"/>
      <c r="ET135" s="736"/>
      <c r="EU135" s="736"/>
      <c r="EV135" s="736"/>
      <c r="EW135" s="736"/>
      <c r="EX135" s="736"/>
      <c r="EY135" s="736"/>
      <c r="EZ135" s="736"/>
      <c r="FA135" s="736"/>
      <c r="FB135" s="736"/>
      <c r="FC135" s="736"/>
      <c r="FD135" s="736"/>
      <c r="FE135" s="736"/>
      <c r="FF135" s="736"/>
      <c r="FG135" s="736"/>
      <c r="FH135" s="736"/>
      <c r="FI135" s="736"/>
      <c r="FJ135" s="736"/>
      <c r="FK135" s="736"/>
      <c r="FL135" s="736"/>
      <c r="FM135" s="736"/>
      <c r="FN135" s="736"/>
      <c r="FO135" s="736"/>
      <c r="FP135" s="736"/>
      <c r="FQ135" s="736"/>
      <c r="FR135" s="736"/>
      <c r="FS135" s="736"/>
      <c r="FT135" s="736"/>
      <c r="FU135" s="736"/>
      <c r="FV135" s="736"/>
      <c r="FW135" s="736"/>
      <c r="FX135" s="736"/>
      <c r="FY135" s="736"/>
      <c r="FZ135" s="736"/>
      <c r="GA135" s="736"/>
      <c r="GB135" s="736"/>
      <c r="GC135" s="736"/>
      <c r="GD135" s="736"/>
      <c r="GE135" s="736"/>
      <c r="GF135" s="736"/>
      <c r="GG135" s="736"/>
      <c r="GH135" s="736"/>
      <c r="GI135" s="736"/>
      <c r="GJ135" s="736"/>
      <c r="GK135" s="736"/>
      <c r="GL135" s="736"/>
      <c r="GM135" s="736"/>
      <c r="GN135" s="736"/>
      <c r="GO135" s="736"/>
      <c r="GP135" s="736"/>
      <c r="GQ135" s="736"/>
      <c r="GR135" s="736"/>
      <c r="GS135" s="736"/>
      <c r="GT135" s="736"/>
      <c r="GU135" s="736"/>
      <c r="GV135" s="736"/>
      <c r="GW135" s="736"/>
      <c r="GX135" s="736"/>
      <c r="GY135" s="736"/>
      <c r="GZ135" s="736"/>
      <c r="HA135" s="736"/>
      <c r="HB135" s="736"/>
      <c r="HC135" s="736"/>
      <c r="HD135" s="736"/>
      <c r="HE135" s="736"/>
      <c r="HF135" s="736"/>
      <c r="HG135" s="736"/>
      <c r="HH135" s="736"/>
      <c r="HI135" s="736"/>
      <c r="HJ135" s="736"/>
      <c r="HK135" s="736"/>
      <c r="HL135" s="736"/>
      <c r="HM135" s="736"/>
      <c r="HN135" s="736"/>
      <c r="HO135" s="736"/>
      <c r="HP135" s="736"/>
      <c r="HQ135" s="736"/>
      <c r="HR135" s="736"/>
      <c r="HS135" s="736"/>
      <c r="HT135" s="736"/>
      <c r="HU135" s="736"/>
      <c r="HV135" s="736"/>
      <c r="HW135" s="736"/>
      <c r="HX135" s="736"/>
      <c r="HY135" s="736"/>
      <c r="HZ135" s="736"/>
      <c r="IA135" s="736"/>
      <c r="IB135" s="736"/>
      <c r="IC135" s="736"/>
      <c r="ID135" s="736"/>
      <c r="IE135" s="736"/>
      <c r="IF135" s="736"/>
      <c r="IG135" s="736"/>
      <c r="IH135" s="736"/>
      <c r="II135" s="736"/>
      <c r="IJ135" s="736"/>
      <c r="IK135" s="736"/>
      <c r="IL135" s="736"/>
      <c r="IM135" s="736"/>
      <c r="IN135" s="736"/>
      <c r="IO135" s="736"/>
      <c r="IP135" s="736"/>
      <c r="IQ135" s="736"/>
      <c r="IR135" s="736"/>
      <c r="IS135" s="736"/>
      <c r="IT135" s="736"/>
      <c r="IU135" s="736"/>
      <c r="IV135" s="736"/>
    </row>
    <row r="136" spans="1:256" s="438" customFormat="1">
      <c r="A136" s="736"/>
      <c r="C136" s="471"/>
      <c r="P136" s="724"/>
      <c r="U136" s="724"/>
      <c r="V136" s="736"/>
      <c r="W136" s="736"/>
      <c r="X136" s="736"/>
      <c r="Y136" s="736"/>
      <c r="Z136" s="736"/>
      <c r="AA136" s="736"/>
      <c r="AB136" s="736"/>
      <c r="AC136" s="736"/>
      <c r="AD136" s="736"/>
      <c r="AE136" s="736"/>
      <c r="AF136" s="736"/>
      <c r="AG136" s="736"/>
      <c r="AH136" s="736"/>
      <c r="AI136" s="736"/>
      <c r="AJ136" s="736"/>
      <c r="AK136" s="736"/>
      <c r="AL136" s="736"/>
      <c r="AM136" s="736"/>
      <c r="AN136" s="736"/>
      <c r="AO136" s="736"/>
      <c r="AP136" s="736"/>
      <c r="AQ136" s="736"/>
      <c r="AR136" s="736"/>
      <c r="AS136" s="736"/>
      <c r="AT136" s="736"/>
      <c r="AU136" s="736"/>
      <c r="AV136" s="736"/>
      <c r="AW136" s="736"/>
      <c r="AX136" s="736"/>
      <c r="AY136" s="736"/>
      <c r="AZ136" s="736"/>
      <c r="BA136" s="736"/>
      <c r="BB136" s="736"/>
      <c r="BC136" s="736"/>
      <c r="BD136" s="736"/>
      <c r="BE136" s="736"/>
      <c r="BF136" s="736"/>
      <c r="BG136" s="736"/>
      <c r="BH136" s="736"/>
      <c r="BI136" s="736"/>
      <c r="BJ136" s="736"/>
      <c r="BK136" s="736"/>
      <c r="BL136" s="736"/>
      <c r="BM136" s="736"/>
      <c r="BN136" s="736"/>
      <c r="BO136" s="736"/>
      <c r="BP136" s="736"/>
      <c r="BQ136" s="736"/>
      <c r="BR136" s="736"/>
      <c r="BS136" s="736"/>
      <c r="BT136" s="736"/>
      <c r="BU136" s="736"/>
      <c r="BV136" s="736"/>
      <c r="BW136" s="736"/>
      <c r="BX136" s="736"/>
      <c r="BY136" s="736"/>
      <c r="BZ136" s="736"/>
      <c r="CA136" s="736"/>
      <c r="CB136" s="736"/>
      <c r="CC136" s="736"/>
      <c r="CD136" s="736"/>
      <c r="CE136" s="736"/>
      <c r="CF136" s="736"/>
      <c r="CG136" s="736"/>
      <c r="CH136" s="736"/>
      <c r="CI136" s="736"/>
      <c r="CJ136" s="736"/>
      <c r="CK136" s="736"/>
      <c r="CL136" s="736"/>
      <c r="CM136" s="736"/>
      <c r="CN136" s="736"/>
      <c r="CO136" s="736"/>
      <c r="CP136" s="736"/>
      <c r="CQ136" s="736"/>
      <c r="CR136" s="736"/>
      <c r="CS136" s="736"/>
      <c r="CT136" s="736"/>
      <c r="CU136" s="736"/>
      <c r="CV136" s="736"/>
      <c r="CW136" s="736"/>
      <c r="CX136" s="736"/>
      <c r="CY136" s="736"/>
      <c r="CZ136" s="736"/>
      <c r="DA136" s="736"/>
      <c r="DB136" s="736"/>
      <c r="DC136" s="736"/>
      <c r="DD136" s="736"/>
      <c r="DE136" s="736"/>
      <c r="DF136" s="736"/>
      <c r="DG136" s="736"/>
      <c r="DH136" s="736"/>
      <c r="DI136" s="736"/>
      <c r="DJ136" s="736"/>
      <c r="DK136" s="736"/>
      <c r="DL136" s="736"/>
      <c r="DM136" s="736"/>
      <c r="DN136" s="736"/>
      <c r="DO136" s="736"/>
      <c r="DP136" s="736"/>
      <c r="DQ136" s="736"/>
      <c r="DR136" s="736"/>
      <c r="DS136" s="736"/>
      <c r="DT136" s="736"/>
      <c r="DU136" s="736"/>
      <c r="DV136" s="736"/>
      <c r="DW136" s="736"/>
      <c r="DX136" s="736"/>
      <c r="DY136" s="736"/>
      <c r="DZ136" s="736"/>
      <c r="EA136" s="736"/>
      <c r="EB136" s="736"/>
      <c r="EC136" s="736"/>
      <c r="ED136" s="736"/>
      <c r="EE136" s="736"/>
      <c r="EF136" s="736"/>
      <c r="EG136" s="736"/>
      <c r="EH136" s="736"/>
      <c r="EI136" s="736"/>
      <c r="EJ136" s="736"/>
      <c r="EK136" s="736"/>
      <c r="EL136" s="736"/>
      <c r="EM136" s="736"/>
      <c r="EN136" s="736"/>
      <c r="EO136" s="736"/>
      <c r="EP136" s="736"/>
      <c r="EQ136" s="736"/>
      <c r="ER136" s="736"/>
      <c r="ES136" s="736"/>
      <c r="ET136" s="736"/>
      <c r="EU136" s="736"/>
      <c r="EV136" s="736"/>
      <c r="EW136" s="736"/>
      <c r="EX136" s="736"/>
      <c r="EY136" s="736"/>
      <c r="EZ136" s="736"/>
      <c r="FA136" s="736"/>
      <c r="FB136" s="736"/>
      <c r="FC136" s="736"/>
      <c r="FD136" s="736"/>
      <c r="FE136" s="736"/>
      <c r="FF136" s="736"/>
      <c r="FG136" s="736"/>
      <c r="FH136" s="736"/>
      <c r="FI136" s="736"/>
      <c r="FJ136" s="736"/>
      <c r="FK136" s="736"/>
      <c r="FL136" s="736"/>
      <c r="FM136" s="736"/>
      <c r="FN136" s="736"/>
      <c r="FO136" s="736"/>
      <c r="FP136" s="736"/>
      <c r="FQ136" s="736"/>
      <c r="FR136" s="736"/>
      <c r="FS136" s="736"/>
      <c r="FT136" s="736"/>
      <c r="FU136" s="736"/>
      <c r="FV136" s="736"/>
      <c r="FW136" s="736"/>
      <c r="FX136" s="736"/>
      <c r="FY136" s="736"/>
      <c r="FZ136" s="736"/>
      <c r="GA136" s="736"/>
      <c r="GB136" s="736"/>
      <c r="GC136" s="736"/>
      <c r="GD136" s="736"/>
      <c r="GE136" s="736"/>
      <c r="GF136" s="736"/>
      <c r="GG136" s="736"/>
      <c r="GH136" s="736"/>
      <c r="GI136" s="736"/>
      <c r="GJ136" s="736"/>
      <c r="GK136" s="736"/>
      <c r="GL136" s="736"/>
      <c r="GM136" s="736"/>
      <c r="GN136" s="736"/>
      <c r="GO136" s="736"/>
      <c r="GP136" s="736"/>
      <c r="GQ136" s="736"/>
      <c r="GR136" s="736"/>
      <c r="GS136" s="736"/>
      <c r="GT136" s="736"/>
      <c r="GU136" s="736"/>
      <c r="GV136" s="736"/>
      <c r="GW136" s="736"/>
      <c r="GX136" s="736"/>
      <c r="GY136" s="736"/>
      <c r="GZ136" s="736"/>
      <c r="HA136" s="736"/>
      <c r="HB136" s="736"/>
      <c r="HC136" s="736"/>
      <c r="HD136" s="736"/>
      <c r="HE136" s="736"/>
      <c r="HF136" s="736"/>
      <c r="HG136" s="736"/>
      <c r="HH136" s="736"/>
      <c r="HI136" s="736"/>
      <c r="HJ136" s="736"/>
      <c r="HK136" s="736"/>
      <c r="HL136" s="736"/>
      <c r="HM136" s="736"/>
      <c r="HN136" s="736"/>
      <c r="HO136" s="736"/>
      <c r="HP136" s="736"/>
      <c r="HQ136" s="736"/>
      <c r="HR136" s="736"/>
      <c r="HS136" s="736"/>
      <c r="HT136" s="736"/>
      <c r="HU136" s="736"/>
      <c r="HV136" s="736"/>
      <c r="HW136" s="736"/>
      <c r="HX136" s="736"/>
      <c r="HY136" s="736"/>
      <c r="HZ136" s="736"/>
      <c r="IA136" s="736"/>
      <c r="IB136" s="736"/>
      <c r="IC136" s="736"/>
      <c r="ID136" s="736"/>
      <c r="IE136" s="736"/>
      <c r="IF136" s="736"/>
      <c r="IG136" s="736"/>
      <c r="IH136" s="736"/>
      <c r="II136" s="736"/>
      <c r="IJ136" s="736"/>
      <c r="IK136" s="736"/>
      <c r="IL136" s="736"/>
      <c r="IM136" s="736"/>
      <c r="IN136" s="736"/>
      <c r="IO136" s="736"/>
      <c r="IP136" s="736"/>
      <c r="IQ136" s="736"/>
      <c r="IR136" s="736"/>
      <c r="IS136" s="736"/>
      <c r="IT136" s="736"/>
      <c r="IU136" s="736"/>
      <c r="IV136" s="736"/>
    </row>
    <row r="137" spans="1:256" s="438" customFormat="1">
      <c r="A137" s="736"/>
      <c r="C137" s="471"/>
      <c r="P137" s="724"/>
      <c r="U137" s="724"/>
      <c r="V137" s="736"/>
      <c r="W137" s="736"/>
      <c r="X137" s="736"/>
      <c r="Y137" s="736"/>
      <c r="Z137" s="736"/>
      <c r="AA137" s="736"/>
      <c r="AB137" s="736"/>
      <c r="AC137" s="736"/>
      <c r="AD137" s="736"/>
      <c r="AE137" s="736"/>
      <c r="AF137" s="736"/>
      <c r="AG137" s="736"/>
      <c r="AH137" s="736"/>
      <c r="AI137" s="736"/>
      <c r="AJ137" s="736"/>
      <c r="AK137" s="736"/>
      <c r="AL137" s="736"/>
      <c r="AM137" s="736"/>
      <c r="AN137" s="736"/>
      <c r="AO137" s="736"/>
      <c r="AP137" s="736"/>
      <c r="AQ137" s="736"/>
      <c r="AR137" s="736"/>
      <c r="AS137" s="736"/>
      <c r="AT137" s="736"/>
      <c r="AU137" s="736"/>
      <c r="AV137" s="736"/>
      <c r="AW137" s="736"/>
      <c r="AX137" s="736"/>
      <c r="AY137" s="736"/>
      <c r="AZ137" s="736"/>
      <c r="BA137" s="736"/>
      <c r="BB137" s="736"/>
      <c r="BC137" s="736"/>
      <c r="BD137" s="736"/>
      <c r="BE137" s="736"/>
      <c r="BF137" s="736"/>
      <c r="BG137" s="736"/>
      <c r="BH137" s="736"/>
      <c r="BI137" s="736"/>
      <c r="BJ137" s="736"/>
      <c r="BK137" s="736"/>
      <c r="BL137" s="736"/>
      <c r="BM137" s="736"/>
      <c r="BN137" s="736"/>
      <c r="BO137" s="736"/>
      <c r="BP137" s="736"/>
      <c r="BQ137" s="736"/>
      <c r="BR137" s="736"/>
      <c r="BS137" s="736"/>
      <c r="BT137" s="736"/>
      <c r="BU137" s="736"/>
      <c r="BV137" s="736"/>
      <c r="BW137" s="736"/>
      <c r="BX137" s="736"/>
      <c r="BY137" s="736"/>
      <c r="BZ137" s="736"/>
      <c r="CA137" s="736"/>
      <c r="CB137" s="736"/>
      <c r="CC137" s="736"/>
      <c r="CD137" s="736"/>
      <c r="CE137" s="736"/>
      <c r="CF137" s="736"/>
      <c r="CG137" s="736"/>
      <c r="CH137" s="736"/>
      <c r="CI137" s="736"/>
      <c r="CJ137" s="736"/>
      <c r="CK137" s="736"/>
      <c r="CL137" s="736"/>
      <c r="CM137" s="736"/>
      <c r="CN137" s="736"/>
      <c r="CO137" s="736"/>
      <c r="CP137" s="736"/>
      <c r="CQ137" s="736"/>
      <c r="CR137" s="736"/>
      <c r="CS137" s="736"/>
      <c r="CT137" s="736"/>
      <c r="CU137" s="736"/>
      <c r="CV137" s="736"/>
      <c r="CW137" s="736"/>
      <c r="CX137" s="736"/>
      <c r="CY137" s="736"/>
      <c r="CZ137" s="736"/>
      <c r="DA137" s="736"/>
      <c r="DB137" s="736"/>
      <c r="DC137" s="736"/>
      <c r="DD137" s="736"/>
      <c r="DE137" s="736"/>
      <c r="DF137" s="736"/>
      <c r="DG137" s="736"/>
      <c r="DH137" s="736"/>
      <c r="DI137" s="736"/>
      <c r="DJ137" s="736"/>
      <c r="DK137" s="736"/>
      <c r="DL137" s="736"/>
      <c r="DM137" s="736"/>
      <c r="DN137" s="736"/>
      <c r="DO137" s="736"/>
      <c r="DP137" s="736"/>
      <c r="DQ137" s="736"/>
      <c r="DR137" s="736"/>
      <c r="DS137" s="736"/>
      <c r="DT137" s="736"/>
      <c r="DU137" s="736"/>
      <c r="DV137" s="736"/>
      <c r="DW137" s="736"/>
      <c r="DX137" s="736"/>
      <c r="DY137" s="736"/>
      <c r="DZ137" s="736"/>
      <c r="EA137" s="736"/>
      <c r="EB137" s="736"/>
      <c r="EC137" s="736"/>
      <c r="ED137" s="736"/>
      <c r="EE137" s="736"/>
      <c r="EF137" s="736"/>
      <c r="EG137" s="736"/>
      <c r="EH137" s="736"/>
      <c r="EI137" s="736"/>
      <c r="EJ137" s="736"/>
      <c r="EK137" s="736"/>
      <c r="EL137" s="736"/>
      <c r="EM137" s="736"/>
      <c r="EN137" s="736"/>
      <c r="EO137" s="736"/>
      <c r="EP137" s="736"/>
      <c r="EQ137" s="736"/>
      <c r="ER137" s="736"/>
      <c r="ES137" s="736"/>
      <c r="ET137" s="736"/>
      <c r="EU137" s="736"/>
      <c r="EV137" s="736"/>
      <c r="EW137" s="736"/>
      <c r="EX137" s="736"/>
      <c r="EY137" s="736"/>
      <c r="EZ137" s="736"/>
      <c r="FA137" s="736"/>
      <c r="FB137" s="736"/>
      <c r="FC137" s="736"/>
      <c r="FD137" s="736"/>
      <c r="FE137" s="736"/>
      <c r="FF137" s="736"/>
      <c r="FG137" s="736"/>
      <c r="FH137" s="736"/>
      <c r="FI137" s="736"/>
      <c r="FJ137" s="736"/>
      <c r="FK137" s="736"/>
      <c r="FL137" s="736"/>
      <c r="FM137" s="736"/>
      <c r="FN137" s="736"/>
      <c r="FO137" s="736"/>
      <c r="FP137" s="736"/>
      <c r="FQ137" s="736"/>
      <c r="FR137" s="736"/>
      <c r="FS137" s="736"/>
      <c r="FT137" s="736"/>
      <c r="FU137" s="736"/>
      <c r="FV137" s="736"/>
      <c r="FW137" s="736"/>
      <c r="FX137" s="736"/>
      <c r="FY137" s="736"/>
      <c r="FZ137" s="736"/>
      <c r="GA137" s="736"/>
      <c r="GB137" s="736"/>
      <c r="GC137" s="736"/>
      <c r="GD137" s="736"/>
      <c r="GE137" s="736"/>
      <c r="GF137" s="736"/>
      <c r="GG137" s="736"/>
      <c r="GH137" s="736"/>
      <c r="GI137" s="736"/>
      <c r="GJ137" s="736"/>
      <c r="GK137" s="736"/>
      <c r="GL137" s="736"/>
      <c r="GM137" s="736"/>
      <c r="GN137" s="736"/>
      <c r="GO137" s="736"/>
      <c r="GP137" s="736"/>
      <c r="GQ137" s="736"/>
      <c r="GR137" s="736"/>
      <c r="GS137" s="736"/>
      <c r="GT137" s="736"/>
      <c r="GU137" s="736"/>
      <c r="GV137" s="736"/>
      <c r="GW137" s="736"/>
      <c r="GX137" s="736"/>
      <c r="GY137" s="736"/>
      <c r="GZ137" s="736"/>
      <c r="HA137" s="736"/>
      <c r="HB137" s="736"/>
      <c r="HC137" s="736"/>
      <c r="HD137" s="736"/>
      <c r="HE137" s="736"/>
      <c r="HF137" s="736"/>
      <c r="HG137" s="736"/>
      <c r="HH137" s="736"/>
      <c r="HI137" s="736"/>
      <c r="HJ137" s="736"/>
      <c r="HK137" s="736"/>
      <c r="HL137" s="736"/>
      <c r="HM137" s="736"/>
      <c r="HN137" s="736"/>
      <c r="HO137" s="736"/>
      <c r="HP137" s="736"/>
      <c r="HQ137" s="736"/>
      <c r="HR137" s="736"/>
      <c r="HS137" s="736"/>
      <c r="HT137" s="736"/>
      <c r="HU137" s="736"/>
      <c r="HV137" s="736"/>
      <c r="HW137" s="736"/>
      <c r="HX137" s="736"/>
      <c r="HY137" s="736"/>
      <c r="HZ137" s="736"/>
      <c r="IA137" s="736"/>
      <c r="IB137" s="736"/>
      <c r="IC137" s="736"/>
      <c r="ID137" s="736"/>
      <c r="IE137" s="736"/>
      <c r="IF137" s="736"/>
      <c r="IG137" s="736"/>
      <c r="IH137" s="736"/>
      <c r="II137" s="736"/>
      <c r="IJ137" s="736"/>
      <c r="IK137" s="736"/>
      <c r="IL137" s="736"/>
      <c r="IM137" s="736"/>
      <c r="IN137" s="736"/>
      <c r="IO137" s="736"/>
      <c r="IP137" s="736"/>
      <c r="IQ137" s="736"/>
      <c r="IR137" s="736"/>
      <c r="IS137" s="736"/>
      <c r="IT137" s="736"/>
      <c r="IU137" s="736"/>
      <c r="IV137" s="736"/>
    </row>
    <row r="138" spans="1:256" s="438" customFormat="1">
      <c r="A138" s="736"/>
      <c r="C138" s="471"/>
      <c r="P138" s="724"/>
      <c r="U138" s="724"/>
      <c r="V138" s="736"/>
      <c r="W138" s="736"/>
      <c r="X138" s="736"/>
      <c r="Y138" s="736"/>
      <c r="Z138" s="736"/>
      <c r="AA138" s="736"/>
      <c r="AB138" s="736"/>
      <c r="AC138" s="736"/>
      <c r="AD138" s="736"/>
      <c r="AE138" s="736"/>
      <c r="AF138" s="736"/>
      <c r="AG138" s="736"/>
      <c r="AH138" s="736"/>
      <c r="AI138" s="736"/>
      <c r="AJ138" s="736"/>
      <c r="AK138" s="736"/>
      <c r="AL138" s="736"/>
      <c r="AM138" s="736"/>
      <c r="AN138" s="736"/>
      <c r="AO138" s="736"/>
      <c r="AP138" s="736"/>
      <c r="AQ138" s="736"/>
      <c r="AR138" s="736"/>
      <c r="AS138" s="736"/>
      <c r="AT138" s="736"/>
      <c r="AU138" s="736"/>
      <c r="AV138" s="736"/>
      <c r="AW138" s="736"/>
      <c r="AX138" s="736"/>
      <c r="AY138" s="736"/>
      <c r="AZ138" s="736"/>
      <c r="BA138" s="736"/>
      <c r="BB138" s="736"/>
      <c r="BC138" s="736"/>
      <c r="BD138" s="736"/>
      <c r="BE138" s="736"/>
      <c r="BF138" s="736"/>
      <c r="BG138" s="736"/>
      <c r="BH138" s="736"/>
      <c r="BI138" s="736"/>
      <c r="BJ138" s="736"/>
      <c r="BK138" s="736"/>
      <c r="BL138" s="736"/>
      <c r="BM138" s="736"/>
      <c r="BN138" s="736"/>
      <c r="BO138" s="736"/>
      <c r="BP138" s="736"/>
      <c r="BQ138" s="736"/>
      <c r="BR138" s="736"/>
      <c r="BS138" s="736"/>
      <c r="BT138" s="736"/>
      <c r="BU138" s="736"/>
      <c r="BV138" s="736"/>
      <c r="BW138" s="736"/>
      <c r="BX138" s="736"/>
      <c r="BY138" s="736"/>
      <c r="BZ138" s="736"/>
      <c r="CA138" s="736"/>
      <c r="CB138" s="736"/>
      <c r="CC138" s="736"/>
      <c r="CD138" s="736"/>
      <c r="CE138" s="736"/>
      <c r="CF138" s="736"/>
      <c r="CG138" s="736"/>
      <c r="CH138" s="736"/>
      <c r="CI138" s="736"/>
      <c r="CJ138" s="736"/>
      <c r="CK138" s="736"/>
      <c r="CL138" s="736"/>
      <c r="CM138" s="736"/>
      <c r="CN138" s="736"/>
      <c r="CO138" s="736"/>
      <c r="CP138" s="736"/>
      <c r="CQ138" s="736"/>
      <c r="CR138" s="736"/>
      <c r="CS138" s="736"/>
      <c r="CT138" s="736"/>
      <c r="CU138" s="736"/>
      <c r="CV138" s="736"/>
      <c r="CW138" s="736"/>
      <c r="CX138" s="736"/>
      <c r="CY138" s="736"/>
      <c r="CZ138" s="736"/>
      <c r="DA138" s="736"/>
      <c r="DB138" s="736"/>
      <c r="DC138" s="736"/>
      <c r="DD138" s="736"/>
      <c r="DE138" s="736"/>
      <c r="DF138" s="736"/>
      <c r="DG138" s="736"/>
      <c r="DH138" s="736"/>
      <c r="DI138" s="736"/>
      <c r="DJ138" s="736"/>
      <c r="DK138" s="736"/>
      <c r="DL138" s="736"/>
      <c r="DM138" s="736"/>
      <c r="DN138" s="736"/>
      <c r="DO138" s="736"/>
      <c r="DP138" s="736"/>
      <c r="DQ138" s="736"/>
      <c r="DR138" s="736"/>
      <c r="DS138" s="736"/>
      <c r="DT138" s="736"/>
      <c r="DU138" s="736"/>
      <c r="DV138" s="736"/>
      <c r="DW138" s="736"/>
      <c r="DX138" s="736"/>
      <c r="DY138" s="736"/>
      <c r="DZ138" s="736"/>
      <c r="EA138" s="736"/>
      <c r="EB138" s="736"/>
      <c r="EC138" s="736"/>
      <c r="ED138" s="736"/>
      <c r="EE138" s="736"/>
      <c r="EF138" s="736"/>
      <c r="EG138" s="736"/>
      <c r="EH138" s="736"/>
      <c r="EI138" s="736"/>
      <c r="EJ138" s="736"/>
      <c r="EK138" s="736"/>
      <c r="EL138" s="736"/>
      <c r="EM138" s="736"/>
      <c r="EN138" s="736"/>
      <c r="EO138" s="736"/>
      <c r="EP138" s="736"/>
      <c r="EQ138" s="736"/>
      <c r="ER138" s="736"/>
      <c r="ES138" s="736"/>
      <c r="ET138" s="736"/>
      <c r="EU138" s="736"/>
      <c r="EV138" s="736"/>
      <c r="EW138" s="736"/>
      <c r="EX138" s="736"/>
      <c r="EY138" s="736"/>
      <c r="EZ138" s="736"/>
      <c r="FA138" s="736"/>
      <c r="FB138" s="736"/>
      <c r="FC138" s="736"/>
      <c r="FD138" s="736"/>
      <c r="FE138" s="736"/>
      <c r="FF138" s="736"/>
      <c r="FG138" s="736"/>
      <c r="FH138" s="736"/>
      <c r="FI138" s="736"/>
      <c r="FJ138" s="736"/>
      <c r="FK138" s="736"/>
      <c r="FL138" s="736"/>
      <c r="FM138" s="736"/>
      <c r="FN138" s="736"/>
      <c r="FO138" s="736"/>
      <c r="FP138" s="736"/>
      <c r="FQ138" s="736"/>
      <c r="FR138" s="736"/>
      <c r="FS138" s="736"/>
      <c r="FT138" s="736"/>
      <c r="FU138" s="736"/>
      <c r="FV138" s="736"/>
      <c r="FW138" s="736"/>
      <c r="FX138" s="736"/>
      <c r="FY138" s="736"/>
      <c r="FZ138" s="736"/>
      <c r="GA138" s="736"/>
      <c r="GB138" s="736"/>
      <c r="GC138" s="736"/>
      <c r="GD138" s="736"/>
      <c r="GE138" s="736"/>
      <c r="GF138" s="736"/>
      <c r="GG138" s="736"/>
      <c r="GH138" s="736"/>
      <c r="GI138" s="736"/>
      <c r="GJ138" s="736"/>
      <c r="GK138" s="736"/>
      <c r="GL138" s="736"/>
      <c r="GM138" s="736"/>
      <c r="GN138" s="736"/>
      <c r="GO138" s="736"/>
      <c r="GP138" s="736"/>
      <c r="GQ138" s="736"/>
      <c r="GR138" s="736"/>
      <c r="GS138" s="736"/>
      <c r="GT138" s="736"/>
      <c r="GU138" s="736"/>
      <c r="GV138" s="736"/>
      <c r="GW138" s="736"/>
      <c r="GX138" s="736"/>
      <c r="GY138" s="736"/>
      <c r="GZ138" s="736"/>
      <c r="HA138" s="736"/>
      <c r="HB138" s="736"/>
      <c r="HC138" s="736"/>
      <c r="HD138" s="736"/>
      <c r="HE138" s="736"/>
      <c r="HF138" s="736"/>
      <c r="HG138" s="736"/>
      <c r="HH138" s="736"/>
      <c r="HI138" s="736"/>
      <c r="HJ138" s="736"/>
      <c r="HK138" s="736"/>
      <c r="HL138" s="736"/>
      <c r="HM138" s="736"/>
      <c r="HN138" s="736"/>
      <c r="HO138" s="736"/>
      <c r="HP138" s="736"/>
      <c r="HQ138" s="736"/>
      <c r="HR138" s="736"/>
      <c r="HS138" s="736"/>
      <c r="HT138" s="736"/>
      <c r="HU138" s="736"/>
      <c r="HV138" s="736"/>
      <c r="HW138" s="736"/>
      <c r="HX138" s="736"/>
      <c r="HY138" s="736"/>
      <c r="HZ138" s="736"/>
      <c r="IA138" s="736"/>
      <c r="IB138" s="736"/>
      <c r="IC138" s="736"/>
      <c r="ID138" s="736"/>
      <c r="IE138" s="736"/>
      <c r="IF138" s="736"/>
      <c r="IG138" s="736"/>
      <c r="IH138" s="736"/>
      <c r="II138" s="736"/>
      <c r="IJ138" s="736"/>
      <c r="IK138" s="736"/>
      <c r="IL138" s="736"/>
      <c r="IM138" s="736"/>
      <c r="IN138" s="736"/>
      <c r="IO138" s="736"/>
      <c r="IP138" s="736"/>
      <c r="IQ138" s="736"/>
      <c r="IR138" s="736"/>
      <c r="IS138" s="736"/>
      <c r="IT138" s="736"/>
      <c r="IU138" s="736"/>
      <c r="IV138" s="736"/>
    </row>
    <row r="139" spans="1:256" s="438" customFormat="1">
      <c r="A139" s="736"/>
      <c r="C139" s="471"/>
      <c r="P139" s="724"/>
      <c r="U139" s="724"/>
      <c r="V139" s="736"/>
      <c r="W139" s="736"/>
      <c r="X139" s="736"/>
      <c r="Y139" s="736"/>
      <c r="Z139" s="736"/>
      <c r="AA139" s="736"/>
      <c r="AB139" s="736"/>
      <c r="AC139" s="736"/>
      <c r="AD139" s="736"/>
      <c r="AE139" s="736"/>
      <c r="AF139" s="736"/>
      <c r="AG139" s="736"/>
      <c r="AH139" s="736"/>
      <c r="AI139" s="736"/>
      <c r="AJ139" s="736"/>
      <c r="AK139" s="736"/>
      <c r="AL139" s="736"/>
      <c r="AM139" s="736"/>
      <c r="AN139" s="736"/>
      <c r="AO139" s="736"/>
      <c r="AP139" s="736"/>
      <c r="AQ139" s="736"/>
      <c r="AR139" s="736"/>
      <c r="AS139" s="736"/>
      <c r="AT139" s="736"/>
      <c r="AU139" s="736"/>
      <c r="AV139" s="736"/>
      <c r="AW139" s="736"/>
      <c r="AX139" s="736"/>
      <c r="AY139" s="736"/>
      <c r="AZ139" s="736"/>
      <c r="BA139" s="736"/>
      <c r="BB139" s="736"/>
      <c r="BC139" s="736"/>
      <c r="BD139" s="736"/>
      <c r="BE139" s="736"/>
      <c r="BF139" s="736"/>
      <c r="BG139" s="736"/>
      <c r="BH139" s="736"/>
      <c r="BI139" s="736"/>
      <c r="BJ139" s="736"/>
      <c r="BK139" s="736"/>
      <c r="BL139" s="736"/>
      <c r="BM139" s="736"/>
      <c r="BN139" s="736"/>
      <c r="BO139" s="736"/>
      <c r="BP139" s="736"/>
      <c r="BQ139" s="736"/>
      <c r="BR139" s="736"/>
      <c r="BS139" s="736"/>
      <c r="BT139" s="736"/>
      <c r="BU139" s="736"/>
      <c r="BV139" s="736"/>
      <c r="BW139" s="736"/>
      <c r="BX139" s="736"/>
      <c r="BY139" s="736"/>
      <c r="BZ139" s="736"/>
      <c r="CA139" s="736"/>
      <c r="CB139" s="736"/>
      <c r="CC139" s="736"/>
      <c r="CD139" s="736"/>
      <c r="CE139" s="736"/>
      <c r="CF139" s="736"/>
      <c r="CG139" s="736"/>
      <c r="CH139" s="736"/>
      <c r="CI139" s="736"/>
      <c r="CJ139" s="736"/>
      <c r="CK139" s="736"/>
      <c r="CL139" s="736"/>
      <c r="CM139" s="736"/>
      <c r="CN139" s="736"/>
      <c r="CO139" s="736"/>
      <c r="CP139" s="736"/>
      <c r="CQ139" s="736"/>
      <c r="CR139" s="736"/>
      <c r="CS139" s="736"/>
      <c r="CT139" s="736"/>
      <c r="CU139" s="736"/>
      <c r="CV139" s="736"/>
      <c r="CW139" s="736"/>
      <c r="CX139" s="736"/>
      <c r="CY139" s="736"/>
      <c r="CZ139" s="736"/>
      <c r="DA139" s="736"/>
      <c r="DB139" s="736"/>
      <c r="DC139" s="736"/>
      <c r="DD139" s="736"/>
      <c r="DE139" s="736"/>
      <c r="DF139" s="736"/>
      <c r="DG139" s="736"/>
      <c r="DH139" s="736"/>
      <c r="DI139" s="736"/>
      <c r="DJ139" s="736"/>
      <c r="DK139" s="736"/>
      <c r="DL139" s="736"/>
      <c r="DM139" s="736"/>
      <c r="DN139" s="736"/>
      <c r="DO139" s="736"/>
      <c r="DP139" s="736"/>
      <c r="DQ139" s="736"/>
      <c r="DR139" s="736"/>
      <c r="DS139" s="736"/>
      <c r="DT139" s="736"/>
      <c r="DU139" s="736"/>
      <c r="DV139" s="736"/>
      <c r="DW139" s="736"/>
      <c r="DX139" s="736"/>
      <c r="DY139" s="736"/>
      <c r="DZ139" s="736"/>
      <c r="EA139" s="736"/>
      <c r="EB139" s="736"/>
      <c r="EC139" s="736"/>
      <c r="ED139" s="736"/>
      <c r="EE139" s="736"/>
      <c r="EF139" s="736"/>
      <c r="EG139" s="736"/>
      <c r="EH139" s="736"/>
      <c r="EI139" s="736"/>
      <c r="EJ139" s="736"/>
      <c r="EK139" s="736"/>
      <c r="EL139" s="736"/>
      <c r="EM139" s="736"/>
      <c r="EN139" s="736"/>
      <c r="EO139" s="736"/>
      <c r="EP139" s="736"/>
      <c r="EQ139" s="736"/>
      <c r="ER139" s="736"/>
      <c r="ES139" s="736"/>
      <c r="ET139" s="736"/>
      <c r="EU139" s="736"/>
      <c r="EV139" s="736"/>
      <c r="EW139" s="736"/>
      <c r="EX139" s="736"/>
      <c r="EY139" s="736"/>
      <c r="EZ139" s="736"/>
      <c r="FA139" s="736"/>
      <c r="FB139" s="736"/>
      <c r="FC139" s="736"/>
      <c r="FD139" s="736"/>
      <c r="FE139" s="736"/>
      <c r="FF139" s="736"/>
      <c r="FG139" s="736"/>
      <c r="FH139" s="736"/>
      <c r="FI139" s="736"/>
      <c r="FJ139" s="736"/>
      <c r="FK139" s="736"/>
      <c r="FL139" s="736"/>
      <c r="FM139" s="736"/>
      <c r="FN139" s="736"/>
      <c r="FO139" s="736"/>
      <c r="FP139" s="736"/>
      <c r="FQ139" s="736"/>
      <c r="FR139" s="736"/>
      <c r="FS139" s="736"/>
      <c r="FT139" s="736"/>
      <c r="FU139" s="736"/>
      <c r="FV139" s="736"/>
      <c r="FW139" s="736"/>
      <c r="FX139" s="736"/>
      <c r="FY139" s="736"/>
      <c r="FZ139" s="736"/>
      <c r="GA139" s="736"/>
      <c r="GB139" s="736"/>
      <c r="GC139" s="736"/>
      <c r="GD139" s="736"/>
      <c r="GE139" s="736"/>
      <c r="GF139" s="736"/>
      <c r="GG139" s="736"/>
      <c r="GH139" s="736"/>
      <c r="GI139" s="736"/>
      <c r="GJ139" s="736"/>
      <c r="GK139" s="736"/>
      <c r="GL139" s="736"/>
      <c r="GM139" s="736"/>
      <c r="GN139" s="736"/>
      <c r="GO139" s="736"/>
      <c r="GP139" s="736"/>
      <c r="GQ139" s="736"/>
      <c r="GR139" s="736"/>
      <c r="GS139" s="736"/>
      <c r="GT139" s="736"/>
      <c r="GU139" s="736"/>
      <c r="GV139" s="736"/>
      <c r="GW139" s="736"/>
      <c r="GX139" s="736"/>
      <c r="GY139" s="736"/>
      <c r="GZ139" s="736"/>
      <c r="HA139" s="736"/>
      <c r="HB139" s="736"/>
      <c r="HC139" s="736"/>
      <c r="HD139" s="736"/>
      <c r="HE139" s="736"/>
      <c r="HF139" s="736"/>
      <c r="HG139" s="736"/>
      <c r="HH139" s="736"/>
      <c r="HI139" s="736"/>
      <c r="HJ139" s="736"/>
      <c r="HK139" s="736"/>
      <c r="HL139" s="736"/>
      <c r="HM139" s="736"/>
      <c r="HN139" s="736"/>
      <c r="HO139" s="736"/>
      <c r="HP139" s="736"/>
      <c r="HQ139" s="736"/>
      <c r="HR139" s="736"/>
      <c r="HS139" s="736"/>
      <c r="HT139" s="736"/>
      <c r="HU139" s="736"/>
      <c r="HV139" s="736"/>
      <c r="HW139" s="736"/>
      <c r="HX139" s="736"/>
      <c r="HY139" s="736"/>
      <c r="HZ139" s="736"/>
      <c r="IA139" s="736"/>
      <c r="IB139" s="736"/>
      <c r="IC139" s="736"/>
      <c r="ID139" s="736"/>
      <c r="IE139" s="736"/>
      <c r="IF139" s="736"/>
      <c r="IG139" s="736"/>
      <c r="IH139" s="736"/>
      <c r="II139" s="736"/>
      <c r="IJ139" s="736"/>
      <c r="IK139" s="736"/>
      <c r="IL139" s="736"/>
      <c r="IM139" s="736"/>
      <c r="IN139" s="736"/>
      <c r="IO139" s="736"/>
      <c r="IP139" s="736"/>
      <c r="IQ139" s="736"/>
      <c r="IR139" s="736"/>
      <c r="IS139" s="736"/>
      <c r="IT139" s="736"/>
      <c r="IU139" s="736"/>
      <c r="IV139" s="736"/>
    </row>
    <row r="140" spans="1:256" s="438" customFormat="1">
      <c r="A140" s="736"/>
      <c r="C140" s="471"/>
      <c r="P140" s="724"/>
      <c r="U140" s="724"/>
      <c r="V140" s="736"/>
      <c r="W140" s="736"/>
      <c r="X140" s="736"/>
      <c r="Y140" s="736"/>
      <c r="Z140" s="736"/>
      <c r="AA140" s="736"/>
      <c r="AB140" s="736"/>
      <c r="AC140" s="736"/>
      <c r="AD140" s="736"/>
      <c r="AE140" s="736"/>
      <c r="AF140" s="736"/>
      <c r="AG140" s="736"/>
      <c r="AH140" s="736"/>
      <c r="AI140" s="736"/>
      <c r="AJ140" s="736"/>
      <c r="AK140" s="736"/>
      <c r="AL140" s="736"/>
      <c r="AM140" s="736"/>
      <c r="AN140" s="736"/>
      <c r="AO140" s="736"/>
      <c r="AP140" s="736"/>
      <c r="AQ140" s="736"/>
      <c r="AR140" s="736"/>
      <c r="AS140" s="736"/>
      <c r="AT140" s="736"/>
      <c r="AU140" s="736"/>
      <c r="AV140" s="736"/>
      <c r="AW140" s="736"/>
      <c r="AX140" s="736"/>
      <c r="AY140" s="736"/>
      <c r="AZ140" s="736"/>
      <c r="BA140" s="736"/>
      <c r="BB140" s="736"/>
      <c r="BC140" s="736"/>
      <c r="BD140" s="736"/>
      <c r="BE140" s="736"/>
      <c r="BF140" s="736"/>
      <c r="BG140" s="736"/>
      <c r="BH140" s="736"/>
      <c r="BI140" s="736"/>
      <c r="BJ140" s="736"/>
      <c r="BK140" s="736"/>
      <c r="BL140" s="736"/>
      <c r="BM140" s="736"/>
      <c r="BN140" s="736"/>
      <c r="BO140" s="736"/>
      <c r="BP140" s="736"/>
      <c r="BQ140" s="736"/>
      <c r="BR140" s="736"/>
      <c r="BS140" s="736"/>
      <c r="BT140" s="736"/>
      <c r="BU140" s="736"/>
      <c r="BV140" s="736"/>
      <c r="BW140" s="736"/>
      <c r="BX140" s="736"/>
      <c r="BY140" s="736"/>
      <c r="BZ140" s="736"/>
      <c r="CA140" s="736"/>
      <c r="CB140" s="736"/>
      <c r="CC140" s="736"/>
      <c r="CD140" s="736"/>
      <c r="CE140" s="736"/>
      <c r="CF140" s="736"/>
      <c r="CG140" s="736"/>
      <c r="CH140" s="736"/>
      <c r="CI140" s="736"/>
      <c r="CJ140" s="736"/>
      <c r="CK140" s="736"/>
      <c r="CL140" s="736"/>
      <c r="CM140" s="736"/>
      <c r="CN140" s="736"/>
      <c r="CO140" s="736"/>
      <c r="CP140" s="736"/>
      <c r="CQ140" s="736"/>
      <c r="CR140" s="736"/>
      <c r="CS140" s="736"/>
      <c r="CT140" s="736"/>
      <c r="CU140" s="736"/>
      <c r="CV140" s="736"/>
      <c r="CW140" s="736"/>
      <c r="CX140" s="736"/>
      <c r="CY140" s="736"/>
      <c r="CZ140" s="736"/>
      <c r="DA140" s="736"/>
      <c r="DB140" s="736"/>
      <c r="DC140" s="736"/>
      <c r="DD140" s="736"/>
      <c r="DE140" s="736"/>
      <c r="DF140" s="736"/>
      <c r="DG140" s="736"/>
      <c r="DH140" s="736"/>
      <c r="DI140" s="736"/>
      <c r="DJ140" s="736"/>
      <c r="DK140" s="736"/>
      <c r="DL140" s="736"/>
      <c r="DM140" s="736"/>
      <c r="DN140" s="736"/>
      <c r="DO140" s="736"/>
      <c r="DP140" s="736"/>
      <c r="DQ140" s="736"/>
      <c r="DR140" s="736"/>
      <c r="DS140" s="736"/>
      <c r="DT140" s="736"/>
      <c r="DU140" s="736"/>
      <c r="DV140" s="736"/>
      <c r="DW140" s="736"/>
      <c r="DX140" s="736"/>
      <c r="DY140" s="736"/>
      <c r="DZ140" s="736"/>
      <c r="EA140" s="736"/>
      <c r="EB140" s="736"/>
      <c r="EC140" s="736"/>
      <c r="ED140" s="736"/>
      <c r="EE140" s="736"/>
      <c r="EF140" s="736"/>
      <c r="EG140" s="736"/>
      <c r="EH140" s="736"/>
      <c r="EI140" s="736"/>
      <c r="EJ140" s="736"/>
      <c r="EK140" s="736"/>
      <c r="EL140" s="736"/>
      <c r="EM140" s="736"/>
      <c r="EN140" s="736"/>
      <c r="EO140" s="736"/>
      <c r="EP140" s="736"/>
      <c r="EQ140" s="736"/>
      <c r="ER140" s="736"/>
      <c r="ES140" s="736"/>
      <c r="ET140" s="736"/>
      <c r="EU140" s="736"/>
      <c r="EV140" s="736"/>
      <c r="EW140" s="736"/>
      <c r="EX140" s="736"/>
      <c r="EY140" s="736"/>
      <c r="EZ140" s="736"/>
      <c r="FA140" s="736"/>
      <c r="FB140" s="736"/>
      <c r="FC140" s="736"/>
      <c r="FD140" s="736"/>
      <c r="FE140" s="736"/>
      <c r="FF140" s="736"/>
      <c r="FG140" s="736"/>
      <c r="FH140" s="736"/>
      <c r="FI140" s="736"/>
      <c r="FJ140" s="736"/>
      <c r="FK140" s="736"/>
      <c r="FL140" s="736"/>
      <c r="FM140" s="736"/>
      <c r="FN140" s="736"/>
      <c r="FO140" s="736"/>
      <c r="FP140" s="736"/>
      <c r="FQ140" s="736"/>
      <c r="FR140" s="736"/>
      <c r="FS140" s="736"/>
      <c r="FT140" s="736"/>
      <c r="FU140" s="736"/>
      <c r="FV140" s="736"/>
      <c r="FW140" s="736"/>
      <c r="FX140" s="736"/>
      <c r="FY140" s="736"/>
      <c r="FZ140" s="736"/>
      <c r="GA140" s="736"/>
      <c r="GB140" s="736"/>
      <c r="GC140" s="736"/>
      <c r="GD140" s="736"/>
      <c r="GE140" s="736"/>
      <c r="GF140" s="736"/>
      <c r="GG140" s="736"/>
      <c r="GH140" s="736"/>
      <c r="GI140" s="736"/>
      <c r="GJ140" s="736"/>
      <c r="GK140" s="736"/>
      <c r="GL140" s="736"/>
      <c r="GM140" s="736"/>
      <c r="GN140" s="736"/>
      <c r="GO140" s="736"/>
      <c r="GP140" s="736"/>
      <c r="GQ140" s="736"/>
      <c r="GR140" s="736"/>
      <c r="GS140" s="736"/>
      <c r="GT140" s="736"/>
      <c r="GU140" s="736"/>
      <c r="GV140" s="736"/>
      <c r="GW140" s="736"/>
      <c r="GX140" s="736"/>
      <c r="GY140" s="736"/>
      <c r="GZ140" s="736"/>
      <c r="HA140" s="736"/>
      <c r="HB140" s="736"/>
      <c r="HC140" s="736"/>
      <c r="HD140" s="736"/>
      <c r="HE140" s="736"/>
      <c r="HF140" s="736"/>
      <c r="HG140" s="736"/>
      <c r="HH140" s="736"/>
      <c r="HI140" s="736"/>
      <c r="HJ140" s="736"/>
      <c r="HK140" s="736"/>
      <c r="HL140" s="736"/>
      <c r="HM140" s="736"/>
      <c r="HN140" s="736"/>
      <c r="HO140" s="736"/>
      <c r="HP140" s="736"/>
      <c r="HQ140" s="736"/>
      <c r="HR140" s="736"/>
      <c r="HS140" s="736"/>
      <c r="HT140" s="736"/>
      <c r="HU140" s="736"/>
      <c r="HV140" s="736"/>
      <c r="HW140" s="736"/>
      <c r="HX140" s="736"/>
      <c r="HY140" s="736"/>
      <c r="HZ140" s="736"/>
      <c r="IA140" s="736"/>
      <c r="IB140" s="736"/>
      <c r="IC140" s="736"/>
      <c r="ID140" s="736"/>
      <c r="IE140" s="736"/>
      <c r="IF140" s="736"/>
      <c r="IG140" s="736"/>
      <c r="IH140" s="736"/>
      <c r="II140" s="736"/>
      <c r="IJ140" s="736"/>
      <c r="IK140" s="736"/>
      <c r="IL140" s="736"/>
      <c r="IM140" s="736"/>
      <c r="IN140" s="736"/>
      <c r="IO140" s="736"/>
      <c r="IP140" s="736"/>
      <c r="IQ140" s="736"/>
      <c r="IR140" s="736"/>
      <c r="IS140" s="736"/>
      <c r="IT140" s="736"/>
      <c r="IU140" s="736"/>
      <c r="IV140" s="736"/>
    </row>
    <row r="141" spans="1:256" s="438" customFormat="1">
      <c r="A141" s="736"/>
      <c r="C141" s="471"/>
      <c r="P141" s="724"/>
      <c r="U141" s="724"/>
      <c r="V141" s="736"/>
      <c r="W141" s="736"/>
      <c r="X141" s="736"/>
      <c r="Y141" s="736"/>
      <c r="Z141" s="736"/>
      <c r="AA141" s="736"/>
      <c r="AB141" s="736"/>
      <c r="AC141" s="736"/>
      <c r="AD141" s="736"/>
      <c r="AE141" s="736"/>
      <c r="AF141" s="736"/>
      <c r="AG141" s="736"/>
      <c r="AH141" s="736"/>
      <c r="AI141" s="736"/>
      <c r="AJ141" s="736"/>
      <c r="AK141" s="736"/>
      <c r="AL141" s="736"/>
      <c r="AM141" s="736"/>
      <c r="AN141" s="736"/>
      <c r="AO141" s="736"/>
      <c r="AP141" s="736"/>
      <c r="AQ141" s="736"/>
      <c r="AR141" s="736"/>
      <c r="AS141" s="736"/>
      <c r="AT141" s="736"/>
      <c r="AU141" s="736"/>
      <c r="AV141" s="736"/>
      <c r="AW141" s="736"/>
      <c r="AX141" s="736"/>
      <c r="AY141" s="736"/>
      <c r="AZ141" s="736"/>
      <c r="BA141" s="736"/>
      <c r="BB141" s="736"/>
      <c r="BC141" s="736"/>
      <c r="BD141" s="736"/>
      <c r="BE141" s="736"/>
      <c r="BF141" s="736"/>
      <c r="BG141" s="736"/>
      <c r="BH141" s="736"/>
      <c r="BI141" s="736"/>
      <c r="BJ141" s="736"/>
      <c r="BK141" s="736"/>
      <c r="BL141" s="736"/>
      <c r="BM141" s="736"/>
      <c r="BN141" s="736"/>
      <c r="BO141" s="736"/>
      <c r="BP141" s="736"/>
      <c r="BQ141" s="736"/>
      <c r="BR141" s="736"/>
      <c r="BS141" s="736"/>
      <c r="BT141" s="736"/>
      <c r="BU141" s="736"/>
      <c r="BV141" s="736"/>
      <c r="BW141" s="736"/>
      <c r="BX141" s="736"/>
      <c r="BY141" s="736"/>
      <c r="BZ141" s="736"/>
      <c r="CA141" s="736"/>
      <c r="CB141" s="736"/>
      <c r="CC141" s="736"/>
      <c r="CD141" s="736"/>
      <c r="CE141" s="736"/>
      <c r="CF141" s="736"/>
      <c r="CG141" s="736"/>
      <c r="CH141" s="736"/>
      <c r="CI141" s="736"/>
      <c r="CJ141" s="736"/>
      <c r="CK141" s="736"/>
      <c r="CL141" s="736"/>
      <c r="CM141" s="736"/>
      <c r="CN141" s="736"/>
      <c r="CO141" s="736"/>
      <c r="CP141" s="736"/>
      <c r="CQ141" s="736"/>
      <c r="CR141" s="736"/>
      <c r="CS141" s="736"/>
      <c r="CT141" s="736"/>
      <c r="CU141" s="736"/>
      <c r="CV141" s="736"/>
      <c r="CW141" s="736"/>
      <c r="CX141" s="736"/>
      <c r="CY141" s="736"/>
      <c r="CZ141" s="736"/>
      <c r="DA141" s="736"/>
      <c r="DB141" s="736"/>
      <c r="DC141" s="736"/>
      <c r="DD141" s="736"/>
      <c r="DE141" s="736"/>
      <c r="DF141" s="736"/>
      <c r="DG141" s="736"/>
      <c r="DH141" s="736"/>
      <c r="DI141" s="736"/>
      <c r="DJ141" s="736"/>
      <c r="DK141" s="736"/>
      <c r="DL141" s="736"/>
      <c r="DM141" s="736"/>
      <c r="DN141" s="736"/>
      <c r="DO141" s="736"/>
      <c r="DP141" s="736"/>
      <c r="DQ141" s="736"/>
      <c r="DR141" s="736"/>
      <c r="DS141" s="736"/>
      <c r="DT141" s="736"/>
      <c r="DU141" s="736"/>
      <c r="DV141" s="736"/>
      <c r="DW141" s="736"/>
      <c r="DX141" s="736"/>
      <c r="DY141" s="736"/>
      <c r="DZ141" s="736"/>
      <c r="EA141" s="736"/>
      <c r="EB141" s="736"/>
      <c r="EC141" s="736"/>
      <c r="ED141" s="736"/>
      <c r="EE141" s="736"/>
      <c r="EF141" s="736"/>
      <c r="EG141" s="736"/>
      <c r="EH141" s="736"/>
      <c r="EI141" s="736"/>
      <c r="EJ141" s="736"/>
      <c r="EK141" s="736"/>
      <c r="EL141" s="736"/>
      <c r="EM141" s="736"/>
      <c r="EN141" s="736"/>
      <c r="EO141" s="736"/>
      <c r="EP141" s="736"/>
      <c r="EQ141" s="736"/>
      <c r="ER141" s="736"/>
      <c r="ES141" s="736"/>
      <c r="ET141" s="736"/>
      <c r="EU141" s="736"/>
      <c r="EV141" s="736"/>
      <c r="EW141" s="736"/>
      <c r="EX141" s="736"/>
      <c r="EY141" s="736"/>
      <c r="EZ141" s="736"/>
      <c r="FA141" s="736"/>
      <c r="FB141" s="736"/>
      <c r="FC141" s="736"/>
      <c r="FD141" s="736"/>
      <c r="FE141" s="736"/>
      <c r="FF141" s="736"/>
      <c r="FG141" s="736"/>
      <c r="FH141" s="736"/>
      <c r="FI141" s="736"/>
      <c r="FJ141" s="736"/>
      <c r="FK141" s="736"/>
      <c r="FL141" s="736"/>
      <c r="FM141" s="736"/>
      <c r="FN141" s="736"/>
      <c r="FO141" s="736"/>
      <c r="FP141" s="736"/>
      <c r="FQ141" s="736"/>
      <c r="FR141" s="736"/>
      <c r="FS141" s="736"/>
      <c r="FT141" s="736"/>
      <c r="FU141" s="736"/>
      <c r="FV141" s="736"/>
      <c r="FW141" s="736"/>
      <c r="FX141" s="736"/>
      <c r="FY141" s="736"/>
      <c r="FZ141" s="736"/>
      <c r="GA141" s="736"/>
      <c r="GB141" s="736"/>
      <c r="GC141" s="736"/>
      <c r="GD141" s="736"/>
      <c r="GE141" s="736"/>
      <c r="GF141" s="736"/>
      <c r="GG141" s="736"/>
      <c r="GH141" s="736"/>
      <c r="GI141" s="736"/>
      <c r="GJ141" s="736"/>
      <c r="GK141" s="736"/>
      <c r="GL141" s="736"/>
      <c r="GM141" s="736"/>
      <c r="GN141" s="736"/>
      <c r="GO141" s="736"/>
      <c r="GP141" s="736"/>
      <c r="GQ141" s="736"/>
      <c r="GR141" s="736"/>
      <c r="GS141" s="736"/>
      <c r="GT141" s="736"/>
      <c r="GU141" s="736"/>
      <c r="GV141" s="736"/>
      <c r="GW141" s="736"/>
      <c r="GX141" s="736"/>
      <c r="GY141" s="736"/>
      <c r="GZ141" s="736"/>
      <c r="HA141" s="736"/>
      <c r="HB141" s="736"/>
      <c r="HC141" s="736"/>
      <c r="HD141" s="736"/>
      <c r="HE141" s="736"/>
      <c r="HF141" s="736"/>
      <c r="HG141" s="736"/>
      <c r="HH141" s="736"/>
      <c r="HI141" s="736"/>
      <c r="HJ141" s="736"/>
      <c r="HK141" s="736"/>
      <c r="HL141" s="736"/>
      <c r="HM141" s="736"/>
      <c r="HN141" s="736"/>
      <c r="HO141" s="736"/>
      <c r="HP141" s="736"/>
      <c r="HQ141" s="736"/>
      <c r="HR141" s="736"/>
      <c r="HS141" s="736"/>
      <c r="HT141" s="736"/>
      <c r="HU141" s="736"/>
      <c r="HV141" s="736"/>
      <c r="HW141" s="736"/>
      <c r="HX141" s="736"/>
      <c r="HY141" s="736"/>
      <c r="HZ141" s="736"/>
      <c r="IA141" s="736"/>
      <c r="IB141" s="736"/>
      <c r="IC141" s="736"/>
      <c r="ID141" s="736"/>
      <c r="IE141" s="736"/>
      <c r="IF141" s="736"/>
      <c r="IG141" s="736"/>
      <c r="IH141" s="736"/>
      <c r="II141" s="736"/>
      <c r="IJ141" s="736"/>
      <c r="IK141" s="736"/>
      <c r="IL141" s="736"/>
      <c r="IM141" s="736"/>
      <c r="IN141" s="736"/>
      <c r="IO141" s="736"/>
      <c r="IP141" s="736"/>
      <c r="IQ141" s="736"/>
      <c r="IR141" s="736"/>
      <c r="IS141" s="736"/>
      <c r="IT141" s="736"/>
      <c r="IU141" s="736"/>
      <c r="IV141" s="736"/>
    </row>
    <row r="142" spans="1:256" s="438" customFormat="1">
      <c r="A142" s="736"/>
      <c r="C142" s="471"/>
      <c r="P142" s="724"/>
      <c r="U142" s="724"/>
      <c r="V142" s="736"/>
      <c r="W142" s="736"/>
      <c r="X142" s="736"/>
      <c r="Y142" s="736"/>
      <c r="Z142" s="736"/>
      <c r="AA142" s="736"/>
      <c r="AB142" s="736"/>
      <c r="AC142" s="736"/>
      <c r="AD142" s="736"/>
      <c r="AE142" s="736"/>
      <c r="AF142" s="736"/>
      <c r="AG142" s="736"/>
      <c r="AH142" s="736"/>
      <c r="AI142" s="736"/>
      <c r="AJ142" s="736"/>
      <c r="AK142" s="736"/>
      <c r="AL142" s="736"/>
      <c r="AM142" s="736"/>
      <c r="AN142" s="736"/>
      <c r="AO142" s="736"/>
      <c r="AP142" s="736"/>
      <c r="AQ142" s="736"/>
      <c r="AR142" s="736"/>
      <c r="AS142" s="736"/>
      <c r="AT142" s="736"/>
      <c r="AU142" s="736"/>
      <c r="AV142" s="736"/>
      <c r="AW142" s="736"/>
      <c r="AX142" s="736"/>
      <c r="AY142" s="736"/>
      <c r="AZ142" s="736"/>
      <c r="BA142" s="736"/>
      <c r="BB142" s="736"/>
      <c r="BC142" s="736"/>
      <c r="BD142" s="736"/>
      <c r="BE142" s="736"/>
      <c r="BF142" s="736"/>
      <c r="BG142" s="736"/>
      <c r="BH142" s="736"/>
      <c r="BI142" s="736"/>
      <c r="BJ142" s="736"/>
      <c r="BK142" s="736"/>
      <c r="BL142" s="736"/>
      <c r="BM142" s="736"/>
      <c r="BN142" s="736"/>
      <c r="BO142" s="736"/>
      <c r="BP142" s="736"/>
      <c r="BQ142" s="736"/>
      <c r="BR142" s="736"/>
      <c r="BS142" s="736"/>
      <c r="BT142" s="736"/>
      <c r="BU142" s="736"/>
      <c r="BV142" s="736"/>
      <c r="BW142" s="736"/>
      <c r="BX142" s="736"/>
      <c r="BY142" s="736"/>
      <c r="BZ142" s="736"/>
      <c r="CA142" s="736"/>
      <c r="CB142" s="736"/>
      <c r="CC142" s="736"/>
      <c r="CD142" s="736"/>
      <c r="CE142" s="736"/>
      <c r="CF142" s="736"/>
      <c r="CG142" s="736"/>
      <c r="CH142" s="736"/>
      <c r="CI142" s="736"/>
      <c r="CJ142" s="736"/>
      <c r="CK142" s="736"/>
      <c r="CL142" s="736"/>
      <c r="CM142" s="736"/>
      <c r="CN142" s="736"/>
      <c r="CO142" s="736"/>
      <c r="CP142" s="736"/>
      <c r="CQ142" s="736"/>
      <c r="CR142" s="736"/>
      <c r="CS142" s="736"/>
      <c r="CT142" s="736"/>
      <c r="CU142" s="736"/>
      <c r="CV142" s="736"/>
      <c r="CW142" s="736"/>
      <c r="CX142" s="736"/>
      <c r="CY142" s="736"/>
      <c r="CZ142" s="736"/>
      <c r="DA142" s="736"/>
      <c r="DB142" s="736"/>
      <c r="DC142" s="736"/>
      <c r="DD142" s="736"/>
      <c r="DE142" s="736"/>
      <c r="DF142" s="736"/>
      <c r="DG142" s="736"/>
      <c r="DH142" s="736"/>
      <c r="DI142" s="736"/>
      <c r="DJ142" s="736"/>
      <c r="DK142" s="736"/>
      <c r="DL142" s="736"/>
      <c r="DM142" s="736"/>
      <c r="DN142" s="736"/>
      <c r="DO142" s="736"/>
      <c r="DP142" s="736"/>
      <c r="DQ142" s="736"/>
      <c r="DR142" s="736"/>
      <c r="DS142" s="736"/>
      <c r="DT142" s="736"/>
      <c r="DU142" s="736"/>
      <c r="DV142" s="736"/>
      <c r="DW142" s="736"/>
      <c r="DX142" s="736"/>
      <c r="DY142" s="736"/>
      <c r="DZ142" s="736"/>
      <c r="EA142" s="736"/>
      <c r="EB142" s="736"/>
      <c r="EC142" s="736"/>
      <c r="ED142" s="736"/>
      <c r="EE142" s="736"/>
      <c r="EF142" s="736"/>
      <c r="EG142" s="736"/>
      <c r="EH142" s="736"/>
      <c r="EI142" s="736"/>
      <c r="EJ142" s="736"/>
      <c r="EK142" s="736"/>
      <c r="EL142" s="736"/>
      <c r="EM142" s="736"/>
      <c r="EN142" s="736"/>
      <c r="EO142" s="736"/>
      <c r="EP142" s="736"/>
      <c r="EQ142" s="736"/>
      <c r="ER142" s="736"/>
      <c r="ES142" s="736"/>
      <c r="ET142" s="736"/>
      <c r="EU142" s="736"/>
      <c r="EV142" s="736"/>
      <c r="EW142" s="736"/>
      <c r="EX142" s="736"/>
      <c r="EY142" s="736"/>
      <c r="EZ142" s="736"/>
      <c r="FA142" s="736"/>
      <c r="FB142" s="736"/>
      <c r="FC142" s="736"/>
      <c r="FD142" s="736"/>
      <c r="FE142" s="736"/>
      <c r="FF142" s="736"/>
      <c r="FG142" s="736"/>
      <c r="FH142" s="736"/>
      <c r="FI142" s="736"/>
      <c r="FJ142" s="736"/>
      <c r="FK142" s="736"/>
      <c r="FL142" s="736"/>
      <c r="FM142" s="736"/>
      <c r="FN142" s="736"/>
      <c r="FO142" s="736"/>
      <c r="FP142" s="736"/>
      <c r="FQ142" s="736"/>
      <c r="FR142" s="736"/>
      <c r="FS142" s="736"/>
      <c r="FT142" s="736"/>
      <c r="FU142" s="736"/>
      <c r="FV142" s="736"/>
      <c r="FW142" s="736"/>
      <c r="FX142" s="736"/>
      <c r="FY142" s="736"/>
      <c r="FZ142" s="736"/>
      <c r="GA142" s="736"/>
      <c r="GB142" s="736"/>
      <c r="GC142" s="736"/>
      <c r="GD142" s="736"/>
      <c r="GE142" s="736"/>
      <c r="GF142" s="736"/>
      <c r="GG142" s="736"/>
      <c r="GH142" s="736"/>
      <c r="GI142" s="736"/>
      <c r="GJ142" s="736"/>
      <c r="GK142" s="736"/>
      <c r="GL142" s="736"/>
      <c r="GM142" s="736"/>
      <c r="GN142" s="736"/>
      <c r="GO142" s="736"/>
      <c r="GP142" s="736"/>
      <c r="GQ142" s="736"/>
      <c r="GR142" s="736"/>
      <c r="GS142" s="736"/>
      <c r="GT142" s="736"/>
      <c r="GU142" s="736"/>
      <c r="GV142" s="736"/>
      <c r="GW142" s="736"/>
      <c r="GX142" s="736"/>
      <c r="GY142" s="736"/>
      <c r="GZ142" s="736"/>
      <c r="HA142" s="736"/>
      <c r="HB142" s="736"/>
      <c r="HC142" s="736"/>
      <c r="HD142" s="736"/>
      <c r="HE142" s="736"/>
      <c r="HF142" s="736"/>
      <c r="HG142" s="736"/>
      <c r="HH142" s="736"/>
      <c r="HI142" s="736"/>
      <c r="HJ142" s="736"/>
      <c r="HK142" s="736"/>
      <c r="HL142" s="736"/>
      <c r="HM142" s="736"/>
      <c r="HN142" s="736"/>
      <c r="HO142" s="736"/>
      <c r="HP142" s="736"/>
      <c r="HQ142" s="736"/>
      <c r="HR142" s="736"/>
      <c r="HS142" s="736"/>
      <c r="HT142" s="736"/>
      <c r="HU142" s="736"/>
      <c r="HV142" s="736"/>
      <c r="HW142" s="736"/>
      <c r="HX142" s="736"/>
      <c r="HY142" s="736"/>
      <c r="HZ142" s="736"/>
      <c r="IA142" s="736"/>
      <c r="IB142" s="736"/>
      <c r="IC142" s="736"/>
      <c r="ID142" s="736"/>
      <c r="IE142" s="736"/>
      <c r="IF142" s="736"/>
      <c r="IG142" s="736"/>
      <c r="IH142" s="736"/>
      <c r="II142" s="736"/>
      <c r="IJ142" s="736"/>
      <c r="IK142" s="736"/>
      <c r="IL142" s="736"/>
      <c r="IM142" s="736"/>
      <c r="IN142" s="736"/>
      <c r="IO142" s="736"/>
      <c r="IP142" s="736"/>
      <c r="IQ142" s="736"/>
      <c r="IR142" s="736"/>
      <c r="IS142" s="736"/>
      <c r="IT142" s="736"/>
      <c r="IU142" s="736"/>
      <c r="IV142" s="736"/>
    </row>
    <row r="143" spans="1:256" s="438" customFormat="1">
      <c r="A143" s="736"/>
      <c r="C143" s="471"/>
      <c r="P143" s="724"/>
      <c r="U143" s="724"/>
      <c r="V143" s="736"/>
      <c r="W143" s="736"/>
      <c r="X143" s="736"/>
      <c r="Y143" s="736"/>
      <c r="Z143" s="736"/>
      <c r="AA143" s="736"/>
      <c r="AB143" s="736"/>
      <c r="AC143" s="736"/>
      <c r="AD143" s="736"/>
      <c r="AE143" s="736"/>
      <c r="AF143" s="736"/>
      <c r="AG143" s="736"/>
      <c r="AH143" s="736"/>
      <c r="AI143" s="736"/>
      <c r="AJ143" s="736"/>
      <c r="AK143" s="736"/>
      <c r="AL143" s="736"/>
      <c r="AM143" s="736"/>
      <c r="AN143" s="736"/>
      <c r="AO143" s="736"/>
      <c r="AP143" s="736"/>
      <c r="AQ143" s="736"/>
      <c r="AR143" s="736"/>
      <c r="AS143" s="736"/>
      <c r="AT143" s="736"/>
      <c r="AU143" s="736"/>
      <c r="AV143" s="736"/>
      <c r="AW143" s="736"/>
      <c r="AX143" s="736"/>
      <c r="AY143" s="736"/>
      <c r="AZ143" s="736"/>
      <c r="BA143" s="736"/>
      <c r="BB143" s="736"/>
      <c r="BC143" s="736"/>
      <c r="BD143" s="736"/>
      <c r="BE143" s="736"/>
      <c r="BF143" s="736"/>
      <c r="BG143" s="736"/>
      <c r="BH143" s="736"/>
      <c r="BI143" s="736"/>
      <c r="BJ143" s="736"/>
      <c r="BK143" s="736"/>
      <c r="BL143" s="736"/>
      <c r="BM143" s="736"/>
      <c r="BN143" s="736"/>
      <c r="BO143" s="736"/>
      <c r="BP143" s="736"/>
      <c r="BQ143" s="736"/>
      <c r="BR143" s="736"/>
      <c r="BS143" s="736"/>
      <c r="BT143" s="736"/>
      <c r="BU143" s="736"/>
      <c r="BV143" s="736"/>
      <c r="BW143" s="736"/>
      <c r="BX143" s="736"/>
      <c r="BY143" s="736"/>
      <c r="BZ143" s="736"/>
      <c r="CA143" s="736"/>
      <c r="CB143" s="736"/>
      <c r="CC143" s="736"/>
      <c r="CD143" s="736"/>
      <c r="CE143" s="736"/>
      <c r="CF143" s="736"/>
      <c r="CG143" s="736"/>
      <c r="CH143" s="736"/>
      <c r="CI143" s="736"/>
      <c r="CJ143" s="736"/>
      <c r="CK143" s="736"/>
      <c r="CL143" s="736"/>
      <c r="CM143" s="736"/>
      <c r="CN143" s="736"/>
      <c r="CO143" s="736"/>
      <c r="CP143" s="736"/>
      <c r="CQ143" s="736"/>
      <c r="CR143" s="736"/>
      <c r="CS143" s="736"/>
      <c r="CT143" s="736"/>
      <c r="CU143" s="736"/>
      <c r="CV143" s="736"/>
      <c r="CW143" s="736"/>
      <c r="CX143" s="736"/>
      <c r="CY143" s="736"/>
      <c r="CZ143" s="736"/>
      <c r="DA143" s="736"/>
      <c r="DB143" s="736"/>
      <c r="DC143" s="736"/>
      <c r="DD143" s="736"/>
      <c r="DE143" s="736"/>
      <c r="DF143" s="736"/>
      <c r="DG143" s="736"/>
      <c r="DH143" s="736"/>
      <c r="DI143" s="736"/>
      <c r="DJ143" s="736"/>
      <c r="DK143" s="736"/>
      <c r="DL143" s="736"/>
      <c r="DM143" s="736"/>
      <c r="DN143" s="736"/>
      <c r="DO143" s="736"/>
      <c r="DP143" s="736"/>
      <c r="DQ143" s="736"/>
      <c r="DR143" s="736"/>
      <c r="DS143" s="736"/>
      <c r="DT143" s="736"/>
      <c r="DU143" s="736"/>
      <c r="DV143" s="736"/>
      <c r="DW143" s="736"/>
      <c r="DX143" s="736"/>
      <c r="DY143" s="736"/>
      <c r="DZ143" s="736"/>
      <c r="EA143" s="736"/>
      <c r="EB143" s="736"/>
      <c r="EC143" s="736"/>
      <c r="ED143" s="736"/>
      <c r="EE143" s="736"/>
      <c r="EF143" s="736"/>
      <c r="EG143" s="736"/>
      <c r="EH143" s="736"/>
      <c r="EI143" s="736"/>
      <c r="EJ143" s="736"/>
      <c r="EK143" s="736"/>
      <c r="EL143" s="736"/>
      <c r="EM143" s="736"/>
      <c r="EN143" s="736"/>
      <c r="EO143" s="736"/>
      <c r="EP143" s="736"/>
      <c r="EQ143" s="736"/>
      <c r="ER143" s="736"/>
      <c r="ES143" s="736"/>
      <c r="ET143" s="736"/>
      <c r="EU143" s="736"/>
      <c r="EV143" s="736"/>
      <c r="EW143" s="736"/>
      <c r="EX143" s="736"/>
      <c r="EY143" s="736"/>
      <c r="EZ143" s="736"/>
      <c r="FA143" s="736"/>
      <c r="FB143" s="736"/>
      <c r="FC143" s="736"/>
      <c r="FD143" s="736"/>
      <c r="FE143" s="736"/>
      <c r="FF143" s="736"/>
      <c r="FG143" s="736"/>
      <c r="FH143" s="736"/>
      <c r="FI143" s="736"/>
      <c r="FJ143" s="736"/>
      <c r="FK143" s="736"/>
      <c r="FL143" s="736"/>
      <c r="FM143" s="736"/>
      <c r="FN143" s="736"/>
      <c r="FO143" s="736"/>
      <c r="FP143" s="736"/>
      <c r="FQ143" s="736"/>
      <c r="FR143" s="736"/>
      <c r="FS143" s="736"/>
      <c r="FT143" s="736"/>
      <c r="FU143" s="736"/>
      <c r="FV143" s="736"/>
      <c r="FW143" s="736"/>
      <c r="FX143" s="736"/>
      <c r="FY143" s="736"/>
      <c r="FZ143" s="736"/>
      <c r="GA143" s="736"/>
      <c r="GB143" s="736"/>
      <c r="GC143" s="736"/>
      <c r="GD143" s="736"/>
      <c r="GE143" s="736"/>
      <c r="GF143" s="736"/>
      <c r="GG143" s="736"/>
      <c r="GH143" s="736"/>
      <c r="GI143" s="736"/>
      <c r="GJ143" s="736"/>
      <c r="GK143" s="736"/>
      <c r="GL143" s="736"/>
      <c r="GM143" s="736"/>
      <c r="GN143" s="736"/>
      <c r="GO143" s="736"/>
      <c r="GP143" s="736"/>
      <c r="GQ143" s="736"/>
      <c r="GR143" s="736"/>
      <c r="GS143" s="736"/>
      <c r="GT143" s="736"/>
      <c r="GU143" s="736"/>
      <c r="GV143" s="736"/>
      <c r="GW143" s="736"/>
      <c r="GX143" s="736"/>
      <c r="GY143" s="736"/>
      <c r="GZ143" s="736"/>
      <c r="HA143" s="736"/>
      <c r="HB143" s="736"/>
      <c r="HC143" s="736"/>
      <c r="HD143" s="736"/>
      <c r="HE143" s="736"/>
      <c r="HF143" s="736"/>
      <c r="HG143" s="736"/>
      <c r="HH143" s="736"/>
      <c r="HI143" s="736"/>
      <c r="HJ143" s="736"/>
      <c r="HK143" s="736"/>
      <c r="HL143" s="736"/>
      <c r="HM143" s="736"/>
      <c r="HN143" s="736"/>
      <c r="HO143" s="736"/>
      <c r="HP143" s="736"/>
      <c r="HQ143" s="736"/>
      <c r="HR143" s="736"/>
      <c r="HS143" s="736"/>
      <c r="HT143" s="736"/>
      <c r="HU143" s="736"/>
      <c r="HV143" s="736"/>
      <c r="HW143" s="736"/>
      <c r="HX143" s="736"/>
      <c r="HY143" s="736"/>
      <c r="HZ143" s="736"/>
      <c r="IA143" s="736"/>
      <c r="IB143" s="736"/>
      <c r="IC143" s="736"/>
      <c r="ID143" s="736"/>
      <c r="IE143" s="736"/>
      <c r="IF143" s="736"/>
      <c r="IG143" s="736"/>
      <c r="IH143" s="736"/>
      <c r="II143" s="736"/>
      <c r="IJ143" s="736"/>
      <c r="IK143" s="736"/>
      <c r="IL143" s="736"/>
      <c r="IM143" s="736"/>
      <c r="IN143" s="736"/>
      <c r="IO143" s="736"/>
      <c r="IP143" s="736"/>
      <c r="IQ143" s="736"/>
      <c r="IR143" s="736"/>
      <c r="IS143" s="736"/>
      <c r="IT143" s="736"/>
      <c r="IU143" s="736"/>
      <c r="IV143" s="736"/>
    </row>
    <row r="144" spans="1:256" s="438" customFormat="1">
      <c r="A144" s="736"/>
      <c r="C144" s="471"/>
      <c r="P144" s="724"/>
      <c r="U144" s="724"/>
      <c r="V144" s="736"/>
      <c r="W144" s="736"/>
      <c r="X144" s="736"/>
      <c r="Y144" s="736"/>
      <c r="Z144" s="736"/>
      <c r="AA144" s="736"/>
      <c r="AB144" s="736"/>
      <c r="AC144" s="736"/>
      <c r="AD144" s="736"/>
      <c r="AE144" s="736"/>
      <c r="AF144" s="736"/>
      <c r="AG144" s="736"/>
      <c r="AH144" s="736"/>
      <c r="AI144" s="736"/>
      <c r="AJ144" s="736"/>
      <c r="AK144" s="736"/>
      <c r="AL144" s="736"/>
      <c r="AM144" s="736"/>
      <c r="AN144" s="736"/>
      <c r="AO144" s="736"/>
      <c r="AP144" s="736"/>
      <c r="AQ144" s="736"/>
      <c r="AR144" s="736"/>
      <c r="AS144" s="736"/>
      <c r="AT144" s="736"/>
      <c r="AU144" s="736"/>
      <c r="AV144" s="736"/>
      <c r="AW144" s="736"/>
      <c r="AX144" s="736"/>
      <c r="AY144" s="736"/>
      <c r="AZ144" s="736"/>
      <c r="BA144" s="736"/>
      <c r="BB144" s="736"/>
      <c r="BC144" s="736"/>
      <c r="BD144" s="736"/>
      <c r="BE144" s="736"/>
      <c r="BF144" s="736"/>
      <c r="BG144" s="736"/>
      <c r="BH144" s="736"/>
      <c r="BI144" s="736"/>
      <c r="BJ144" s="736"/>
      <c r="BK144" s="736"/>
      <c r="BL144" s="736"/>
      <c r="BM144" s="736"/>
      <c r="BN144" s="736"/>
      <c r="BO144" s="736"/>
      <c r="BP144" s="736"/>
      <c r="BQ144" s="736"/>
      <c r="BR144" s="736"/>
      <c r="BS144" s="736"/>
      <c r="BT144" s="736"/>
      <c r="BU144" s="736"/>
      <c r="BV144" s="736"/>
      <c r="BW144" s="736"/>
      <c r="BX144" s="736"/>
      <c r="BY144" s="736"/>
      <c r="BZ144" s="736"/>
      <c r="CA144" s="736"/>
      <c r="CB144" s="736"/>
      <c r="CC144" s="736"/>
      <c r="CD144" s="736"/>
      <c r="CE144" s="736"/>
      <c r="CF144" s="736"/>
      <c r="CG144" s="736"/>
      <c r="CH144" s="736"/>
      <c r="CI144" s="736"/>
      <c r="CJ144" s="736"/>
      <c r="CK144" s="736"/>
      <c r="CL144" s="736"/>
      <c r="CM144" s="736"/>
      <c r="CN144" s="736"/>
      <c r="CO144" s="736"/>
      <c r="CP144" s="736"/>
      <c r="CQ144" s="736"/>
      <c r="CR144" s="736"/>
      <c r="CS144" s="736"/>
      <c r="CT144" s="736"/>
      <c r="CU144" s="736"/>
      <c r="CV144" s="736"/>
      <c r="CW144" s="736"/>
      <c r="CX144" s="736"/>
      <c r="CY144" s="736"/>
      <c r="CZ144" s="736"/>
      <c r="DA144" s="736"/>
      <c r="DB144" s="736"/>
      <c r="DC144" s="736"/>
      <c r="DD144" s="736"/>
      <c r="DE144" s="736"/>
      <c r="DF144" s="736"/>
      <c r="DG144" s="736"/>
      <c r="DH144" s="736"/>
      <c r="DI144" s="736"/>
      <c r="DJ144" s="736"/>
      <c r="DK144" s="736"/>
      <c r="DL144" s="736"/>
      <c r="DM144" s="736"/>
      <c r="DN144" s="736"/>
      <c r="DO144" s="736"/>
      <c r="DP144" s="736"/>
      <c r="DQ144" s="736"/>
      <c r="DR144" s="736"/>
      <c r="DS144" s="736"/>
      <c r="DT144" s="736"/>
      <c r="DU144" s="736"/>
      <c r="DV144" s="736"/>
      <c r="DW144" s="736"/>
      <c r="DX144" s="736"/>
      <c r="DY144" s="736"/>
      <c r="DZ144" s="736"/>
      <c r="EA144" s="736"/>
      <c r="EB144" s="736"/>
      <c r="EC144" s="736"/>
      <c r="ED144" s="736"/>
      <c r="EE144" s="736"/>
      <c r="EF144" s="736"/>
      <c r="EG144" s="736"/>
      <c r="EH144" s="736"/>
      <c r="EI144" s="736"/>
      <c r="EJ144" s="736"/>
      <c r="EK144" s="736"/>
      <c r="EL144" s="736"/>
      <c r="EM144" s="736"/>
      <c r="EN144" s="736"/>
      <c r="EO144" s="736"/>
      <c r="EP144" s="736"/>
      <c r="EQ144" s="736"/>
      <c r="ER144" s="736"/>
      <c r="ES144" s="736"/>
      <c r="ET144" s="736"/>
      <c r="EU144" s="736"/>
      <c r="EV144" s="736"/>
      <c r="EW144" s="736"/>
      <c r="EX144" s="736"/>
      <c r="EY144" s="736"/>
      <c r="EZ144" s="736"/>
      <c r="FA144" s="736"/>
      <c r="FB144" s="736"/>
      <c r="FC144" s="736"/>
      <c r="FD144" s="736"/>
      <c r="FE144" s="736"/>
      <c r="FF144" s="736"/>
      <c r="FG144" s="736"/>
      <c r="FH144" s="736"/>
      <c r="FI144" s="736"/>
      <c r="FJ144" s="736"/>
      <c r="FK144" s="736"/>
      <c r="FL144" s="736"/>
      <c r="FM144" s="736"/>
      <c r="FN144" s="736"/>
      <c r="FO144" s="736"/>
      <c r="FP144" s="736"/>
      <c r="FQ144" s="736"/>
      <c r="FR144" s="736"/>
      <c r="FS144" s="736"/>
      <c r="FT144" s="736"/>
      <c r="FU144" s="736"/>
      <c r="FV144" s="736"/>
      <c r="FW144" s="736"/>
      <c r="FX144" s="736"/>
      <c r="FY144" s="736"/>
      <c r="FZ144" s="736"/>
      <c r="GA144" s="736"/>
      <c r="GB144" s="736"/>
      <c r="GC144" s="736"/>
      <c r="GD144" s="736"/>
      <c r="GE144" s="736"/>
      <c r="GF144" s="736"/>
      <c r="GG144" s="736"/>
      <c r="GH144" s="736"/>
      <c r="GI144" s="736"/>
      <c r="GJ144" s="736"/>
      <c r="GK144" s="736"/>
      <c r="GL144" s="736"/>
      <c r="GM144" s="736"/>
      <c r="GN144" s="736"/>
      <c r="GO144" s="736"/>
      <c r="GP144" s="736"/>
      <c r="GQ144" s="736"/>
      <c r="GR144" s="736"/>
      <c r="GS144" s="736"/>
      <c r="GT144" s="736"/>
      <c r="GU144" s="736"/>
      <c r="GV144" s="736"/>
      <c r="GW144" s="736"/>
      <c r="GX144" s="736"/>
      <c r="GY144" s="736"/>
      <c r="GZ144" s="736"/>
      <c r="HA144" s="736"/>
      <c r="HB144" s="736"/>
      <c r="HC144" s="736"/>
      <c r="HD144" s="736"/>
      <c r="HE144" s="736"/>
      <c r="HF144" s="736"/>
      <c r="HG144" s="736"/>
      <c r="HH144" s="736"/>
      <c r="HI144" s="736"/>
      <c r="HJ144" s="736"/>
      <c r="HK144" s="736"/>
      <c r="HL144" s="736"/>
      <c r="HM144" s="736"/>
      <c r="HN144" s="736"/>
      <c r="HO144" s="736"/>
      <c r="HP144" s="736"/>
      <c r="HQ144" s="736"/>
      <c r="HR144" s="736"/>
      <c r="HS144" s="736"/>
      <c r="HT144" s="736"/>
      <c r="HU144" s="736"/>
      <c r="HV144" s="736"/>
      <c r="HW144" s="736"/>
      <c r="HX144" s="736"/>
      <c r="HY144" s="736"/>
      <c r="HZ144" s="736"/>
      <c r="IA144" s="736"/>
      <c r="IB144" s="736"/>
      <c r="IC144" s="736"/>
      <c r="ID144" s="736"/>
      <c r="IE144" s="736"/>
      <c r="IF144" s="736"/>
      <c r="IG144" s="736"/>
      <c r="IH144" s="736"/>
      <c r="II144" s="736"/>
      <c r="IJ144" s="736"/>
      <c r="IK144" s="736"/>
      <c r="IL144" s="736"/>
      <c r="IM144" s="736"/>
      <c r="IN144" s="736"/>
      <c r="IO144" s="736"/>
      <c r="IP144" s="736"/>
      <c r="IQ144" s="736"/>
      <c r="IR144" s="736"/>
      <c r="IS144" s="736"/>
      <c r="IT144" s="736"/>
      <c r="IU144" s="736"/>
      <c r="IV144" s="736"/>
    </row>
    <row r="145" spans="1:256" s="438" customFormat="1">
      <c r="A145" s="736"/>
      <c r="C145" s="471"/>
      <c r="P145" s="724"/>
      <c r="U145" s="724"/>
      <c r="V145" s="736"/>
      <c r="W145" s="736"/>
      <c r="X145" s="736"/>
      <c r="Y145" s="736"/>
      <c r="Z145" s="736"/>
      <c r="AA145" s="736"/>
      <c r="AB145" s="736"/>
      <c r="AC145" s="736"/>
      <c r="AD145" s="736"/>
      <c r="AE145" s="736"/>
      <c r="AF145" s="736"/>
      <c r="AG145" s="736"/>
      <c r="AH145" s="736"/>
      <c r="AI145" s="736"/>
      <c r="AJ145" s="736"/>
      <c r="AK145" s="736"/>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6"/>
      <c r="CJ145" s="736"/>
      <c r="CK145" s="736"/>
      <c r="CL145" s="736"/>
      <c r="CM145" s="736"/>
      <c r="CN145" s="736"/>
      <c r="CO145" s="736"/>
      <c r="CP145" s="736"/>
      <c r="CQ145" s="736"/>
      <c r="CR145" s="736"/>
      <c r="CS145" s="736"/>
      <c r="CT145" s="736"/>
      <c r="CU145" s="736"/>
      <c r="CV145" s="736"/>
      <c r="CW145" s="736"/>
      <c r="CX145" s="736"/>
      <c r="CY145" s="736"/>
      <c r="CZ145" s="736"/>
      <c r="DA145" s="736"/>
      <c r="DB145" s="736"/>
      <c r="DC145" s="736"/>
      <c r="DD145" s="736"/>
      <c r="DE145" s="736"/>
      <c r="DF145" s="736"/>
      <c r="DG145" s="736"/>
      <c r="DH145" s="736"/>
      <c r="DI145" s="736"/>
      <c r="DJ145" s="736"/>
      <c r="DK145" s="736"/>
      <c r="DL145" s="736"/>
      <c r="DM145" s="736"/>
      <c r="DN145" s="736"/>
      <c r="DO145" s="736"/>
      <c r="DP145" s="736"/>
      <c r="DQ145" s="736"/>
      <c r="DR145" s="736"/>
      <c r="DS145" s="736"/>
      <c r="DT145" s="736"/>
      <c r="DU145" s="736"/>
      <c r="DV145" s="736"/>
      <c r="DW145" s="736"/>
      <c r="DX145" s="736"/>
      <c r="DY145" s="736"/>
      <c r="DZ145" s="736"/>
      <c r="EA145" s="736"/>
      <c r="EB145" s="736"/>
      <c r="EC145" s="736"/>
      <c r="ED145" s="736"/>
      <c r="EE145" s="736"/>
      <c r="EF145" s="736"/>
      <c r="EG145" s="736"/>
      <c r="EH145" s="736"/>
      <c r="EI145" s="736"/>
      <c r="EJ145" s="736"/>
      <c r="EK145" s="736"/>
      <c r="EL145" s="736"/>
      <c r="EM145" s="736"/>
      <c r="EN145" s="736"/>
      <c r="EO145" s="736"/>
      <c r="EP145" s="736"/>
      <c r="EQ145" s="736"/>
      <c r="ER145" s="736"/>
      <c r="ES145" s="736"/>
      <c r="ET145" s="736"/>
      <c r="EU145" s="736"/>
      <c r="EV145" s="736"/>
      <c r="EW145" s="736"/>
      <c r="EX145" s="736"/>
      <c r="EY145" s="736"/>
      <c r="EZ145" s="736"/>
      <c r="FA145" s="736"/>
      <c r="FB145" s="736"/>
      <c r="FC145" s="736"/>
      <c r="FD145" s="736"/>
      <c r="FE145" s="736"/>
      <c r="FF145" s="736"/>
      <c r="FG145" s="736"/>
      <c r="FH145" s="736"/>
      <c r="FI145" s="736"/>
      <c r="FJ145" s="736"/>
      <c r="FK145" s="736"/>
      <c r="FL145" s="736"/>
      <c r="FM145" s="736"/>
      <c r="FN145" s="736"/>
      <c r="FO145" s="736"/>
      <c r="FP145" s="736"/>
      <c r="FQ145" s="736"/>
      <c r="FR145" s="736"/>
      <c r="FS145" s="736"/>
      <c r="FT145" s="736"/>
      <c r="FU145" s="736"/>
      <c r="FV145" s="736"/>
      <c r="FW145" s="736"/>
      <c r="FX145" s="736"/>
      <c r="FY145" s="736"/>
      <c r="FZ145" s="736"/>
      <c r="GA145" s="736"/>
      <c r="GB145" s="736"/>
      <c r="GC145" s="736"/>
      <c r="GD145" s="736"/>
      <c r="GE145" s="736"/>
      <c r="GF145" s="736"/>
      <c r="GG145" s="736"/>
      <c r="GH145" s="736"/>
      <c r="GI145" s="736"/>
      <c r="GJ145" s="736"/>
      <c r="GK145" s="736"/>
      <c r="GL145" s="736"/>
      <c r="GM145" s="736"/>
      <c r="GN145" s="736"/>
      <c r="GO145" s="736"/>
      <c r="GP145" s="736"/>
      <c r="GQ145" s="736"/>
      <c r="GR145" s="736"/>
      <c r="GS145" s="736"/>
      <c r="GT145" s="736"/>
      <c r="GU145" s="736"/>
      <c r="GV145" s="736"/>
      <c r="GW145" s="736"/>
      <c r="GX145" s="736"/>
      <c r="GY145" s="736"/>
      <c r="GZ145" s="736"/>
      <c r="HA145" s="736"/>
      <c r="HB145" s="736"/>
      <c r="HC145" s="736"/>
      <c r="HD145" s="736"/>
      <c r="HE145" s="736"/>
      <c r="HF145" s="736"/>
      <c r="HG145" s="736"/>
      <c r="HH145" s="736"/>
      <c r="HI145" s="736"/>
      <c r="HJ145" s="736"/>
      <c r="HK145" s="736"/>
      <c r="HL145" s="736"/>
      <c r="HM145" s="736"/>
      <c r="HN145" s="736"/>
      <c r="HO145" s="736"/>
      <c r="HP145" s="736"/>
      <c r="HQ145" s="736"/>
      <c r="HR145" s="736"/>
      <c r="HS145" s="736"/>
      <c r="HT145" s="736"/>
      <c r="HU145" s="736"/>
      <c r="HV145" s="736"/>
      <c r="HW145" s="736"/>
      <c r="HX145" s="736"/>
      <c r="HY145" s="736"/>
      <c r="HZ145" s="736"/>
      <c r="IA145" s="736"/>
      <c r="IB145" s="736"/>
      <c r="IC145" s="736"/>
      <c r="ID145" s="736"/>
      <c r="IE145" s="736"/>
      <c r="IF145" s="736"/>
      <c r="IG145" s="736"/>
      <c r="IH145" s="736"/>
      <c r="II145" s="736"/>
      <c r="IJ145" s="736"/>
      <c r="IK145" s="736"/>
      <c r="IL145" s="736"/>
      <c r="IM145" s="736"/>
      <c r="IN145" s="736"/>
      <c r="IO145" s="736"/>
      <c r="IP145" s="736"/>
      <c r="IQ145" s="736"/>
      <c r="IR145" s="736"/>
      <c r="IS145" s="736"/>
      <c r="IT145" s="736"/>
      <c r="IU145" s="736"/>
      <c r="IV145" s="736"/>
    </row>
    <row r="146" spans="1:256" s="438" customFormat="1">
      <c r="A146" s="736"/>
      <c r="C146" s="471"/>
      <c r="P146" s="724"/>
      <c r="U146" s="724"/>
      <c r="V146" s="736"/>
      <c r="W146" s="736"/>
      <c r="X146" s="736"/>
      <c r="Y146" s="736"/>
      <c r="Z146" s="736"/>
      <c r="AA146" s="736"/>
      <c r="AB146" s="736"/>
      <c r="AC146" s="736"/>
      <c r="AD146" s="736"/>
      <c r="AE146" s="736"/>
      <c r="AF146" s="736"/>
      <c r="AG146" s="736"/>
      <c r="AH146" s="736"/>
      <c r="AI146" s="736"/>
      <c r="AJ146" s="736"/>
      <c r="AK146" s="736"/>
      <c r="AL146" s="736"/>
      <c r="AM146" s="736"/>
      <c r="AN146" s="736"/>
      <c r="AO146" s="736"/>
      <c r="AP146" s="736"/>
      <c r="AQ146" s="736"/>
      <c r="AR146" s="736"/>
      <c r="AS146" s="736"/>
      <c r="AT146" s="736"/>
      <c r="AU146" s="736"/>
      <c r="AV146" s="736"/>
      <c r="AW146" s="736"/>
      <c r="AX146" s="736"/>
      <c r="AY146" s="736"/>
      <c r="AZ146" s="736"/>
      <c r="BA146" s="736"/>
      <c r="BB146" s="736"/>
      <c r="BC146" s="736"/>
      <c r="BD146" s="736"/>
      <c r="BE146" s="736"/>
      <c r="BF146" s="736"/>
      <c r="BG146" s="736"/>
      <c r="BH146" s="736"/>
      <c r="BI146" s="736"/>
      <c r="BJ146" s="736"/>
      <c r="BK146" s="736"/>
      <c r="BL146" s="736"/>
      <c r="BM146" s="736"/>
      <c r="BN146" s="736"/>
      <c r="BO146" s="736"/>
      <c r="BP146" s="736"/>
      <c r="BQ146" s="736"/>
      <c r="BR146" s="736"/>
      <c r="BS146" s="736"/>
      <c r="BT146" s="736"/>
      <c r="BU146" s="736"/>
      <c r="BV146" s="736"/>
      <c r="BW146" s="736"/>
      <c r="BX146" s="736"/>
      <c r="BY146" s="736"/>
      <c r="BZ146" s="736"/>
      <c r="CA146" s="736"/>
      <c r="CB146" s="736"/>
      <c r="CC146" s="736"/>
      <c r="CD146" s="736"/>
      <c r="CE146" s="736"/>
      <c r="CF146" s="736"/>
      <c r="CG146" s="736"/>
      <c r="CH146" s="736"/>
      <c r="CI146" s="736"/>
      <c r="CJ146" s="736"/>
      <c r="CK146" s="736"/>
      <c r="CL146" s="736"/>
      <c r="CM146" s="736"/>
      <c r="CN146" s="736"/>
      <c r="CO146" s="736"/>
      <c r="CP146" s="736"/>
      <c r="CQ146" s="736"/>
      <c r="CR146" s="736"/>
      <c r="CS146" s="736"/>
      <c r="CT146" s="736"/>
      <c r="CU146" s="736"/>
      <c r="CV146" s="736"/>
      <c r="CW146" s="736"/>
      <c r="CX146" s="736"/>
      <c r="CY146" s="736"/>
      <c r="CZ146" s="736"/>
      <c r="DA146" s="736"/>
      <c r="DB146" s="736"/>
      <c r="DC146" s="736"/>
      <c r="DD146" s="736"/>
      <c r="DE146" s="736"/>
      <c r="DF146" s="736"/>
      <c r="DG146" s="736"/>
      <c r="DH146" s="736"/>
      <c r="DI146" s="736"/>
      <c r="DJ146" s="736"/>
      <c r="DK146" s="736"/>
      <c r="DL146" s="736"/>
      <c r="DM146" s="736"/>
      <c r="DN146" s="736"/>
      <c r="DO146" s="736"/>
      <c r="DP146" s="736"/>
      <c r="DQ146" s="736"/>
      <c r="DR146" s="736"/>
      <c r="DS146" s="736"/>
      <c r="DT146" s="736"/>
      <c r="DU146" s="736"/>
      <c r="DV146" s="736"/>
      <c r="DW146" s="736"/>
      <c r="DX146" s="736"/>
      <c r="DY146" s="736"/>
      <c r="DZ146" s="736"/>
      <c r="EA146" s="736"/>
      <c r="EB146" s="736"/>
      <c r="EC146" s="736"/>
      <c r="ED146" s="736"/>
      <c r="EE146" s="736"/>
      <c r="EF146" s="736"/>
      <c r="EG146" s="736"/>
      <c r="EH146" s="736"/>
      <c r="EI146" s="736"/>
      <c r="EJ146" s="736"/>
      <c r="EK146" s="736"/>
      <c r="EL146" s="736"/>
      <c r="EM146" s="736"/>
      <c r="EN146" s="736"/>
      <c r="EO146" s="736"/>
      <c r="EP146" s="736"/>
      <c r="EQ146" s="736"/>
      <c r="ER146" s="736"/>
      <c r="ES146" s="736"/>
      <c r="ET146" s="736"/>
      <c r="EU146" s="736"/>
      <c r="EV146" s="736"/>
      <c r="EW146" s="736"/>
      <c r="EX146" s="736"/>
      <c r="EY146" s="736"/>
      <c r="EZ146" s="736"/>
      <c r="FA146" s="736"/>
      <c r="FB146" s="736"/>
      <c r="FC146" s="736"/>
      <c r="FD146" s="736"/>
      <c r="FE146" s="736"/>
      <c r="FF146" s="736"/>
      <c r="FG146" s="736"/>
      <c r="FH146" s="736"/>
      <c r="FI146" s="736"/>
      <c r="FJ146" s="736"/>
      <c r="FK146" s="736"/>
      <c r="FL146" s="736"/>
      <c r="FM146" s="736"/>
      <c r="FN146" s="736"/>
      <c r="FO146" s="736"/>
      <c r="FP146" s="736"/>
      <c r="FQ146" s="736"/>
      <c r="FR146" s="736"/>
      <c r="FS146" s="736"/>
      <c r="FT146" s="736"/>
      <c r="FU146" s="736"/>
      <c r="FV146" s="736"/>
      <c r="FW146" s="736"/>
      <c r="FX146" s="736"/>
      <c r="FY146" s="736"/>
      <c r="FZ146" s="736"/>
      <c r="GA146" s="736"/>
      <c r="GB146" s="736"/>
      <c r="GC146" s="736"/>
      <c r="GD146" s="736"/>
      <c r="GE146" s="736"/>
      <c r="GF146" s="736"/>
      <c r="GG146" s="736"/>
      <c r="GH146" s="736"/>
      <c r="GI146" s="736"/>
      <c r="GJ146" s="736"/>
      <c r="GK146" s="736"/>
      <c r="GL146" s="736"/>
      <c r="GM146" s="736"/>
      <c r="GN146" s="736"/>
      <c r="GO146" s="736"/>
      <c r="GP146" s="736"/>
      <c r="GQ146" s="736"/>
      <c r="GR146" s="736"/>
      <c r="GS146" s="736"/>
      <c r="GT146" s="736"/>
      <c r="GU146" s="736"/>
      <c r="GV146" s="736"/>
      <c r="GW146" s="736"/>
      <c r="GX146" s="736"/>
      <c r="GY146" s="736"/>
      <c r="GZ146" s="736"/>
      <c r="HA146" s="736"/>
      <c r="HB146" s="736"/>
      <c r="HC146" s="736"/>
      <c r="HD146" s="736"/>
      <c r="HE146" s="736"/>
      <c r="HF146" s="736"/>
      <c r="HG146" s="736"/>
      <c r="HH146" s="736"/>
      <c r="HI146" s="736"/>
      <c r="HJ146" s="736"/>
      <c r="HK146" s="736"/>
      <c r="HL146" s="736"/>
      <c r="HM146" s="736"/>
      <c r="HN146" s="736"/>
      <c r="HO146" s="736"/>
      <c r="HP146" s="736"/>
      <c r="HQ146" s="736"/>
      <c r="HR146" s="736"/>
      <c r="HS146" s="736"/>
      <c r="HT146" s="736"/>
      <c r="HU146" s="736"/>
      <c r="HV146" s="736"/>
      <c r="HW146" s="736"/>
      <c r="HX146" s="736"/>
      <c r="HY146" s="736"/>
      <c r="HZ146" s="736"/>
      <c r="IA146" s="736"/>
      <c r="IB146" s="736"/>
      <c r="IC146" s="736"/>
      <c r="ID146" s="736"/>
      <c r="IE146" s="736"/>
      <c r="IF146" s="736"/>
      <c r="IG146" s="736"/>
      <c r="IH146" s="736"/>
      <c r="II146" s="736"/>
      <c r="IJ146" s="736"/>
      <c r="IK146" s="736"/>
      <c r="IL146" s="736"/>
      <c r="IM146" s="736"/>
      <c r="IN146" s="736"/>
      <c r="IO146" s="736"/>
      <c r="IP146" s="736"/>
      <c r="IQ146" s="736"/>
      <c r="IR146" s="736"/>
      <c r="IS146" s="736"/>
      <c r="IT146" s="736"/>
      <c r="IU146" s="736"/>
      <c r="IV146" s="736"/>
    </row>
    <row r="147" spans="1:256" s="438" customFormat="1">
      <c r="A147" s="736"/>
      <c r="C147" s="471"/>
      <c r="P147" s="724"/>
      <c r="U147" s="724"/>
      <c r="V147" s="736"/>
      <c r="W147" s="736"/>
      <c r="X147" s="736"/>
      <c r="Y147" s="736"/>
      <c r="Z147" s="736"/>
      <c r="AA147" s="736"/>
      <c r="AB147" s="736"/>
      <c r="AC147" s="736"/>
      <c r="AD147" s="736"/>
      <c r="AE147" s="736"/>
      <c r="AF147" s="736"/>
      <c r="AG147" s="736"/>
      <c r="AH147" s="736"/>
      <c r="AI147" s="736"/>
      <c r="AJ147" s="736"/>
      <c r="AK147" s="736"/>
      <c r="AL147" s="736"/>
      <c r="AM147" s="736"/>
      <c r="AN147" s="736"/>
      <c r="AO147" s="736"/>
      <c r="AP147" s="736"/>
      <c r="AQ147" s="736"/>
      <c r="AR147" s="736"/>
      <c r="AS147" s="736"/>
      <c r="AT147" s="736"/>
      <c r="AU147" s="736"/>
      <c r="AV147" s="736"/>
      <c r="AW147" s="736"/>
      <c r="AX147" s="736"/>
      <c r="AY147" s="736"/>
      <c r="AZ147" s="736"/>
      <c r="BA147" s="736"/>
      <c r="BB147" s="736"/>
      <c r="BC147" s="736"/>
      <c r="BD147" s="736"/>
      <c r="BE147" s="736"/>
      <c r="BF147" s="736"/>
      <c r="BG147" s="736"/>
      <c r="BH147" s="736"/>
      <c r="BI147" s="736"/>
      <c r="BJ147" s="736"/>
      <c r="BK147" s="736"/>
      <c r="BL147" s="736"/>
      <c r="BM147" s="736"/>
      <c r="BN147" s="736"/>
      <c r="BO147" s="736"/>
      <c r="BP147" s="736"/>
      <c r="BQ147" s="736"/>
      <c r="BR147" s="736"/>
      <c r="BS147" s="736"/>
      <c r="BT147" s="736"/>
      <c r="BU147" s="736"/>
      <c r="BV147" s="736"/>
      <c r="BW147" s="736"/>
      <c r="BX147" s="736"/>
      <c r="BY147" s="736"/>
      <c r="BZ147" s="736"/>
      <c r="CA147" s="736"/>
      <c r="CB147" s="736"/>
      <c r="CC147" s="736"/>
      <c r="CD147" s="736"/>
      <c r="CE147" s="736"/>
      <c r="CF147" s="736"/>
      <c r="CG147" s="736"/>
      <c r="CH147" s="736"/>
      <c r="CI147" s="736"/>
      <c r="CJ147" s="736"/>
      <c r="CK147" s="736"/>
      <c r="CL147" s="736"/>
      <c r="CM147" s="736"/>
      <c r="CN147" s="736"/>
      <c r="CO147" s="736"/>
      <c r="CP147" s="736"/>
      <c r="CQ147" s="736"/>
      <c r="CR147" s="736"/>
      <c r="CS147" s="736"/>
      <c r="CT147" s="736"/>
      <c r="CU147" s="736"/>
      <c r="CV147" s="736"/>
      <c r="CW147" s="736"/>
      <c r="CX147" s="736"/>
      <c r="CY147" s="736"/>
      <c r="CZ147" s="736"/>
      <c r="DA147" s="736"/>
      <c r="DB147" s="736"/>
      <c r="DC147" s="736"/>
      <c r="DD147" s="736"/>
      <c r="DE147" s="736"/>
      <c r="DF147" s="736"/>
      <c r="DG147" s="736"/>
      <c r="DH147" s="736"/>
      <c r="DI147" s="736"/>
      <c r="DJ147" s="736"/>
      <c r="DK147" s="736"/>
      <c r="DL147" s="736"/>
      <c r="DM147" s="736"/>
      <c r="DN147" s="736"/>
      <c r="DO147" s="736"/>
      <c r="DP147" s="736"/>
      <c r="DQ147" s="736"/>
      <c r="DR147" s="736"/>
      <c r="DS147" s="736"/>
      <c r="DT147" s="736"/>
      <c r="DU147" s="736"/>
      <c r="DV147" s="736"/>
      <c r="DW147" s="736"/>
      <c r="DX147" s="736"/>
      <c r="DY147" s="736"/>
      <c r="DZ147" s="736"/>
      <c r="EA147" s="736"/>
      <c r="EB147" s="736"/>
      <c r="EC147" s="736"/>
      <c r="ED147" s="736"/>
      <c r="EE147" s="736"/>
      <c r="EF147" s="736"/>
      <c r="EG147" s="736"/>
      <c r="EH147" s="736"/>
      <c r="EI147" s="736"/>
      <c r="EJ147" s="736"/>
      <c r="EK147" s="736"/>
      <c r="EL147" s="736"/>
      <c r="EM147" s="736"/>
      <c r="EN147" s="736"/>
      <c r="EO147" s="736"/>
      <c r="EP147" s="736"/>
      <c r="EQ147" s="736"/>
      <c r="ER147" s="736"/>
      <c r="ES147" s="736"/>
      <c r="ET147" s="736"/>
      <c r="EU147" s="736"/>
      <c r="EV147" s="736"/>
      <c r="EW147" s="736"/>
      <c r="EX147" s="736"/>
      <c r="EY147" s="736"/>
      <c r="EZ147" s="736"/>
      <c r="FA147" s="736"/>
      <c r="FB147" s="736"/>
      <c r="FC147" s="736"/>
      <c r="FD147" s="736"/>
      <c r="FE147" s="736"/>
      <c r="FF147" s="736"/>
      <c r="FG147" s="736"/>
      <c r="FH147" s="736"/>
      <c r="FI147" s="736"/>
      <c r="FJ147" s="736"/>
      <c r="FK147" s="736"/>
      <c r="FL147" s="736"/>
      <c r="FM147" s="736"/>
      <c r="FN147" s="736"/>
      <c r="FO147" s="736"/>
      <c r="FP147" s="736"/>
      <c r="FQ147" s="736"/>
      <c r="FR147" s="736"/>
      <c r="FS147" s="736"/>
      <c r="FT147" s="736"/>
      <c r="FU147" s="736"/>
      <c r="FV147" s="736"/>
      <c r="FW147" s="736"/>
      <c r="FX147" s="736"/>
      <c r="FY147" s="736"/>
      <c r="FZ147" s="736"/>
      <c r="GA147" s="736"/>
      <c r="GB147" s="736"/>
      <c r="GC147" s="736"/>
      <c r="GD147" s="736"/>
      <c r="GE147" s="736"/>
      <c r="GF147" s="736"/>
      <c r="GG147" s="736"/>
      <c r="GH147" s="736"/>
      <c r="GI147" s="736"/>
      <c r="GJ147" s="736"/>
      <c r="GK147" s="736"/>
      <c r="GL147" s="736"/>
      <c r="GM147" s="736"/>
      <c r="GN147" s="736"/>
      <c r="GO147" s="736"/>
      <c r="GP147" s="736"/>
      <c r="GQ147" s="736"/>
      <c r="GR147" s="736"/>
      <c r="GS147" s="736"/>
      <c r="GT147" s="736"/>
      <c r="GU147" s="736"/>
      <c r="GV147" s="736"/>
      <c r="GW147" s="736"/>
      <c r="GX147" s="736"/>
      <c r="GY147" s="736"/>
      <c r="GZ147" s="736"/>
      <c r="HA147" s="736"/>
      <c r="HB147" s="736"/>
      <c r="HC147" s="736"/>
      <c r="HD147" s="736"/>
      <c r="HE147" s="736"/>
      <c r="HF147" s="736"/>
      <c r="HG147" s="736"/>
      <c r="HH147" s="736"/>
      <c r="HI147" s="736"/>
      <c r="HJ147" s="736"/>
      <c r="HK147" s="736"/>
      <c r="HL147" s="736"/>
      <c r="HM147" s="736"/>
      <c r="HN147" s="736"/>
      <c r="HO147" s="736"/>
      <c r="HP147" s="736"/>
      <c r="HQ147" s="736"/>
      <c r="HR147" s="736"/>
      <c r="HS147" s="736"/>
      <c r="HT147" s="736"/>
      <c r="HU147" s="736"/>
      <c r="HV147" s="736"/>
      <c r="HW147" s="736"/>
      <c r="HX147" s="736"/>
      <c r="HY147" s="736"/>
      <c r="HZ147" s="736"/>
      <c r="IA147" s="736"/>
      <c r="IB147" s="736"/>
      <c r="IC147" s="736"/>
      <c r="ID147" s="736"/>
      <c r="IE147" s="736"/>
      <c r="IF147" s="736"/>
      <c r="IG147" s="736"/>
      <c r="IH147" s="736"/>
      <c r="II147" s="736"/>
      <c r="IJ147" s="736"/>
      <c r="IK147" s="736"/>
      <c r="IL147" s="736"/>
      <c r="IM147" s="736"/>
      <c r="IN147" s="736"/>
      <c r="IO147" s="736"/>
      <c r="IP147" s="736"/>
      <c r="IQ147" s="736"/>
      <c r="IR147" s="736"/>
      <c r="IS147" s="736"/>
      <c r="IT147" s="736"/>
      <c r="IU147" s="736"/>
      <c r="IV147" s="736"/>
    </row>
    <row r="148" spans="1:256" s="438" customFormat="1">
      <c r="A148" s="736"/>
      <c r="C148" s="471"/>
      <c r="P148" s="724"/>
      <c r="U148" s="724"/>
      <c r="V148" s="736"/>
      <c r="W148" s="736"/>
      <c r="X148" s="736"/>
      <c r="Y148" s="736"/>
      <c r="Z148" s="736"/>
      <c r="AA148" s="736"/>
      <c r="AB148" s="736"/>
      <c r="AC148" s="736"/>
      <c r="AD148" s="736"/>
      <c r="AE148" s="736"/>
      <c r="AF148" s="736"/>
      <c r="AG148" s="736"/>
      <c r="AH148" s="736"/>
      <c r="AI148" s="736"/>
      <c r="AJ148" s="736"/>
      <c r="AK148" s="736"/>
      <c r="AL148" s="736"/>
      <c r="AM148" s="736"/>
      <c r="AN148" s="736"/>
      <c r="AO148" s="736"/>
      <c r="AP148" s="736"/>
      <c r="AQ148" s="736"/>
      <c r="AR148" s="736"/>
      <c r="AS148" s="736"/>
      <c r="AT148" s="736"/>
      <c r="AU148" s="736"/>
      <c r="AV148" s="736"/>
      <c r="AW148" s="736"/>
      <c r="AX148" s="736"/>
      <c r="AY148" s="736"/>
      <c r="AZ148" s="736"/>
      <c r="BA148" s="736"/>
      <c r="BB148" s="736"/>
      <c r="BC148" s="736"/>
      <c r="BD148" s="736"/>
      <c r="BE148" s="736"/>
      <c r="BF148" s="736"/>
      <c r="BG148" s="736"/>
      <c r="BH148" s="736"/>
      <c r="BI148" s="736"/>
      <c r="BJ148" s="736"/>
      <c r="BK148" s="736"/>
      <c r="BL148" s="736"/>
      <c r="BM148" s="736"/>
      <c r="BN148" s="736"/>
      <c r="BO148" s="736"/>
      <c r="BP148" s="736"/>
      <c r="BQ148" s="736"/>
      <c r="BR148" s="736"/>
      <c r="BS148" s="736"/>
      <c r="BT148" s="736"/>
      <c r="BU148" s="736"/>
      <c r="BV148" s="736"/>
      <c r="BW148" s="736"/>
      <c r="BX148" s="736"/>
      <c r="BY148" s="736"/>
      <c r="BZ148" s="736"/>
      <c r="CA148" s="736"/>
      <c r="CB148" s="736"/>
      <c r="CC148" s="736"/>
      <c r="CD148" s="736"/>
      <c r="CE148" s="736"/>
      <c r="CF148" s="736"/>
      <c r="CG148" s="736"/>
      <c r="CH148" s="736"/>
      <c r="CI148" s="736"/>
      <c r="CJ148" s="736"/>
      <c r="CK148" s="736"/>
      <c r="CL148" s="736"/>
      <c r="CM148" s="736"/>
      <c r="CN148" s="736"/>
      <c r="CO148" s="736"/>
      <c r="CP148" s="736"/>
      <c r="CQ148" s="736"/>
      <c r="CR148" s="736"/>
      <c r="CS148" s="736"/>
      <c r="CT148" s="736"/>
      <c r="CU148" s="736"/>
      <c r="CV148" s="736"/>
      <c r="CW148" s="736"/>
      <c r="CX148" s="736"/>
      <c r="CY148" s="736"/>
      <c r="CZ148" s="736"/>
      <c r="DA148" s="736"/>
      <c r="DB148" s="736"/>
      <c r="DC148" s="736"/>
      <c r="DD148" s="736"/>
      <c r="DE148" s="736"/>
      <c r="DF148" s="736"/>
      <c r="DG148" s="736"/>
      <c r="DH148" s="736"/>
      <c r="DI148" s="736"/>
      <c r="DJ148" s="736"/>
      <c r="DK148" s="736"/>
      <c r="DL148" s="736"/>
      <c r="DM148" s="736"/>
      <c r="DN148" s="736"/>
      <c r="DO148" s="736"/>
      <c r="DP148" s="736"/>
      <c r="DQ148" s="736"/>
      <c r="DR148" s="736"/>
      <c r="DS148" s="736"/>
      <c r="DT148" s="736"/>
      <c r="DU148" s="736"/>
      <c r="DV148" s="736"/>
      <c r="DW148" s="736"/>
      <c r="DX148" s="736"/>
      <c r="DY148" s="736"/>
      <c r="DZ148" s="736"/>
      <c r="EA148" s="736"/>
      <c r="EB148" s="736"/>
      <c r="EC148" s="736"/>
      <c r="ED148" s="736"/>
      <c r="EE148" s="736"/>
      <c r="EF148" s="736"/>
      <c r="EG148" s="736"/>
      <c r="EH148" s="736"/>
      <c r="EI148" s="736"/>
      <c r="EJ148" s="736"/>
      <c r="EK148" s="736"/>
      <c r="EL148" s="736"/>
      <c r="EM148" s="736"/>
      <c r="EN148" s="736"/>
      <c r="EO148" s="736"/>
      <c r="EP148" s="736"/>
      <c r="EQ148" s="736"/>
      <c r="ER148" s="736"/>
      <c r="ES148" s="736"/>
      <c r="ET148" s="736"/>
      <c r="EU148" s="736"/>
      <c r="EV148" s="736"/>
      <c r="EW148" s="736"/>
      <c r="EX148" s="736"/>
      <c r="EY148" s="736"/>
      <c r="EZ148" s="736"/>
      <c r="FA148" s="736"/>
      <c r="FB148" s="736"/>
      <c r="FC148" s="736"/>
      <c r="FD148" s="736"/>
      <c r="FE148" s="736"/>
      <c r="FF148" s="736"/>
      <c r="FG148" s="736"/>
      <c r="FH148" s="736"/>
      <c r="FI148" s="736"/>
      <c r="FJ148" s="736"/>
      <c r="FK148" s="736"/>
      <c r="FL148" s="736"/>
      <c r="FM148" s="736"/>
      <c r="FN148" s="736"/>
      <c r="FO148" s="736"/>
      <c r="FP148" s="736"/>
      <c r="FQ148" s="736"/>
      <c r="FR148" s="736"/>
      <c r="FS148" s="736"/>
      <c r="FT148" s="736"/>
      <c r="FU148" s="736"/>
      <c r="FV148" s="736"/>
      <c r="FW148" s="736"/>
      <c r="FX148" s="736"/>
      <c r="FY148" s="736"/>
      <c r="FZ148" s="736"/>
      <c r="GA148" s="736"/>
      <c r="GB148" s="736"/>
      <c r="GC148" s="736"/>
      <c r="GD148" s="736"/>
      <c r="GE148" s="736"/>
      <c r="GF148" s="736"/>
      <c r="GG148" s="736"/>
      <c r="GH148" s="736"/>
      <c r="GI148" s="736"/>
      <c r="GJ148" s="736"/>
      <c r="GK148" s="736"/>
      <c r="GL148" s="736"/>
      <c r="GM148" s="736"/>
      <c r="GN148" s="736"/>
      <c r="GO148" s="736"/>
      <c r="GP148" s="736"/>
      <c r="GQ148" s="736"/>
      <c r="GR148" s="736"/>
      <c r="GS148" s="736"/>
      <c r="GT148" s="736"/>
      <c r="GU148" s="736"/>
      <c r="GV148" s="736"/>
      <c r="GW148" s="736"/>
      <c r="GX148" s="736"/>
      <c r="GY148" s="736"/>
      <c r="GZ148" s="736"/>
      <c r="HA148" s="736"/>
      <c r="HB148" s="736"/>
      <c r="HC148" s="736"/>
      <c r="HD148" s="736"/>
      <c r="HE148" s="736"/>
      <c r="HF148" s="736"/>
      <c r="HG148" s="736"/>
      <c r="HH148" s="736"/>
      <c r="HI148" s="736"/>
      <c r="HJ148" s="736"/>
      <c r="HK148" s="736"/>
      <c r="HL148" s="736"/>
      <c r="HM148" s="736"/>
      <c r="HN148" s="736"/>
      <c r="HO148" s="736"/>
      <c r="HP148" s="736"/>
      <c r="HQ148" s="736"/>
      <c r="HR148" s="736"/>
      <c r="HS148" s="736"/>
      <c r="HT148" s="736"/>
      <c r="HU148" s="736"/>
      <c r="HV148" s="736"/>
      <c r="HW148" s="736"/>
      <c r="HX148" s="736"/>
      <c r="HY148" s="736"/>
      <c r="HZ148" s="736"/>
      <c r="IA148" s="736"/>
      <c r="IB148" s="736"/>
      <c r="IC148" s="736"/>
      <c r="ID148" s="736"/>
      <c r="IE148" s="736"/>
      <c r="IF148" s="736"/>
      <c r="IG148" s="736"/>
      <c r="IH148" s="736"/>
      <c r="II148" s="736"/>
      <c r="IJ148" s="736"/>
      <c r="IK148" s="736"/>
      <c r="IL148" s="736"/>
      <c r="IM148" s="736"/>
      <c r="IN148" s="736"/>
      <c r="IO148" s="736"/>
      <c r="IP148" s="736"/>
      <c r="IQ148" s="736"/>
      <c r="IR148" s="736"/>
      <c r="IS148" s="736"/>
      <c r="IT148" s="736"/>
      <c r="IU148" s="736"/>
      <c r="IV148" s="736"/>
    </row>
    <row r="149" spans="1:256" s="438" customFormat="1">
      <c r="A149" s="736"/>
      <c r="C149" s="471"/>
      <c r="P149" s="724"/>
      <c r="U149" s="724"/>
      <c r="V149" s="736"/>
      <c r="W149" s="736"/>
      <c r="X149" s="736"/>
      <c r="Y149" s="736"/>
      <c r="Z149" s="736"/>
      <c r="AA149" s="736"/>
      <c r="AB149" s="736"/>
      <c r="AC149" s="736"/>
      <c r="AD149" s="736"/>
      <c r="AE149" s="736"/>
      <c r="AF149" s="736"/>
      <c r="AG149" s="736"/>
      <c r="AH149" s="736"/>
      <c r="AI149" s="736"/>
      <c r="AJ149" s="736"/>
      <c r="AK149" s="736"/>
      <c r="AL149" s="736"/>
      <c r="AM149" s="736"/>
      <c r="AN149" s="736"/>
      <c r="AO149" s="736"/>
      <c r="AP149" s="736"/>
      <c r="AQ149" s="736"/>
      <c r="AR149" s="736"/>
      <c r="AS149" s="736"/>
      <c r="AT149" s="736"/>
      <c r="AU149" s="736"/>
      <c r="AV149" s="736"/>
      <c r="AW149" s="736"/>
      <c r="AX149" s="736"/>
      <c r="AY149" s="736"/>
      <c r="AZ149" s="736"/>
      <c r="BA149" s="736"/>
      <c r="BB149" s="736"/>
      <c r="BC149" s="736"/>
      <c r="BD149" s="736"/>
      <c r="BE149" s="736"/>
      <c r="BF149" s="736"/>
      <c r="BG149" s="736"/>
      <c r="BH149" s="736"/>
      <c r="BI149" s="736"/>
      <c r="BJ149" s="736"/>
      <c r="BK149" s="736"/>
      <c r="BL149" s="736"/>
      <c r="BM149" s="736"/>
      <c r="BN149" s="736"/>
      <c r="BO149" s="736"/>
      <c r="BP149" s="736"/>
      <c r="BQ149" s="736"/>
      <c r="BR149" s="736"/>
      <c r="BS149" s="736"/>
      <c r="BT149" s="736"/>
      <c r="BU149" s="736"/>
      <c r="BV149" s="736"/>
      <c r="BW149" s="736"/>
      <c r="BX149" s="736"/>
      <c r="BY149" s="736"/>
      <c r="BZ149" s="736"/>
      <c r="CA149" s="736"/>
      <c r="CB149" s="736"/>
      <c r="CC149" s="736"/>
      <c r="CD149" s="736"/>
      <c r="CE149" s="736"/>
      <c r="CF149" s="736"/>
      <c r="CG149" s="736"/>
      <c r="CH149" s="736"/>
      <c r="CI149" s="736"/>
      <c r="CJ149" s="736"/>
      <c r="CK149" s="736"/>
      <c r="CL149" s="736"/>
      <c r="CM149" s="736"/>
      <c r="CN149" s="736"/>
      <c r="CO149" s="736"/>
      <c r="CP149" s="736"/>
      <c r="CQ149" s="736"/>
      <c r="CR149" s="736"/>
      <c r="CS149" s="736"/>
      <c r="CT149" s="736"/>
      <c r="CU149" s="736"/>
      <c r="CV149" s="736"/>
      <c r="CW149" s="736"/>
      <c r="CX149" s="736"/>
      <c r="CY149" s="736"/>
      <c r="CZ149" s="736"/>
      <c r="DA149" s="736"/>
      <c r="DB149" s="736"/>
      <c r="DC149" s="736"/>
      <c r="DD149" s="736"/>
      <c r="DE149" s="736"/>
      <c r="DF149" s="736"/>
      <c r="DG149" s="736"/>
      <c r="DH149" s="736"/>
      <c r="DI149" s="736"/>
      <c r="DJ149" s="736"/>
      <c r="DK149" s="736"/>
      <c r="DL149" s="736"/>
      <c r="DM149" s="736"/>
      <c r="DN149" s="736"/>
      <c r="DO149" s="736"/>
      <c r="DP149" s="736"/>
      <c r="DQ149" s="736"/>
      <c r="DR149" s="736"/>
      <c r="DS149" s="736"/>
      <c r="DT149" s="736"/>
      <c r="DU149" s="736"/>
      <c r="DV149" s="736"/>
      <c r="DW149" s="736"/>
      <c r="DX149" s="736"/>
      <c r="DY149" s="736"/>
      <c r="DZ149" s="736"/>
      <c r="EA149" s="736"/>
      <c r="EB149" s="736"/>
      <c r="EC149" s="736"/>
      <c r="ED149" s="736"/>
      <c r="EE149" s="736"/>
      <c r="EF149" s="736"/>
      <c r="EG149" s="736"/>
      <c r="EH149" s="736"/>
      <c r="EI149" s="736"/>
      <c r="EJ149" s="736"/>
      <c r="EK149" s="736"/>
      <c r="EL149" s="736"/>
      <c r="EM149" s="736"/>
      <c r="EN149" s="736"/>
      <c r="EO149" s="736"/>
      <c r="EP149" s="736"/>
      <c r="EQ149" s="736"/>
      <c r="ER149" s="736"/>
      <c r="ES149" s="736"/>
      <c r="ET149" s="736"/>
      <c r="EU149" s="736"/>
      <c r="EV149" s="736"/>
      <c r="EW149" s="736"/>
      <c r="EX149" s="736"/>
      <c r="EY149" s="736"/>
      <c r="EZ149" s="736"/>
      <c r="FA149" s="736"/>
      <c r="FB149" s="736"/>
      <c r="FC149" s="736"/>
      <c r="FD149" s="736"/>
      <c r="FE149" s="736"/>
      <c r="FF149" s="736"/>
      <c r="FG149" s="736"/>
      <c r="FH149" s="736"/>
      <c r="FI149" s="736"/>
      <c r="FJ149" s="736"/>
      <c r="FK149" s="736"/>
      <c r="FL149" s="736"/>
      <c r="FM149" s="736"/>
      <c r="FN149" s="736"/>
      <c r="FO149" s="736"/>
      <c r="FP149" s="736"/>
      <c r="FQ149" s="736"/>
      <c r="FR149" s="736"/>
      <c r="FS149" s="736"/>
      <c r="FT149" s="736"/>
      <c r="FU149" s="736"/>
      <c r="FV149" s="736"/>
      <c r="FW149" s="736"/>
      <c r="FX149" s="736"/>
      <c r="FY149" s="736"/>
      <c r="FZ149" s="736"/>
      <c r="GA149" s="736"/>
      <c r="GB149" s="736"/>
      <c r="GC149" s="736"/>
      <c r="GD149" s="736"/>
      <c r="GE149" s="736"/>
      <c r="GF149" s="736"/>
      <c r="GG149" s="736"/>
      <c r="GH149" s="736"/>
      <c r="GI149" s="736"/>
      <c r="GJ149" s="736"/>
      <c r="GK149" s="736"/>
      <c r="GL149" s="736"/>
      <c r="GM149" s="736"/>
      <c r="GN149" s="736"/>
      <c r="GO149" s="736"/>
      <c r="GP149" s="736"/>
      <c r="GQ149" s="736"/>
      <c r="GR149" s="736"/>
      <c r="GS149" s="736"/>
      <c r="GT149" s="736"/>
      <c r="GU149" s="736"/>
      <c r="GV149" s="736"/>
      <c r="GW149" s="736"/>
      <c r="GX149" s="736"/>
      <c r="GY149" s="736"/>
      <c r="GZ149" s="736"/>
      <c r="HA149" s="736"/>
      <c r="HB149" s="736"/>
      <c r="HC149" s="736"/>
      <c r="HD149" s="736"/>
      <c r="HE149" s="736"/>
      <c r="HF149" s="736"/>
      <c r="HG149" s="736"/>
      <c r="HH149" s="736"/>
      <c r="HI149" s="736"/>
      <c r="HJ149" s="736"/>
      <c r="HK149" s="736"/>
      <c r="HL149" s="736"/>
      <c r="HM149" s="736"/>
      <c r="HN149" s="736"/>
      <c r="HO149" s="736"/>
      <c r="HP149" s="736"/>
      <c r="HQ149" s="736"/>
      <c r="HR149" s="736"/>
      <c r="HS149" s="736"/>
      <c r="HT149" s="736"/>
      <c r="HU149" s="736"/>
      <c r="HV149" s="736"/>
      <c r="HW149" s="736"/>
      <c r="HX149" s="736"/>
      <c r="HY149" s="736"/>
      <c r="HZ149" s="736"/>
      <c r="IA149" s="736"/>
      <c r="IB149" s="736"/>
      <c r="IC149" s="736"/>
      <c r="ID149" s="736"/>
      <c r="IE149" s="736"/>
      <c r="IF149" s="736"/>
      <c r="IG149" s="736"/>
      <c r="IH149" s="736"/>
      <c r="II149" s="736"/>
      <c r="IJ149" s="736"/>
      <c r="IK149" s="736"/>
      <c r="IL149" s="736"/>
      <c r="IM149" s="736"/>
      <c r="IN149" s="736"/>
      <c r="IO149" s="736"/>
      <c r="IP149" s="736"/>
      <c r="IQ149" s="736"/>
      <c r="IR149" s="736"/>
      <c r="IS149" s="736"/>
      <c r="IT149" s="736"/>
      <c r="IU149" s="736"/>
      <c r="IV149" s="736"/>
    </row>
    <row r="150" spans="1:256" s="438" customFormat="1">
      <c r="A150" s="736"/>
      <c r="C150" s="471"/>
      <c r="P150" s="724"/>
      <c r="U150" s="724"/>
      <c r="V150" s="736"/>
      <c r="W150" s="736"/>
      <c r="X150" s="736"/>
      <c r="Y150" s="736"/>
      <c r="Z150" s="736"/>
      <c r="AA150" s="736"/>
      <c r="AB150" s="736"/>
      <c r="AC150" s="736"/>
      <c r="AD150" s="736"/>
      <c r="AE150" s="736"/>
      <c r="AF150" s="736"/>
      <c r="AG150" s="736"/>
      <c r="AH150" s="736"/>
      <c r="AI150" s="736"/>
      <c r="AJ150" s="736"/>
      <c r="AK150" s="736"/>
      <c r="AL150" s="736"/>
      <c r="AM150" s="736"/>
      <c r="AN150" s="736"/>
      <c r="AO150" s="736"/>
      <c r="AP150" s="736"/>
      <c r="AQ150" s="736"/>
      <c r="AR150" s="736"/>
      <c r="AS150" s="736"/>
      <c r="AT150" s="736"/>
      <c r="AU150" s="736"/>
      <c r="AV150" s="736"/>
      <c r="AW150" s="736"/>
      <c r="AX150" s="736"/>
      <c r="AY150" s="736"/>
      <c r="AZ150" s="736"/>
      <c r="BA150" s="736"/>
      <c r="BB150" s="736"/>
      <c r="BC150" s="736"/>
      <c r="BD150" s="736"/>
      <c r="BE150" s="736"/>
      <c r="BF150" s="736"/>
      <c r="BG150" s="736"/>
      <c r="BH150" s="736"/>
      <c r="BI150" s="736"/>
      <c r="BJ150" s="736"/>
      <c r="BK150" s="736"/>
      <c r="BL150" s="736"/>
      <c r="BM150" s="736"/>
      <c r="BN150" s="736"/>
      <c r="BO150" s="736"/>
      <c r="BP150" s="736"/>
      <c r="BQ150" s="736"/>
      <c r="BR150" s="736"/>
      <c r="BS150" s="736"/>
      <c r="BT150" s="736"/>
      <c r="BU150" s="736"/>
      <c r="BV150" s="736"/>
      <c r="BW150" s="736"/>
      <c r="BX150" s="736"/>
      <c r="BY150" s="736"/>
      <c r="BZ150" s="736"/>
      <c r="CA150" s="736"/>
      <c r="CB150" s="736"/>
      <c r="CC150" s="736"/>
      <c r="CD150" s="736"/>
      <c r="CE150" s="736"/>
      <c r="CF150" s="736"/>
      <c r="CG150" s="736"/>
      <c r="CH150" s="736"/>
      <c r="CI150" s="736"/>
      <c r="CJ150" s="736"/>
      <c r="CK150" s="736"/>
      <c r="CL150" s="736"/>
      <c r="CM150" s="736"/>
      <c r="CN150" s="736"/>
      <c r="CO150" s="736"/>
      <c r="CP150" s="736"/>
      <c r="CQ150" s="736"/>
      <c r="CR150" s="736"/>
      <c r="CS150" s="736"/>
      <c r="CT150" s="736"/>
      <c r="CU150" s="736"/>
      <c r="CV150" s="736"/>
      <c r="CW150" s="736"/>
      <c r="CX150" s="736"/>
      <c r="CY150" s="736"/>
      <c r="CZ150" s="736"/>
      <c r="DA150" s="736"/>
      <c r="DB150" s="736"/>
      <c r="DC150" s="736"/>
      <c r="DD150" s="736"/>
      <c r="DE150" s="736"/>
      <c r="DF150" s="736"/>
      <c r="DG150" s="736"/>
      <c r="DH150" s="736"/>
      <c r="DI150" s="736"/>
      <c r="DJ150" s="736"/>
      <c r="DK150" s="736"/>
      <c r="DL150" s="736"/>
      <c r="DM150" s="736"/>
      <c r="DN150" s="736"/>
      <c r="DO150" s="736"/>
      <c r="DP150" s="736"/>
      <c r="DQ150" s="736"/>
      <c r="DR150" s="736"/>
      <c r="DS150" s="736"/>
      <c r="DT150" s="736"/>
      <c r="DU150" s="736"/>
      <c r="DV150" s="736"/>
      <c r="DW150" s="736"/>
      <c r="DX150" s="736"/>
      <c r="DY150" s="736"/>
      <c r="DZ150" s="736"/>
      <c r="EA150" s="736"/>
      <c r="EB150" s="736"/>
      <c r="EC150" s="736"/>
      <c r="ED150" s="736"/>
      <c r="EE150" s="736"/>
      <c r="EF150" s="736"/>
      <c r="EG150" s="736"/>
      <c r="EH150" s="736"/>
      <c r="EI150" s="736"/>
      <c r="EJ150" s="736"/>
      <c r="EK150" s="736"/>
      <c r="EL150" s="736"/>
      <c r="EM150" s="736"/>
      <c r="EN150" s="736"/>
      <c r="EO150" s="736"/>
      <c r="EP150" s="736"/>
      <c r="EQ150" s="736"/>
      <c r="ER150" s="736"/>
      <c r="ES150" s="736"/>
      <c r="ET150" s="736"/>
      <c r="EU150" s="736"/>
      <c r="EV150" s="736"/>
      <c r="EW150" s="736"/>
      <c r="EX150" s="736"/>
      <c r="EY150" s="736"/>
      <c r="EZ150" s="736"/>
      <c r="FA150" s="736"/>
      <c r="FB150" s="736"/>
      <c r="FC150" s="736"/>
      <c r="FD150" s="736"/>
      <c r="FE150" s="736"/>
      <c r="FF150" s="736"/>
      <c r="FG150" s="736"/>
      <c r="FH150" s="736"/>
      <c r="FI150" s="736"/>
      <c r="FJ150" s="736"/>
      <c r="FK150" s="736"/>
      <c r="FL150" s="736"/>
      <c r="FM150" s="736"/>
      <c r="FN150" s="736"/>
      <c r="FO150" s="736"/>
      <c r="FP150" s="736"/>
      <c r="FQ150" s="736"/>
      <c r="FR150" s="736"/>
      <c r="FS150" s="736"/>
      <c r="FT150" s="736"/>
      <c r="FU150" s="736"/>
      <c r="FV150" s="736"/>
      <c r="FW150" s="736"/>
      <c r="FX150" s="736"/>
      <c r="FY150" s="736"/>
      <c r="FZ150" s="736"/>
      <c r="GA150" s="736"/>
      <c r="GB150" s="736"/>
      <c r="GC150" s="736"/>
      <c r="GD150" s="736"/>
      <c r="GE150" s="736"/>
      <c r="GF150" s="736"/>
      <c r="GG150" s="736"/>
      <c r="GH150" s="736"/>
      <c r="GI150" s="736"/>
      <c r="GJ150" s="736"/>
      <c r="GK150" s="736"/>
      <c r="GL150" s="736"/>
      <c r="GM150" s="736"/>
      <c r="GN150" s="736"/>
      <c r="GO150" s="736"/>
      <c r="GP150" s="736"/>
      <c r="GQ150" s="736"/>
      <c r="GR150" s="736"/>
      <c r="GS150" s="736"/>
      <c r="GT150" s="736"/>
      <c r="GU150" s="736"/>
      <c r="GV150" s="736"/>
      <c r="GW150" s="736"/>
      <c r="GX150" s="736"/>
      <c r="GY150" s="736"/>
      <c r="GZ150" s="736"/>
      <c r="HA150" s="736"/>
      <c r="HB150" s="736"/>
      <c r="HC150" s="736"/>
      <c r="HD150" s="736"/>
      <c r="HE150" s="736"/>
      <c r="HF150" s="736"/>
      <c r="HG150" s="736"/>
      <c r="HH150" s="736"/>
      <c r="HI150" s="736"/>
      <c r="HJ150" s="736"/>
      <c r="HK150" s="736"/>
      <c r="HL150" s="736"/>
      <c r="HM150" s="736"/>
      <c r="HN150" s="736"/>
      <c r="HO150" s="736"/>
      <c r="HP150" s="736"/>
      <c r="HQ150" s="736"/>
      <c r="HR150" s="736"/>
      <c r="HS150" s="736"/>
      <c r="HT150" s="736"/>
      <c r="HU150" s="736"/>
      <c r="HV150" s="736"/>
      <c r="HW150" s="736"/>
      <c r="HX150" s="736"/>
      <c r="HY150" s="736"/>
      <c r="HZ150" s="736"/>
      <c r="IA150" s="736"/>
      <c r="IB150" s="736"/>
      <c r="IC150" s="736"/>
      <c r="ID150" s="736"/>
      <c r="IE150" s="736"/>
      <c r="IF150" s="736"/>
      <c r="IG150" s="736"/>
      <c r="IH150" s="736"/>
      <c r="II150" s="736"/>
      <c r="IJ150" s="736"/>
      <c r="IK150" s="736"/>
      <c r="IL150" s="736"/>
      <c r="IM150" s="736"/>
      <c r="IN150" s="736"/>
      <c r="IO150" s="736"/>
      <c r="IP150" s="736"/>
      <c r="IQ150" s="736"/>
      <c r="IR150" s="736"/>
      <c r="IS150" s="736"/>
      <c r="IT150" s="736"/>
      <c r="IU150" s="736"/>
      <c r="IV150" s="736"/>
    </row>
    <row r="151" spans="1:256" s="438" customFormat="1">
      <c r="A151" s="736"/>
      <c r="C151" s="471"/>
      <c r="P151" s="724"/>
      <c r="U151" s="724"/>
      <c r="V151" s="736"/>
      <c r="W151" s="736"/>
      <c r="X151" s="736"/>
      <c r="Y151" s="736"/>
      <c r="Z151" s="736"/>
      <c r="AA151" s="736"/>
      <c r="AB151" s="736"/>
      <c r="AC151" s="736"/>
      <c r="AD151" s="736"/>
      <c r="AE151" s="736"/>
      <c r="AF151" s="736"/>
      <c r="AG151" s="736"/>
      <c r="AH151" s="736"/>
      <c r="AI151" s="736"/>
      <c r="AJ151" s="736"/>
      <c r="AK151" s="736"/>
      <c r="AL151" s="736"/>
      <c r="AM151" s="736"/>
      <c r="AN151" s="736"/>
      <c r="AO151" s="736"/>
      <c r="AP151" s="736"/>
      <c r="AQ151" s="736"/>
      <c r="AR151" s="736"/>
      <c r="AS151" s="736"/>
      <c r="AT151" s="736"/>
      <c r="AU151" s="736"/>
      <c r="AV151" s="736"/>
      <c r="AW151" s="736"/>
      <c r="AX151" s="736"/>
      <c r="AY151" s="736"/>
      <c r="AZ151" s="736"/>
      <c r="BA151" s="736"/>
      <c r="BB151" s="736"/>
      <c r="BC151" s="736"/>
      <c r="BD151" s="736"/>
      <c r="BE151" s="736"/>
      <c r="BF151" s="736"/>
      <c r="BG151" s="736"/>
      <c r="BH151" s="736"/>
      <c r="BI151" s="736"/>
      <c r="BJ151" s="736"/>
      <c r="BK151" s="736"/>
      <c r="BL151" s="736"/>
      <c r="BM151" s="736"/>
      <c r="BN151" s="736"/>
      <c r="BO151" s="736"/>
      <c r="BP151" s="736"/>
      <c r="BQ151" s="736"/>
      <c r="BR151" s="736"/>
      <c r="BS151" s="736"/>
      <c r="BT151" s="736"/>
      <c r="BU151" s="736"/>
      <c r="BV151" s="736"/>
      <c r="BW151" s="736"/>
      <c r="BX151" s="736"/>
      <c r="BY151" s="736"/>
      <c r="BZ151" s="736"/>
      <c r="CA151" s="736"/>
      <c r="CB151" s="736"/>
      <c r="CC151" s="736"/>
      <c r="CD151" s="736"/>
      <c r="CE151" s="736"/>
      <c r="CF151" s="736"/>
      <c r="CG151" s="736"/>
      <c r="CH151" s="736"/>
      <c r="CI151" s="736"/>
      <c r="CJ151" s="736"/>
      <c r="CK151" s="736"/>
      <c r="CL151" s="736"/>
      <c r="CM151" s="736"/>
      <c r="CN151" s="736"/>
      <c r="CO151" s="736"/>
      <c r="CP151" s="736"/>
      <c r="CQ151" s="736"/>
      <c r="CR151" s="736"/>
      <c r="CS151" s="736"/>
      <c r="CT151" s="736"/>
      <c r="CU151" s="736"/>
      <c r="CV151" s="736"/>
      <c r="CW151" s="736"/>
      <c r="CX151" s="736"/>
      <c r="CY151" s="736"/>
      <c r="CZ151" s="736"/>
      <c r="DA151" s="736"/>
      <c r="DB151" s="736"/>
      <c r="DC151" s="736"/>
      <c r="DD151" s="736"/>
      <c r="DE151" s="736"/>
      <c r="DF151" s="736"/>
      <c r="DG151" s="736"/>
      <c r="DH151" s="736"/>
      <c r="DI151" s="736"/>
      <c r="DJ151" s="736"/>
      <c r="DK151" s="736"/>
      <c r="DL151" s="736"/>
      <c r="DM151" s="736"/>
      <c r="DN151" s="736"/>
      <c r="DO151" s="736"/>
      <c r="DP151" s="736"/>
      <c r="DQ151" s="736"/>
      <c r="DR151" s="736"/>
      <c r="DS151" s="736"/>
      <c r="DT151" s="736"/>
      <c r="DU151" s="736"/>
      <c r="DV151" s="736"/>
      <c r="DW151" s="736"/>
      <c r="DX151" s="736"/>
      <c r="DY151" s="736"/>
      <c r="DZ151" s="736"/>
      <c r="EA151" s="736"/>
      <c r="EB151" s="736"/>
      <c r="EC151" s="736"/>
      <c r="ED151" s="736"/>
      <c r="EE151" s="736"/>
      <c r="EF151" s="736"/>
      <c r="EG151" s="736"/>
      <c r="EH151" s="736"/>
      <c r="EI151" s="736"/>
      <c r="EJ151" s="736"/>
      <c r="EK151" s="736"/>
      <c r="EL151" s="736"/>
      <c r="EM151" s="736"/>
      <c r="EN151" s="736"/>
      <c r="EO151" s="736"/>
      <c r="EP151" s="736"/>
      <c r="EQ151" s="736"/>
      <c r="ER151" s="736"/>
      <c r="ES151" s="736"/>
      <c r="ET151" s="736"/>
      <c r="EU151" s="736"/>
      <c r="EV151" s="736"/>
      <c r="EW151" s="736"/>
      <c r="EX151" s="736"/>
      <c r="EY151" s="736"/>
      <c r="EZ151" s="736"/>
      <c r="FA151" s="736"/>
      <c r="FB151" s="736"/>
      <c r="FC151" s="736"/>
      <c r="FD151" s="736"/>
      <c r="FE151" s="736"/>
      <c r="FF151" s="736"/>
      <c r="FG151" s="736"/>
      <c r="FH151" s="736"/>
      <c r="FI151" s="736"/>
      <c r="FJ151" s="736"/>
      <c r="FK151" s="736"/>
      <c r="FL151" s="736"/>
      <c r="FM151" s="736"/>
      <c r="FN151" s="736"/>
      <c r="FO151" s="736"/>
      <c r="FP151" s="736"/>
      <c r="FQ151" s="736"/>
      <c r="FR151" s="736"/>
      <c r="FS151" s="736"/>
      <c r="FT151" s="736"/>
      <c r="FU151" s="736"/>
      <c r="FV151" s="736"/>
      <c r="FW151" s="736"/>
      <c r="FX151" s="736"/>
      <c r="FY151" s="736"/>
      <c r="FZ151" s="736"/>
      <c r="GA151" s="736"/>
      <c r="GB151" s="736"/>
      <c r="GC151" s="736"/>
      <c r="GD151" s="736"/>
      <c r="GE151" s="736"/>
      <c r="GF151" s="736"/>
      <c r="GG151" s="736"/>
      <c r="GH151" s="736"/>
      <c r="GI151" s="736"/>
      <c r="GJ151" s="736"/>
      <c r="GK151" s="736"/>
      <c r="GL151" s="736"/>
      <c r="GM151" s="736"/>
      <c r="GN151" s="736"/>
      <c r="GO151" s="736"/>
      <c r="GP151" s="736"/>
      <c r="GQ151" s="736"/>
      <c r="GR151" s="736"/>
      <c r="GS151" s="736"/>
      <c r="GT151" s="736"/>
      <c r="GU151" s="736"/>
      <c r="GV151" s="736"/>
      <c r="GW151" s="736"/>
      <c r="GX151" s="736"/>
      <c r="GY151" s="736"/>
      <c r="GZ151" s="736"/>
      <c r="HA151" s="736"/>
      <c r="HB151" s="736"/>
      <c r="HC151" s="736"/>
      <c r="HD151" s="736"/>
      <c r="HE151" s="736"/>
      <c r="HF151" s="736"/>
      <c r="HG151" s="736"/>
      <c r="HH151" s="736"/>
      <c r="HI151" s="736"/>
      <c r="HJ151" s="736"/>
      <c r="HK151" s="736"/>
      <c r="HL151" s="736"/>
      <c r="HM151" s="736"/>
      <c r="HN151" s="736"/>
      <c r="HO151" s="736"/>
      <c r="HP151" s="736"/>
      <c r="HQ151" s="736"/>
      <c r="HR151" s="736"/>
      <c r="HS151" s="736"/>
      <c r="HT151" s="736"/>
      <c r="HU151" s="736"/>
      <c r="HV151" s="736"/>
      <c r="HW151" s="736"/>
      <c r="HX151" s="736"/>
      <c r="HY151" s="736"/>
      <c r="HZ151" s="736"/>
      <c r="IA151" s="736"/>
      <c r="IB151" s="736"/>
      <c r="IC151" s="736"/>
      <c r="ID151" s="736"/>
      <c r="IE151" s="736"/>
      <c r="IF151" s="736"/>
      <c r="IG151" s="736"/>
      <c r="IH151" s="736"/>
      <c r="II151" s="736"/>
      <c r="IJ151" s="736"/>
      <c r="IK151" s="736"/>
      <c r="IL151" s="736"/>
      <c r="IM151" s="736"/>
      <c r="IN151" s="736"/>
      <c r="IO151" s="736"/>
      <c r="IP151" s="736"/>
      <c r="IQ151" s="736"/>
      <c r="IR151" s="736"/>
      <c r="IS151" s="736"/>
      <c r="IT151" s="736"/>
      <c r="IU151" s="736"/>
      <c r="IV151" s="736"/>
    </row>
    <row r="152" spans="1:256" s="438" customFormat="1">
      <c r="A152" s="736"/>
      <c r="C152" s="471"/>
      <c r="P152" s="724"/>
      <c r="U152" s="724"/>
      <c r="V152" s="736"/>
      <c r="W152" s="736"/>
      <c r="X152" s="736"/>
      <c r="Y152" s="736"/>
      <c r="Z152" s="736"/>
      <c r="AA152" s="736"/>
      <c r="AB152" s="736"/>
      <c r="AC152" s="736"/>
      <c r="AD152" s="736"/>
      <c r="AE152" s="736"/>
      <c r="AF152" s="736"/>
      <c r="AG152" s="736"/>
      <c r="AH152" s="736"/>
      <c r="AI152" s="736"/>
      <c r="AJ152" s="736"/>
      <c r="AK152" s="736"/>
      <c r="AL152" s="736"/>
      <c r="AM152" s="736"/>
      <c r="AN152" s="736"/>
      <c r="AO152" s="736"/>
      <c r="AP152" s="736"/>
      <c r="AQ152" s="736"/>
      <c r="AR152" s="736"/>
      <c r="AS152" s="736"/>
      <c r="AT152" s="736"/>
      <c r="AU152" s="736"/>
      <c r="AV152" s="736"/>
      <c r="AW152" s="736"/>
      <c r="AX152" s="736"/>
      <c r="AY152" s="736"/>
      <c r="AZ152" s="736"/>
      <c r="BA152" s="736"/>
      <c r="BB152" s="736"/>
      <c r="BC152" s="736"/>
      <c r="BD152" s="736"/>
      <c r="BE152" s="736"/>
      <c r="BF152" s="736"/>
      <c r="BG152" s="736"/>
      <c r="BH152" s="736"/>
      <c r="BI152" s="736"/>
      <c r="BJ152" s="736"/>
      <c r="BK152" s="736"/>
      <c r="BL152" s="736"/>
      <c r="BM152" s="736"/>
      <c r="BN152" s="736"/>
      <c r="BO152" s="736"/>
      <c r="BP152" s="736"/>
      <c r="BQ152" s="736"/>
      <c r="BR152" s="736"/>
      <c r="BS152" s="736"/>
      <c r="BT152" s="736"/>
      <c r="BU152" s="736"/>
      <c r="BV152" s="736"/>
      <c r="BW152" s="736"/>
      <c r="BX152" s="736"/>
      <c r="BY152" s="736"/>
      <c r="BZ152" s="736"/>
      <c r="CA152" s="736"/>
      <c r="CB152" s="736"/>
      <c r="CC152" s="736"/>
      <c r="CD152" s="736"/>
      <c r="CE152" s="736"/>
      <c r="CF152" s="736"/>
      <c r="CG152" s="736"/>
      <c r="CH152" s="736"/>
      <c r="CI152" s="736"/>
      <c r="CJ152" s="736"/>
      <c r="CK152" s="736"/>
      <c r="CL152" s="736"/>
      <c r="CM152" s="736"/>
      <c r="CN152" s="736"/>
      <c r="CO152" s="736"/>
      <c r="CP152" s="736"/>
      <c r="CQ152" s="736"/>
      <c r="CR152" s="736"/>
      <c r="CS152" s="736"/>
      <c r="CT152" s="736"/>
      <c r="CU152" s="736"/>
      <c r="CV152" s="736"/>
      <c r="CW152" s="736"/>
      <c r="CX152" s="736"/>
      <c r="CY152" s="736"/>
      <c r="CZ152" s="736"/>
      <c r="DA152" s="736"/>
      <c r="DB152" s="736"/>
      <c r="DC152" s="736"/>
      <c r="DD152" s="736"/>
      <c r="DE152" s="736"/>
      <c r="DF152" s="736"/>
      <c r="DG152" s="736"/>
      <c r="DH152" s="736"/>
      <c r="DI152" s="736"/>
      <c r="DJ152" s="736"/>
      <c r="DK152" s="736"/>
      <c r="DL152" s="736"/>
      <c r="DM152" s="736"/>
      <c r="DN152" s="736"/>
      <c r="DO152" s="736"/>
      <c r="DP152" s="736"/>
      <c r="DQ152" s="736"/>
      <c r="DR152" s="736"/>
      <c r="DS152" s="736"/>
      <c r="DT152" s="736"/>
      <c r="DU152" s="736"/>
      <c r="DV152" s="736"/>
      <c r="DW152" s="736"/>
      <c r="DX152" s="736"/>
      <c r="DY152" s="736"/>
      <c r="DZ152" s="736"/>
      <c r="EA152" s="736"/>
      <c r="EB152" s="736"/>
      <c r="EC152" s="736"/>
      <c r="ED152" s="736"/>
      <c r="EE152" s="736"/>
      <c r="EF152" s="736"/>
      <c r="EG152" s="736"/>
      <c r="EH152" s="736"/>
      <c r="EI152" s="736"/>
      <c r="EJ152" s="736"/>
      <c r="EK152" s="736"/>
      <c r="EL152" s="736"/>
      <c r="EM152" s="736"/>
      <c r="EN152" s="736"/>
      <c r="EO152" s="736"/>
      <c r="EP152" s="736"/>
      <c r="EQ152" s="736"/>
      <c r="ER152" s="736"/>
      <c r="ES152" s="736"/>
      <c r="ET152" s="736"/>
      <c r="EU152" s="736"/>
      <c r="EV152" s="736"/>
      <c r="EW152" s="736"/>
      <c r="EX152" s="736"/>
      <c r="EY152" s="736"/>
      <c r="EZ152" s="736"/>
      <c r="FA152" s="736"/>
      <c r="FB152" s="736"/>
      <c r="FC152" s="736"/>
      <c r="FD152" s="736"/>
      <c r="FE152" s="736"/>
      <c r="FF152" s="736"/>
      <c r="FG152" s="736"/>
      <c r="FH152" s="736"/>
      <c r="FI152" s="736"/>
      <c r="FJ152" s="736"/>
      <c r="FK152" s="736"/>
      <c r="FL152" s="736"/>
      <c r="FM152" s="736"/>
      <c r="FN152" s="736"/>
      <c r="FO152" s="736"/>
      <c r="FP152" s="736"/>
      <c r="FQ152" s="736"/>
      <c r="FR152" s="736"/>
      <c r="FS152" s="736"/>
      <c r="FT152" s="736"/>
      <c r="FU152" s="736"/>
      <c r="FV152" s="736"/>
      <c r="FW152" s="736"/>
      <c r="FX152" s="736"/>
      <c r="FY152" s="736"/>
      <c r="FZ152" s="736"/>
      <c r="GA152" s="736"/>
      <c r="GB152" s="736"/>
      <c r="GC152" s="736"/>
      <c r="GD152" s="736"/>
      <c r="GE152" s="736"/>
      <c r="GF152" s="736"/>
      <c r="GG152" s="736"/>
      <c r="GH152" s="736"/>
      <c r="GI152" s="736"/>
      <c r="GJ152" s="736"/>
      <c r="GK152" s="736"/>
      <c r="GL152" s="736"/>
      <c r="GM152" s="736"/>
      <c r="GN152" s="736"/>
      <c r="GO152" s="736"/>
      <c r="GP152" s="736"/>
      <c r="GQ152" s="736"/>
      <c r="GR152" s="736"/>
      <c r="GS152" s="736"/>
      <c r="GT152" s="736"/>
      <c r="GU152" s="736"/>
      <c r="GV152" s="736"/>
      <c r="GW152" s="736"/>
      <c r="GX152" s="736"/>
      <c r="GY152" s="736"/>
      <c r="GZ152" s="736"/>
      <c r="HA152" s="736"/>
      <c r="HB152" s="736"/>
      <c r="HC152" s="736"/>
      <c r="HD152" s="736"/>
      <c r="HE152" s="736"/>
      <c r="HF152" s="736"/>
      <c r="HG152" s="736"/>
      <c r="HH152" s="736"/>
      <c r="HI152" s="736"/>
      <c r="HJ152" s="736"/>
      <c r="HK152" s="736"/>
      <c r="HL152" s="736"/>
      <c r="HM152" s="736"/>
      <c r="HN152" s="736"/>
      <c r="HO152" s="736"/>
      <c r="HP152" s="736"/>
      <c r="HQ152" s="736"/>
      <c r="HR152" s="736"/>
      <c r="HS152" s="736"/>
      <c r="HT152" s="736"/>
      <c r="HU152" s="736"/>
      <c r="HV152" s="736"/>
      <c r="HW152" s="736"/>
      <c r="HX152" s="736"/>
      <c r="HY152" s="736"/>
      <c r="HZ152" s="736"/>
      <c r="IA152" s="736"/>
      <c r="IB152" s="736"/>
      <c r="IC152" s="736"/>
      <c r="ID152" s="736"/>
      <c r="IE152" s="736"/>
      <c r="IF152" s="736"/>
      <c r="IG152" s="736"/>
      <c r="IH152" s="736"/>
      <c r="II152" s="736"/>
      <c r="IJ152" s="736"/>
      <c r="IK152" s="736"/>
      <c r="IL152" s="736"/>
      <c r="IM152" s="736"/>
      <c r="IN152" s="736"/>
      <c r="IO152" s="736"/>
      <c r="IP152" s="736"/>
      <c r="IQ152" s="736"/>
      <c r="IR152" s="736"/>
      <c r="IS152" s="736"/>
      <c r="IT152" s="736"/>
      <c r="IU152" s="736"/>
      <c r="IV152" s="736"/>
    </row>
    <row r="153" spans="1:256" s="438" customFormat="1">
      <c r="A153" s="736"/>
      <c r="C153" s="471"/>
      <c r="P153" s="724"/>
      <c r="U153" s="724"/>
      <c r="V153" s="736"/>
      <c r="W153" s="736"/>
      <c r="X153" s="736"/>
      <c r="Y153" s="736"/>
      <c r="Z153" s="736"/>
      <c r="AA153" s="736"/>
      <c r="AB153" s="736"/>
      <c r="AC153" s="736"/>
      <c r="AD153" s="736"/>
      <c r="AE153" s="736"/>
      <c r="AF153" s="736"/>
      <c r="AG153" s="736"/>
      <c r="AH153" s="736"/>
      <c r="AI153" s="736"/>
      <c r="AJ153" s="736"/>
      <c r="AK153" s="736"/>
      <c r="AL153" s="736"/>
      <c r="AM153" s="736"/>
      <c r="AN153" s="736"/>
      <c r="AO153" s="736"/>
      <c r="AP153" s="736"/>
      <c r="AQ153" s="736"/>
      <c r="AR153" s="736"/>
      <c r="AS153" s="736"/>
      <c r="AT153" s="736"/>
      <c r="AU153" s="736"/>
      <c r="AV153" s="736"/>
      <c r="AW153" s="736"/>
      <c r="AX153" s="736"/>
      <c r="AY153" s="736"/>
      <c r="AZ153" s="736"/>
      <c r="BA153" s="736"/>
      <c r="BB153" s="736"/>
      <c r="BC153" s="736"/>
      <c r="BD153" s="736"/>
      <c r="BE153" s="736"/>
      <c r="BF153" s="736"/>
      <c r="BG153" s="736"/>
      <c r="BH153" s="736"/>
      <c r="BI153" s="736"/>
      <c r="BJ153" s="736"/>
      <c r="BK153" s="736"/>
      <c r="BL153" s="736"/>
      <c r="BM153" s="736"/>
      <c r="BN153" s="736"/>
      <c r="BO153" s="736"/>
      <c r="BP153" s="736"/>
      <c r="BQ153" s="736"/>
      <c r="BR153" s="736"/>
      <c r="BS153" s="736"/>
      <c r="BT153" s="736"/>
      <c r="BU153" s="736"/>
      <c r="BV153" s="736"/>
      <c r="BW153" s="736"/>
      <c r="BX153" s="736"/>
      <c r="BY153" s="736"/>
      <c r="BZ153" s="736"/>
      <c r="CA153" s="736"/>
      <c r="CB153" s="736"/>
      <c r="CC153" s="736"/>
      <c r="CD153" s="736"/>
      <c r="CE153" s="736"/>
      <c r="CF153" s="736"/>
      <c r="CG153" s="736"/>
      <c r="CH153" s="736"/>
      <c r="CI153" s="736"/>
      <c r="CJ153" s="736"/>
      <c r="CK153" s="736"/>
      <c r="CL153" s="736"/>
      <c r="CM153" s="736"/>
      <c r="CN153" s="736"/>
      <c r="CO153" s="736"/>
      <c r="CP153" s="736"/>
      <c r="CQ153" s="736"/>
      <c r="CR153" s="736"/>
      <c r="CS153" s="736"/>
      <c r="CT153" s="736"/>
      <c r="CU153" s="736"/>
      <c r="CV153" s="736"/>
      <c r="CW153" s="736"/>
      <c r="CX153" s="736"/>
      <c r="CY153" s="736"/>
      <c r="CZ153" s="736"/>
      <c r="DA153" s="736"/>
      <c r="DB153" s="736"/>
      <c r="DC153" s="736"/>
      <c r="DD153" s="736"/>
      <c r="DE153" s="736"/>
      <c r="DF153" s="736"/>
      <c r="DG153" s="736"/>
      <c r="DH153" s="736"/>
      <c r="DI153" s="736"/>
      <c r="DJ153" s="736"/>
      <c r="DK153" s="736"/>
      <c r="DL153" s="736"/>
      <c r="DM153" s="736"/>
      <c r="DN153" s="736"/>
      <c r="DO153" s="736"/>
      <c r="DP153" s="736"/>
      <c r="DQ153" s="736"/>
      <c r="DR153" s="736"/>
      <c r="DS153" s="736"/>
      <c r="DT153" s="736"/>
      <c r="DU153" s="736"/>
      <c r="DV153" s="736"/>
      <c r="DW153" s="736"/>
      <c r="DX153" s="736"/>
      <c r="DY153" s="736"/>
      <c r="DZ153" s="736"/>
      <c r="EA153" s="736"/>
      <c r="EB153" s="736"/>
      <c r="EC153" s="736"/>
      <c r="ED153" s="736"/>
      <c r="EE153" s="736"/>
      <c r="EF153" s="736"/>
      <c r="EG153" s="736"/>
      <c r="EH153" s="736"/>
      <c r="EI153" s="736"/>
      <c r="EJ153" s="736"/>
      <c r="EK153" s="736"/>
      <c r="EL153" s="736"/>
      <c r="EM153" s="736"/>
      <c r="EN153" s="736"/>
      <c r="EO153" s="736"/>
      <c r="EP153" s="736"/>
      <c r="EQ153" s="736"/>
      <c r="ER153" s="736"/>
      <c r="ES153" s="736"/>
      <c r="ET153" s="736"/>
      <c r="EU153" s="736"/>
      <c r="EV153" s="736"/>
      <c r="EW153" s="736"/>
      <c r="EX153" s="736"/>
      <c r="EY153" s="736"/>
      <c r="EZ153" s="736"/>
      <c r="FA153" s="736"/>
      <c r="FB153" s="736"/>
      <c r="FC153" s="736"/>
      <c r="FD153" s="736"/>
      <c r="FE153" s="736"/>
      <c r="FF153" s="736"/>
      <c r="FG153" s="736"/>
      <c r="FH153" s="736"/>
      <c r="FI153" s="736"/>
      <c r="FJ153" s="736"/>
      <c r="FK153" s="736"/>
      <c r="FL153" s="736"/>
      <c r="FM153" s="736"/>
      <c r="FN153" s="736"/>
      <c r="FO153" s="736"/>
      <c r="FP153" s="736"/>
      <c r="FQ153" s="736"/>
      <c r="FR153" s="736"/>
      <c r="FS153" s="736"/>
      <c r="FT153" s="736"/>
      <c r="FU153" s="736"/>
      <c r="FV153" s="736"/>
      <c r="FW153" s="736"/>
      <c r="FX153" s="736"/>
      <c r="FY153" s="736"/>
      <c r="FZ153" s="736"/>
      <c r="GA153" s="736"/>
      <c r="GB153" s="736"/>
      <c r="GC153" s="736"/>
      <c r="GD153" s="736"/>
      <c r="GE153" s="736"/>
      <c r="GF153" s="736"/>
      <c r="GG153" s="736"/>
      <c r="GH153" s="736"/>
      <c r="GI153" s="736"/>
      <c r="GJ153" s="736"/>
      <c r="GK153" s="736"/>
      <c r="GL153" s="736"/>
      <c r="GM153" s="736"/>
      <c r="GN153" s="736"/>
      <c r="GO153" s="736"/>
      <c r="GP153" s="736"/>
      <c r="GQ153" s="736"/>
      <c r="GR153" s="736"/>
      <c r="GS153" s="736"/>
      <c r="GT153" s="736"/>
      <c r="GU153" s="736"/>
      <c r="GV153" s="736"/>
      <c r="GW153" s="736"/>
      <c r="GX153" s="736"/>
      <c r="GY153" s="736"/>
      <c r="GZ153" s="736"/>
      <c r="HA153" s="736"/>
      <c r="HB153" s="736"/>
      <c r="HC153" s="736"/>
      <c r="HD153" s="736"/>
      <c r="HE153" s="736"/>
      <c r="HF153" s="736"/>
      <c r="HG153" s="736"/>
      <c r="HH153" s="736"/>
      <c r="HI153" s="736"/>
      <c r="HJ153" s="736"/>
      <c r="HK153" s="736"/>
      <c r="HL153" s="736"/>
      <c r="HM153" s="736"/>
      <c r="HN153" s="736"/>
      <c r="HO153" s="736"/>
      <c r="HP153" s="736"/>
      <c r="HQ153" s="736"/>
      <c r="HR153" s="736"/>
      <c r="HS153" s="736"/>
      <c r="HT153" s="736"/>
      <c r="HU153" s="736"/>
      <c r="HV153" s="736"/>
      <c r="HW153" s="736"/>
      <c r="HX153" s="736"/>
      <c r="HY153" s="736"/>
      <c r="HZ153" s="736"/>
      <c r="IA153" s="736"/>
      <c r="IB153" s="736"/>
      <c r="IC153" s="736"/>
      <c r="ID153" s="736"/>
      <c r="IE153" s="736"/>
      <c r="IF153" s="736"/>
      <c r="IG153" s="736"/>
      <c r="IH153" s="736"/>
      <c r="II153" s="736"/>
      <c r="IJ153" s="736"/>
      <c r="IK153" s="736"/>
      <c r="IL153" s="736"/>
      <c r="IM153" s="736"/>
      <c r="IN153" s="736"/>
      <c r="IO153" s="736"/>
      <c r="IP153" s="736"/>
      <c r="IQ153" s="736"/>
      <c r="IR153" s="736"/>
      <c r="IS153" s="736"/>
      <c r="IT153" s="736"/>
      <c r="IU153" s="736"/>
      <c r="IV153" s="736"/>
    </row>
    <row r="154" spans="1:256" s="438" customFormat="1">
      <c r="A154" s="736"/>
      <c r="C154" s="471"/>
      <c r="P154" s="724"/>
      <c r="U154" s="724"/>
      <c r="V154" s="736"/>
      <c r="W154" s="736"/>
      <c r="X154" s="736"/>
      <c r="Y154" s="736"/>
      <c r="Z154" s="736"/>
      <c r="AA154" s="736"/>
      <c r="AB154" s="736"/>
      <c r="AC154" s="736"/>
      <c r="AD154" s="736"/>
      <c r="AE154" s="736"/>
      <c r="AF154" s="736"/>
      <c r="AG154" s="736"/>
      <c r="AH154" s="736"/>
      <c r="AI154" s="736"/>
      <c r="AJ154" s="736"/>
      <c r="AK154" s="736"/>
      <c r="AL154" s="736"/>
      <c r="AM154" s="736"/>
      <c r="AN154" s="736"/>
      <c r="AO154" s="736"/>
      <c r="AP154" s="736"/>
      <c r="AQ154" s="736"/>
      <c r="AR154" s="736"/>
      <c r="AS154" s="736"/>
      <c r="AT154" s="736"/>
      <c r="AU154" s="736"/>
      <c r="AV154" s="736"/>
      <c r="AW154" s="736"/>
      <c r="AX154" s="736"/>
      <c r="AY154" s="736"/>
      <c r="AZ154" s="736"/>
      <c r="BA154" s="736"/>
      <c r="BB154" s="736"/>
      <c r="BC154" s="736"/>
      <c r="BD154" s="736"/>
      <c r="BE154" s="736"/>
      <c r="BF154" s="736"/>
      <c r="BG154" s="736"/>
      <c r="BH154" s="736"/>
      <c r="BI154" s="736"/>
      <c r="BJ154" s="736"/>
      <c r="BK154" s="736"/>
      <c r="BL154" s="736"/>
      <c r="BM154" s="736"/>
      <c r="BN154" s="736"/>
      <c r="BO154" s="736"/>
      <c r="BP154" s="736"/>
      <c r="BQ154" s="736"/>
      <c r="BR154" s="736"/>
      <c r="BS154" s="736"/>
      <c r="BT154" s="736"/>
      <c r="BU154" s="736"/>
      <c r="BV154" s="736"/>
      <c r="BW154" s="736"/>
      <c r="BX154" s="736"/>
      <c r="BY154" s="736"/>
      <c r="BZ154" s="736"/>
      <c r="CA154" s="736"/>
      <c r="CB154" s="736"/>
      <c r="CC154" s="736"/>
      <c r="CD154" s="736"/>
      <c r="CE154" s="736"/>
      <c r="CF154" s="736"/>
      <c r="CG154" s="736"/>
      <c r="CH154" s="736"/>
      <c r="CI154" s="736"/>
      <c r="CJ154" s="736"/>
      <c r="CK154" s="736"/>
      <c r="CL154" s="736"/>
      <c r="CM154" s="736"/>
      <c r="CN154" s="736"/>
      <c r="CO154" s="736"/>
      <c r="CP154" s="736"/>
      <c r="CQ154" s="736"/>
      <c r="CR154" s="736"/>
      <c r="CS154" s="736"/>
      <c r="CT154" s="736"/>
      <c r="CU154" s="736"/>
      <c r="CV154" s="736"/>
      <c r="CW154" s="736"/>
      <c r="CX154" s="736"/>
      <c r="CY154" s="736"/>
      <c r="CZ154" s="736"/>
      <c r="DA154" s="736"/>
      <c r="DB154" s="736"/>
      <c r="DC154" s="736"/>
      <c r="DD154" s="736"/>
      <c r="DE154" s="736"/>
      <c r="DF154" s="736"/>
      <c r="DG154" s="736"/>
      <c r="DH154" s="736"/>
      <c r="DI154" s="736"/>
      <c r="DJ154" s="736"/>
      <c r="DK154" s="736"/>
      <c r="DL154" s="736"/>
      <c r="DM154" s="736"/>
      <c r="DN154" s="736"/>
      <c r="DO154" s="736"/>
      <c r="DP154" s="736"/>
      <c r="DQ154" s="736"/>
      <c r="DR154" s="736"/>
      <c r="DS154" s="736"/>
      <c r="DT154" s="736"/>
      <c r="DU154" s="736"/>
      <c r="DV154" s="736"/>
      <c r="DW154" s="736"/>
      <c r="DX154" s="736"/>
      <c r="DY154" s="736"/>
      <c r="DZ154" s="736"/>
      <c r="EA154" s="736"/>
      <c r="EB154" s="736"/>
      <c r="EC154" s="736"/>
      <c r="ED154" s="736"/>
      <c r="EE154" s="736"/>
      <c r="EF154" s="736"/>
      <c r="EG154" s="736"/>
      <c r="EH154" s="736"/>
      <c r="EI154" s="736"/>
      <c r="EJ154" s="736"/>
      <c r="EK154" s="736"/>
      <c r="EL154" s="736"/>
      <c r="EM154" s="736"/>
      <c r="EN154" s="736"/>
      <c r="EO154" s="736"/>
      <c r="EP154" s="736"/>
      <c r="EQ154" s="736"/>
      <c r="ER154" s="736"/>
      <c r="ES154" s="736"/>
      <c r="ET154" s="736"/>
      <c r="EU154" s="736"/>
      <c r="EV154" s="736"/>
      <c r="EW154" s="736"/>
      <c r="EX154" s="736"/>
      <c r="EY154" s="736"/>
      <c r="EZ154" s="736"/>
      <c r="FA154" s="736"/>
      <c r="FB154" s="736"/>
      <c r="FC154" s="736"/>
      <c r="FD154" s="736"/>
      <c r="FE154" s="736"/>
      <c r="FF154" s="736"/>
      <c r="FG154" s="736"/>
      <c r="FH154" s="736"/>
      <c r="FI154" s="736"/>
      <c r="FJ154" s="736"/>
      <c r="FK154" s="736"/>
      <c r="FL154" s="736"/>
      <c r="FM154" s="736"/>
      <c r="FN154" s="736"/>
      <c r="FO154" s="736"/>
      <c r="FP154" s="736"/>
      <c r="FQ154" s="736"/>
      <c r="FR154" s="736"/>
      <c r="FS154" s="736"/>
      <c r="FT154" s="736"/>
      <c r="FU154" s="736"/>
      <c r="FV154" s="736"/>
      <c r="FW154" s="736"/>
      <c r="FX154" s="736"/>
      <c r="FY154" s="736"/>
      <c r="FZ154" s="736"/>
      <c r="GA154" s="736"/>
      <c r="GB154" s="736"/>
      <c r="GC154" s="736"/>
      <c r="GD154" s="736"/>
      <c r="GE154" s="736"/>
      <c r="GF154" s="736"/>
      <c r="GG154" s="736"/>
      <c r="GH154" s="736"/>
      <c r="GI154" s="736"/>
      <c r="GJ154" s="736"/>
      <c r="GK154" s="736"/>
      <c r="GL154" s="736"/>
      <c r="GM154" s="736"/>
      <c r="GN154" s="736"/>
      <c r="GO154" s="736"/>
      <c r="GP154" s="736"/>
      <c r="GQ154" s="736"/>
      <c r="GR154" s="736"/>
      <c r="GS154" s="736"/>
      <c r="GT154" s="736"/>
      <c r="GU154" s="736"/>
      <c r="GV154" s="736"/>
      <c r="GW154" s="736"/>
      <c r="GX154" s="736"/>
      <c r="GY154" s="736"/>
      <c r="GZ154" s="736"/>
      <c r="HA154" s="736"/>
      <c r="HB154" s="736"/>
      <c r="HC154" s="736"/>
      <c r="HD154" s="736"/>
      <c r="HE154" s="736"/>
      <c r="HF154" s="736"/>
      <c r="HG154" s="736"/>
      <c r="HH154" s="736"/>
      <c r="HI154" s="736"/>
      <c r="HJ154" s="736"/>
      <c r="HK154" s="736"/>
      <c r="HL154" s="736"/>
      <c r="HM154" s="736"/>
      <c r="HN154" s="736"/>
      <c r="HO154" s="736"/>
      <c r="HP154" s="736"/>
      <c r="HQ154" s="736"/>
      <c r="HR154" s="736"/>
      <c r="HS154" s="736"/>
      <c r="HT154" s="736"/>
      <c r="HU154" s="736"/>
      <c r="HV154" s="736"/>
      <c r="HW154" s="736"/>
      <c r="HX154" s="736"/>
      <c r="HY154" s="736"/>
      <c r="HZ154" s="736"/>
      <c r="IA154" s="736"/>
      <c r="IB154" s="736"/>
      <c r="IC154" s="736"/>
      <c r="ID154" s="736"/>
      <c r="IE154" s="736"/>
      <c r="IF154" s="736"/>
      <c r="IG154" s="736"/>
      <c r="IH154" s="736"/>
      <c r="II154" s="736"/>
      <c r="IJ154" s="736"/>
      <c r="IK154" s="736"/>
      <c r="IL154" s="736"/>
      <c r="IM154" s="736"/>
      <c r="IN154" s="736"/>
      <c r="IO154" s="736"/>
      <c r="IP154" s="736"/>
      <c r="IQ154" s="736"/>
      <c r="IR154" s="736"/>
      <c r="IS154" s="736"/>
      <c r="IT154" s="736"/>
      <c r="IU154" s="736"/>
      <c r="IV154" s="736"/>
    </row>
    <row r="155" spans="1:256" s="438" customFormat="1">
      <c r="A155" s="736"/>
      <c r="C155" s="471"/>
      <c r="P155" s="724"/>
      <c r="U155" s="724"/>
      <c r="V155" s="736"/>
      <c r="W155" s="736"/>
      <c r="X155" s="736"/>
      <c r="Y155" s="736"/>
      <c r="Z155" s="736"/>
      <c r="AA155" s="736"/>
      <c r="AB155" s="736"/>
      <c r="AC155" s="736"/>
      <c r="AD155" s="736"/>
      <c r="AE155" s="736"/>
      <c r="AF155" s="736"/>
      <c r="AG155" s="736"/>
      <c r="AH155" s="736"/>
      <c r="AI155" s="736"/>
      <c r="AJ155" s="736"/>
      <c r="AK155" s="736"/>
      <c r="AL155" s="736"/>
      <c r="AM155" s="736"/>
      <c r="AN155" s="736"/>
      <c r="AO155" s="736"/>
      <c r="AP155" s="736"/>
      <c r="AQ155" s="736"/>
      <c r="AR155" s="736"/>
      <c r="AS155" s="736"/>
      <c r="AT155" s="736"/>
      <c r="AU155" s="736"/>
      <c r="AV155" s="736"/>
      <c r="AW155" s="736"/>
      <c r="AX155" s="736"/>
      <c r="AY155" s="736"/>
      <c r="AZ155" s="736"/>
      <c r="BA155" s="736"/>
      <c r="BB155" s="736"/>
      <c r="BC155" s="736"/>
      <c r="BD155" s="736"/>
      <c r="BE155" s="736"/>
      <c r="BF155" s="736"/>
      <c r="BG155" s="736"/>
      <c r="BH155" s="736"/>
      <c r="BI155" s="736"/>
      <c r="BJ155" s="736"/>
      <c r="BK155" s="736"/>
      <c r="BL155" s="736"/>
      <c r="BM155" s="736"/>
      <c r="BN155" s="736"/>
      <c r="BO155" s="736"/>
      <c r="BP155" s="736"/>
      <c r="BQ155" s="736"/>
      <c r="BR155" s="736"/>
      <c r="BS155" s="736"/>
      <c r="BT155" s="736"/>
      <c r="BU155" s="736"/>
      <c r="BV155" s="736"/>
      <c r="BW155" s="736"/>
      <c r="BX155" s="736"/>
      <c r="BY155" s="736"/>
      <c r="BZ155" s="736"/>
      <c r="CA155" s="736"/>
      <c r="CB155" s="736"/>
      <c r="CC155" s="736"/>
      <c r="CD155" s="736"/>
      <c r="CE155" s="736"/>
      <c r="CF155" s="736"/>
      <c r="CG155" s="736"/>
      <c r="CH155" s="736"/>
      <c r="CI155" s="736"/>
      <c r="CJ155" s="736"/>
      <c r="CK155" s="736"/>
      <c r="CL155" s="736"/>
      <c r="CM155" s="736"/>
      <c r="CN155" s="736"/>
      <c r="CO155" s="736"/>
      <c r="CP155" s="736"/>
      <c r="CQ155" s="736"/>
      <c r="CR155" s="736"/>
      <c r="CS155" s="736"/>
      <c r="CT155" s="736"/>
      <c r="CU155" s="736"/>
      <c r="CV155" s="736"/>
      <c r="CW155" s="736"/>
      <c r="CX155" s="736"/>
      <c r="CY155" s="736"/>
      <c r="CZ155" s="736"/>
      <c r="DA155" s="736"/>
      <c r="DB155" s="736"/>
      <c r="DC155" s="736"/>
      <c r="DD155" s="736"/>
      <c r="DE155" s="736"/>
      <c r="DF155" s="736"/>
      <c r="DG155" s="736"/>
      <c r="DH155" s="736"/>
      <c r="DI155" s="736"/>
      <c r="DJ155" s="736"/>
      <c r="DK155" s="736"/>
      <c r="DL155" s="736"/>
      <c r="DM155" s="736"/>
      <c r="DN155" s="736"/>
      <c r="DO155" s="736"/>
      <c r="DP155" s="736"/>
      <c r="DQ155" s="736"/>
      <c r="DR155" s="736"/>
      <c r="DS155" s="736"/>
      <c r="DT155" s="736"/>
      <c r="DU155" s="736"/>
      <c r="DV155" s="736"/>
      <c r="DW155" s="736"/>
      <c r="DX155" s="736"/>
      <c r="DY155" s="736"/>
      <c r="DZ155" s="736"/>
      <c r="EA155" s="736"/>
      <c r="EB155" s="736"/>
      <c r="EC155" s="736"/>
      <c r="ED155" s="736"/>
      <c r="EE155" s="736"/>
      <c r="EF155" s="736"/>
      <c r="EG155" s="736"/>
      <c r="EH155" s="736"/>
      <c r="EI155" s="736"/>
      <c r="EJ155" s="736"/>
      <c r="EK155" s="736"/>
      <c r="EL155" s="736"/>
      <c r="EM155" s="736"/>
      <c r="EN155" s="736"/>
      <c r="EO155" s="736"/>
      <c r="EP155" s="736"/>
      <c r="EQ155" s="736"/>
      <c r="ER155" s="736"/>
      <c r="ES155" s="736"/>
      <c r="ET155" s="736"/>
      <c r="EU155" s="736"/>
      <c r="EV155" s="736"/>
      <c r="EW155" s="736"/>
      <c r="EX155" s="736"/>
      <c r="EY155" s="736"/>
      <c r="EZ155" s="736"/>
      <c r="FA155" s="736"/>
      <c r="FB155" s="736"/>
      <c r="FC155" s="736"/>
      <c r="FD155" s="736"/>
      <c r="FE155" s="736"/>
      <c r="FF155" s="736"/>
      <c r="FG155" s="736"/>
      <c r="FH155" s="736"/>
      <c r="FI155" s="736"/>
      <c r="FJ155" s="736"/>
      <c r="FK155" s="736"/>
      <c r="FL155" s="736"/>
      <c r="FM155" s="736"/>
      <c r="FN155" s="736"/>
      <c r="FO155" s="736"/>
      <c r="FP155" s="736"/>
      <c r="FQ155" s="736"/>
      <c r="FR155" s="736"/>
      <c r="FS155" s="736"/>
      <c r="FT155" s="736"/>
      <c r="FU155" s="736"/>
      <c r="FV155" s="736"/>
      <c r="FW155" s="736"/>
      <c r="FX155" s="736"/>
      <c r="FY155" s="736"/>
      <c r="FZ155" s="736"/>
      <c r="GA155" s="736"/>
      <c r="GB155" s="736"/>
      <c r="GC155" s="736"/>
      <c r="GD155" s="736"/>
      <c r="GE155" s="736"/>
      <c r="GF155" s="736"/>
      <c r="GG155" s="736"/>
      <c r="GH155" s="736"/>
      <c r="GI155" s="736"/>
      <c r="GJ155" s="736"/>
      <c r="GK155" s="736"/>
      <c r="GL155" s="736"/>
      <c r="GM155" s="736"/>
      <c r="GN155" s="736"/>
      <c r="GO155" s="736"/>
      <c r="GP155" s="736"/>
      <c r="GQ155" s="736"/>
      <c r="GR155" s="736"/>
      <c r="GS155" s="736"/>
      <c r="GT155" s="736"/>
      <c r="GU155" s="736"/>
      <c r="GV155" s="736"/>
      <c r="GW155" s="736"/>
      <c r="GX155" s="736"/>
      <c r="GY155" s="736"/>
      <c r="GZ155" s="736"/>
      <c r="HA155" s="736"/>
      <c r="HB155" s="736"/>
      <c r="HC155" s="736"/>
      <c r="HD155" s="736"/>
      <c r="HE155" s="736"/>
      <c r="HF155" s="736"/>
      <c r="HG155" s="736"/>
      <c r="HH155" s="736"/>
      <c r="HI155" s="736"/>
      <c r="HJ155" s="736"/>
      <c r="HK155" s="736"/>
      <c r="HL155" s="736"/>
      <c r="HM155" s="736"/>
      <c r="HN155" s="736"/>
      <c r="HO155" s="736"/>
      <c r="HP155" s="736"/>
      <c r="HQ155" s="736"/>
      <c r="HR155" s="736"/>
      <c r="HS155" s="736"/>
      <c r="HT155" s="736"/>
      <c r="HU155" s="736"/>
      <c r="HV155" s="736"/>
      <c r="HW155" s="736"/>
      <c r="HX155" s="736"/>
      <c r="HY155" s="736"/>
      <c r="HZ155" s="736"/>
      <c r="IA155" s="736"/>
      <c r="IB155" s="736"/>
      <c r="IC155" s="736"/>
      <c r="ID155" s="736"/>
      <c r="IE155" s="736"/>
      <c r="IF155" s="736"/>
      <c r="IG155" s="736"/>
      <c r="IH155" s="736"/>
      <c r="II155" s="736"/>
      <c r="IJ155" s="736"/>
      <c r="IK155" s="736"/>
      <c r="IL155" s="736"/>
      <c r="IM155" s="736"/>
      <c r="IN155" s="736"/>
      <c r="IO155" s="736"/>
      <c r="IP155" s="736"/>
      <c r="IQ155" s="736"/>
      <c r="IR155" s="736"/>
      <c r="IS155" s="736"/>
      <c r="IT155" s="736"/>
      <c r="IU155" s="736"/>
      <c r="IV155" s="736"/>
    </row>
    <row r="156" spans="1:256" s="438" customFormat="1">
      <c r="A156" s="736"/>
      <c r="C156" s="471"/>
      <c r="P156" s="724"/>
      <c r="U156" s="724"/>
      <c r="V156" s="736"/>
      <c r="W156" s="736"/>
      <c r="X156" s="736"/>
      <c r="Y156" s="736"/>
      <c r="Z156" s="736"/>
      <c r="AA156" s="736"/>
      <c r="AB156" s="736"/>
      <c r="AC156" s="736"/>
      <c r="AD156" s="736"/>
      <c r="AE156" s="736"/>
      <c r="AF156" s="736"/>
      <c r="AG156" s="736"/>
      <c r="AH156" s="736"/>
      <c r="AI156" s="736"/>
      <c r="AJ156" s="736"/>
      <c r="AK156" s="736"/>
      <c r="AL156" s="736"/>
      <c r="AM156" s="736"/>
      <c r="AN156" s="736"/>
      <c r="AO156" s="736"/>
      <c r="AP156" s="736"/>
      <c r="AQ156" s="736"/>
      <c r="AR156" s="736"/>
      <c r="AS156" s="736"/>
      <c r="AT156" s="736"/>
      <c r="AU156" s="736"/>
      <c r="AV156" s="736"/>
      <c r="AW156" s="736"/>
      <c r="AX156" s="736"/>
      <c r="AY156" s="736"/>
      <c r="AZ156" s="736"/>
      <c r="BA156" s="736"/>
      <c r="BB156" s="736"/>
      <c r="BC156" s="736"/>
      <c r="BD156" s="736"/>
      <c r="BE156" s="736"/>
      <c r="BF156" s="736"/>
      <c r="BG156" s="736"/>
      <c r="BH156" s="736"/>
      <c r="BI156" s="736"/>
      <c r="BJ156" s="736"/>
      <c r="BK156" s="736"/>
      <c r="BL156" s="736"/>
      <c r="BM156" s="736"/>
      <c r="BN156" s="736"/>
      <c r="BO156" s="736"/>
      <c r="BP156" s="736"/>
      <c r="BQ156" s="736"/>
      <c r="BR156" s="736"/>
      <c r="BS156" s="736"/>
      <c r="BT156" s="736"/>
      <c r="BU156" s="736"/>
      <c r="BV156" s="736"/>
      <c r="BW156" s="736"/>
      <c r="BX156" s="736"/>
      <c r="BY156" s="736"/>
      <c r="BZ156" s="736"/>
      <c r="CA156" s="736"/>
      <c r="CB156" s="736"/>
      <c r="CC156" s="736"/>
      <c r="CD156" s="736"/>
      <c r="CE156" s="736"/>
      <c r="CF156" s="736"/>
      <c r="CG156" s="736"/>
      <c r="CH156" s="736"/>
      <c r="CI156" s="736"/>
      <c r="CJ156" s="736"/>
      <c r="CK156" s="736"/>
      <c r="CL156" s="736"/>
      <c r="CM156" s="736"/>
      <c r="CN156" s="736"/>
      <c r="CO156" s="736"/>
      <c r="CP156" s="736"/>
      <c r="CQ156" s="736"/>
      <c r="CR156" s="736"/>
      <c r="CS156" s="736"/>
      <c r="CT156" s="736"/>
      <c r="CU156" s="736"/>
      <c r="CV156" s="736"/>
      <c r="CW156" s="736"/>
      <c r="CX156" s="736"/>
      <c r="CY156" s="736"/>
      <c r="CZ156" s="736"/>
      <c r="DA156" s="736"/>
      <c r="DB156" s="736"/>
      <c r="DC156" s="736"/>
      <c r="DD156" s="736"/>
      <c r="DE156" s="736"/>
      <c r="DF156" s="736"/>
      <c r="DG156" s="736"/>
      <c r="DH156" s="736"/>
      <c r="DI156" s="736"/>
      <c r="DJ156" s="736"/>
      <c r="DK156" s="736"/>
      <c r="DL156" s="736"/>
      <c r="DM156" s="736"/>
      <c r="DN156" s="736"/>
      <c r="DO156" s="736"/>
      <c r="DP156" s="736"/>
      <c r="DQ156" s="736"/>
      <c r="DR156" s="736"/>
      <c r="DS156" s="736"/>
      <c r="DT156" s="736"/>
      <c r="DU156" s="736"/>
      <c r="DV156" s="736"/>
      <c r="DW156" s="736"/>
      <c r="DX156" s="736"/>
      <c r="DY156" s="736"/>
      <c r="DZ156" s="736"/>
      <c r="EA156" s="736"/>
      <c r="EB156" s="736"/>
      <c r="EC156" s="736"/>
      <c r="ED156" s="736"/>
      <c r="EE156" s="736"/>
      <c r="EF156" s="736"/>
      <c r="EG156" s="736"/>
      <c r="EH156" s="736"/>
      <c r="EI156" s="736"/>
      <c r="EJ156" s="736"/>
      <c r="EK156" s="736"/>
      <c r="EL156" s="736"/>
      <c r="EM156" s="736"/>
      <c r="EN156" s="736"/>
      <c r="EO156" s="736"/>
      <c r="EP156" s="736"/>
      <c r="EQ156" s="736"/>
      <c r="ER156" s="736"/>
      <c r="ES156" s="736"/>
      <c r="ET156" s="736"/>
      <c r="EU156" s="736"/>
      <c r="EV156" s="736"/>
      <c r="EW156" s="736"/>
      <c r="EX156" s="736"/>
      <c r="EY156" s="736"/>
      <c r="EZ156" s="736"/>
      <c r="FA156" s="736"/>
      <c r="FB156" s="736"/>
      <c r="FC156" s="736"/>
      <c r="FD156" s="736"/>
      <c r="FE156" s="736"/>
      <c r="FF156" s="736"/>
      <c r="FG156" s="736"/>
      <c r="FH156" s="736"/>
      <c r="FI156" s="736"/>
      <c r="FJ156" s="736"/>
      <c r="FK156" s="736"/>
      <c r="FL156" s="736"/>
      <c r="FM156" s="736"/>
      <c r="FN156" s="736"/>
      <c r="FO156" s="736"/>
      <c r="FP156" s="736"/>
      <c r="FQ156" s="736"/>
      <c r="FR156" s="736"/>
      <c r="FS156" s="736"/>
      <c r="FT156" s="736"/>
      <c r="FU156" s="736"/>
      <c r="FV156" s="736"/>
      <c r="FW156" s="736"/>
      <c r="FX156" s="736"/>
      <c r="FY156" s="736"/>
      <c r="FZ156" s="736"/>
      <c r="GA156" s="736"/>
      <c r="GB156" s="736"/>
      <c r="GC156" s="736"/>
      <c r="GD156" s="736"/>
      <c r="GE156" s="736"/>
      <c r="GF156" s="736"/>
      <c r="GG156" s="736"/>
      <c r="GH156" s="736"/>
      <c r="GI156" s="736"/>
      <c r="GJ156" s="736"/>
      <c r="GK156" s="736"/>
      <c r="GL156" s="736"/>
      <c r="GM156" s="736"/>
      <c r="GN156" s="736"/>
      <c r="GO156" s="736"/>
      <c r="GP156" s="736"/>
      <c r="GQ156" s="736"/>
      <c r="GR156" s="736"/>
      <c r="GS156" s="736"/>
      <c r="GT156" s="736"/>
      <c r="GU156" s="736"/>
      <c r="GV156" s="736"/>
      <c r="GW156" s="736"/>
      <c r="GX156" s="736"/>
      <c r="GY156" s="736"/>
      <c r="GZ156" s="736"/>
      <c r="HA156" s="736"/>
      <c r="HB156" s="736"/>
      <c r="HC156" s="736"/>
      <c r="HD156" s="736"/>
      <c r="HE156" s="736"/>
      <c r="HF156" s="736"/>
      <c r="HG156" s="736"/>
      <c r="HH156" s="736"/>
      <c r="HI156" s="736"/>
      <c r="HJ156" s="736"/>
      <c r="HK156" s="736"/>
      <c r="HL156" s="736"/>
      <c r="HM156" s="736"/>
      <c r="HN156" s="736"/>
      <c r="HO156" s="736"/>
      <c r="HP156" s="736"/>
      <c r="HQ156" s="736"/>
      <c r="HR156" s="736"/>
      <c r="HS156" s="736"/>
      <c r="HT156" s="736"/>
      <c r="HU156" s="736"/>
      <c r="HV156" s="736"/>
      <c r="HW156" s="736"/>
      <c r="HX156" s="736"/>
      <c r="HY156" s="736"/>
      <c r="HZ156" s="736"/>
      <c r="IA156" s="736"/>
      <c r="IB156" s="736"/>
      <c r="IC156" s="736"/>
      <c r="ID156" s="736"/>
      <c r="IE156" s="736"/>
      <c r="IF156" s="736"/>
      <c r="IG156" s="736"/>
      <c r="IH156" s="736"/>
      <c r="II156" s="736"/>
      <c r="IJ156" s="736"/>
      <c r="IK156" s="736"/>
      <c r="IL156" s="736"/>
      <c r="IM156" s="736"/>
      <c r="IN156" s="736"/>
      <c r="IO156" s="736"/>
      <c r="IP156" s="736"/>
      <c r="IQ156" s="736"/>
      <c r="IR156" s="736"/>
      <c r="IS156" s="736"/>
      <c r="IT156" s="736"/>
      <c r="IU156" s="736"/>
      <c r="IV156" s="736"/>
    </row>
    <row r="157" spans="1:256" s="438" customFormat="1">
      <c r="A157" s="736"/>
      <c r="C157" s="471"/>
      <c r="P157" s="724"/>
      <c r="U157" s="724"/>
      <c r="V157" s="736"/>
      <c r="W157" s="736"/>
      <c r="X157" s="736"/>
      <c r="Y157" s="736"/>
      <c r="Z157" s="736"/>
      <c r="AA157" s="736"/>
      <c r="AB157" s="736"/>
      <c r="AC157" s="736"/>
      <c r="AD157" s="736"/>
      <c r="AE157" s="736"/>
      <c r="AF157" s="736"/>
      <c r="AG157" s="736"/>
      <c r="AH157" s="736"/>
      <c r="AI157" s="736"/>
      <c r="AJ157" s="736"/>
      <c r="AK157" s="736"/>
      <c r="AL157" s="736"/>
      <c r="AM157" s="736"/>
      <c r="AN157" s="736"/>
      <c r="AO157" s="736"/>
      <c r="AP157" s="736"/>
      <c r="AQ157" s="736"/>
      <c r="AR157" s="736"/>
      <c r="AS157" s="736"/>
      <c r="AT157" s="736"/>
      <c r="AU157" s="736"/>
      <c r="AV157" s="736"/>
      <c r="AW157" s="736"/>
      <c r="AX157" s="736"/>
      <c r="AY157" s="736"/>
      <c r="AZ157" s="736"/>
      <c r="BA157" s="736"/>
      <c r="BB157" s="736"/>
      <c r="BC157" s="736"/>
      <c r="BD157" s="736"/>
      <c r="BE157" s="736"/>
      <c r="BF157" s="736"/>
      <c r="BG157" s="736"/>
      <c r="BH157" s="736"/>
      <c r="BI157" s="736"/>
      <c r="BJ157" s="736"/>
      <c r="BK157" s="736"/>
      <c r="BL157" s="736"/>
      <c r="BM157" s="736"/>
      <c r="BN157" s="736"/>
      <c r="BO157" s="736"/>
      <c r="BP157" s="736"/>
      <c r="BQ157" s="736"/>
      <c r="BR157" s="736"/>
      <c r="BS157" s="736"/>
      <c r="BT157" s="736"/>
      <c r="BU157" s="736"/>
      <c r="BV157" s="736"/>
      <c r="BW157" s="736"/>
      <c r="BX157" s="736"/>
      <c r="BY157" s="736"/>
      <c r="BZ157" s="736"/>
      <c r="CA157" s="736"/>
      <c r="CB157" s="736"/>
      <c r="CC157" s="736"/>
      <c r="CD157" s="736"/>
      <c r="CE157" s="736"/>
      <c r="CF157" s="736"/>
      <c r="CG157" s="736"/>
      <c r="CH157" s="736"/>
      <c r="CI157" s="736"/>
      <c r="CJ157" s="736"/>
      <c r="CK157" s="736"/>
      <c r="CL157" s="736"/>
      <c r="CM157" s="736"/>
      <c r="CN157" s="736"/>
      <c r="CO157" s="736"/>
      <c r="CP157" s="736"/>
      <c r="CQ157" s="736"/>
      <c r="CR157" s="736"/>
      <c r="CS157" s="736"/>
      <c r="CT157" s="736"/>
      <c r="CU157" s="736"/>
      <c r="CV157" s="736"/>
      <c r="CW157" s="736"/>
      <c r="CX157" s="736"/>
      <c r="CY157" s="736"/>
      <c r="CZ157" s="736"/>
      <c r="DA157" s="736"/>
      <c r="DB157" s="736"/>
      <c r="DC157" s="736"/>
      <c r="DD157" s="736"/>
      <c r="DE157" s="736"/>
      <c r="DF157" s="736"/>
      <c r="DG157" s="736"/>
      <c r="DH157" s="736"/>
      <c r="DI157" s="736"/>
      <c r="DJ157" s="736"/>
      <c r="DK157" s="736"/>
      <c r="DL157" s="736"/>
      <c r="DM157" s="736"/>
      <c r="DN157" s="736"/>
      <c r="DO157" s="736"/>
      <c r="DP157" s="736"/>
      <c r="DQ157" s="736"/>
      <c r="DR157" s="736"/>
      <c r="DS157" s="736"/>
      <c r="DT157" s="736"/>
      <c r="DU157" s="736"/>
      <c r="DV157" s="736"/>
      <c r="DW157" s="736"/>
      <c r="DX157" s="736"/>
      <c r="DY157" s="736"/>
      <c r="DZ157" s="736"/>
      <c r="EA157" s="736"/>
      <c r="EB157" s="736"/>
      <c r="EC157" s="736"/>
      <c r="ED157" s="736"/>
      <c r="EE157" s="736"/>
      <c r="EF157" s="736"/>
      <c r="EG157" s="736"/>
      <c r="EH157" s="736"/>
      <c r="EI157" s="736"/>
      <c r="EJ157" s="736"/>
      <c r="EK157" s="736"/>
      <c r="EL157" s="736"/>
      <c r="EM157" s="736"/>
      <c r="EN157" s="736"/>
      <c r="EO157" s="736"/>
      <c r="EP157" s="736"/>
      <c r="EQ157" s="736"/>
      <c r="ER157" s="736"/>
      <c r="ES157" s="736"/>
      <c r="ET157" s="736"/>
      <c r="EU157" s="736"/>
      <c r="EV157" s="736"/>
      <c r="EW157" s="736"/>
      <c r="EX157" s="736"/>
      <c r="EY157" s="736"/>
      <c r="EZ157" s="736"/>
      <c r="FA157" s="736"/>
      <c r="FB157" s="736"/>
      <c r="FC157" s="736"/>
      <c r="FD157" s="736"/>
      <c r="FE157" s="736"/>
      <c r="FF157" s="736"/>
      <c r="FG157" s="736"/>
      <c r="FH157" s="736"/>
      <c r="FI157" s="736"/>
      <c r="FJ157" s="736"/>
      <c r="FK157" s="736"/>
      <c r="FL157" s="736"/>
      <c r="FM157" s="736"/>
      <c r="FN157" s="736"/>
      <c r="FO157" s="736"/>
      <c r="FP157" s="736"/>
      <c r="FQ157" s="736"/>
      <c r="FR157" s="736"/>
      <c r="FS157" s="736"/>
      <c r="FT157" s="736"/>
      <c r="FU157" s="736"/>
      <c r="FV157" s="736"/>
      <c r="FW157" s="736"/>
      <c r="FX157" s="736"/>
      <c r="FY157" s="736"/>
      <c r="FZ157" s="736"/>
      <c r="GA157" s="736"/>
      <c r="GB157" s="736"/>
      <c r="GC157" s="736"/>
      <c r="GD157" s="736"/>
      <c r="GE157" s="736"/>
      <c r="GF157" s="736"/>
      <c r="GG157" s="736"/>
      <c r="GH157" s="736"/>
      <c r="GI157" s="736"/>
      <c r="GJ157" s="736"/>
      <c r="GK157" s="736"/>
      <c r="GL157" s="736"/>
      <c r="GM157" s="736"/>
      <c r="GN157" s="736"/>
      <c r="GO157" s="736"/>
      <c r="GP157" s="736"/>
      <c r="GQ157" s="736"/>
      <c r="GR157" s="736"/>
      <c r="GS157" s="736"/>
      <c r="GT157" s="736"/>
      <c r="GU157" s="736"/>
      <c r="GV157" s="736"/>
      <c r="GW157" s="736"/>
      <c r="GX157" s="736"/>
      <c r="GY157" s="736"/>
      <c r="GZ157" s="736"/>
      <c r="HA157" s="736"/>
      <c r="HB157" s="736"/>
      <c r="HC157" s="736"/>
      <c r="HD157" s="736"/>
      <c r="HE157" s="736"/>
      <c r="HF157" s="736"/>
      <c r="HG157" s="736"/>
      <c r="HH157" s="736"/>
      <c r="HI157" s="736"/>
      <c r="HJ157" s="736"/>
      <c r="HK157" s="736"/>
      <c r="HL157" s="736"/>
      <c r="HM157" s="736"/>
      <c r="HN157" s="736"/>
      <c r="HO157" s="736"/>
      <c r="HP157" s="736"/>
      <c r="HQ157" s="736"/>
      <c r="HR157" s="736"/>
      <c r="HS157" s="736"/>
      <c r="HT157" s="736"/>
      <c r="HU157" s="736"/>
      <c r="HV157" s="736"/>
      <c r="HW157" s="736"/>
      <c r="HX157" s="736"/>
      <c r="HY157" s="736"/>
      <c r="HZ157" s="736"/>
      <c r="IA157" s="736"/>
      <c r="IB157" s="736"/>
      <c r="IC157" s="736"/>
      <c r="ID157" s="736"/>
      <c r="IE157" s="736"/>
      <c r="IF157" s="736"/>
      <c r="IG157" s="736"/>
      <c r="IH157" s="736"/>
      <c r="II157" s="736"/>
      <c r="IJ157" s="736"/>
      <c r="IK157" s="736"/>
      <c r="IL157" s="736"/>
      <c r="IM157" s="736"/>
      <c r="IN157" s="736"/>
      <c r="IO157" s="736"/>
      <c r="IP157" s="736"/>
      <c r="IQ157" s="736"/>
      <c r="IR157" s="736"/>
      <c r="IS157" s="736"/>
      <c r="IT157" s="736"/>
      <c r="IU157" s="736"/>
      <c r="IV157" s="736"/>
    </row>
    <row r="158" spans="1:256" s="438" customFormat="1">
      <c r="A158" s="736"/>
      <c r="C158" s="471"/>
      <c r="P158" s="724"/>
      <c r="U158" s="724"/>
      <c r="V158" s="736"/>
      <c r="W158" s="736"/>
      <c r="X158" s="736"/>
      <c r="Y158" s="736"/>
      <c r="Z158" s="736"/>
      <c r="AA158" s="736"/>
      <c r="AB158" s="736"/>
      <c r="AC158" s="736"/>
      <c r="AD158" s="736"/>
      <c r="AE158" s="736"/>
      <c r="AF158" s="736"/>
      <c r="AG158" s="736"/>
      <c r="AH158" s="736"/>
      <c r="AI158" s="736"/>
      <c r="AJ158" s="736"/>
      <c r="AK158" s="736"/>
      <c r="AL158" s="736"/>
      <c r="AM158" s="736"/>
      <c r="AN158" s="736"/>
      <c r="AO158" s="736"/>
      <c r="AP158" s="736"/>
      <c r="AQ158" s="736"/>
      <c r="AR158" s="736"/>
      <c r="AS158" s="736"/>
      <c r="AT158" s="736"/>
      <c r="AU158" s="736"/>
      <c r="AV158" s="736"/>
      <c r="AW158" s="736"/>
      <c r="AX158" s="736"/>
      <c r="AY158" s="736"/>
      <c r="AZ158" s="736"/>
      <c r="BA158" s="736"/>
      <c r="BB158" s="736"/>
      <c r="BC158" s="736"/>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736"/>
      <c r="BY158" s="736"/>
      <c r="BZ158" s="736"/>
      <c r="CA158" s="736"/>
      <c r="CB158" s="736"/>
      <c r="CC158" s="736"/>
      <c r="CD158" s="736"/>
      <c r="CE158" s="736"/>
      <c r="CF158" s="736"/>
      <c r="CG158" s="736"/>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736"/>
      <c r="DI158" s="736"/>
      <c r="DJ158" s="736"/>
      <c r="DK158" s="736"/>
      <c r="DL158" s="736"/>
      <c r="DM158" s="736"/>
      <c r="DN158" s="736"/>
      <c r="DO158" s="736"/>
      <c r="DP158" s="736"/>
      <c r="DQ158" s="736"/>
      <c r="DR158" s="736"/>
      <c r="DS158" s="736"/>
      <c r="DT158" s="736"/>
      <c r="DU158" s="736"/>
      <c r="DV158" s="736"/>
      <c r="DW158" s="736"/>
      <c r="DX158" s="736"/>
      <c r="DY158" s="736"/>
      <c r="DZ158" s="736"/>
      <c r="EA158" s="736"/>
      <c r="EB158" s="736"/>
      <c r="EC158" s="736"/>
      <c r="ED158" s="736"/>
      <c r="EE158" s="736"/>
      <c r="EF158" s="736"/>
      <c r="EG158" s="736"/>
      <c r="EH158" s="736"/>
      <c r="EI158" s="736"/>
      <c r="EJ158" s="736"/>
      <c r="EK158" s="736"/>
      <c r="EL158" s="736"/>
      <c r="EM158" s="736"/>
      <c r="EN158" s="736"/>
      <c r="EO158" s="736"/>
      <c r="EP158" s="736"/>
      <c r="EQ158" s="736"/>
      <c r="ER158" s="736"/>
      <c r="ES158" s="736"/>
      <c r="ET158" s="736"/>
      <c r="EU158" s="736"/>
      <c r="EV158" s="736"/>
      <c r="EW158" s="736"/>
      <c r="EX158" s="736"/>
      <c r="EY158" s="736"/>
      <c r="EZ158" s="736"/>
      <c r="FA158" s="736"/>
      <c r="FB158" s="736"/>
      <c r="FC158" s="736"/>
      <c r="FD158" s="736"/>
      <c r="FE158" s="736"/>
      <c r="FF158" s="736"/>
      <c r="FG158" s="736"/>
      <c r="FH158" s="736"/>
      <c r="FI158" s="736"/>
      <c r="FJ158" s="736"/>
      <c r="FK158" s="736"/>
      <c r="FL158" s="736"/>
      <c r="FM158" s="736"/>
      <c r="FN158" s="736"/>
      <c r="FO158" s="736"/>
      <c r="FP158" s="736"/>
      <c r="FQ158" s="736"/>
      <c r="FR158" s="736"/>
      <c r="FS158" s="736"/>
      <c r="FT158" s="736"/>
      <c r="FU158" s="736"/>
      <c r="FV158" s="736"/>
      <c r="FW158" s="736"/>
      <c r="FX158" s="736"/>
      <c r="FY158" s="736"/>
      <c r="FZ158" s="736"/>
      <c r="GA158" s="736"/>
      <c r="GB158" s="736"/>
      <c r="GC158" s="736"/>
      <c r="GD158" s="736"/>
      <c r="GE158" s="736"/>
      <c r="GF158" s="736"/>
      <c r="GG158" s="736"/>
      <c r="GH158" s="736"/>
      <c r="GI158" s="736"/>
      <c r="GJ158" s="736"/>
      <c r="GK158" s="736"/>
      <c r="GL158" s="736"/>
      <c r="GM158" s="736"/>
      <c r="GN158" s="736"/>
      <c r="GO158" s="736"/>
      <c r="GP158" s="736"/>
      <c r="GQ158" s="736"/>
      <c r="GR158" s="736"/>
      <c r="GS158" s="736"/>
      <c r="GT158" s="736"/>
      <c r="GU158" s="736"/>
      <c r="GV158" s="736"/>
      <c r="GW158" s="736"/>
      <c r="GX158" s="736"/>
      <c r="GY158" s="736"/>
      <c r="GZ158" s="736"/>
      <c r="HA158" s="736"/>
      <c r="HB158" s="736"/>
      <c r="HC158" s="736"/>
      <c r="HD158" s="736"/>
      <c r="HE158" s="736"/>
      <c r="HF158" s="736"/>
      <c r="HG158" s="736"/>
      <c r="HH158" s="736"/>
      <c r="HI158" s="736"/>
      <c r="HJ158" s="736"/>
      <c r="HK158" s="736"/>
      <c r="HL158" s="736"/>
      <c r="HM158" s="736"/>
      <c r="HN158" s="736"/>
      <c r="HO158" s="736"/>
      <c r="HP158" s="736"/>
      <c r="HQ158" s="736"/>
      <c r="HR158" s="736"/>
      <c r="HS158" s="736"/>
      <c r="HT158" s="736"/>
      <c r="HU158" s="736"/>
      <c r="HV158" s="736"/>
      <c r="HW158" s="736"/>
      <c r="HX158" s="736"/>
      <c r="HY158" s="736"/>
      <c r="HZ158" s="736"/>
      <c r="IA158" s="736"/>
      <c r="IB158" s="736"/>
      <c r="IC158" s="736"/>
      <c r="ID158" s="736"/>
      <c r="IE158" s="736"/>
      <c r="IF158" s="736"/>
      <c r="IG158" s="736"/>
      <c r="IH158" s="736"/>
      <c r="II158" s="736"/>
      <c r="IJ158" s="736"/>
      <c r="IK158" s="736"/>
      <c r="IL158" s="736"/>
      <c r="IM158" s="736"/>
      <c r="IN158" s="736"/>
      <c r="IO158" s="736"/>
      <c r="IP158" s="736"/>
      <c r="IQ158" s="736"/>
      <c r="IR158" s="736"/>
      <c r="IS158" s="736"/>
      <c r="IT158" s="736"/>
      <c r="IU158" s="736"/>
      <c r="IV158" s="736"/>
    </row>
    <row r="159" spans="1:256" s="438" customFormat="1">
      <c r="A159" s="736"/>
      <c r="C159" s="471"/>
      <c r="P159" s="724"/>
      <c r="U159" s="724"/>
      <c r="V159" s="736"/>
      <c r="W159" s="736"/>
      <c r="X159" s="736"/>
      <c r="Y159" s="736"/>
      <c r="Z159" s="736"/>
      <c r="AA159" s="736"/>
      <c r="AB159" s="736"/>
      <c r="AC159" s="736"/>
      <c r="AD159" s="736"/>
      <c r="AE159" s="736"/>
      <c r="AF159" s="736"/>
      <c r="AG159" s="736"/>
      <c r="AH159" s="736"/>
      <c r="AI159" s="736"/>
      <c r="AJ159" s="736"/>
      <c r="AK159" s="736"/>
      <c r="AL159" s="736"/>
      <c r="AM159" s="736"/>
      <c r="AN159" s="736"/>
      <c r="AO159" s="736"/>
      <c r="AP159" s="736"/>
      <c r="AQ159" s="736"/>
      <c r="AR159" s="736"/>
      <c r="AS159" s="736"/>
      <c r="AT159" s="736"/>
      <c r="AU159" s="736"/>
      <c r="AV159" s="736"/>
      <c r="AW159" s="736"/>
      <c r="AX159" s="736"/>
      <c r="AY159" s="736"/>
      <c r="AZ159" s="736"/>
      <c r="BA159" s="736"/>
      <c r="BB159" s="736"/>
      <c r="BC159" s="736"/>
      <c r="BD159" s="736"/>
      <c r="BE159" s="736"/>
      <c r="BF159" s="736"/>
      <c r="BG159" s="736"/>
      <c r="BH159" s="736"/>
      <c r="BI159" s="736"/>
      <c r="BJ159" s="736"/>
      <c r="BK159" s="736"/>
      <c r="BL159" s="736"/>
      <c r="BM159" s="736"/>
      <c r="BN159" s="736"/>
      <c r="BO159" s="736"/>
      <c r="BP159" s="736"/>
      <c r="BQ159" s="736"/>
      <c r="BR159" s="736"/>
      <c r="BS159" s="736"/>
      <c r="BT159" s="736"/>
      <c r="BU159" s="736"/>
      <c r="BV159" s="736"/>
      <c r="BW159" s="736"/>
      <c r="BX159" s="736"/>
      <c r="BY159" s="736"/>
      <c r="BZ159" s="736"/>
      <c r="CA159" s="736"/>
      <c r="CB159" s="736"/>
      <c r="CC159" s="736"/>
      <c r="CD159" s="736"/>
      <c r="CE159" s="736"/>
      <c r="CF159" s="736"/>
      <c r="CG159" s="736"/>
      <c r="CH159" s="736"/>
      <c r="CI159" s="736"/>
      <c r="CJ159" s="736"/>
      <c r="CK159" s="736"/>
      <c r="CL159" s="736"/>
      <c r="CM159" s="736"/>
      <c r="CN159" s="736"/>
      <c r="CO159" s="736"/>
      <c r="CP159" s="736"/>
      <c r="CQ159" s="736"/>
      <c r="CR159" s="736"/>
      <c r="CS159" s="736"/>
      <c r="CT159" s="736"/>
      <c r="CU159" s="736"/>
      <c r="CV159" s="736"/>
      <c r="CW159" s="736"/>
      <c r="CX159" s="736"/>
      <c r="CY159" s="736"/>
      <c r="CZ159" s="736"/>
      <c r="DA159" s="736"/>
      <c r="DB159" s="736"/>
      <c r="DC159" s="736"/>
      <c r="DD159" s="736"/>
      <c r="DE159" s="736"/>
      <c r="DF159" s="736"/>
      <c r="DG159" s="736"/>
      <c r="DH159" s="736"/>
      <c r="DI159" s="736"/>
      <c r="DJ159" s="736"/>
      <c r="DK159" s="736"/>
      <c r="DL159" s="736"/>
      <c r="DM159" s="736"/>
      <c r="DN159" s="736"/>
      <c r="DO159" s="736"/>
      <c r="DP159" s="736"/>
      <c r="DQ159" s="736"/>
      <c r="DR159" s="736"/>
      <c r="DS159" s="736"/>
      <c r="DT159" s="736"/>
      <c r="DU159" s="736"/>
      <c r="DV159" s="736"/>
      <c r="DW159" s="736"/>
      <c r="DX159" s="736"/>
      <c r="DY159" s="736"/>
      <c r="DZ159" s="736"/>
      <c r="EA159" s="736"/>
      <c r="EB159" s="736"/>
      <c r="EC159" s="736"/>
      <c r="ED159" s="736"/>
      <c r="EE159" s="736"/>
      <c r="EF159" s="736"/>
      <c r="EG159" s="736"/>
      <c r="EH159" s="736"/>
      <c r="EI159" s="736"/>
      <c r="EJ159" s="736"/>
      <c r="EK159" s="736"/>
      <c r="EL159" s="736"/>
      <c r="EM159" s="736"/>
      <c r="EN159" s="736"/>
      <c r="EO159" s="736"/>
      <c r="EP159" s="736"/>
      <c r="EQ159" s="736"/>
      <c r="ER159" s="736"/>
      <c r="ES159" s="736"/>
      <c r="ET159" s="736"/>
      <c r="EU159" s="736"/>
      <c r="EV159" s="736"/>
      <c r="EW159" s="736"/>
      <c r="EX159" s="736"/>
      <c r="EY159" s="736"/>
      <c r="EZ159" s="736"/>
      <c r="FA159" s="736"/>
      <c r="FB159" s="736"/>
      <c r="FC159" s="736"/>
      <c r="FD159" s="736"/>
      <c r="FE159" s="736"/>
      <c r="FF159" s="736"/>
      <c r="FG159" s="736"/>
      <c r="FH159" s="736"/>
      <c r="FI159" s="736"/>
      <c r="FJ159" s="736"/>
      <c r="FK159" s="736"/>
      <c r="FL159" s="736"/>
      <c r="FM159" s="736"/>
      <c r="FN159" s="736"/>
      <c r="FO159" s="736"/>
      <c r="FP159" s="736"/>
      <c r="FQ159" s="736"/>
      <c r="FR159" s="736"/>
      <c r="FS159" s="736"/>
      <c r="FT159" s="736"/>
      <c r="FU159" s="736"/>
      <c r="FV159" s="736"/>
      <c r="FW159" s="736"/>
      <c r="FX159" s="736"/>
      <c r="FY159" s="736"/>
      <c r="FZ159" s="736"/>
      <c r="GA159" s="736"/>
      <c r="GB159" s="736"/>
      <c r="GC159" s="736"/>
      <c r="GD159" s="736"/>
      <c r="GE159" s="736"/>
      <c r="GF159" s="736"/>
      <c r="GG159" s="736"/>
      <c r="GH159" s="736"/>
      <c r="GI159" s="736"/>
      <c r="GJ159" s="736"/>
      <c r="GK159" s="736"/>
      <c r="GL159" s="736"/>
      <c r="GM159" s="736"/>
      <c r="GN159" s="736"/>
      <c r="GO159" s="736"/>
      <c r="GP159" s="736"/>
      <c r="GQ159" s="736"/>
      <c r="GR159" s="736"/>
      <c r="GS159" s="736"/>
      <c r="GT159" s="736"/>
      <c r="GU159" s="736"/>
      <c r="GV159" s="736"/>
      <c r="GW159" s="736"/>
      <c r="GX159" s="736"/>
      <c r="GY159" s="736"/>
      <c r="GZ159" s="736"/>
      <c r="HA159" s="736"/>
      <c r="HB159" s="736"/>
      <c r="HC159" s="736"/>
      <c r="HD159" s="736"/>
      <c r="HE159" s="736"/>
      <c r="HF159" s="736"/>
      <c r="HG159" s="736"/>
      <c r="HH159" s="736"/>
      <c r="HI159" s="736"/>
      <c r="HJ159" s="736"/>
      <c r="HK159" s="736"/>
      <c r="HL159" s="736"/>
      <c r="HM159" s="736"/>
      <c r="HN159" s="736"/>
      <c r="HO159" s="736"/>
      <c r="HP159" s="736"/>
      <c r="HQ159" s="736"/>
      <c r="HR159" s="736"/>
      <c r="HS159" s="736"/>
      <c r="HT159" s="736"/>
      <c r="HU159" s="736"/>
      <c r="HV159" s="736"/>
      <c r="HW159" s="736"/>
      <c r="HX159" s="736"/>
      <c r="HY159" s="736"/>
      <c r="HZ159" s="736"/>
      <c r="IA159" s="736"/>
      <c r="IB159" s="736"/>
      <c r="IC159" s="736"/>
      <c r="ID159" s="736"/>
      <c r="IE159" s="736"/>
      <c r="IF159" s="736"/>
      <c r="IG159" s="736"/>
      <c r="IH159" s="736"/>
      <c r="II159" s="736"/>
      <c r="IJ159" s="736"/>
      <c r="IK159" s="736"/>
      <c r="IL159" s="736"/>
      <c r="IM159" s="736"/>
      <c r="IN159" s="736"/>
      <c r="IO159" s="736"/>
      <c r="IP159" s="736"/>
      <c r="IQ159" s="736"/>
      <c r="IR159" s="736"/>
      <c r="IS159" s="736"/>
      <c r="IT159" s="736"/>
      <c r="IU159" s="736"/>
      <c r="IV159" s="736"/>
    </row>
    <row r="160" spans="1:256" s="438" customFormat="1">
      <c r="A160" s="736"/>
      <c r="C160" s="471"/>
      <c r="P160" s="724"/>
      <c r="U160" s="724"/>
      <c r="V160" s="736"/>
      <c r="W160" s="736"/>
      <c r="X160" s="736"/>
      <c r="Y160" s="736"/>
      <c r="Z160" s="736"/>
      <c r="AA160" s="736"/>
      <c r="AB160" s="736"/>
      <c r="AC160" s="736"/>
      <c r="AD160" s="736"/>
      <c r="AE160" s="736"/>
      <c r="AF160" s="736"/>
      <c r="AG160" s="736"/>
      <c r="AH160" s="736"/>
      <c r="AI160" s="736"/>
      <c r="AJ160" s="736"/>
      <c r="AK160" s="736"/>
      <c r="AL160" s="736"/>
      <c r="AM160" s="736"/>
      <c r="AN160" s="736"/>
      <c r="AO160" s="736"/>
      <c r="AP160" s="736"/>
      <c r="AQ160" s="736"/>
      <c r="AR160" s="736"/>
      <c r="AS160" s="736"/>
      <c r="AT160" s="736"/>
      <c r="AU160" s="736"/>
      <c r="AV160" s="736"/>
      <c r="AW160" s="736"/>
      <c r="AX160" s="736"/>
      <c r="AY160" s="736"/>
      <c r="AZ160" s="736"/>
      <c r="BA160" s="736"/>
      <c r="BB160" s="736"/>
      <c r="BC160" s="736"/>
      <c r="BD160" s="736"/>
      <c r="BE160" s="736"/>
      <c r="BF160" s="736"/>
      <c r="BG160" s="736"/>
      <c r="BH160" s="736"/>
      <c r="BI160" s="736"/>
      <c r="BJ160" s="736"/>
      <c r="BK160" s="736"/>
      <c r="BL160" s="736"/>
      <c r="BM160" s="736"/>
      <c r="BN160" s="736"/>
      <c r="BO160" s="736"/>
      <c r="BP160" s="736"/>
      <c r="BQ160" s="736"/>
      <c r="BR160" s="736"/>
      <c r="BS160" s="736"/>
      <c r="BT160" s="736"/>
      <c r="BU160" s="736"/>
      <c r="BV160" s="736"/>
      <c r="BW160" s="736"/>
      <c r="BX160" s="736"/>
      <c r="BY160" s="736"/>
      <c r="BZ160" s="736"/>
      <c r="CA160" s="736"/>
      <c r="CB160" s="736"/>
      <c r="CC160" s="736"/>
      <c r="CD160" s="736"/>
      <c r="CE160" s="736"/>
      <c r="CF160" s="736"/>
      <c r="CG160" s="736"/>
      <c r="CH160" s="736"/>
      <c r="CI160" s="736"/>
      <c r="CJ160" s="736"/>
      <c r="CK160" s="736"/>
      <c r="CL160" s="736"/>
      <c r="CM160" s="736"/>
      <c r="CN160" s="736"/>
      <c r="CO160" s="736"/>
      <c r="CP160" s="736"/>
      <c r="CQ160" s="736"/>
      <c r="CR160" s="736"/>
      <c r="CS160" s="736"/>
      <c r="CT160" s="736"/>
      <c r="CU160" s="736"/>
      <c r="CV160" s="736"/>
      <c r="CW160" s="736"/>
      <c r="CX160" s="736"/>
      <c r="CY160" s="736"/>
      <c r="CZ160" s="736"/>
      <c r="DA160" s="736"/>
      <c r="DB160" s="736"/>
      <c r="DC160" s="736"/>
      <c r="DD160" s="736"/>
      <c r="DE160" s="736"/>
      <c r="DF160" s="736"/>
      <c r="DG160" s="736"/>
      <c r="DH160" s="736"/>
      <c r="DI160" s="736"/>
      <c r="DJ160" s="736"/>
      <c r="DK160" s="736"/>
      <c r="DL160" s="736"/>
      <c r="DM160" s="736"/>
      <c r="DN160" s="736"/>
      <c r="DO160" s="736"/>
      <c r="DP160" s="736"/>
      <c r="DQ160" s="736"/>
      <c r="DR160" s="736"/>
      <c r="DS160" s="736"/>
      <c r="DT160" s="736"/>
      <c r="DU160" s="736"/>
      <c r="DV160" s="736"/>
      <c r="DW160" s="736"/>
      <c r="DX160" s="736"/>
      <c r="DY160" s="736"/>
      <c r="DZ160" s="736"/>
      <c r="EA160" s="736"/>
      <c r="EB160" s="736"/>
      <c r="EC160" s="736"/>
      <c r="ED160" s="736"/>
      <c r="EE160" s="736"/>
      <c r="EF160" s="736"/>
      <c r="EG160" s="736"/>
      <c r="EH160" s="736"/>
      <c r="EI160" s="736"/>
      <c r="EJ160" s="736"/>
      <c r="EK160" s="736"/>
      <c r="EL160" s="736"/>
      <c r="EM160" s="736"/>
      <c r="EN160" s="736"/>
      <c r="EO160" s="736"/>
      <c r="EP160" s="736"/>
      <c r="EQ160" s="736"/>
      <c r="ER160" s="736"/>
      <c r="ES160" s="736"/>
      <c r="ET160" s="736"/>
      <c r="EU160" s="736"/>
      <c r="EV160" s="736"/>
      <c r="EW160" s="736"/>
      <c r="EX160" s="736"/>
      <c r="EY160" s="736"/>
      <c r="EZ160" s="736"/>
      <c r="FA160" s="736"/>
      <c r="FB160" s="736"/>
      <c r="FC160" s="736"/>
      <c r="FD160" s="736"/>
      <c r="FE160" s="736"/>
      <c r="FF160" s="736"/>
      <c r="FG160" s="736"/>
      <c r="FH160" s="736"/>
      <c r="FI160" s="736"/>
      <c r="FJ160" s="736"/>
      <c r="FK160" s="736"/>
      <c r="FL160" s="736"/>
      <c r="FM160" s="736"/>
      <c r="FN160" s="736"/>
      <c r="FO160" s="736"/>
      <c r="FP160" s="736"/>
      <c r="FQ160" s="736"/>
      <c r="FR160" s="736"/>
      <c r="FS160" s="736"/>
      <c r="FT160" s="736"/>
      <c r="FU160" s="736"/>
      <c r="FV160" s="736"/>
      <c r="FW160" s="736"/>
      <c r="FX160" s="736"/>
      <c r="FY160" s="736"/>
      <c r="FZ160" s="736"/>
      <c r="GA160" s="736"/>
      <c r="GB160" s="736"/>
      <c r="GC160" s="736"/>
      <c r="GD160" s="736"/>
      <c r="GE160" s="736"/>
      <c r="GF160" s="736"/>
      <c r="GG160" s="736"/>
      <c r="GH160" s="736"/>
      <c r="GI160" s="736"/>
      <c r="GJ160" s="736"/>
      <c r="GK160" s="736"/>
      <c r="GL160" s="736"/>
      <c r="GM160" s="736"/>
      <c r="GN160" s="736"/>
      <c r="GO160" s="736"/>
      <c r="GP160" s="736"/>
      <c r="GQ160" s="736"/>
      <c r="GR160" s="736"/>
      <c r="GS160" s="736"/>
      <c r="GT160" s="736"/>
      <c r="GU160" s="736"/>
      <c r="GV160" s="736"/>
      <c r="GW160" s="736"/>
      <c r="GX160" s="736"/>
      <c r="GY160" s="736"/>
      <c r="GZ160" s="736"/>
      <c r="HA160" s="736"/>
      <c r="HB160" s="736"/>
      <c r="HC160" s="736"/>
      <c r="HD160" s="736"/>
      <c r="HE160" s="736"/>
      <c r="HF160" s="736"/>
      <c r="HG160" s="736"/>
      <c r="HH160" s="736"/>
      <c r="HI160" s="736"/>
      <c r="HJ160" s="736"/>
      <c r="HK160" s="736"/>
      <c r="HL160" s="736"/>
      <c r="HM160" s="736"/>
      <c r="HN160" s="736"/>
      <c r="HO160" s="736"/>
      <c r="HP160" s="736"/>
      <c r="HQ160" s="736"/>
      <c r="HR160" s="736"/>
      <c r="HS160" s="736"/>
      <c r="HT160" s="736"/>
      <c r="HU160" s="736"/>
      <c r="HV160" s="736"/>
      <c r="HW160" s="736"/>
      <c r="HX160" s="736"/>
      <c r="HY160" s="736"/>
      <c r="HZ160" s="736"/>
      <c r="IA160" s="736"/>
      <c r="IB160" s="736"/>
      <c r="IC160" s="736"/>
      <c r="ID160" s="736"/>
      <c r="IE160" s="736"/>
      <c r="IF160" s="736"/>
      <c r="IG160" s="736"/>
      <c r="IH160" s="736"/>
      <c r="II160" s="736"/>
      <c r="IJ160" s="736"/>
      <c r="IK160" s="736"/>
      <c r="IL160" s="736"/>
      <c r="IM160" s="736"/>
      <c r="IN160" s="736"/>
      <c r="IO160" s="736"/>
      <c r="IP160" s="736"/>
      <c r="IQ160" s="736"/>
      <c r="IR160" s="736"/>
      <c r="IS160" s="736"/>
      <c r="IT160" s="736"/>
      <c r="IU160" s="736"/>
      <c r="IV160" s="736"/>
    </row>
    <row r="161" spans="1:256" s="438" customFormat="1">
      <c r="A161" s="736"/>
      <c r="C161" s="471"/>
      <c r="P161" s="724"/>
      <c r="U161" s="724"/>
      <c r="V161" s="736"/>
      <c r="W161" s="736"/>
      <c r="X161" s="736"/>
      <c r="Y161" s="736"/>
      <c r="Z161" s="736"/>
      <c r="AA161" s="736"/>
      <c r="AB161" s="736"/>
      <c r="AC161" s="736"/>
      <c r="AD161" s="736"/>
      <c r="AE161" s="736"/>
      <c r="AF161" s="736"/>
      <c r="AG161" s="736"/>
      <c r="AH161" s="736"/>
      <c r="AI161" s="736"/>
      <c r="AJ161" s="736"/>
      <c r="AK161" s="736"/>
      <c r="AL161" s="736"/>
      <c r="AM161" s="736"/>
      <c r="AN161" s="736"/>
      <c r="AO161" s="736"/>
      <c r="AP161" s="736"/>
      <c r="AQ161" s="736"/>
      <c r="AR161" s="736"/>
      <c r="AS161" s="736"/>
      <c r="AT161" s="736"/>
      <c r="AU161" s="736"/>
      <c r="AV161" s="736"/>
      <c r="AW161" s="736"/>
      <c r="AX161" s="736"/>
      <c r="AY161" s="736"/>
      <c r="AZ161" s="736"/>
      <c r="BA161" s="736"/>
      <c r="BB161" s="736"/>
      <c r="BC161" s="736"/>
      <c r="BD161" s="736"/>
      <c r="BE161" s="736"/>
      <c r="BF161" s="736"/>
      <c r="BG161" s="736"/>
      <c r="BH161" s="736"/>
      <c r="BI161" s="736"/>
      <c r="BJ161" s="736"/>
      <c r="BK161" s="736"/>
      <c r="BL161" s="736"/>
      <c r="BM161" s="736"/>
      <c r="BN161" s="736"/>
      <c r="BO161" s="736"/>
      <c r="BP161" s="736"/>
      <c r="BQ161" s="736"/>
      <c r="BR161" s="736"/>
      <c r="BS161" s="736"/>
      <c r="BT161" s="736"/>
      <c r="BU161" s="736"/>
      <c r="BV161" s="736"/>
      <c r="BW161" s="736"/>
      <c r="BX161" s="736"/>
      <c r="BY161" s="736"/>
      <c r="BZ161" s="736"/>
      <c r="CA161" s="736"/>
      <c r="CB161" s="736"/>
      <c r="CC161" s="736"/>
      <c r="CD161" s="736"/>
      <c r="CE161" s="736"/>
      <c r="CF161" s="736"/>
      <c r="CG161" s="736"/>
      <c r="CH161" s="736"/>
      <c r="CI161" s="736"/>
      <c r="CJ161" s="736"/>
      <c r="CK161" s="736"/>
      <c r="CL161" s="736"/>
      <c r="CM161" s="736"/>
      <c r="CN161" s="736"/>
      <c r="CO161" s="736"/>
      <c r="CP161" s="736"/>
      <c r="CQ161" s="736"/>
      <c r="CR161" s="736"/>
      <c r="CS161" s="736"/>
      <c r="CT161" s="736"/>
      <c r="CU161" s="736"/>
      <c r="CV161" s="736"/>
      <c r="CW161" s="736"/>
      <c r="CX161" s="736"/>
      <c r="CY161" s="736"/>
      <c r="CZ161" s="736"/>
      <c r="DA161" s="736"/>
      <c r="DB161" s="736"/>
      <c r="DC161" s="736"/>
      <c r="DD161" s="736"/>
      <c r="DE161" s="736"/>
      <c r="DF161" s="736"/>
      <c r="DG161" s="736"/>
      <c r="DH161" s="736"/>
      <c r="DI161" s="736"/>
      <c r="DJ161" s="736"/>
      <c r="DK161" s="736"/>
      <c r="DL161" s="736"/>
      <c r="DM161" s="736"/>
      <c r="DN161" s="736"/>
      <c r="DO161" s="736"/>
      <c r="DP161" s="736"/>
      <c r="DQ161" s="736"/>
      <c r="DR161" s="736"/>
      <c r="DS161" s="736"/>
      <c r="DT161" s="736"/>
      <c r="DU161" s="736"/>
      <c r="DV161" s="736"/>
      <c r="DW161" s="736"/>
      <c r="DX161" s="736"/>
      <c r="DY161" s="736"/>
      <c r="DZ161" s="736"/>
      <c r="EA161" s="736"/>
      <c r="EB161" s="736"/>
      <c r="EC161" s="736"/>
      <c r="ED161" s="736"/>
      <c r="EE161" s="736"/>
      <c r="EF161" s="736"/>
      <c r="EG161" s="736"/>
      <c r="EH161" s="736"/>
      <c r="EI161" s="736"/>
      <c r="EJ161" s="736"/>
      <c r="EK161" s="736"/>
      <c r="EL161" s="736"/>
      <c r="EM161" s="736"/>
      <c r="EN161" s="736"/>
      <c r="EO161" s="736"/>
      <c r="EP161" s="736"/>
      <c r="EQ161" s="736"/>
      <c r="ER161" s="736"/>
      <c r="ES161" s="736"/>
      <c r="ET161" s="736"/>
      <c r="EU161" s="736"/>
      <c r="EV161" s="736"/>
      <c r="EW161" s="736"/>
      <c r="EX161" s="736"/>
      <c r="EY161" s="736"/>
      <c r="EZ161" s="736"/>
      <c r="FA161" s="736"/>
      <c r="FB161" s="736"/>
      <c r="FC161" s="736"/>
      <c r="FD161" s="736"/>
      <c r="FE161" s="736"/>
      <c r="FF161" s="736"/>
      <c r="FG161" s="736"/>
      <c r="FH161" s="736"/>
      <c r="FI161" s="736"/>
      <c r="FJ161" s="736"/>
      <c r="FK161" s="736"/>
      <c r="FL161" s="736"/>
      <c r="FM161" s="736"/>
      <c r="FN161" s="736"/>
      <c r="FO161" s="736"/>
      <c r="FP161" s="736"/>
      <c r="FQ161" s="736"/>
      <c r="FR161" s="736"/>
      <c r="FS161" s="736"/>
      <c r="FT161" s="736"/>
      <c r="FU161" s="736"/>
      <c r="FV161" s="736"/>
      <c r="FW161" s="736"/>
      <c r="FX161" s="736"/>
      <c r="FY161" s="736"/>
      <c r="FZ161" s="736"/>
      <c r="GA161" s="736"/>
      <c r="GB161" s="736"/>
      <c r="GC161" s="736"/>
      <c r="GD161" s="736"/>
      <c r="GE161" s="736"/>
      <c r="GF161" s="736"/>
      <c r="GG161" s="736"/>
      <c r="GH161" s="736"/>
      <c r="GI161" s="736"/>
      <c r="GJ161" s="736"/>
      <c r="GK161" s="736"/>
      <c r="GL161" s="736"/>
      <c r="GM161" s="736"/>
      <c r="GN161" s="736"/>
      <c r="GO161" s="736"/>
      <c r="GP161" s="736"/>
      <c r="GQ161" s="736"/>
      <c r="GR161" s="736"/>
      <c r="GS161" s="736"/>
      <c r="GT161" s="736"/>
      <c r="GU161" s="736"/>
      <c r="GV161" s="736"/>
      <c r="GW161" s="736"/>
      <c r="GX161" s="736"/>
      <c r="GY161" s="736"/>
      <c r="GZ161" s="736"/>
      <c r="HA161" s="736"/>
      <c r="HB161" s="736"/>
      <c r="HC161" s="736"/>
      <c r="HD161" s="736"/>
      <c r="HE161" s="736"/>
      <c r="HF161" s="736"/>
      <c r="HG161" s="736"/>
      <c r="HH161" s="736"/>
      <c r="HI161" s="736"/>
      <c r="HJ161" s="736"/>
      <c r="HK161" s="736"/>
      <c r="HL161" s="736"/>
      <c r="HM161" s="736"/>
      <c r="HN161" s="736"/>
      <c r="HO161" s="736"/>
      <c r="HP161" s="736"/>
      <c r="HQ161" s="736"/>
      <c r="HR161" s="736"/>
      <c r="HS161" s="736"/>
      <c r="HT161" s="736"/>
      <c r="HU161" s="736"/>
      <c r="HV161" s="736"/>
      <c r="HW161" s="736"/>
      <c r="HX161" s="736"/>
      <c r="HY161" s="736"/>
      <c r="HZ161" s="736"/>
      <c r="IA161" s="736"/>
      <c r="IB161" s="736"/>
      <c r="IC161" s="736"/>
      <c r="ID161" s="736"/>
      <c r="IE161" s="736"/>
      <c r="IF161" s="736"/>
      <c r="IG161" s="736"/>
      <c r="IH161" s="736"/>
      <c r="II161" s="736"/>
      <c r="IJ161" s="736"/>
      <c r="IK161" s="736"/>
      <c r="IL161" s="736"/>
      <c r="IM161" s="736"/>
      <c r="IN161" s="736"/>
      <c r="IO161" s="736"/>
      <c r="IP161" s="736"/>
      <c r="IQ161" s="736"/>
      <c r="IR161" s="736"/>
      <c r="IS161" s="736"/>
      <c r="IT161" s="736"/>
      <c r="IU161" s="736"/>
      <c r="IV161" s="736"/>
    </row>
    <row r="162" spans="1:256" s="438" customFormat="1">
      <c r="A162" s="736"/>
      <c r="C162" s="471"/>
      <c r="P162" s="724"/>
      <c r="U162" s="724"/>
      <c r="V162" s="736"/>
      <c r="W162" s="736"/>
      <c r="X162" s="736"/>
      <c r="Y162" s="736"/>
      <c r="Z162" s="736"/>
      <c r="AA162" s="736"/>
      <c r="AB162" s="736"/>
      <c r="AC162" s="736"/>
      <c r="AD162" s="736"/>
      <c r="AE162" s="736"/>
      <c r="AF162" s="736"/>
      <c r="AG162" s="736"/>
      <c r="AH162" s="736"/>
      <c r="AI162" s="736"/>
      <c r="AJ162" s="736"/>
      <c r="AK162" s="736"/>
      <c r="AL162" s="736"/>
      <c r="AM162" s="736"/>
      <c r="AN162" s="736"/>
      <c r="AO162" s="736"/>
      <c r="AP162" s="736"/>
      <c r="AQ162" s="736"/>
      <c r="AR162" s="736"/>
      <c r="AS162" s="736"/>
      <c r="AT162" s="736"/>
      <c r="AU162" s="736"/>
      <c r="AV162" s="736"/>
      <c r="AW162" s="736"/>
      <c r="AX162" s="736"/>
      <c r="AY162" s="736"/>
      <c r="AZ162" s="736"/>
      <c r="BA162" s="736"/>
      <c r="BB162" s="736"/>
      <c r="BC162" s="736"/>
      <c r="BD162" s="736"/>
      <c r="BE162" s="736"/>
      <c r="BF162" s="736"/>
      <c r="BG162" s="736"/>
      <c r="BH162" s="736"/>
      <c r="BI162" s="736"/>
      <c r="BJ162" s="736"/>
      <c r="BK162" s="736"/>
      <c r="BL162" s="736"/>
      <c r="BM162" s="736"/>
      <c r="BN162" s="736"/>
      <c r="BO162" s="736"/>
      <c r="BP162" s="736"/>
      <c r="BQ162" s="736"/>
      <c r="BR162" s="736"/>
      <c r="BS162" s="736"/>
      <c r="BT162" s="736"/>
      <c r="BU162" s="736"/>
      <c r="BV162" s="736"/>
      <c r="BW162" s="736"/>
      <c r="BX162" s="736"/>
      <c r="BY162" s="736"/>
      <c r="BZ162" s="736"/>
      <c r="CA162" s="736"/>
      <c r="CB162" s="736"/>
      <c r="CC162" s="736"/>
      <c r="CD162" s="736"/>
      <c r="CE162" s="736"/>
      <c r="CF162" s="736"/>
      <c r="CG162" s="736"/>
      <c r="CH162" s="736"/>
      <c r="CI162" s="736"/>
      <c r="CJ162" s="736"/>
      <c r="CK162" s="736"/>
      <c r="CL162" s="736"/>
      <c r="CM162" s="736"/>
      <c r="CN162" s="736"/>
      <c r="CO162" s="736"/>
      <c r="CP162" s="736"/>
      <c r="CQ162" s="736"/>
      <c r="CR162" s="736"/>
      <c r="CS162" s="736"/>
      <c r="CT162" s="736"/>
      <c r="CU162" s="736"/>
      <c r="CV162" s="736"/>
      <c r="CW162" s="736"/>
      <c r="CX162" s="736"/>
      <c r="CY162" s="736"/>
      <c r="CZ162" s="736"/>
      <c r="DA162" s="736"/>
      <c r="DB162" s="736"/>
      <c r="DC162" s="736"/>
      <c r="DD162" s="736"/>
      <c r="DE162" s="736"/>
      <c r="DF162" s="736"/>
      <c r="DG162" s="736"/>
      <c r="DH162" s="736"/>
      <c r="DI162" s="736"/>
      <c r="DJ162" s="736"/>
      <c r="DK162" s="736"/>
      <c r="DL162" s="736"/>
      <c r="DM162" s="736"/>
      <c r="DN162" s="736"/>
      <c r="DO162" s="736"/>
      <c r="DP162" s="736"/>
      <c r="DQ162" s="736"/>
      <c r="DR162" s="736"/>
      <c r="DS162" s="736"/>
      <c r="DT162" s="736"/>
      <c r="DU162" s="736"/>
      <c r="DV162" s="736"/>
      <c r="DW162" s="736"/>
      <c r="DX162" s="736"/>
      <c r="DY162" s="736"/>
      <c r="DZ162" s="736"/>
      <c r="EA162" s="736"/>
      <c r="EB162" s="736"/>
      <c r="EC162" s="736"/>
      <c r="ED162" s="736"/>
      <c r="EE162" s="736"/>
      <c r="EF162" s="736"/>
      <c r="EG162" s="736"/>
      <c r="EH162" s="736"/>
      <c r="EI162" s="736"/>
      <c r="EJ162" s="736"/>
      <c r="EK162" s="736"/>
      <c r="EL162" s="736"/>
      <c r="EM162" s="736"/>
      <c r="EN162" s="736"/>
      <c r="EO162" s="736"/>
      <c r="EP162" s="736"/>
      <c r="EQ162" s="736"/>
      <c r="ER162" s="736"/>
      <c r="ES162" s="736"/>
      <c r="ET162" s="736"/>
      <c r="EU162" s="736"/>
      <c r="EV162" s="736"/>
      <c r="EW162" s="736"/>
      <c r="EX162" s="736"/>
      <c r="EY162" s="736"/>
      <c r="EZ162" s="736"/>
      <c r="FA162" s="736"/>
      <c r="FB162" s="736"/>
      <c r="FC162" s="736"/>
      <c r="FD162" s="736"/>
      <c r="FE162" s="736"/>
      <c r="FF162" s="736"/>
      <c r="FG162" s="736"/>
      <c r="FH162" s="736"/>
      <c r="FI162" s="736"/>
      <c r="FJ162" s="736"/>
      <c r="FK162" s="736"/>
      <c r="FL162" s="736"/>
      <c r="FM162" s="736"/>
      <c r="FN162" s="736"/>
      <c r="FO162" s="736"/>
      <c r="FP162" s="736"/>
      <c r="FQ162" s="736"/>
      <c r="FR162" s="736"/>
      <c r="FS162" s="736"/>
      <c r="FT162" s="736"/>
      <c r="FU162" s="736"/>
      <c r="FV162" s="736"/>
      <c r="FW162" s="736"/>
      <c r="FX162" s="736"/>
      <c r="FY162" s="736"/>
      <c r="FZ162" s="736"/>
      <c r="GA162" s="736"/>
      <c r="GB162" s="736"/>
      <c r="GC162" s="736"/>
      <c r="GD162" s="736"/>
      <c r="GE162" s="736"/>
      <c r="GF162" s="736"/>
      <c r="GG162" s="736"/>
      <c r="GH162" s="736"/>
      <c r="GI162" s="736"/>
      <c r="GJ162" s="736"/>
      <c r="GK162" s="736"/>
      <c r="GL162" s="736"/>
      <c r="GM162" s="736"/>
      <c r="GN162" s="736"/>
      <c r="GO162" s="736"/>
      <c r="GP162" s="736"/>
      <c r="GQ162" s="736"/>
      <c r="GR162" s="736"/>
      <c r="GS162" s="736"/>
      <c r="GT162" s="736"/>
      <c r="GU162" s="736"/>
      <c r="GV162" s="736"/>
      <c r="GW162" s="736"/>
      <c r="GX162" s="736"/>
      <c r="GY162" s="736"/>
      <c r="GZ162" s="736"/>
      <c r="HA162" s="736"/>
      <c r="HB162" s="736"/>
      <c r="HC162" s="736"/>
      <c r="HD162" s="736"/>
      <c r="HE162" s="736"/>
      <c r="HF162" s="736"/>
      <c r="HG162" s="736"/>
      <c r="HH162" s="736"/>
      <c r="HI162" s="736"/>
      <c r="HJ162" s="736"/>
      <c r="HK162" s="736"/>
      <c r="HL162" s="736"/>
      <c r="HM162" s="736"/>
      <c r="HN162" s="736"/>
      <c r="HO162" s="736"/>
      <c r="HP162" s="736"/>
      <c r="HQ162" s="736"/>
      <c r="HR162" s="736"/>
      <c r="HS162" s="736"/>
      <c r="HT162" s="736"/>
      <c r="HU162" s="736"/>
      <c r="HV162" s="736"/>
      <c r="HW162" s="736"/>
      <c r="HX162" s="736"/>
      <c r="HY162" s="736"/>
      <c r="HZ162" s="736"/>
      <c r="IA162" s="736"/>
      <c r="IB162" s="736"/>
      <c r="IC162" s="736"/>
      <c r="ID162" s="736"/>
      <c r="IE162" s="736"/>
      <c r="IF162" s="736"/>
      <c r="IG162" s="736"/>
      <c r="IH162" s="736"/>
      <c r="II162" s="736"/>
      <c r="IJ162" s="736"/>
      <c r="IK162" s="736"/>
      <c r="IL162" s="736"/>
      <c r="IM162" s="736"/>
      <c r="IN162" s="736"/>
      <c r="IO162" s="736"/>
      <c r="IP162" s="736"/>
      <c r="IQ162" s="736"/>
      <c r="IR162" s="736"/>
      <c r="IS162" s="736"/>
      <c r="IT162" s="736"/>
      <c r="IU162" s="736"/>
      <c r="IV162" s="736"/>
    </row>
    <row r="163" spans="1:256" s="438" customFormat="1">
      <c r="A163" s="736"/>
      <c r="C163" s="471"/>
      <c r="P163" s="724"/>
      <c r="U163" s="724"/>
      <c r="V163" s="736"/>
      <c r="W163" s="736"/>
      <c r="X163" s="736"/>
      <c r="Y163" s="736"/>
      <c r="Z163" s="736"/>
      <c r="AA163" s="736"/>
      <c r="AB163" s="736"/>
      <c r="AC163" s="736"/>
      <c r="AD163" s="736"/>
      <c r="AE163" s="736"/>
      <c r="AF163" s="736"/>
      <c r="AG163" s="736"/>
      <c r="AH163" s="736"/>
      <c r="AI163" s="736"/>
      <c r="AJ163" s="736"/>
      <c r="AK163" s="736"/>
      <c r="AL163" s="736"/>
      <c r="AM163" s="736"/>
      <c r="AN163" s="736"/>
      <c r="AO163" s="736"/>
      <c r="AP163" s="736"/>
      <c r="AQ163" s="736"/>
      <c r="AR163" s="736"/>
      <c r="AS163" s="736"/>
      <c r="AT163" s="736"/>
      <c r="AU163" s="736"/>
      <c r="AV163" s="736"/>
      <c r="AW163" s="736"/>
      <c r="AX163" s="736"/>
      <c r="AY163" s="736"/>
      <c r="AZ163" s="736"/>
      <c r="BA163" s="736"/>
      <c r="BB163" s="736"/>
      <c r="BC163" s="736"/>
      <c r="BD163" s="736"/>
      <c r="BE163" s="736"/>
      <c r="BF163" s="736"/>
      <c r="BG163" s="736"/>
      <c r="BH163" s="736"/>
      <c r="BI163" s="736"/>
      <c r="BJ163" s="736"/>
      <c r="BK163" s="736"/>
      <c r="BL163" s="736"/>
      <c r="BM163" s="736"/>
      <c r="BN163" s="736"/>
      <c r="BO163" s="736"/>
      <c r="BP163" s="736"/>
      <c r="BQ163" s="736"/>
      <c r="BR163" s="736"/>
      <c r="BS163" s="736"/>
      <c r="BT163" s="736"/>
      <c r="BU163" s="736"/>
      <c r="BV163" s="736"/>
      <c r="BW163" s="736"/>
      <c r="BX163" s="736"/>
      <c r="BY163" s="736"/>
      <c r="BZ163" s="736"/>
      <c r="CA163" s="736"/>
      <c r="CB163" s="736"/>
      <c r="CC163" s="736"/>
      <c r="CD163" s="736"/>
      <c r="CE163" s="736"/>
      <c r="CF163" s="736"/>
      <c r="CG163" s="736"/>
      <c r="CH163" s="736"/>
      <c r="CI163" s="736"/>
      <c r="CJ163" s="736"/>
      <c r="CK163" s="736"/>
      <c r="CL163" s="736"/>
      <c r="CM163" s="736"/>
      <c r="CN163" s="736"/>
      <c r="CO163" s="736"/>
      <c r="CP163" s="736"/>
      <c r="CQ163" s="736"/>
      <c r="CR163" s="736"/>
      <c r="CS163" s="736"/>
      <c r="CT163" s="736"/>
      <c r="CU163" s="736"/>
      <c r="CV163" s="736"/>
      <c r="CW163" s="736"/>
      <c r="CX163" s="736"/>
      <c r="CY163" s="736"/>
      <c r="CZ163" s="736"/>
      <c r="DA163" s="736"/>
      <c r="DB163" s="736"/>
      <c r="DC163" s="736"/>
      <c r="DD163" s="736"/>
      <c r="DE163" s="736"/>
      <c r="DF163" s="736"/>
      <c r="DG163" s="736"/>
      <c r="DH163" s="736"/>
      <c r="DI163" s="736"/>
      <c r="DJ163" s="736"/>
      <c r="DK163" s="736"/>
      <c r="DL163" s="736"/>
      <c r="DM163" s="736"/>
      <c r="DN163" s="736"/>
      <c r="DO163" s="736"/>
      <c r="DP163" s="736"/>
      <c r="DQ163" s="736"/>
      <c r="DR163" s="736"/>
      <c r="DS163" s="736"/>
      <c r="DT163" s="736"/>
      <c r="DU163" s="736"/>
      <c r="DV163" s="736"/>
      <c r="DW163" s="736"/>
      <c r="DX163" s="736"/>
      <c r="DY163" s="736"/>
      <c r="DZ163" s="736"/>
      <c r="EA163" s="736"/>
      <c r="EB163" s="736"/>
      <c r="EC163" s="736"/>
      <c r="ED163" s="736"/>
      <c r="EE163" s="736"/>
      <c r="EF163" s="736"/>
      <c r="EG163" s="736"/>
      <c r="EH163" s="736"/>
      <c r="EI163" s="736"/>
      <c r="EJ163" s="736"/>
      <c r="EK163" s="736"/>
      <c r="EL163" s="736"/>
      <c r="EM163" s="736"/>
      <c r="EN163" s="736"/>
      <c r="EO163" s="736"/>
      <c r="EP163" s="736"/>
      <c r="EQ163" s="736"/>
      <c r="ER163" s="736"/>
      <c r="ES163" s="736"/>
      <c r="ET163" s="736"/>
      <c r="EU163" s="736"/>
      <c r="EV163" s="736"/>
      <c r="EW163" s="736"/>
      <c r="EX163" s="736"/>
      <c r="EY163" s="736"/>
      <c r="EZ163" s="736"/>
      <c r="FA163" s="736"/>
      <c r="FB163" s="736"/>
      <c r="FC163" s="736"/>
      <c r="FD163" s="736"/>
      <c r="FE163" s="736"/>
      <c r="FF163" s="736"/>
      <c r="FG163" s="736"/>
      <c r="FH163" s="736"/>
      <c r="FI163" s="736"/>
      <c r="FJ163" s="736"/>
      <c r="FK163" s="736"/>
      <c r="FL163" s="736"/>
      <c r="FM163" s="736"/>
      <c r="FN163" s="736"/>
      <c r="FO163" s="736"/>
      <c r="FP163" s="736"/>
      <c r="FQ163" s="736"/>
      <c r="FR163" s="736"/>
      <c r="FS163" s="736"/>
      <c r="FT163" s="736"/>
      <c r="FU163" s="736"/>
      <c r="FV163" s="736"/>
      <c r="FW163" s="736"/>
      <c r="FX163" s="736"/>
      <c r="FY163" s="736"/>
      <c r="FZ163" s="736"/>
      <c r="GA163" s="736"/>
      <c r="GB163" s="736"/>
      <c r="GC163" s="736"/>
      <c r="GD163" s="736"/>
      <c r="GE163" s="736"/>
      <c r="GF163" s="736"/>
      <c r="GG163" s="736"/>
      <c r="GH163" s="736"/>
      <c r="GI163" s="736"/>
      <c r="GJ163" s="736"/>
      <c r="GK163" s="736"/>
      <c r="GL163" s="736"/>
      <c r="GM163" s="736"/>
      <c r="GN163" s="736"/>
      <c r="GO163" s="736"/>
      <c r="GP163" s="736"/>
      <c r="GQ163" s="736"/>
      <c r="GR163" s="736"/>
      <c r="GS163" s="736"/>
      <c r="GT163" s="736"/>
      <c r="GU163" s="736"/>
      <c r="GV163" s="736"/>
      <c r="GW163" s="736"/>
      <c r="GX163" s="736"/>
      <c r="GY163" s="736"/>
      <c r="GZ163" s="736"/>
      <c r="HA163" s="736"/>
      <c r="HB163" s="736"/>
      <c r="HC163" s="736"/>
      <c r="HD163" s="736"/>
      <c r="HE163" s="736"/>
      <c r="HF163" s="736"/>
      <c r="HG163" s="736"/>
      <c r="HH163" s="736"/>
      <c r="HI163" s="736"/>
      <c r="HJ163" s="736"/>
      <c r="HK163" s="736"/>
      <c r="HL163" s="736"/>
      <c r="HM163" s="736"/>
      <c r="HN163" s="736"/>
      <c r="HO163" s="736"/>
      <c r="HP163" s="736"/>
      <c r="HQ163" s="736"/>
      <c r="HR163" s="736"/>
      <c r="HS163" s="736"/>
      <c r="HT163" s="736"/>
      <c r="HU163" s="736"/>
      <c r="HV163" s="736"/>
      <c r="HW163" s="736"/>
      <c r="HX163" s="736"/>
      <c r="HY163" s="736"/>
      <c r="HZ163" s="736"/>
      <c r="IA163" s="736"/>
      <c r="IB163" s="736"/>
      <c r="IC163" s="736"/>
      <c r="ID163" s="736"/>
      <c r="IE163" s="736"/>
      <c r="IF163" s="736"/>
      <c r="IG163" s="736"/>
      <c r="IH163" s="736"/>
      <c r="II163" s="736"/>
      <c r="IJ163" s="736"/>
      <c r="IK163" s="736"/>
      <c r="IL163" s="736"/>
      <c r="IM163" s="736"/>
      <c r="IN163" s="736"/>
      <c r="IO163" s="736"/>
      <c r="IP163" s="736"/>
      <c r="IQ163" s="736"/>
      <c r="IR163" s="736"/>
      <c r="IS163" s="736"/>
      <c r="IT163" s="736"/>
      <c r="IU163" s="736"/>
      <c r="IV163" s="736"/>
    </row>
    <row r="164" spans="1:256" s="438" customFormat="1">
      <c r="A164" s="736"/>
      <c r="C164" s="471"/>
      <c r="P164" s="724"/>
      <c r="U164" s="724"/>
      <c r="V164" s="736"/>
      <c r="W164" s="736"/>
      <c r="X164" s="736"/>
      <c r="Y164" s="736"/>
      <c r="Z164" s="736"/>
      <c r="AA164" s="736"/>
      <c r="AB164" s="736"/>
      <c r="AC164" s="736"/>
      <c r="AD164" s="736"/>
      <c r="AE164" s="736"/>
      <c r="AF164" s="736"/>
      <c r="AG164" s="736"/>
      <c r="AH164" s="736"/>
      <c r="AI164" s="736"/>
      <c r="AJ164" s="736"/>
      <c r="AK164" s="736"/>
      <c r="AL164" s="736"/>
      <c r="AM164" s="736"/>
      <c r="AN164" s="736"/>
      <c r="AO164" s="736"/>
      <c r="AP164" s="736"/>
      <c r="AQ164" s="736"/>
      <c r="AR164" s="736"/>
      <c r="AS164" s="736"/>
      <c r="AT164" s="736"/>
      <c r="AU164" s="736"/>
      <c r="AV164" s="736"/>
      <c r="AW164" s="736"/>
      <c r="AX164" s="736"/>
      <c r="AY164" s="736"/>
      <c r="AZ164" s="736"/>
      <c r="BA164" s="736"/>
      <c r="BB164" s="736"/>
      <c r="BC164" s="736"/>
      <c r="BD164" s="736"/>
      <c r="BE164" s="736"/>
      <c r="BF164" s="736"/>
      <c r="BG164" s="736"/>
      <c r="BH164" s="736"/>
      <c r="BI164" s="736"/>
      <c r="BJ164" s="736"/>
      <c r="BK164" s="736"/>
      <c r="BL164" s="736"/>
      <c r="BM164" s="736"/>
      <c r="BN164" s="736"/>
      <c r="BO164" s="736"/>
      <c r="BP164" s="736"/>
      <c r="BQ164" s="736"/>
      <c r="BR164" s="736"/>
      <c r="BS164" s="736"/>
      <c r="BT164" s="736"/>
      <c r="BU164" s="736"/>
      <c r="BV164" s="736"/>
      <c r="BW164" s="736"/>
      <c r="BX164" s="736"/>
      <c r="BY164" s="736"/>
      <c r="BZ164" s="736"/>
      <c r="CA164" s="736"/>
      <c r="CB164" s="736"/>
      <c r="CC164" s="736"/>
      <c r="CD164" s="736"/>
      <c r="CE164" s="736"/>
      <c r="CF164" s="736"/>
      <c r="CG164" s="736"/>
      <c r="CH164" s="736"/>
      <c r="CI164" s="736"/>
      <c r="CJ164" s="736"/>
      <c r="CK164" s="736"/>
      <c r="CL164" s="736"/>
      <c r="CM164" s="736"/>
      <c r="CN164" s="736"/>
      <c r="CO164" s="736"/>
      <c r="CP164" s="736"/>
      <c r="CQ164" s="736"/>
      <c r="CR164" s="736"/>
      <c r="CS164" s="736"/>
      <c r="CT164" s="736"/>
      <c r="CU164" s="736"/>
      <c r="CV164" s="736"/>
      <c r="CW164" s="736"/>
      <c r="CX164" s="736"/>
      <c r="CY164" s="736"/>
      <c r="CZ164" s="736"/>
      <c r="DA164" s="736"/>
      <c r="DB164" s="736"/>
      <c r="DC164" s="736"/>
      <c r="DD164" s="736"/>
      <c r="DE164" s="736"/>
      <c r="DF164" s="736"/>
      <c r="DG164" s="736"/>
      <c r="DH164" s="736"/>
      <c r="DI164" s="736"/>
      <c r="DJ164" s="736"/>
      <c r="DK164" s="736"/>
      <c r="DL164" s="736"/>
      <c r="DM164" s="736"/>
      <c r="DN164" s="736"/>
      <c r="DO164" s="736"/>
      <c r="DP164" s="736"/>
      <c r="DQ164" s="736"/>
      <c r="DR164" s="736"/>
      <c r="DS164" s="736"/>
      <c r="DT164" s="736"/>
      <c r="DU164" s="736"/>
      <c r="DV164" s="736"/>
      <c r="DW164" s="736"/>
      <c r="DX164" s="736"/>
      <c r="DY164" s="736"/>
      <c r="DZ164" s="736"/>
      <c r="EA164" s="736"/>
      <c r="EB164" s="736"/>
      <c r="EC164" s="736"/>
      <c r="ED164" s="736"/>
      <c r="EE164" s="736"/>
      <c r="EF164" s="736"/>
      <c r="EG164" s="736"/>
      <c r="EH164" s="736"/>
      <c r="EI164" s="736"/>
      <c r="EJ164" s="736"/>
      <c r="EK164" s="736"/>
      <c r="EL164" s="736"/>
      <c r="EM164" s="736"/>
      <c r="EN164" s="736"/>
      <c r="EO164" s="736"/>
      <c r="EP164" s="736"/>
      <c r="EQ164" s="736"/>
      <c r="ER164" s="736"/>
      <c r="ES164" s="736"/>
      <c r="ET164" s="736"/>
      <c r="EU164" s="736"/>
      <c r="EV164" s="736"/>
      <c r="EW164" s="736"/>
      <c r="EX164" s="736"/>
      <c r="EY164" s="736"/>
      <c r="EZ164" s="736"/>
      <c r="FA164" s="736"/>
      <c r="FB164" s="736"/>
      <c r="FC164" s="736"/>
      <c r="FD164" s="736"/>
      <c r="FE164" s="736"/>
      <c r="FF164" s="736"/>
      <c r="FG164" s="736"/>
      <c r="FH164" s="736"/>
      <c r="FI164" s="736"/>
      <c r="FJ164" s="736"/>
      <c r="FK164" s="736"/>
      <c r="FL164" s="736"/>
      <c r="FM164" s="736"/>
      <c r="FN164" s="736"/>
      <c r="FO164" s="736"/>
      <c r="FP164" s="736"/>
      <c r="FQ164" s="736"/>
      <c r="FR164" s="736"/>
      <c r="FS164" s="736"/>
      <c r="FT164" s="736"/>
      <c r="FU164" s="736"/>
      <c r="FV164" s="736"/>
      <c r="FW164" s="736"/>
      <c r="FX164" s="736"/>
      <c r="FY164" s="736"/>
      <c r="FZ164" s="736"/>
      <c r="GA164" s="736"/>
      <c r="GB164" s="736"/>
      <c r="GC164" s="736"/>
      <c r="GD164" s="736"/>
      <c r="GE164" s="736"/>
      <c r="GF164" s="736"/>
      <c r="GG164" s="736"/>
      <c r="GH164" s="736"/>
      <c r="GI164" s="736"/>
      <c r="GJ164" s="736"/>
      <c r="GK164" s="736"/>
      <c r="GL164" s="736"/>
      <c r="GM164" s="736"/>
      <c r="GN164" s="736"/>
      <c r="GO164" s="736"/>
      <c r="GP164" s="736"/>
      <c r="GQ164" s="736"/>
      <c r="GR164" s="736"/>
      <c r="GS164" s="736"/>
      <c r="GT164" s="736"/>
      <c r="GU164" s="736"/>
      <c r="GV164" s="736"/>
      <c r="GW164" s="736"/>
      <c r="GX164" s="736"/>
      <c r="GY164" s="736"/>
      <c r="GZ164" s="736"/>
      <c r="HA164" s="736"/>
      <c r="HB164" s="736"/>
      <c r="HC164" s="736"/>
      <c r="HD164" s="736"/>
      <c r="HE164" s="736"/>
      <c r="HF164" s="736"/>
      <c r="HG164" s="736"/>
      <c r="HH164" s="736"/>
      <c r="HI164" s="736"/>
      <c r="HJ164" s="736"/>
      <c r="HK164" s="736"/>
      <c r="HL164" s="736"/>
      <c r="HM164" s="736"/>
      <c r="HN164" s="736"/>
      <c r="HO164" s="736"/>
      <c r="HP164" s="736"/>
      <c r="HQ164" s="736"/>
      <c r="HR164" s="736"/>
      <c r="HS164" s="736"/>
      <c r="HT164" s="736"/>
      <c r="HU164" s="736"/>
      <c r="HV164" s="736"/>
      <c r="HW164" s="736"/>
      <c r="HX164" s="736"/>
      <c r="HY164" s="736"/>
      <c r="HZ164" s="736"/>
      <c r="IA164" s="736"/>
      <c r="IB164" s="736"/>
      <c r="IC164" s="736"/>
      <c r="ID164" s="736"/>
      <c r="IE164" s="736"/>
      <c r="IF164" s="736"/>
      <c r="IG164" s="736"/>
      <c r="IH164" s="736"/>
      <c r="II164" s="736"/>
      <c r="IJ164" s="736"/>
      <c r="IK164" s="736"/>
      <c r="IL164" s="736"/>
      <c r="IM164" s="736"/>
      <c r="IN164" s="736"/>
      <c r="IO164" s="736"/>
      <c r="IP164" s="736"/>
      <c r="IQ164" s="736"/>
      <c r="IR164" s="736"/>
      <c r="IS164" s="736"/>
      <c r="IT164" s="736"/>
      <c r="IU164" s="736"/>
      <c r="IV164" s="736"/>
    </row>
    <row r="165" spans="1:256" s="438" customFormat="1">
      <c r="A165" s="736"/>
      <c r="C165" s="471"/>
      <c r="P165" s="724"/>
      <c r="U165" s="724"/>
      <c r="V165" s="736"/>
      <c r="W165" s="736"/>
      <c r="X165" s="736"/>
      <c r="Y165" s="736"/>
      <c r="Z165" s="736"/>
      <c r="AA165" s="736"/>
      <c r="AB165" s="736"/>
      <c r="AC165" s="736"/>
      <c r="AD165" s="736"/>
      <c r="AE165" s="736"/>
      <c r="AF165" s="736"/>
      <c r="AG165" s="736"/>
      <c r="AH165" s="736"/>
      <c r="AI165" s="736"/>
      <c r="AJ165" s="736"/>
      <c r="AK165" s="736"/>
      <c r="AL165" s="736"/>
      <c r="AM165" s="736"/>
      <c r="AN165" s="736"/>
      <c r="AO165" s="736"/>
      <c r="AP165" s="736"/>
      <c r="AQ165" s="736"/>
      <c r="AR165" s="736"/>
      <c r="AS165" s="736"/>
      <c r="AT165" s="736"/>
      <c r="AU165" s="736"/>
      <c r="AV165" s="736"/>
      <c r="AW165" s="736"/>
      <c r="AX165" s="736"/>
      <c r="AY165" s="736"/>
      <c r="AZ165" s="736"/>
      <c r="BA165" s="736"/>
      <c r="BB165" s="736"/>
      <c r="BC165" s="736"/>
      <c r="BD165" s="736"/>
      <c r="BE165" s="736"/>
      <c r="BF165" s="736"/>
      <c r="BG165" s="736"/>
      <c r="BH165" s="736"/>
      <c r="BI165" s="736"/>
      <c r="BJ165" s="736"/>
      <c r="BK165" s="736"/>
      <c r="BL165" s="736"/>
      <c r="BM165" s="736"/>
      <c r="BN165" s="736"/>
      <c r="BO165" s="736"/>
      <c r="BP165" s="736"/>
      <c r="BQ165" s="736"/>
      <c r="BR165" s="736"/>
      <c r="BS165" s="736"/>
      <c r="BT165" s="736"/>
      <c r="BU165" s="736"/>
      <c r="BV165" s="736"/>
      <c r="BW165" s="736"/>
      <c r="BX165" s="736"/>
      <c r="BY165" s="736"/>
      <c r="BZ165" s="736"/>
      <c r="CA165" s="736"/>
      <c r="CB165" s="736"/>
      <c r="CC165" s="736"/>
      <c r="CD165" s="736"/>
      <c r="CE165" s="736"/>
      <c r="CF165" s="736"/>
      <c r="CG165" s="736"/>
      <c r="CH165" s="736"/>
      <c r="CI165" s="736"/>
      <c r="CJ165" s="736"/>
      <c r="CK165" s="736"/>
      <c r="CL165" s="736"/>
      <c r="CM165" s="736"/>
      <c r="CN165" s="736"/>
      <c r="CO165" s="736"/>
      <c r="CP165" s="736"/>
      <c r="CQ165" s="736"/>
      <c r="CR165" s="736"/>
      <c r="CS165" s="736"/>
      <c r="CT165" s="736"/>
      <c r="CU165" s="736"/>
      <c r="CV165" s="736"/>
      <c r="CW165" s="736"/>
      <c r="CX165" s="736"/>
      <c r="CY165" s="736"/>
      <c r="CZ165" s="736"/>
      <c r="DA165" s="736"/>
      <c r="DB165" s="736"/>
      <c r="DC165" s="736"/>
      <c r="DD165" s="736"/>
      <c r="DE165" s="736"/>
      <c r="DF165" s="736"/>
      <c r="DG165" s="736"/>
      <c r="DH165" s="736"/>
      <c r="DI165" s="736"/>
      <c r="DJ165" s="736"/>
      <c r="DK165" s="736"/>
      <c r="DL165" s="736"/>
      <c r="DM165" s="736"/>
      <c r="DN165" s="736"/>
      <c r="DO165" s="736"/>
      <c r="DP165" s="736"/>
      <c r="DQ165" s="736"/>
      <c r="DR165" s="736"/>
      <c r="DS165" s="736"/>
      <c r="DT165" s="736"/>
      <c r="DU165" s="736"/>
      <c r="DV165" s="736"/>
      <c r="DW165" s="736"/>
      <c r="DX165" s="736"/>
      <c r="DY165" s="736"/>
      <c r="DZ165" s="736"/>
      <c r="EA165" s="736"/>
      <c r="EB165" s="736"/>
      <c r="EC165" s="736"/>
      <c r="ED165" s="736"/>
      <c r="EE165" s="736"/>
      <c r="EF165" s="736"/>
      <c r="EG165" s="736"/>
      <c r="EH165" s="736"/>
      <c r="EI165" s="736"/>
      <c r="EJ165" s="736"/>
      <c r="EK165" s="736"/>
      <c r="EL165" s="736"/>
      <c r="EM165" s="736"/>
      <c r="EN165" s="736"/>
      <c r="EO165" s="736"/>
      <c r="EP165" s="736"/>
      <c r="EQ165" s="736"/>
      <c r="ER165" s="736"/>
      <c r="ES165" s="736"/>
      <c r="ET165" s="736"/>
      <c r="EU165" s="736"/>
      <c r="EV165" s="736"/>
      <c r="EW165" s="736"/>
      <c r="EX165" s="736"/>
      <c r="EY165" s="736"/>
      <c r="EZ165" s="736"/>
      <c r="FA165" s="736"/>
      <c r="FB165" s="736"/>
      <c r="FC165" s="736"/>
      <c r="FD165" s="736"/>
      <c r="FE165" s="736"/>
      <c r="FF165" s="736"/>
      <c r="FG165" s="736"/>
      <c r="FH165" s="736"/>
      <c r="FI165" s="736"/>
      <c r="FJ165" s="736"/>
      <c r="FK165" s="736"/>
      <c r="FL165" s="736"/>
      <c r="FM165" s="736"/>
      <c r="FN165" s="736"/>
      <c r="FO165" s="736"/>
      <c r="FP165" s="736"/>
      <c r="FQ165" s="736"/>
      <c r="FR165" s="736"/>
      <c r="FS165" s="736"/>
      <c r="FT165" s="736"/>
      <c r="FU165" s="736"/>
      <c r="FV165" s="736"/>
      <c r="FW165" s="736"/>
      <c r="FX165" s="736"/>
      <c r="FY165" s="736"/>
      <c r="FZ165" s="736"/>
      <c r="GA165" s="736"/>
      <c r="GB165" s="736"/>
      <c r="GC165" s="736"/>
      <c r="GD165" s="736"/>
      <c r="GE165" s="736"/>
      <c r="GF165" s="736"/>
      <c r="GG165" s="736"/>
      <c r="GH165" s="736"/>
      <c r="GI165" s="736"/>
      <c r="GJ165" s="736"/>
      <c r="GK165" s="736"/>
      <c r="GL165" s="736"/>
      <c r="GM165" s="736"/>
      <c r="GN165" s="736"/>
      <c r="GO165" s="736"/>
      <c r="GP165" s="736"/>
      <c r="GQ165" s="736"/>
      <c r="GR165" s="736"/>
      <c r="GS165" s="736"/>
      <c r="GT165" s="736"/>
      <c r="GU165" s="736"/>
      <c r="GV165" s="736"/>
      <c r="GW165" s="736"/>
      <c r="GX165" s="736"/>
      <c r="GY165" s="736"/>
      <c r="GZ165" s="736"/>
      <c r="HA165" s="736"/>
      <c r="HB165" s="736"/>
      <c r="HC165" s="736"/>
      <c r="HD165" s="736"/>
      <c r="HE165" s="736"/>
      <c r="HF165" s="736"/>
      <c r="HG165" s="736"/>
      <c r="HH165" s="736"/>
      <c r="HI165" s="736"/>
      <c r="HJ165" s="736"/>
      <c r="HK165" s="736"/>
      <c r="HL165" s="736"/>
      <c r="HM165" s="736"/>
      <c r="HN165" s="736"/>
      <c r="HO165" s="736"/>
      <c r="HP165" s="736"/>
      <c r="HQ165" s="736"/>
      <c r="HR165" s="736"/>
      <c r="HS165" s="736"/>
      <c r="HT165" s="736"/>
      <c r="HU165" s="736"/>
      <c r="HV165" s="736"/>
      <c r="HW165" s="736"/>
      <c r="HX165" s="736"/>
      <c r="HY165" s="736"/>
      <c r="HZ165" s="736"/>
      <c r="IA165" s="736"/>
      <c r="IB165" s="736"/>
      <c r="IC165" s="736"/>
      <c r="ID165" s="736"/>
      <c r="IE165" s="736"/>
      <c r="IF165" s="736"/>
      <c r="IG165" s="736"/>
      <c r="IH165" s="736"/>
      <c r="II165" s="736"/>
      <c r="IJ165" s="736"/>
      <c r="IK165" s="736"/>
      <c r="IL165" s="736"/>
      <c r="IM165" s="736"/>
      <c r="IN165" s="736"/>
      <c r="IO165" s="736"/>
      <c r="IP165" s="736"/>
      <c r="IQ165" s="736"/>
      <c r="IR165" s="736"/>
      <c r="IS165" s="736"/>
      <c r="IT165" s="736"/>
      <c r="IU165" s="736"/>
      <c r="IV165" s="736"/>
    </row>
    <row r="166" spans="1:256" s="438" customFormat="1">
      <c r="A166" s="736"/>
      <c r="C166" s="471"/>
      <c r="P166" s="724"/>
      <c r="U166" s="724"/>
      <c r="V166" s="736"/>
      <c r="W166" s="736"/>
      <c r="X166" s="736"/>
      <c r="Y166" s="736"/>
      <c r="Z166" s="736"/>
      <c r="AA166" s="736"/>
      <c r="AB166" s="736"/>
      <c r="AC166" s="736"/>
      <c r="AD166" s="736"/>
      <c r="AE166" s="736"/>
      <c r="AF166" s="736"/>
      <c r="AG166" s="736"/>
      <c r="AH166" s="736"/>
      <c r="AI166" s="736"/>
      <c r="AJ166" s="736"/>
      <c r="AK166" s="736"/>
      <c r="AL166" s="736"/>
      <c r="AM166" s="736"/>
      <c r="AN166" s="736"/>
      <c r="AO166" s="736"/>
      <c r="AP166" s="736"/>
      <c r="AQ166" s="736"/>
      <c r="AR166" s="736"/>
      <c r="AS166" s="736"/>
      <c r="AT166" s="736"/>
      <c r="AU166" s="736"/>
      <c r="AV166" s="736"/>
      <c r="AW166" s="736"/>
      <c r="AX166" s="736"/>
      <c r="AY166" s="736"/>
      <c r="AZ166" s="736"/>
      <c r="BA166" s="736"/>
      <c r="BB166" s="736"/>
      <c r="BC166" s="736"/>
      <c r="BD166" s="736"/>
      <c r="BE166" s="736"/>
      <c r="BF166" s="736"/>
      <c r="BG166" s="736"/>
      <c r="BH166" s="736"/>
      <c r="BI166" s="736"/>
      <c r="BJ166" s="736"/>
      <c r="BK166" s="736"/>
      <c r="BL166" s="736"/>
      <c r="BM166" s="736"/>
      <c r="BN166" s="736"/>
      <c r="BO166" s="736"/>
      <c r="BP166" s="736"/>
      <c r="BQ166" s="736"/>
      <c r="BR166" s="736"/>
      <c r="BS166" s="736"/>
      <c r="BT166" s="736"/>
      <c r="BU166" s="736"/>
      <c r="BV166" s="736"/>
      <c r="BW166" s="736"/>
      <c r="BX166" s="736"/>
      <c r="BY166" s="736"/>
      <c r="BZ166" s="736"/>
      <c r="CA166" s="736"/>
      <c r="CB166" s="736"/>
      <c r="CC166" s="736"/>
      <c r="CD166" s="736"/>
      <c r="CE166" s="736"/>
      <c r="CF166" s="736"/>
      <c r="CG166" s="736"/>
      <c r="CH166" s="736"/>
      <c r="CI166" s="736"/>
      <c r="CJ166" s="736"/>
      <c r="CK166" s="736"/>
      <c r="CL166" s="736"/>
      <c r="CM166" s="736"/>
      <c r="CN166" s="736"/>
      <c r="CO166" s="736"/>
      <c r="CP166" s="736"/>
      <c r="CQ166" s="736"/>
      <c r="CR166" s="736"/>
      <c r="CS166" s="736"/>
      <c r="CT166" s="736"/>
      <c r="CU166" s="736"/>
      <c r="CV166" s="736"/>
      <c r="CW166" s="736"/>
      <c r="CX166" s="736"/>
      <c r="CY166" s="736"/>
      <c r="CZ166" s="736"/>
      <c r="DA166" s="736"/>
      <c r="DB166" s="736"/>
      <c r="DC166" s="736"/>
      <c r="DD166" s="736"/>
      <c r="DE166" s="736"/>
      <c r="DF166" s="736"/>
      <c r="DG166" s="736"/>
      <c r="DH166" s="736"/>
      <c r="DI166" s="736"/>
      <c r="DJ166" s="736"/>
      <c r="DK166" s="736"/>
      <c r="DL166" s="736"/>
      <c r="DM166" s="736"/>
      <c r="DN166" s="736"/>
      <c r="DO166" s="736"/>
      <c r="DP166" s="736"/>
      <c r="DQ166" s="736"/>
      <c r="DR166" s="736"/>
      <c r="DS166" s="736"/>
      <c r="DT166" s="736"/>
      <c r="DU166" s="736"/>
      <c r="DV166" s="736"/>
      <c r="DW166" s="736"/>
      <c r="DX166" s="736"/>
      <c r="DY166" s="736"/>
      <c r="DZ166" s="736"/>
      <c r="EA166" s="736"/>
      <c r="EB166" s="736"/>
      <c r="EC166" s="736"/>
      <c r="ED166" s="736"/>
      <c r="EE166" s="736"/>
      <c r="EF166" s="736"/>
      <c r="EG166" s="736"/>
      <c r="EH166" s="736"/>
      <c r="EI166" s="736"/>
      <c r="EJ166" s="736"/>
      <c r="EK166" s="736"/>
      <c r="EL166" s="736"/>
      <c r="EM166" s="736"/>
      <c r="EN166" s="736"/>
      <c r="EO166" s="736"/>
      <c r="EP166" s="736"/>
      <c r="EQ166" s="736"/>
      <c r="ER166" s="736"/>
      <c r="ES166" s="736"/>
      <c r="ET166" s="736"/>
      <c r="EU166" s="736"/>
      <c r="EV166" s="736"/>
      <c r="EW166" s="736"/>
      <c r="EX166" s="736"/>
      <c r="EY166" s="736"/>
      <c r="EZ166" s="736"/>
      <c r="FA166" s="736"/>
      <c r="FB166" s="736"/>
      <c r="FC166" s="736"/>
      <c r="FD166" s="736"/>
      <c r="FE166" s="736"/>
      <c r="FF166" s="736"/>
      <c r="FG166" s="736"/>
      <c r="FH166" s="736"/>
      <c r="FI166" s="736"/>
      <c r="FJ166" s="736"/>
      <c r="FK166" s="736"/>
      <c r="FL166" s="736"/>
      <c r="FM166" s="736"/>
      <c r="FN166" s="736"/>
      <c r="FO166" s="736"/>
      <c r="FP166" s="736"/>
      <c r="FQ166" s="736"/>
      <c r="FR166" s="736"/>
      <c r="FS166" s="736"/>
      <c r="FT166" s="736"/>
      <c r="FU166" s="736"/>
      <c r="FV166" s="736"/>
      <c r="FW166" s="736"/>
      <c r="FX166" s="736"/>
      <c r="FY166" s="736"/>
      <c r="FZ166" s="736"/>
      <c r="GA166" s="736"/>
      <c r="GB166" s="736"/>
      <c r="GC166" s="736"/>
      <c r="GD166" s="736"/>
      <c r="GE166" s="736"/>
      <c r="GF166" s="736"/>
      <c r="GG166" s="736"/>
      <c r="GH166" s="736"/>
      <c r="GI166" s="736"/>
      <c r="GJ166" s="736"/>
      <c r="GK166" s="736"/>
      <c r="GL166" s="736"/>
      <c r="GM166" s="736"/>
      <c r="GN166" s="736"/>
      <c r="GO166" s="736"/>
      <c r="GP166" s="736"/>
      <c r="GQ166" s="736"/>
      <c r="GR166" s="736"/>
      <c r="GS166" s="736"/>
      <c r="GT166" s="736"/>
      <c r="GU166" s="736"/>
      <c r="GV166" s="736"/>
      <c r="GW166" s="736"/>
      <c r="GX166" s="736"/>
      <c r="GY166" s="736"/>
      <c r="GZ166" s="736"/>
      <c r="HA166" s="736"/>
      <c r="HB166" s="736"/>
      <c r="HC166" s="736"/>
      <c r="HD166" s="736"/>
      <c r="HE166" s="736"/>
      <c r="HF166" s="736"/>
      <c r="HG166" s="736"/>
      <c r="HH166" s="736"/>
      <c r="HI166" s="736"/>
      <c r="HJ166" s="736"/>
      <c r="HK166" s="736"/>
      <c r="HL166" s="736"/>
      <c r="HM166" s="736"/>
      <c r="HN166" s="736"/>
      <c r="HO166" s="736"/>
      <c r="HP166" s="736"/>
      <c r="HQ166" s="736"/>
      <c r="HR166" s="736"/>
      <c r="HS166" s="736"/>
      <c r="HT166" s="736"/>
      <c r="HU166" s="736"/>
      <c r="HV166" s="736"/>
      <c r="HW166" s="736"/>
      <c r="HX166" s="736"/>
      <c r="HY166" s="736"/>
      <c r="HZ166" s="736"/>
      <c r="IA166" s="736"/>
      <c r="IB166" s="736"/>
      <c r="IC166" s="736"/>
      <c r="ID166" s="736"/>
      <c r="IE166" s="736"/>
      <c r="IF166" s="736"/>
      <c r="IG166" s="736"/>
      <c r="IH166" s="736"/>
      <c r="II166" s="736"/>
      <c r="IJ166" s="736"/>
      <c r="IK166" s="736"/>
      <c r="IL166" s="736"/>
      <c r="IM166" s="736"/>
      <c r="IN166" s="736"/>
      <c r="IO166" s="736"/>
      <c r="IP166" s="736"/>
      <c r="IQ166" s="736"/>
      <c r="IR166" s="736"/>
      <c r="IS166" s="736"/>
      <c r="IT166" s="736"/>
      <c r="IU166" s="736"/>
      <c r="IV166" s="736"/>
    </row>
    <row r="167" spans="1:256" s="438" customFormat="1">
      <c r="A167" s="736"/>
      <c r="C167" s="471"/>
      <c r="P167" s="724"/>
      <c r="U167" s="724"/>
      <c r="V167" s="736"/>
      <c r="W167" s="736"/>
      <c r="X167" s="736"/>
      <c r="Y167" s="736"/>
      <c r="Z167" s="736"/>
      <c r="AA167" s="736"/>
      <c r="AB167" s="736"/>
      <c r="AC167" s="736"/>
      <c r="AD167" s="736"/>
      <c r="AE167" s="736"/>
      <c r="AF167" s="736"/>
      <c r="AG167" s="736"/>
      <c r="AH167" s="736"/>
      <c r="AI167" s="736"/>
      <c r="AJ167" s="736"/>
      <c r="AK167" s="736"/>
      <c r="AL167" s="736"/>
      <c r="AM167" s="736"/>
      <c r="AN167" s="736"/>
      <c r="AO167" s="736"/>
      <c r="AP167" s="736"/>
      <c r="AQ167" s="736"/>
      <c r="AR167" s="736"/>
      <c r="AS167" s="736"/>
      <c r="AT167" s="736"/>
      <c r="AU167" s="736"/>
      <c r="AV167" s="736"/>
      <c r="AW167" s="736"/>
      <c r="AX167" s="736"/>
      <c r="AY167" s="736"/>
      <c r="AZ167" s="736"/>
      <c r="BA167" s="736"/>
      <c r="BB167" s="736"/>
      <c r="BC167" s="736"/>
      <c r="BD167" s="736"/>
      <c r="BE167" s="736"/>
      <c r="BF167" s="736"/>
      <c r="BG167" s="736"/>
      <c r="BH167" s="736"/>
      <c r="BI167" s="736"/>
      <c r="BJ167" s="736"/>
      <c r="BK167" s="736"/>
      <c r="BL167" s="736"/>
      <c r="BM167" s="736"/>
      <c r="BN167" s="736"/>
      <c r="BO167" s="736"/>
      <c r="BP167" s="736"/>
      <c r="BQ167" s="736"/>
      <c r="BR167" s="736"/>
      <c r="BS167" s="736"/>
      <c r="BT167" s="736"/>
      <c r="BU167" s="736"/>
      <c r="BV167" s="736"/>
      <c r="BW167" s="736"/>
      <c r="BX167" s="736"/>
      <c r="BY167" s="736"/>
      <c r="BZ167" s="736"/>
      <c r="CA167" s="736"/>
      <c r="CB167" s="736"/>
      <c r="CC167" s="736"/>
      <c r="CD167" s="736"/>
      <c r="CE167" s="736"/>
      <c r="CF167" s="736"/>
      <c r="CG167" s="736"/>
      <c r="CH167" s="736"/>
      <c r="CI167" s="736"/>
      <c r="CJ167" s="736"/>
      <c r="CK167" s="736"/>
      <c r="CL167" s="736"/>
      <c r="CM167" s="736"/>
      <c r="CN167" s="736"/>
      <c r="CO167" s="736"/>
      <c r="CP167" s="736"/>
      <c r="CQ167" s="736"/>
      <c r="CR167" s="736"/>
      <c r="CS167" s="736"/>
      <c r="CT167" s="736"/>
      <c r="CU167" s="736"/>
      <c r="CV167" s="736"/>
      <c r="CW167" s="736"/>
      <c r="CX167" s="736"/>
      <c r="CY167" s="736"/>
      <c r="CZ167" s="736"/>
      <c r="DA167" s="736"/>
      <c r="DB167" s="736"/>
      <c r="DC167" s="736"/>
      <c r="DD167" s="736"/>
      <c r="DE167" s="736"/>
      <c r="DF167" s="736"/>
      <c r="DG167" s="736"/>
      <c r="DH167" s="736"/>
      <c r="DI167" s="736"/>
      <c r="DJ167" s="736"/>
      <c r="DK167" s="736"/>
      <c r="DL167" s="736"/>
      <c r="DM167" s="736"/>
      <c r="DN167" s="736"/>
      <c r="DO167" s="736"/>
      <c r="DP167" s="736"/>
      <c r="DQ167" s="736"/>
      <c r="DR167" s="736"/>
      <c r="DS167" s="736"/>
      <c r="DT167" s="736"/>
      <c r="DU167" s="736"/>
      <c r="DV167" s="736"/>
      <c r="DW167" s="736"/>
      <c r="DX167" s="736"/>
      <c r="DY167" s="736"/>
      <c r="DZ167" s="736"/>
      <c r="EA167" s="736"/>
      <c r="EB167" s="736"/>
      <c r="EC167" s="736"/>
      <c r="ED167" s="736"/>
      <c r="EE167" s="736"/>
      <c r="EF167" s="736"/>
      <c r="EG167" s="736"/>
      <c r="EH167" s="736"/>
      <c r="EI167" s="736"/>
      <c r="EJ167" s="736"/>
      <c r="EK167" s="736"/>
      <c r="EL167" s="736"/>
      <c r="EM167" s="736"/>
      <c r="EN167" s="736"/>
      <c r="EO167" s="736"/>
      <c r="EP167" s="736"/>
      <c r="EQ167" s="736"/>
      <c r="ER167" s="736"/>
      <c r="ES167" s="736"/>
      <c r="ET167" s="736"/>
      <c r="EU167" s="736"/>
      <c r="EV167" s="736"/>
      <c r="EW167" s="736"/>
      <c r="EX167" s="736"/>
      <c r="EY167" s="736"/>
      <c r="EZ167" s="736"/>
      <c r="FA167" s="736"/>
      <c r="FB167" s="736"/>
      <c r="FC167" s="736"/>
      <c r="FD167" s="736"/>
      <c r="FE167" s="736"/>
      <c r="FF167" s="736"/>
      <c r="FG167" s="736"/>
      <c r="FH167" s="736"/>
      <c r="FI167" s="736"/>
      <c r="FJ167" s="736"/>
      <c r="FK167" s="736"/>
      <c r="FL167" s="736"/>
      <c r="FM167" s="736"/>
      <c r="FN167" s="736"/>
      <c r="FO167" s="736"/>
      <c r="FP167" s="736"/>
      <c r="FQ167" s="736"/>
      <c r="FR167" s="736"/>
      <c r="FS167" s="736"/>
      <c r="FT167" s="736"/>
      <c r="FU167" s="736"/>
      <c r="FV167" s="736"/>
      <c r="FW167" s="736"/>
      <c r="FX167" s="736"/>
      <c r="FY167" s="736"/>
      <c r="FZ167" s="736"/>
      <c r="GA167" s="736"/>
      <c r="GB167" s="736"/>
      <c r="GC167" s="736"/>
      <c r="GD167" s="736"/>
      <c r="GE167" s="736"/>
      <c r="GF167" s="736"/>
      <c r="GG167" s="736"/>
      <c r="GH167" s="736"/>
      <c r="GI167" s="736"/>
      <c r="GJ167" s="736"/>
      <c r="GK167" s="736"/>
      <c r="GL167" s="736"/>
      <c r="GM167" s="736"/>
      <c r="GN167" s="736"/>
      <c r="GO167" s="736"/>
      <c r="GP167" s="736"/>
      <c r="GQ167" s="736"/>
      <c r="GR167" s="736"/>
      <c r="GS167" s="736"/>
      <c r="GT167" s="736"/>
      <c r="GU167" s="736"/>
      <c r="GV167" s="736"/>
      <c r="GW167" s="736"/>
      <c r="GX167" s="736"/>
      <c r="GY167" s="736"/>
      <c r="GZ167" s="736"/>
      <c r="HA167" s="736"/>
      <c r="HB167" s="736"/>
      <c r="HC167" s="736"/>
      <c r="HD167" s="736"/>
      <c r="HE167" s="736"/>
      <c r="HF167" s="736"/>
      <c r="HG167" s="736"/>
      <c r="HH167" s="736"/>
      <c r="HI167" s="736"/>
      <c r="HJ167" s="736"/>
      <c r="HK167" s="736"/>
      <c r="HL167" s="736"/>
      <c r="HM167" s="736"/>
      <c r="HN167" s="736"/>
      <c r="HO167" s="736"/>
      <c r="HP167" s="736"/>
      <c r="HQ167" s="736"/>
      <c r="HR167" s="736"/>
      <c r="HS167" s="736"/>
      <c r="HT167" s="736"/>
      <c r="HU167" s="736"/>
      <c r="HV167" s="736"/>
      <c r="HW167" s="736"/>
      <c r="HX167" s="736"/>
      <c r="HY167" s="736"/>
      <c r="HZ167" s="736"/>
      <c r="IA167" s="736"/>
      <c r="IB167" s="736"/>
      <c r="IC167" s="736"/>
      <c r="ID167" s="736"/>
      <c r="IE167" s="736"/>
      <c r="IF167" s="736"/>
      <c r="IG167" s="736"/>
      <c r="IH167" s="736"/>
      <c r="II167" s="736"/>
      <c r="IJ167" s="736"/>
      <c r="IK167" s="736"/>
      <c r="IL167" s="736"/>
      <c r="IM167" s="736"/>
      <c r="IN167" s="736"/>
      <c r="IO167" s="736"/>
      <c r="IP167" s="736"/>
      <c r="IQ167" s="736"/>
      <c r="IR167" s="736"/>
      <c r="IS167" s="736"/>
      <c r="IT167" s="736"/>
      <c r="IU167" s="736"/>
      <c r="IV167" s="736"/>
    </row>
    <row r="168" spans="1:256" s="438" customFormat="1">
      <c r="A168" s="736"/>
      <c r="C168" s="471"/>
      <c r="P168" s="724"/>
      <c r="U168" s="724"/>
      <c r="V168" s="736"/>
      <c r="W168" s="736"/>
      <c r="X168" s="736"/>
      <c r="Y168" s="736"/>
      <c r="Z168" s="736"/>
      <c r="AA168" s="736"/>
      <c r="AB168" s="736"/>
      <c r="AC168" s="736"/>
      <c r="AD168" s="736"/>
      <c r="AE168" s="736"/>
      <c r="AF168" s="736"/>
      <c r="AG168" s="736"/>
      <c r="AH168" s="736"/>
      <c r="AI168" s="736"/>
      <c r="AJ168" s="736"/>
      <c r="AK168" s="736"/>
      <c r="AL168" s="736"/>
      <c r="AM168" s="736"/>
      <c r="AN168" s="736"/>
      <c r="AO168" s="736"/>
      <c r="AP168" s="736"/>
      <c r="AQ168" s="736"/>
      <c r="AR168" s="736"/>
      <c r="AS168" s="736"/>
      <c r="AT168" s="736"/>
      <c r="AU168" s="736"/>
      <c r="AV168" s="736"/>
      <c r="AW168" s="736"/>
      <c r="AX168" s="736"/>
      <c r="AY168" s="736"/>
      <c r="AZ168" s="736"/>
      <c r="BA168" s="736"/>
      <c r="BB168" s="736"/>
      <c r="BC168" s="736"/>
      <c r="BD168" s="736"/>
      <c r="BE168" s="736"/>
      <c r="BF168" s="736"/>
      <c r="BG168" s="736"/>
      <c r="BH168" s="736"/>
      <c r="BI168" s="736"/>
      <c r="BJ168" s="736"/>
      <c r="BK168" s="736"/>
      <c r="BL168" s="736"/>
      <c r="BM168" s="736"/>
      <c r="BN168" s="736"/>
      <c r="BO168" s="736"/>
      <c r="BP168" s="736"/>
      <c r="BQ168" s="736"/>
      <c r="BR168" s="736"/>
      <c r="BS168" s="736"/>
      <c r="BT168" s="736"/>
      <c r="BU168" s="736"/>
      <c r="BV168" s="736"/>
      <c r="BW168" s="736"/>
      <c r="BX168" s="736"/>
      <c r="BY168" s="736"/>
      <c r="BZ168" s="736"/>
      <c r="CA168" s="736"/>
      <c r="CB168" s="736"/>
      <c r="CC168" s="736"/>
      <c r="CD168" s="736"/>
      <c r="CE168" s="736"/>
      <c r="CF168" s="736"/>
      <c r="CG168" s="736"/>
      <c r="CH168" s="736"/>
      <c r="CI168" s="736"/>
      <c r="CJ168" s="736"/>
      <c r="CK168" s="736"/>
      <c r="CL168" s="736"/>
      <c r="CM168" s="736"/>
      <c r="CN168" s="736"/>
      <c r="CO168" s="736"/>
      <c r="CP168" s="736"/>
      <c r="CQ168" s="736"/>
      <c r="CR168" s="736"/>
      <c r="CS168" s="736"/>
      <c r="CT168" s="736"/>
      <c r="CU168" s="736"/>
      <c r="CV168" s="736"/>
      <c r="CW168" s="736"/>
      <c r="CX168" s="736"/>
      <c r="CY168" s="736"/>
      <c r="CZ168" s="736"/>
      <c r="DA168" s="736"/>
      <c r="DB168" s="736"/>
      <c r="DC168" s="736"/>
      <c r="DD168" s="736"/>
      <c r="DE168" s="736"/>
      <c r="DF168" s="736"/>
      <c r="DG168" s="736"/>
      <c r="DH168" s="736"/>
      <c r="DI168" s="736"/>
      <c r="DJ168" s="736"/>
      <c r="DK168" s="736"/>
      <c r="DL168" s="736"/>
      <c r="DM168" s="736"/>
      <c r="DN168" s="736"/>
      <c r="DO168" s="736"/>
      <c r="DP168" s="736"/>
      <c r="DQ168" s="736"/>
      <c r="DR168" s="736"/>
      <c r="DS168" s="736"/>
      <c r="DT168" s="736"/>
      <c r="DU168" s="736"/>
      <c r="DV168" s="736"/>
      <c r="DW168" s="736"/>
      <c r="DX168" s="736"/>
      <c r="DY168" s="736"/>
      <c r="DZ168" s="736"/>
      <c r="EA168" s="736"/>
      <c r="EB168" s="736"/>
      <c r="EC168" s="736"/>
      <c r="ED168" s="736"/>
      <c r="EE168" s="736"/>
      <c r="EF168" s="736"/>
      <c r="EG168" s="736"/>
      <c r="EH168" s="736"/>
      <c r="EI168" s="736"/>
      <c r="EJ168" s="736"/>
      <c r="EK168" s="736"/>
      <c r="EL168" s="736"/>
      <c r="EM168" s="736"/>
      <c r="EN168" s="736"/>
      <c r="EO168" s="736"/>
      <c r="EP168" s="736"/>
      <c r="EQ168" s="736"/>
      <c r="ER168" s="736"/>
      <c r="ES168" s="736"/>
      <c r="ET168" s="736"/>
      <c r="EU168" s="736"/>
      <c r="EV168" s="736"/>
      <c r="EW168" s="736"/>
      <c r="EX168" s="736"/>
      <c r="EY168" s="736"/>
      <c r="EZ168" s="736"/>
      <c r="FA168" s="736"/>
      <c r="FB168" s="736"/>
      <c r="FC168" s="736"/>
      <c r="FD168" s="736"/>
      <c r="FE168" s="736"/>
      <c r="FF168" s="736"/>
      <c r="FG168" s="736"/>
      <c r="FH168" s="736"/>
      <c r="FI168" s="736"/>
      <c r="FJ168" s="736"/>
      <c r="FK168" s="736"/>
      <c r="FL168" s="736"/>
      <c r="FM168" s="736"/>
      <c r="FN168" s="736"/>
      <c r="FO168" s="736"/>
      <c r="FP168" s="736"/>
      <c r="FQ168" s="736"/>
      <c r="FR168" s="736"/>
      <c r="FS168" s="736"/>
      <c r="FT168" s="736"/>
      <c r="FU168" s="736"/>
      <c r="FV168" s="736"/>
      <c r="FW168" s="736"/>
      <c r="FX168" s="736"/>
      <c r="FY168" s="736"/>
      <c r="FZ168" s="736"/>
      <c r="GA168" s="736"/>
      <c r="GB168" s="736"/>
      <c r="GC168" s="736"/>
      <c r="GD168" s="736"/>
      <c r="GE168" s="736"/>
      <c r="GF168" s="736"/>
      <c r="GG168" s="736"/>
      <c r="GH168" s="736"/>
      <c r="GI168" s="736"/>
      <c r="GJ168" s="736"/>
      <c r="GK168" s="736"/>
      <c r="GL168" s="736"/>
      <c r="GM168" s="736"/>
      <c r="GN168" s="736"/>
      <c r="GO168" s="736"/>
      <c r="GP168" s="736"/>
      <c r="GQ168" s="736"/>
      <c r="GR168" s="736"/>
      <c r="GS168" s="736"/>
      <c r="GT168" s="736"/>
      <c r="GU168" s="736"/>
      <c r="GV168" s="736"/>
      <c r="GW168" s="736"/>
      <c r="GX168" s="736"/>
      <c r="GY168" s="736"/>
      <c r="GZ168" s="736"/>
      <c r="HA168" s="736"/>
      <c r="HB168" s="736"/>
      <c r="HC168" s="736"/>
      <c r="HD168" s="736"/>
      <c r="HE168" s="736"/>
      <c r="HF168" s="736"/>
      <c r="HG168" s="736"/>
      <c r="HH168" s="736"/>
      <c r="HI168" s="736"/>
      <c r="HJ168" s="736"/>
      <c r="HK168" s="736"/>
      <c r="HL168" s="736"/>
      <c r="HM168" s="736"/>
      <c r="HN168" s="736"/>
      <c r="HO168" s="736"/>
      <c r="HP168" s="736"/>
      <c r="HQ168" s="736"/>
      <c r="HR168" s="736"/>
      <c r="HS168" s="736"/>
      <c r="HT168" s="736"/>
      <c r="HU168" s="736"/>
      <c r="HV168" s="736"/>
      <c r="HW168" s="736"/>
      <c r="HX168" s="736"/>
      <c r="HY168" s="736"/>
      <c r="HZ168" s="736"/>
      <c r="IA168" s="736"/>
      <c r="IB168" s="736"/>
      <c r="IC168" s="736"/>
      <c r="ID168" s="736"/>
      <c r="IE168" s="736"/>
      <c r="IF168" s="736"/>
      <c r="IG168" s="736"/>
      <c r="IH168" s="736"/>
      <c r="II168" s="736"/>
      <c r="IJ168" s="736"/>
      <c r="IK168" s="736"/>
      <c r="IL168" s="736"/>
      <c r="IM168" s="736"/>
      <c r="IN168" s="736"/>
      <c r="IO168" s="736"/>
      <c r="IP168" s="736"/>
      <c r="IQ168" s="736"/>
      <c r="IR168" s="736"/>
      <c r="IS168" s="736"/>
      <c r="IT168" s="736"/>
      <c r="IU168" s="736"/>
      <c r="IV168" s="736"/>
    </row>
    <row r="169" spans="1:256" s="438" customFormat="1">
      <c r="A169" s="736"/>
      <c r="C169" s="471"/>
      <c r="P169" s="724"/>
      <c r="U169" s="724"/>
      <c r="V169" s="736"/>
      <c r="W169" s="736"/>
      <c r="X169" s="736"/>
      <c r="Y169" s="736"/>
      <c r="Z169" s="736"/>
      <c r="AA169" s="736"/>
      <c r="AB169" s="736"/>
      <c r="AC169" s="736"/>
      <c r="AD169" s="736"/>
      <c r="AE169" s="736"/>
      <c r="AF169" s="736"/>
      <c r="AG169" s="736"/>
      <c r="AH169" s="736"/>
      <c r="AI169" s="736"/>
      <c r="AJ169" s="736"/>
      <c r="AK169" s="736"/>
      <c r="AL169" s="736"/>
      <c r="AM169" s="736"/>
      <c r="AN169" s="736"/>
      <c r="AO169" s="736"/>
      <c r="AP169" s="736"/>
      <c r="AQ169" s="736"/>
      <c r="AR169" s="736"/>
      <c r="AS169" s="736"/>
      <c r="AT169" s="736"/>
      <c r="AU169" s="736"/>
      <c r="AV169" s="736"/>
      <c r="AW169" s="736"/>
      <c r="AX169" s="736"/>
      <c r="AY169" s="736"/>
      <c r="AZ169" s="736"/>
      <c r="BA169" s="736"/>
      <c r="BB169" s="736"/>
      <c r="BC169" s="736"/>
      <c r="BD169" s="736"/>
      <c r="BE169" s="736"/>
      <c r="BF169" s="736"/>
      <c r="BG169" s="736"/>
      <c r="BH169" s="736"/>
      <c r="BI169" s="736"/>
      <c r="BJ169" s="736"/>
      <c r="BK169" s="736"/>
      <c r="BL169" s="736"/>
      <c r="BM169" s="736"/>
      <c r="BN169" s="736"/>
      <c r="BO169" s="736"/>
      <c r="BP169" s="736"/>
      <c r="BQ169" s="736"/>
      <c r="BR169" s="736"/>
      <c r="BS169" s="736"/>
      <c r="BT169" s="736"/>
      <c r="BU169" s="736"/>
      <c r="BV169" s="736"/>
      <c r="BW169" s="736"/>
      <c r="BX169" s="736"/>
      <c r="BY169" s="736"/>
      <c r="BZ169" s="736"/>
      <c r="CA169" s="736"/>
      <c r="CB169" s="736"/>
      <c r="CC169" s="736"/>
      <c r="CD169" s="736"/>
      <c r="CE169" s="736"/>
      <c r="CF169" s="736"/>
      <c r="CG169" s="736"/>
      <c r="CH169" s="736"/>
      <c r="CI169" s="736"/>
      <c r="CJ169" s="736"/>
      <c r="CK169" s="736"/>
      <c r="CL169" s="736"/>
      <c r="CM169" s="736"/>
      <c r="CN169" s="736"/>
      <c r="CO169" s="736"/>
      <c r="CP169" s="736"/>
      <c r="CQ169" s="736"/>
      <c r="CR169" s="736"/>
      <c r="CS169" s="736"/>
      <c r="CT169" s="736"/>
      <c r="CU169" s="736"/>
      <c r="CV169" s="736"/>
      <c r="CW169" s="736"/>
      <c r="CX169" s="736"/>
      <c r="CY169" s="736"/>
      <c r="CZ169" s="736"/>
      <c r="DA169" s="736"/>
      <c r="DB169" s="736"/>
      <c r="DC169" s="736"/>
      <c r="DD169" s="736"/>
      <c r="DE169" s="736"/>
      <c r="DF169" s="736"/>
      <c r="DG169" s="736"/>
      <c r="DH169" s="736"/>
      <c r="DI169" s="736"/>
      <c r="DJ169" s="736"/>
      <c r="DK169" s="736"/>
      <c r="DL169" s="736"/>
      <c r="DM169" s="736"/>
      <c r="DN169" s="736"/>
      <c r="DO169" s="736"/>
      <c r="DP169" s="736"/>
      <c r="DQ169" s="736"/>
      <c r="DR169" s="736"/>
      <c r="DS169" s="736"/>
      <c r="DT169" s="736"/>
      <c r="DU169" s="736"/>
      <c r="DV169" s="736"/>
      <c r="DW169" s="736"/>
      <c r="DX169" s="736"/>
      <c r="DY169" s="736"/>
      <c r="DZ169" s="736"/>
      <c r="EA169" s="736"/>
      <c r="EB169" s="736"/>
      <c r="EC169" s="736"/>
      <c r="ED169" s="736"/>
      <c r="EE169" s="736"/>
      <c r="EF169" s="736"/>
      <c r="EG169" s="736"/>
      <c r="EH169" s="736"/>
      <c r="EI169" s="736"/>
      <c r="EJ169" s="736"/>
      <c r="EK169" s="736"/>
      <c r="EL169" s="736"/>
      <c r="EM169" s="736"/>
      <c r="EN169" s="736"/>
      <c r="EO169" s="736"/>
      <c r="EP169" s="736"/>
      <c r="EQ169" s="736"/>
      <c r="ER169" s="736"/>
      <c r="ES169" s="736"/>
      <c r="ET169" s="736"/>
      <c r="EU169" s="736"/>
      <c r="EV169" s="736"/>
      <c r="EW169" s="736"/>
      <c r="EX169" s="736"/>
      <c r="EY169" s="736"/>
      <c r="EZ169" s="736"/>
      <c r="FA169" s="736"/>
      <c r="FB169" s="736"/>
      <c r="FC169" s="736"/>
      <c r="FD169" s="736"/>
      <c r="FE169" s="736"/>
      <c r="FF169" s="736"/>
      <c r="FG169" s="736"/>
      <c r="FH169" s="736"/>
      <c r="FI169" s="736"/>
      <c r="FJ169" s="736"/>
      <c r="FK169" s="736"/>
      <c r="FL169" s="736"/>
      <c r="FM169" s="736"/>
      <c r="FN169" s="736"/>
      <c r="FO169" s="736"/>
      <c r="FP169" s="736"/>
      <c r="FQ169" s="736"/>
      <c r="FR169" s="736"/>
      <c r="FS169" s="736"/>
      <c r="FT169" s="736"/>
      <c r="FU169" s="736"/>
      <c r="FV169" s="736"/>
      <c r="FW169" s="736"/>
      <c r="FX169" s="736"/>
      <c r="FY169" s="736"/>
      <c r="FZ169" s="736"/>
      <c r="GA169" s="736"/>
      <c r="GB169" s="736"/>
      <c r="GC169" s="736"/>
      <c r="GD169" s="736"/>
      <c r="GE169" s="736"/>
      <c r="GF169" s="736"/>
      <c r="GG169" s="736"/>
      <c r="GH169" s="736"/>
      <c r="GI169" s="736"/>
      <c r="GJ169" s="736"/>
      <c r="GK169" s="736"/>
      <c r="GL169" s="736"/>
      <c r="GM169" s="736"/>
      <c r="GN169" s="736"/>
      <c r="GO169" s="736"/>
      <c r="GP169" s="736"/>
      <c r="GQ169" s="736"/>
      <c r="GR169" s="736"/>
      <c r="GS169" s="736"/>
      <c r="GT169" s="736"/>
      <c r="GU169" s="736"/>
      <c r="GV169" s="736"/>
      <c r="GW169" s="736"/>
      <c r="GX169" s="736"/>
      <c r="GY169" s="736"/>
      <c r="GZ169" s="736"/>
      <c r="HA169" s="736"/>
      <c r="HB169" s="736"/>
      <c r="HC169" s="736"/>
      <c r="HD169" s="736"/>
      <c r="HE169" s="736"/>
      <c r="HF169" s="736"/>
      <c r="HG169" s="736"/>
      <c r="HH169" s="736"/>
      <c r="HI169" s="736"/>
      <c r="HJ169" s="736"/>
      <c r="HK169" s="736"/>
      <c r="HL169" s="736"/>
      <c r="HM169" s="736"/>
      <c r="HN169" s="736"/>
      <c r="HO169" s="736"/>
      <c r="HP169" s="736"/>
      <c r="HQ169" s="736"/>
      <c r="HR169" s="736"/>
      <c r="HS169" s="736"/>
      <c r="HT169" s="736"/>
      <c r="HU169" s="736"/>
      <c r="HV169" s="736"/>
      <c r="HW169" s="736"/>
      <c r="HX169" s="736"/>
      <c r="HY169" s="736"/>
      <c r="HZ169" s="736"/>
      <c r="IA169" s="736"/>
      <c r="IB169" s="736"/>
      <c r="IC169" s="736"/>
      <c r="ID169" s="736"/>
      <c r="IE169" s="736"/>
      <c r="IF169" s="736"/>
      <c r="IG169" s="736"/>
      <c r="IH169" s="736"/>
      <c r="II169" s="736"/>
      <c r="IJ169" s="736"/>
      <c r="IK169" s="736"/>
      <c r="IL169" s="736"/>
      <c r="IM169" s="736"/>
      <c r="IN169" s="736"/>
      <c r="IO169" s="736"/>
      <c r="IP169" s="736"/>
      <c r="IQ169" s="736"/>
      <c r="IR169" s="736"/>
      <c r="IS169" s="736"/>
      <c r="IT169" s="736"/>
      <c r="IU169" s="736"/>
      <c r="IV169" s="736"/>
    </row>
    <row r="170" spans="1:256" s="438" customFormat="1">
      <c r="A170" s="736"/>
      <c r="C170" s="471"/>
      <c r="P170" s="724"/>
      <c r="U170" s="724"/>
      <c r="V170" s="736"/>
      <c r="W170" s="736"/>
      <c r="X170" s="736"/>
      <c r="Y170" s="736"/>
      <c r="Z170" s="736"/>
      <c r="AA170" s="736"/>
      <c r="AB170" s="736"/>
      <c r="AC170" s="736"/>
      <c r="AD170" s="736"/>
      <c r="AE170" s="736"/>
      <c r="AF170" s="736"/>
      <c r="AG170" s="736"/>
      <c r="AH170" s="736"/>
      <c r="AI170" s="736"/>
      <c r="AJ170" s="736"/>
      <c r="AK170" s="736"/>
      <c r="AL170" s="736"/>
      <c r="AM170" s="736"/>
      <c r="AN170" s="736"/>
      <c r="AO170" s="736"/>
      <c r="AP170" s="736"/>
      <c r="AQ170" s="736"/>
      <c r="AR170" s="736"/>
      <c r="AS170" s="736"/>
      <c r="AT170" s="736"/>
      <c r="AU170" s="736"/>
      <c r="AV170" s="736"/>
      <c r="AW170" s="736"/>
      <c r="AX170" s="736"/>
      <c r="AY170" s="736"/>
      <c r="AZ170" s="736"/>
      <c r="BA170" s="736"/>
      <c r="BB170" s="736"/>
      <c r="BC170" s="736"/>
      <c r="BD170" s="736"/>
      <c r="BE170" s="736"/>
      <c r="BF170" s="736"/>
      <c r="BG170" s="736"/>
      <c r="BH170" s="736"/>
      <c r="BI170" s="736"/>
      <c r="BJ170" s="736"/>
      <c r="BK170" s="736"/>
      <c r="BL170" s="736"/>
      <c r="BM170" s="736"/>
      <c r="BN170" s="736"/>
      <c r="BO170" s="736"/>
      <c r="BP170" s="736"/>
      <c r="BQ170" s="736"/>
      <c r="BR170" s="736"/>
      <c r="BS170" s="736"/>
      <c r="BT170" s="736"/>
      <c r="BU170" s="736"/>
      <c r="BV170" s="736"/>
      <c r="BW170" s="736"/>
      <c r="BX170" s="736"/>
      <c r="BY170" s="736"/>
      <c r="BZ170" s="736"/>
      <c r="CA170" s="736"/>
      <c r="CB170" s="736"/>
      <c r="CC170" s="736"/>
      <c r="CD170" s="736"/>
      <c r="CE170" s="736"/>
      <c r="CF170" s="736"/>
      <c r="CG170" s="736"/>
      <c r="CH170" s="736"/>
      <c r="CI170" s="736"/>
      <c r="CJ170" s="736"/>
      <c r="CK170" s="736"/>
      <c r="CL170" s="736"/>
      <c r="CM170" s="736"/>
      <c r="CN170" s="736"/>
      <c r="CO170" s="736"/>
      <c r="CP170" s="736"/>
      <c r="CQ170" s="736"/>
      <c r="CR170" s="736"/>
      <c r="CS170" s="736"/>
      <c r="CT170" s="736"/>
      <c r="CU170" s="736"/>
      <c r="CV170" s="736"/>
      <c r="CW170" s="736"/>
      <c r="CX170" s="736"/>
      <c r="CY170" s="736"/>
      <c r="CZ170" s="736"/>
      <c r="DA170" s="736"/>
      <c r="DB170" s="736"/>
      <c r="DC170" s="736"/>
      <c r="DD170" s="736"/>
      <c r="DE170" s="736"/>
      <c r="DF170" s="736"/>
      <c r="DG170" s="736"/>
      <c r="DH170" s="736"/>
      <c r="DI170" s="736"/>
      <c r="DJ170" s="736"/>
      <c r="DK170" s="736"/>
      <c r="DL170" s="736"/>
      <c r="DM170" s="736"/>
      <c r="DN170" s="736"/>
      <c r="DO170" s="736"/>
      <c r="DP170" s="736"/>
      <c r="DQ170" s="736"/>
      <c r="DR170" s="736"/>
      <c r="DS170" s="736"/>
      <c r="DT170" s="736"/>
      <c r="DU170" s="736"/>
      <c r="DV170" s="736"/>
      <c r="DW170" s="736"/>
      <c r="DX170" s="736"/>
      <c r="DY170" s="736"/>
      <c r="DZ170" s="736"/>
      <c r="EA170" s="736"/>
      <c r="EB170" s="736"/>
      <c r="EC170" s="736"/>
      <c r="ED170" s="736"/>
      <c r="EE170" s="736"/>
      <c r="EF170" s="736"/>
      <c r="EG170" s="736"/>
      <c r="EH170" s="736"/>
      <c r="EI170" s="736"/>
      <c r="EJ170" s="736"/>
      <c r="EK170" s="736"/>
      <c r="EL170" s="736"/>
      <c r="EM170" s="736"/>
      <c r="EN170" s="736"/>
      <c r="EO170" s="736"/>
      <c r="EP170" s="736"/>
      <c r="EQ170" s="736"/>
      <c r="ER170" s="736"/>
      <c r="ES170" s="736"/>
      <c r="ET170" s="736"/>
      <c r="EU170" s="736"/>
      <c r="EV170" s="736"/>
      <c r="EW170" s="736"/>
      <c r="EX170" s="736"/>
      <c r="EY170" s="736"/>
      <c r="EZ170" s="736"/>
      <c r="FA170" s="736"/>
      <c r="FB170" s="736"/>
      <c r="FC170" s="736"/>
      <c r="FD170" s="736"/>
      <c r="FE170" s="736"/>
      <c r="FF170" s="736"/>
      <c r="FG170" s="736"/>
      <c r="FH170" s="736"/>
      <c r="FI170" s="736"/>
      <c r="FJ170" s="736"/>
      <c r="FK170" s="736"/>
      <c r="FL170" s="736"/>
      <c r="FM170" s="736"/>
      <c r="FN170" s="736"/>
      <c r="FO170" s="736"/>
      <c r="FP170" s="736"/>
      <c r="FQ170" s="736"/>
      <c r="FR170" s="736"/>
      <c r="FS170" s="736"/>
      <c r="FT170" s="736"/>
      <c r="FU170" s="736"/>
      <c r="FV170" s="736"/>
      <c r="FW170" s="736"/>
      <c r="FX170" s="736"/>
      <c r="FY170" s="736"/>
      <c r="FZ170" s="736"/>
      <c r="GA170" s="736"/>
      <c r="GB170" s="736"/>
      <c r="GC170" s="736"/>
      <c r="GD170" s="736"/>
      <c r="GE170" s="736"/>
      <c r="GF170" s="736"/>
      <c r="GG170" s="736"/>
      <c r="GH170" s="736"/>
      <c r="GI170" s="736"/>
      <c r="GJ170" s="736"/>
      <c r="GK170" s="736"/>
      <c r="GL170" s="736"/>
      <c r="GM170" s="736"/>
      <c r="GN170" s="736"/>
      <c r="GO170" s="736"/>
      <c r="GP170" s="736"/>
      <c r="GQ170" s="736"/>
      <c r="GR170" s="736"/>
      <c r="GS170" s="736"/>
      <c r="GT170" s="736"/>
      <c r="GU170" s="736"/>
      <c r="GV170" s="736"/>
      <c r="GW170" s="736"/>
      <c r="GX170" s="736"/>
      <c r="GY170" s="736"/>
      <c r="GZ170" s="736"/>
      <c r="HA170" s="736"/>
      <c r="HB170" s="736"/>
      <c r="HC170" s="736"/>
      <c r="HD170" s="736"/>
      <c r="HE170" s="736"/>
      <c r="HF170" s="736"/>
      <c r="HG170" s="736"/>
      <c r="HH170" s="736"/>
      <c r="HI170" s="736"/>
      <c r="HJ170" s="736"/>
      <c r="HK170" s="736"/>
      <c r="HL170" s="736"/>
      <c r="HM170" s="736"/>
      <c r="HN170" s="736"/>
      <c r="HO170" s="736"/>
      <c r="HP170" s="736"/>
      <c r="HQ170" s="736"/>
      <c r="HR170" s="736"/>
      <c r="HS170" s="736"/>
      <c r="HT170" s="736"/>
      <c r="HU170" s="736"/>
      <c r="HV170" s="736"/>
      <c r="HW170" s="736"/>
      <c r="HX170" s="736"/>
      <c r="HY170" s="736"/>
      <c r="HZ170" s="736"/>
      <c r="IA170" s="736"/>
      <c r="IB170" s="736"/>
      <c r="IC170" s="736"/>
      <c r="ID170" s="736"/>
      <c r="IE170" s="736"/>
      <c r="IF170" s="736"/>
      <c r="IG170" s="736"/>
      <c r="IH170" s="736"/>
      <c r="II170" s="736"/>
      <c r="IJ170" s="736"/>
      <c r="IK170" s="736"/>
      <c r="IL170" s="736"/>
      <c r="IM170" s="736"/>
      <c r="IN170" s="736"/>
      <c r="IO170" s="736"/>
      <c r="IP170" s="736"/>
      <c r="IQ170" s="736"/>
      <c r="IR170" s="736"/>
      <c r="IS170" s="736"/>
      <c r="IT170" s="736"/>
      <c r="IU170" s="736"/>
      <c r="IV170" s="736"/>
    </row>
    <row r="171" spans="1:256" s="438" customFormat="1">
      <c r="A171" s="736"/>
      <c r="C171" s="471"/>
      <c r="P171" s="724"/>
      <c r="U171" s="724"/>
      <c r="V171" s="736"/>
      <c r="W171" s="736"/>
      <c r="X171" s="736"/>
      <c r="Y171" s="736"/>
      <c r="Z171" s="736"/>
      <c r="AA171" s="736"/>
      <c r="AB171" s="736"/>
      <c r="AC171" s="736"/>
      <c r="AD171" s="736"/>
      <c r="AE171" s="736"/>
      <c r="AF171" s="736"/>
      <c r="AG171" s="736"/>
      <c r="AH171" s="736"/>
      <c r="AI171" s="736"/>
      <c r="AJ171" s="736"/>
      <c r="AK171" s="736"/>
      <c r="AL171" s="736"/>
      <c r="AM171" s="736"/>
      <c r="AN171" s="736"/>
      <c r="AO171" s="736"/>
      <c r="AP171" s="736"/>
      <c r="AQ171" s="736"/>
      <c r="AR171" s="736"/>
      <c r="AS171" s="736"/>
      <c r="AT171" s="736"/>
      <c r="AU171" s="736"/>
      <c r="AV171" s="736"/>
      <c r="AW171" s="736"/>
      <c r="AX171" s="736"/>
      <c r="AY171" s="736"/>
      <c r="AZ171" s="736"/>
      <c r="BA171" s="736"/>
      <c r="BB171" s="736"/>
      <c r="BC171" s="736"/>
      <c r="BD171" s="736"/>
      <c r="BE171" s="736"/>
      <c r="BF171" s="736"/>
      <c r="BG171" s="736"/>
      <c r="BH171" s="736"/>
      <c r="BI171" s="736"/>
      <c r="BJ171" s="736"/>
      <c r="BK171" s="736"/>
      <c r="BL171" s="736"/>
      <c r="BM171" s="736"/>
      <c r="BN171" s="736"/>
      <c r="BO171" s="736"/>
      <c r="BP171" s="736"/>
      <c r="BQ171" s="736"/>
      <c r="BR171" s="736"/>
      <c r="BS171" s="736"/>
      <c r="BT171" s="736"/>
      <c r="BU171" s="736"/>
      <c r="BV171" s="736"/>
      <c r="BW171" s="736"/>
      <c r="BX171" s="736"/>
      <c r="BY171" s="736"/>
      <c r="BZ171" s="736"/>
      <c r="CA171" s="736"/>
      <c r="CB171" s="736"/>
      <c r="CC171" s="736"/>
      <c r="CD171" s="736"/>
      <c r="CE171" s="736"/>
      <c r="CF171" s="736"/>
      <c r="CG171" s="736"/>
      <c r="CH171" s="736"/>
      <c r="CI171" s="736"/>
      <c r="CJ171" s="736"/>
      <c r="CK171" s="736"/>
      <c r="CL171" s="736"/>
      <c r="CM171" s="736"/>
      <c r="CN171" s="736"/>
      <c r="CO171" s="736"/>
      <c r="CP171" s="736"/>
      <c r="CQ171" s="736"/>
      <c r="CR171" s="736"/>
      <c r="CS171" s="736"/>
      <c r="CT171" s="736"/>
      <c r="CU171" s="736"/>
      <c r="CV171" s="736"/>
      <c r="CW171" s="736"/>
      <c r="CX171" s="736"/>
      <c r="CY171" s="736"/>
      <c r="CZ171" s="736"/>
      <c r="DA171" s="736"/>
      <c r="DB171" s="736"/>
      <c r="DC171" s="736"/>
      <c r="DD171" s="736"/>
      <c r="DE171" s="736"/>
      <c r="DF171" s="736"/>
      <c r="DG171" s="736"/>
      <c r="DH171" s="736"/>
      <c r="DI171" s="736"/>
      <c r="DJ171" s="736"/>
      <c r="DK171" s="736"/>
      <c r="DL171" s="736"/>
      <c r="DM171" s="736"/>
      <c r="DN171" s="736"/>
      <c r="DO171" s="736"/>
      <c r="DP171" s="736"/>
      <c r="DQ171" s="736"/>
      <c r="DR171" s="736"/>
      <c r="DS171" s="736"/>
      <c r="DT171" s="736"/>
      <c r="DU171" s="736"/>
      <c r="DV171" s="736"/>
      <c r="DW171" s="736"/>
      <c r="DX171" s="736"/>
      <c r="DY171" s="736"/>
      <c r="DZ171" s="736"/>
      <c r="EA171" s="736"/>
      <c r="EB171" s="736"/>
      <c r="EC171" s="736"/>
      <c r="ED171" s="736"/>
      <c r="EE171" s="736"/>
      <c r="EF171" s="736"/>
      <c r="EG171" s="736"/>
      <c r="EH171" s="736"/>
      <c r="EI171" s="736"/>
      <c r="EJ171" s="736"/>
      <c r="EK171" s="736"/>
      <c r="EL171" s="736"/>
      <c r="EM171" s="736"/>
      <c r="EN171" s="736"/>
      <c r="EO171" s="736"/>
      <c r="EP171" s="736"/>
      <c r="EQ171" s="736"/>
      <c r="ER171" s="736"/>
      <c r="ES171" s="736"/>
      <c r="ET171" s="736"/>
      <c r="EU171" s="736"/>
      <c r="EV171" s="736"/>
      <c r="EW171" s="736"/>
      <c r="EX171" s="736"/>
      <c r="EY171" s="736"/>
      <c r="EZ171" s="736"/>
      <c r="FA171" s="736"/>
      <c r="FB171" s="736"/>
      <c r="FC171" s="736"/>
      <c r="FD171" s="736"/>
      <c r="FE171" s="736"/>
      <c r="FF171" s="736"/>
      <c r="FG171" s="736"/>
      <c r="FH171" s="736"/>
      <c r="FI171" s="736"/>
      <c r="FJ171" s="736"/>
      <c r="FK171" s="736"/>
      <c r="FL171" s="736"/>
      <c r="FM171" s="736"/>
      <c r="FN171" s="736"/>
      <c r="FO171" s="736"/>
      <c r="FP171" s="736"/>
      <c r="FQ171" s="736"/>
      <c r="FR171" s="736"/>
      <c r="FS171" s="736"/>
      <c r="FT171" s="736"/>
      <c r="FU171" s="736"/>
      <c r="FV171" s="736"/>
      <c r="FW171" s="736"/>
      <c r="FX171" s="736"/>
      <c r="FY171" s="736"/>
      <c r="FZ171" s="736"/>
      <c r="GA171" s="736"/>
      <c r="GB171" s="736"/>
      <c r="GC171" s="736"/>
      <c r="GD171" s="736"/>
      <c r="GE171" s="736"/>
      <c r="GF171" s="736"/>
      <c r="GG171" s="736"/>
      <c r="GH171" s="736"/>
      <c r="GI171" s="736"/>
      <c r="GJ171" s="736"/>
      <c r="GK171" s="736"/>
      <c r="GL171" s="736"/>
      <c r="GM171" s="736"/>
      <c r="GN171" s="736"/>
      <c r="GO171" s="736"/>
      <c r="GP171" s="736"/>
      <c r="GQ171" s="736"/>
      <c r="GR171" s="736"/>
      <c r="GS171" s="736"/>
      <c r="GT171" s="736"/>
      <c r="GU171" s="736"/>
      <c r="GV171" s="736"/>
      <c r="GW171" s="736"/>
      <c r="GX171" s="736"/>
      <c r="GY171" s="736"/>
      <c r="GZ171" s="736"/>
      <c r="HA171" s="736"/>
      <c r="HB171" s="736"/>
      <c r="HC171" s="736"/>
      <c r="HD171" s="736"/>
      <c r="HE171" s="736"/>
      <c r="HF171" s="736"/>
      <c r="HG171" s="736"/>
      <c r="HH171" s="736"/>
      <c r="HI171" s="736"/>
      <c r="HJ171" s="736"/>
      <c r="HK171" s="736"/>
      <c r="HL171" s="736"/>
      <c r="HM171" s="736"/>
      <c r="HN171" s="736"/>
      <c r="HO171" s="736"/>
      <c r="HP171" s="736"/>
      <c r="HQ171" s="736"/>
      <c r="HR171" s="736"/>
      <c r="HS171" s="736"/>
      <c r="HT171" s="736"/>
      <c r="HU171" s="736"/>
      <c r="HV171" s="736"/>
      <c r="HW171" s="736"/>
      <c r="HX171" s="736"/>
      <c r="HY171" s="736"/>
      <c r="HZ171" s="736"/>
      <c r="IA171" s="736"/>
      <c r="IB171" s="736"/>
      <c r="IC171" s="736"/>
      <c r="ID171" s="736"/>
      <c r="IE171" s="736"/>
      <c r="IF171" s="736"/>
      <c r="IG171" s="736"/>
      <c r="IH171" s="736"/>
      <c r="II171" s="736"/>
      <c r="IJ171" s="736"/>
      <c r="IK171" s="736"/>
      <c r="IL171" s="736"/>
      <c r="IM171" s="736"/>
      <c r="IN171" s="736"/>
      <c r="IO171" s="736"/>
      <c r="IP171" s="736"/>
      <c r="IQ171" s="736"/>
      <c r="IR171" s="736"/>
      <c r="IS171" s="736"/>
      <c r="IT171" s="736"/>
      <c r="IU171" s="736"/>
      <c r="IV171" s="736"/>
    </row>
    <row r="172" spans="1:256" s="438" customFormat="1">
      <c r="A172" s="736"/>
      <c r="C172" s="471"/>
      <c r="P172" s="724"/>
      <c r="U172" s="724"/>
      <c r="V172" s="736"/>
      <c r="W172" s="736"/>
      <c r="X172" s="736"/>
      <c r="Y172" s="736"/>
      <c r="Z172" s="736"/>
      <c r="AA172" s="736"/>
      <c r="AB172" s="736"/>
      <c r="AC172" s="736"/>
      <c r="AD172" s="736"/>
      <c r="AE172" s="736"/>
      <c r="AF172" s="736"/>
      <c r="AG172" s="736"/>
      <c r="AH172" s="736"/>
      <c r="AI172" s="736"/>
      <c r="AJ172" s="736"/>
      <c r="AK172" s="736"/>
      <c r="AL172" s="736"/>
      <c r="AM172" s="736"/>
      <c r="AN172" s="736"/>
      <c r="AO172" s="736"/>
      <c r="AP172" s="736"/>
      <c r="AQ172" s="736"/>
      <c r="AR172" s="736"/>
      <c r="AS172" s="736"/>
      <c r="AT172" s="736"/>
      <c r="AU172" s="736"/>
      <c r="AV172" s="736"/>
      <c r="AW172" s="736"/>
      <c r="AX172" s="736"/>
      <c r="AY172" s="736"/>
      <c r="AZ172" s="736"/>
      <c r="BA172" s="736"/>
      <c r="BB172" s="736"/>
      <c r="BC172" s="736"/>
      <c r="BD172" s="736"/>
      <c r="BE172" s="736"/>
      <c r="BF172" s="736"/>
      <c r="BG172" s="736"/>
      <c r="BH172" s="736"/>
      <c r="BI172" s="736"/>
      <c r="BJ172" s="736"/>
      <c r="BK172" s="736"/>
      <c r="BL172" s="736"/>
      <c r="BM172" s="736"/>
      <c r="BN172" s="736"/>
      <c r="BO172" s="736"/>
      <c r="BP172" s="736"/>
      <c r="BQ172" s="736"/>
      <c r="BR172" s="736"/>
      <c r="BS172" s="736"/>
      <c r="BT172" s="736"/>
      <c r="BU172" s="736"/>
      <c r="BV172" s="736"/>
      <c r="BW172" s="736"/>
      <c r="BX172" s="736"/>
      <c r="BY172" s="736"/>
      <c r="BZ172" s="736"/>
      <c r="CA172" s="736"/>
      <c r="CB172" s="736"/>
      <c r="CC172" s="736"/>
      <c r="CD172" s="736"/>
      <c r="CE172" s="736"/>
      <c r="CF172" s="736"/>
      <c r="CG172" s="736"/>
      <c r="CH172" s="736"/>
      <c r="CI172" s="736"/>
      <c r="CJ172" s="736"/>
      <c r="CK172" s="736"/>
      <c r="CL172" s="736"/>
      <c r="CM172" s="736"/>
      <c r="CN172" s="736"/>
      <c r="CO172" s="736"/>
      <c r="CP172" s="736"/>
      <c r="CQ172" s="736"/>
      <c r="CR172" s="736"/>
      <c r="CS172" s="736"/>
      <c r="CT172" s="736"/>
      <c r="CU172" s="736"/>
      <c r="CV172" s="736"/>
      <c r="CW172" s="736"/>
      <c r="CX172" s="736"/>
      <c r="CY172" s="736"/>
      <c r="CZ172" s="736"/>
      <c r="DA172" s="736"/>
      <c r="DB172" s="736"/>
      <c r="DC172" s="736"/>
      <c r="DD172" s="736"/>
      <c r="DE172" s="736"/>
      <c r="DF172" s="736"/>
      <c r="DG172" s="736"/>
      <c r="DH172" s="736"/>
      <c r="DI172" s="736"/>
      <c r="DJ172" s="736"/>
      <c r="DK172" s="736"/>
      <c r="DL172" s="736"/>
      <c r="DM172" s="736"/>
      <c r="DN172" s="736"/>
      <c r="DO172" s="736"/>
      <c r="DP172" s="736"/>
      <c r="DQ172" s="736"/>
      <c r="DR172" s="736"/>
      <c r="DS172" s="736"/>
      <c r="DT172" s="736"/>
      <c r="DU172" s="736"/>
      <c r="DV172" s="736"/>
      <c r="DW172" s="736"/>
      <c r="DX172" s="736"/>
      <c r="DY172" s="736"/>
      <c r="DZ172" s="736"/>
      <c r="EA172" s="736"/>
      <c r="EB172" s="736"/>
      <c r="EC172" s="736"/>
      <c r="ED172" s="736"/>
      <c r="EE172" s="736"/>
      <c r="EF172" s="736"/>
      <c r="EG172" s="736"/>
      <c r="EH172" s="736"/>
      <c r="EI172" s="736"/>
      <c r="EJ172" s="736"/>
      <c r="EK172" s="736"/>
      <c r="EL172" s="736"/>
      <c r="EM172" s="736"/>
      <c r="EN172" s="736"/>
      <c r="EO172" s="736"/>
      <c r="EP172" s="736"/>
      <c r="EQ172" s="736"/>
      <c r="ER172" s="736"/>
      <c r="ES172" s="736"/>
      <c r="ET172" s="736"/>
      <c r="EU172" s="736"/>
      <c r="EV172" s="736"/>
      <c r="EW172" s="736"/>
      <c r="EX172" s="736"/>
      <c r="EY172" s="736"/>
      <c r="EZ172" s="736"/>
      <c r="FA172" s="736"/>
      <c r="FB172" s="736"/>
      <c r="FC172" s="736"/>
      <c r="FD172" s="736"/>
      <c r="FE172" s="736"/>
      <c r="FF172" s="736"/>
      <c r="FG172" s="736"/>
      <c r="FH172" s="736"/>
      <c r="FI172" s="736"/>
      <c r="FJ172" s="736"/>
      <c r="FK172" s="736"/>
      <c r="FL172" s="736"/>
      <c r="FM172" s="736"/>
      <c r="FN172" s="736"/>
      <c r="FO172" s="736"/>
      <c r="FP172" s="736"/>
      <c r="FQ172" s="736"/>
      <c r="FR172" s="736"/>
      <c r="FS172" s="736"/>
      <c r="FT172" s="736"/>
      <c r="FU172" s="736"/>
      <c r="FV172" s="736"/>
      <c r="FW172" s="736"/>
      <c r="FX172" s="736"/>
      <c r="FY172" s="736"/>
      <c r="FZ172" s="736"/>
      <c r="GA172" s="736"/>
      <c r="GB172" s="736"/>
      <c r="GC172" s="736"/>
      <c r="GD172" s="736"/>
      <c r="GE172" s="736"/>
      <c r="GF172" s="736"/>
      <c r="GG172" s="736"/>
      <c r="GH172" s="736"/>
      <c r="GI172" s="736"/>
      <c r="GJ172" s="736"/>
      <c r="GK172" s="736"/>
      <c r="GL172" s="736"/>
      <c r="GM172" s="736"/>
      <c r="GN172" s="736"/>
      <c r="GO172" s="736"/>
      <c r="GP172" s="736"/>
      <c r="GQ172" s="736"/>
      <c r="GR172" s="736"/>
      <c r="GS172" s="736"/>
      <c r="GT172" s="736"/>
      <c r="GU172" s="736"/>
      <c r="GV172" s="736"/>
      <c r="GW172" s="736"/>
      <c r="GX172" s="736"/>
      <c r="GY172" s="736"/>
      <c r="GZ172" s="736"/>
      <c r="HA172" s="736"/>
      <c r="HB172" s="736"/>
      <c r="HC172" s="736"/>
      <c r="HD172" s="736"/>
      <c r="HE172" s="736"/>
      <c r="HF172" s="736"/>
      <c r="HG172" s="736"/>
      <c r="HH172" s="736"/>
      <c r="HI172" s="736"/>
      <c r="HJ172" s="736"/>
      <c r="HK172" s="736"/>
      <c r="HL172" s="736"/>
      <c r="HM172" s="736"/>
      <c r="HN172" s="736"/>
      <c r="HO172" s="736"/>
      <c r="HP172" s="736"/>
      <c r="HQ172" s="736"/>
      <c r="HR172" s="736"/>
      <c r="HS172" s="736"/>
      <c r="HT172" s="736"/>
      <c r="HU172" s="736"/>
      <c r="HV172" s="736"/>
      <c r="HW172" s="736"/>
      <c r="HX172" s="736"/>
      <c r="HY172" s="736"/>
      <c r="HZ172" s="736"/>
      <c r="IA172" s="736"/>
      <c r="IB172" s="736"/>
      <c r="IC172" s="736"/>
      <c r="ID172" s="736"/>
      <c r="IE172" s="736"/>
      <c r="IF172" s="736"/>
      <c r="IG172" s="736"/>
      <c r="IH172" s="736"/>
      <c r="II172" s="736"/>
      <c r="IJ172" s="736"/>
      <c r="IK172" s="736"/>
      <c r="IL172" s="736"/>
      <c r="IM172" s="736"/>
      <c r="IN172" s="736"/>
      <c r="IO172" s="736"/>
      <c r="IP172" s="736"/>
      <c r="IQ172" s="736"/>
      <c r="IR172" s="736"/>
      <c r="IS172" s="736"/>
      <c r="IT172" s="736"/>
      <c r="IU172" s="736"/>
      <c r="IV172" s="736"/>
    </row>
    <row r="173" spans="1:256" s="438" customFormat="1">
      <c r="A173" s="736"/>
      <c r="C173" s="471"/>
      <c r="P173" s="724"/>
      <c r="U173" s="724"/>
      <c r="V173" s="736"/>
      <c r="W173" s="736"/>
      <c r="X173" s="736"/>
      <c r="Y173" s="736"/>
      <c r="Z173" s="736"/>
      <c r="AA173" s="736"/>
      <c r="AB173" s="736"/>
      <c r="AC173" s="736"/>
      <c r="AD173" s="736"/>
      <c r="AE173" s="736"/>
      <c r="AF173" s="736"/>
      <c r="AG173" s="736"/>
      <c r="AH173" s="736"/>
      <c r="AI173" s="736"/>
      <c r="AJ173" s="736"/>
      <c r="AK173" s="736"/>
      <c r="AL173" s="736"/>
      <c r="AM173" s="736"/>
      <c r="AN173" s="736"/>
      <c r="AO173" s="736"/>
      <c r="AP173" s="736"/>
      <c r="AQ173" s="736"/>
      <c r="AR173" s="736"/>
      <c r="AS173" s="736"/>
      <c r="AT173" s="736"/>
      <c r="AU173" s="736"/>
      <c r="AV173" s="736"/>
      <c r="AW173" s="736"/>
      <c r="AX173" s="736"/>
      <c r="AY173" s="736"/>
      <c r="AZ173" s="736"/>
      <c r="BA173" s="736"/>
      <c r="BB173" s="736"/>
      <c r="BC173" s="736"/>
      <c r="BD173" s="736"/>
      <c r="BE173" s="736"/>
      <c r="BF173" s="736"/>
      <c r="BG173" s="736"/>
      <c r="BH173" s="736"/>
      <c r="BI173" s="736"/>
      <c r="BJ173" s="736"/>
      <c r="BK173" s="736"/>
      <c r="BL173" s="736"/>
      <c r="BM173" s="736"/>
      <c r="BN173" s="736"/>
      <c r="BO173" s="736"/>
      <c r="BP173" s="736"/>
      <c r="BQ173" s="736"/>
      <c r="BR173" s="736"/>
      <c r="BS173" s="736"/>
      <c r="BT173" s="736"/>
      <c r="BU173" s="736"/>
      <c r="BV173" s="736"/>
      <c r="BW173" s="736"/>
      <c r="BX173" s="736"/>
      <c r="BY173" s="736"/>
      <c r="BZ173" s="736"/>
      <c r="CA173" s="736"/>
      <c r="CB173" s="736"/>
      <c r="CC173" s="736"/>
      <c r="CD173" s="736"/>
      <c r="CE173" s="736"/>
      <c r="CF173" s="736"/>
      <c r="CG173" s="736"/>
      <c r="CH173" s="736"/>
      <c r="CI173" s="736"/>
      <c r="CJ173" s="736"/>
      <c r="CK173" s="736"/>
      <c r="CL173" s="736"/>
      <c r="CM173" s="736"/>
      <c r="CN173" s="736"/>
      <c r="CO173" s="736"/>
      <c r="CP173" s="736"/>
      <c r="CQ173" s="736"/>
      <c r="CR173" s="736"/>
      <c r="CS173" s="736"/>
      <c r="CT173" s="736"/>
      <c r="CU173" s="736"/>
      <c r="CV173" s="736"/>
      <c r="CW173" s="736"/>
      <c r="CX173" s="736"/>
      <c r="CY173" s="736"/>
      <c r="CZ173" s="736"/>
      <c r="DA173" s="736"/>
      <c r="DB173" s="736"/>
      <c r="DC173" s="736"/>
      <c r="DD173" s="736"/>
      <c r="DE173" s="736"/>
      <c r="DF173" s="736"/>
      <c r="DG173" s="736"/>
      <c r="DH173" s="736"/>
      <c r="DI173" s="736"/>
      <c r="DJ173" s="736"/>
      <c r="DK173" s="736"/>
      <c r="DL173" s="736"/>
      <c r="DM173" s="736"/>
      <c r="DN173" s="736"/>
      <c r="DO173" s="736"/>
      <c r="DP173" s="736"/>
      <c r="DQ173" s="736"/>
      <c r="DR173" s="736"/>
      <c r="DS173" s="736"/>
      <c r="DT173" s="736"/>
      <c r="DU173" s="736"/>
      <c r="DV173" s="736"/>
      <c r="DW173" s="736"/>
      <c r="DX173" s="736"/>
      <c r="DY173" s="736"/>
      <c r="DZ173" s="736"/>
      <c r="EA173" s="736"/>
      <c r="EB173" s="736"/>
      <c r="EC173" s="736"/>
      <c r="ED173" s="736"/>
      <c r="EE173" s="736"/>
      <c r="EF173" s="736"/>
      <c r="EG173" s="736"/>
      <c r="EH173" s="736"/>
      <c r="EI173" s="736"/>
      <c r="EJ173" s="736"/>
      <c r="EK173" s="736"/>
      <c r="EL173" s="736"/>
      <c r="EM173" s="736"/>
      <c r="EN173" s="736"/>
      <c r="EO173" s="736"/>
      <c r="EP173" s="736"/>
      <c r="EQ173" s="736"/>
      <c r="ER173" s="736"/>
      <c r="ES173" s="736"/>
      <c r="ET173" s="736"/>
      <c r="EU173" s="736"/>
      <c r="EV173" s="736"/>
      <c r="EW173" s="736"/>
      <c r="EX173" s="736"/>
      <c r="EY173" s="736"/>
      <c r="EZ173" s="736"/>
      <c r="FA173" s="736"/>
      <c r="FB173" s="736"/>
      <c r="FC173" s="736"/>
      <c r="FD173" s="736"/>
      <c r="FE173" s="736"/>
      <c r="FF173" s="736"/>
      <c r="FG173" s="736"/>
      <c r="FH173" s="736"/>
      <c r="FI173" s="736"/>
      <c r="FJ173" s="736"/>
      <c r="FK173" s="736"/>
      <c r="FL173" s="736"/>
      <c r="FM173" s="736"/>
      <c r="FN173" s="736"/>
      <c r="FO173" s="736"/>
      <c r="FP173" s="736"/>
      <c r="FQ173" s="736"/>
      <c r="FR173" s="736"/>
      <c r="FS173" s="736"/>
      <c r="FT173" s="736"/>
      <c r="FU173" s="736"/>
      <c r="FV173" s="736"/>
      <c r="FW173" s="736"/>
      <c r="FX173" s="736"/>
      <c r="FY173" s="736"/>
      <c r="FZ173" s="736"/>
      <c r="GA173" s="736"/>
      <c r="GB173" s="736"/>
      <c r="GC173" s="736"/>
      <c r="GD173" s="736"/>
      <c r="GE173" s="736"/>
      <c r="GF173" s="736"/>
      <c r="GG173" s="736"/>
      <c r="GH173" s="736"/>
      <c r="GI173" s="736"/>
      <c r="GJ173" s="736"/>
      <c r="GK173" s="736"/>
      <c r="GL173" s="736"/>
      <c r="GM173" s="736"/>
      <c r="GN173" s="736"/>
      <c r="GO173" s="736"/>
      <c r="GP173" s="736"/>
      <c r="GQ173" s="736"/>
      <c r="GR173" s="736"/>
      <c r="GS173" s="736"/>
      <c r="GT173" s="736"/>
      <c r="GU173" s="736"/>
      <c r="GV173" s="736"/>
      <c r="GW173" s="736"/>
      <c r="GX173" s="736"/>
      <c r="GY173" s="736"/>
      <c r="GZ173" s="736"/>
      <c r="HA173" s="736"/>
      <c r="HB173" s="736"/>
      <c r="HC173" s="736"/>
      <c r="HD173" s="736"/>
      <c r="HE173" s="736"/>
      <c r="HF173" s="736"/>
      <c r="HG173" s="736"/>
      <c r="HH173" s="736"/>
      <c r="HI173" s="736"/>
      <c r="HJ173" s="736"/>
      <c r="HK173" s="736"/>
      <c r="HL173" s="736"/>
      <c r="HM173" s="736"/>
      <c r="HN173" s="736"/>
      <c r="HO173" s="736"/>
      <c r="HP173" s="736"/>
      <c r="HQ173" s="736"/>
      <c r="HR173" s="736"/>
      <c r="HS173" s="736"/>
      <c r="HT173" s="736"/>
      <c r="HU173" s="736"/>
      <c r="HV173" s="736"/>
      <c r="HW173" s="736"/>
      <c r="HX173" s="736"/>
      <c r="HY173" s="736"/>
      <c r="HZ173" s="736"/>
      <c r="IA173" s="736"/>
      <c r="IB173" s="736"/>
      <c r="IC173" s="736"/>
      <c r="ID173" s="736"/>
      <c r="IE173" s="736"/>
      <c r="IF173" s="736"/>
      <c r="IG173" s="736"/>
      <c r="IH173" s="736"/>
      <c r="II173" s="736"/>
      <c r="IJ173" s="736"/>
      <c r="IK173" s="736"/>
      <c r="IL173" s="736"/>
      <c r="IM173" s="736"/>
      <c r="IN173" s="736"/>
      <c r="IO173" s="736"/>
      <c r="IP173" s="736"/>
      <c r="IQ173" s="736"/>
      <c r="IR173" s="736"/>
      <c r="IS173" s="736"/>
      <c r="IT173" s="736"/>
      <c r="IU173" s="736"/>
      <c r="IV173" s="736"/>
    </row>
    <row r="174" spans="1:256" s="438" customFormat="1">
      <c r="A174" s="736"/>
      <c r="C174" s="471"/>
      <c r="P174" s="724"/>
      <c r="U174" s="724"/>
      <c r="V174" s="736"/>
      <c r="W174" s="736"/>
      <c r="X174" s="736"/>
      <c r="Y174" s="736"/>
      <c r="Z174" s="736"/>
      <c r="AA174" s="736"/>
      <c r="AB174" s="736"/>
      <c r="AC174" s="736"/>
      <c r="AD174" s="736"/>
      <c r="AE174" s="736"/>
      <c r="AF174" s="736"/>
      <c r="AG174" s="736"/>
      <c r="AH174" s="736"/>
      <c r="AI174" s="736"/>
      <c r="AJ174" s="736"/>
      <c r="AK174" s="736"/>
      <c r="AL174" s="736"/>
      <c r="AM174" s="736"/>
      <c r="AN174" s="736"/>
      <c r="AO174" s="736"/>
      <c r="AP174" s="736"/>
      <c r="AQ174" s="736"/>
      <c r="AR174" s="736"/>
      <c r="AS174" s="736"/>
      <c r="AT174" s="736"/>
      <c r="AU174" s="736"/>
      <c r="AV174" s="736"/>
      <c r="AW174" s="736"/>
      <c r="AX174" s="736"/>
      <c r="AY174" s="736"/>
      <c r="AZ174" s="736"/>
      <c r="BA174" s="736"/>
      <c r="BB174" s="736"/>
      <c r="BC174" s="736"/>
      <c r="BD174" s="736"/>
      <c r="BE174" s="736"/>
      <c r="BF174" s="736"/>
      <c r="BG174" s="736"/>
      <c r="BH174" s="736"/>
      <c r="BI174" s="736"/>
      <c r="BJ174" s="736"/>
      <c r="BK174" s="736"/>
      <c r="BL174" s="736"/>
      <c r="BM174" s="736"/>
      <c r="BN174" s="736"/>
      <c r="BO174" s="736"/>
      <c r="BP174" s="736"/>
      <c r="BQ174" s="736"/>
      <c r="BR174" s="736"/>
      <c r="BS174" s="736"/>
      <c r="BT174" s="736"/>
      <c r="BU174" s="736"/>
      <c r="BV174" s="736"/>
      <c r="BW174" s="736"/>
      <c r="BX174" s="736"/>
      <c r="BY174" s="736"/>
      <c r="BZ174" s="736"/>
      <c r="CA174" s="736"/>
      <c r="CB174" s="736"/>
      <c r="CC174" s="736"/>
      <c r="CD174" s="736"/>
      <c r="CE174" s="736"/>
      <c r="CF174" s="736"/>
      <c r="CG174" s="736"/>
      <c r="CH174" s="736"/>
      <c r="CI174" s="736"/>
      <c r="CJ174" s="736"/>
      <c r="CK174" s="736"/>
      <c r="CL174" s="736"/>
      <c r="CM174" s="736"/>
      <c r="CN174" s="736"/>
      <c r="CO174" s="736"/>
      <c r="CP174" s="736"/>
      <c r="CQ174" s="736"/>
      <c r="CR174" s="736"/>
      <c r="CS174" s="736"/>
      <c r="CT174" s="736"/>
      <c r="CU174" s="736"/>
      <c r="CV174" s="736"/>
      <c r="CW174" s="736"/>
      <c r="CX174" s="736"/>
      <c r="CY174" s="736"/>
      <c r="CZ174" s="736"/>
      <c r="DA174" s="736"/>
      <c r="DB174" s="736"/>
      <c r="DC174" s="736"/>
      <c r="DD174" s="736"/>
      <c r="DE174" s="736"/>
      <c r="DF174" s="736"/>
      <c r="DG174" s="736"/>
      <c r="DH174" s="736"/>
      <c r="DI174" s="736"/>
      <c r="DJ174" s="736"/>
      <c r="DK174" s="736"/>
      <c r="DL174" s="736"/>
      <c r="DM174" s="736"/>
      <c r="DN174" s="736"/>
      <c r="DO174" s="736"/>
      <c r="DP174" s="736"/>
      <c r="DQ174" s="736"/>
      <c r="DR174" s="736"/>
      <c r="DS174" s="736"/>
      <c r="DT174" s="736"/>
      <c r="DU174" s="736"/>
      <c r="DV174" s="736"/>
      <c r="DW174" s="736"/>
      <c r="DX174" s="736"/>
      <c r="DY174" s="736"/>
      <c r="DZ174" s="736"/>
      <c r="EA174" s="736"/>
      <c r="EB174" s="736"/>
      <c r="EC174" s="736"/>
      <c r="ED174" s="736"/>
      <c r="EE174" s="736"/>
      <c r="EF174" s="736"/>
      <c r="EG174" s="736"/>
      <c r="EH174" s="736"/>
      <c r="EI174" s="736"/>
      <c r="EJ174" s="736"/>
      <c r="EK174" s="736"/>
      <c r="EL174" s="736"/>
      <c r="EM174" s="736"/>
      <c r="EN174" s="736"/>
      <c r="EO174" s="736"/>
      <c r="EP174" s="736"/>
      <c r="EQ174" s="736"/>
      <c r="ER174" s="736"/>
      <c r="ES174" s="736"/>
      <c r="ET174" s="736"/>
      <c r="EU174" s="736"/>
      <c r="EV174" s="736"/>
      <c r="EW174" s="736"/>
      <c r="EX174" s="736"/>
      <c r="EY174" s="736"/>
      <c r="EZ174" s="736"/>
      <c r="FA174" s="736"/>
      <c r="FB174" s="736"/>
      <c r="FC174" s="736"/>
      <c r="FD174" s="736"/>
      <c r="FE174" s="736"/>
      <c r="FF174" s="736"/>
      <c r="FG174" s="736"/>
      <c r="FH174" s="736"/>
      <c r="FI174" s="736"/>
      <c r="FJ174" s="736"/>
      <c r="FK174" s="736"/>
      <c r="FL174" s="736"/>
      <c r="FM174" s="736"/>
      <c r="FN174" s="736"/>
      <c r="FO174" s="736"/>
      <c r="FP174" s="736"/>
      <c r="FQ174" s="736"/>
      <c r="FR174" s="736"/>
      <c r="FS174" s="736"/>
      <c r="FT174" s="736"/>
      <c r="FU174" s="736"/>
      <c r="FV174" s="736"/>
      <c r="FW174" s="736"/>
      <c r="FX174" s="736"/>
      <c r="FY174" s="736"/>
      <c r="FZ174" s="736"/>
      <c r="GA174" s="736"/>
      <c r="GB174" s="736"/>
      <c r="GC174" s="736"/>
      <c r="GD174" s="736"/>
      <c r="GE174" s="736"/>
      <c r="GF174" s="736"/>
      <c r="GG174" s="736"/>
      <c r="GH174" s="736"/>
      <c r="GI174" s="736"/>
      <c r="GJ174" s="736"/>
      <c r="GK174" s="736"/>
      <c r="GL174" s="736"/>
      <c r="GM174" s="736"/>
      <c r="GN174" s="736"/>
      <c r="GO174" s="736"/>
      <c r="GP174" s="736"/>
      <c r="GQ174" s="736"/>
      <c r="GR174" s="736"/>
      <c r="GS174" s="736"/>
      <c r="GT174" s="736"/>
      <c r="GU174" s="736"/>
      <c r="GV174" s="736"/>
      <c r="GW174" s="736"/>
      <c r="GX174" s="736"/>
      <c r="GY174" s="736"/>
      <c r="GZ174" s="736"/>
      <c r="HA174" s="736"/>
      <c r="HB174" s="736"/>
      <c r="HC174" s="736"/>
      <c r="HD174" s="736"/>
      <c r="HE174" s="736"/>
      <c r="HF174" s="736"/>
      <c r="HG174" s="736"/>
      <c r="HH174" s="736"/>
      <c r="HI174" s="736"/>
      <c r="HJ174" s="736"/>
      <c r="HK174" s="736"/>
      <c r="HL174" s="736"/>
      <c r="HM174" s="736"/>
      <c r="HN174" s="736"/>
      <c r="HO174" s="736"/>
      <c r="HP174" s="736"/>
      <c r="HQ174" s="736"/>
      <c r="HR174" s="736"/>
      <c r="HS174" s="736"/>
      <c r="HT174" s="736"/>
      <c r="HU174" s="736"/>
      <c r="HV174" s="736"/>
      <c r="HW174" s="736"/>
      <c r="HX174" s="736"/>
      <c r="HY174" s="736"/>
      <c r="HZ174" s="736"/>
      <c r="IA174" s="736"/>
      <c r="IB174" s="736"/>
      <c r="IC174" s="736"/>
      <c r="ID174" s="736"/>
      <c r="IE174" s="736"/>
      <c r="IF174" s="736"/>
      <c r="IG174" s="736"/>
      <c r="IH174" s="736"/>
      <c r="II174" s="736"/>
      <c r="IJ174" s="736"/>
      <c r="IK174" s="736"/>
      <c r="IL174" s="736"/>
      <c r="IM174" s="736"/>
      <c r="IN174" s="736"/>
      <c r="IO174" s="736"/>
      <c r="IP174" s="736"/>
      <c r="IQ174" s="736"/>
      <c r="IR174" s="736"/>
      <c r="IS174" s="736"/>
      <c r="IT174" s="736"/>
      <c r="IU174" s="736"/>
      <c r="IV174" s="736"/>
    </row>
    <row r="175" spans="1:256" s="438" customFormat="1">
      <c r="A175" s="736"/>
      <c r="C175" s="471"/>
      <c r="P175" s="724"/>
      <c r="U175" s="724"/>
      <c r="V175" s="736"/>
      <c r="W175" s="736"/>
      <c r="X175" s="736"/>
      <c r="Y175" s="736"/>
      <c r="Z175" s="736"/>
      <c r="AA175" s="736"/>
      <c r="AB175" s="736"/>
      <c r="AC175" s="736"/>
      <c r="AD175" s="736"/>
      <c r="AE175" s="736"/>
      <c r="AF175" s="736"/>
      <c r="AG175" s="736"/>
      <c r="AH175" s="736"/>
      <c r="AI175" s="736"/>
      <c r="AJ175" s="736"/>
      <c r="AK175" s="736"/>
      <c r="AL175" s="736"/>
      <c r="AM175" s="736"/>
      <c r="AN175" s="736"/>
      <c r="AO175" s="736"/>
      <c r="AP175" s="736"/>
      <c r="AQ175" s="736"/>
      <c r="AR175" s="736"/>
      <c r="AS175" s="736"/>
      <c r="AT175" s="736"/>
      <c r="AU175" s="736"/>
      <c r="AV175" s="736"/>
      <c r="AW175" s="736"/>
      <c r="AX175" s="736"/>
      <c r="AY175" s="736"/>
      <c r="AZ175" s="736"/>
      <c r="BA175" s="736"/>
      <c r="BB175" s="736"/>
      <c r="BC175" s="736"/>
      <c r="BD175" s="736"/>
      <c r="BE175" s="736"/>
      <c r="BF175" s="736"/>
      <c r="BG175" s="736"/>
      <c r="BH175" s="736"/>
      <c r="BI175" s="736"/>
      <c r="BJ175" s="736"/>
      <c r="BK175" s="736"/>
      <c r="BL175" s="736"/>
      <c r="BM175" s="736"/>
      <c r="BN175" s="736"/>
      <c r="BO175" s="736"/>
      <c r="BP175" s="736"/>
      <c r="BQ175" s="736"/>
      <c r="BR175" s="736"/>
      <c r="BS175" s="736"/>
      <c r="BT175" s="736"/>
      <c r="BU175" s="736"/>
      <c r="BV175" s="736"/>
      <c r="BW175" s="736"/>
      <c r="BX175" s="736"/>
      <c r="BY175" s="736"/>
      <c r="BZ175" s="736"/>
      <c r="CA175" s="736"/>
      <c r="CB175" s="736"/>
      <c r="CC175" s="736"/>
      <c r="CD175" s="736"/>
      <c r="CE175" s="736"/>
      <c r="CF175" s="736"/>
      <c r="CG175" s="736"/>
      <c r="CH175" s="736"/>
      <c r="CI175" s="736"/>
      <c r="CJ175" s="736"/>
      <c r="CK175" s="736"/>
      <c r="CL175" s="736"/>
      <c r="CM175" s="736"/>
      <c r="CN175" s="736"/>
      <c r="CO175" s="736"/>
      <c r="CP175" s="736"/>
      <c r="CQ175" s="736"/>
      <c r="CR175" s="736"/>
      <c r="CS175" s="736"/>
      <c r="CT175" s="736"/>
      <c r="CU175" s="736"/>
      <c r="CV175" s="736"/>
      <c r="CW175" s="736"/>
      <c r="CX175" s="736"/>
      <c r="CY175" s="736"/>
      <c r="CZ175" s="736"/>
      <c r="DA175" s="736"/>
      <c r="DB175" s="736"/>
      <c r="DC175" s="736"/>
      <c r="DD175" s="736"/>
      <c r="DE175" s="736"/>
      <c r="DF175" s="736"/>
      <c r="DG175" s="736"/>
      <c r="DH175" s="736"/>
      <c r="DI175" s="736"/>
      <c r="DJ175" s="736"/>
      <c r="DK175" s="736"/>
      <c r="DL175" s="736"/>
      <c r="DM175" s="736"/>
      <c r="DN175" s="736"/>
      <c r="DO175" s="736"/>
      <c r="DP175" s="736"/>
      <c r="DQ175" s="736"/>
      <c r="DR175" s="736"/>
      <c r="DS175" s="736"/>
      <c r="DT175" s="736"/>
      <c r="DU175" s="736"/>
      <c r="DV175" s="736"/>
      <c r="DW175" s="736"/>
      <c r="DX175" s="736"/>
      <c r="DY175" s="736"/>
      <c r="DZ175" s="736"/>
      <c r="EA175" s="736"/>
      <c r="EB175" s="736"/>
      <c r="EC175" s="736"/>
      <c r="ED175" s="736"/>
      <c r="EE175" s="736"/>
      <c r="EF175" s="736"/>
      <c r="EG175" s="736"/>
      <c r="EH175" s="736"/>
      <c r="EI175" s="736"/>
      <c r="EJ175" s="736"/>
      <c r="EK175" s="736"/>
      <c r="EL175" s="736"/>
      <c r="EM175" s="736"/>
      <c r="EN175" s="736"/>
      <c r="EO175" s="736"/>
      <c r="EP175" s="736"/>
      <c r="EQ175" s="736"/>
      <c r="ER175" s="736"/>
      <c r="ES175" s="736"/>
      <c r="ET175" s="736"/>
      <c r="EU175" s="736"/>
      <c r="EV175" s="736"/>
      <c r="EW175" s="736"/>
      <c r="EX175" s="736"/>
      <c r="EY175" s="736"/>
      <c r="EZ175" s="736"/>
      <c r="FA175" s="736"/>
      <c r="FB175" s="736"/>
      <c r="FC175" s="736"/>
      <c r="FD175" s="736"/>
      <c r="FE175" s="736"/>
      <c r="FF175" s="736"/>
      <c r="FG175" s="736"/>
      <c r="FH175" s="736"/>
      <c r="FI175" s="736"/>
      <c r="FJ175" s="736"/>
      <c r="FK175" s="736"/>
      <c r="FL175" s="736"/>
      <c r="FM175" s="736"/>
      <c r="FN175" s="736"/>
      <c r="FO175" s="736"/>
      <c r="FP175" s="736"/>
      <c r="FQ175" s="736"/>
      <c r="FR175" s="736"/>
      <c r="FS175" s="736"/>
      <c r="FT175" s="736"/>
      <c r="FU175" s="736"/>
      <c r="FV175" s="736"/>
      <c r="FW175" s="736"/>
      <c r="FX175" s="736"/>
      <c r="FY175" s="736"/>
      <c r="FZ175" s="736"/>
      <c r="GA175" s="736"/>
      <c r="GB175" s="736"/>
      <c r="GC175" s="736"/>
      <c r="GD175" s="736"/>
      <c r="GE175" s="736"/>
      <c r="GF175" s="736"/>
      <c r="GG175" s="736"/>
      <c r="GH175" s="736"/>
      <c r="GI175" s="736"/>
      <c r="GJ175" s="736"/>
      <c r="GK175" s="736"/>
      <c r="GL175" s="736"/>
      <c r="GM175" s="736"/>
      <c r="GN175" s="736"/>
      <c r="GO175" s="736"/>
      <c r="GP175" s="736"/>
      <c r="GQ175" s="736"/>
      <c r="GR175" s="736"/>
      <c r="GS175" s="736"/>
      <c r="GT175" s="736"/>
      <c r="GU175" s="736"/>
      <c r="GV175" s="736"/>
      <c r="GW175" s="736"/>
      <c r="GX175" s="736"/>
      <c r="GY175" s="736"/>
      <c r="GZ175" s="736"/>
      <c r="HA175" s="736"/>
      <c r="HB175" s="736"/>
      <c r="HC175" s="736"/>
      <c r="HD175" s="736"/>
      <c r="HE175" s="736"/>
      <c r="HF175" s="736"/>
      <c r="HG175" s="736"/>
      <c r="HH175" s="736"/>
      <c r="HI175" s="736"/>
      <c r="HJ175" s="736"/>
      <c r="HK175" s="736"/>
      <c r="HL175" s="736"/>
      <c r="HM175" s="736"/>
      <c r="HN175" s="736"/>
      <c r="HO175" s="736"/>
      <c r="HP175" s="736"/>
      <c r="HQ175" s="736"/>
      <c r="HR175" s="736"/>
      <c r="HS175" s="736"/>
      <c r="HT175" s="736"/>
      <c r="HU175" s="736"/>
      <c r="HV175" s="736"/>
      <c r="HW175" s="736"/>
      <c r="HX175" s="736"/>
      <c r="HY175" s="736"/>
      <c r="HZ175" s="736"/>
      <c r="IA175" s="736"/>
      <c r="IB175" s="736"/>
      <c r="IC175" s="736"/>
      <c r="ID175" s="736"/>
      <c r="IE175" s="736"/>
      <c r="IF175" s="736"/>
      <c r="IG175" s="736"/>
      <c r="IH175" s="736"/>
      <c r="II175" s="736"/>
      <c r="IJ175" s="736"/>
      <c r="IK175" s="736"/>
      <c r="IL175" s="736"/>
      <c r="IM175" s="736"/>
      <c r="IN175" s="736"/>
      <c r="IO175" s="736"/>
      <c r="IP175" s="736"/>
      <c r="IQ175" s="736"/>
      <c r="IR175" s="736"/>
      <c r="IS175" s="736"/>
      <c r="IT175" s="736"/>
      <c r="IU175" s="736"/>
      <c r="IV175" s="736"/>
    </row>
    <row r="176" spans="1:256" s="438" customFormat="1">
      <c r="A176" s="736"/>
      <c r="C176" s="471"/>
      <c r="P176" s="724"/>
      <c r="U176" s="724"/>
      <c r="V176" s="736"/>
      <c r="W176" s="736"/>
      <c r="X176" s="736"/>
      <c r="Y176" s="736"/>
      <c r="Z176" s="736"/>
      <c r="AA176" s="736"/>
      <c r="AB176" s="736"/>
      <c r="AC176" s="736"/>
      <c r="AD176" s="736"/>
      <c r="AE176" s="736"/>
      <c r="AF176" s="736"/>
      <c r="AG176" s="736"/>
      <c r="AH176" s="736"/>
      <c r="AI176" s="736"/>
      <c r="AJ176" s="736"/>
      <c r="AK176" s="736"/>
      <c r="AL176" s="736"/>
      <c r="AM176" s="736"/>
      <c r="AN176" s="736"/>
      <c r="AO176" s="736"/>
      <c r="AP176" s="736"/>
      <c r="AQ176" s="736"/>
      <c r="AR176" s="736"/>
      <c r="AS176" s="736"/>
      <c r="AT176" s="736"/>
      <c r="AU176" s="736"/>
      <c r="AV176" s="736"/>
      <c r="AW176" s="736"/>
      <c r="AX176" s="736"/>
      <c r="AY176" s="736"/>
      <c r="AZ176" s="736"/>
      <c r="BA176" s="736"/>
      <c r="BB176" s="736"/>
      <c r="BC176" s="736"/>
      <c r="BD176" s="736"/>
      <c r="BE176" s="736"/>
      <c r="BF176" s="736"/>
      <c r="BG176" s="736"/>
      <c r="BH176" s="736"/>
      <c r="BI176" s="736"/>
      <c r="BJ176" s="736"/>
      <c r="BK176" s="736"/>
      <c r="BL176" s="736"/>
      <c r="BM176" s="736"/>
      <c r="BN176" s="736"/>
      <c r="BO176" s="736"/>
      <c r="BP176" s="736"/>
      <c r="BQ176" s="736"/>
      <c r="BR176" s="736"/>
      <c r="BS176" s="736"/>
      <c r="BT176" s="736"/>
      <c r="BU176" s="736"/>
      <c r="BV176" s="736"/>
      <c r="BW176" s="736"/>
      <c r="BX176" s="736"/>
      <c r="BY176" s="736"/>
      <c r="BZ176" s="736"/>
      <c r="CA176" s="736"/>
      <c r="CB176" s="736"/>
      <c r="CC176" s="736"/>
      <c r="CD176" s="736"/>
      <c r="CE176" s="736"/>
      <c r="CF176" s="736"/>
      <c r="CG176" s="736"/>
      <c r="CH176" s="736"/>
      <c r="CI176" s="736"/>
      <c r="CJ176" s="736"/>
      <c r="CK176" s="736"/>
      <c r="CL176" s="736"/>
      <c r="CM176" s="736"/>
      <c r="CN176" s="736"/>
      <c r="CO176" s="736"/>
      <c r="CP176" s="736"/>
      <c r="CQ176" s="736"/>
      <c r="CR176" s="736"/>
      <c r="CS176" s="736"/>
      <c r="CT176" s="736"/>
      <c r="CU176" s="736"/>
      <c r="CV176" s="736"/>
      <c r="CW176" s="736"/>
      <c r="CX176" s="736"/>
      <c r="CY176" s="736"/>
      <c r="CZ176" s="736"/>
      <c r="DA176" s="736"/>
      <c r="DB176" s="736"/>
      <c r="DC176" s="736"/>
      <c r="DD176" s="736"/>
      <c r="DE176" s="736"/>
      <c r="DF176" s="736"/>
      <c r="DG176" s="736"/>
      <c r="DH176" s="736"/>
      <c r="DI176" s="736"/>
      <c r="DJ176" s="736"/>
      <c r="DK176" s="736"/>
      <c r="DL176" s="736"/>
      <c r="DM176" s="736"/>
      <c r="DN176" s="736"/>
      <c r="DO176" s="736"/>
      <c r="DP176" s="736"/>
      <c r="DQ176" s="736"/>
      <c r="DR176" s="736"/>
      <c r="DS176" s="736"/>
      <c r="DT176" s="736"/>
      <c r="DU176" s="736"/>
      <c r="DV176" s="736"/>
      <c r="DW176" s="736"/>
      <c r="DX176" s="736"/>
      <c r="DY176" s="736"/>
      <c r="DZ176" s="736"/>
      <c r="EA176" s="736"/>
      <c r="EB176" s="736"/>
      <c r="EC176" s="736"/>
      <c r="ED176" s="736"/>
      <c r="EE176" s="736"/>
      <c r="EF176" s="736"/>
      <c r="EG176" s="736"/>
      <c r="EH176" s="736"/>
      <c r="EI176" s="736"/>
      <c r="EJ176" s="736"/>
      <c r="EK176" s="736"/>
      <c r="EL176" s="736"/>
      <c r="EM176" s="736"/>
      <c r="EN176" s="736"/>
      <c r="EO176" s="736"/>
      <c r="EP176" s="736"/>
      <c r="EQ176" s="736"/>
      <c r="ER176" s="736"/>
      <c r="ES176" s="736"/>
      <c r="ET176" s="736"/>
      <c r="EU176" s="736"/>
      <c r="EV176" s="736"/>
      <c r="EW176" s="736"/>
      <c r="EX176" s="736"/>
      <c r="EY176" s="736"/>
      <c r="EZ176" s="736"/>
      <c r="FA176" s="736"/>
      <c r="FB176" s="736"/>
      <c r="FC176" s="736"/>
      <c r="FD176" s="736"/>
      <c r="FE176" s="736"/>
      <c r="FF176" s="736"/>
      <c r="FG176" s="736"/>
      <c r="FH176" s="736"/>
      <c r="FI176" s="736"/>
      <c r="FJ176" s="736"/>
      <c r="FK176" s="736"/>
      <c r="FL176" s="736"/>
      <c r="FM176" s="736"/>
      <c r="FN176" s="736"/>
      <c r="FO176" s="736"/>
      <c r="FP176" s="736"/>
      <c r="FQ176" s="736"/>
      <c r="FR176" s="736"/>
      <c r="FS176" s="736"/>
      <c r="FT176" s="736"/>
      <c r="FU176" s="736"/>
      <c r="FV176" s="736"/>
      <c r="FW176" s="736"/>
      <c r="FX176" s="736"/>
      <c r="FY176" s="736"/>
      <c r="FZ176" s="736"/>
      <c r="GA176" s="736"/>
      <c r="GB176" s="736"/>
      <c r="GC176" s="736"/>
      <c r="GD176" s="736"/>
      <c r="GE176" s="736"/>
      <c r="GF176" s="736"/>
      <c r="GG176" s="736"/>
      <c r="GH176" s="736"/>
      <c r="GI176" s="736"/>
      <c r="GJ176" s="736"/>
      <c r="GK176" s="736"/>
      <c r="GL176" s="736"/>
      <c r="GM176" s="736"/>
      <c r="GN176" s="736"/>
      <c r="GO176" s="736"/>
      <c r="GP176" s="736"/>
      <c r="GQ176" s="736"/>
      <c r="GR176" s="736"/>
      <c r="GS176" s="736"/>
      <c r="GT176" s="736"/>
      <c r="GU176" s="736"/>
      <c r="GV176" s="736"/>
      <c r="GW176" s="736"/>
      <c r="GX176" s="736"/>
      <c r="GY176" s="736"/>
      <c r="GZ176" s="736"/>
      <c r="HA176" s="736"/>
      <c r="HB176" s="736"/>
      <c r="HC176" s="736"/>
      <c r="HD176" s="736"/>
      <c r="HE176" s="736"/>
      <c r="HF176" s="736"/>
      <c r="HG176" s="736"/>
      <c r="HH176" s="736"/>
      <c r="HI176" s="736"/>
      <c r="HJ176" s="736"/>
      <c r="HK176" s="736"/>
      <c r="HL176" s="736"/>
      <c r="HM176" s="736"/>
      <c r="HN176" s="736"/>
      <c r="HO176" s="736"/>
      <c r="HP176" s="736"/>
      <c r="HQ176" s="736"/>
      <c r="HR176" s="736"/>
      <c r="HS176" s="736"/>
      <c r="HT176" s="736"/>
      <c r="HU176" s="736"/>
      <c r="HV176" s="736"/>
      <c r="HW176" s="736"/>
      <c r="HX176" s="736"/>
      <c r="HY176" s="736"/>
      <c r="HZ176" s="736"/>
      <c r="IA176" s="736"/>
      <c r="IB176" s="736"/>
      <c r="IC176" s="736"/>
      <c r="ID176" s="736"/>
      <c r="IE176" s="736"/>
      <c r="IF176" s="736"/>
      <c r="IG176" s="736"/>
      <c r="IH176" s="736"/>
      <c r="II176" s="736"/>
      <c r="IJ176" s="736"/>
      <c r="IK176" s="736"/>
      <c r="IL176" s="736"/>
      <c r="IM176" s="736"/>
      <c r="IN176" s="736"/>
      <c r="IO176" s="736"/>
      <c r="IP176" s="736"/>
      <c r="IQ176" s="736"/>
      <c r="IR176" s="736"/>
      <c r="IS176" s="736"/>
      <c r="IT176" s="736"/>
      <c r="IU176" s="736"/>
      <c r="IV176" s="736"/>
    </row>
    <row r="177" spans="1:256" s="438" customFormat="1">
      <c r="A177" s="736"/>
      <c r="C177" s="471"/>
      <c r="P177" s="724"/>
      <c r="U177" s="724"/>
      <c r="V177" s="736"/>
      <c r="W177" s="736"/>
      <c r="X177" s="736"/>
      <c r="Y177" s="736"/>
      <c r="Z177" s="736"/>
      <c r="AA177" s="736"/>
      <c r="AB177" s="736"/>
      <c r="AC177" s="736"/>
      <c r="AD177" s="736"/>
      <c r="AE177" s="736"/>
      <c r="AF177" s="736"/>
      <c r="AG177" s="736"/>
      <c r="AH177" s="736"/>
      <c r="AI177" s="736"/>
      <c r="AJ177" s="736"/>
      <c r="AK177" s="736"/>
      <c r="AL177" s="736"/>
      <c r="AM177" s="736"/>
      <c r="AN177" s="736"/>
      <c r="AO177" s="736"/>
      <c r="AP177" s="736"/>
      <c r="AQ177" s="736"/>
      <c r="AR177" s="736"/>
      <c r="AS177" s="736"/>
      <c r="AT177" s="736"/>
      <c r="AU177" s="736"/>
      <c r="AV177" s="736"/>
      <c r="AW177" s="736"/>
      <c r="AX177" s="736"/>
      <c r="AY177" s="736"/>
      <c r="AZ177" s="736"/>
      <c r="BA177" s="736"/>
      <c r="BB177" s="736"/>
      <c r="BC177" s="736"/>
      <c r="BD177" s="736"/>
      <c r="BE177" s="736"/>
      <c r="BF177" s="736"/>
      <c r="BG177" s="736"/>
      <c r="BH177" s="736"/>
      <c r="BI177" s="736"/>
      <c r="BJ177" s="736"/>
      <c r="BK177" s="736"/>
      <c r="BL177" s="736"/>
      <c r="BM177" s="736"/>
      <c r="BN177" s="736"/>
      <c r="BO177" s="736"/>
      <c r="BP177" s="736"/>
      <c r="BQ177" s="736"/>
      <c r="BR177" s="736"/>
      <c r="BS177" s="736"/>
      <c r="BT177" s="736"/>
      <c r="BU177" s="736"/>
      <c r="BV177" s="736"/>
      <c r="BW177" s="736"/>
      <c r="BX177" s="736"/>
      <c r="BY177" s="736"/>
      <c r="BZ177" s="736"/>
      <c r="CA177" s="736"/>
      <c r="CB177" s="736"/>
      <c r="CC177" s="736"/>
      <c r="CD177" s="736"/>
      <c r="CE177" s="736"/>
      <c r="CF177" s="736"/>
      <c r="CG177" s="736"/>
      <c r="CH177" s="736"/>
      <c r="CI177" s="736"/>
      <c r="CJ177" s="736"/>
      <c r="CK177" s="736"/>
      <c r="CL177" s="736"/>
      <c r="CM177" s="736"/>
      <c r="CN177" s="736"/>
      <c r="CO177" s="736"/>
      <c r="CP177" s="736"/>
      <c r="CQ177" s="736"/>
      <c r="CR177" s="736"/>
      <c r="CS177" s="736"/>
      <c r="CT177" s="736"/>
      <c r="CU177" s="736"/>
      <c r="CV177" s="736"/>
      <c r="CW177" s="736"/>
      <c r="CX177" s="736"/>
      <c r="CY177" s="736"/>
      <c r="CZ177" s="736"/>
      <c r="DA177" s="736"/>
      <c r="DB177" s="736"/>
      <c r="DC177" s="736"/>
      <c r="DD177" s="736"/>
      <c r="DE177" s="736"/>
      <c r="DF177" s="736"/>
      <c r="DG177" s="736"/>
      <c r="DH177" s="736"/>
      <c r="DI177" s="736"/>
      <c r="DJ177" s="736"/>
      <c r="DK177" s="736"/>
      <c r="DL177" s="736"/>
      <c r="DM177" s="736"/>
      <c r="DN177" s="736"/>
      <c r="DO177" s="736"/>
      <c r="DP177" s="736"/>
      <c r="DQ177" s="736"/>
      <c r="DR177" s="736"/>
      <c r="DS177" s="736"/>
      <c r="DT177" s="736"/>
      <c r="DU177" s="736"/>
      <c r="DV177" s="736"/>
      <c r="DW177" s="736"/>
      <c r="DX177" s="736"/>
      <c r="DY177" s="736"/>
      <c r="DZ177" s="736"/>
      <c r="EA177" s="736"/>
      <c r="EB177" s="736"/>
      <c r="EC177" s="736"/>
      <c r="ED177" s="736"/>
      <c r="EE177" s="736"/>
      <c r="EF177" s="736"/>
      <c r="EG177" s="736"/>
      <c r="EH177" s="736"/>
      <c r="EI177" s="736"/>
      <c r="EJ177" s="736"/>
      <c r="EK177" s="736"/>
      <c r="EL177" s="736"/>
      <c r="EM177" s="736"/>
      <c r="EN177" s="736"/>
      <c r="EO177" s="736"/>
      <c r="EP177" s="736"/>
      <c r="EQ177" s="736"/>
      <c r="ER177" s="736"/>
      <c r="ES177" s="736"/>
      <c r="ET177" s="736"/>
      <c r="EU177" s="736"/>
      <c r="EV177" s="736"/>
      <c r="EW177" s="736"/>
      <c r="EX177" s="736"/>
      <c r="EY177" s="736"/>
      <c r="EZ177" s="736"/>
      <c r="FA177" s="736"/>
      <c r="FB177" s="736"/>
      <c r="FC177" s="736"/>
      <c r="FD177" s="736"/>
      <c r="FE177" s="736"/>
      <c r="FF177" s="736"/>
      <c r="FG177" s="736"/>
      <c r="FH177" s="736"/>
      <c r="FI177" s="736"/>
      <c r="FJ177" s="736"/>
      <c r="FK177" s="736"/>
      <c r="FL177" s="736"/>
      <c r="FM177" s="736"/>
      <c r="FN177" s="736"/>
      <c r="FO177" s="736"/>
      <c r="FP177" s="736"/>
      <c r="FQ177" s="736"/>
      <c r="FR177" s="736"/>
      <c r="FS177" s="736"/>
      <c r="FT177" s="736"/>
      <c r="FU177" s="736"/>
      <c r="FV177" s="736"/>
      <c r="FW177" s="736"/>
      <c r="FX177" s="736"/>
      <c r="FY177" s="736"/>
      <c r="FZ177" s="736"/>
      <c r="GA177" s="736"/>
      <c r="GB177" s="736"/>
      <c r="GC177" s="736"/>
      <c r="GD177" s="736"/>
      <c r="GE177" s="736"/>
      <c r="GF177" s="736"/>
      <c r="GG177" s="736"/>
      <c r="GH177" s="736"/>
      <c r="GI177" s="736"/>
      <c r="GJ177" s="736"/>
      <c r="GK177" s="736"/>
      <c r="GL177" s="736"/>
      <c r="GM177" s="736"/>
      <c r="GN177" s="736"/>
      <c r="GO177" s="736"/>
      <c r="GP177" s="736"/>
      <c r="GQ177" s="736"/>
      <c r="GR177" s="736"/>
      <c r="GS177" s="736"/>
      <c r="GT177" s="736"/>
      <c r="GU177" s="736"/>
      <c r="GV177" s="736"/>
      <c r="GW177" s="736"/>
      <c r="GX177" s="736"/>
      <c r="GY177" s="736"/>
      <c r="GZ177" s="736"/>
      <c r="HA177" s="736"/>
      <c r="HB177" s="736"/>
      <c r="HC177" s="736"/>
      <c r="HD177" s="736"/>
      <c r="HE177" s="736"/>
      <c r="HF177" s="736"/>
      <c r="HG177" s="736"/>
      <c r="HH177" s="736"/>
      <c r="HI177" s="736"/>
      <c r="HJ177" s="736"/>
      <c r="HK177" s="736"/>
      <c r="HL177" s="736"/>
      <c r="HM177" s="736"/>
      <c r="HN177" s="736"/>
      <c r="HO177" s="736"/>
      <c r="HP177" s="736"/>
      <c r="HQ177" s="736"/>
      <c r="HR177" s="736"/>
      <c r="HS177" s="736"/>
      <c r="HT177" s="736"/>
      <c r="HU177" s="736"/>
      <c r="HV177" s="736"/>
      <c r="HW177" s="736"/>
      <c r="HX177" s="736"/>
      <c r="HY177" s="736"/>
      <c r="HZ177" s="736"/>
      <c r="IA177" s="736"/>
      <c r="IB177" s="736"/>
      <c r="IC177" s="736"/>
      <c r="ID177" s="736"/>
      <c r="IE177" s="736"/>
      <c r="IF177" s="736"/>
      <c r="IG177" s="736"/>
      <c r="IH177" s="736"/>
      <c r="II177" s="736"/>
      <c r="IJ177" s="736"/>
      <c r="IK177" s="736"/>
      <c r="IL177" s="736"/>
      <c r="IM177" s="736"/>
      <c r="IN177" s="736"/>
      <c r="IO177" s="736"/>
      <c r="IP177" s="736"/>
      <c r="IQ177" s="736"/>
      <c r="IR177" s="736"/>
      <c r="IS177" s="736"/>
      <c r="IT177" s="736"/>
      <c r="IU177" s="736"/>
      <c r="IV177" s="736"/>
    </row>
    <row r="178" spans="1:256" s="438" customFormat="1">
      <c r="A178" s="736"/>
      <c r="C178" s="471"/>
      <c r="P178" s="724"/>
      <c r="U178" s="724"/>
      <c r="V178" s="736"/>
      <c r="W178" s="736"/>
      <c r="X178" s="736"/>
      <c r="Y178" s="736"/>
      <c r="Z178" s="736"/>
      <c r="AA178" s="736"/>
      <c r="AB178" s="736"/>
      <c r="AC178" s="736"/>
      <c r="AD178" s="736"/>
      <c r="AE178" s="736"/>
      <c r="AF178" s="736"/>
      <c r="AG178" s="736"/>
      <c r="AH178" s="736"/>
      <c r="AI178" s="736"/>
      <c r="AJ178" s="736"/>
      <c r="AK178" s="736"/>
      <c r="AL178" s="736"/>
      <c r="AM178" s="736"/>
      <c r="AN178" s="736"/>
      <c r="AO178" s="736"/>
      <c r="AP178" s="736"/>
      <c r="AQ178" s="736"/>
      <c r="AR178" s="736"/>
      <c r="AS178" s="736"/>
      <c r="AT178" s="736"/>
      <c r="AU178" s="736"/>
      <c r="AV178" s="736"/>
      <c r="AW178" s="736"/>
      <c r="AX178" s="736"/>
      <c r="AY178" s="736"/>
      <c r="AZ178" s="736"/>
      <c r="BA178" s="736"/>
      <c r="BB178" s="736"/>
      <c r="BC178" s="736"/>
      <c r="BD178" s="736"/>
      <c r="BE178" s="736"/>
      <c r="BF178" s="736"/>
      <c r="BG178" s="736"/>
      <c r="BH178" s="736"/>
      <c r="BI178" s="736"/>
      <c r="BJ178" s="736"/>
      <c r="BK178" s="736"/>
      <c r="BL178" s="736"/>
      <c r="BM178" s="736"/>
      <c r="BN178" s="736"/>
      <c r="BO178" s="736"/>
      <c r="BP178" s="736"/>
      <c r="BQ178" s="736"/>
      <c r="BR178" s="736"/>
      <c r="BS178" s="736"/>
      <c r="BT178" s="736"/>
      <c r="BU178" s="736"/>
      <c r="BV178" s="736"/>
      <c r="BW178" s="736"/>
      <c r="BX178" s="736"/>
      <c r="BY178" s="736"/>
      <c r="BZ178" s="736"/>
      <c r="CA178" s="736"/>
      <c r="CB178" s="736"/>
      <c r="CC178" s="736"/>
      <c r="CD178" s="736"/>
      <c r="CE178" s="736"/>
      <c r="CF178" s="736"/>
      <c r="CG178" s="736"/>
      <c r="CH178" s="736"/>
      <c r="CI178" s="736"/>
      <c r="CJ178" s="736"/>
      <c r="CK178" s="736"/>
      <c r="CL178" s="736"/>
      <c r="CM178" s="736"/>
      <c r="CN178" s="736"/>
      <c r="CO178" s="736"/>
      <c r="CP178" s="736"/>
      <c r="CQ178" s="736"/>
      <c r="CR178" s="736"/>
      <c r="CS178" s="736"/>
      <c r="CT178" s="736"/>
      <c r="CU178" s="736"/>
      <c r="CV178" s="736"/>
      <c r="CW178" s="736"/>
      <c r="CX178" s="736"/>
      <c r="CY178" s="736"/>
      <c r="CZ178" s="736"/>
      <c r="DA178" s="736"/>
      <c r="DB178" s="736"/>
      <c r="DC178" s="736"/>
      <c r="DD178" s="736"/>
      <c r="DE178" s="736"/>
      <c r="DF178" s="736"/>
      <c r="DG178" s="736"/>
      <c r="DH178" s="736"/>
      <c r="DI178" s="736"/>
      <c r="DJ178" s="736"/>
      <c r="DK178" s="736"/>
      <c r="DL178" s="736"/>
      <c r="DM178" s="736"/>
      <c r="DN178" s="736"/>
      <c r="DO178" s="736"/>
      <c r="DP178" s="736"/>
      <c r="DQ178" s="736"/>
      <c r="DR178" s="736"/>
      <c r="DS178" s="736"/>
      <c r="DT178" s="736"/>
      <c r="DU178" s="736"/>
      <c r="DV178" s="736"/>
      <c r="DW178" s="736"/>
      <c r="DX178" s="736"/>
      <c r="DY178" s="736"/>
      <c r="DZ178" s="736"/>
      <c r="EA178" s="736"/>
      <c r="EB178" s="736"/>
      <c r="EC178" s="736"/>
      <c r="ED178" s="736"/>
      <c r="EE178" s="736"/>
      <c r="EF178" s="736"/>
      <c r="EG178" s="736"/>
      <c r="EH178" s="736"/>
      <c r="EI178" s="736"/>
      <c r="EJ178" s="736"/>
      <c r="EK178" s="736"/>
      <c r="EL178" s="736"/>
      <c r="EM178" s="736"/>
      <c r="EN178" s="736"/>
      <c r="EO178" s="736"/>
      <c r="EP178" s="736"/>
      <c r="EQ178" s="736"/>
      <c r="ER178" s="736"/>
      <c r="ES178" s="736"/>
      <c r="ET178" s="736"/>
      <c r="EU178" s="736"/>
      <c r="EV178" s="736"/>
      <c r="EW178" s="736"/>
      <c r="EX178" s="736"/>
      <c r="EY178" s="736"/>
      <c r="EZ178" s="736"/>
      <c r="FA178" s="736"/>
      <c r="FB178" s="736"/>
      <c r="FC178" s="736"/>
      <c r="FD178" s="736"/>
      <c r="FE178" s="736"/>
      <c r="FF178" s="736"/>
      <c r="FG178" s="736"/>
      <c r="FH178" s="736"/>
      <c r="FI178" s="736"/>
      <c r="FJ178" s="736"/>
      <c r="FK178" s="736"/>
      <c r="FL178" s="736"/>
      <c r="FM178" s="736"/>
      <c r="FN178" s="736"/>
      <c r="FO178" s="736"/>
      <c r="FP178" s="736"/>
      <c r="FQ178" s="736"/>
      <c r="FR178" s="736"/>
      <c r="FS178" s="736"/>
      <c r="FT178" s="736"/>
      <c r="FU178" s="736"/>
      <c r="FV178" s="736"/>
      <c r="FW178" s="736"/>
      <c r="FX178" s="736"/>
      <c r="FY178" s="736"/>
      <c r="FZ178" s="736"/>
      <c r="GA178" s="736"/>
      <c r="GB178" s="736"/>
      <c r="GC178" s="736"/>
      <c r="GD178" s="736"/>
      <c r="GE178" s="736"/>
      <c r="GF178" s="736"/>
      <c r="GG178" s="736"/>
      <c r="GH178" s="736"/>
      <c r="GI178" s="736"/>
      <c r="GJ178" s="736"/>
      <c r="GK178" s="736"/>
      <c r="GL178" s="736"/>
      <c r="GM178" s="736"/>
      <c r="GN178" s="736"/>
      <c r="GO178" s="736"/>
      <c r="GP178" s="736"/>
      <c r="GQ178" s="736"/>
      <c r="GR178" s="736"/>
      <c r="GS178" s="736"/>
      <c r="GT178" s="736"/>
      <c r="GU178" s="736"/>
      <c r="GV178" s="736"/>
      <c r="GW178" s="736"/>
      <c r="GX178" s="736"/>
      <c r="GY178" s="736"/>
      <c r="GZ178" s="736"/>
      <c r="HA178" s="736"/>
      <c r="HB178" s="736"/>
      <c r="HC178" s="736"/>
      <c r="HD178" s="736"/>
      <c r="HE178" s="736"/>
      <c r="HF178" s="736"/>
      <c r="HG178" s="736"/>
      <c r="HH178" s="736"/>
      <c r="HI178" s="736"/>
      <c r="HJ178" s="736"/>
      <c r="HK178" s="736"/>
      <c r="HL178" s="736"/>
      <c r="HM178" s="736"/>
      <c r="HN178" s="736"/>
      <c r="HO178" s="736"/>
      <c r="HP178" s="736"/>
      <c r="HQ178" s="736"/>
      <c r="HR178" s="736"/>
      <c r="HS178" s="736"/>
      <c r="HT178" s="736"/>
      <c r="HU178" s="736"/>
      <c r="HV178" s="736"/>
      <c r="HW178" s="736"/>
      <c r="HX178" s="736"/>
      <c r="HY178" s="736"/>
      <c r="HZ178" s="736"/>
      <c r="IA178" s="736"/>
      <c r="IB178" s="736"/>
      <c r="IC178" s="736"/>
      <c r="ID178" s="736"/>
      <c r="IE178" s="736"/>
      <c r="IF178" s="736"/>
      <c r="IG178" s="736"/>
      <c r="IH178" s="736"/>
      <c r="II178" s="736"/>
      <c r="IJ178" s="736"/>
      <c r="IK178" s="736"/>
      <c r="IL178" s="736"/>
      <c r="IM178" s="736"/>
      <c r="IN178" s="736"/>
      <c r="IO178" s="736"/>
      <c r="IP178" s="736"/>
      <c r="IQ178" s="736"/>
      <c r="IR178" s="736"/>
      <c r="IS178" s="736"/>
      <c r="IT178" s="736"/>
      <c r="IU178" s="736"/>
      <c r="IV178" s="736"/>
    </row>
    <row r="179" spans="1:256" s="438" customFormat="1">
      <c r="A179" s="736"/>
      <c r="C179" s="471"/>
      <c r="P179" s="724"/>
      <c r="U179" s="724"/>
      <c r="V179" s="736"/>
      <c r="W179" s="736"/>
      <c r="X179" s="736"/>
      <c r="Y179" s="736"/>
      <c r="Z179" s="736"/>
      <c r="AA179" s="736"/>
      <c r="AB179" s="736"/>
      <c r="AC179" s="736"/>
      <c r="AD179" s="736"/>
      <c r="AE179" s="736"/>
      <c r="AF179" s="736"/>
      <c r="AG179" s="736"/>
      <c r="AH179" s="736"/>
      <c r="AI179" s="736"/>
      <c r="AJ179" s="736"/>
      <c r="AK179" s="736"/>
      <c r="AL179" s="736"/>
      <c r="AM179" s="736"/>
      <c r="AN179" s="736"/>
      <c r="AO179" s="736"/>
      <c r="AP179" s="736"/>
      <c r="AQ179" s="736"/>
      <c r="AR179" s="736"/>
      <c r="AS179" s="736"/>
      <c r="AT179" s="736"/>
      <c r="AU179" s="736"/>
      <c r="AV179" s="736"/>
      <c r="AW179" s="736"/>
      <c r="AX179" s="736"/>
      <c r="AY179" s="736"/>
      <c r="AZ179" s="736"/>
      <c r="BA179" s="736"/>
      <c r="BB179" s="736"/>
      <c r="BC179" s="736"/>
      <c r="BD179" s="736"/>
      <c r="BE179" s="736"/>
      <c r="BF179" s="736"/>
      <c r="BG179" s="736"/>
      <c r="BH179" s="736"/>
      <c r="BI179" s="736"/>
      <c r="BJ179" s="736"/>
      <c r="BK179" s="736"/>
      <c r="BL179" s="736"/>
      <c r="BM179" s="736"/>
      <c r="BN179" s="736"/>
      <c r="BO179" s="736"/>
      <c r="BP179" s="736"/>
      <c r="BQ179" s="736"/>
      <c r="BR179" s="736"/>
      <c r="BS179" s="736"/>
      <c r="BT179" s="736"/>
      <c r="BU179" s="736"/>
      <c r="BV179" s="736"/>
      <c r="BW179" s="736"/>
      <c r="BX179" s="736"/>
      <c r="BY179" s="736"/>
      <c r="BZ179" s="736"/>
      <c r="CA179" s="736"/>
      <c r="CB179" s="736"/>
      <c r="CC179" s="736"/>
      <c r="CD179" s="736"/>
      <c r="CE179" s="736"/>
      <c r="CF179" s="736"/>
      <c r="CG179" s="736"/>
      <c r="CH179" s="736"/>
      <c r="CI179" s="736"/>
      <c r="CJ179" s="736"/>
      <c r="CK179" s="736"/>
      <c r="CL179" s="736"/>
      <c r="CM179" s="736"/>
      <c r="CN179" s="736"/>
      <c r="CO179" s="736"/>
      <c r="CP179" s="736"/>
      <c r="CQ179" s="736"/>
      <c r="CR179" s="736"/>
      <c r="CS179" s="736"/>
      <c r="CT179" s="736"/>
      <c r="CU179" s="736"/>
      <c r="CV179" s="736"/>
      <c r="CW179" s="736"/>
      <c r="CX179" s="736"/>
      <c r="CY179" s="736"/>
      <c r="CZ179" s="736"/>
      <c r="DA179" s="736"/>
      <c r="DB179" s="736"/>
      <c r="DC179" s="736"/>
      <c r="DD179" s="736"/>
      <c r="DE179" s="736"/>
      <c r="DF179" s="736"/>
      <c r="DG179" s="736"/>
      <c r="DH179" s="736"/>
      <c r="DI179" s="736"/>
      <c r="DJ179" s="736"/>
      <c r="DK179" s="736"/>
      <c r="DL179" s="736"/>
      <c r="DM179" s="736"/>
      <c r="DN179" s="736"/>
      <c r="DO179" s="736"/>
      <c r="DP179" s="736"/>
      <c r="DQ179" s="736"/>
      <c r="DR179" s="736"/>
      <c r="DS179" s="736"/>
      <c r="DT179" s="736"/>
      <c r="DU179" s="736"/>
      <c r="DV179" s="736"/>
      <c r="DW179" s="736"/>
      <c r="DX179" s="736"/>
      <c r="DY179" s="736"/>
      <c r="DZ179" s="736"/>
      <c r="EA179" s="736"/>
      <c r="EB179" s="736"/>
      <c r="EC179" s="736"/>
      <c r="ED179" s="736"/>
      <c r="EE179" s="736"/>
      <c r="EF179" s="736"/>
      <c r="EG179" s="736"/>
      <c r="EH179" s="736"/>
      <c r="EI179" s="736"/>
      <c r="EJ179" s="736"/>
      <c r="EK179" s="736"/>
      <c r="EL179" s="736"/>
      <c r="EM179" s="736"/>
      <c r="EN179" s="736"/>
      <c r="EO179" s="736"/>
      <c r="EP179" s="736"/>
      <c r="EQ179" s="736"/>
      <c r="ER179" s="736"/>
      <c r="ES179" s="736"/>
      <c r="ET179" s="736"/>
      <c r="EU179" s="736"/>
      <c r="EV179" s="736"/>
      <c r="EW179" s="736"/>
      <c r="EX179" s="736"/>
      <c r="EY179" s="736"/>
      <c r="EZ179" s="736"/>
      <c r="FA179" s="736"/>
      <c r="FB179" s="736"/>
      <c r="FC179" s="736"/>
      <c r="FD179" s="736"/>
      <c r="FE179" s="736"/>
      <c r="FF179" s="736"/>
      <c r="FG179" s="736"/>
      <c r="FH179" s="736"/>
      <c r="FI179" s="736"/>
      <c r="FJ179" s="736"/>
      <c r="FK179" s="736"/>
      <c r="FL179" s="736"/>
      <c r="FM179" s="736"/>
      <c r="FN179" s="736"/>
      <c r="FO179" s="736"/>
      <c r="FP179" s="736"/>
      <c r="FQ179" s="736"/>
      <c r="FR179" s="736"/>
      <c r="FS179" s="736"/>
      <c r="FT179" s="736"/>
      <c r="FU179" s="736"/>
      <c r="FV179" s="736"/>
      <c r="FW179" s="736"/>
      <c r="FX179" s="736"/>
      <c r="FY179" s="736"/>
      <c r="FZ179" s="736"/>
      <c r="GA179" s="736"/>
      <c r="GB179" s="736"/>
      <c r="GC179" s="736"/>
      <c r="GD179" s="736"/>
      <c r="GE179" s="736"/>
      <c r="GF179" s="736"/>
      <c r="GG179" s="736"/>
      <c r="GH179" s="736"/>
      <c r="GI179" s="736"/>
      <c r="GJ179" s="736"/>
      <c r="GK179" s="736"/>
      <c r="GL179" s="736"/>
      <c r="GM179" s="736"/>
      <c r="GN179" s="736"/>
      <c r="GO179" s="736"/>
      <c r="GP179" s="736"/>
      <c r="GQ179" s="736"/>
      <c r="GR179" s="736"/>
      <c r="GS179" s="736"/>
      <c r="GT179" s="736"/>
      <c r="GU179" s="736"/>
      <c r="GV179" s="736"/>
      <c r="GW179" s="736"/>
      <c r="GX179" s="736"/>
      <c r="GY179" s="736"/>
      <c r="GZ179" s="736"/>
      <c r="HA179" s="736"/>
      <c r="HB179" s="736"/>
      <c r="HC179" s="736"/>
      <c r="HD179" s="736"/>
      <c r="HE179" s="736"/>
      <c r="HF179" s="736"/>
      <c r="HG179" s="736"/>
      <c r="HH179" s="736"/>
      <c r="HI179" s="736"/>
      <c r="HJ179" s="736"/>
      <c r="HK179" s="736"/>
      <c r="HL179" s="736"/>
      <c r="HM179" s="736"/>
      <c r="HN179" s="736"/>
      <c r="HO179" s="736"/>
      <c r="HP179" s="736"/>
      <c r="HQ179" s="736"/>
      <c r="HR179" s="736"/>
      <c r="HS179" s="736"/>
      <c r="HT179" s="736"/>
      <c r="HU179" s="736"/>
      <c r="HV179" s="736"/>
      <c r="HW179" s="736"/>
      <c r="HX179" s="736"/>
      <c r="HY179" s="736"/>
      <c r="HZ179" s="736"/>
      <c r="IA179" s="736"/>
      <c r="IB179" s="736"/>
      <c r="IC179" s="736"/>
      <c r="ID179" s="736"/>
      <c r="IE179" s="736"/>
      <c r="IF179" s="736"/>
      <c r="IG179" s="736"/>
      <c r="IH179" s="736"/>
      <c r="II179" s="736"/>
      <c r="IJ179" s="736"/>
      <c r="IK179" s="736"/>
      <c r="IL179" s="736"/>
      <c r="IM179" s="736"/>
      <c r="IN179" s="736"/>
      <c r="IO179" s="736"/>
      <c r="IP179" s="736"/>
      <c r="IQ179" s="736"/>
      <c r="IR179" s="736"/>
      <c r="IS179" s="736"/>
      <c r="IT179" s="736"/>
      <c r="IU179" s="736"/>
      <c r="IV179" s="736"/>
    </row>
    <row r="180" spans="1:256" s="438" customFormat="1">
      <c r="A180" s="736"/>
      <c r="C180" s="471"/>
      <c r="P180" s="724"/>
      <c r="U180" s="724"/>
      <c r="V180" s="736"/>
      <c r="W180" s="736"/>
      <c r="X180" s="736"/>
      <c r="Y180" s="736"/>
      <c r="Z180" s="736"/>
      <c r="AA180" s="736"/>
      <c r="AB180" s="736"/>
      <c r="AC180" s="736"/>
      <c r="AD180" s="736"/>
      <c r="AE180" s="736"/>
      <c r="AF180" s="736"/>
      <c r="AG180" s="736"/>
      <c r="AH180" s="736"/>
      <c r="AI180" s="736"/>
      <c r="AJ180" s="736"/>
      <c r="AK180" s="736"/>
      <c r="AL180" s="736"/>
      <c r="AM180" s="736"/>
      <c r="AN180" s="736"/>
      <c r="AO180" s="736"/>
      <c r="AP180" s="736"/>
      <c r="AQ180" s="736"/>
      <c r="AR180" s="736"/>
      <c r="AS180" s="736"/>
      <c r="AT180" s="736"/>
      <c r="AU180" s="736"/>
      <c r="AV180" s="736"/>
      <c r="AW180" s="736"/>
      <c r="AX180" s="736"/>
      <c r="AY180" s="736"/>
      <c r="AZ180" s="736"/>
      <c r="BA180" s="736"/>
      <c r="BB180" s="736"/>
      <c r="BC180" s="736"/>
      <c r="BD180" s="736"/>
      <c r="BE180" s="736"/>
      <c r="BF180" s="736"/>
      <c r="BG180" s="736"/>
      <c r="BH180" s="736"/>
      <c r="BI180" s="736"/>
      <c r="BJ180" s="736"/>
      <c r="BK180" s="736"/>
      <c r="BL180" s="736"/>
      <c r="BM180" s="736"/>
      <c r="BN180" s="736"/>
      <c r="BO180" s="736"/>
      <c r="BP180" s="736"/>
      <c r="BQ180" s="736"/>
      <c r="BR180" s="736"/>
      <c r="BS180" s="736"/>
      <c r="BT180" s="736"/>
      <c r="BU180" s="736"/>
      <c r="BV180" s="736"/>
      <c r="BW180" s="736"/>
      <c r="BX180" s="736"/>
      <c r="BY180" s="736"/>
      <c r="BZ180" s="736"/>
      <c r="CA180" s="736"/>
      <c r="CB180" s="736"/>
      <c r="CC180" s="736"/>
      <c r="CD180" s="736"/>
      <c r="CE180" s="736"/>
      <c r="CF180" s="736"/>
      <c r="CG180" s="736"/>
      <c r="CH180" s="736"/>
      <c r="CI180" s="736"/>
      <c r="CJ180" s="736"/>
      <c r="CK180" s="736"/>
      <c r="CL180" s="736"/>
      <c r="CM180" s="736"/>
      <c r="CN180" s="736"/>
      <c r="CO180" s="736"/>
      <c r="CP180" s="736"/>
      <c r="CQ180" s="736"/>
      <c r="CR180" s="736"/>
      <c r="CS180" s="736"/>
      <c r="CT180" s="736"/>
      <c r="CU180" s="736"/>
      <c r="CV180" s="736"/>
      <c r="CW180" s="736"/>
      <c r="CX180" s="736"/>
      <c r="CY180" s="736"/>
      <c r="CZ180" s="736"/>
      <c r="DA180" s="736"/>
      <c r="DB180" s="736"/>
      <c r="DC180" s="736"/>
      <c r="DD180" s="736"/>
      <c r="DE180" s="736"/>
      <c r="DF180" s="736"/>
      <c r="DG180" s="736"/>
      <c r="DH180" s="736"/>
      <c r="DI180" s="736"/>
      <c r="DJ180" s="736"/>
      <c r="DK180" s="736"/>
      <c r="DL180" s="736"/>
      <c r="DM180" s="736"/>
      <c r="DN180" s="736"/>
      <c r="DO180" s="736"/>
      <c r="DP180" s="736"/>
      <c r="DQ180" s="736"/>
      <c r="DR180" s="736"/>
      <c r="DS180" s="736"/>
      <c r="DT180" s="736"/>
      <c r="DU180" s="736"/>
      <c r="DV180" s="736"/>
      <c r="DW180" s="736"/>
      <c r="DX180" s="736"/>
      <c r="DY180" s="736"/>
      <c r="DZ180" s="736"/>
      <c r="EA180" s="736"/>
      <c r="EB180" s="736"/>
      <c r="EC180" s="736"/>
      <c r="ED180" s="736"/>
      <c r="EE180" s="736"/>
      <c r="EF180" s="736"/>
      <c r="EG180" s="736"/>
      <c r="EH180" s="736"/>
      <c r="EI180" s="736"/>
      <c r="EJ180" s="736"/>
      <c r="EK180" s="736"/>
      <c r="EL180" s="736"/>
      <c r="EM180" s="736"/>
      <c r="EN180" s="736"/>
      <c r="EO180" s="736"/>
      <c r="EP180" s="736"/>
      <c r="EQ180" s="736"/>
      <c r="ER180" s="736"/>
      <c r="ES180" s="736"/>
      <c r="ET180" s="736"/>
      <c r="EU180" s="736"/>
      <c r="EV180" s="736"/>
      <c r="EW180" s="736"/>
      <c r="EX180" s="736"/>
      <c r="EY180" s="736"/>
      <c r="EZ180" s="736"/>
      <c r="FA180" s="736"/>
      <c r="FB180" s="736"/>
      <c r="FC180" s="736"/>
      <c r="FD180" s="736"/>
      <c r="FE180" s="736"/>
      <c r="FF180" s="736"/>
      <c r="FG180" s="736"/>
      <c r="FH180" s="736"/>
      <c r="FI180" s="736"/>
      <c r="FJ180" s="736"/>
      <c r="FK180" s="736"/>
      <c r="FL180" s="736"/>
      <c r="FM180" s="736"/>
      <c r="FN180" s="736"/>
      <c r="FO180" s="736"/>
      <c r="FP180" s="736"/>
      <c r="FQ180" s="736"/>
      <c r="FR180" s="736"/>
      <c r="FS180" s="736"/>
      <c r="FT180" s="736"/>
      <c r="FU180" s="736"/>
      <c r="FV180" s="736"/>
      <c r="FW180" s="736"/>
      <c r="FX180" s="736"/>
      <c r="FY180" s="736"/>
      <c r="FZ180" s="736"/>
      <c r="GA180" s="736"/>
      <c r="GB180" s="736"/>
      <c r="GC180" s="736"/>
      <c r="GD180" s="736"/>
      <c r="GE180" s="736"/>
      <c r="GF180" s="736"/>
      <c r="GG180" s="736"/>
      <c r="GH180" s="736"/>
      <c r="GI180" s="736"/>
      <c r="GJ180" s="736"/>
      <c r="GK180" s="736"/>
      <c r="GL180" s="736"/>
      <c r="GM180" s="736"/>
      <c r="GN180" s="736"/>
      <c r="GO180" s="736"/>
      <c r="GP180" s="736"/>
      <c r="GQ180" s="736"/>
      <c r="GR180" s="736"/>
      <c r="GS180" s="736"/>
      <c r="GT180" s="736"/>
      <c r="GU180" s="736"/>
      <c r="GV180" s="736"/>
      <c r="GW180" s="736"/>
      <c r="GX180" s="736"/>
      <c r="GY180" s="736"/>
      <c r="GZ180" s="736"/>
      <c r="HA180" s="736"/>
      <c r="HB180" s="736"/>
      <c r="HC180" s="736"/>
      <c r="HD180" s="736"/>
      <c r="HE180" s="736"/>
      <c r="HF180" s="736"/>
      <c r="HG180" s="736"/>
      <c r="HH180" s="736"/>
      <c r="HI180" s="736"/>
      <c r="HJ180" s="736"/>
      <c r="HK180" s="736"/>
      <c r="HL180" s="736"/>
      <c r="HM180" s="736"/>
      <c r="HN180" s="736"/>
      <c r="HO180" s="736"/>
      <c r="HP180" s="736"/>
      <c r="HQ180" s="736"/>
      <c r="HR180" s="736"/>
      <c r="HS180" s="736"/>
      <c r="HT180" s="736"/>
      <c r="HU180" s="736"/>
      <c r="HV180" s="736"/>
      <c r="HW180" s="736"/>
      <c r="HX180" s="736"/>
      <c r="HY180" s="736"/>
      <c r="HZ180" s="736"/>
      <c r="IA180" s="736"/>
      <c r="IB180" s="736"/>
      <c r="IC180" s="736"/>
      <c r="ID180" s="736"/>
      <c r="IE180" s="736"/>
      <c r="IF180" s="736"/>
      <c r="IG180" s="736"/>
      <c r="IH180" s="736"/>
      <c r="II180" s="736"/>
      <c r="IJ180" s="736"/>
      <c r="IK180" s="736"/>
      <c r="IL180" s="736"/>
      <c r="IM180" s="736"/>
      <c r="IN180" s="736"/>
      <c r="IO180" s="736"/>
      <c r="IP180" s="736"/>
      <c r="IQ180" s="736"/>
      <c r="IR180" s="736"/>
      <c r="IS180" s="736"/>
      <c r="IT180" s="736"/>
      <c r="IU180" s="736"/>
      <c r="IV180" s="736"/>
    </row>
    <row r="181" spans="1:256" s="438" customFormat="1">
      <c r="A181" s="736"/>
      <c r="C181" s="471"/>
      <c r="P181" s="724"/>
      <c r="U181" s="724"/>
      <c r="V181" s="736"/>
      <c r="W181" s="736"/>
      <c r="X181" s="736"/>
      <c r="Y181" s="736"/>
      <c r="Z181" s="736"/>
      <c r="AA181" s="736"/>
      <c r="AB181" s="736"/>
      <c r="AC181" s="736"/>
      <c r="AD181" s="736"/>
      <c r="AE181" s="736"/>
      <c r="AF181" s="736"/>
      <c r="AG181" s="736"/>
      <c r="AH181" s="736"/>
      <c r="AI181" s="736"/>
      <c r="AJ181" s="736"/>
      <c r="AK181" s="736"/>
      <c r="AL181" s="736"/>
      <c r="AM181" s="736"/>
      <c r="AN181" s="736"/>
      <c r="AO181" s="736"/>
      <c r="AP181" s="736"/>
      <c r="AQ181" s="736"/>
      <c r="AR181" s="736"/>
      <c r="AS181" s="736"/>
      <c r="AT181" s="736"/>
      <c r="AU181" s="736"/>
      <c r="AV181" s="736"/>
      <c r="AW181" s="736"/>
      <c r="AX181" s="736"/>
      <c r="AY181" s="736"/>
      <c r="AZ181" s="736"/>
      <c r="BA181" s="736"/>
      <c r="BB181" s="736"/>
      <c r="BC181" s="736"/>
      <c r="BD181" s="736"/>
      <c r="BE181" s="736"/>
      <c r="BF181" s="736"/>
      <c r="BG181" s="736"/>
      <c r="BH181" s="736"/>
      <c r="BI181" s="736"/>
      <c r="BJ181" s="736"/>
      <c r="BK181" s="736"/>
      <c r="BL181" s="736"/>
      <c r="BM181" s="736"/>
      <c r="BN181" s="736"/>
      <c r="BO181" s="736"/>
      <c r="BP181" s="736"/>
      <c r="BQ181" s="736"/>
      <c r="BR181" s="736"/>
      <c r="BS181" s="736"/>
      <c r="BT181" s="736"/>
      <c r="BU181" s="736"/>
      <c r="BV181" s="736"/>
      <c r="BW181" s="736"/>
      <c r="BX181" s="736"/>
      <c r="BY181" s="736"/>
      <c r="BZ181" s="736"/>
      <c r="CA181" s="736"/>
      <c r="CB181" s="736"/>
      <c r="CC181" s="736"/>
      <c r="CD181" s="736"/>
      <c r="CE181" s="736"/>
      <c r="CF181" s="736"/>
      <c r="CG181" s="736"/>
      <c r="CH181" s="736"/>
      <c r="CI181" s="736"/>
      <c r="CJ181" s="736"/>
      <c r="CK181" s="736"/>
      <c r="CL181" s="736"/>
      <c r="CM181" s="736"/>
      <c r="CN181" s="736"/>
      <c r="CO181" s="736"/>
      <c r="CP181" s="736"/>
      <c r="CQ181" s="736"/>
      <c r="CR181" s="736"/>
      <c r="CS181" s="736"/>
      <c r="CT181" s="736"/>
      <c r="CU181" s="736"/>
      <c r="CV181" s="736"/>
      <c r="CW181" s="736"/>
      <c r="CX181" s="736"/>
      <c r="CY181" s="736"/>
      <c r="CZ181" s="736"/>
      <c r="DA181" s="736"/>
      <c r="DB181" s="736"/>
      <c r="DC181" s="736"/>
      <c r="DD181" s="736"/>
      <c r="DE181" s="736"/>
      <c r="DF181" s="736"/>
      <c r="DG181" s="736"/>
      <c r="DH181" s="736"/>
      <c r="DI181" s="736"/>
      <c r="DJ181" s="736"/>
      <c r="DK181" s="736"/>
      <c r="DL181" s="736"/>
      <c r="DM181" s="736"/>
      <c r="DN181" s="736"/>
      <c r="DO181" s="736"/>
      <c r="DP181" s="736"/>
      <c r="DQ181" s="736"/>
      <c r="DR181" s="736"/>
      <c r="DS181" s="736"/>
      <c r="DT181" s="736"/>
      <c r="DU181" s="736"/>
      <c r="DV181" s="736"/>
      <c r="DW181" s="736"/>
      <c r="DX181" s="736"/>
      <c r="DY181" s="736"/>
      <c r="DZ181" s="736"/>
      <c r="EA181" s="736"/>
      <c r="EB181" s="736"/>
      <c r="EC181" s="736"/>
      <c r="ED181" s="736"/>
      <c r="EE181" s="736"/>
      <c r="EF181" s="736"/>
      <c r="EG181" s="736"/>
      <c r="EH181" s="736"/>
      <c r="EI181" s="736"/>
      <c r="EJ181" s="736"/>
      <c r="EK181" s="736"/>
      <c r="EL181" s="736"/>
      <c r="EM181" s="736"/>
      <c r="EN181" s="736"/>
      <c r="EO181" s="736"/>
      <c r="EP181" s="736"/>
      <c r="EQ181" s="736"/>
      <c r="ER181" s="736"/>
      <c r="ES181" s="736"/>
      <c r="ET181" s="736"/>
      <c r="EU181" s="736"/>
      <c r="EV181" s="736"/>
      <c r="EW181" s="736"/>
      <c r="EX181" s="736"/>
      <c r="EY181" s="736"/>
      <c r="EZ181" s="736"/>
      <c r="FA181" s="736"/>
      <c r="FB181" s="736"/>
      <c r="FC181" s="736"/>
      <c r="FD181" s="736"/>
      <c r="FE181" s="736"/>
      <c r="FF181" s="736"/>
      <c r="FG181" s="736"/>
      <c r="FH181" s="736"/>
      <c r="FI181" s="736"/>
      <c r="FJ181" s="736"/>
      <c r="FK181" s="736"/>
      <c r="FL181" s="736"/>
      <c r="FM181" s="736"/>
      <c r="FN181" s="736"/>
      <c r="FO181" s="736"/>
      <c r="FP181" s="736"/>
      <c r="FQ181" s="736"/>
      <c r="FR181" s="736"/>
      <c r="FS181" s="736"/>
      <c r="FT181" s="736"/>
      <c r="FU181" s="736"/>
      <c r="FV181" s="736"/>
      <c r="FW181" s="736"/>
      <c r="FX181" s="736"/>
      <c r="FY181" s="736"/>
      <c r="FZ181" s="736"/>
      <c r="GA181" s="736"/>
      <c r="GB181" s="736"/>
      <c r="GC181" s="736"/>
      <c r="GD181" s="736"/>
      <c r="GE181" s="736"/>
      <c r="GF181" s="736"/>
      <c r="GG181" s="736"/>
      <c r="GH181" s="736"/>
      <c r="GI181" s="736"/>
      <c r="GJ181" s="736"/>
      <c r="GK181" s="736"/>
      <c r="GL181" s="736"/>
      <c r="GM181" s="736"/>
      <c r="GN181" s="736"/>
      <c r="GO181" s="736"/>
      <c r="GP181" s="736"/>
      <c r="GQ181" s="736"/>
      <c r="GR181" s="736"/>
      <c r="GS181" s="736"/>
      <c r="GT181" s="736"/>
      <c r="GU181" s="736"/>
      <c r="GV181" s="736"/>
      <c r="GW181" s="736"/>
      <c r="GX181" s="736"/>
      <c r="GY181" s="736"/>
      <c r="GZ181" s="736"/>
      <c r="HA181" s="736"/>
      <c r="HB181" s="736"/>
      <c r="HC181" s="736"/>
      <c r="HD181" s="736"/>
      <c r="HE181" s="736"/>
      <c r="HF181" s="736"/>
      <c r="HG181" s="736"/>
      <c r="HH181" s="736"/>
      <c r="HI181" s="736"/>
      <c r="HJ181" s="736"/>
      <c r="HK181" s="736"/>
      <c r="HL181" s="736"/>
      <c r="HM181" s="736"/>
      <c r="HN181" s="736"/>
      <c r="HO181" s="736"/>
      <c r="HP181" s="736"/>
      <c r="HQ181" s="736"/>
      <c r="HR181" s="736"/>
      <c r="HS181" s="736"/>
      <c r="HT181" s="736"/>
      <c r="HU181" s="736"/>
      <c r="HV181" s="736"/>
      <c r="HW181" s="736"/>
      <c r="HX181" s="736"/>
      <c r="HY181" s="736"/>
      <c r="HZ181" s="736"/>
      <c r="IA181" s="736"/>
      <c r="IB181" s="736"/>
      <c r="IC181" s="736"/>
      <c r="ID181" s="736"/>
      <c r="IE181" s="736"/>
      <c r="IF181" s="736"/>
      <c r="IG181" s="736"/>
      <c r="IH181" s="736"/>
      <c r="II181" s="736"/>
      <c r="IJ181" s="736"/>
      <c r="IK181" s="736"/>
      <c r="IL181" s="736"/>
      <c r="IM181" s="736"/>
      <c r="IN181" s="736"/>
      <c r="IO181" s="736"/>
      <c r="IP181" s="736"/>
      <c r="IQ181" s="736"/>
      <c r="IR181" s="736"/>
      <c r="IS181" s="736"/>
      <c r="IT181" s="736"/>
      <c r="IU181" s="736"/>
      <c r="IV181" s="736"/>
    </row>
    <row r="182" spans="1:256" s="438" customFormat="1">
      <c r="A182" s="736"/>
      <c r="C182" s="471"/>
      <c r="P182" s="724"/>
      <c r="U182" s="724"/>
      <c r="V182" s="736"/>
      <c r="W182" s="736"/>
      <c r="X182" s="736"/>
      <c r="Y182" s="736"/>
      <c r="Z182" s="736"/>
      <c r="AA182" s="736"/>
      <c r="AB182" s="736"/>
      <c r="AC182" s="736"/>
      <c r="AD182" s="736"/>
      <c r="AE182" s="736"/>
      <c r="AF182" s="736"/>
      <c r="AG182" s="736"/>
      <c r="AH182" s="736"/>
      <c r="AI182" s="736"/>
      <c r="AJ182" s="736"/>
      <c r="AK182" s="736"/>
      <c r="AL182" s="736"/>
      <c r="AM182" s="736"/>
      <c r="AN182" s="736"/>
      <c r="AO182" s="736"/>
      <c r="AP182" s="736"/>
      <c r="AQ182" s="736"/>
      <c r="AR182" s="736"/>
      <c r="AS182" s="736"/>
      <c r="AT182" s="736"/>
      <c r="AU182" s="736"/>
      <c r="AV182" s="736"/>
      <c r="AW182" s="736"/>
      <c r="AX182" s="736"/>
      <c r="AY182" s="736"/>
      <c r="AZ182" s="736"/>
      <c r="BA182" s="736"/>
      <c r="BB182" s="736"/>
      <c r="BC182" s="736"/>
      <c r="BD182" s="736"/>
      <c r="BE182" s="736"/>
      <c r="BF182" s="736"/>
      <c r="BG182" s="736"/>
      <c r="BH182" s="736"/>
      <c r="BI182" s="736"/>
      <c r="BJ182" s="736"/>
      <c r="BK182" s="736"/>
      <c r="BL182" s="736"/>
      <c r="BM182" s="736"/>
      <c r="BN182" s="736"/>
      <c r="BO182" s="736"/>
      <c r="BP182" s="736"/>
      <c r="BQ182" s="736"/>
      <c r="BR182" s="736"/>
      <c r="BS182" s="736"/>
      <c r="BT182" s="736"/>
      <c r="BU182" s="736"/>
      <c r="BV182" s="736"/>
      <c r="BW182" s="736"/>
      <c r="BX182" s="736"/>
      <c r="BY182" s="736"/>
      <c r="BZ182" s="736"/>
      <c r="CA182" s="736"/>
      <c r="CB182" s="736"/>
      <c r="CC182" s="736"/>
      <c r="CD182" s="736"/>
      <c r="CE182" s="736"/>
      <c r="CF182" s="736"/>
      <c r="CG182" s="736"/>
      <c r="CH182" s="736"/>
      <c r="CI182" s="736"/>
      <c r="CJ182" s="736"/>
      <c r="CK182" s="736"/>
      <c r="CL182" s="736"/>
      <c r="CM182" s="736"/>
      <c r="CN182" s="736"/>
      <c r="CO182" s="736"/>
      <c r="CP182" s="736"/>
      <c r="CQ182" s="736"/>
      <c r="CR182" s="736"/>
      <c r="CS182" s="736"/>
      <c r="CT182" s="736"/>
      <c r="CU182" s="736"/>
      <c r="CV182" s="736"/>
      <c r="CW182" s="736"/>
      <c r="CX182" s="736"/>
      <c r="CY182" s="736"/>
      <c r="CZ182" s="736"/>
      <c r="DA182" s="736"/>
      <c r="DB182" s="736"/>
      <c r="DC182" s="736"/>
      <c r="DD182" s="736"/>
      <c r="DE182" s="736"/>
      <c r="DF182" s="736"/>
      <c r="DG182" s="736"/>
      <c r="DH182" s="736"/>
      <c r="DI182" s="736"/>
      <c r="DJ182" s="736"/>
      <c r="DK182" s="736"/>
      <c r="DL182" s="736"/>
      <c r="DM182" s="736"/>
      <c r="DN182" s="736"/>
      <c r="DO182" s="736"/>
      <c r="DP182" s="736"/>
      <c r="DQ182" s="736"/>
      <c r="DR182" s="736"/>
      <c r="DS182" s="736"/>
      <c r="DT182" s="736"/>
      <c r="DU182" s="736"/>
      <c r="DV182" s="736"/>
      <c r="DW182" s="736"/>
      <c r="DX182" s="736"/>
      <c r="DY182" s="736"/>
      <c r="DZ182" s="736"/>
      <c r="EA182" s="736"/>
      <c r="EB182" s="736"/>
      <c r="EC182" s="736"/>
      <c r="ED182" s="736"/>
      <c r="EE182" s="736"/>
      <c r="EF182" s="736"/>
      <c r="EG182" s="736"/>
      <c r="EH182" s="736"/>
      <c r="EI182" s="736"/>
      <c r="EJ182" s="736"/>
      <c r="EK182" s="736"/>
      <c r="EL182" s="736"/>
      <c r="EM182" s="736"/>
      <c r="EN182" s="736"/>
      <c r="EO182" s="736"/>
      <c r="EP182" s="736"/>
      <c r="EQ182" s="736"/>
      <c r="ER182" s="736"/>
      <c r="ES182" s="736"/>
      <c r="ET182" s="736"/>
      <c r="EU182" s="736"/>
      <c r="EV182" s="736"/>
      <c r="EW182" s="736"/>
      <c r="EX182" s="736"/>
      <c r="EY182" s="736"/>
      <c r="EZ182" s="736"/>
      <c r="FA182" s="736"/>
      <c r="FB182" s="736"/>
      <c r="FC182" s="736"/>
      <c r="FD182" s="736"/>
      <c r="FE182" s="736"/>
      <c r="FF182" s="736"/>
      <c r="FG182" s="736"/>
      <c r="FH182" s="736"/>
      <c r="FI182" s="736"/>
      <c r="FJ182" s="736"/>
      <c r="FK182" s="736"/>
      <c r="FL182" s="736"/>
      <c r="FM182" s="736"/>
      <c r="FN182" s="736"/>
      <c r="FO182" s="736"/>
      <c r="FP182" s="736"/>
      <c r="FQ182" s="736"/>
      <c r="FR182" s="736"/>
      <c r="FS182" s="736"/>
      <c r="FT182" s="736"/>
      <c r="FU182" s="736"/>
      <c r="FV182" s="736"/>
      <c r="FW182" s="736"/>
      <c r="FX182" s="736"/>
      <c r="FY182" s="736"/>
      <c r="FZ182" s="736"/>
      <c r="GA182" s="736"/>
      <c r="GB182" s="736"/>
      <c r="GC182" s="736"/>
      <c r="GD182" s="736"/>
      <c r="GE182" s="736"/>
      <c r="GF182" s="736"/>
      <c r="GG182" s="736"/>
      <c r="GH182" s="736"/>
      <c r="GI182" s="736"/>
      <c r="GJ182" s="736"/>
      <c r="GK182" s="736"/>
      <c r="GL182" s="736"/>
      <c r="GM182" s="736"/>
      <c r="GN182" s="736"/>
      <c r="GO182" s="736"/>
      <c r="GP182" s="736"/>
      <c r="GQ182" s="736"/>
      <c r="GR182" s="736"/>
      <c r="GS182" s="736"/>
      <c r="GT182" s="736"/>
      <c r="GU182" s="736"/>
      <c r="GV182" s="736"/>
      <c r="GW182" s="736"/>
      <c r="GX182" s="736"/>
      <c r="GY182" s="736"/>
      <c r="GZ182" s="736"/>
      <c r="HA182" s="736"/>
      <c r="HB182" s="736"/>
      <c r="HC182" s="736"/>
      <c r="HD182" s="736"/>
      <c r="HE182" s="736"/>
      <c r="HF182" s="736"/>
      <c r="HG182" s="736"/>
      <c r="HH182" s="736"/>
      <c r="HI182" s="736"/>
      <c r="HJ182" s="736"/>
      <c r="HK182" s="736"/>
      <c r="HL182" s="736"/>
      <c r="HM182" s="736"/>
      <c r="HN182" s="736"/>
      <c r="HO182" s="736"/>
      <c r="HP182" s="736"/>
      <c r="HQ182" s="736"/>
      <c r="HR182" s="736"/>
      <c r="HS182" s="736"/>
      <c r="HT182" s="736"/>
      <c r="HU182" s="736"/>
      <c r="HV182" s="736"/>
      <c r="HW182" s="736"/>
      <c r="HX182" s="736"/>
      <c r="HY182" s="736"/>
      <c r="HZ182" s="736"/>
      <c r="IA182" s="736"/>
      <c r="IB182" s="736"/>
      <c r="IC182" s="736"/>
      <c r="ID182" s="736"/>
      <c r="IE182" s="736"/>
      <c r="IF182" s="736"/>
      <c r="IG182" s="736"/>
      <c r="IH182" s="736"/>
      <c r="II182" s="736"/>
      <c r="IJ182" s="736"/>
      <c r="IK182" s="736"/>
      <c r="IL182" s="736"/>
      <c r="IM182" s="736"/>
      <c r="IN182" s="736"/>
      <c r="IO182" s="736"/>
      <c r="IP182" s="736"/>
      <c r="IQ182" s="736"/>
      <c r="IR182" s="736"/>
      <c r="IS182" s="736"/>
      <c r="IT182" s="736"/>
      <c r="IU182" s="736"/>
      <c r="IV182" s="736"/>
    </row>
    <row r="183" spans="1:256" s="438" customFormat="1">
      <c r="A183" s="736"/>
      <c r="C183" s="471"/>
      <c r="P183" s="724"/>
      <c r="U183" s="724"/>
      <c r="V183" s="736"/>
      <c r="W183" s="736"/>
      <c r="X183" s="736"/>
      <c r="Y183" s="736"/>
      <c r="Z183" s="736"/>
      <c r="AA183" s="736"/>
      <c r="AB183" s="736"/>
      <c r="AC183" s="736"/>
      <c r="AD183" s="736"/>
      <c r="AE183" s="736"/>
      <c r="AF183" s="736"/>
      <c r="AG183" s="736"/>
      <c r="AH183" s="736"/>
      <c r="AI183" s="736"/>
      <c r="AJ183" s="736"/>
      <c r="AK183" s="736"/>
      <c r="AL183" s="736"/>
      <c r="AM183" s="736"/>
      <c r="AN183" s="736"/>
      <c r="AO183" s="736"/>
      <c r="AP183" s="736"/>
      <c r="AQ183" s="736"/>
      <c r="AR183" s="736"/>
      <c r="AS183" s="736"/>
      <c r="AT183" s="736"/>
      <c r="AU183" s="736"/>
      <c r="AV183" s="736"/>
      <c r="AW183" s="736"/>
      <c r="AX183" s="736"/>
      <c r="AY183" s="736"/>
      <c r="AZ183" s="736"/>
      <c r="BA183" s="736"/>
      <c r="BB183" s="736"/>
      <c r="BC183" s="736"/>
      <c r="BD183" s="736"/>
      <c r="BE183" s="736"/>
      <c r="BF183" s="736"/>
      <c r="BG183" s="736"/>
      <c r="BH183" s="736"/>
      <c r="BI183" s="736"/>
      <c r="BJ183" s="736"/>
      <c r="BK183" s="736"/>
      <c r="BL183" s="736"/>
      <c r="BM183" s="736"/>
      <c r="BN183" s="736"/>
      <c r="BO183" s="736"/>
      <c r="BP183" s="736"/>
      <c r="BQ183" s="736"/>
      <c r="BR183" s="736"/>
      <c r="BS183" s="736"/>
      <c r="BT183" s="736"/>
      <c r="BU183" s="736"/>
      <c r="BV183" s="736"/>
      <c r="BW183" s="736"/>
      <c r="BX183" s="736"/>
      <c r="BY183" s="736"/>
      <c r="BZ183" s="736"/>
      <c r="CA183" s="736"/>
      <c r="CB183" s="736"/>
      <c r="CC183" s="736"/>
      <c r="CD183" s="736"/>
      <c r="CE183" s="736"/>
      <c r="CF183" s="736"/>
      <c r="CG183" s="736"/>
      <c r="CH183" s="736"/>
      <c r="CI183" s="736"/>
      <c r="CJ183" s="736"/>
      <c r="CK183" s="736"/>
      <c r="CL183" s="736"/>
      <c r="CM183" s="736"/>
      <c r="CN183" s="736"/>
      <c r="CO183" s="736"/>
      <c r="CP183" s="736"/>
      <c r="CQ183" s="736"/>
      <c r="CR183" s="736"/>
      <c r="CS183" s="736"/>
      <c r="CT183" s="736"/>
      <c r="CU183" s="736"/>
      <c r="CV183" s="736"/>
      <c r="CW183" s="736"/>
      <c r="CX183" s="736"/>
      <c r="CY183" s="736"/>
      <c r="CZ183" s="736"/>
      <c r="DA183" s="736"/>
      <c r="DB183" s="736"/>
      <c r="DC183" s="736"/>
      <c r="DD183" s="736"/>
      <c r="DE183" s="736"/>
      <c r="DF183" s="736"/>
      <c r="DG183" s="736"/>
      <c r="DH183" s="736"/>
      <c r="DI183" s="736"/>
      <c r="DJ183" s="736"/>
      <c r="DK183" s="736"/>
      <c r="DL183" s="736"/>
      <c r="DM183" s="736"/>
      <c r="DN183" s="736"/>
      <c r="DO183" s="736"/>
      <c r="DP183" s="736"/>
      <c r="DQ183" s="736"/>
      <c r="DR183" s="736"/>
      <c r="DS183" s="736"/>
      <c r="DT183" s="736"/>
      <c r="DU183" s="736"/>
      <c r="DV183" s="736"/>
      <c r="DW183" s="736"/>
      <c r="DX183" s="736"/>
      <c r="DY183" s="736"/>
      <c r="DZ183" s="736"/>
      <c r="EA183" s="736"/>
      <c r="EB183" s="736"/>
      <c r="EC183" s="736"/>
      <c r="ED183" s="736"/>
      <c r="EE183" s="736"/>
      <c r="EF183" s="736"/>
      <c r="EG183" s="736"/>
      <c r="EH183" s="736"/>
      <c r="EI183" s="736"/>
      <c r="EJ183" s="736"/>
      <c r="EK183" s="736"/>
      <c r="EL183" s="736"/>
      <c r="EM183" s="736"/>
      <c r="EN183" s="736"/>
      <c r="EO183" s="736"/>
      <c r="EP183" s="736"/>
      <c r="EQ183" s="736"/>
      <c r="ER183" s="736"/>
      <c r="ES183" s="736"/>
      <c r="ET183" s="736"/>
      <c r="EU183" s="736"/>
      <c r="EV183" s="736"/>
      <c r="EW183" s="736"/>
      <c r="EX183" s="736"/>
      <c r="EY183" s="736"/>
      <c r="EZ183" s="736"/>
      <c r="FA183" s="736"/>
      <c r="FB183" s="736"/>
      <c r="FC183" s="736"/>
      <c r="FD183" s="736"/>
      <c r="FE183" s="736"/>
      <c r="FF183" s="736"/>
      <c r="FG183" s="736"/>
      <c r="FH183" s="736"/>
      <c r="FI183" s="736"/>
      <c r="FJ183" s="736"/>
      <c r="FK183" s="736"/>
      <c r="FL183" s="736"/>
      <c r="FM183" s="736"/>
      <c r="FN183" s="736"/>
      <c r="FO183" s="736"/>
      <c r="FP183" s="736"/>
      <c r="FQ183" s="736"/>
      <c r="FR183" s="736"/>
      <c r="FS183" s="736"/>
      <c r="FT183" s="736"/>
      <c r="FU183" s="736"/>
      <c r="FV183" s="736"/>
      <c r="FW183" s="736"/>
      <c r="FX183" s="736"/>
      <c r="FY183" s="736"/>
      <c r="FZ183" s="736"/>
      <c r="GA183" s="736"/>
      <c r="GB183" s="736"/>
      <c r="GC183" s="736"/>
      <c r="GD183" s="736"/>
      <c r="GE183" s="736"/>
      <c r="GF183" s="736"/>
      <c r="GG183" s="736"/>
      <c r="GH183" s="736"/>
      <c r="GI183" s="736"/>
      <c r="GJ183" s="736"/>
      <c r="GK183" s="736"/>
      <c r="GL183" s="736"/>
      <c r="GM183" s="736"/>
      <c r="GN183" s="736"/>
      <c r="GO183" s="736"/>
      <c r="GP183" s="736"/>
      <c r="GQ183" s="736"/>
      <c r="GR183" s="736"/>
      <c r="GS183" s="736"/>
      <c r="GT183" s="736"/>
      <c r="GU183" s="736"/>
      <c r="GV183" s="736"/>
      <c r="GW183" s="736"/>
      <c r="GX183" s="736"/>
      <c r="GY183" s="736"/>
      <c r="GZ183" s="736"/>
      <c r="HA183" s="736"/>
      <c r="HB183" s="736"/>
      <c r="HC183" s="736"/>
      <c r="HD183" s="736"/>
      <c r="HE183" s="736"/>
      <c r="HF183" s="736"/>
      <c r="HG183" s="736"/>
      <c r="HH183" s="736"/>
      <c r="HI183" s="736"/>
      <c r="HJ183" s="736"/>
      <c r="HK183" s="736"/>
      <c r="HL183" s="736"/>
      <c r="HM183" s="736"/>
      <c r="HN183" s="736"/>
      <c r="HO183" s="736"/>
      <c r="HP183" s="736"/>
      <c r="HQ183" s="736"/>
      <c r="HR183" s="736"/>
      <c r="HS183" s="736"/>
      <c r="HT183" s="736"/>
      <c r="HU183" s="736"/>
      <c r="HV183" s="736"/>
      <c r="HW183" s="736"/>
      <c r="HX183" s="736"/>
      <c r="HY183" s="736"/>
      <c r="HZ183" s="736"/>
      <c r="IA183" s="736"/>
      <c r="IB183" s="736"/>
      <c r="IC183" s="736"/>
      <c r="ID183" s="736"/>
      <c r="IE183" s="736"/>
      <c r="IF183" s="736"/>
      <c r="IG183" s="736"/>
      <c r="IH183" s="736"/>
      <c r="II183" s="736"/>
      <c r="IJ183" s="736"/>
      <c r="IK183" s="736"/>
      <c r="IL183" s="736"/>
      <c r="IM183" s="736"/>
      <c r="IN183" s="736"/>
      <c r="IO183" s="736"/>
      <c r="IP183" s="736"/>
      <c r="IQ183" s="736"/>
      <c r="IR183" s="736"/>
      <c r="IS183" s="736"/>
      <c r="IT183" s="736"/>
      <c r="IU183" s="736"/>
      <c r="IV183" s="736"/>
    </row>
    <row r="184" spans="1:256" s="438" customFormat="1">
      <c r="A184" s="736"/>
      <c r="C184" s="471"/>
      <c r="P184" s="724"/>
      <c r="U184" s="724"/>
      <c r="V184" s="736"/>
      <c r="W184" s="736"/>
      <c r="X184" s="736"/>
      <c r="Y184" s="736"/>
      <c r="Z184" s="736"/>
      <c r="AA184" s="736"/>
      <c r="AB184" s="736"/>
      <c r="AC184" s="736"/>
      <c r="AD184" s="736"/>
      <c r="AE184" s="736"/>
      <c r="AF184" s="736"/>
      <c r="AG184" s="736"/>
      <c r="AH184" s="736"/>
      <c r="AI184" s="736"/>
      <c r="AJ184" s="736"/>
      <c r="AK184" s="736"/>
      <c r="AL184" s="736"/>
      <c r="AM184" s="736"/>
      <c r="AN184" s="736"/>
      <c r="AO184" s="736"/>
      <c r="AP184" s="736"/>
      <c r="AQ184" s="736"/>
      <c r="AR184" s="736"/>
      <c r="AS184" s="736"/>
      <c r="AT184" s="736"/>
      <c r="AU184" s="736"/>
      <c r="AV184" s="736"/>
      <c r="AW184" s="736"/>
      <c r="AX184" s="736"/>
      <c r="AY184" s="736"/>
      <c r="AZ184" s="736"/>
      <c r="BA184" s="736"/>
      <c r="BB184" s="736"/>
      <c r="BC184" s="736"/>
      <c r="BD184" s="736"/>
      <c r="BE184" s="736"/>
      <c r="BF184" s="736"/>
      <c r="BG184" s="736"/>
      <c r="BH184" s="736"/>
      <c r="BI184" s="736"/>
      <c r="BJ184" s="736"/>
      <c r="BK184" s="736"/>
      <c r="BL184" s="736"/>
      <c r="BM184" s="736"/>
      <c r="BN184" s="736"/>
      <c r="BO184" s="736"/>
      <c r="BP184" s="736"/>
      <c r="BQ184" s="736"/>
      <c r="BR184" s="736"/>
      <c r="BS184" s="736"/>
      <c r="BT184" s="736"/>
      <c r="BU184" s="736"/>
      <c r="BV184" s="736"/>
      <c r="BW184" s="736"/>
      <c r="BX184" s="736"/>
      <c r="BY184" s="736"/>
      <c r="BZ184" s="736"/>
      <c r="CA184" s="736"/>
      <c r="CB184" s="736"/>
      <c r="CC184" s="736"/>
      <c r="CD184" s="736"/>
      <c r="CE184" s="736"/>
      <c r="CF184" s="736"/>
      <c r="CG184" s="736"/>
      <c r="CH184" s="736"/>
      <c r="CI184" s="736"/>
      <c r="CJ184" s="736"/>
      <c r="CK184" s="736"/>
      <c r="CL184" s="736"/>
      <c r="CM184" s="736"/>
      <c r="CN184" s="736"/>
      <c r="CO184" s="736"/>
      <c r="CP184" s="736"/>
      <c r="CQ184" s="736"/>
      <c r="CR184" s="736"/>
      <c r="CS184" s="736"/>
      <c r="CT184" s="736"/>
      <c r="CU184" s="736"/>
      <c r="CV184" s="736"/>
      <c r="CW184" s="736"/>
      <c r="CX184" s="736"/>
      <c r="CY184" s="736"/>
      <c r="CZ184" s="736"/>
      <c r="DA184" s="736"/>
      <c r="DB184" s="736"/>
      <c r="DC184" s="736"/>
      <c r="DD184" s="736"/>
      <c r="DE184" s="736"/>
      <c r="DF184" s="736"/>
      <c r="DG184" s="736"/>
      <c r="DH184" s="736"/>
      <c r="DI184" s="736"/>
      <c r="DJ184" s="736"/>
      <c r="DK184" s="736"/>
      <c r="DL184" s="736"/>
      <c r="DM184" s="736"/>
      <c r="DN184" s="736"/>
      <c r="DO184" s="736"/>
      <c r="DP184" s="736"/>
      <c r="DQ184" s="736"/>
      <c r="DR184" s="736"/>
      <c r="DS184" s="736"/>
      <c r="DT184" s="736"/>
      <c r="DU184" s="736"/>
      <c r="DV184" s="736"/>
      <c r="DW184" s="736"/>
      <c r="DX184" s="736"/>
      <c r="DY184" s="736"/>
      <c r="DZ184" s="736"/>
      <c r="EA184" s="736"/>
      <c r="EB184" s="736"/>
      <c r="EC184" s="736"/>
      <c r="ED184" s="736"/>
      <c r="EE184" s="736"/>
      <c r="EF184" s="736"/>
      <c r="EG184" s="736"/>
      <c r="EH184" s="736"/>
      <c r="EI184" s="736"/>
      <c r="EJ184" s="736"/>
      <c r="EK184" s="736"/>
      <c r="EL184" s="736"/>
      <c r="EM184" s="736"/>
      <c r="EN184" s="736"/>
      <c r="EO184" s="736"/>
      <c r="EP184" s="736"/>
      <c r="EQ184" s="736"/>
      <c r="ER184" s="736"/>
      <c r="ES184" s="736"/>
      <c r="ET184" s="736"/>
      <c r="EU184" s="736"/>
      <c r="EV184" s="736"/>
      <c r="EW184" s="736"/>
      <c r="EX184" s="736"/>
      <c r="EY184" s="736"/>
      <c r="EZ184" s="736"/>
      <c r="FA184" s="736"/>
      <c r="FB184" s="736"/>
      <c r="FC184" s="736"/>
      <c r="FD184" s="736"/>
      <c r="FE184" s="736"/>
      <c r="FF184" s="736"/>
      <c r="FG184" s="736"/>
      <c r="FH184" s="736"/>
      <c r="FI184" s="736"/>
      <c r="FJ184" s="736"/>
      <c r="FK184" s="736"/>
      <c r="FL184" s="736"/>
      <c r="FM184" s="736"/>
      <c r="FN184" s="736"/>
      <c r="FO184" s="736"/>
      <c r="FP184" s="736"/>
      <c r="FQ184" s="736"/>
      <c r="FR184" s="736"/>
      <c r="FS184" s="736"/>
      <c r="FT184" s="736"/>
      <c r="FU184" s="736"/>
      <c r="FV184" s="736"/>
      <c r="FW184" s="736"/>
      <c r="FX184" s="736"/>
      <c r="FY184" s="736"/>
      <c r="FZ184" s="736"/>
      <c r="GA184" s="736"/>
      <c r="GB184" s="736"/>
      <c r="GC184" s="736"/>
      <c r="GD184" s="736"/>
      <c r="GE184" s="736"/>
      <c r="GF184" s="736"/>
      <c r="GG184" s="736"/>
      <c r="GH184" s="736"/>
      <c r="GI184" s="736"/>
      <c r="GJ184" s="736"/>
      <c r="GK184" s="736"/>
      <c r="GL184" s="736"/>
      <c r="GM184" s="736"/>
      <c r="GN184" s="736"/>
      <c r="GO184" s="736"/>
      <c r="GP184" s="736"/>
      <c r="GQ184" s="736"/>
      <c r="GR184" s="736"/>
      <c r="GS184" s="736"/>
      <c r="GT184" s="736"/>
      <c r="GU184" s="736"/>
      <c r="GV184" s="736"/>
      <c r="GW184" s="736"/>
      <c r="GX184" s="736"/>
      <c r="GY184" s="736"/>
      <c r="GZ184" s="736"/>
      <c r="HA184" s="736"/>
      <c r="HB184" s="736"/>
      <c r="HC184" s="736"/>
      <c r="HD184" s="736"/>
      <c r="HE184" s="736"/>
      <c r="HF184" s="736"/>
      <c r="HG184" s="736"/>
      <c r="HH184" s="736"/>
      <c r="HI184" s="736"/>
      <c r="HJ184" s="736"/>
      <c r="HK184" s="736"/>
      <c r="HL184" s="736"/>
      <c r="HM184" s="736"/>
      <c r="HN184" s="736"/>
      <c r="HO184" s="736"/>
      <c r="HP184" s="736"/>
      <c r="HQ184" s="736"/>
      <c r="HR184" s="736"/>
      <c r="HS184" s="736"/>
      <c r="HT184" s="736"/>
      <c r="HU184" s="736"/>
      <c r="HV184" s="736"/>
      <c r="HW184" s="736"/>
      <c r="HX184" s="736"/>
      <c r="HY184" s="736"/>
      <c r="HZ184" s="736"/>
      <c r="IA184" s="736"/>
      <c r="IB184" s="736"/>
      <c r="IC184" s="736"/>
      <c r="ID184" s="736"/>
      <c r="IE184" s="736"/>
      <c r="IF184" s="736"/>
      <c r="IG184" s="736"/>
      <c r="IH184" s="736"/>
      <c r="II184" s="736"/>
      <c r="IJ184" s="736"/>
      <c r="IK184" s="736"/>
      <c r="IL184" s="736"/>
      <c r="IM184" s="736"/>
      <c r="IN184" s="736"/>
      <c r="IO184" s="736"/>
      <c r="IP184" s="736"/>
      <c r="IQ184" s="736"/>
      <c r="IR184" s="736"/>
      <c r="IS184" s="736"/>
      <c r="IT184" s="736"/>
      <c r="IU184" s="736"/>
      <c r="IV184" s="736"/>
    </row>
    <row r="185" spans="1:256" s="438" customFormat="1">
      <c r="A185" s="736"/>
      <c r="C185" s="471"/>
      <c r="P185" s="724"/>
      <c r="U185" s="724"/>
      <c r="V185" s="736"/>
      <c r="W185" s="736"/>
      <c r="X185" s="736"/>
      <c r="Y185" s="736"/>
      <c r="Z185" s="736"/>
      <c r="AA185" s="736"/>
      <c r="AB185" s="736"/>
      <c r="AC185" s="736"/>
      <c r="AD185" s="736"/>
      <c r="AE185" s="736"/>
      <c r="AF185" s="736"/>
      <c r="AG185" s="736"/>
      <c r="AH185" s="736"/>
      <c r="AI185" s="736"/>
      <c r="AJ185" s="736"/>
      <c r="AK185" s="736"/>
      <c r="AL185" s="736"/>
      <c r="AM185" s="736"/>
      <c r="AN185" s="736"/>
      <c r="AO185" s="736"/>
      <c r="AP185" s="736"/>
      <c r="AQ185" s="736"/>
      <c r="AR185" s="736"/>
      <c r="AS185" s="736"/>
      <c r="AT185" s="736"/>
      <c r="AU185" s="736"/>
      <c r="AV185" s="736"/>
      <c r="AW185" s="736"/>
      <c r="AX185" s="736"/>
      <c r="AY185" s="736"/>
      <c r="AZ185" s="736"/>
      <c r="BA185" s="736"/>
      <c r="BB185" s="736"/>
      <c r="BC185" s="736"/>
      <c r="BD185" s="736"/>
      <c r="BE185" s="736"/>
      <c r="BF185" s="736"/>
      <c r="BG185" s="736"/>
      <c r="BH185" s="736"/>
      <c r="BI185" s="736"/>
      <c r="BJ185" s="736"/>
      <c r="BK185" s="736"/>
      <c r="BL185" s="736"/>
      <c r="BM185" s="736"/>
      <c r="BN185" s="736"/>
      <c r="BO185" s="736"/>
      <c r="BP185" s="736"/>
      <c r="BQ185" s="736"/>
      <c r="BR185" s="736"/>
      <c r="BS185" s="736"/>
      <c r="BT185" s="736"/>
      <c r="BU185" s="736"/>
      <c r="BV185" s="736"/>
      <c r="BW185" s="736"/>
      <c r="BX185" s="736"/>
      <c r="BY185" s="736"/>
      <c r="BZ185" s="736"/>
      <c r="CA185" s="736"/>
      <c r="CB185" s="736"/>
      <c r="CC185" s="736"/>
      <c r="CD185" s="736"/>
      <c r="CE185" s="736"/>
      <c r="CF185" s="736"/>
      <c r="CG185" s="736"/>
      <c r="CH185" s="736"/>
      <c r="CI185" s="736"/>
      <c r="CJ185" s="736"/>
      <c r="CK185" s="736"/>
      <c r="CL185" s="736"/>
      <c r="CM185" s="736"/>
      <c r="CN185" s="736"/>
      <c r="CO185" s="736"/>
      <c r="CP185" s="736"/>
      <c r="CQ185" s="736"/>
      <c r="CR185" s="736"/>
      <c r="CS185" s="736"/>
      <c r="CT185" s="736"/>
      <c r="CU185" s="736"/>
      <c r="CV185" s="736"/>
      <c r="CW185" s="736"/>
      <c r="CX185" s="736"/>
      <c r="CY185" s="736"/>
      <c r="CZ185" s="736"/>
      <c r="DA185" s="736"/>
      <c r="DB185" s="736"/>
      <c r="DC185" s="736"/>
      <c r="DD185" s="736"/>
      <c r="DE185" s="736"/>
      <c r="DF185" s="736"/>
      <c r="DG185" s="736"/>
      <c r="DH185" s="736"/>
      <c r="DI185" s="736"/>
      <c r="DJ185" s="736"/>
      <c r="DK185" s="736"/>
      <c r="DL185" s="736"/>
      <c r="DM185" s="736"/>
      <c r="DN185" s="736"/>
      <c r="DO185" s="736"/>
      <c r="DP185" s="736"/>
      <c r="DQ185" s="736"/>
      <c r="DR185" s="736"/>
      <c r="DS185" s="736"/>
      <c r="DT185" s="736"/>
      <c r="DU185" s="736"/>
      <c r="DV185" s="736"/>
      <c r="DW185" s="736"/>
      <c r="DX185" s="736"/>
      <c r="DY185" s="736"/>
      <c r="DZ185" s="736"/>
      <c r="EA185" s="736"/>
      <c r="EB185" s="736"/>
      <c r="EC185" s="736"/>
      <c r="ED185" s="736"/>
      <c r="EE185" s="736"/>
      <c r="EF185" s="736"/>
      <c r="EG185" s="736"/>
      <c r="EH185" s="736"/>
      <c r="EI185" s="736"/>
      <c r="EJ185" s="736"/>
      <c r="EK185" s="736"/>
      <c r="EL185" s="736"/>
      <c r="EM185" s="736"/>
      <c r="EN185" s="736"/>
      <c r="EO185" s="736"/>
      <c r="EP185" s="736"/>
      <c r="EQ185" s="736"/>
      <c r="ER185" s="736"/>
      <c r="ES185" s="736"/>
      <c r="ET185" s="736"/>
      <c r="EU185" s="736"/>
      <c r="EV185" s="736"/>
      <c r="EW185" s="736"/>
      <c r="EX185" s="736"/>
      <c r="EY185" s="736"/>
      <c r="EZ185" s="736"/>
      <c r="FA185" s="736"/>
      <c r="FB185" s="736"/>
      <c r="FC185" s="736"/>
      <c r="FD185" s="736"/>
      <c r="FE185" s="736"/>
      <c r="FF185" s="736"/>
      <c r="FG185" s="736"/>
      <c r="FH185" s="736"/>
      <c r="FI185" s="736"/>
      <c r="FJ185" s="736"/>
      <c r="FK185" s="736"/>
      <c r="FL185" s="736"/>
      <c r="FM185" s="736"/>
      <c r="FN185" s="736"/>
      <c r="FO185" s="736"/>
      <c r="FP185" s="736"/>
      <c r="FQ185" s="736"/>
      <c r="FR185" s="736"/>
      <c r="FS185" s="736"/>
      <c r="FT185" s="736"/>
      <c r="FU185" s="736"/>
      <c r="FV185" s="736"/>
      <c r="FW185" s="736"/>
      <c r="FX185" s="736"/>
      <c r="FY185" s="736"/>
      <c r="FZ185" s="736"/>
      <c r="GA185" s="736"/>
      <c r="GB185" s="736"/>
      <c r="GC185" s="736"/>
      <c r="GD185" s="736"/>
      <c r="GE185" s="736"/>
      <c r="GF185" s="736"/>
      <c r="GG185" s="736"/>
      <c r="GH185" s="736"/>
      <c r="GI185" s="736"/>
      <c r="GJ185" s="736"/>
      <c r="GK185" s="736"/>
      <c r="GL185" s="736"/>
      <c r="GM185" s="736"/>
      <c r="GN185" s="736"/>
      <c r="GO185" s="736"/>
      <c r="GP185" s="736"/>
      <c r="GQ185" s="736"/>
      <c r="GR185" s="736"/>
      <c r="GS185" s="736"/>
      <c r="GT185" s="736"/>
      <c r="GU185" s="736"/>
      <c r="GV185" s="736"/>
      <c r="GW185" s="736"/>
      <c r="GX185" s="736"/>
      <c r="GY185" s="736"/>
      <c r="GZ185" s="736"/>
      <c r="HA185" s="736"/>
      <c r="HB185" s="736"/>
      <c r="HC185" s="736"/>
      <c r="HD185" s="736"/>
      <c r="HE185" s="736"/>
      <c r="HF185" s="736"/>
      <c r="HG185" s="736"/>
      <c r="HH185" s="736"/>
      <c r="HI185" s="736"/>
      <c r="HJ185" s="736"/>
      <c r="HK185" s="736"/>
      <c r="HL185" s="736"/>
      <c r="HM185" s="736"/>
      <c r="HN185" s="736"/>
      <c r="HO185" s="736"/>
      <c r="HP185" s="736"/>
      <c r="HQ185" s="736"/>
      <c r="HR185" s="736"/>
      <c r="HS185" s="736"/>
      <c r="HT185" s="736"/>
      <c r="HU185" s="736"/>
      <c r="HV185" s="736"/>
      <c r="HW185" s="736"/>
      <c r="HX185" s="736"/>
      <c r="HY185" s="736"/>
      <c r="HZ185" s="736"/>
      <c r="IA185" s="736"/>
      <c r="IB185" s="736"/>
      <c r="IC185" s="736"/>
      <c r="ID185" s="736"/>
      <c r="IE185" s="736"/>
      <c r="IF185" s="736"/>
      <c r="IG185" s="736"/>
      <c r="IH185" s="736"/>
      <c r="II185" s="736"/>
      <c r="IJ185" s="736"/>
      <c r="IK185" s="736"/>
      <c r="IL185" s="736"/>
      <c r="IM185" s="736"/>
      <c r="IN185" s="736"/>
      <c r="IO185" s="736"/>
      <c r="IP185" s="736"/>
      <c r="IQ185" s="736"/>
      <c r="IR185" s="736"/>
      <c r="IS185" s="736"/>
      <c r="IT185" s="736"/>
      <c r="IU185" s="736"/>
      <c r="IV185" s="736"/>
    </row>
    <row r="186" spans="1:256" s="438" customFormat="1">
      <c r="A186" s="736"/>
      <c r="C186" s="471"/>
      <c r="P186" s="724"/>
      <c r="U186" s="724"/>
      <c r="V186" s="736"/>
      <c r="W186" s="736"/>
      <c r="X186" s="736"/>
      <c r="Y186" s="736"/>
      <c r="Z186" s="736"/>
      <c r="AA186" s="736"/>
      <c r="AB186" s="736"/>
      <c r="AC186" s="736"/>
      <c r="AD186" s="736"/>
      <c r="AE186" s="736"/>
      <c r="AF186" s="736"/>
      <c r="AG186" s="736"/>
      <c r="AH186" s="736"/>
      <c r="AI186" s="736"/>
      <c r="AJ186" s="736"/>
      <c r="AK186" s="736"/>
      <c r="AL186" s="736"/>
      <c r="AM186" s="736"/>
      <c r="AN186" s="736"/>
      <c r="AO186" s="736"/>
      <c r="AP186" s="736"/>
      <c r="AQ186" s="736"/>
      <c r="AR186" s="736"/>
      <c r="AS186" s="736"/>
      <c r="AT186" s="736"/>
      <c r="AU186" s="736"/>
      <c r="AV186" s="736"/>
      <c r="AW186" s="736"/>
      <c r="AX186" s="736"/>
      <c r="AY186" s="736"/>
      <c r="AZ186" s="736"/>
      <c r="BA186" s="736"/>
      <c r="BB186" s="736"/>
      <c r="BC186" s="736"/>
      <c r="BD186" s="736"/>
      <c r="BE186" s="736"/>
      <c r="BF186" s="736"/>
      <c r="BG186" s="736"/>
      <c r="BH186" s="736"/>
      <c r="BI186" s="736"/>
      <c r="BJ186" s="736"/>
      <c r="BK186" s="736"/>
      <c r="BL186" s="736"/>
      <c r="BM186" s="736"/>
      <c r="BN186" s="736"/>
      <c r="BO186" s="736"/>
      <c r="BP186" s="736"/>
      <c r="BQ186" s="736"/>
      <c r="BR186" s="736"/>
      <c r="BS186" s="736"/>
      <c r="BT186" s="736"/>
      <c r="BU186" s="736"/>
      <c r="BV186" s="736"/>
      <c r="BW186" s="736"/>
      <c r="BX186" s="736"/>
      <c r="BY186" s="736"/>
      <c r="BZ186" s="736"/>
      <c r="CA186" s="736"/>
      <c r="CB186" s="736"/>
      <c r="CC186" s="736"/>
      <c r="CD186" s="736"/>
      <c r="CE186" s="736"/>
      <c r="CF186" s="736"/>
      <c r="CG186" s="736"/>
      <c r="CH186" s="736"/>
      <c r="CI186" s="736"/>
      <c r="CJ186" s="736"/>
      <c r="CK186" s="736"/>
      <c r="CL186" s="736"/>
      <c r="CM186" s="736"/>
      <c r="CN186" s="736"/>
      <c r="CO186" s="736"/>
      <c r="CP186" s="736"/>
      <c r="CQ186" s="736"/>
      <c r="CR186" s="736"/>
      <c r="CS186" s="736"/>
      <c r="CT186" s="736"/>
      <c r="CU186" s="736"/>
      <c r="CV186" s="736"/>
      <c r="CW186" s="736"/>
      <c r="CX186" s="736"/>
      <c r="CY186" s="736"/>
      <c r="CZ186" s="736"/>
      <c r="DA186" s="736"/>
      <c r="DB186" s="736"/>
      <c r="DC186" s="736"/>
      <c r="DD186" s="736"/>
      <c r="DE186" s="736"/>
      <c r="DF186" s="736"/>
      <c r="DG186" s="736"/>
      <c r="DH186" s="736"/>
      <c r="DI186" s="736"/>
      <c r="DJ186" s="736"/>
      <c r="DK186" s="736"/>
      <c r="DL186" s="736"/>
      <c r="DM186" s="736"/>
      <c r="DN186" s="736"/>
      <c r="DO186" s="736"/>
      <c r="DP186" s="736"/>
      <c r="DQ186" s="736"/>
      <c r="DR186" s="736"/>
      <c r="DS186" s="736"/>
      <c r="DT186" s="736"/>
      <c r="DU186" s="736"/>
      <c r="DV186" s="736"/>
      <c r="DW186" s="736"/>
      <c r="DX186" s="736"/>
      <c r="DY186" s="736"/>
      <c r="DZ186" s="736"/>
      <c r="EA186" s="736"/>
      <c r="EB186" s="736"/>
      <c r="EC186" s="736"/>
      <c r="ED186" s="736"/>
      <c r="EE186" s="736"/>
      <c r="EF186" s="736"/>
      <c r="EG186" s="736"/>
      <c r="EH186" s="736"/>
      <c r="EI186" s="736"/>
      <c r="EJ186" s="736"/>
      <c r="EK186" s="736"/>
      <c r="EL186" s="736"/>
      <c r="EM186" s="736"/>
      <c r="EN186" s="736"/>
      <c r="EO186" s="736"/>
      <c r="EP186" s="736"/>
      <c r="EQ186" s="736"/>
      <c r="ER186" s="736"/>
      <c r="ES186" s="736"/>
      <c r="ET186" s="736"/>
      <c r="EU186" s="736"/>
      <c r="EV186" s="736"/>
      <c r="EW186" s="736"/>
      <c r="EX186" s="736"/>
      <c r="EY186" s="736"/>
      <c r="EZ186" s="736"/>
      <c r="FA186" s="736"/>
      <c r="FB186" s="736"/>
      <c r="FC186" s="736"/>
      <c r="FD186" s="736"/>
      <c r="FE186" s="736"/>
      <c r="FF186" s="736"/>
      <c r="FG186" s="736"/>
      <c r="FH186" s="736"/>
      <c r="FI186" s="736"/>
      <c r="FJ186" s="736"/>
      <c r="FK186" s="736"/>
      <c r="FL186" s="736"/>
      <c r="FM186" s="736"/>
      <c r="FN186" s="736"/>
      <c r="FO186" s="736"/>
      <c r="FP186" s="736"/>
      <c r="FQ186" s="736"/>
      <c r="FR186" s="736"/>
      <c r="FS186" s="736"/>
      <c r="FT186" s="736"/>
      <c r="FU186" s="736"/>
      <c r="FV186" s="736"/>
      <c r="FW186" s="736"/>
      <c r="FX186" s="736"/>
      <c r="FY186" s="736"/>
      <c r="FZ186" s="736"/>
      <c r="GA186" s="736"/>
      <c r="GB186" s="736"/>
      <c r="GC186" s="736"/>
      <c r="GD186" s="736"/>
      <c r="GE186" s="736"/>
      <c r="GF186" s="736"/>
      <c r="GG186" s="736"/>
      <c r="GH186" s="736"/>
      <c r="GI186" s="736"/>
      <c r="GJ186" s="736"/>
      <c r="GK186" s="736"/>
      <c r="GL186" s="736"/>
      <c r="GM186" s="736"/>
      <c r="GN186" s="736"/>
      <c r="GO186" s="736"/>
      <c r="GP186" s="736"/>
      <c r="GQ186" s="736"/>
      <c r="GR186" s="736"/>
      <c r="GS186" s="736"/>
      <c r="GT186" s="736"/>
      <c r="GU186" s="736"/>
      <c r="GV186" s="736"/>
      <c r="GW186" s="736"/>
      <c r="GX186" s="736"/>
      <c r="GY186" s="736"/>
      <c r="GZ186" s="736"/>
      <c r="HA186" s="736"/>
      <c r="HB186" s="736"/>
      <c r="HC186" s="736"/>
      <c r="HD186" s="736"/>
      <c r="HE186" s="736"/>
      <c r="HF186" s="736"/>
      <c r="HG186" s="736"/>
      <c r="HH186" s="736"/>
      <c r="HI186" s="736"/>
      <c r="HJ186" s="736"/>
      <c r="HK186" s="736"/>
      <c r="HL186" s="736"/>
      <c r="HM186" s="736"/>
      <c r="HN186" s="736"/>
      <c r="HO186" s="736"/>
      <c r="HP186" s="736"/>
      <c r="HQ186" s="736"/>
      <c r="HR186" s="736"/>
      <c r="HS186" s="736"/>
      <c r="HT186" s="736"/>
      <c r="HU186" s="736"/>
      <c r="HV186" s="736"/>
      <c r="HW186" s="736"/>
      <c r="HX186" s="736"/>
      <c r="HY186" s="736"/>
      <c r="HZ186" s="736"/>
      <c r="IA186" s="736"/>
      <c r="IB186" s="736"/>
      <c r="IC186" s="736"/>
      <c r="ID186" s="736"/>
      <c r="IE186" s="736"/>
      <c r="IF186" s="736"/>
      <c r="IG186" s="736"/>
      <c r="IH186" s="736"/>
      <c r="II186" s="736"/>
      <c r="IJ186" s="736"/>
      <c r="IK186" s="736"/>
      <c r="IL186" s="736"/>
      <c r="IM186" s="736"/>
      <c r="IN186" s="736"/>
      <c r="IO186" s="736"/>
      <c r="IP186" s="736"/>
      <c r="IQ186" s="736"/>
      <c r="IR186" s="736"/>
      <c r="IS186" s="736"/>
      <c r="IT186" s="736"/>
      <c r="IU186" s="736"/>
      <c r="IV186" s="736"/>
    </row>
    <row r="187" spans="1:256" s="438" customFormat="1">
      <c r="A187" s="736"/>
      <c r="C187" s="471"/>
      <c r="P187" s="724"/>
      <c r="U187" s="724"/>
      <c r="V187" s="736"/>
      <c r="W187" s="736"/>
      <c r="X187" s="736"/>
      <c r="Y187" s="736"/>
      <c r="Z187" s="736"/>
      <c r="AA187" s="736"/>
      <c r="AB187" s="736"/>
      <c r="AC187" s="736"/>
      <c r="AD187" s="736"/>
      <c r="AE187" s="736"/>
      <c r="AF187" s="736"/>
      <c r="AG187" s="736"/>
      <c r="AH187" s="736"/>
      <c r="AI187" s="736"/>
      <c r="AJ187" s="736"/>
      <c r="AK187" s="736"/>
      <c r="AL187" s="736"/>
      <c r="AM187" s="736"/>
      <c r="AN187" s="736"/>
      <c r="AO187" s="736"/>
      <c r="AP187" s="736"/>
      <c r="AQ187" s="736"/>
      <c r="AR187" s="736"/>
      <c r="AS187" s="736"/>
      <c r="AT187" s="736"/>
      <c r="AU187" s="736"/>
      <c r="AV187" s="736"/>
      <c r="AW187" s="736"/>
      <c r="AX187" s="736"/>
      <c r="AY187" s="736"/>
      <c r="AZ187" s="736"/>
      <c r="BA187" s="736"/>
      <c r="BB187" s="736"/>
      <c r="BC187" s="736"/>
      <c r="BD187" s="736"/>
      <c r="BE187" s="736"/>
      <c r="BF187" s="736"/>
      <c r="BG187" s="736"/>
      <c r="BH187" s="736"/>
      <c r="BI187" s="736"/>
      <c r="BJ187" s="736"/>
      <c r="BK187" s="736"/>
      <c r="BL187" s="736"/>
      <c r="BM187" s="736"/>
      <c r="BN187" s="736"/>
      <c r="BO187" s="736"/>
      <c r="BP187" s="736"/>
      <c r="BQ187" s="736"/>
      <c r="BR187" s="736"/>
      <c r="BS187" s="736"/>
      <c r="BT187" s="736"/>
      <c r="BU187" s="736"/>
      <c r="BV187" s="736"/>
      <c r="BW187" s="736"/>
      <c r="BX187" s="736"/>
      <c r="BY187" s="736"/>
      <c r="BZ187" s="736"/>
      <c r="CA187" s="736"/>
      <c r="CB187" s="736"/>
      <c r="CC187" s="736"/>
      <c r="CD187" s="736"/>
      <c r="CE187" s="736"/>
      <c r="CF187" s="736"/>
      <c r="CG187" s="736"/>
      <c r="CH187" s="736"/>
      <c r="CI187" s="736"/>
      <c r="CJ187" s="736"/>
      <c r="CK187" s="736"/>
      <c r="CL187" s="736"/>
      <c r="CM187" s="736"/>
      <c r="CN187" s="736"/>
      <c r="CO187" s="736"/>
      <c r="CP187" s="736"/>
      <c r="CQ187" s="736"/>
      <c r="CR187" s="736"/>
      <c r="CS187" s="736"/>
      <c r="CT187" s="736"/>
      <c r="CU187" s="736"/>
      <c r="CV187" s="736"/>
      <c r="CW187" s="736"/>
      <c r="CX187" s="736"/>
      <c r="CY187" s="736"/>
      <c r="CZ187" s="736"/>
      <c r="DA187" s="736"/>
      <c r="DB187" s="736"/>
      <c r="DC187" s="736"/>
      <c r="DD187" s="736"/>
      <c r="DE187" s="736"/>
      <c r="DF187" s="736"/>
      <c r="DG187" s="736"/>
      <c r="DH187" s="736"/>
      <c r="DI187" s="736"/>
      <c r="DJ187" s="736"/>
      <c r="DK187" s="736"/>
      <c r="DL187" s="736"/>
      <c r="DM187" s="736"/>
      <c r="DN187" s="736"/>
      <c r="DO187" s="736"/>
      <c r="DP187" s="736"/>
      <c r="DQ187" s="736"/>
      <c r="DR187" s="736"/>
      <c r="DS187" s="736"/>
      <c r="DT187" s="736"/>
      <c r="DU187" s="736"/>
      <c r="DV187" s="736"/>
      <c r="DW187" s="736"/>
      <c r="DX187" s="736"/>
      <c r="DY187" s="736"/>
      <c r="DZ187" s="736"/>
      <c r="EA187" s="736"/>
      <c r="EB187" s="736"/>
      <c r="EC187" s="736"/>
      <c r="ED187" s="736"/>
      <c r="EE187" s="736"/>
      <c r="EF187" s="736"/>
      <c r="EG187" s="736"/>
      <c r="EH187" s="736"/>
      <c r="EI187" s="736"/>
      <c r="EJ187" s="736"/>
      <c r="EK187" s="736"/>
      <c r="EL187" s="736"/>
      <c r="EM187" s="736"/>
      <c r="EN187" s="736"/>
      <c r="EO187" s="736"/>
      <c r="EP187" s="736"/>
      <c r="EQ187" s="736"/>
      <c r="ER187" s="736"/>
      <c r="ES187" s="736"/>
      <c r="ET187" s="736"/>
      <c r="EU187" s="736"/>
      <c r="EV187" s="736"/>
      <c r="EW187" s="736"/>
      <c r="EX187" s="736"/>
      <c r="EY187" s="736"/>
      <c r="EZ187" s="736"/>
      <c r="FA187" s="736"/>
      <c r="FB187" s="736"/>
      <c r="FC187" s="736"/>
      <c r="FD187" s="736"/>
      <c r="FE187" s="736"/>
      <c r="FF187" s="736"/>
      <c r="FG187" s="736"/>
      <c r="FH187" s="736"/>
      <c r="FI187" s="736"/>
      <c r="FJ187" s="736"/>
      <c r="FK187" s="736"/>
      <c r="FL187" s="736"/>
      <c r="FM187" s="736"/>
      <c r="FN187" s="736"/>
      <c r="FO187" s="736"/>
      <c r="FP187" s="736"/>
      <c r="FQ187" s="736"/>
      <c r="FR187" s="736"/>
      <c r="FS187" s="736"/>
      <c r="FT187" s="736"/>
      <c r="FU187" s="736"/>
      <c r="FV187" s="736"/>
      <c r="FW187" s="736"/>
      <c r="FX187" s="736"/>
      <c r="FY187" s="736"/>
      <c r="FZ187" s="736"/>
      <c r="GA187" s="736"/>
      <c r="GB187" s="736"/>
      <c r="GC187" s="736"/>
      <c r="GD187" s="736"/>
      <c r="GE187" s="736"/>
      <c r="GF187" s="736"/>
      <c r="GG187" s="736"/>
      <c r="GH187" s="736"/>
      <c r="GI187" s="736"/>
      <c r="GJ187" s="736"/>
      <c r="GK187" s="736"/>
      <c r="GL187" s="736"/>
      <c r="GM187" s="736"/>
      <c r="GN187" s="736"/>
      <c r="GO187" s="736"/>
      <c r="GP187" s="736"/>
      <c r="GQ187" s="736"/>
      <c r="GR187" s="736"/>
      <c r="GS187" s="736"/>
      <c r="GT187" s="736"/>
      <c r="GU187" s="736"/>
      <c r="GV187" s="736"/>
      <c r="GW187" s="736"/>
      <c r="GX187" s="736"/>
      <c r="GY187" s="736"/>
      <c r="GZ187" s="736"/>
      <c r="HA187" s="736"/>
      <c r="HB187" s="736"/>
      <c r="HC187" s="736"/>
      <c r="HD187" s="736"/>
      <c r="HE187" s="736"/>
      <c r="HF187" s="736"/>
      <c r="HG187" s="736"/>
      <c r="HH187" s="736"/>
      <c r="HI187" s="736"/>
      <c r="HJ187" s="736"/>
      <c r="HK187" s="736"/>
      <c r="HL187" s="736"/>
      <c r="HM187" s="736"/>
      <c r="HN187" s="736"/>
      <c r="HO187" s="736"/>
      <c r="HP187" s="736"/>
      <c r="HQ187" s="736"/>
      <c r="HR187" s="736"/>
      <c r="HS187" s="736"/>
      <c r="HT187" s="736"/>
      <c r="HU187" s="736"/>
      <c r="HV187" s="736"/>
      <c r="HW187" s="736"/>
      <c r="HX187" s="736"/>
      <c r="HY187" s="736"/>
      <c r="HZ187" s="736"/>
      <c r="IA187" s="736"/>
      <c r="IB187" s="736"/>
      <c r="IC187" s="736"/>
      <c r="ID187" s="736"/>
      <c r="IE187" s="736"/>
      <c r="IF187" s="736"/>
      <c r="IG187" s="736"/>
      <c r="IH187" s="736"/>
      <c r="II187" s="736"/>
      <c r="IJ187" s="736"/>
      <c r="IK187" s="736"/>
      <c r="IL187" s="736"/>
      <c r="IM187" s="736"/>
      <c r="IN187" s="736"/>
      <c r="IO187" s="736"/>
      <c r="IP187" s="736"/>
      <c r="IQ187" s="736"/>
      <c r="IR187" s="736"/>
      <c r="IS187" s="736"/>
      <c r="IT187" s="736"/>
      <c r="IU187" s="736"/>
      <c r="IV187" s="736"/>
    </row>
    <row r="188" spans="1:256" s="438" customFormat="1">
      <c r="A188" s="736"/>
      <c r="C188" s="471"/>
      <c r="P188" s="724"/>
      <c r="U188" s="724"/>
      <c r="V188" s="736"/>
      <c r="W188" s="736"/>
      <c r="X188" s="736"/>
      <c r="Y188" s="736"/>
      <c r="Z188" s="736"/>
      <c r="AA188" s="736"/>
      <c r="AB188" s="736"/>
      <c r="AC188" s="736"/>
      <c r="AD188" s="736"/>
      <c r="AE188" s="736"/>
      <c r="AF188" s="736"/>
      <c r="AG188" s="736"/>
      <c r="AH188" s="736"/>
      <c r="AI188" s="736"/>
      <c r="AJ188" s="736"/>
      <c r="AK188" s="736"/>
      <c r="AL188" s="736"/>
      <c r="AM188" s="736"/>
      <c r="AN188" s="736"/>
      <c r="AO188" s="736"/>
      <c r="AP188" s="736"/>
      <c r="AQ188" s="736"/>
      <c r="AR188" s="736"/>
      <c r="AS188" s="736"/>
      <c r="AT188" s="736"/>
      <c r="AU188" s="736"/>
      <c r="AV188" s="736"/>
      <c r="AW188" s="736"/>
      <c r="AX188" s="736"/>
      <c r="AY188" s="736"/>
      <c r="AZ188" s="736"/>
      <c r="BA188" s="736"/>
      <c r="BB188" s="736"/>
      <c r="BC188" s="736"/>
      <c r="BD188" s="736"/>
      <c r="BE188" s="736"/>
      <c r="BF188" s="736"/>
      <c r="BG188" s="736"/>
      <c r="BH188" s="736"/>
      <c r="BI188" s="736"/>
      <c r="BJ188" s="736"/>
      <c r="BK188" s="736"/>
      <c r="BL188" s="736"/>
      <c r="BM188" s="736"/>
      <c r="BN188" s="736"/>
      <c r="BO188" s="736"/>
      <c r="BP188" s="736"/>
      <c r="BQ188" s="736"/>
      <c r="BR188" s="736"/>
      <c r="BS188" s="736"/>
      <c r="BT188" s="736"/>
      <c r="BU188" s="736"/>
      <c r="BV188" s="736"/>
      <c r="BW188" s="736"/>
      <c r="BX188" s="736"/>
      <c r="BY188" s="736"/>
      <c r="BZ188" s="736"/>
      <c r="CA188" s="736"/>
      <c r="CB188" s="736"/>
      <c r="CC188" s="736"/>
      <c r="CD188" s="736"/>
      <c r="CE188" s="736"/>
      <c r="CF188" s="736"/>
      <c r="CG188" s="736"/>
      <c r="CH188" s="736"/>
      <c r="CI188" s="736"/>
      <c r="CJ188" s="736"/>
      <c r="CK188" s="736"/>
      <c r="CL188" s="736"/>
      <c r="CM188" s="736"/>
      <c r="CN188" s="736"/>
      <c r="CO188" s="736"/>
      <c r="CP188" s="736"/>
      <c r="CQ188" s="736"/>
      <c r="CR188" s="736"/>
      <c r="CS188" s="736"/>
      <c r="CT188" s="736"/>
      <c r="CU188" s="736"/>
      <c r="CV188" s="736"/>
      <c r="CW188" s="736"/>
      <c r="CX188" s="736"/>
      <c r="CY188" s="736"/>
      <c r="CZ188" s="736"/>
      <c r="DA188" s="736"/>
      <c r="DB188" s="736"/>
      <c r="DC188" s="736"/>
      <c r="DD188" s="736"/>
      <c r="DE188" s="736"/>
      <c r="DF188" s="736"/>
      <c r="DG188" s="736"/>
      <c r="DH188" s="736"/>
      <c r="DI188" s="736"/>
      <c r="DJ188" s="736"/>
      <c r="DK188" s="736"/>
      <c r="DL188" s="736"/>
      <c r="DM188" s="736"/>
      <c r="DN188" s="736"/>
      <c r="DO188" s="736"/>
      <c r="DP188" s="736"/>
      <c r="DQ188" s="736"/>
      <c r="DR188" s="736"/>
      <c r="DS188" s="736"/>
      <c r="DT188" s="736"/>
      <c r="DU188" s="736"/>
      <c r="DV188" s="736"/>
      <c r="DW188" s="736"/>
      <c r="DX188" s="736"/>
      <c r="DY188" s="736"/>
      <c r="DZ188" s="736"/>
      <c r="EA188" s="736"/>
      <c r="EB188" s="736"/>
      <c r="EC188" s="736"/>
      <c r="ED188" s="736"/>
      <c r="EE188" s="736"/>
      <c r="EF188" s="736"/>
      <c r="EG188" s="736"/>
      <c r="EH188" s="736"/>
      <c r="EI188" s="736"/>
      <c r="EJ188" s="736"/>
      <c r="EK188" s="736"/>
      <c r="EL188" s="736"/>
      <c r="EM188" s="736"/>
      <c r="EN188" s="736"/>
      <c r="EO188" s="736"/>
      <c r="EP188" s="736"/>
      <c r="EQ188" s="736"/>
      <c r="ER188" s="736"/>
      <c r="ES188" s="736"/>
      <c r="ET188" s="736"/>
      <c r="EU188" s="736"/>
      <c r="EV188" s="736"/>
      <c r="EW188" s="736"/>
      <c r="EX188" s="736"/>
      <c r="EY188" s="736"/>
      <c r="EZ188" s="736"/>
      <c r="FA188" s="736"/>
      <c r="FB188" s="736"/>
      <c r="FC188" s="736"/>
      <c r="FD188" s="736"/>
      <c r="FE188" s="736"/>
      <c r="FF188" s="736"/>
      <c r="FG188" s="736"/>
      <c r="FH188" s="736"/>
      <c r="FI188" s="736"/>
      <c r="FJ188" s="736"/>
      <c r="FK188" s="736"/>
      <c r="FL188" s="736"/>
      <c r="FM188" s="736"/>
      <c r="FN188" s="736"/>
      <c r="FO188" s="736"/>
      <c r="FP188" s="736"/>
      <c r="FQ188" s="736"/>
      <c r="FR188" s="736"/>
      <c r="FS188" s="736"/>
      <c r="FT188" s="736"/>
      <c r="FU188" s="736"/>
      <c r="FV188" s="736"/>
      <c r="FW188" s="736"/>
      <c r="FX188" s="736"/>
      <c r="FY188" s="736"/>
      <c r="FZ188" s="736"/>
      <c r="GA188" s="736"/>
      <c r="GB188" s="736"/>
      <c r="GC188" s="736"/>
      <c r="GD188" s="736"/>
      <c r="GE188" s="736"/>
      <c r="GF188" s="736"/>
      <c r="GG188" s="736"/>
      <c r="GH188" s="736"/>
      <c r="GI188" s="736"/>
      <c r="GJ188" s="736"/>
      <c r="GK188" s="736"/>
      <c r="GL188" s="736"/>
      <c r="GM188" s="736"/>
      <c r="GN188" s="736"/>
      <c r="GO188" s="736"/>
      <c r="GP188" s="736"/>
      <c r="GQ188" s="736"/>
      <c r="GR188" s="736"/>
      <c r="GS188" s="736"/>
      <c r="GT188" s="736"/>
      <c r="GU188" s="736"/>
      <c r="GV188" s="736"/>
      <c r="GW188" s="736"/>
      <c r="GX188" s="736"/>
      <c r="GY188" s="736"/>
      <c r="GZ188" s="736"/>
      <c r="HA188" s="736"/>
      <c r="HB188" s="736"/>
      <c r="HC188" s="736"/>
      <c r="HD188" s="736"/>
      <c r="HE188" s="736"/>
      <c r="HF188" s="736"/>
      <c r="HG188" s="736"/>
      <c r="HH188" s="736"/>
      <c r="HI188" s="736"/>
      <c r="HJ188" s="736"/>
      <c r="HK188" s="736"/>
      <c r="HL188" s="736"/>
      <c r="HM188" s="736"/>
      <c r="HN188" s="736"/>
      <c r="HO188" s="736"/>
      <c r="HP188" s="736"/>
      <c r="HQ188" s="736"/>
      <c r="HR188" s="736"/>
      <c r="HS188" s="736"/>
      <c r="HT188" s="736"/>
      <c r="HU188" s="736"/>
      <c r="HV188" s="736"/>
      <c r="HW188" s="736"/>
      <c r="HX188" s="736"/>
      <c r="HY188" s="736"/>
      <c r="HZ188" s="736"/>
      <c r="IA188" s="736"/>
      <c r="IB188" s="736"/>
      <c r="IC188" s="736"/>
      <c r="ID188" s="736"/>
      <c r="IE188" s="736"/>
      <c r="IF188" s="736"/>
      <c r="IG188" s="736"/>
      <c r="IH188" s="736"/>
      <c r="II188" s="736"/>
      <c r="IJ188" s="736"/>
      <c r="IK188" s="736"/>
      <c r="IL188" s="736"/>
      <c r="IM188" s="736"/>
      <c r="IN188" s="736"/>
      <c r="IO188" s="736"/>
      <c r="IP188" s="736"/>
      <c r="IQ188" s="736"/>
      <c r="IR188" s="736"/>
      <c r="IS188" s="736"/>
      <c r="IT188" s="736"/>
      <c r="IU188" s="736"/>
      <c r="IV188" s="736"/>
    </row>
    <row r="189" spans="1:256" s="438" customFormat="1">
      <c r="A189" s="736"/>
      <c r="C189" s="471"/>
      <c r="P189" s="724"/>
      <c r="U189" s="724"/>
      <c r="V189" s="736"/>
      <c r="W189" s="736"/>
      <c r="X189" s="736"/>
      <c r="Y189" s="736"/>
      <c r="Z189" s="736"/>
      <c r="AA189" s="736"/>
      <c r="AB189" s="736"/>
      <c r="AC189" s="736"/>
      <c r="AD189" s="736"/>
      <c r="AE189" s="736"/>
      <c r="AF189" s="736"/>
      <c r="AG189" s="736"/>
      <c r="AH189" s="736"/>
      <c r="AI189" s="736"/>
      <c r="AJ189" s="736"/>
      <c r="AK189" s="736"/>
      <c r="AL189" s="736"/>
      <c r="AM189" s="736"/>
      <c r="AN189" s="736"/>
      <c r="AO189" s="736"/>
      <c r="AP189" s="736"/>
      <c r="AQ189" s="736"/>
      <c r="AR189" s="736"/>
      <c r="AS189" s="736"/>
      <c r="AT189" s="736"/>
      <c r="AU189" s="736"/>
      <c r="AV189" s="736"/>
      <c r="AW189" s="736"/>
      <c r="AX189" s="736"/>
      <c r="AY189" s="736"/>
      <c r="AZ189" s="736"/>
      <c r="BA189" s="736"/>
      <c r="BB189" s="736"/>
      <c r="BC189" s="736"/>
      <c r="BD189" s="736"/>
      <c r="BE189" s="736"/>
      <c r="BF189" s="736"/>
      <c r="BG189" s="736"/>
      <c r="BH189" s="736"/>
      <c r="BI189" s="736"/>
      <c r="BJ189" s="736"/>
      <c r="BK189" s="736"/>
      <c r="BL189" s="736"/>
      <c r="BM189" s="736"/>
      <c r="BN189" s="736"/>
      <c r="BO189" s="736"/>
      <c r="BP189" s="736"/>
      <c r="BQ189" s="736"/>
      <c r="BR189" s="736"/>
      <c r="BS189" s="736"/>
      <c r="BT189" s="736"/>
      <c r="BU189" s="736"/>
      <c r="BV189" s="736"/>
      <c r="BW189" s="736"/>
      <c r="BX189" s="736"/>
      <c r="BY189" s="736"/>
      <c r="BZ189" s="736"/>
      <c r="CA189" s="736"/>
      <c r="CB189" s="736"/>
      <c r="CC189" s="736"/>
      <c r="CD189" s="736"/>
      <c r="CE189" s="736"/>
      <c r="CF189" s="736"/>
      <c r="CG189" s="736"/>
      <c r="CH189" s="736"/>
      <c r="CI189" s="736"/>
      <c r="CJ189" s="736"/>
      <c r="CK189" s="736"/>
      <c r="CL189" s="736"/>
      <c r="CM189" s="736"/>
      <c r="CN189" s="736"/>
      <c r="CO189" s="736"/>
      <c r="CP189" s="736"/>
      <c r="CQ189" s="736"/>
      <c r="CR189" s="736"/>
      <c r="CS189" s="736"/>
      <c r="CT189" s="736"/>
      <c r="CU189" s="736"/>
      <c r="CV189" s="736"/>
      <c r="CW189" s="736"/>
      <c r="CX189" s="736"/>
      <c r="CY189" s="736"/>
      <c r="CZ189" s="736"/>
      <c r="DA189" s="736"/>
      <c r="DB189" s="736"/>
      <c r="DC189" s="736"/>
      <c r="DD189" s="736"/>
      <c r="DE189" s="736"/>
      <c r="DF189" s="736"/>
      <c r="DG189" s="736"/>
      <c r="DH189" s="736"/>
      <c r="DI189" s="736"/>
      <c r="DJ189" s="736"/>
      <c r="DK189" s="736"/>
      <c r="DL189" s="736"/>
      <c r="DM189" s="736"/>
      <c r="DN189" s="736"/>
      <c r="DO189" s="736"/>
      <c r="DP189" s="736"/>
      <c r="DQ189" s="736"/>
      <c r="DR189" s="736"/>
      <c r="DS189" s="736"/>
      <c r="DT189" s="736"/>
      <c r="DU189" s="736"/>
      <c r="DV189" s="736"/>
      <c r="DW189" s="736"/>
      <c r="DX189" s="736"/>
      <c r="DY189" s="736"/>
      <c r="DZ189" s="736"/>
      <c r="EA189" s="736"/>
      <c r="EB189" s="736"/>
      <c r="EC189" s="736"/>
      <c r="ED189" s="736"/>
      <c r="EE189" s="736"/>
      <c r="EF189" s="736"/>
      <c r="EG189" s="736"/>
      <c r="EH189" s="736"/>
      <c r="EI189" s="736"/>
      <c r="EJ189" s="736"/>
      <c r="EK189" s="736"/>
      <c r="EL189" s="736"/>
      <c r="EM189" s="736"/>
      <c r="EN189" s="736"/>
      <c r="EO189" s="736"/>
      <c r="EP189" s="736"/>
      <c r="EQ189" s="736"/>
      <c r="ER189" s="736"/>
      <c r="ES189" s="736"/>
      <c r="ET189" s="736"/>
      <c r="EU189" s="736"/>
      <c r="EV189" s="736"/>
      <c r="EW189" s="736"/>
      <c r="EX189" s="736"/>
      <c r="EY189" s="736"/>
      <c r="EZ189" s="736"/>
      <c r="FA189" s="736"/>
      <c r="FB189" s="736"/>
      <c r="FC189" s="736"/>
      <c r="FD189" s="736"/>
      <c r="FE189" s="736"/>
      <c r="FF189" s="736"/>
      <c r="FG189" s="736"/>
      <c r="FH189" s="736"/>
      <c r="FI189" s="736"/>
      <c r="FJ189" s="736"/>
      <c r="FK189" s="736"/>
      <c r="FL189" s="736"/>
      <c r="FM189" s="736"/>
      <c r="FN189" s="736"/>
      <c r="FO189" s="736"/>
      <c r="FP189" s="736"/>
      <c r="FQ189" s="736"/>
      <c r="FR189" s="736"/>
      <c r="FS189" s="736"/>
      <c r="FT189" s="736"/>
      <c r="FU189" s="736"/>
      <c r="FV189" s="736"/>
      <c r="FW189" s="736"/>
      <c r="FX189" s="736"/>
      <c r="FY189" s="736"/>
      <c r="FZ189" s="736"/>
      <c r="GA189" s="736"/>
      <c r="GB189" s="736"/>
      <c r="GC189" s="736"/>
      <c r="GD189" s="736"/>
      <c r="GE189" s="736"/>
      <c r="GF189" s="736"/>
      <c r="GG189" s="736"/>
      <c r="GH189" s="736"/>
      <c r="GI189" s="736"/>
      <c r="GJ189" s="736"/>
      <c r="GK189" s="736"/>
      <c r="GL189" s="736"/>
      <c r="GM189" s="736"/>
      <c r="GN189" s="736"/>
      <c r="GO189" s="736"/>
      <c r="GP189" s="736"/>
      <c r="GQ189" s="736"/>
      <c r="GR189" s="736"/>
      <c r="GS189" s="736"/>
      <c r="GT189" s="736"/>
      <c r="GU189" s="736"/>
      <c r="GV189" s="736"/>
      <c r="GW189" s="736"/>
      <c r="GX189" s="736"/>
      <c r="GY189" s="736"/>
      <c r="GZ189" s="736"/>
      <c r="HA189" s="736"/>
      <c r="HB189" s="736"/>
      <c r="HC189" s="736"/>
      <c r="HD189" s="736"/>
      <c r="HE189" s="736"/>
      <c r="HF189" s="736"/>
      <c r="HG189" s="736"/>
      <c r="HH189" s="736"/>
      <c r="HI189" s="736"/>
      <c r="HJ189" s="736"/>
      <c r="HK189" s="736"/>
      <c r="HL189" s="736"/>
      <c r="HM189" s="736"/>
      <c r="HN189" s="736"/>
      <c r="HO189" s="736"/>
      <c r="HP189" s="736"/>
      <c r="HQ189" s="736"/>
      <c r="HR189" s="736"/>
      <c r="HS189" s="736"/>
      <c r="HT189" s="736"/>
      <c r="HU189" s="736"/>
      <c r="HV189" s="736"/>
      <c r="HW189" s="736"/>
      <c r="HX189" s="736"/>
      <c r="HY189" s="736"/>
      <c r="HZ189" s="736"/>
      <c r="IA189" s="736"/>
      <c r="IB189" s="736"/>
      <c r="IC189" s="736"/>
      <c r="ID189" s="736"/>
      <c r="IE189" s="736"/>
      <c r="IF189" s="736"/>
      <c r="IG189" s="736"/>
      <c r="IH189" s="736"/>
      <c r="II189" s="736"/>
      <c r="IJ189" s="736"/>
      <c r="IK189" s="736"/>
      <c r="IL189" s="736"/>
      <c r="IM189" s="736"/>
      <c r="IN189" s="736"/>
      <c r="IO189" s="736"/>
      <c r="IP189" s="736"/>
      <c r="IQ189" s="736"/>
      <c r="IR189" s="736"/>
      <c r="IS189" s="736"/>
      <c r="IT189" s="736"/>
      <c r="IU189" s="736"/>
      <c r="IV189" s="736"/>
    </row>
    <row r="190" spans="1:256" s="438" customFormat="1">
      <c r="A190" s="736"/>
      <c r="C190" s="471"/>
      <c r="P190" s="724"/>
      <c r="U190" s="724"/>
      <c r="V190" s="736"/>
      <c r="W190" s="736"/>
      <c r="X190" s="736"/>
      <c r="Y190" s="736"/>
      <c r="Z190" s="736"/>
      <c r="AA190" s="736"/>
      <c r="AB190" s="736"/>
      <c r="AC190" s="736"/>
      <c r="AD190" s="736"/>
      <c r="AE190" s="736"/>
      <c r="AF190" s="736"/>
      <c r="AG190" s="736"/>
      <c r="AH190" s="736"/>
      <c r="AI190" s="736"/>
      <c r="AJ190" s="736"/>
      <c r="AK190" s="736"/>
      <c r="AL190" s="736"/>
      <c r="AM190" s="736"/>
      <c r="AN190" s="736"/>
      <c r="AO190" s="736"/>
      <c r="AP190" s="736"/>
      <c r="AQ190" s="736"/>
      <c r="AR190" s="736"/>
      <c r="AS190" s="736"/>
      <c r="AT190" s="736"/>
      <c r="AU190" s="736"/>
      <c r="AV190" s="736"/>
      <c r="AW190" s="736"/>
      <c r="AX190" s="736"/>
      <c r="AY190" s="736"/>
      <c r="AZ190" s="736"/>
      <c r="BA190" s="736"/>
      <c r="BB190" s="736"/>
      <c r="BC190" s="736"/>
      <c r="BD190" s="736"/>
      <c r="BE190" s="736"/>
      <c r="BF190" s="736"/>
      <c r="BG190" s="736"/>
      <c r="BH190" s="736"/>
      <c r="BI190" s="736"/>
      <c r="BJ190" s="736"/>
      <c r="BK190" s="736"/>
      <c r="BL190" s="736"/>
      <c r="BM190" s="736"/>
      <c r="BN190" s="736"/>
      <c r="BO190" s="736"/>
      <c r="BP190" s="736"/>
      <c r="BQ190" s="736"/>
      <c r="BR190" s="736"/>
      <c r="BS190" s="736"/>
      <c r="BT190" s="736"/>
      <c r="BU190" s="736"/>
      <c r="BV190" s="736"/>
      <c r="BW190" s="736"/>
      <c r="BX190" s="736"/>
      <c r="BY190" s="736"/>
      <c r="BZ190" s="736"/>
      <c r="CA190" s="736"/>
      <c r="CB190" s="736"/>
      <c r="CC190" s="736"/>
      <c r="CD190" s="736"/>
      <c r="CE190" s="736"/>
      <c r="CF190" s="736"/>
      <c r="CG190" s="736"/>
      <c r="CH190" s="736"/>
      <c r="CI190" s="736"/>
      <c r="CJ190" s="736"/>
      <c r="CK190" s="736"/>
      <c r="CL190" s="736"/>
      <c r="CM190" s="736"/>
      <c r="CN190" s="736"/>
      <c r="CO190" s="736"/>
      <c r="CP190" s="736"/>
      <c r="CQ190" s="736"/>
      <c r="CR190" s="736"/>
      <c r="CS190" s="736"/>
      <c r="CT190" s="736"/>
      <c r="CU190" s="736"/>
      <c r="CV190" s="736"/>
      <c r="CW190" s="736"/>
      <c r="CX190" s="736"/>
      <c r="CY190" s="736"/>
      <c r="CZ190" s="736"/>
      <c r="DA190" s="736"/>
      <c r="DB190" s="736"/>
      <c r="DC190" s="736"/>
      <c r="DD190" s="736"/>
      <c r="DE190" s="736"/>
      <c r="DF190" s="736"/>
      <c r="DG190" s="736"/>
      <c r="DH190" s="736"/>
      <c r="DI190" s="736"/>
      <c r="DJ190" s="736"/>
      <c r="DK190" s="736"/>
      <c r="DL190" s="736"/>
      <c r="DM190" s="736"/>
      <c r="DN190" s="736"/>
      <c r="DO190" s="736"/>
      <c r="DP190" s="736"/>
      <c r="DQ190" s="736"/>
      <c r="DR190" s="736"/>
      <c r="DS190" s="736"/>
      <c r="DT190" s="736"/>
      <c r="DU190" s="736"/>
      <c r="DV190" s="736"/>
      <c r="DW190" s="736"/>
      <c r="DX190" s="736"/>
      <c r="DY190" s="736"/>
      <c r="DZ190" s="736"/>
      <c r="EA190" s="736"/>
      <c r="EB190" s="736"/>
      <c r="EC190" s="736"/>
      <c r="ED190" s="736"/>
      <c r="EE190" s="736"/>
      <c r="EF190" s="736"/>
      <c r="EG190" s="736"/>
      <c r="EH190" s="736"/>
      <c r="EI190" s="736"/>
      <c r="EJ190" s="736"/>
      <c r="EK190" s="736"/>
      <c r="EL190" s="736"/>
      <c r="EM190" s="736"/>
      <c r="EN190" s="736"/>
      <c r="EO190" s="736"/>
      <c r="EP190" s="736"/>
      <c r="EQ190" s="736"/>
      <c r="ER190" s="736"/>
      <c r="ES190" s="736"/>
      <c r="ET190" s="736"/>
      <c r="EU190" s="736"/>
      <c r="EV190" s="736"/>
      <c r="EW190" s="736"/>
      <c r="EX190" s="736"/>
      <c r="EY190" s="736"/>
      <c r="EZ190" s="736"/>
      <c r="FA190" s="736"/>
      <c r="FB190" s="736"/>
      <c r="FC190" s="736"/>
      <c r="FD190" s="736"/>
      <c r="FE190" s="736"/>
      <c r="FF190" s="736"/>
      <c r="FG190" s="736"/>
      <c r="FH190" s="736"/>
      <c r="FI190" s="736"/>
      <c r="FJ190" s="736"/>
      <c r="FK190" s="736"/>
      <c r="FL190" s="736"/>
      <c r="FM190" s="736"/>
      <c r="FN190" s="736"/>
      <c r="FO190" s="736"/>
      <c r="FP190" s="736"/>
      <c r="FQ190" s="736"/>
      <c r="FR190" s="736"/>
      <c r="FS190" s="736"/>
      <c r="FT190" s="736"/>
      <c r="FU190" s="736"/>
      <c r="FV190" s="736"/>
      <c r="FW190" s="736"/>
      <c r="FX190" s="736"/>
      <c r="FY190" s="736"/>
      <c r="FZ190" s="736"/>
      <c r="GA190" s="736"/>
      <c r="GB190" s="736"/>
      <c r="GC190" s="736"/>
      <c r="GD190" s="736"/>
      <c r="GE190" s="736"/>
      <c r="GF190" s="736"/>
      <c r="GG190" s="736"/>
      <c r="GH190" s="736"/>
      <c r="GI190" s="736"/>
      <c r="GJ190" s="736"/>
      <c r="GK190" s="736"/>
      <c r="GL190" s="736"/>
      <c r="GM190" s="736"/>
      <c r="GN190" s="736"/>
      <c r="GO190" s="736"/>
      <c r="GP190" s="736"/>
      <c r="GQ190" s="736"/>
      <c r="GR190" s="736"/>
      <c r="GS190" s="736"/>
      <c r="GT190" s="736"/>
      <c r="GU190" s="736"/>
      <c r="GV190" s="736"/>
      <c r="GW190" s="736"/>
      <c r="GX190" s="736"/>
      <c r="GY190" s="736"/>
      <c r="GZ190" s="736"/>
      <c r="HA190" s="736"/>
      <c r="HB190" s="736"/>
      <c r="HC190" s="736"/>
      <c r="HD190" s="736"/>
      <c r="HE190" s="736"/>
      <c r="HF190" s="736"/>
      <c r="HG190" s="736"/>
      <c r="HH190" s="736"/>
      <c r="HI190" s="736"/>
      <c r="HJ190" s="736"/>
      <c r="HK190" s="736"/>
      <c r="HL190" s="736"/>
      <c r="HM190" s="736"/>
      <c r="HN190" s="736"/>
      <c r="HO190" s="736"/>
      <c r="HP190" s="736"/>
      <c r="HQ190" s="736"/>
      <c r="HR190" s="736"/>
      <c r="HS190" s="736"/>
      <c r="HT190" s="736"/>
      <c r="HU190" s="736"/>
      <c r="HV190" s="736"/>
      <c r="HW190" s="736"/>
      <c r="HX190" s="736"/>
      <c r="HY190" s="736"/>
      <c r="HZ190" s="736"/>
      <c r="IA190" s="736"/>
      <c r="IB190" s="736"/>
      <c r="IC190" s="736"/>
      <c r="ID190" s="736"/>
      <c r="IE190" s="736"/>
      <c r="IF190" s="736"/>
      <c r="IG190" s="736"/>
      <c r="IH190" s="736"/>
      <c r="II190" s="736"/>
      <c r="IJ190" s="736"/>
      <c r="IK190" s="736"/>
      <c r="IL190" s="736"/>
      <c r="IM190" s="736"/>
      <c r="IN190" s="736"/>
      <c r="IO190" s="736"/>
      <c r="IP190" s="736"/>
      <c r="IQ190" s="736"/>
      <c r="IR190" s="736"/>
      <c r="IS190" s="736"/>
      <c r="IT190" s="736"/>
      <c r="IU190" s="736"/>
      <c r="IV190" s="736"/>
    </row>
    <row r="191" spans="1:256" s="438" customFormat="1">
      <c r="A191" s="736"/>
      <c r="C191" s="471"/>
      <c r="P191" s="724"/>
      <c r="U191" s="724"/>
      <c r="V191" s="736"/>
      <c r="W191" s="736"/>
      <c r="X191" s="736"/>
      <c r="Y191" s="736"/>
      <c r="Z191" s="736"/>
      <c r="AA191" s="736"/>
      <c r="AB191" s="736"/>
      <c r="AC191" s="736"/>
      <c r="AD191" s="736"/>
      <c r="AE191" s="736"/>
      <c r="AF191" s="736"/>
      <c r="AG191" s="736"/>
      <c r="AH191" s="736"/>
      <c r="AI191" s="736"/>
      <c r="AJ191" s="736"/>
      <c r="AK191" s="736"/>
      <c r="AL191" s="736"/>
      <c r="AM191" s="736"/>
      <c r="AN191" s="736"/>
      <c r="AO191" s="736"/>
      <c r="AP191" s="736"/>
      <c r="AQ191" s="736"/>
      <c r="AR191" s="736"/>
      <c r="AS191" s="736"/>
      <c r="AT191" s="736"/>
      <c r="AU191" s="736"/>
      <c r="AV191" s="736"/>
      <c r="AW191" s="736"/>
      <c r="AX191" s="736"/>
      <c r="AY191" s="736"/>
      <c r="AZ191" s="736"/>
      <c r="BA191" s="736"/>
      <c r="BB191" s="736"/>
      <c r="BC191" s="736"/>
      <c r="BD191" s="736"/>
      <c r="BE191" s="736"/>
      <c r="BF191" s="736"/>
      <c r="BG191" s="736"/>
      <c r="BH191" s="736"/>
      <c r="BI191" s="736"/>
      <c r="BJ191" s="736"/>
      <c r="BK191" s="736"/>
      <c r="BL191" s="736"/>
      <c r="BM191" s="736"/>
      <c r="BN191" s="736"/>
      <c r="BO191" s="736"/>
      <c r="BP191" s="736"/>
      <c r="BQ191" s="736"/>
      <c r="BR191" s="736"/>
      <c r="BS191" s="736"/>
      <c r="BT191" s="736"/>
      <c r="BU191" s="736"/>
      <c r="BV191" s="736"/>
      <c r="BW191" s="736"/>
      <c r="BX191" s="736"/>
      <c r="BY191" s="736"/>
      <c r="BZ191" s="736"/>
      <c r="CA191" s="736"/>
      <c r="CB191" s="736"/>
      <c r="CC191" s="736"/>
      <c r="CD191" s="736"/>
      <c r="CE191" s="736"/>
      <c r="CF191" s="736"/>
      <c r="CG191" s="736"/>
      <c r="CH191" s="736"/>
      <c r="CI191" s="736"/>
      <c r="CJ191" s="736"/>
      <c r="CK191" s="736"/>
      <c r="CL191" s="736"/>
      <c r="CM191" s="736"/>
      <c r="CN191" s="736"/>
      <c r="CO191" s="736"/>
      <c r="CP191" s="736"/>
      <c r="CQ191" s="736"/>
      <c r="CR191" s="736"/>
      <c r="CS191" s="736"/>
      <c r="CT191" s="736"/>
      <c r="CU191" s="736"/>
      <c r="CV191" s="736"/>
      <c r="CW191" s="736"/>
      <c r="CX191" s="736"/>
      <c r="CY191" s="736"/>
      <c r="CZ191" s="736"/>
      <c r="DA191" s="736"/>
      <c r="DB191" s="736"/>
      <c r="DC191" s="736"/>
      <c r="DD191" s="736"/>
      <c r="DE191" s="736"/>
      <c r="DF191" s="736"/>
      <c r="DG191" s="736"/>
      <c r="DH191" s="736"/>
      <c r="DI191" s="736"/>
      <c r="DJ191" s="736"/>
      <c r="DK191" s="736"/>
      <c r="DL191" s="736"/>
      <c r="DM191" s="736"/>
      <c r="DN191" s="736"/>
      <c r="DO191" s="736"/>
      <c r="DP191" s="736"/>
      <c r="DQ191" s="736"/>
      <c r="DR191" s="736"/>
      <c r="DS191" s="736"/>
      <c r="DT191" s="736"/>
      <c r="DU191" s="736"/>
      <c r="DV191" s="736"/>
      <c r="DW191" s="736"/>
      <c r="DX191" s="736"/>
      <c r="DY191" s="736"/>
      <c r="DZ191" s="736"/>
      <c r="EA191" s="736"/>
      <c r="EB191" s="736"/>
      <c r="EC191" s="736"/>
      <c r="ED191" s="736"/>
      <c r="EE191" s="736"/>
      <c r="EF191" s="736"/>
      <c r="EG191" s="736"/>
      <c r="EH191" s="736"/>
      <c r="EI191" s="736"/>
      <c r="EJ191" s="736"/>
      <c r="EK191" s="736"/>
      <c r="EL191" s="736"/>
      <c r="EM191" s="736"/>
      <c r="EN191" s="736"/>
      <c r="EO191" s="736"/>
      <c r="EP191" s="736"/>
      <c r="EQ191" s="736"/>
      <c r="ER191" s="736"/>
      <c r="ES191" s="736"/>
      <c r="ET191" s="736"/>
      <c r="EU191" s="736"/>
      <c r="EV191" s="736"/>
      <c r="EW191" s="736"/>
      <c r="EX191" s="736"/>
      <c r="EY191" s="736"/>
      <c r="EZ191" s="736"/>
      <c r="FA191" s="736"/>
      <c r="FB191" s="736"/>
      <c r="FC191" s="736"/>
      <c r="FD191" s="736"/>
      <c r="FE191" s="736"/>
      <c r="FF191" s="736"/>
      <c r="FG191" s="736"/>
      <c r="FH191" s="736"/>
      <c r="FI191" s="736"/>
      <c r="FJ191" s="736"/>
      <c r="FK191" s="736"/>
      <c r="FL191" s="736"/>
      <c r="FM191" s="736"/>
      <c r="FN191" s="736"/>
      <c r="FO191" s="736"/>
      <c r="FP191" s="736"/>
      <c r="FQ191" s="736"/>
      <c r="FR191" s="736"/>
      <c r="FS191" s="736"/>
      <c r="FT191" s="736"/>
      <c r="FU191" s="736"/>
      <c r="FV191" s="736"/>
      <c r="FW191" s="736"/>
      <c r="FX191" s="736"/>
      <c r="FY191" s="736"/>
      <c r="FZ191" s="736"/>
      <c r="GA191" s="736"/>
      <c r="GB191" s="736"/>
      <c r="GC191" s="736"/>
      <c r="GD191" s="736"/>
      <c r="GE191" s="736"/>
      <c r="GF191" s="736"/>
      <c r="GG191" s="736"/>
      <c r="GH191" s="736"/>
      <c r="GI191" s="736"/>
      <c r="GJ191" s="736"/>
      <c r="GK191" s="736"/>
      <c r="GL191" s="736"/>
      <c r="GM191" s="736"/>
      <c r="GN191" s="736"/>
      <c r="GO191" s="736"/>
      <c r="GP191" s="736"/>
      <c r="GQ191" s="736"/>
      <c r="GR191" s="736"/>
      <c r="GS191" s="736"/>
      <c r="GT191" s="736"/>
      <c r="GU191" s="736"/>
      <c r="GV191" s="736"/>
      <c r="GW191" s="736"/>
      <c r="GX191" s="736"/>
      <c r="GY191" s="736"/>
      <c r="GZ191" s="736"/>
      <c r="HA191" s="736"/>
      <c r="HB191" s="736"/>
      <c r="HC191" s="736"/>
      <c r="HD191" s="736"/>
      <c r="HE191" s="736"/>
      <c r="HF191" s="736"/>
      <c r="HG191" s="736"/>
      <c r="HH191" s="736"/>
      <c r="HI191" s="736"/>
      <c r="HJ191" s="736"/>
      <c r="HK191" s="736"/>
      <c r="HL191" s="736"/>
      <c r="HM191" s="736"/>
      <c r="HN191" s="736"/>
      <c r="HO191" s="736"/>
      <c r="HP191" s="736"/>
      <c r="HQ191" s="736"/>
      <c r="HR191" s="736"/>
      <c r="HS191" s="736"/>
      <c r="HT191" s="736"/>
      <c r="HU191" s="736"/>
      <c r="HV191" s="736"/>
      <c r="HW191" s="736"/>
      <c r="HX191" s="736"/>
      <c r="HY191" s="736"/>
      <c r="HZ191" s="736"/>
      <c r="IA191" s="736"/>
      <c r="IB191" s="736"/>
      <c r="IC191" s="736"/>
      <c r="ID191" s="736"/>
      <c r="IE191" s="736"/>
      <c r="IF191" s="736"/>
      <c r="IG191" s="736"/>
      <c r="IH191" s="736"/>
      <c r="II191" s="736"/>
      <c r="IJ191" s="736"/>
      <c r="IK191" s="736"/>
      <c r="IL191" s="736"/>
      <c r="IM191" s="736"/>
      <c r="IN191" s="736"/>
      <c r="IO191" s="736"/>
      <c r="IP191" s="736"/>
      <c r="IQ191" s="736"/>
      <c r="IR191" s="736"/>
      <c r="IS191" s="736"/>
      <c r="IT191" s="736"/>
      <c r="IU191" s="736"/>
      <c r="IV191" s="736"/>
    </row>
    <row r="192" spans="1:256" s="438" customFormat="1">
      <c r="A192" s="736"/>
      <c r="C192" s="471"/>
      <c r="P192" s="724"/>
      <c r="U192" s="724"/>
      <c r="V192" s="736"/>
      <c r="W192" s="736"/>
      <c r="X192" s="736"/>
      <c r="Y192" s="736"/>
      <c r="Z192" s="736"/>
      <c r="AA192" s="736"/>
      <c r="AB192" s="736"/>
      <c r="AC192" s="736"/>
      <c r="AD192" s="736"/>
      <c r="AE192" s="736"/>
      <c r="AF192" s="736"/>
      <c r="AG192" s="736"/>
      <c r="AH192" s="736"/>
      <c r="AI192" s="736"/>
      <c r="AJ192" s="736"/>
      <c r="AK192" s="736"/>
      <c r="AL192" s="736"/>
      <c r="AM192" s="736"/>
      <c r="AN192" s="736"/>
      <c r="AO192" s="736"/>
      <c r="AP192" s="736"/>
      <c r="AQ192" s="736"/>
      <c r="AR192" s="736"/>
      <c r="AS192" s="736"/>
      <c r="AT192" s="736"/>
      <c r="AU192" s="736"/>
      <c r="AV192" s="736"/>
      <c r="AW192" s="736"/>
      <c r="AX192" s="736"/>
      <c r="AY192" s="736"/>
      <c r="AZ192" s="736"/>
      <c r="BA192" s="736"/>
      <c r="BB192" s="736"/>
      <c r="BC192" s="736"/>
      <c r="BD192" s="736"/>
      <c r="BE192" s="736"/>
      <c r="BF192" s="736"/>
      <c r="BG192" s="736"/>
      <c r="BH192" s="736"/>
      <c r="BI192" s="736"/>
      <c r="BJ192" s="736"/>
      <c r="BK192" s="736"/>
      <c r="BL192" s="736"/>
      <c r="BM192" s="736"/>
      <c r="BN192" s="736"/>
      <c r="BO192" s="736"/>
      <c r="BP192" s="736"/>
      <c r="BQ192" s="736"/>
      <c r="BR192" s="736"/>
      <c r="BS192" s="736"/>
      <c r="BT192" s="736"/>
      <c r="BU192" s="736"/>
      <c r="BV192" s="736"/>
      <c r="BW192" s="736"/>
      <c r="BX192" s="736"/>
      <c r="BY192" s="736"/>
      <c r="BZ192" s="736"/>
      <c r="CA192" s="736"/>
      <c r="CB192" s="736"/>
      <c r="CC192" s="736"/>
      <c r="CD192" s="736"/>
      <c r="CE192" s="736"/>
      <c r="CF192" s="736"/>
      <c r="CG192" s="736"/>
      <c r="CH192" s="736"/>
      <c r="CI192" s="736"/>
      <c r="CJ192" s="736"/>
      <c r="CK192" s="736"/>
      <c r="CL192" s="736"/>
      <c r="CM192" s="736"/>
      <c r="CN192" s="736"/>
      <c r="CO192" s="736"/>
      <c r="CP192" s="736"/>
      <c r="CQ192" s="736"/>
      <c r="CR192" s="736"/>
      <c r="CS192" s="736"/>
      <c r="CT192" s="736"/>
      <c r="CU192" s="736"/>
      <c r="CV192" s="736"/>
      <c r="CW192" s="736"/>
      <c r="CX192" s="736"/>
      <c r="CY192" s="736"/>
      <c r="CZ192" s="736"/>
      <c r="DA192" s="736"/>
      <c r="DB192" s="736"/>
      <c r="DC192" s="736"/>
      <c r="DD192" s="736"/>
      <c r="DE192" s="736"/>
      <c r="DF192" s="736"/>
      <c r="DG192" s="736"/>
      <c r="DH192" s="736"/>
      <c r="DI192" s="736"/>
      <c r="DJ192" s="736"/>
      <c r="DK192" s="736"/>
      <c r="DL192" s="736"/>
      <c r="DM192" s="736"/>
      <c r="DN192" s="736"/>
      <c r="DO192" s="736"/>
      <c r="DP192" s="736"/>
      <c r="DQ192" s="736"/>
      <c r="DR192" s="736"/>
      <c r="DS192" s="736"/>
      <c r="DT192" s="736"/>
      <c r="DU192" s="736"/>
      <c r="DV192" s="736"/>
      <c r="DW192" s="736"/>
      <c r="DX192" s="736"/>
      <c r="DY192" s="736"/>
      <c r="DZ192" s="736"/>
      <c r="EA192" s="736"/>
      <c r="EB192" s="736"/>
      <c r="EC192" s="736"/>
      <c r="ED192" s="736"/>
      <c r="EE192" s="736"/>
      <c r="EF192" s="736"/>
      <c r="EG192" s="736"/>
      <c r="EH192" s="736"/>
      <c r="EI192" s="736"/>
      <c r="EJ192" s="736"/>
      <c r="EK192" s="736"/>
      <c r="EL192" s="736"/>
      <c r="EM192" s="736"/>
      <c r="EN192" s="736"/>
      <c r="EO192" s="736"/>
      <c r="EP192" s="736"/>
      <c r="EQ192" s="736"/>
      <c r="ER192" s="736"/>
      <c r="ES192" s="736"/>
      <c r="ET192" s="736"/>
      <c r="EU192" s="736"/>
      <c r="EV192" s="736"/>
      <c r="EW192" s="736"/>
      <c r="EX192" s="736"/>
      <c r="EY192" s="736"/>
      <c r="EZ192" s="736"/>
      <c r="FA192" s="736"/>
      <c r="FB192" s="736"/>
      <c r="FC192" s="736"/>
      <c r="FD192" s="736"/>
      <c r="FE192" s="736"/>
      <c r="FF192" s="736"/>
      <c r="FG192" s="736"/>
      <c r="FH192" s="736"/>
      <c r="FI192" s="736"/>
      <c r="FJ192" s="736"/>
      <c r="FK192" s="736"/>
      <c r="FL192" s="736"/>
      <c r="FM192" s="736"/>
      <c r="FN192" s="736"/>
      <c r="FO192" s="736"/>
      <c r="FP192" s="736"/>
      <c r="FQ192" s="736"/>
      <c r="FR192" s="736"/>
      <c r="FS192" s="736"/>
      <c r="FT192" s="736"/>
      <c r="FU192" s="736"/>
      <c r="FV192" s="736"/>
      <c r="FW192" s="736"/>
      <c r="FX192" s="736"/>
      <c r="FY192" s="736"/>
      <c r="FZ192" s="736"/>
      <c r="GA192" s="736"/>
      <c r="GB192" s="736"/>
      <c r="GC192" s="736"/>
      <c r="GD192" s="736"/>
      <c r="GE192" s="736"/>
      <c r="GF192" s="736"/>
      <c r="GG192" s="736"/>
      <c r="GH192" s="736"/>
      <c r="GI192" s="736"/>
      <c r="GJ192" s="736"/>
      <c r="GK192" s="736"/>
      <c r="GL192" s="736"/>
      <c r="GM192" s="736"/>
      <c r="GN192" s="736"/>
      <c r="GO192" s="736"/>
      <c r="GP192" s="736"/>
      <c r="GQ192" s="736"/>
      <c r="GR192" s="736"/>
      <c r="GS192" s="736"/>
      <c r="GT192" s="736"/>
      <c r="GU192" s="736"/>
      <c r="GV192" s="736"/>
      <c r="GW192" s="736"/>
      <c r="GX192" s="736"/>
      <c r="GY192" s="736"/>
      <c r="GZ192" s="736"/>
      <c r="HA192" s="736"/>
      <c r="HB192" s="736"/>
      <c r="HC192" s="736"/>
      <c r="HD192" s="736"/>
      <c r="HE192" s="736"/>
      <c r="HF192" s="736"/>
      <c r="HG192" s="736"/>
      <c r="HH192" s="736"/>
      <c r="HI192" s="736"/>
      <c r="HJ192" s="736"/>
      <c r="HK192" s="736"/>
      <c r="HL192" s="736"/>
      <c r="HM192" s="736"/>
      <c r="HN192" s="736"/>
      <c r="HO192" s="736"/>
      <c r="HP192" s="736"/>
      <c r="HQ192" s="736"/>
      <c r="HR192" s="736"/>
      <c r="HS192" s="736"/>
      <c r="HT192" s="736"/>
      <c r="HU192" s="736"/>
      <c r="HV192" s="736"/>
      <c r="HW192" s="736"/>
      <c r="HX192" s="736"/>
      <c r="HY192" s="736"/>
      <c r="HZ192" s="736"/>
      <c r="IA192" s="736"/>
      <c r="IB192" s="736"/>
      <c r="IC192" s="736"/>
      <c r="ID192" s="736"/>
      <c r="IE192" s="736"/>
      <c r="IF192" s="736"/>
      <c r="IG192" s="736"/>
      <c r="IH192" s="736"/>
      <c r="II192" s="736"/>
      <c r="IJ192" s="736"/>
      <c r="IK192" s="736"/>
      <c r="IL192" s="736"/>
      <c r="IM192" s="736"/>
      <c r="IN192" s="736"/>
      <c r="IO192" s="736"/>
      <c r="IP192" s="736"/>
      <c r="IQ192" s="736"/>
      <c r="IR192" s="736"/>
      <c r="IS192" s="736"/>
      <c r="IT192" s="736"/>
      <c r="IU192" s="736"/>
      <c r="IV192" s="736"/>
    </row>
    <row r="193" spans="1:256" s="438" customFormat="1">
      <c r="A193" s="736"/>
      <c r="C193" s="471"/>
      <c r="P193" s="724"/>
      <c r="U193" s="724"/>
      <c r="V193" s="736"/>
      <c r="W193" s="736"/>
      <c r="X193" s="736"/>
      <c r="Y193" s="736"/>
      <c r="Z193" s="736"/>
      <c r="AA193" s="736"/>
      <c r="AB193" s="736"/>
      <c r="AC193" s="736"/>
      <c r="AD193" s="736"/>
      <c r="AE193" s="736"/>
      <c r="AF193" s="736"/>
      <c r="AG193" s="736"/>
      <c r="AH193" s="736"/>
      <c r="AI193" s="736"/>
      <c r="AJ193" s="736"/>
      <c r="AK193" s="736"/>
      <c r="AL193" s="736"/>
      <c r="AM193" s="736"/>
      <c r="AN193" s="736"/>
      <c r="AO193" s="736"/>
      <c r="AP193" s="736"/>
      <c r="AQ193" s="736"/>
      <c r="AR193" s="736"/>
      <c r="AS193" s="736"/>
      <c r="AT193" s="736"/>
      <c r="AU193" s="736"/>
      <c r="AV193" s="736"/>
      <c r="AW193" s="736"/>
      <c r="AX193" s="736"/>
      <c r="AY193" s="736"/>
      <c r="AZ193" s="736"/>
      <c r="BA193" s="736"/>
      <c r="BB193" s="736"/>
      <c r="BC193" s="736"/>
      <c r="BD193" s="736"/>
      <c r="BE193" s="736"/>
      <c r="BF193" s="736"/>
      <c r="BG193" s="736"/>
      <c r="BH193" s="736"/>
      <c r="BI193" s="736"/>
      <c r="BJ193" s="736"/>
      <c r="BK193" s="736"/>
      <c r="BL193" s="736"/>
      <c r="BM193" s="736"/>
      <c r="BN193" s="736"/>
      <c r="BO193" s="736"/>
      <c r="BP193" s="736"/>
      <c r="BQ193" s="736"/>
      <c r="BR193" s="736"/>
      <c r="BS193" s="736"/>
      <c r="BT193" s="736"/>
      <c r="BU193" s="736"/>
      <c r="BV193" s="736"/>
      <c r="BW193" s="736"/>
      <c r="BX193" s="736"/>
      <c r="BY193" s="736"/>
      <c r="BZ193" s="736"/>
      <c r="CA193" s="736"/>
      <c r="CB193" s="736"/>
      <c r="CC193" s="736"/>
      <c r="CD193" s="736"/>
      <c r="CE193" s="736"/>
      <c r="CF193" s="736"/>
      <c r="CG193" s="736"/>
      <c r="CH193" s="736"/>
      <c r="CI193" s="736"/>
      <c r="CJ193" s="736"/>
      <c r="CK193" s="736"/>
      <c r="CL193" s="736"/>
      <c r="CM193" s="736"/>
      <c r="CN193" s="736"/>
      <c r="CO193" s="736"/>
      <c r="CP193" s="736"/>
      <c r="CQ193" s="736"/>
      <c r="CR193" s="736"/>
      <c r="CS193" s="736"/>
      <c r="CT193" s="736"/>
      <c r="CU193" s="736"/>
      <c r="CV193" s="736"/>
      <c r="CW193" s="736"/>
      <c r="CX193" s="736"/>
      <c r="CY193" s="736"/>
      <c r="CZ193" s="736"/>
      <c r="DA193" s="736"/>
      <c r="DB193" s="736"/>
      <c r="DC193" s="736"/>
      <c r="DD193" s="736"/>
      <c r="DE193" s="736"/>
      <c r="DF193" s="736"/>
      <c r="DG193" s="736"/>
      <c r="DH193" s="736"/>
      <c r="DI193" s="736"/>
      <c r="DJ193" s="736"/>
      <c r="DK193" s="736"/>
      <c r="DL193" s="736"/>
      <c r="DM193" s="736"/>
      <c r="DN193" s="736"/>
      <c r="DO193" s="736"/>
      <c r="DP193" s="736"/>
      <c r="DQ193" s="736"/>
      <c r="DR193" s="736"/>
      <c r="DS193" s="736"/>
      <c r="DT193" s="736"/>
      <c r="DU193" s="736"/>
      <c r="DV193" s="736"/>
      <c r="DW193" s="736"/>
      <c r="DX193" s="736"/>
      <c r="DY193" s="736"/>
      <c r="DZ193" s="736"/>
      <c r="EA193" s="736"/>
      <c r="EB193" s="736"/>
      <c r="EC193" s="736"/>
      <c r="ED193" s="736"/>
      <c r="EE193" s="736"/>
      <c r="EF193" s="736"/>
      <c r="EG193" s="736"/>
      <c r="EH193" s="736"/>
      <c r="EI193" s="736"/>
      <c r="EJ193" s="736"/>
      <c r="EK193" s="736"/>
      <c r="EL193" s="736"/>
      <c r="EM193" s="736"/>
      <c r="EN193" s="736"/>
      <c r="EO193" s="736"/>
      <c r="EP193" s="736"/>
      <c r="EQ193" s="736"/>
      <c r="ER193" s="736"/>
      <c r="ES193" s="736"/>
      <c r="ET193" s="736"/>
      <c r="EU193" s="736"/>
      <c r="EV193" s="736"/>
      <c r="EW193" s="736"/>
      <c r="EX193" s="736"/>
      <c r="EY193" s="736"/>
      <c r="EZ193" s="736"/>
      <c r="FA193" s="736"/>
      <c r="FB193" s="736"/>
      <c r="FC193" s="736"/>
      <c r="FD193" s="736"/>
      <c r="FE193" s="736"/>
      <c r="FF193" s="736"/>
      <c r="FG193" s="736"/>
      <c r="FH193" s="736"/>
      <c r="FI193" s="736"/>
      <c r="FJ193" s="736"/>
      <c r="FK193" s="736"/>
      <c r="FL193" s="736"/>
      <c r="FM193" s="736"/>
      <c r="FN193" s="736"/>
      <c r="FO193" s="736"/>
      <c r="FP193" s="736"/>
      <c r="FQ193" s="736"/>
      <c r="FR193" s="736"/>
      <c r="FS193" s="736"/>
      <c r="FT193" s="736"/>
      <c r="FU193" s="736"/>
      <c r="FV193" s="736"/>
      <c r="FW193" s="736"/>
      <c r="FX193" s="736"/>
      <c r="FY193" s="736"/>
      <c r="FZ193" s="736"/>
      <c r="GA193" s="736"/>
      <c r="GB193" s="736"/>
      <c r="GC193" s="736"/>
      <c r="GD193" s="736"/>
      <c r="GE193" s="736"/>
      <c r="GF193" s="736"/>
      <c r="GG193" s="736"/>
      <c r="GH193" s="736"/>
      <c r="GI193" s="736"/>
      <c r="GJ193" s="736"/>
      <c r="GK193" s="736"/>
      <c r="GL193" s="736"/>
      <c r="GM193" s="736"/>
      <c r="GN193" s="736"/>
      <c r="GO193" s="736"/>
      <c r="GP193" s="736"/>
      <c r="GQ193" s="736"/>
      <c r="GR193" s="736"/>
      <c r="GS193" s="736"/>
      <c r="GT193" s="736"/>
      <c r="GU193" s="736"/>
      <c r="GV193" s="736"/>
      <c r="GW193" s="736"/>
      <c r="GX193" s="736"/>
      <c r="GY193" s="736"/>
      <c r="GZ193" s="736"/>
      <c r="HA193" s="736"/>
      <c r="HB193" s="736"/>
      <c r="HC193" s="736"/>
      <c r="HD193" s="736"/>
      <c r="HE193" s="736"/>
      <c r="HF193" s="736"/>
      <c r="HG193" s="736"/>
      <c r="HH193" s="736"/>
      <c r="HI193" s="736"/>
      <c r="HJ193" s="736"/>
      <c r="HK193" s="736"/>
      <c r="HL193" s="736"/>
      <c r="HM193" s="736"/>
      <c r="HN193" s="736"/>
      <c r="HO193" s="736"/>
      <c r="HP193" s="736"/>
      <c r="HQ193" s="736"/>
      <c r="HR193" s="736"/>
      <c r="HS193" s="736"/>
      <c r="HT193" s="736"/>
      <c r="HU193" s="736"/>
      <c r="HV193" s="736"/>
      <c r="HW193" s="736"/>
      <c r="HX193" s="736"/>
      <c r="HY193" s="736"/>
      <c r="HZ193" s="736"/>
      <c r="IA193" s="736"/>
      <c r="IB193" s="736"/>
      <c r="IC193" s="736"/>
      <c r="ID193" s="736"/>
      <c r="IE193" s="736"/>
      <c r="IF193" s="736"/>
      <c r="IG193" s="736"/>
      <c r="IH193" s="736"/>
      <c r="II193" s="736"/>
      <c r="IJ193" s="736"/>
      <c r="IK193" s="736"/>
      <c r="IL193" s="736"/>
      <c r="IM193" s="736"/>
      <c r="IN193" s="736"/>
      <c r="IO193" s="736"/>
      <c r="IP193" s="736"/>
      <c r="IQ193" s="736"/>
      <c r="IR193" s="736"/>
      <c r="IS193" s="736"/>
      <c r="IT193" s="736"/>
      <c r="IU193" s="736"/>
      <c r="IV193" s="736"/>
    </row>
    <row r="194" spans="1:256" s="438" customFormat="1">
      <c r="A194" s="736"/>
      <c r="C194" s="471"/>
      <c r="P194" s="724"/>
      <c r="U194" s="724"/>
      <c r="V194" s="736"/>
      <c r="W194" s="736"/>
      <c r="X194" s="736"/>
      <c r="Y194" s="736"/>
      <c r="Z194" s="736"/>
      <c r="AA194" s="736"/>
      <c r="AB194" s="736"/>
      <c r="AC194" s="736"/>
      <c r="AD194" s="736"/>
      <c r="AE194" s="736"/>
      <c r="AF194" s="736"/>
      <c r="AG194" s="736"/>
      <c r="AH194" s="736"/>
      <c r="AI194" s="736"/>
      <c r="AJ194" s="736"/>
      <c r="AK194" s="736"/>
      <c r="AL194" s="736"/>
      <c r="AM194" s="736"/>
      <c r="AN194" s="736"/>
      <c r="AO194" s="736"/>
      <c r="AP194" s="736"/>
      <c r="AQ194" s="736"/>
      <c r="AR194" s="736"/>
      <c r="AS194" s="736"/>
      <c r="AT194" s="736"/>
      <c r="AU194" s="736"/>
      <c r="AV194" s="736"/>
      <c r="AW194" s="736"/>
      <c r="AX194" s="736"/>
      <c r="AY194" s="736"/>
      <c r="AZ194" s="736"/>
      <c r="BA194" s="736"/>
      <c r="BB194" s="736"/>
      <c r="BC194" s="736"/>
      <c r="BD194" s="736"/>
      <c r="BE194" s="736"/>
      <c r="BF194" s="736"/>
      <c r="BG194" s="736"/>
      <c r="BH194" s="736"/>
      <c r="BI194" s="736"/>
      <c r="BJ194" s="736"/>
      <c r="BK194" s="736"/>
      <c r="BL194" s="736"/>
      <c r="BM194" s="736"/>
      <c r="BN194" s="736"/>
      <c r="BO194" s="736"/>
      <c r="BP194" s="736"/>
      <c r="BQ194" s="736"/>
      <c r="BR194" s="736"/>
      <c r="BS194" s="736"/>
      <c r="BT194" s="736"/>
      <c r="BU194" s="736"/>
      <c r="BV194" s="736"/>
      <c r="BW194" s="736"/>
      <c r="BX194" s="736"/>
      <c r="BY194" s="736"/>
      <c r="BZ194" s="736"/>
      <c r="CA194" s="736"/>
      <c r="CB194" s="736"/>
      <c r="CC194" s="736"/>
      <c r="CD194" s="736"/>
      <c r="CE194" s="736"/>
      <c r="CF194" s="736"/>
      <c r="CG194" s="736"/>
      <c r="CH194" s="736"/>
      <c r="CI194" s="736"/>
      <c r="CJ194" s="736"/>
      <c r="CK194" s="736"/>
      <c r="CL194" s="736"/>
      <c r="CM194" s="736"/>
      <c r="CN194" s="736"/>
      <c r="CO194" s="736"/>
      <c r="CP194" s="736"/>
      <c r="CQ194" s="736"/>
      <c r="CR194" s="736"/>
      <c r="CS194" s="736"/>
      <c r="CT194" s="736"/>
      <c r="CU194" s="736"/>
      <c r="CV194" s="736"/>
      <c r="CW194" s="736"/>
      <c r="CX194" s="736"/>
      <c r="CY194" s="736"/>
      <c r="CZ194" s="736"/>
      <c r="DA194" s="736"/>
      <c r="DB194" s="736"/>
      <c r="DC194" s="736"/>
      <c r="DD194" s="736"/>
      <c r="DE194" s="736"/>
      <c r="DF194" s="736"/>
      <c r="DG194" s="736"/>
      <c r="DH194" s="736"/>
      <c r="DI194" s="736"/>
      <c r="DJ194" s="736"/>
      <c r="DK194" s="736"/>
      <c r="DL194" s="736"/>
      <c r="DM194" s="736"/>
      <c r="DN194" s="736"/>
      <c r="DO194" s="736"/>
      <c r="DP194" s="736"/>
      <c r="DQ194" s="736"/>
      <c r="DR194" s="736"/>
      <c r="DS194" s="736"/>
      <c r="DT194" s="736"/>
      <c r="DU194" s="736"/>
      <c r="DV194" s="736"/>
      <c r="DW194" s="736"/>
      <c r="DX194" s="736"/>
      <c r="DY194" s="736"/>
      <c r="DZ194" s="736"/>
      <c r="EA194" s="736"/>
      <c r="EB194" s="736"/>
      <c r="EC194" s="736"/>
      <c r="ED194" s="736"/>
      <c r="EE194" s="736"/>
      <c r="EF194" s="736"/>
      <c r="EG194" s="736"/>
      <c r="EH194" s="736"/>
      <c r="EI194" s="736"/>
      <c r="EJ194" s="736"/>
      <c r="EK194" s="736"/>
      <c r="EL194" s="736"/>
      <c r="EM194" s="736"/>
      <c r="EN194" s="736"/>
      <c r="EO194" s="736"/>
      <c r="EP194" s="736"/>
      <c r="EQ194" s="736"/>
      <c r="ER194" s="736"/>
      <c r="ES194" s="736"/>
      <c r="ET194" s="736"/>
      <c r="EU194" s="736"/>
      <c r="EV194" s="736"/>
      <c r="EW194" s="736"/>
      <c r="EX194" s="736"/>
      <c r="EY194" s="736"/>
      <c r="EZ194" s="736"/>
      <c r="FA194" s="736"/>
      <c r="FB194" s="736"/>
      <c r="FC194" s="736"/>
      <c r="FD194" s="736"/>
      <c r="FE194" s="736"/>
      <c r="FF194" s="736"/>
      <c r="FG194" s="736"/>
      <c r="FH194" s="736"/>
      <c r="FI194" s="736"/>
      <c r="FJ194" s="736"/>
      <c r="FK194" s="736"/>
      <c r="FL194" s="736"/>
      <c r="FM194" s="736"/>
      <c r="FN194" s="736"/>
      <c r="FO194" s="736"/>
      <c r="FP194" s="736"/>
      <c r="FQ194" s="736"/>
      <c r="FR194" s="736"/>
      <c r="FS194" s="736"/>
      <c r="FT194" s="736"/>
      <c r="FU194" s="736"/>
      <c r="FV194" s="736"/>
      <c r="FW194" s="736"/>
      <c r="FX194" s="736"/>
      <c r="FY194" s="736"/>
      <c r="FZ194" s="736"/>
      <c r="GA194" s="736"/>
      <c r="GB194" s="736"/>
      <c r="GC194" s="736"/>
      <c r="GD194" s="736"/>
      <c r="GE194" s="736"/>
      <c r="GF194" s="736"/>
      <c r="GG194" s="736"/>
      <c r="GH194" s="736"/>
      <c r="GI194" s="736"/>
      <c r="GJ194" s="736"/>
      <c r="GK194" s="736"/>
      <c r="GL194" s="736"/>
      <c r="GM194" s="736"/>
      <c r="GN194" s="736"/>
      <c r="GO194" s="736"/>
      <c r="GP194" s="736"/>
      <c r="GQ194" s="736"/>
      <c r="GR194" s="736"/>
      <c r="GS194" s="736"/>
      <c r="GT194" s="736"/>
      <c r="GU194" s="736"/>
      <c r="GV194" s="736"/>
      <c r="GW194" s="736"/>
      <c r="GX194" s="736"/>
      <c r="GY194" s="736"/>
      <c r="GZ194" s="736"/>
      <c r="HA194" s="736"/>
      <c r="HB194" s="736"/>
      <c r="HC194" s="736"/>
      <c r="HD194" s="736"/>
      <c r="HE194" s="736"/>
      <c r="HF194" s="736"/>
      <c r="HG194" s="736"/>
      <c r="HH194" s="736"/>
      <c r="HI194" s="736"/>
      <c r="HJ194" s="736"/>
      <c r="HK194" s="736"/>
      <c r="HL194" s="736"/>
      <c r="HM194" s="736"/>
      <c r="HN194" s="736"/>
      <c r="HO194" s="736"/>
      <c r="HP194" s="736"/>
      <c r="HQ194" s="736"/>
      <c r="HR194" s="736"/>
      <c r="HS194" s="736"/>
      <c r="HT194" s="736"/>
      <c r="HU194" s="736"/>
      <c r="HV194" s="736"/>
      <c r="HW194" s="736"/>
      <c r="HX194" s="736"/>
      <c r="HY194" s="736"/>
      <c r="HZ194" s="736"/>
      <c r="IA194" s="736"/>
      <c r="IB194" s="736"/>
      <c r="IC194" s="736"/>
      <c r="ID194" s="736"/>
      <c r="IE194" s="736"/>
      <c r="IF194" s="736"/>
      <c r="IG194" s="736"/>
      <c r="IH194" s="736"/>
      <c r="II194" s="736"/>
      <c r="IJ194" s="736"/>
      <c r="IK194" s="736"/>
      <c r="IL194" s="736"/>
      <c r="IM194" s="736"/>
      <c r="IN194" s="736"/>
      <c r="IO194" s="736"/>
      <c r="IP194" s="736"/>
      <c r="IQ194" s="736"/>
      <c r="IR194" s="736"/>
      <c r="IS194" s="736"/>
      <c r="IT194" s="736"/>
      <c r="IU194" s="736"/>
      <c r="IV194" s="736"/>
    </row>
    <row r="195" spans="1:256" s="438" customFormat="1">
      <c r="A195" s="736"/>
      <c r="C195" s="471"/>
      <c r="P195" s="724"/>
      <c r="U195" s="724"/>
      <c r="V195" s="736"/>
      <c r="W195" s="736"/>
      <c r="X195" s="736"/>
      <c r="Y195" s="736"/>
      <c r="Z195" s="736"/>
      <c r="AA195" s="736"/>
      <c r="AB195" s="736"/>
      <c r="AC195" s="736"/>
      <c r="AD195" s="736"/>
      <c r="AE195" s="736"/>
      <c r="AF195" s="736"/>
      <c r="AG195" s="736"/>
      <c r="AH195" s="736"/>
      <c r="AI195" s="736"/>
      <c r="AJ195" s="736"/>
      <c r="AK195" s="736"/>
      <c r="AL195" s="736"/>
      <c r="AM195" s="736"/>
      <c r="AN195" s="736"/>
      <c r="AO195" s="736"/>
      <c r="AP195" s="736"/>
      <c r="AQ195" s="736"/>
      <c r="AR195" s="736"/>
      <c r="AS195" s="736"/>
      <c r="AT195" s="736"/>
      <c r="AU195" s="736"/>
      <c r="AV195" s="736"/>
      <c r="AW195" s="736"/>
      <c r="AX195" s="736"/>
      <c r="AY195" s="736"/>
      <c r="AZ195" s="736"/>
      <c r="BA195" s="736"/>
      <c r="BB195" s="736"/>
      <c r="BC195" s="736"/>
      <c r="BD195" s="736"/>
      <c r="BE195" s="736"/>
      <c r="BF195" s="736"/>
      <c r="BG195" s="736"/>
      <c r="BH195" s="736"/>
      <c r="BI195" s="736"/>
      <c r="BJ195" s="736"/>
      <c r="BK195" s="736"/>
      <c r="BL195" s="736"/>
      <c r="BM195" s="736"/>
      <c r="BN195" s="736"/>
      <c r="BO195" s="736"/>
      <c r="BP195" s="736"/>
      <c r="BQ195" s="736"/>
      <c r="BR195" s="736"/>
      <c r="BS195" s="736"/>
      <c r="BT195" s="736"/>
      <c r="BU195" s="736"/>
      <c r="BV195" s="736"/>
      <c r="BW195" s="736"/>
      <c r="BX195" s="736"/>
      <c r="BY195" s="736"/>
      <c r="BZ195" s="736"/>
      <c r="CA195" s="736"/>
      <c r="CB195" s="736"/>
      <c r="CC195" s="736"/>
      <c r="CD195" s="736"/>
      <c r="CE195" s="736"/>
      <c r="CF195" s="736"/>
      <c r="CG195" s="736"/>
      <c r="CH195" s="736"/>
      <c r="CI195" s="736"/>
      <c r="CJ195" s="736"/>
      <c r="CK195" s="736"/>
      <c r="CL195" s="736"/>
      <c r="CM195" s="736"/>
      <c r="CN195" s="736"/>
      <c r="CO195" s="736"/>
      <c r="CP195" s="736"/>
      <c r="CQ195" s="736"/>
      <c r="CR195" s="736"/>
      <c r="CS195" s="736"/>
      <c r="CT195" s="736"/>
      <c r="CU195" s="736"/>
      <c r="CV195" s="736"/>
      <c r="CW195" s="736"/>
      <c r="CX195" s="736"/>
      <c r="CY195" s="736"/>
      <c r="CZ195" s="736"/>
      <c r="DA195" s="736"/>
      <c r="DB195" s="736"/>
      <c r="DC195" s="736"/>
      <c r="DD195" s="736"/>
      <c r="DE195" s="736"/>
      <c r="DF195" s="736"/>
      <c r="DG195" s="736"/>
      <c r="DH195" s="736"/>
      <c r="DI195" s="736"/>
      <c r="DJ195" s="736"/>
      <c r="DK195" s="736"/>
      <c r="DL195" s="736"/>
      <c r="DM195" s="736"/>
      <c r="DN195" s="736"/>
      <c r="DO195" s="736"/>
      <c r="DP195" s="736"/>
      <c r="DQ195" s="736"/>
      <c r="DR195" s="736"/>
      <c r="DS195" s="736"/>
      <c r="DT195" s="736"/>
      <c r="DU195" s="736"/>
      <c r="DV195" s="736"/>
      <c r="DW195" s="736"/>
      <c r="DX195" s="736"/>
      <c r="DY195" s="736"/>
      <c r="DZ195" s="736"/>
      <c r="EA195" s="736"/>
      <c r="EB195" s="736"/>
      <c r="EC195" s="736"/>
      <c r="ED195" s="736"/>
      <c r="EE195" s="736"/>
      <c r="EF195" s="736"/>
      <c r="EG195" s="736"/>
      <c r="EH195" s="736"/>
      <c r="EI195" s="736"/>
      <c r="EJ195" s="736"/>
      <c r="EK195" s="736"/>
      <c r="EL195" s="736"/>
      <c r="EM195" s="736"/>
      <c r="EN195" s="736"/>
      <c r="EO195" s="736"/>
      <c r="EP195" s="736"/>
      <c r="EQ195" s="736"/>
      <c r="ER195" s="736"/>
      <c r="ES195" s="736"/>
      <c r="ET195" s="736"/>
      <c r="EU195" s="736"/>
      <c r="EV195" s="736"/>
      <c r="EW195" s="736"/>
      <c r="EX195" s="736"/>
      <c r="EY195" s="736"/>
      <c r="EZ195" s="736"/>
      <c r="FA195" s="736"/>
      <c r="FB195" s="736"/>
      <c r="FC195" s="736"/>
      <c r="FD195" s="736"/>
      <c r="FE195" s="736"/>
      <c r="FF195" s="736"/>
      <c r="FG195" s="736"/>
      <c r="FH195" s="736"/>
      <c r="FI195" s="736"/>
      <c r="FJ195" s="736"/>
      <c r="FK195" s="736"/>
      <c r="FL195" s="736"/>
      <c r="FM195" s="736"/>
      <c r="FN195" s="736"/>
      <c r="FO195" s="736"/>
      <c r="FP195" s="736"/>
      <c r="FQ195" s="736"/>
      <c r="FR195" s="736"/>
      <c r="FS195" s="736"/>
      <c r="FT195" s="736"/>
      <c r="FU195" s="736"/>
      <c r="FV195" s="736"/>
      <c r="FW195" s="736"/>
      <c r="FX195" s="736"/>
      <c r="FY195" s="736"/>
      <c r="FZ195" s="736"/>
      <c r="GA195" s="736"/>
      <c r="GB195" s="736"/>
      <c r="GC195" s="736"/>
      <c r="GD195" s="736"/>
      <c r="GE195" s="736"/>
      <c r="GF195" s="736"/>
      <c r="GG195" s="736"/>
      <c r="GH195" s="736"/>
      <c r="GI195" s="736"/>
      <c r="GJ195" s="736"/>
      <c r="GK195" s="736"/>
      <c r="GL195" s="736"/>
      <c r="GM195" s="736"/>
      <c r="GN195" s="736"/>
      <c r="GO195" s="736"/>
      <c r="GP195" s="736"/>
      <c r="GQ195" s="736"/>
      <c r="GR195" s="736"/>
      <c r="GS195" s="736"/>
      <c r="GT195" s="736"/>
      <c r="GU195" s="736"/>
      <c r="GV195" s="736"/>
      <c r="GW195" s="736"/>
      <c r="GX195" s="736"/>
      <c r="GY195" s="736"/>
      <c r="GZ195" s="736"/>
      <c r="HA195" s="736"/>
      <c r="HB195" s="736"/>
      <c r="HC195" s="736"/>
      <c r="HD195" s="736"/>
      <c r="HE195" s="736"/>
      <c r="HF195" s="736"/>
      <c r="HG195" s="736"/>
      <c r="HH195" s="736"/>
      <c r="HI195" s="736"/>
      <c r="HJ195" s="736"/>
      <c r="HK195" s="736"/>
      <c r="HL195" s="736"/>
      <c r="HM195" s="736"/>
      <c r="HN195" s="736"/>
      <c r="HO195" s="736"/>
      <c r="HP195" s="736"/>
      <c r="HQ195" s="736"/>
      <c r="HR195" s="736"/>
      <c r="HS195" s="736"/>
      <c r="HT195" s="736"/>
      <c r="HU195" s="736"/>
      <c r="HV195" s="736"/>
      <c r="HW195" s="736"/>
      <c r="HX195" s="736"/>
      <c r="HY195" s="736"/>
      <c r="HZ195" s="736"/>
      <c r="IA195" s="736"/>
      <c r="IB195" s="736"/>
      <c r="IC195" s="736"/>
      <c r="ID195" s="736"/>
      <c r="IE195" s="736"/>
      <c r="IF195" s="736"/>
      <c r="IG195" s="736"/>
      <c r="IH195" s="736"/>
      <c r="II195" s="736"/>
      <c r="IJ195" s="736"/>
      <c r="IK195" s="736"/>
      <c r="IL195" s="736"/>
      <c r="IM195" s="736"/>
      <c r="IN195" s="736"/>
      <c r="IO195" s="736"/>
      <c r="IP195" s="736"/>
      <c r="IQ195" s="736"/>
      <c r="IR195" s="736"/>
      <c r="IS195" s="736"/>
      <c r="IT195" s="736"/>
      <c r="IU195" s="736"/>
      <c r="IV195" s="736"/>
    </row>
    <row r="196" spans="1:256" s="438" customFormat="1">
      <c r="A196" s="736"/>
      <c r="C196" s="471"/>
      <c r="P196" s="724"/>
      <c r="U196" s="724"/>
      <c r="V196" s="736"/>
      <c r="W196" s="736"/>
      <c r="X196" s="736"/>
      <c r="Y196" s="736"/>
      <c r="Z196" s="736"/>
      <c r="AA196" s="736"/>
      <c r="AB196" s="736"/>
      <c r="AC196" s="736"/>
      <c r="AD196" s="736"/>
      <c r="AE196" s="736"/>
      <c r="AF196" s="736"/>
      <c r="AG196" s="736"/>
      <c r="AH196" s="736"/>
      <c r="AI196" s="736"/>
      <c r="AJ196" s="736"/>
      <c r="AK196" s="736"/>
      <c r="AL196" s="736"/>
      <c r="AM196" s="736"/>
      <c r="AN196" s="736"/>
      <c r="AO196" s="736"/>
      <c r="AP196" s="736"/>
      <c r="AQ196" s="736"/>
      <c r="AR196" s="736"/>
      <c r="AS196" s="736"/>
      <c r="AT196" s="736"/>
      <c r="AU196" s="736"/>
      <c r="AV196" s="736"/>
      <c r="AW196" s="736"/>
      <c r="AX196" s="736"/>
      <c r="AY196" s="736"/>
      <c r="AZ196" s="736"/>
      <c r="BA196" s="736"/>
      <c r="BB196" s="736"/>
      <c r="BC196" s="736"/>
      <c r="BD196" s="736"/>
      <c r="BE196" s="736"/>
      <c r="BF196" s="736"/>
      <c r="BG196" s="736"/>
      <c r="BH196" s="736"/>
      <c r="BI196" s="736"/>
      <c r="BJ196" s="736"/>
      <c r="BK196" s="736"/>
      <c r="BL196" s="736"/>
      <c r="BM196" s="736"/>
      <c r="BN196" s="736"/>
      <c r="BO196" s="736"/>
      <c r="BP196" s="736"/>
      <c r="BQ196" s="736"/>
      <c r="BR196" s="736"/>
      <c r="BS196" s="736"/>
      <c r="BT196" s="736"/>
      <c r="BU196" s="736"/>
      <c r="BV196" s="736"/>
      <c r="BW196" s="736"/>
      <c r="BX196" s="736"/>
      <c r="BY196" s="736"/>
      <c r="BZ196" s="736"/>
      <c r="CA196" s="736"/>
      <c r="CB196" s="736"/>
      <c r="CC196" s="736"/>
      <c r="CD196" s="736"/>
      <c r="CE196" s="736"/>
      <c r="CF196" s="736"/>
      <c r="CG196" s="736"/>
      <c r="CH196" s="736"/>
      <c r="CI196" s="736"/>
      <c r="CJ196" s="736"/>
      <c r="CK196" s="736"/>
      <c r="CL196" s="736"/>
      <c r="CM196" s="736"/>
      <c r="CN196" s="736"/>
      <c r="CO196" s="736"/>
      <c r="CP196" s="736"/>
      <c r="CQ196" s="736"/>
      <c r="CR196" s="736"/>
      <c r="CS196" s="736"/>
      <c r="CT196" s="736"/>
      <c r="CU196" s="736"/>
      <c r="CV196" s="736"/>
      <c r="CW196" s="736"/>
      <c r="CX196" s="736"/>
      <c r="CY196" s="736"/>
      <c r="CZ196" s="736"/>
      <c r="DA196" s="736"/>
      <c r="DB196" s="736"/>
      <c r="DC196" s="736"/>
      <c r="DD196" s="736"/>
      <c r="DE196" s="736"/>
      <c r="DF196" s="736"/>
      <c r="DG196" s="736"/>
      <c r="DH196" s="736"/>
      <c r="DI196" s="736"/>
      <c r="DJ196" s="736"/>
      <c r="DK196" s="736"/>
      <c r="DL196" s="736"/>
      <c r="DM196" s="736"/>
      <c r="DN196" s="736"/>
      <c r="DO196" s="736"/>
      <c r="DP196" s="736"/>
      <c r="DQ196" s="736"/>
      <c r="DR196" s="736"/>
      <c r="DS196" s="736"/>
      <c r="DT196" s="736"/>
      <c r="DU196" s="736"/>
      <c r="DV196" s="736"/>
      <c r="DW196" s="736"/>
      <c r="DX196" s="736"/>
      <c r="DY196" s="736"/>
      <c r="DZ196" s="736"/>
      <c r="EA196" s="736"/>
      <c r="EB196" s="736"/>
      <c r="EC196" s="736"/>
      <c r="ED196" s="736"/>
      <c r="EE196" s="736"/>
      <c r="EF196" s="736"/>
      <c r="EG196" s="736"/>
      <c r="EH196" s="736"/>
      <c r="EI196" s="736"/>
      <c r="EJ196" s="736"/>
      <c r="EK196" s="736"/>
      <c r="EL196" s="736"/>
      <c r="EM196" s="736"/>
      <c r="EN196" s="736"/>
      <c r="EO196" s="736"/>
      <c r="EP196" s="736"/>
      <c r="EQ196" s="736"/>
      <c r="ER196" s="736"/>
      <c r="ES196" s="736"/>
      <c r="ET196" s="736"/>
      <c r="EU196" s="736"/>
      <c r="EV196" s="736"/>
      <c r="EW196" s="736"/>
      <c r="EX196" s="736"/>
      <c r="EY196" s="736"/>
      <c r="EZ196" s="736"/>
      <c r="FA196" s="736"/>
      <c r="FB196" s="736"/>
      <c r="FC196" s="736"/>
      <c r="FD196" s="736"/>
      <c r="FE196" s="736"/>
      <c r="FF196" s="736"/>
      <c r="FG196" s="736"/>
      <c r="FH196" s="736"/>
      <c r="FI196" s="736"/>
      <c r="FJ196" s="736"/>
      <c r="FK196" s="736"/>
      <c r="FL196" s="736"/>
      <c r="FM196" s="736"/>
      <c r="FN196" s="736"/>
      <c r="FO196" s="736"/>
      <c r="FP196" s="736"/>
      <c r="FQ196" s="736"/>
      <c r="FR196" s="736"/>
      <c r="FS196" s="736"/>
      <c r="FT196" s="736"/>
      <c r="FU196" s="736"/>
      <c r="FV196" s="736"/>
      <c r="FW196" s="736"/>
      <c r="FX196" s="736"/>
      <c r="FY196" s="736"/>
      <c r="FZ196" s="736"/>
      <c r="GA196" s="736"/>
      <c r="GB196" s="736"/>
      <c r="GC196" s="736"/>
      <c r="GD196" s="736"/>
      <c r="GE196" s="736"/>
      <c r="GF196" s="736"/>
      <c r="GG196" s="736"/>
      <c r="GH196" s="736"/>
      <c r="GI196" s="736"/>
      <c r="GJ196" s="736"/>
      <c r="GK196" s="736"/>
      <c r="GL196" s="736"/>
      <c r="GM196" s="736"/>
      <c r="GN196" s="736"/>
      <c r="GO196" s="736"/>
      <c r="GP196" s="736"/>
      <c r="GQ196" s="736"/>
      <c r="GR196" s="736"/>
      <c r="GS196" s="736"/>
      <c r="GT196" s="736"/>
      <c r="GU196" s="736"/>
      <c r="GV196" s="736"/>
      <c r="GW196" s="736"/>
      <c r="GX196" s="736"/>
      <c r="GY196" s="736"/>
      <c r="GZ196" s="736"/>
      <c r="HA196" s="736"/>
      <c r="HB196" s="736"/>
      <c r="HC196" s="736"/>
      <c r="HD196" s="736"/>
      <c r="HE196" s="736"/>
      <c r="HF196" s="736"/>
      <c r="HG196" s="736"/>
      <c r="HH196" s="736"/>
      <c r="HI196" s="736"/>
      <c r="HJ196" s="736"/>
      <c r="HK196" s="736"/>
      <c r="HL196" s="736"/>
      <c r="HM196" s="736"/>
      <c r="HN196" s="736"/>
      <c r="HO196" s="736"/>
      <c r="HP196" s="736"/>
      <c r="HQ196" s="736"/>
      <c r="HR196" s="736"/>
      <c r="HS196" s="736"/>
      <c r="HT196" s="736"/>
      <c r="HU196" s="736"/>
      <c r="HV196" s="736"/>
      <c r="HW196" s="736"/>
      <c r="HX196" s="736"/>
      <c r="HY196" s="736"/>
      <c r="HZ196" s="736"/>
      <c r="IA196" s="736"/>
      <c r="IB196" s="736"/>
      <c r="IC196" s="736"/>
      <c r="ID196" s="736"/>
      <c r="IE196" s="736"/>
      <c r="IF196" s="736"/>
      <c r="IG196" s="736"/>
      <c r="IH196" s="736"/>
      <c r="II196" s="736"/>
      <c r="IJ196" s="736"/>
      <c r="IK196" s="736"/>
      <c r="IL196" s="736"/>
      <c r="IM196" s="736"/>
      <c r="IN196" s="736"/>
      <c r="IO196" s="736"/>
      <c r="IP196" s="736"/>
      <c r="IQ196" s="736"/>
      <c r="IR196" s="736"/>
      <c r="IS196" s="736"/>
      <c r="IT196" s="736"/>
      <c r="IU196" s="736"/>
      <c r="IV196" s="736"/>
    </row>
    <row r="197" spans="1:256" s="438" customFormat="1">
      <c r="A197" s="736"/>
      <c r="C197" s="471"/>
      <c r="P197" s="724"/>
      <c r="U197" s="724"/>
      <c r="V197" s="736"/>
      <c r="W197" s="736"/>
      <c r="X197" s="736"/>
      <c r="Y197" s="736"/>
      <c r="Z197" s="736"/>
      <c r="AA197" s="736"/>
      <c r="AB197" s="736"/>
      <c r="AC197" s="736"/>
      <c r="AD197" s="736"/>
      <c r="AE197" s="736"/>
      <c r="AF197" s="736"/>
      <c r="AG197" s="736"/>
      <c r="AH197" s="736"/>
      <c r="AI197" s="736"/>
      <c r="AJ197" s="736"/>
      <c r="AK197" s="736"/>
      <c r="AL197" s="736"/>
      <c r="AM197" s="736"/>
      <c r="AN197" s="736"/>
      <c r="AO197" s="736"/>
      <c r="AP197" s="736"/>
      <c r="AQ197" s="736"/>
      <c r="AR197" s="736"/>
      <c r="AS197" s="736"/>
      <c r="AT197" s="736"/>
      <c r="AU197" s="736"/>
      <c r="AV197" s="736"/>
      <c r="AW197" s="736"/>
      <c r="AX197" s="736"/>
      <c r="AY197" s="736"/>
      <c r="AZ197" s="736"/>
      <c r="BA197" s="736"/>
      <c r="BB197" s="736"/>
      <c r="BC197" s="736"/>
      <c r="BD197" s="736"/>
      <c r="BE197" s="736"/>
      <c r="BF197" s="736"/>
      <c r="BG197" s="736"/>
      <c r="BH197" s="736"/>
      <c r="BI197" s="736"/>
      <c r="BJ197" s="736"/>
      <c r="BK197" s="736"/>
      <c r="BL197" s="736"/>
      <c r="BM197" s="736"/>
      <c r="BN197" s="736"/>
      <c r="BO197" s="736"/>
      <c r="BP197" s="736"/>
      <c r="BQ197" s="736"/>
      <c r="BR197" s="736"/>
      <c r="BS197" s="736"/>
      <c r="BT197" s="736"/>
      <c r="BU197" s="736"/>
      <c r="BV197" s="736"/>
      <c r="BW197" s="736"/>
      <c r="BX197" s="736"/>
      <c r="BY197" s="736"/>
      <c r="BZ197" s="736"/>
      <c r="CA197" s="736"/>
      <c r="CB197" s="736"/>
      <c r="CC197" s="736"/>
      <c r="CD197" s="736"/>
      <c r="CE197" s="736"/>
      <c r="CF197" s="736"/>
      <c r="CG197" s="736"/>
      <c r="CH197" s="736"/>
      <c r="CI197" s="736"/>
      <c r="CJ197" s="736"/>
      <c r="CK197" s="736"/>
      <c r="CL197" s="736"/>
      <c r="CM197" s="736"/>
      <c r="CN197" s="736"/>
      <c r="CO197" s="736"/>
      <c r="CP197" s="736"/>
      <c r="CQ197" s="736"/>
      <c r="CR197" s="736"/>
      <c r="CS197" s="736"/>
      <c r="CT197" s="736"/>
      <c r="CU197" s="736"/>
      <c r="CV197" s="736"/>
      <c r="CW197" s="736"/>
      <c r="CX197" s="736"/>
      <c r="CY197" s="736"/>
      <c r="CZ197" s="736"/>
      <c r="DA197" s="736"/>
      <c r="DB197" s="736"/>
      <c r="DC197" s="736"/>
      <c r="DD197" s="736"/>
      <c r="DE197" s="736"/>
      <c r="DF197" s="736"/>
      <c r="DG197" s="736"/>
      <c r="DH197" s="736"/>
      <c r="DI197" s="736"/>
      <c r="DJ197" s="736"/>
      <c r="DK197" s="736"/>
      <c r="DL197" s="736"/>
      <c r="DM197" s="736"/>
      <c r="DN197" s="736"/>
      <c r="DO197" s="736"/>
      <c r="DP197" s="736"/>
      <c r="DQ197" s="736"/>
      <c r="DR197" s="736"/>
      <c r="DS197" s="736"/>
      <c r="DT197" s="736"/>
      <c r="DU197" s="736"/>
      <c r="DV197" s="736"/>
      <c r="DW197" s="736"/>
      <c r="DX197" s="736"/>
      <c r="DY197" s="736"/>
      <c r="DZ197" s="736"/>
      <c r="EA197" s="736"/>
      <c r="EB197" s="736"/>
      <c r="EC197" s="736"/>
      <c r="ED197" s="736"/>
      <c r="EE197" s="736"/>
      <c r="EF197" s="736"/>
      <c r="EG197" s="736"/>
      <c r="EH197" s="736"/>
      <c r="EI197" s="736"/>
      <c r="EJ197" s="736"/>
      <c r="EK197" s="736"/>
      <c r="EL197" s="736"/>
      <c r="EM197" s="736"/>
      <c r="EN197" s="736"/>
      <c r="EO197" s="736"/>
      <c r="EP197" s="736"/>
      <c r="EQ197" s="736"/>
      <c r="ER197" s="736"/>
      <c r="ES197" s="736"/>
      <c r="ET197" s="736"/>
      <c r="EU197" s="736"/>
      <c r="EV197" s="736"/>
      <c r="EW197" s="736"/>
      <c r="EX197" s="736"/>
      <c r="EY197" s="736"/>
      <c r="EZ197" s="736"/>
      <c r="FA197" s="736"/>
      <c r="FB197" s="736"/>
      <c r="FC197" s="736"/>
      <c r="FD197" s="736"/>
      <c r="FE197" s="736"/>
      <c r="FF197" s="736"/>
      <c r="FG197" s="736"/>
      <c r="FH197" s="736"/>
      <c r="FI197" s="736"/>
      <c r="FJ197" s="736"/>
      <c r="FK197" s="736"/>
      <c r="FL197" s="736"/>
      <c r="FM197" s="736"/>
      <c r="FN197" s="736"/>
      <c r="FO197" s="736"/>
      <c r="FP197" s="736"/>
      <c r="FQ197" s="736"/>
      <c r="FR197" s="736"/>
      <c r="FS197" s="736"/>
      <c r="FT197" s="736"/>
      <c r="FU197" s="736"/>
      <c r="FV197" s="736"/>
      <c r="FW197" s="736"/>
      <c r="FX197" s="736"/>
      <c r="FY197" s="736"/>
      <c r="FZ197" s="736"/>
      <c r="GA197" s="736"/>
      <c r="GB197" s="736"/>
      <c r="GC197" s="736"/>
      <c r="GD197" s="736"/>
      <c r="GE197" s="736"/>
      <c r="GF197" s="736"/>
      <c r="GG197" s="736"/>
      <c r="GH197" s="736"/>
      <c r="GI197" s="736"/>
      <c r="GJ197" s="736"/>
      <c r="GK197" s="736"/>
      <c r="GL197" s="736"/>
      <c r="GM197" s="736"/>
      <c r="GN197" s="736"/>
      <c r="GO197" s="736"/>
      <c r="GP197" s="736"/>
      <c r="GQ197" s="736"/>
      <c r="GR197" s="736"/>
      <c r="GS197" s="736"/>
      <c r="GT197" s="736"/>
      <c r="GU197" s="736"/>
      <c r="GV197" s="736"/>
      <c r="GW197" s="736"/>
      <c r="GX197" s="736"/>
      <c r="GY197" s="736"/>
      <c r="GZ197" s="736"/>
      <c r="HA197" s="736"/>
      <c r="HB197" s="736"/>
      <c r="HC197" s="736"/>
      <c r="HD197" s="736"/>
      <c r="HE197" s="736"/>
      <c r="HF197" s="736"/>
      <c r="HG197" s="736"/>
      <c r="HH197" s="736"/>
      <c r="HI197" s="736"/>
      <c r="HJ197" s="736"/>
      <c r="HK197" s="736"/>
      <c r="HL197" s="736"/>
      <c r="HM197" s="736"/>
      <c r="HN197" s="736"/>
      <c r="HO197" s="736"/>
      <c r="HP197" s="736"/>
      <c r="HQ197" s="736"/>
      <c r="HR197" s="736"/>
      <c r="HS197" s="736"/>
      <c r="HT197" s="736"/>
      <c r="HU197" s="736"/>
      <c r="HV197" s="736"/>
      <c r="HW197" s="736"/>
      <c r="HX197" s="736"/>
      <c r="HY197" s="736"/>
      <c r="HZ197" s="736"/>
      <c r="IA197" s="736"/>
      <c r="IB197" s="736"/>
      <c r="IC197" s="736"/>
      <c r="ID197" s="736"/>
      <c r="IE197" s="736"/>
      <c r="IF197" s="736"/>
      <c r="IG197" s="736"/>
      <c r="IH197" s="736"/>
      <c r="II197" s="736"/>
      <c r="IJ197" s="736"/>
      <c r="IK197" s="736"/>
      <c r="IL197" s="736"/>
      <c r="IM197" s="736"/>
      <c r="IN197" s="736"/>
      <c r="IO197" s="736"/>
      <c r="IP197" s="736"/>
      <c r="IQ197" s="736"/>
      <c r="IR197" s="736"/>
      <c r="IS197" s="736"/>
      <c r="IT197" s="736"/>
      <c r="IU197" s="736"/>
      <c r="IV197" s="736"/>
    </row>
    <row r="198" spans="1:256" s="438" customFormat="1">
      <c r="A198" s="736"/>
      <c r="C198" s="471"/>
      <c r="P198" s="724"/>
      <c r="U198" s="724"/>
      <c r="V198" s="736"/>
      <c r="W198" s="736"/>
      <c r="X198" s="736"/>
      <c r="Y198" s="736"/>
      <c r="Z198" s="736"/>
      <c r="AA198" s="736"/>
      <c r="AB198" s="736"/>
      <c r="AC198" s="736"/>
      <c r="AD198" s="736"/>
      <c r="AE198" s="736"/>
      <c r="AF198" s="736"/>
      <c r="AG198" s="736"/>
      <c r="AH198" s="736"/>
      <c r="AI198" s="736"/>
      <c r="AJ198" s="736"/>
      <c r="AK198" s="736"/>
      <c r="AL198" s="736"/>
      <c r="AM198" s="736"/>
      <c r="AN198" s="736"/>
      <c r="AO198" s="736"/>
      <c r="AP198" s="736"/>
      <c r="AQ198" s="736"/>
      <c r="AR198" s="736"/>
      <c r="AS198" s="736"/>
      <c r="AT198" s="736"/>
      <c r="AU198" s="736"/>
      <c r="AV198" s="736"/>
      <c r="AW198" s="736"/>
      <c r="AX198" s="736"/>
      <c r="AY198" s="736"/>
      <c r="AZ198" s="736"/>
      <c r="BA198" s="736"/>
      <c r="BB198" s="736"/>
      <c r="BC198" s="736"/>
      <c r="BD198" s="736"/>
      <c r="BE198" s="736"/>
      <c r="BF198" s="736"/>
      <c r="BG198" s="736"/>
      <c r="BH198" s="736"/>
      <c r="BI198" s="736"/>
      <c r="BJ198" s="736"/>
      <c r="BK198" s="736"/>
      <c r="BL198" s="736"/>
      <c r="BM198" s="736"/>
      <c r="BN198" s="736"/>
      <c r="BO198" s="736"/>
      <c r="BP198" s="736"/>
      <c r="BQ198" s="736"/>
      <c r="BR198" s="736"/>
      <c r="BS198" s="736"/>
      <c r="BT198" s="736"/>
      <c r="BU198" s="736"/>
      <c r="BV198" s="736"/>
      <c r="BW198" s="736"/>
      <c r="BX198" s="736"/>
      <c r="BY198" s="736"/>
      <c r="BZ198" s="736"/>
      <c r="CA198" s="736"/>
      <c r="CB198" s="736"/>
      <c r="CC198" s="736"/>
      <c r="CD198" s="736"/>
      <c r="CE198" s="736"/>
      <c r="CF198" s="736"/>
      <c r="CG198" s="736"/>
      <c r="CH198" s="736"/>
      <c r="CI198" s="736"/>
      <c r="CJ198" s="736"/>
      <c r="CK198" s="736"/>
      <c r="CL198" s="736"/>
      <c r="CM198" s="736"/>
      <c r="CN198" s="736"/>
      <c r="CO198" s="736"/>
      <c r="CP198" s="736"/>
      <c r="CQ198" s="736"/>
      <c r="CR198" s="736"/>
      <c r="CS198" s="736"/>
      <c r="CT198" s="736"/>
      <c r="CU198" s="736"/>
      <c r="CV198" s="736"/>
      <c r="CW198" s="736"/>
      <c r="CX198" s="736"/>
      <c r="CY198" s="736"/>
      <c r="CZ198" s="736"/>
      <c r="DA198" s="736"/>
      <c r="DB198" s="736"/>
      <c r="DC198" s="736"/>
      <c r="DD198" s="736"/>
      <c r="DE198" s="736"/>
      <c r="DF198" s="736"/>
      <c r="DG198" s="736"/>
      <c r="DH198" s="736"/>
      <c r="DI198" s="736"/>
      <c r="DJ198" s="736"/>
      <c r="DK198" s="736"/>
      <c r="DL198" s="736"/>
      <c r="DM198" s="736"/>
      <c r="DN198" s="736"/>
      <c r="DO198" s="736"/>
      <c r="DP198" s="736"/>
      <c r="DQ198" s="736"/>
      <c r="DR198" s="736"/>
      <c r="DS198" s="736"/>
      <c r="DT198" s="736"/>
      <c r="DU198" s="736"/>
      <c r="DV198" s="736"/>
      <c r="DW198" s="736"/>
      <c r="DX198" s="736"/>
      <c r="DY198" s="736"/>
      <c r="DZ198" s="736"/>
      <c r="EA198" s="736"/>
      <c r="EB198" s="736"/>
      <c r="EC198" s="736"/>
      <c r="ED198" s="736"/>
      <c r="EE198" s="736"/>
      <c r="EF198" s="736"/>
      <c r="EG198" s="736"/>
      <c r="EH198" s="736"/>
      <c r="EI198" s="736"/>
      <c r="EJ198" s="736"/>
      <c r="EK198" s="736"/>
      <c r="EL198" s="736"/>
      <c r="EM198" s="736"/>
      <c r="EN198" s="736"/>
      <c r="EO198" s="736"/>
      <c r="EP198" s="736"/>
      <c r="EQ198" s="736"/>
      <c r="ER198" s="736"/>
      <c r="ES198" s="736"/>
      <c r="ET198" s="736"/>
      <c r="EU198" s="736"/>
      <c r="EV198" s="736"/>
      <c r="EW198" s="736"/>
      <c r="EX198" s="736"/>
      <c r="EY198" s="736"/>
      <c r="EZ198" s="736"/>
      <c r="FA198" s="736"/>
      <c r="FB198" s="736"/>
      <c r="FC198" s="736"/>
      <c r="FD198" s="736"/>
      <c r="FE198" s="736"/>
      <c r="FF198" s="736"/>
      <c r="FG198" s="736"/>
      <c r="FH198" s="736"/>
      <c r="FI198" s="736"/>
      <c r="FJ198" s="736"/>
      <c r="FK198" s="736"/>
      <c r="FL198" s="736"/>
      <c r="FM198" s="736"/>
      <c r="FN198" s="736"/>
      <c r="FO198" s="736"/>
      <c r="FP198" s="736"/>
      <c r="FQ198" s="736"/>
      <c r="FR198" s="736"/>
      <c r="FS198" s="736"/>
      <c r="FT198" s="736"/>
      <c r="FU198" s="736"/>
      <c r="FV198" s="736"/>
      <c r="FW198" s="736"/>
      <c r="FX198" s="736"/>
      <c r="FY198" s="736"/>
      <c r="FZ198" s="736"/>
      <c r="GA198" s="736"/>
      <c r="GB198" s="736"/>
      <c r="GC198" s="736"/>
      <c r="GD198" s="736"/>
      <c r="GE198" s="736"/>
      <c r="GF198" s="736"/>
      <c r="GG198" s="736"/>
      <c r="GH198" s="736"/>
      <c r="GI198" s="736"/>
      <c r="GJ198" s="736"/>
      <c r="GK198" s="736"/>
      <c r="GL198" s="736"/>
      <c r="GM198" s="736"/>
      <c r="GN198" s="736"/>
      <c r="GO198" s="736"/>
      <c r="GP198" s="736"/>
      <c r="GQ198" s="736"/>
      <c r="GR198" s="736"/>
      <c r="GS198" s="736"/>
      <c r="GT198" s="736"/>
      <c r="GU198" s="736"/>
      <c r="GV198" s="736"/>
      <c r="GW198" s="736"/>
      <c r="GX198" s="736"/>
      <c r="GY198" s="736"/>
      <c r="GZ198" s="736"/>
      <c r="HA198" s="736"/>
      <c r="HB198" s="736"/>
      <c r="HC198" s="736"/>
      <c r="HD198" s="736"/>
      <c r="HE198" s="736"/>
      <c r="HF198" s="736"/>
      <c r="HG198" s="736"/>
      <c r="HH198" s="736"/>
      <c r="HI198" s="736"/>
      <c r="HJ198" s="736"/>
      <c r="HK198" s="736"/>
      <c r="HL198" s="736"/>
      <c r="HM198" s="736"/>
      <c r="HN198" s="736"/>
      <c r="HO198" s="736"/>
      <c r="HP198" s="736"/>
      <c r="HQ198" s="736"/>
      <c r="HR198" s="736"/>
      <c r="HS198" s="736"/>
      <c r="HT198" s="736"/>
      <c r="HU198" s="736"/>
      <c r="HV198" s="736"/>
      <c r="HW198" s="736"/>
      <c r="HX198" s="736"/>
      <c r="HY198" s="736"/>
      <c r="HZ198" s="736"/>
      <c r="IA198" s="736"/>
      <c r="IB198" s="736"/>
      <c r="IC198" s="736"/>
      <c r="ID198" s="736"/>
      <c r="IE198" s="736"/>
      <c r="IF198" s="736"/>
      <c r="IG198" s="736"/>
      <c r="IH198" s="736"/>
      <c r="II198" s="736"/>
      <c r="IJ198" s="736"/>
      <c r="IK198" s="736"/>
      <c r="IL198" s="736"/>
      <c r="IM198" s="736"/>
      <c r="IN198" s="736"/>
      <c r="IO198" s="736"/>
      <c r="IP198" s="736"/>
      <c r="IQ198" s="736"/>
      <c r="IR198" s="736"/>
      <c r="IS198" s="736"/>
      <c r="IT198" s="736"/>
      <c r="IU198" s="736"/>
      <c r="IV198" s="736"/>
    </row>
    <row r="199" spans="1:256" s="438" customFormat="1">
      <c r="A199" s="736"/>
      <c r="C199" s="471"/>
      <c r="P199" s="724"/>
      <c r="U199" s="724"/>
      <c r="V199" s="736"/>
      <c r="W199" s="736"/>
      <c r="X199" s="736"/>
      <c r="Y199" s="736"/>
      <c r="Z199" s="736"/>
      <c r="AA199" s="736"/>
      <c r="AB199" s="736"/>
      <c r="AC199" s="736"/>
      <c r="AD199" s="736"/>
      <c r="AE199" s="736"/>
      <c r="AF199" s="736"/>
      <c r="AG199" s="736"/>
      <c r="AH199" s="736"/>
      <c r="AI199" s="736"/>
      <c r="AJ199" s="736"/>
      <c r="AK199" s="736"/>
      <c r="AL199" s="736"/>
      <c r="AM199" s="736"/>
      <c r="AN199" s="736"/>
      <c r="AO199" s="736"/>
      <c r="AP199" s="736"/>
      <c r="AQ199" s="736"/>
      <c r="AR199" s="736"/>
      <c r="AS199" s="736"/>
      <c r="AT199" s="736"/>
      <c r="AU199" s="736"/>
      <c r="AV199" s="736"/>
      <c r="AW199" s="736"/>
      <c r="AX199" s="736"/>
      <c r="AY199" s="736"/>
      <c r="AZ199" s="736"/>
      <c r="BA199" s="736"/>
      <c r="BB199" s="736"/>
      <c r="BC199" s="736"/>
      <c r="BD199" s="736"/>
      <c r="BE199" s="736"/>
      <c r="BF199" s="736"/>
      <c r="BG199" s="736"/>
      <c r="BH199" s="736"/>
      <c r="BI199" s="736"/>
      <c r="BJ199" s="736"/>
      <c r="BK199" s="736"/>
      <c r="BL199" s="736"/>
      <c r="BM199" s="736"/>
      <c r="BN199" s="736"/>
      <c r="BO199" s="736"/>
      <c r="BP199" s="736"/>
      <c r="BQ199" s="736"/>
      <c r="BR199" s="736"/>
      <c r="BS199" s="736"/>
      <c r="BT199" s="736"/>
      <c r="BU199" s="736"/>
      <c r="BV199" s="736"/>
      <c r="BW199" s="736"/>
      <c r="BX199" s="736"/>
      <c r="BY199" s="736"/>
      <c r="BZ199" s="736"/>
      <c r="CA199" s="736"/>
      <c r="CB199" s="736"/>
      <c r="CC199" s="736"/>
      <c r="CD199" s="736"/>
      <c r="CE199" s="736"/>
      <c r="CF199" s="736"/>
      <c r="CG199" s="736"/>
      <c r="CH199" s="736"/>
      <c r="CI199" s="736"/>
      <c r="CJ199" s="736"/>
      <c r="CK199" s="736"/>
      <c r="CL199" s="736"/>
      <c r="CM199" s="736"/>
      <c r="CN199" s="736"/>
      <c r="CO199" s="736"/>
      <c r="CP199" s="736"/>
      <c r="CQ199" s="736"/>
      <c r="CR199" s="736"/>
      <c r="CS199" s="736"/>
      <c r="CT199" s="736"/>
      <c r="CU199" s="736"/>
      <c r="CV199" s="736"/>
      <c r="CW199" s="736"/>
      <c r="CX199" s="736"/>
      <c r="CY199" s="736"/>
      <c r="CZ199" s="736"/>
      <c r="DA199" s="736"/>
      <c r="DB199" s="736"/>
      <c r="DC199" s="736"/>
      <c r="DD199" s="736"/>
      <c r="DE199" s="736"/>
      <c r="DF199" s="736"/>
      <c r="DG199" s="736"/>
      <c r="DH199" s="736"/>
      <c r="DI199" s="736"/>
      <c r="DJ199" s="736"/>
      <c r="DK199" s="736"/>
      <c r="DL199" s="736"/>
      <c r="DM199" s="736"/>
      <c r="DN199" s="736"/>
      <c r="DO199" s="736"/>
      <c r="DP199" s="736"/>
      <c r="DQ199" s="736"/>
      <c r="DR199" s="736"/>
      <c r="DS199" s="736"/>
      <c r="DT199" s="736"/>
      <c r="DU199" s="736"/>
      <c r="DV199" s="736"/>
      <c r="DW199" s="736"/>
      <c r="DX199" s="736"/>
      <c r="DY199" s="736"/>
      <c r="DZ199" s="736"/>
      <c r="EA199" s="736"/>
      <c r="EB199" s="736"/>
      <c r="EC199" s="736"/>
      <c r="ED199" s="736"/>
      <c r="EE199" s="736"/>
      <c r="EF199" s="736"/>
      <c r="EG199" s="736"/>
      <c r="EH199" s="736"/>
      <c r="EI199" s="736"/>
      <c r="EJ199" s="736"/>
      <c r="EK199" s="736"/>
      <c r="EL199" s="736"/>
      <c r="EM199" s="736"/>
      <c r="EN199" s="736"/>
      <c r="EO199" s="736"/>
      <c r="EP199" s="736"/>
      <c r="EQ199" s="736"/>
      <c r="ER199" s="736"/>
      <c r="ES199" s="736"/>
      <c r="ET199" s="736"/>
      <c r="EU199" s="736"/>
      <c r="EV199" s="736"/>
      <c r="EW199" s="736"/>
      <c r="EX199" s="736"/>
      <c r="EY199" s="736"/>
      <c r="EZ199" s="736"/>
      <c r="FA199" s="736"/>
      <c r="FB199" s="736"/>
      <c r="FC199" s="736"/>
      <c r="FD199" s="736"/>
      <c r="FE199" s="736"/>
      <c r="FF199" s="736"/>
      <c r="FG199" s="736"/>
      <c r="FH199" s="736"/>
      <c r="FI199" s="736"/>
      <c r="FJ199" s="736"/>
      <c r="FK199" s="736"/>
      <c r="FL199" s="736"/>
      <c r="FM199" s="736"/>
      <c r="FN199" s="736"/>
      <c r="FO199" s="736"/>
      <c r="FP199" s="736"/>
      <c r="FQ199" s="736"/>
      <c r="FR199" s="736"/>
      <c r="FS199" s="736"/>
      <c r="FT199" s="736"/>
      <c r="FU199" s="736"/>
      <c r="FV199" s="736"/>
      <c r="FW199" s="736"/>
      <c r="FX199" s="736"/>
      <c r="FY199" s="736"/>
      <c r="FZ199" s="736"/>
      <c r="GA199" s="736"/>
      <c r="GB199" s="736"/>
      <c r="GC199" s="736"/>
      <c r="GD199" s="736"/>
      <c r="GE199" s="736"/>
      <c r="GF199" s="736"/>
      <c r="GG199" s="736"/>
      <c r="GH199" s="736"/>
      <c r="GI199" s="736"/>
      <c r="GJ199" s="736"/>
      <c r="GK199" s="736"/>
      <c r="GL199" s="736"/>
      <c r="GM199" s="736"/>
      <c r="GN199" s="736"/>
      <c r="GO199" s="736"/>
      <c r="GP199" s="736"/>
      <c r="GQ199" s="736"/>
      <c r="GR199" s="736"/>
      <c r="GS199" s="736"/>
      <c r="GT199" s="736"/>
      <c r="GU199" s="736"/>
      <c r="GV199" s="736"/>
      <c r="GW199" s="736"/>
      <c r="GX199" s="736"/>
      <c r="GY199" s="736"/>
      <c r="GZ199" s="736"/>
      <c r="HA199" s="736"/>
      <c r="HB199" s="736"/>
      <c r="HC199" s="736"/>
      <c r="HD199" s="736"/>
      <c r="HE199" s="736"/>
      <c r="HF199" s="736"/>
      <c r="HG199" s="736"/>
      <c r="HH199" s="736"/>
      <c r="HI199" s="736"/>
      <c r="HJ199" s="736"/>
      <c r="HK199" s="736"/>
      <c r="HL199" s="736"/>
      <c r="HM199" s="736"/>
      <c r="HN199" s="736"/>
      <c r="HO199" s="736"/>
      <c r="HP199" s="736"/>
      <c r="HQ199" s="736"/>
      <c r="HR199" s="736"/>
      <c r="HS199" s="736"/>
      <c r="HT199" s="736"/>
      <c r="HU199" s="736"/>
      <c r="HV199" s="736"/>
      <c r="HW199" s="736"/>
      <c r="HX199" s="736"/>
      <c r="HY199" s="736"/>
      <c r="HZ199" s="736"/>
      <c r="IA199" s="736"/>
      <c r="IB199" s="736"/>
      <c r="IC199" s="736"/>
      <c r="ID199" s="736"/>
      <c r="IE199" s="736"/>
      <c r="IF199" s="736"/>
      <c r="IG199" s="736"/>
      <c r="IH199" s="736"/>
      <c r="II199" s="736"/>
      <c r="IJ199" s="736"/>
      <c r="IK199" s="736"/>
      <c r="IL199" s="736"/>
      <c r="IM199" s="736"/>
      <c r="IN199" s="736"/>
      <c r="IO199" s="736"/>
      <c r="IP199" s="736"/>
      <c r="IQ199" s="736"/>
      <c r="IR199" s="736"/>
      <c r="IS199" s="736"/>
      <c r="IT199" s="736"/>
      <c r="IU199" s="736"/>
      <c r="IV199" s="736"/>
    </row>
    <row r="200" spans="1:256" s="438" customFormat="1">
      <c r="A200" s="736"/>
      <c r="C200" s="471"/>
      <c r="P200" s="724"/>
      <c r="U200" s="724"/>
      <c r="V200" s="736"/>
      <c r="W200" s="736"/>
      <c r="X200" s="736"/>
      <c r="Y200" s="736"/>
      <c r="Z200" s="736"/>
      <c r="AA200" s="736"/>
      <c r="AB200" s="736"/>
      <c r="AC200" s="736"/>
      <c r="AD200" s="736"/>
      <c r="AE200" s="736"/>
      <c r="AF200" s="736"/>
      <c r="AG200" s="736"/>
      <c r="AH200" s="736"/>
      <c r="AI200" s="736"/>
      <c r="AJ200" s="736"/>
      <c r="AK200" s="736"/>
      <c r="AL200" s="736"/>
      <c r="AM200" s="736"/>
      <c r="AN200" s="736"/>
      <c r="AO200" s="736"/>
      <c r="AP200" s="736"/>
      <c r="AQ200" s="736"/>
      <c r="AR200" s="736"/>
      <c r="AS200" s="736"/>
      <c r="AT200" s="736"/>
      <c r="AU200" s="736"/>
      <c r="AV200" s="736"/>
      <c r="AW200" s="736"/>
      <c r="AX200" s="736"/>
      <c r="AY200" s="736"/>
      <c r="AZ200" s="736"/>
      <c r="BA200" s="736"/>
      <c r="BB200" s="736"/>
      <c r="BC200" s="736"/>
      <c r="BD200" s="736"/>
      <c r="BE200" s="736"/>
      <c r="BF200" s="736"/>
      <c r="BG200" s="736"/>
      <c r="BH200" s="736"/>
      <c r="BI200" s="736"/>
      <c r="BJ200" s="736"/>
      <c r="BK200" s="736"/>
      <c r="BL200" s="736"/>
      <c r="BM200" s="736"/>
      <c r="BN200" s="736"/>
      <c r="BO200" s="736"/>
      <c r="BP200" s="736"/>
      <c r="BQ200" s="736"/>
      <c r="BR200" s="736"/>
      <c r="BS200" s="736"/>
      <c r="BT200" s="736"/>
      <c r="BU200" s="736"/>
      <c r="BV200" s="736"/>
      <c r="BW200" s="736"/>
      <c r="BX200" s="736"/>
      <c r="BY200" s="736"/>
      <c r="BZ200" s="736"/>
      <c r="CA200" s="736"/>
      <c r="CB200" s="736"/>
      <c r="CC200" s="736"/>
      <c r="CD200" s="736"/>
      <c r="CE200" s="736"/>
      <c r="CF200" s="736"/>
      <c r="CG200" s="736"/>
      <c r="CH200" s="736"/>
      <c r="CI200" s="736"/>
      <c r="CJ200" s="736"/>
      <c r="CK200" s="736"/>
      <c r="CL200" s="736"/>
      <c r="CM200" s="736"/>
      <c r="CN200" s="736"/>
      <c r="CO200" s="736"/>
      <c r="CP200" s="736"/>
      <c r="CQ200" s="736"/>
      <c r="CR200" s="736"/>
      <c r="CS200" s="736"/>
      <c r="CT200" s="736"/>
      <c r="CU200" s="736"/>
      <c r="CV200" s="736"/>
      <c r="CW200" s="736"/>
      <c r="CX200" s="736"/>
      <c r="CY200" s="736"/>
      <c r="CZ200" s="736"/>
      <c r="DA200" s="736"/>
      <c r="DB200" s="736"/>
      <c r="DC200" s="736"/>
      <c r="DD200" s="736"/>
      <c r="DE200" s="736"/>
      <c r="DF200" s="736"/>
      <c r="DG200" s="736"/>
      <c r="DH200" s="736"/>
      <c r="DI200" s="736"/>
      <c r="DJ200" s="736"/>
      <c r="DK200" s="736"/>
      <c r="DL200" s="736"/>
      <c r="DM200" s="736"/>
      <c r="DN200" s="736"/>
      <c r="DO200" s="736"/>
      <c r="DP200" s="736"/>
      <c r="DQ200" s="736"/>
      <c r="DR200" s="736"/>
      <c r="DS200" s="736"/>
      <c r="DT200" s="736"/>
      <c r="DU200" s="736"/>
      <c r="DV200" s="736"/>
      <c r="DW200" s="736"/>
      <c r="DX200" s="736"/>
      <c r="DY200" s="736"/>
      <c r="DZ200" s="736"/>
      <c r="EA200" s="736"/>
      <c r="EB200" s="736"/>
      <c r="EC200" s="736"/>
      <c r="ED200" s="736"/>
      <c r="EE200" s="736"/>
      <c r="EF200" s="736"/>
      <c r="EG200" s="736"/>
      <c r="EH200" s="736"/>
      <c r="EI200" s="736"/>
      <c r="EJ200" s="736"/>
      <c r="EK200" s="736"/>
      <c r="EL200" s="736"/>
      <c r="EM200" s="736"/>
      <c r="EN200" s="736"/>
      <c r="EO200" s="736"/>
      <c r="EP200" s="736"/>
      <c r="EQ200" s="736"/>
      <c r="ER200" s="736"/>
      <c r="ES200" s="736"/>
      <c r="ET200" s="736"/>
      <c r="EU200" s="736"/>
      <c r="EV200" s="736"/>
      <c r="EW200" s="736"/>
      <c r="EX200" s="736"/>
      <c r="EY200" s="736"/>
      <c r="EZ200" s="736"/>
      <c r="FA200" s="736"/>
      <c r="FB200" s="736"/>
      <c r="FC200" s="736"/>
      <c r="FD200" s="736"/>
      <c r="FE200" s="736"/>
      <c r="FF200" s="736"/>
      <c r="FG200" s="736"/>
      <c r="FH200" s="736"/>
      <c r="FI200" s="736"/>
      <c r="FJ200" s="736"/>
      <c r="FK200" s="736"/>
      <c r="FL200" s="736"/>
      <c r="FM200" s="736"/>
      <c r="FN200" s="736"/>
      <c r="FO200" s="736"/>
      <c r="FP200" s="736"/>
      <c r="FQ200" s="736"/>
      <c r="FR200" s="736"/>
      <c r="FS200" s="736"/>
      <c r="FT200" s="736"/>
      <c r="FU200" s="736"/>
      <c r="FV200" s="736"/>
      <c r="FW200" s="736"/>
      <c r="FX200" s="736"/>
      <c r="FY200" s="736"/>
      <c r="FZ200" s="736"/>
      <c r="GA200" s="736"/>
      <c r="GB200" s="736"/>
      <c r="GC200" s="736"/>
      <c r="GD200" s="736"/>
      <c r="GE200" s="736"/>
      <c r="GF200" s="736"/>
      <c r="GG200" s="736"/>
      <c r="GH200" s="736"/>
      <c r="GI200" s="736"/>
      <c r="GJ200" s="736"/>
      <c r="GK200" s="736"/>
      <c r="GL200" s="736"/>
      <c r="GM200" s="736"/>
      <c r="GN200" s="736"/>
      <c r="GO200" s="736"/>
      <c r="GP200" s="736"/>
      <c r="GQ200" s="736"/>
      <c r="GR200" s="736"/>
      <c r="GS200" s="736"/>
      <c r="GT200" s="736"/>
      <c r="GU200" s="736"/>
      <c r="GV200" s="736"/>
      <c r="GW200" s="736"/>
      <c r="GX200" s="736"/>
      <c r="GY200" s="736"/>
      <c r="GZ200" s="736"/>
      <c r="HA200" s="736"/>
      <c r="HB200" s="736"/>
      <c r="HC200" s="736"/>
      <c r="HD200" s="736"/>
      <c r="HE200" s="736"/>
      <c r="HF200" s="736"/>
      <c r="HG200" s="736"/>
      <c r="HH200" s="736"/>
      <c r="HI200" s="736"/>
      <c r="HJ200" s="736"/>
      <c r="HK200" s="736"/>
      <c r="HL200" s="736"/>
      <c r="HM200" s="736"/>
      <c r="HN200" s="736"/>
      <c r="HO200" s="736"/>
      <c r="HP200" s="736"/>
      <c r="HQ200" s="736"/>
      <c r="HR200" s="736"/>
      <c r="HS200" s="736"/>
      <c r="HT200" s="736"/>
      <c r="HU200" s="736"/>
      <c r="HV200" s="736"/>
      <c r="HW200" s="736"/>
      <c r="HX200" s="736"/>
      <c r="HY200" s="736"/>
      <c r="HZ200" s="736"/>
      <c r="IA200" s="736"/>
      <c r="IB200" s="736"/>
      <c r="IC200" s="736"/>
      <c r="ID200" s="736"/>
      <c r="IE200" s="736"/>
      <c r="IF200" s="736"/>
      <c r="IG200" s="736"/>
      <c r="IH200" s="736"/>
      <c r="II200" s="736"/>
      <c r="IJ200" s="736"/>
      <c r="IK200" s="736"/>
      <c r="IL200" s="736"/>
      <c r="IM200" s="736"/>
      <c r="IN200" s="736"/>
      <c r="IO200" s="736"/>
      <c r="IP200" s="736"/>
      <c r="IQ200" s="736"/>
      <c r="IR200" s="736"/>
      <c r="IS200" s="736"/>
      <c r="IT200" s="736"/>
      <c r="IU200" s="736"/>
      <c r="IV200" s="736"/>
    </row>
    <row r="201" spans="1:256" s="438" customFormat="1">
      <c r="A201" s="736"/>
      <c r="C201" s="471"/>
      <c r="P201" s="724"/>
      <c r="U201" s="724"/>
      <c r="V201" s="736"/>
      <c r="W201" s="736"/>
      <c r="X201" s="736"/>
      <c r="Y201" s="736"/>
      <c r="Z201" s="736"/>
      <c r="AA201" s="736"/>
      <c r="AB201" s="736"/>
      <c r="AC201" s="736"/>
      <c r="AD201" s="736"/>
      <c r="AE201" s="736"/>
      <c r="AF201" s="736"/>
      <c r="AG201" s="736"/>
      <c r="AH201" s="736"/>
      <c r="AI201" s="736"/>
      <c r="AJ201" s="736"/>
      <c r="AK201" s="736"/>
      <c r="AL201" s="736"/>
      <c r="AM201" s="736"/>
      <c r="AN201" s="736"/>
      <c r="AO201" s="736"/>
      <c r="AP201" s="736"/>
      <c r="AQ201" s="736"/>
      <c r="AR201" s="736"/>
      <c r="AS201" s="736"/>
      <c r="AT201" s="736"/>
      <c r="AU201" s="736"/>
      <c r="AV201" s="736"/>
      <c r="AW201" s="736"/>
      <c r="AX201" s="736"/>
      <c r="AY201" s="736"/>
      <c r="AZ201" s="736"/>
      <c r="BA201" s="736"/>
      <c r="BB201" s="736"/>
      <c r="BC201" s="736"/>
      <c r="BD201" s="736"/>
      <c r="BE201" s="736"/>
      <c r="BF201" s="736"/>
      <c r="BG201" s="736"/>
      <c r="BH201" s="736"/>
      <c r="BI201" s="736"/>
      <c r="BJ201" s="736"/>
      <c r="BK201" s="736"/>
      <c r="BL201" s="736"/>
      <c r="BM201" s="736"/>
      <c r="BN201" s="736"/>
      <c r="BO201" s="736"/>
      <c r="BP201" s="736"/>
      <c r="BQ201" s="736"/>
      <c r="BR201" s="736"/>
      <c r="BS201" s="736"/>
      <c r="BT201" s="736"/>
      <c r="BU201" s="736"/>
      <c r="BV201" s="736"/>
      <c r="BW201" s="736"/>
      <c r="BX201" s="736"/>
      <c r="BY201" s="736"/>
      <c r="BZ201" s="736"/>
      <c r="CA201" s="736"/>
      <c r="CB201" s="736"/>
      <c r="CC201" s="736"/>
      <c r="CD201" s="736"/>
      <c r="CE201" s="736"/>
      <c r="CF201" s="736"/>
      <c r="CG201" s="736"/>
      <c r="CH201" s="736"/>
      <c r="CI201" s="736"/>
      <c r="CJ201" s="736"/>
      <c r="CK201" s="736"/>
      <c r="CL201" s="736"/>
      <c r="CM201" s="736"/>
      <c r="CN201" s="736"/>
      <c r="CO201" s="736"/>
      <c r="CP201" s="736"/>
      <c r="CQ201" s="736"/>
      <c r="CR201" s="736"/>
      <c r="CS201" s="736"/>
      <c r="CT201" s="736"/>
      <c r="CU201" s="736"/>
      <c r="CV201" s="736"/>
      <c r="CW201" s="736"/>
      <c r="CX201" s="736"/>
      <c r="CY201" s="736"/>
      <c r="CZ201" s="736"/>
      <c r="DA201" s="736"/>
      <c r="DB201" s="736"/>
      <c r="DC201" s="736"/>
      <c r="DD201" s="736"/>
      <c r="DE201" s="736"/>
      <c r="DF201" s="736"/>
      <c r="DG201" s="736"/>
      <c r="DH201" s="736"/>
      <c r="DI201" s="736"/>
      <c r="DJ201" s="736"/>
      <c r="DK201" s="736"/>
      <c r="DL201" s="736"/>
      <c r="DM201" s="736"/>
      <c r="DN201" s="736"/>
      <c r="DO201" s="736"/>
      <c r="DP201" s="736"/>
      <c r="DQ201" s="736"/>
      <c r="DR201" s="736"/>
      <c r="DS201" s="736"/>
      <c r="DT201" s="736"/>
      <c r="DU201" s="736"/>
      <c r="DV201" s="736"/>
      <c r="DW201" s="736"/>
      <c r="DX201" s="736"/>
      <c r="DY201" s="736"/>
      <c r="DZ201" s="736"/>
      <c r="EA201" s="736"/>
      <c r="EB201" s="736"/>
      <c r="EC201" s="736"/>
      <c r="ED201" s="736"/>
      <c r="EE201" s="736"/>
      <c r="EF201" s="736"/>
      <c r="EG201" s="736"/>
      <c r="EH201" s="736"/>
      <c r="EI201" s="736"/>
      <c r="EJ201" s="736"/>
      <c r="EK201" s="736"/>
      <c r="EL201" s="736"/>
      <c r="EM201" s="736"/>
      <c r="EN201" s="736"/>
      <c r="EO201" s="736"/>
      <c r="EP201" s="736"/>
      <c r="EQ201" s="736"/>
      <c r="ER201" s="736"/>
      <c r="ES201" s="736"/>
      <c r="ET201" s="736"/>
      <c r="EU201" s="736"/>
      <c r="EV201" s="736"/>
      <c r="EW201" s="736"/>
      <c r="EX201" s="736"/>
      <c r="EY201" s="736"/>
      <c r="EZ201" s="736"/>
      <c r="FA201" s="736"/>
      <c r="FB201" s="736"/>
      <c r="FC201" s="736"/>
      <c r="FD201" s="736"/>
      <c r="FE201" s="736"/>
      <c r="FF201" s="736"/>
      <c r="FG201" s="736"/>
      <c r="FH201" s="736"/>
      <c r="FI201" s="736"/>
      <c r="FJ201" s="736"/>
      <c r="FK201" s="736"/>
      <c r="FL201" s="736"/>
      <c r="FM201" s="736"/>
      <c r="FN201" s="736"/>
      <c r="FO201" s="736"/>
      <c r="FP201" s="736"/>
      <c r="FQ201" s="736"/>
      <c r="FR201" s="736"/>
      <c r="FS201" s="736"/>
      <c r="FT201" s="736"/>
      <c r="FU201" s="736"/>
      <c r="FV201" s="736"/>
      <c r="FW201" s="736"/>
      <c r="FX201" s="736"/>
      <c r="FY201" s="736"/>
      <c r="FZ201" s="736"/>
      <c r="GA201" s="736"/>
      <c r="GB201" s="736"/>
      <c r="GC201" s="736"/>
      <c r="GD201" s="736"/>
      <c r="GE201" s="736"/>
      <c r="GF201" s="736"/>
      <c r="GG201" s="736"/>
      <c r="GH201" s="736"/>
      <c r="GI201" s="736"/>
      <c r="GJ201" s="736"/>
      <c r="GK201" s="736"/>
      <c r="GL201" s="736"/>
      <c r="GM201" s="736"/>
      <c r="GN201" s="736"/>
      <c r="GO201" s="736"/>
      <c r="GP201" s="736"/>
      <c r="GQ201" s="736"/>
      <c r="GR201" s="736"/>
      <c r="GS201" s="736"/>
      <c r="GT201" s="736"/>
      <c r="GU201" s="736"/>
      <c r="GV201" s="736"/>
      <c r="GW201" s="736"/>
      <c r="GX201" s="736"/>
      <c r="GY201" s="736"/>
      <c r="GZ201" s="736"/>
      <c r="HA201" s="736"/>
      <c r="HB201" s="736"/>
      <c r="HC201" s="736"/>
      <c r="HD201" s="736"/>
      <c r="HE201" s="736"/>
      <c r="HF201" s="736"/>
      <c r="HG201" s="736"/>
      <c r="HH201" s="736"/>
      <c r="HI201" s="736"/>
      <c r="HJ201" s="736"/>
      <c r="HK201" s="736"/>
      <c r="HL201" s="736"/>
      <c r="HM201" s="736"/>
      <c r="HN201" s="736"/>
      <c r="HO201" s="736"/>
      <c r="HP201" s="736"/>
      <c r="HQ201" s="736"/>
      <c r="HR201" s="736"/>
      <c r="HS201" s="736"/>
      <c r="HT201" s="736"/>
      <c r="HU201" s="736"/>
      <c r="HV201" s="736"/>
      <c r="HW201" s="736"/>
      <c r="HX201" s="736"/>
      <c r="HY201" s="736"/>
      <c r="HZ201" s="736"/>
      <c r="IA201" s="736"/>
      <c r="IB201" s="736"/>
      <c r="IC201" s="736"/>
      <c r="ID201" s="736"/>
      <c r="IE201" s="736"/>
      <c r="IF201" s="736"/>
      <c r="IG201" s="736"/>
      <c r="IH201" s="736"/>
      <c r="II201" s="736"/>
      <c r="IJ201" s="736"/>
      <c r="IK201" s="736"/>
      <c r="IL201" s="736"/>
      <c r="IM201" s="736"/>
      <c r="IN201" s="736"/>
      <c r="IO201" s="736"/>
      <c r="IP201" s="736"/>
      <c r="IQ201" s="736"/>
      <c r="IR201" s="736"/>
      <c r="IS201" s="736"/>
      <c r="IT201" s="736"/>
      <c r="IU201" s="736"/>
      <c r="IV201" s="736"/>
    </row>
    <row r="202" spans="1:256" s="438" customFormat="1">
      <c r="A202" s="736"/>
      <c r="C202" s="471"/>
      <c r="P202" s="724"/>
      <c r="U202" s="724"/>
      <c r="V202" s="736"/>
      <c r="W202" s="736"/>
      <c r="X202" s="736"/>
      <c r="Y202" s="736"/>
      <c r="Z202" s="736"/>
      <c r="AA202" s="736"/>
      <c r="AB202" s="736"/>
      <c r="AC202" s="736"/>
      <c r="AD202" s="736"/>
      <c r="AE202" s="736"/>
      <c r="AF202" s="736"/>
      <c r="AG202" s="736"/>
      <c r="AH202" s="736"/>
      <c r="AI202" s="736"/>
      <c r="AJ202" s="736"/>
      <c r="AK202" s="736"/>
      <c r="AL202" s="736"/>
      <c r="AM202" s="736"/>
      <c r="AN202" s="736"/>
      <c r="AO202" s="736"/>
      <c r="AP202" s="736"/>
      <c r="AQ202" s="736"/>
      <c r="AR202" s="736"/>
      <c r="AS202" s="736"/>
      <c r="AT202" s="736"/>
      <c r="AU202" s="736"/>
      <c r="AV202" s="736"/>
      <c r="AW202" s="736"/>
      <c r="AX202" s="736"/>
      <c r="AY202" s="736"/>
      <c r="AZ202" s="736"/>
      <c r="BA202" s="736"/>
      <c r="BB202" s="736"/>
      <c r="BC202" s="736"/>
      <c r="BD202" s="736"/>
      <c r="BE202" s="736"/>
      <c r="BF202" s="736"/>
      <c r="BG202" s="736"/>
      <c r="BH202" s="736"/>
      <c r="BI202" s="736"/>
      <c r="BJ202" s="736"/>
      <c r="BK202" s="736"/>
      <c r="BL202" s="736"/>
      <c r="BM202" s="736"/>
      <c r="BN202" s="736"/>
      <c r="BO202" s="736"/>
      <c r="BP202" s="736"/>
      <c r="BQ202" s="736"/>
      <c r="BR202" s="736"/>
      <c r="BS202" s="736"/>
      <c r="BT202" s="736"/>
      <c r="BU202" s="736"/>
      <c r="BV202" s="736"/>
      <c r="BW202" s="736"/>
      <c r="BX202" s="736"/>
      <c r="BY202" s="736"/>
      <c r="BZ202" s="736"/>
      <c r="CA202" s="736"/>
      <c r="CB202" s="736"/>
      <c r="CC202" s="736"/>
      <c r="CD202" s="736"/>
      <c r="CE202" s="736"/>
      <c r="CF202" s="736"/>
      <c r="CG202" s="736"/>
      <c r="CH202" s="736"/>
      <c r="CI202" s="736"/>
      <c r="CJ202" s="736"/>
      <c r="CK202" s="736"/>
      <c r="CL202" s="736"/>
      <c r="CM202" s="736"/>
      <c r="CN202" s="736"/>
      <c r="CO202" s="736"/>
      <c r="CP202" s="736"/>
      <c r="CQ202" s="736"/>
      <c r="CR202" s="736"/>
      <c r="CS202" s="736"/>
      <c r="CT202" s="736"/>
      <c r="CU202" s="736"/>
      <c r="CV202" s="736"/>
      <c r="CW202" s="736"/>
      <c r="CX202" s="736"/>
      <c r="CY202" s="736"/>
      <c r="CZ202" s="736"/>
      <c r="DA202" s="736"/>
      <c r="DB202" s="736"/>
      <c r="DC202" s="736"/>
      <c r="DD202" s="736"/>
      <c r="DE202" s="736"/>
      <c r="DF202" s="736"/>
      <c r="DG202" s="736"/>
      <c r="DH202" s="736"/>
      <c r="DI202" s="736"/>
      <c r="DJ202" s="736"/>
      <c r="DK202" s="736"/>
      <c r="DL202" s="736"/>
      <c r="DM202" s="736"/>
      <c r="DN202" s="736"/>
      <c r="DO202" s="736"/>
      <c r="DP202" s="736"/>
      <c r="DQ202" s="736"/>
      <c r="DR202" s="736"/>
      <c r="DS202" s="736"/>
      <c r="DT202" s="736"/>
      <c r="DU202" s="736"/>
      <c r="DV202" s="736"/>
      <c r="DW202" s="736"/>
      <c r="DX202" s="736"/>
      <c r="DY202" s="736"/>
      <c r="DZ202" s="736"/>
      <c r="EA202" s="736"/>
      <c r="EB202" s="736"/>
      <c r="EC202" s="736"/>
      <c r="ED202" s="736"/>
      <c r="EE202" s="736"/>
      <c r="EF202" s="736"/>
      <c r="EG202" s="736"/>
      <c r="EH202" s="736"/>
      <c r="EI202" s="736"/>
      <c r="EJ202" s="736"/>
      <c r="EK202" s="736"/>
      <c r="EL202" s="736"/>
      <c r="EM202" s="736"/>
      <c r="EN202" s="736"/>
      <c r="EO202" s="736"/>
      <c r="EP202" s="736"/>
      <c r="EQ202" s="736"/>
      <c r="ER202" s="736"/>
      <c r="ES202" s="736"/>
      <c r="ET202" s="736"/>
      <c r="EU202" s="736"/>
      <c r="EV202" s="736"/>
      <c r="EW202" s="736"/>
      <c r="EX202" s="736"/>
      <c r="EY202" s="736"/>
      <c r="EZ202" s="736"/>
      <c r="FA202" s="736"/>
      <c r="FB202" s="736"/>
      <c r="FC202" s="736"/>
      <c r="FD202" s="736"/>
      <c r="FE202" s="736"/>
      <c r="FF202" s="736"/>
      <c r="FG202" s="736"/>
      <c r="FH202" s="736"/>
      <c r="FI202" s="736"/>
      <c r="FJ202" s="736"/>
      <c r="FK202" s="736"/>
      <c r="FL202" s="736"/>
      <c r="FM202" s="736"/>
      <c r="FN202" s="736"/>
      <c r="FO202" s="736"/>
      <c r="FP202" s="736"/>
      <c r="FQ202" s="736"/>
      <c r="FR202" s="736"/>
      <c r="FS202" s="736"/>
      <c r="FT202" s="736"/>
      <c r="FU202" s="736"/>
      <c r="FV202" s="736"/>
      <c r="FW202" s="736"/>
      <c r="FX202" s="736"/>
      <c r="FY202" s="736"/>
      <c r="FZ202" s="736"/>
      <c r="GA202" s="736"/>
      <c r="GB202" s="736"/>
      <c r="GC202" s="736"/>
      <c r="GD202" s="736"/>
      <c r="GE202" s="736"/>
      <c r="GF202" s="736"/>
      <c r="GG202" s="736"/>
      <c r="GH202" s="736"/>
      <c r="GI202" s="736"/>
      <c r="GJ202" s="736"/>
      <c r="GK202" s="736"/>
      <c r="GL202" s="736"/>
      <c r="GM202" s="736"/>
      <c r="GN202" s="736"/>
      <c r="GO202" s="736"/>
      <c r="GP202" s="736"/>
      <c r="GQ202" s="736"/>
      <c r="GR202" s="736"/>
      <c r="GS202" s="736"/>
      <c r="GT202" s="736"/>
      <c r="GU202" s="736"/>
      <c r="GV202" s="736"/>
      <c r="GW202" s="736"/>
      <c r="GX202" s="736"/>
      <c r="GY202" s="736"/>
      <c r="GZ202" s="736"/>
      <c r="HA202" s="736"/>
      <c r="HB202" s="736"/>
      <c r="HC202" s="736"/>
      <c r="HD202" s="736"/>
      <c r="HE202" s="736"/>
      <c r="HF202" s="736"/>
      <c r="HG202" s="736"/>
      <c r="HH202" s="736"/>
      <c r="HI202" s="736"/>
      <c r="HJ202" s="736"/>
      <c r="HK202" s="736"/>
      <c r="HL202" s="736"/>
      <c r="HM202" s="736"/>
      <c r="HN202" s="736"/>
      <c r="HO202" s="736"/>
      <c r="HP202" s="736"/>
      <c r="HQ202" s="736"/>
      <c r="HR202" s="736"/>
      <c r="HS202" s="736"/>
      <c r="HT202" s="736"/>
      <c r="HU202" s="736"/>
      <c r="HV202" s="736"/>
      <c r="HW202" s="736"/>
      <c r="HX202" s="736"/>
      <c r="HY202" s="736"/>
      <c r="HZ202" s="736"/>
      <c r="IA202" s="736"/>
      <c r="IB202" s="736"/>
      <c r="IC202" s="736"/>
      <c r="ID202" s="736"/>
      <c r="IE202" s="736"/>
      <c r="IF202" s="736"/>
      <c r="IG202" s="736"/>
      <c r="IH202" s="736"/>
      <c r="II202" s="736"/>
      <c r="IJ202" s="736"/>
      <c r="IK202" s="736"/>
      <c r="IL202" s="736"/>
      <c r="IM202" s="736"/>
      <c r="IN202" s="736"/>
      <c r="IO202" s="736"/>
      <c r="IP202" s="736"/>
      <c r="IQ202" s="736"/>
      <c r="IR202" s="736"/>
      <c r="IS202" s="736"/>
      <c r="IT202" s="736"/>
      <c r="IU202" s="736"/>
      <c r="IV202" s="736"/>
    </row>
    <row r="203" spans="1:256" s="438" customFormat="1">
      <c r="A203" s="736"/>
      <c r="C203" s="471"/>
      <c r="P203" s="724"/>
      <c r="U203" s="724"/>
      <c r="V203" s="736"/>
      <c r="W203" s="736"/>
      <c r="X203" s="736"/>
      <c r="Y203" s="736"/>
      <c r="Z203" s="736"/>
      <c r="AA203" s="736"/>
      <c r="AB203" s="736"/>
      <c r="AC203" s="736"/>
      <c r="AD203" s="736"/>
      <c r="AE203" s="736"/>
      <c r="AF203" s="736"/>
      <c r="AG203" s="736"/>
      <c r="AH203" s="736"/>
      <c r="AI203" s="736"/>
      <c r="AJ203" s="736"/>
      <c r="AK203" s="736"/>
      <c r="AL203" s="736"/>
      <c r="AM203" s="736"/>
      <c r="AN203" s="736"/>
      <c r="AO203" s="736"/>
      <c r="AP203" s="736"/>
      <c r="AQ203" s="736"/>
      <c r="AR203" s="736"/>
      <c r="AS203" s="736"/>
      <c r="AT203" s="736"/>
      <c r="AU203" s="736"/>
      <c r="AV203" s="736"/>
      <c r="AW203" s="736"/>
      <c r="AX203" s="736"/>
      <c r="AY203" s="736"/>
      <c r="AZ203" s="736"/>
      <c r="BA203" s="736"/>
      <c r="BB203" s="736"/>
      <c r="BC203" s="736"/>
      <c r="BD203" s="736"/>
      <c r="BE203" s="736"/>
      <c r="BF203" s="736"/>
      <c r="BG203" s="736"/>
      <c r="BH203" s="736"/>
      <c r="BI203" s="736"/>
      <c r="BJ203" s="736"/>
      <c r="BK203" s="736"/>
      <c r="BL203" s="736"/>
      <c r="BM203" s="736"/>
      <c r="BN203" s="736"/>
      <c r="BO203" s="736"/>
      <c r="BP203" s="736"/>
      <c r="BQ203" s="736"/>
      <c r="BR203" s="736"/>
      <c r="BS203" s="736"/>
      <c r="BT203" s="736"/>
      <c r="BU203" s="736"/>
      <c r="BV203" s="736"/>
      <c r="BW203" s="736"/>
      <c r="BX203" s="736"/>
      <c r="BY203" s="736"/>
      <c r="BZ203" s="736"/>
      <c r="CA203" s="736"/>
      <c r="CB203" s="736"/>
      <c r="CC203" s="736"/>
      <c r="CD203" s="736"/>
      <c r="CE203" s="736"/>
      <c r="CF203" s="736"/>
      <c r="CG203" s="736"/>
      <c r="CH203" s="736"/>
      <c r="CI203" s="736"/>
      <c r="CJ203" s="736"/>
      <c r="CK203" s="736"/>
      <c r="CL203" s="736"/>
      <c r="CM203" s="736"/>
      <c r="CN203" s="736"/>
      <c r="CO203" s="736"/>
      <c r="CP203" s="736"/>
      <c r="CQ203" s="736"/>
      <c r="CR203" s="736"/>
      <c r="CS203" s="736"/>
      <c r="CT203" s="736"/>
      <c r="CU203" s="736"/>
      <c r="CV203" s="736"/>
      <c r="CW203" s="736"/>
      <c r="CX203" s="736"/>
      <c r="CY203" s="736"/>
      <c r="CZ203" s="736"/>
      <c r="DA203" s="736"/>
      <c r="DB203" s="736"/>
      <c r="DC203" s="736"/>
      <c r="DD203" s="736"/>
      <c r="DE203" s="736"/>
      <c r="DF203" s="736"/>
      <c r="DG203" s="736"/>
      <c r="DH203" s="736"/>
      <c r="DI203" s="736"/>
      <c r="DJ203" s="736"/>
      <c r="DK203" s="736"/>
      <c r="DL203" s="736"/>
      <c r="DM203" s="736"/>
      <c r="DN203" s="736"/>
      <c r="DO203" s="736"/>
      <c r="DP203" s="736"/>
      <c r="DQ203" s="736"/>
      <c r="DR203" s="736"/>
      <c r="DS203" s="736"/>
      <c r="DT203" s="736"/>
      <c r="DU203" s="736"/>
      <c r="DV203" s="736"/>
      <c r="DW203" s="736"/>
      <c r="DX203" s="736"/>
      <c r="DY203" s="736"/>
      <c r="DZ203" s="736"/>
      <c r="EA203" s="736"/>
      <c r="EB203" s="736"/>
      <c r="EC203" s="736"/>
      <c r="ED203" s="736"/>
      <c r="EE203" s="736"/>
      <c r="EF203" s="736"/>
      <c r="EG203" s="736"/>
      <c r="EH203" s="736"/>
      <c r="EI203" s="736"/>
      <c r="EJ203" s="736"/>
      <c r="EK203" s="736"/>
      <c r="EL203" s="736"/>
      <c r="EM203" s="736"/>
      <c r="EN203" s="736"/>
      <c r="EO203" s="736"/>
      <c r="EP203" s="736"/>
      <c r="EQ203" s="736"/>
      <c r="ER203" s="736"/>
      <c r="ES203" s="736"/>
      <c r="ET203" s="736"/>
      <c r="EU203" s="736"/>
      <c r="EV203" s="736"/>
      <c r="EW203" s="736"/>
      <c r="EX203" s="736"/>
      <c r="EY203" s="736"/>
      <c r="EZ203" s="736"/>
      <c r="FA203" s="736"/>
      <c r="FB203" s="736"/>
      <c r="FC203" s="736"/>
      <c r="FD203" s="736"/>
      <c r="FE203" s="736"/>
      <c r="FF203" s="736"/>
      <c r="FG203" s="736"/>
      <c r="FH203" s="736"/>
      <c r="FI203" s="736"/>
      <c r="FJ203" s="736"/>
      <c r="FK203" s="736"/>
      <c r="FL203" s="736"/>
      <c r="FM203" s="736"/>
      <c r="FN203" s="736"/>
      <c r="FO203" s="736"/>
      <c r="FP203" s="736"/>
      <c r="FQ203" s="736"/>
      <c r="FR203" s="736"/>
      <c r="FS203" s="736"/>
      <c r="FT203" s="736"/>
      <c r="FU203" s="736"/>
      <c r="FV203" s="736"/>
      <c r="FW203" s="736"/>
      <c r="FX203" s="736"/>
      <c r="FY203" s="736"/>
      <c r="FZ203" s="736"/>
      <c r="GA203" s="736"/>
      <c r="GB203" s="736"/>
      <c r="GC203" s="736"/>
      <c r="GD203" s="736"/>
      <c r="GE203" s="736"/>
      <c r="GF203" s="736"/>
      <c r="GG203" s="736"/>
      <c r="GH203" s="736"/>
      <c r="GI203" s="736"/>
      <c r="GJ203" s="736"/>
      <c r="GK203" s="736"/>
      <c r="GL203" s="736"/>
      <c r="GM203" s="736"/>
      <c r="GN203" s="736"/>
      <c r="GO203" s="736"/>
      <c r="GP203" s="736"/>
      <c r="GQ203" s="736"/>
      <c r="GR203" s="736"/>
      <c r="GS203" s="736"/>
      <c r="GT203" s="736"/>
      <c r="GU203" s="736"/>
      <c r="GV203" s="736"/>
      <c r="GW203" s="736"/>
      <c r="GX203" s="736"/>
      <c r="GY203" s="736"/>
      <c r="GZ203" s="736"/>
      <c r="HA203" s="736"/>
      <c r="HB203" s="736"/>
      <c r="HC203" s="736"/>
      <c r="HD203" s="736"/>
      <c r="HE203" s="736"/>
      <c r="HF203" s="736"/>
      <c r="HG203" s="736"/>
      <c r="HH203" s="736"/>
      <c r="HI203" s="736"/>
      <c r="HJ203" s="736"/>
      <c r="HK203" s="736"/>
      <c r="HL203" s="736"/>
      <c r="HM203" s="736"/>
      <c r="HN203" s="736"/>
      <c r="HO203" s="736"/>
      <c r="HP203" s="736"/>
      <c r="HQ203" s="736"/>
      <c r="HR203" s="736"/>
      <c r="HS203" s="736"/>
      <c r="HT203" s="736"/>
      <c r="HU203" s="736"/>
      <c r="HV203" s="736"/>
      <c r="HW203" s="736"/>
      <c r="HX203" s="736"/>
      <c r="HY203" s="736"/>
      <c r="HZ203" s="736"/>
      <c r="IA203" s="736"/>
      <c r="IB203" s="736"/>
      <c r="IC203" s="736"/>
      <c r="ID203" s="736"/>
      <c r="IE203" s="736"/>
      <c r="IF203" s="736"/>
      <c r="IG203" s="736"/>
      <c r="IH203" s="736"/>
      <c r="II203" s="736"/>
      <c r="IJ203" s="736"/>
      <c r="IK203" s="736"/>
      <c r="IL203" s="736"/>
      <c r="IM203" s="736"/>
      <c r="IN203" s="736"/>
      <c r="IO203" s="736"/>
      <c r="IP203" s="736"/>
      <c r="IQ203" s="736"/>
      <c r="IR203" s="736"/>
      <c r="IS203" s="736"/>
      <c r="IT203" s="736"/>
      <c r="IU203" s="736"/>
      <c r="IV203" s="736"/>
    </row>
    <row r="204" spans="1:256" s="438" customFormat="1">
      <c r="A204" s="736"/>
      <c r="C204" s="471"/>
      <c r="P204" s="724"/>
      <c r="U204" s="724"/>
      <c r="V204" s="736"/>
      <c r="W204" s="736"/>
      <c r="X204" s="736"/>
      <c r="Y204" s="736"/>
      <c r="Z204" s="736"/>
      <c r="AA204" s="736"/>
      <c r="AB204" s="736"/>
      <c r="AC204" s="736"/>
      <c r="AD204" s="736"/>
      <c r="AE204" s="736"/>
      <c r="AF204" s="736"/>
      <c r="AG204" s="736"/>
      <c r="AH204" s="736"/>
      <c r="AI204" s="736"/>
      <c r="AJ204" s="736"/>
      <c r="AK204" s="736"/>
      <c r="AL204" s="736"/>
      <c r="AM204" s="736"/>
      <c r="AN204" s="736"/>
      <c r="AO204" s="736"/>
      <c r="AP204" s="736"/>
      <c r="AQ204" s="736"/>
      <c r="AR204" s="736"/>
      <c r="AS204" s="736"/>
      <c r="AT204" s="736"/>
      <c r="AU204" s="736"/>
      <c r="AV204" s="736"/>
      <c r="AW204" s="736"/>
      <c r="AX204" s="736"/>
      <c r="AY204" s="736"/>
      <c r="AZ204" s="736"/>
      <c r="BA204" s="736"/>
      <c r="BB204" s="736"/>
      <c r="BC204" s="736"/>
      <c r="BD204" s="736"/>
      <c r="BE204" s="736"/>
      <c r="BF204" s="736"/>
      <c r="BG204" s="736"/>
      <c r="BH204" s="736"/>
      <c r="BI204" s="736"/>
      <c r="BJ204" s="736"/>
      <c r="BK204" s="736"/>
      <c r="BL204" s="736"/>
      <c r="BM204" s="736"/>
      <c r="BN204" s="736"/>
      <c r="BO204" s="736"/>
      <c r="BP204" s="736"/>
      <c r="BQ204" s="736"/>
      <c r="BR204" s="736"/>
      <c r="BS204" s="736"/>
      <c r="BT204" s="736"/>
      <c r="BU204" s="736"/>
      <c r="BV204" s="736"/>
      <c r="BW204" s="736"/>
      <c r="BX204" s="736"/>
      <c r="BY204" s="736"/>
      <c r="BZ204" s="736"/>
      <c r="CA204" s="736"/>
      <c r="CB204" s="736"/>
      <c r="CC204" s="736"/>
      <c r="CD204" s="736"/>
      <c r="CE204" s="736"/>
      <c r="CF204" s="736"/>
      <c r="CG204" s="736"/>
      <c r="CH204" s="736"/>
      <c r="CI204" s="736"/>
      <c r="CJ204" s="736"/>
      <c r="CK204" s="736"/>
      <c r="CL204" s="736"/>
      <c r="CM204" s="736"/>
      <c r="CN204" s="736"/>
      <c r="CO204" s="736"/>
      <c r="CP204" s="736"/>
      <c r="CQ204" s="736"/>
      <c r="CR204" s="736"/>
      <c r="CS204" s="736"/>
      <c r="CT204" s="736"/>
      <c r="CU204" s="736"/>
      <c r="CV204" s="736"/>
      <c r="CW204" s="736"/>
      <c r="CX204" s="736"/>
      <c r="CY204" s="736"/>
      <c r="CZ204" s="736"/>
      <c r="DA204" s="736"/>
      <c r="DB204" s="736"/>
      <c r="DC204" s="736"/>
      <c r="DD204" s="736"/>
      <c r="DE204" s="736"/>
      <c r="DF204" s="736"/>
      <c r="DG204" s="736"/>
      <c r="DH204" s="736"/>
      <c r="DI204" s="736"/>
      <c r="DJ204" s="736"/>
      <c r="DK204" s="736"/>
      <c r="DL204" s="736"/>
      <c r="DM204" s="736"/>
      <c r="DN204" s="736"/>
      <c r="DO204" s="736"/>
      <c r="DP204" s="736"/>
      <c r="DQ204" s="736"/>
      <c r="DR204" s="736"/>
      <c r="DS204" s="736"/>
      <c r="DT204" s="736"/>
      <c r="DU204" s="736"/>
      <c r="DV204" s="736"/>
      <c r="DW204" s="736"/>
      <c r="DX204" s="736"/>
      <c r="DY204" s="736"/>
      <c r="DZ204" s="736"/>
      <c r="EA204" s="736"/>
      <c r="EB204" s="736"/>
      <c r="EC204" s="736"/>
      <c r="ED204" s="736"/>
      <c r="EE204" s="736"/>
      <c r="EF204" s="736"/>
      <c r="EG204" s="736"/>
      <c r="EH204" s="736"/>
      <c r="EI204" s="736"/>
      <c r="EJ204" s="736"/>
      <c r="EK204" s="736"/>
      <c r="EL204" s="736"/>
      <c r="EM204" s="736"/>
      <c r="EN204" s="736"/>
      <c r="EO204" s="736"/>
      <c r="EP204" s="736"/>
      <c r="EQ204" s="736"/>
      <c r="ER204" s="736"/>
      <c r="ES204" s="736"/>
      <c r="ET204" s="736"/>
      <c r="EU204" s="736"/>
      <c r="EV204" s="736"/>
      <c r="EW204" s="736"/>
      <c r="EX204" s="736"/>
      <c r="EY204" s="736"/>
      <c r="EZ204" s="736"/>
      <c r="FA204" s="736"/>
      <c r="FB204" s="736"/>
      <c r="FC204" s="736"/>
      <c r="FD204" s="736"/>
      <c r="FE204" s="736"/>
      <c r="FF204" s="736"/>
      <c r="FG204" s="736"/>
      <c r="FH204" s="736"/>
      <c r="FI204" s="736"/>
      <c r="FJ204" s="736"/>
      <c r="FK204" s="736"/>
      <c r="FL204" s="736"/>
      <c r="FM204" s="736"/>
      <c r="FN204" s="736"/>
      <c r="FO204" s="736"/>
      <c r="FP204" s="736"/>
      <c r="FQ204" s="736"/>
      <c r="FR204" s="736"/>
      <c r="FS204" s="736"/>
      <c r="FT204" s="736"/>
      <c r="FU204" s="736"/>
      <c r="FV204" s="736"/>
      <c r="FW204" s="736"/>
      <c r="FX204" s="736"/>
      <c r="FY204" s="736"/>
      <c r="FZ204" s="736"/>
      <c r="GA204" s="736"/>
      <c r="GB204" s="736"/>
      <c r="GC204" s="736"/>
      <c r="GD204" s="736"/>
      <c r="GE204" s="736"/>
      <c r="GF204" s="736"/>
      <c r="GG204" s="736"/>
      <c r="GH204" s="736"/>
      <c r="GI204" s="736"/>
      <c r="GJ204" s="736"/>
      <c r="GK204" s="736"/>
      <c r="GL204" s="736"/>
      <c r="GM204" s="736"/>
      <c r="GN204" s="736"/>
      <c r="GO204" s="736"/>
      <c r="GP204" s="736"/>
      <c r="GQ204" s="736"/>
      <c r="GR204" s="736"/>
      <c r="GS204" s="736"/>
      <c r="GT204" s="736"/>
      <c r="GU204" s="736"/>
      <c r="GV204" s="736"/>
      <c r="GW204" s="736"/>
      <c r="GX204" s="736"/>
      <c r="GY204" s="736"/>
      <c r="GZ204" s="736"/>
      <c r="HA204" s="736"/>
      <c r="HB204" s="736"/>
      <c r="HC204" s="736"/>
      <c r="HD204" s="736"/>
      <c r="HE204" s="736"/>
      <c r="HF204" s="736"/>
      <c r="HG204" s="736"/>
      <c r="HH204" s="736"/>
      <c r="HI204" s="736"/>
      <c r="HJ204" s="736"/>
      <c r="HK204" s="736"/>
      <c r="HL204" s="736"/>
      <c r="HM204" s="736"/>
      <c r="HN204" s="736"/>
      <c r="HO204" s="736"/>
      <c r="HP204" s="736"/>
      <c r="HQ204" s="736"/>
      <c r="HR204" s="736"/>
      <c r="HS204" s="736"/>
      <c r="HT204" s="736"/>
      <c r="HU204" s="736"/>
      <c r="HV204" s="736"/>
      <c r="HW204" s="736"/>
      <c r="HX204" s="736"/>
      <c r="HY204" s="736"/>
      <c r="HZ204" s="736"/>
      <c r="IA204" s="736"/>
      <c r="IB204" s="736"/>
      <c r="IC204" s="736"/>
      <c r="ID204" s="736"/>
      <c r="IE204" s="736"/>
      <c r="IF204" s="736"/>
      <c r="IG204" s="736"/>
      <c r="IH204" s="736"/>
      <c r="II204" s="736"/>
      <c r="IJ204" s="736"/>
      <c r="IK204" s="736"/>
      <c r="IL204" s="736"/>
      <c r="IM204" s="736"/>
      <c r="IN204" s="736"/>
      <c r="IO204" s="736"/>
      <c r="IP204" s="736"/>
      <c r="IQ204" s="736"/>
      <c r="IR204" s="736"/>
      <c r="IS204" s="736"/>
      <c r="IT204" s="736"/>
      <c r="IU204" s="736"/>
      <c r="IV204" s="736"/>
    </row>
    <row r="205" spans="1:256" s="438" customFormat="1">
      <c r="A205" s="736"/>
      <c r="C205" s="471"/>
      <c r="P205" s="724"/>
      <c r="U205" s="724"/>
      <c r="V205" s="736"/>
      <c r="W205" s="736"/>
      <c r="X205" s="736"/>
      <c r="Y205" s="736"/>
      <c r="Z205" s="736"/>
      <c r="AA205" s="736"/>
      <c r="AB205" s="736"/>
      <c r="AC205" s="736"/>
      <c r="AD205" s="736"/>
      <c r="AE205" s="736"/>
      <c r="AF205" s="736"/>
      <c r="AG205" s="736"/>
      <c r="AH205" s="736"/>
      <c r="AI205" s="736"/>
      <c r="AJ205" s="736"/>
      <c r="AK205" s="736"/>
      <c r="AL205" s="736"/>
      <c r="AM205" s="736"/>
      <c r="AN205" s="736"/>
      <c r="AO205" s="736"/>
      <c r="AP205" s="736"/>
      <c r="AQ205" s="736"/>
      <c r="AR205" s="736"/>
      <c r="AS205" s="736"/>
      <c r="AT205" s="736"/>
      <c r="AU205" s="736"/>
      <c r="AV205" s="736"/>
      <c r="AW205" s="736"/>
      <c r="AX205" s="736"/>
      <c r="AY205" s="736"/>
      <c r="AZ205" s="736"/>
      <c r="BA205" s="736"/>
      <c r="BB205" s="736"/>
      <c r="BC205" s="736"/>
      <c r="BD205" s="736"/>
      <c r="BE205" s="736"/>
      <c r="BF205" s="736"/>
      <c r="BG205" s="736"/>
      <c r="BH205" s="736"/>
      <c r="BI205" s="736"/>
      <c r="BJ205" s="736"/>
      <c r="BK205" s="736"/>
      <c r="BL205" s="736"/>
      <c r="BM205" s="736"/>
      <c r="BN205" s="736"/>
      <c r="BO205" s="736"/>
      <c r="BP205" s="736"/>
      <c r="BQ205" s="736"/>
      <c r="BR205" s="736"/>
      <c r="BS205" s="736"/>
      <c r="BT205" s="736"/>
      <c r="BU205" s="736"/>
      <c r="BV205" s="736"/>
      <c r="BW205" s="736"/>
      <c r="BX205" s="736"/>
      <c r="BY205" s="736"/>
      <c r="BZ205" s="736"/>
      <c r="CA205" s="736"/>
      <c r="CB205" s="736"/>
      <c r="CC205" s="736"/>
      <c r="CD205" s="736"/>
      <c r="CE205" s="736"/>
      <c r="CF205" s="736"/>
      <c r="CG205" s="736"/>
      <c r="CH205" s="736"/>
      <c r="CI205" s="736"/>
      <c r="CJ205" s="736"/>
      <c r="CK205" s="736"/>
      <c r="CL205" s="736"/>
      <c r="CM205" s="736"/>
      <c r="CN205" s="736"/>
      <c r="CO205" s="736"/>
      <c r="CP205" s="736"/>
      <c r="CQ205" s="736"/>
      <c r="CR205" s="736"/>
      <c r="CS205" s="736"/>
      <c r="CT205" s="736"/>
      <c r="CU205" s="736"/>
      <c r="CV205" s="736"/>
      <c r="CW205" s="736"/>
      <c r="CX205" s="736"/>
      <c r="CY205" s="736"/>
      <c r="CZ205" s="736"/>
      <c r="DA205" s="736"/>
      <c r="DB205" s="736"/>
      <c r="DC205" s="736"/>
      <c r="DD205" s="736"/>
      <c r="DE205" s="736"/>
      <c r="DF205" s="736"/>
      <c r="DG205" s="736"/>
      <c r="DH205" s="736"/>
      <c r="DI205" s="736"/>
      <c r="DJ205" s="736"/>
      <c r="DK205" s="736"/>
      <c r="DL205" s="736"/>
      <c r="DM205" s="736"/>
      <c r="DN205" s="736"/>
      <c r="DO205" s="736"/>
      <c r="DP205" s="736"/>
      <c r="DQ205" s="736"/>
      <c r="DR205" s="736"/>
      <c r="DS205" s="736"/>
      <c r="DT205" s="736"/>
      <c r="DU205" s="736"/>
      <c r="DV205" s="736"/>
      <c r="DW205" s="736"/>
      <c r="DX205" s="736"/>
      <c r="DY205" s="736"/>
      <c r="DZ205" s="736"/>
      <c r="EA205" s="736"/>
      <c r="EB205" s="736"/>
      <c r="EC205" s="736"/>
      <c r="ED205" s="736"/>
      <c r="EE205" s="736"/>
      <c r="EF205" s="736"/>
      <c r="EG205" s="736"/>
      <c r="EH205" s="736"/>
      <c r="EI205" s="736"/>
      <c r="EJ205" s="736"/>
      <c r="EK205" s="736"/>
      <c r="EL205" s="736"/>
      <c r="EM205" s="736"/>
      <c r="EN205" s="736"/>
      <c r="EO205" s="736"/>
      <c r="EP205" s="736"/>
      <c r="EQ205" s="736"/>
      <c r="ER205" s="736"/>
      <c r="ES205" s="736"/>
      <c r="ET205" s="736"/>
      <c r="EU205" s="736"/>
      <c r="EV205" s="736"/>
      <c r="EW205" s="736"/>
      <c r="EX205" s="736"/>
      <c r="EY205" s="736"/>
      <c r="EZ205" s="736"/>
      <c r="FA205" s="736"/>
      <c r="FB205" s="736"/>
      <c r="FC205" s="736"/>
      <c r="FD205" s="736"/>
      <c r="FE205" s="736"/>
      <c r="FF205" s="736"/>
      <c r="FG205" s="736"/>
      <c r="FH205" s="736"/>
      <c r="FI205" s="736"/>
      <c r="FJ205" s="736"/>
      <c r="FK205" s="736"/>
      <c r="FL205" s="736"/>
      <c r="FM205" s="736"/>
      <c r="FN205" s="736"/>
      <c r="FO205" s="736"/>
      <c r="FP205" s="736"/>
      <c r="FQ205" s="736"/>
      <c r="FR205" s="736"/>
      <c r="FS205" s="736"/>
      <c r="FT205" s="736"/>
      <c r="FU205" s="736"/>
      <c r="FV205" s="736"/>
      <c r="FW205" s="736"/>
      <c r="FX205" s="736"/>
      <c r="FY205" s="736"/>
      <c r="FZ205" s="736"/>
      <c r="GA205" s="736"/>
      <c r="GB205" s="736"/>
      <c r="GC205" s="736"/>
      <c r="GD205" s="736"/>
      <c r="GE205" s="736"/>
      <c r="GF205" s="736"/>
      <c r="GG205" s="736"/>
      <c r="GH205" s="736"/>
      <c r="GI205" s="736"/>
      <c r="GJ205" s="736"/>
      <c r="GK205" s="736"/>
      <c r="GL205" s="736"/>
      <c r="GM205" s="736"/>
      <c r="GN205" s="736"/>
      <c r="GO205" s="736"/>
      <c r="GP205" s="736"/>
      <c r="GQ205" s="736"/>
      <c r="GR205" s="736"/>
      <c r="GS205" s="736"/>
      <c r="GT205" s="736"/>
      <c r="GU205" s="736"/>
      <c r="GV205" s="736"/>
      <c r="GW205" s="736"/>
      <c r="GX205" s="736"/>
      <c r="GY205" s="736"/>
      <c r="GZ205" s="736"/>
      <c r="HA205" s="736"/>
      <c r="HB205" s="736"/>
      <c r="HC205" s="736"/>
      <c r="HD205" s="736"/>
      <c r="HE205" s="736"/>
      <c r="HF205" s="736"/>
      <c r="HG205" s="736"/>
      <c r="HH205" s="736"/>
      <c r="HI205" s="736"/>
      <c r="HJ205" s="736"/>
      <c r="HK205" s="736"/>
      <c r="HL205" s="736"/>
      <c r="HM205" s="736"/>
      <c r="HN205" s="736"/>
      <c r="HO205" s="736"/>
      <c r="HP205" s="736"/>
      <c r="HQ205" s="736"/>
      <c r="HR205" s="736"/>
      <c r="HS205" s="736"/>
      <c r="HT205" s="736"/>
      <c r="HU205" s="736"/>
      <c r="HV205" s="736"/>
      <c r="HW205" s="736"/>
      <c r="HX205" s="736"/>
      <c r="HY205" s="736"/>
      <c r="HZ205" s="736"/>
      <c r="IA205" s="736"/>
      <c r="IB205" s="736"/>
      <c r="IC205" s="736"/>
      <c r="ID205" s="736"/>
      <c r="IE205" s="736"/>
      <c r="IF205" s="736"/>
      <c r="IG205" s="736"/>
      <c r="IH205" s="736"/>
      <c r="II205" s="736"/>
      <c r="IJ205" s="736"/>
      <c r="IK205" s="736"/>
      <c r="IL205" s="736"/>
      <c r="IM205" s="736"/>
      <c r="IN205" s="736"/>
      <c r="IO205" s="736"/>
      <c r="IP205" s="736"/>
      <c r="IQ205" s="736"/>
      <c r="IR205" s="736"/>
      <c r="IS205" s="736"/>
      <c r="IT205" s="736"/>
      <c r="IU205" s="736"/>
      <c r="IV205" s="736"/>
    </row>
    <row r="206" spans="1:256" s="438" customFormat="1">
      <c r="A206" s="736"/>
      <c r="C206" s="471"/>
      <c r="P206" s="724"/>
      <c r="U206" s="724"/>
      <c r="V206" s="736"/>
      <c r="W206" s="736"/>
      <c r="X206" s="736"/>
      <c r="Y206" s="736"/>
      <c r="Z206" s="736"/>
      <c r="AA206" s="736"/>
      <c r="AB206" s="736"/>
      <c r="AC206" s="736"/>
      <c r="AD206" s="736"/>
      <c r="AE206" s="736"/>
      <c r="AF206" s="736"/>
      <c r="AG206" s="736"/>
      <c r="AH206" s="736"/>
      <c r="AI206" s="736"/>
      <c r="AJ206" s="736"/>
      <c r="AK206" s="736"/>
      <c r="AL206" s="736"/>
      <c r="AM206" s="736"/>
      <c r="AN206" s="736"/>
      <c r="AO206" s="736"/>
      <c r="AP206" s="736"/>
      <c r="AQ206" s="736"/>
      <c r="AR206" s="736"/>
      <c r="AS206" s="736"/>
      <c r="AT206" s="736"/>
      <c r="AU206" s="736"/>
      <c r="AV206" s="736"/>
      <c r="AW206" s="736"/>
      <c r="AX206" s="736"/>
      <c r="AY206" s="736"/>
      <c r="AZ206" s="736"/>
      <c r="BA206" s="736"/>
      <c r="BB206" s="736"/>
      <c r="BC206" s="736"/>
      <c r="BD206" s="736"/>
      <c r="BE206" s="736"/>
      <c r="BF206" s="736"/>
      <c r="BG206" s="736"/>
      <c r="BH206" s="736"/>
      <c r="BI206" s="736"/>
      <c r="BJ206" s="736"/>
      <c r="BK206" s="736"/>
      <c r="BL206" s="736"/>
      <c r="BM206" s="736"/>
      <c r="BN206" s="736"/>
      <c r="BO206" s="736"/>
      <c r="BP206" s="736"/>
      <c r="BQ206" s="736"/>
      <c r="BR206" s="736"/>
      <c r="BS206" s="736"/>
      <c r="BT206" s="736"/>
      <c r="BU206" s="736"/>
      <c r="BV206" s="736"/>
      <c r="BW206" s="736"/>
      <c r="BX206" s="736"/>
      <c r="BY206" s="736"/>
      <c r="BZ206" s="736"/>
      <c r="CA206" s="736"/>
      <c r="CB206" s="736"/>
      <c r="CC206" s="736"/>
      <c r="CD206" s="736"/>
      <c r="CE206" s="736"/>
      <c r="CF206" s="736"/>
      <c r="CG206" s="736"/>
      <c r="CH206" s="736"/>
      <c r="CI206" s="736"/>
      <c r="CJ206" s="736"/>
      <c r="CK206" s="736"/>
      <c r="CL206" s="736"/>
      <c r="CM206" s="736"/>
      <c r="CN206" s="736"/>
      <c r="CO206" s="736"/>
      <c r="CP206" s="736"/>
      <c r="CQ206" s="736"/>
      <c r="CR206" s="736"/>
      <c r="CS206" s="736"/>
      <c r="CT206" s="736"/>
      <c r="CU206" s="736"/>
      <c r="CV206" s="736"/>
      <c r="CW206" s="736"/>
      <c r="CX206" s="736"/>
      <c r="CY206" s="736"/>
      <c r="CZ206" s="736"/>
      <c r="DA206" s="736"/>
      <c r="DB206" s="736"/>
      <c r="DC206" s="736"/>
      <c r="DD206" s="736"/>
      <c r="DE206" s="736"/>
      <c r="DF206" s="736"/>
      <c r="DG206" s="736"/>
      <c r="DH206" s="736"/>
      <c r="DI206" s="736"/>
      <c r="DJ206" s="736"/>
      <c r="DK206" s="736"/>
      <c r="DL206" s="736"/>
      <c r="DM206" s="736"/>
      <c r="DN206" s="736"/>
      <c r="DO206" s="736"/>
      <c r="DP206" s="736"/>
      <c r="DQ206" s="736"/>
      <c r="DR206" s="736"/>
      <c r="DS206" s="736"/>
      <c r="DT206" s="736"/>
      <c r="DU206" s="736"/>
      <c r="DV206" s="736"/>
      <c r="DW206" s="736"/>
      <c r="DX206" s="736"/>
      <c r="DY206" s="736"/>
      <c r="DZ206" s="736"/>
      <c r="EA206" s="736"/>
      <c r="EB206" s="736"/>
      <c r="EC206" s="736"/>
      <c r="ED206" s="736"/>
      <c r="EE206" s="736"/>
      <c r="EF206" s="736"/>
      <c r="EG206" s="736"/>
      <c r="EH206" s="736"/>
      <c r="EI206" s="736"/>
      <c r="EJ206" s="736"/>
      <c r="EK206" s="736"/>
      <c r="EL206" s="736"/>
      <c r="EM206" s="736"/>
      <c r="EN206" s="736"/>
      <c r="EO206" s="736"/>
      <c r="EP206" s="736"/>
      <c r="EQ206" s="736"/>
      <c r="ER206" s="736"/>
      <c r="ES206" s="736"/>
      <c r="ET206" s="736"/>
      <c r="EU206" s="736"/>
      <c r="EV206" s="736"/>
      <c r="EW206" s="736"/>
      <c r="EX206" s="736"/>
      <c r="EY206" s="736"/>
      <c r="EZ206" s="736"/>
      <c r="FA206" s="736"/>
      <c r="FB206" s="736"/>
      <c r="FC206" s="736"/>
      <c r="FD206" s="736"/>
      <c r="FE206" s="736"/>
      <c r="FF206" s="736"/>
      <c r="FG206" s="736"/>
      <c r="FH206" s="736"/>
      <c r="FI206" s="736"/>
      <c r="FJ206" s="736"/>
      <c r="FK206" s="736"/>
      <c r="FL206" s="736"/>
      <c r="FM206" s="736"/>
      <c r="FN206" s="736"/>
      <c r="FO206" s="736"/>
      <c r="FP206" s="736"/>
      <c r="FQ206" s="736"/>
      <c r="FR206" s="736"/>
      <c r="FS206" s="736"/>
      <c r="FT206" s="736"/>
      <c r="FU206" s="736"/>
      <c r="FV206" s="736"/>
      <c r="FW206" s="736"/>
      <c r="FX206" s="736"/>
      <c r="FY206" s="736"/>
      <c r="FZ206" s="736"/>
      <c r="GA206" s="736"/>
      <c r="GB206" s="736"/>
      <c r="GC206" s="736"/>
      <c r="GD206" s="736"/>
      <c r="GE206" s="736"/>
      <c r="GF206" s="736"/>
      <c r="GG206" s="736"/>
      <c r="GH206" s="736"/>
      <c r="GI206" s="736"/>
      <c r="GJ206" s="736"/>
      <c r="GK206" s="736"/>
      <c r="GL206" s="736"/>
      <c r="GM206" s="736"/>
      <c r="GN206" s="736"/>
      <c r="GO206" s="736"/>
      <c r="GP206" s="736"/>
      <c r="GQ206" s="736"/>
      <c r="GR206" s="736"/>
      <c r="GS206" s="736"/>
      <c r="GT206" s="736"/>
      <c r="GU206" s="736"/>
      <c r="GV206" s="736"/>
      <c r="GW206" s="736"/>
      <c r="GX206" s="736"/>
      <c r="GY206" s="736"/>
      <c r="GZ206" s="736"/>
      <c r="HA206" s="736"/>
      <c r="HB206" s="736"/>
      <c r="HC206" s="736"/>
      <c r="HD206" s="736"/>
      <c r="HE206" s="736"/>
      <c r="HF206" s="736"/>
      <c r="HG206" s="736"/>
      <c r="HH206" s="736"/>
      <c r="HI206" s="736"/>
      <c r="HJ206" s="736"/>
      <c r="HK206" s="736"/>
      <c r="HL206" s="736"/>
      <c r="HM206" s="736"/>
      <c r="HN206" s="736"/>
      <c r="HO206" s="736"/>
      <c r="HP206" s="736"/>
      <c r="HQ206" s="736"/>
      <c r="HR206" s="736"/>
      <c r="HS206" s="736"/>
      <c r="HT206" s="736"/>
      <c r="HU206" s="736"/>
      <c r="HV206" s="736"/>
      <c r="HW206" s="736"/>
      <c r="HX206" s="736"/>
      <c r="HY206" s="736"/>
      <c r="HZ206" s="736"/>
      <c r="IA206" s="736"/>
      <c r="IB206" s="736"/>
      <c r="IC206" s="736"/>
      <c r="ID206" s="736"/>
      <c r="IE206" s="736"/>
      <c r="IF206" s="736"/>
      <c r="IG206" s="736"/>
      <c r="IH206" s="736"/>
      <c r="II206" s="736"/>
      <c r="IJ206" s="736"/>
      <c r="IK206" s="736"/>
      <c r="IL206" s="736"/>
      <c r="IM206" s="736"/>
      <c r="IN206" s="736"/>
      <c r="IO206" s="736"/>
      <c r="IP206" s="736"/>
      <c r="IQ206" s="736"/>
      <c r="IR206" s="736"/>
      <c r="IS206" s="736"/>
      <c r="IT206" s="736"/>
      <c r="IU206" s="736"/>
      <c r="IV206" s="736"/>
    </row>
    <row r="207" spans="1:256" s="438" customFormat="1">
      <c r="A207" s="736"/>
      <c r="C207" s="471"/>
      <c r="P207" s="724"/>
      <c r="U207" s="724"/>
      <c r="V207" s="736"/>
      <c r="W207" s="736"/>
      <c r="X207" s="736"/>
      <c r="Y207" s="736"/>
      <c r="Z207" s="736"/>
      <c r="AA207" s="736"/>
      <c r="AB207" s="736"/>
      <c r="AC207" s="736"/>
      <c r="AD207" s="736"/>
      <c r="AE207" s="736"/>
      <c r="AF207" s="736"/>
      <c r="AG207" s="736"/>
      <c r="AH207" s="736"/>
      <c r="AI207" s="736"/>
      <c r="AJ207" s="736"/>
      <c r="AK207" s="736"/>
      <c r="AL207" s="736"/>
      <c r="AM207" s="736"/>
      <c r="AN207" s="736"/>
      <c r="AO207" s="736"/>
      <c r="AP207" s="736"/>
      <c r="AQ207" s="736"/>
      <c r="AR207" s="736"/>
      <c r="AS207" s="736"/>
      <c r="AT207" s="736"/>
      <c r="AU207" s="736"/>
      <c r="AV207" s="736"/>
      <c r="AW207" s="736"/>
      <c r="AX207" s="736"/>
      <c r="AY207" s="736"/>
      <c r="AZ207" s="736"/>
      <c r="BA207" s="736"/>
      <c r="BB207" s="736"/>
      <c r="BC207" s="736"/>
      <c r="BD207" s="736"/>
      <c r="BE207" s="736"/>
      <c r="BF207" s="736"/>
      <c r="BG207" s="736"/>
      <c r="BH207" s="736"/>
      <c r="BI207" s="736"/>
      <c r="BJ207" s="736"/>
      <c r="BK207" s="736"/>
      <c r="BL207" s="736"/>
      <c r="BM207" s="736"/>
      <c r="BN207" s="736"/>
      <c r="BO207" s="736"/>
      <c r="BP207" s="736"/>
      <c r="BQ207" s="736"/>
      <c r="BR207" s="736"/>
      <c r="BS207" s="736"/>
      <c r="BT207" s="736"/>
      <c r="BU207" s="736"/>
      <c r="BV207" s="736"/>
      <c r="BW207" s="736"/>
      <c r="BX207" s="736"/>
      <c r="BY207" s="736"/>
      <c r="BZ207" s="736"/>
      <c r="CA207" s="736"/>
      <c r="CB207" s="736"/>
      <c r="CC207" s="736"/>
      <c r="CD207" s="736"/>
      <c r="CE207" s="736"/>
      <c r="CF207" s="736"/>
      <c r="CG207" s="736"/>
      <c r="CH207" s="736"/>
      <c r="CI207" s="736"/>
      <c r="CJ207" s="736"/>
      <c r="CK207" s="736"/>
      <c r="CL207" s="736"/>
      <c r="CM207" s="736"/>
      <c r="CN207" s="736"/>
      <c r="CO207" s="736"/>
      <c r="CP207" s="736"/>
      <c r="CQ207" s="736"/>
      <c r="CR207" s="736"/>
      <c r="CS207" s="736"/>
      <c r="CT207" s="736"/>
      <c r="CU207" s="736"/>
      <c r="CV207" s="736"/>
      <c r="CW207" s="736"/>
      <c r="CX207" s="736"/>
      <c r="CY207" s="736"/>
      <c r="CZ207" s="736"/>
      <c r="DA207" s="736"/>
      <c r="DB207" s="736"/>
      <c r="DC207" s="736"/>
      <c r="DD207" s="736"/>
      <c r="DE207" s="736"/>
      <c r="DF207" s="736"/>
      <c r="DG207" s="736"/>
      <c r="DH207" s="736"/>
      <c r="DI207" s="736"/>
      <c r="DJ207" s="736"/>
      <c r="DK207" s="736"/>
      <c r="DL207" s="736"/>
      <c r="DM207" s="736"/>
      <c r="DN207" s="736"/>
      <c r="DO207" s="736"/>
      <c r="DP207" s="736"/>
      <c r="DQ207" s="736"/>
      <c r="DR207" s="736"/>
      <c r="DS207" s="736"/>
      <c r="DT207" s="736"/>
      <c r="DU207" s="736"/>
      <c r="DV207" s="736"/>
      <c r="DW207" s="736"/>
      <c r="DX207" s="736"/>
      <c r="DY207" s="736"/>
      <c r="DZ207" s="736"/>
      <c r="EA207" s="736"/>
      <c r="EB207" s="736"/>
      <c r="EC207" s="736"/>
      <c r="ED207" s="736"/>
      <c r="EE207" s="736"/>
      <c r="EF207" s="736"/>
      <c r="EG207" s="736"/>
      <c r="EH207" s="736"/>
      <c r="EI207" s="736"/>
      <c r="EJ207" s="736"/>
      <c r="EK207" s="736"/>
      <c r="EL207" s="736"/>
      <c r="EM207" s="736"/>
      <c r="EN207" s="736"/>
      <c r="EO207" s="736"/>
      <c r="EP207" s="736"/>
      <c r="EQ207" s="736"/>
      <c r="ER207" s="736"/>
      <c r="ES207" s="736"/>
      <c r="ET207" s="736"/>
      <c r="EU207" s="736"/>
      <c r="EV207" s="736"/>
      <c r="EW207" s="736"/>
      <c r="EX207" s="736"/>
      <c r="EY207" s="736"/>
      <c r="EZ207" s="736"/>
      <c r="FA207" s="736"/>
      <c r="FB207" s="736"/>
      <c r="FC207" s="736"/>
      <c r="FD207" s="736"/>
      <c r="FE207" s="736"/>
      <c r="FF207" s="736"/>
      <c r="FG207" s="736"/>
      <c r="FH207" s="736"/>
      <c r="FI207" s="736"/>
      <c r="FJ207" s="736"/>
      <c r="FK207" s="736"/>
      <c r="FL207" s="736"/>
      <c r="FM207" s="736"/>
      <c r="FN207" s="736"/>
      <c r="FO207" s="736"/>
      <c r="FP207" s="736"/>
      <c r="FQ207" s="736"/>
      <c r="FR207" s="736"/>
      <c r="FS207" s="736"/>
      <c r="FT207" s="736"/>
      <c r="FU207" s="736"/>
      <c r="FV207" s="736"/>
      <c r="FW207" s="736"/>
      <c r="FX207" s="736"/>
      <c r="FY207" s="736"/>
      <c r="FZ207" s="736"/>
      <c r="GA207" s="736"/>
      <c r="GB207" s="736"/>
      <c r="GC207" s="736"/>
      <c r="GD207" s="736"/>
      <c r="GE207" s="736"/>
      <c r="GF207" s="736"/>
      <c r="GG207" s="736"/>
      <c r="GH207" s="736"/>
      <c r="GI207" s="736"/>
      <c r="GJ207" s="736"/>
      <c r="GK207" s="736"/>
      <c r="GL207" s="736"/>
      <c r="GM207" s="736"/>
      <c r="GN207" s="736"/>
      <c r="GO207" s="736"/>
      <c r="GP207" s="736"/>
      <c r="GQ207" s="736"/>
      <c r="GR207" s="736"/>
      <c r="GS207" s="736"/>
      <c r="GT207" s="736"/>
      <c r="GU207" s="736"/>
      <c r="GV207" s="736"/>
      <c r="GW207" s="736"/>
      <c r="GX207" s="736"/>
      <c r="GY207" s="736"/>
      <c r="GZ207" s="736"/>
      <c r="HA207" s="736"/>
      <c r="HB207" s="736"/>
      <c r="HC207" s="736"/>
      <c r="HD207" s="736"/>
      <c r="HE207" s="736"/>
      <c r="HF207" s="736"/>
      <c r="HG207" s="736"/>
      <c r="HH207" s="736"/>
      <c r="HI207" s="736"/>
      <c r="HJ207" s="736"/>
      <c r="HK207" s="736"/>
      <c r="HL207" s="736"/>
      <c r="HM207" s="736"/>
      <c r="HN207" s="736"/>
      <c r="HO207" s="736"/>
      <c r="HP207" s="736"/>
      <c r="HQ207" s="736"/>
      <c r="HR207" s="736"/>
      <c r="HS207" s="736"/>
      <c r="HT207" s="736"/>
      <c r="HU207" s="736"/>
      <c r="HV207" s="736"/>
      <c r="HW207" s="736"/>
      <c r="HX207" s="736"/>
      <c r="HY207" s="736"/>
      <c r="HZ207" s="736"/>
      <c r="IA207" s="736"/>
      <c r="IB207" s="736"/>
      <c r="IC207" s="736"/>
      <c r="ID207" s="736"/>
      <c r="IE207" s="736"/>
      <c r="IF207" s="736"/>
      <c r="IG207" s="736"/>
      <c r="IH207" s="736"/>
      <c r="II207" s="736"/>
      <c r="IJ207" s="736"/>
      <c r="IK207" s="736"/>
      <c r="IL207" s="736"/>
      <c r="IM207" s="736"/>
      <c r="IN207" s="736"/>
      <c r="IO207" s="736"/>
      <c r="IP207" s="736"/>
      <c r="IQ207" s="736"/>
      <c r="IR207" s="736"/>
      <c r="IS207" s="736"/>
      <c r="IT207" s="736"/>
      <c r="IU207" s="736"/>
      <c r="IV207" s="736"/>
    </row>
    <row r="208" spans="1:256" s="438" customFormat="1">
      <c r="A208" s="736"/>
      <c r="C208" s="471"/>
      <c r="P208" s="724"/>
      <c r="U208" s="724"/>
      <c r="V208" s="736"/>
      <c r="W208" s="736"/>
      <c r="X208" s="736"/>
      <c r="Y208" s="736"/>
      <c r="Z208" s="736"/>
      <c r="AA208" s="736"/>
      <c r="AB208" s="736"/>
      <c r="AC208" s="736"/>
      <c r="AD208" s="736"/>
      <c r="AE208" s="736"/>
      <c r="AF208" s="736"/>
      <c r="AG208" s="736"/>
      <c r="AH208" s="736"/>
      <c r="AI208" s="736"/>
      <c r="AJ208" s="736"/>
      <c r="AK208" s="736"/>
      <c r="AL208" s="736"/>
      <c r="AM208" s="736"/>
      <c r="AN208" s="736"/>
      <c r="AO208" s="736"/>
      <c r="AP208" s="736"/>
      <c r="AQ208" s="736"/>
      <c r="AR208" s="736"/>
      <c r="AS208" s="736"/>
      <c r="AT208" s="736"/>
      <c r="AU208" s="736"/>
      <c r="AV208" s="736"/>
      <c r="AW208" s="736"/>
      <c r="AX208" s="736"/>
      <c r="AY208" s="736"/>
      <c r="AZ208" s="736"/>
      <c r="BA208" s="736"/>
      <c r="BB208" s="736"/>
      <c r="BC208" s="736"/>
      <c r="BD208" s="736"/>
      <c r="BE208" s="736"/>
      <c r="BF208" s="736"/>
      <c r="BG208" s="736"/>
      <c r="BH208" s="736"/>
      <c r="BI208" s="736"/>
      <c r="BJ208" s="736"/>
      <c r="BK208" s="736"/>
      <c r="BL208" s="736"/>
      <c r="BM208" s="736"/>
      <c r="BN208" s="736"/>
      <c r="BO208" s="736"/>
      <c r="BP208" s="736"/>
      <c r="BQ208" s="736"/>
      <c r="BR208" s="736"/>
      <c r="BS208" s="736"/>
      <c r="BT208" s="736"/>
      <c r="BU208" s="736"/>
      <c r="BV208" s="736"/>
      <c r="BW208" s="736"/>
      <c r="BX208" s="736"/>
      <c r="BY208" s="736"/>
      <c r="BZ208" s="736"/>
      <c r="CA208" s="736"/>
      <c r="CB208" s="736"/>
      <c r="CC208" s="736"/>
      <c r="CD208" s="736"/>
      <c r="CE208" s="736"/>
      <c r="CF208" s="736"/>
      <c r="CG208" s="736"/>
      <c r="CH208" s="736"/>
      <c r="CI208" s="736"/>
      <c r="CJ208" s="736"/>
      <c r="CK208" s="736"/>
      <c r="CL208" s="736"/>
      <c r="CM208" s="736"/>
      <c r="CN208" s="736"/>
      <c r="CO208" s="736"/>
      <c r="CP208" s="736"/>
      <c r="CQ208" s="736"/>
      <c r="CR208" s="736"/>
      <c r="CS208" s="736"/>
      <c r="CT208" s="736"/>
      <c r="CU208" s="736"/>
      <c r="CV208" s="736"/>
      <c r="CW208" s="736"/>
      <c r="CX208" s="736"/>
      <c r="CY208" s="736"/>
      <c r="CZ208" s="736"/>
      <c r="DA208" s="736"/>
      <c r="DB208" s="736"/>
      <c r="DC208" s="736"/>
      <c r="DD208" s="736"/>
      <c r="DE208" s="736"/>
      <c r="DF208" s="736"/>
      <c r="DG208" s="736"/>
      <c r="DH208" s="736"/>
      <c r="DI208" s="736"/>
      <c r="DJ208" s="736"/>
      <c r="DK208" s="736"/>
      <c r="DL208" s="736"/>
      <c r="DM208" s="736"/>
      <c r="DN208" s="736"/>
      <c r="DO208" s="736"/>
      <c r="DP208" s="736"/>
      <c r="DQ208" s="736"/>
      <c r="DR208" s="736"/>
      <c r="DS208" s="736"/>
      <c r="DT208" s="736"/>
      <c r="DU208" s="736"/>
      <c r="DV208" s="736"/>
      <c r="DW208" s="736"/>
      <c r="DX208" s="736"/>
      <c r="DY208" s="736"/>
      <c r="DZ208" s="736"/>
      <c r="EA208" s="736"/>
      <c r="EB208" s="736"/>
      <c r="EC208" s="736"/>
      <c r="ED208" s="736"/>
      <c r="EE208" s="736"/>
      <c r="EF208" s="736"/>
      <c r="EG208" s="736"/>
      <c r="EH208" s="736"/>
      <c r="EI208" s="736"/>
      <c r="EJ208" s="736"/>
      <c r="EK208" s="736"/>
      <c r="EL208" s="736"/>
      <c r="EM208" s="736"/>
      <c r="EN208" s="736"/>
      <c r="EO208" s="736"/>
      <c r="EP208" s="736"/>
      <c r="EQ208" s="736"/>
      <c r="ER208" s="736"/>
      <c r="ES208" s="736"/>
      <c r="ET208" s="736"/>
      <c r="EU208" s="736"/>
      <c r="EV208" s="736"/>
      <c r="EW208" s="736"/>
      <c r="EX208" s="736"/>
      <c r="EY208" s="736"/>
      <c r="EZ208" s="736"/>
      <c r="FA208" s="736"/>
      <c r="FB208" s="736"/>
      <c r="FC208" s="736"/>
      <c r="FD208" s="736"/>
      <c r="FE208" s="736"/>
      <c r="FF208" s="736"/>
      <c r="FG208" s="736"/>
      <c r="FH208" s="736"/>
      <c r="FI208" s="736"/>
      <c r="FJ208" s="736"/>
      <c r="FK208" s="736"/>
      <c r="FL208" s="736"/>
      <c r="FM208" s="736"/>
      <c r="FN208" s="736"/>
      <c r="FO208" s="736"/>
      <c r="FP208" s="736"/>
      <c r="FQ208" s="736"/>
      <c r="FR208" s="736"/>
      <c r="FS208" s="736"/>
      <c r="FT208" s="736"/>
      <c r="FU208" s="736"/>
      <c r="FV208" s="736"/>
      <c r="FW208" s="736"/>
      <c r="FX208" s="736"/>
      <c r="FY208" s="736"/>
      <c r="FZ208" s="736"/>
      <c r="GA208" s="736"/>
      <c r="GB208" s="736"/>
      <c r="GC208" s="736"/>
      <c r="GD208" s="736"/>
      <c r="GE208" s="736"/>
      <c r="GF208" s="736"/>
      <c r="GG208" s="736"/>
      <c r="GH208" s="736"/>
      <c r="GI208" s="736"/>
      <c r="GJ208" s="736"/>
      <c r="GK208" s="736"/>
      <c r="GL208" s="736"/>
      <c r="GM208" s="736"/>
      <c r="GN208" s="736"/>
      <c r="GO208" s="736"/>
      <c r="GP208" s="736"/>
      <c r="GQ208" s="736"/>
      <c r="GR208" s="736"/>
      <c r="GS208" s="736"/>
      <c r="GT208" s="736"/>
      <c r="GU208" s="736"/>
      <c r="GV208" s="736"/>
      <c r="GW208" s="736"/>
      <c r="GX208" s="736"/>
      <c r="GY208" s="736"/>
      <c r="GZ208" s="736"/>
      <c r="HA208" s="736"/>
      <c r="HB208" s="736"/>
      <c r="HC208" s="736"/>
      <c r="HD208" s="736"/>
      <c r="HE208" s="736"/>
      <c r="HF208" s="736"/>
      <c r="HG208" s="736"/>
      <c r="HH208" s="736"/>
      <c r="HI208" s="736"/>
      <c r="HJ208" s="736"/>
      <c r="HK208" s="736"/>
      <c r="HL208" s="736"/>
      <c r="HM208" s="736"/>
      <c r="HN208" s="736"/>
      <c r="HO208" s="736"/>
      <c r="HP208" s="736"/>
      <c r="HQ208" s="736"/>
      <c r="HR208" s="736"/>
      <c r="HS208" s="736"/>
      <c r="HT208" s="736"/>
      <c r="HU208" s="736"/>
      <c r="HV208" s="736"/>
      <c r="HW208" s="736"/>
      <c r="HX208" s="736"/>
      <c r="HY208" s="736"/>
      <c r="HZ208" s="736"/>
      <c r="IA208" s="736"/>
      <c r="IB208" s="736"/>
      <c r="IC208" s="736"/>
      <c r="ID208" s="736"/>
      <c r="IE208" s="736"/>
      <c r="IF208" s="736"/>
      <c r="IG208" s="736"/>
      <c r="IH208" s="736"/>
      <c r="II208" s="736"/>
      <c r="IJ208" s="736"/>
      <c r="IK208" s="736"/>
      <c r="IL208" s="736"/>
      <c r="IM208" s="736"/>
      <c r="IN208" s="736"/>
      <c r="IO208" s="736"/>
      <c r="IP208" s="736"/>
      <c r="IQ208" s="736"/>
      <c r="IR208" s="736"/>
      <c r="IS208" s="736"/>
      <c r="IT208" s="736"/>
      <c r="IU208" s="736"/>
      <c r="IV208" s="736"/>
    </row>
    <row r="209" spans="1:256" s="438" customFormat="1">
      <c r="A209" s="736"/>
      <c r="C209" s="471"/>
      <c r="P209" s="724"/>
      <c r="U209" s="724"/>
      <c r="V209" s="736"/>
      <c r="W209" s="736"/>
      <c r="X209" s="736"/>
      <c r="Y209" s="736"/>
      <c r="Z209" s="736"/>
      <c r="AA209" s="736"/>
      <c r="AB209" s="736"/>
      <c r="AC209" s="736"/>
      <c r="AD209" s="736"/>
      <c r="AE209" s="736"/>
      <c r="AF209" s="736"/>
      <c r="AG209" s="736"/>
      <c r="AH209" s="736"/>
      <c r="AI209" s="736"/>
      <c r="AJ209" s="736"/>
      <c r="AK209" s="736"/>
      <c r="AL209" s="736"/>
      <c r="AM209" s="736"/>
      <c r="AN209" s="736"/>
      <c r="AO209" s="736"/>
      <c r="AP209" s="736"/>
      <c r="AQ209" s="736"/>
      <c r="AR209" s="736"/>
      <c r="AS209" s="736"/>
      <c r="AT209" s="736"/>
      <c r="AU209" s="736"/>
      <c r="AV209" s="736"/>
      <c r="AW209" s="736"/>
      <c r="AX209" s="736"/>
      <c r="AY209" s="736"/>
      <c r="AZ209" s="736"/>
      <c r="BA209" s="736"/>
      <c r="BB209" s="736"/>
      <c r="BC209" s="736"/>
      <c r="BD209" s="736"/>
      <c r="BE209" s="736"/>
      <c r="BF209" s="736"/>
      <c r="BG209" s="736"/>
      <c r="BH209" s="736"/>
      <c r="BI209" s="736"/>
      <c r="BJ209" s="736"/>
      <c r="BK209" s="736"/>
      <c r="BL209" s="736"/>
      <c r="BM209" s="736"/>
      <c r="BN209" s="736"/>
      <c r="BO209" s="736"/>
      <c r="BP209" s="736"/>
      <c r="BQ209" s="736"/>
      <c r="BR209" s="736"/>
      <c r="BS209" s="736"/>
      <c r="BT209" s="736"/>
      <c r="BU209" s="736"/>
      <c r="BV209" s="736"/>
      <c r="BW209" s="736"/>
      <c r="BX209" s="736"/>
      <c r="BY209" s="736"/>
      <c r="BZ209" s="736"/>
      <c r="CA209" s="736"/>
      <c r="CB209" s="736"/>
      <c r="CC209" s="736"/>
      <c r="CD209" s="736"/>
      <c r="CE209" s="736"/>
      <c r="CF209" s="736"/>
      <c r="CG209" s="736"/>
      <c r="CH209" s="736"/>
      <c r="CI209" s="736"/>
      <c r="CJ209" s="736"/>
      <c r="CK209" s="736"/>
      <c r="CL209" s="736"/>
      <c r="CM209" s="736"/>
      <c r="CN209" s="736"/>
      <c r="CO209" s="736"/>
      <c r="CP209" s="736"/>
      <c r="CQ209" s="736"/>
      <c r="CR209" s="736"/>
      <c r="CS209" s="736"/>
      <c r="CT209" s="736"/>
      <c r="CU209" s="736"/>
      <c r="CV209" s="736"/>
      <c r="CW209" s="736"/>
      <c r="CX209" s="736"/>
      <c r="CY209" s="736"/>
      <c r="CZ209" s="736"/>
      <c r="DA209" s="736"/>
      <c r="DB209" s="736"/>
      <c r="DC209" s="736"/>
      <c r="DD209" s="736"/>
      <c r="DE209" s="736"/>
      <c r="DF209" s="736"/>
      <c r="DG209" s="736"/>
      <c r="DH209" s="736"/>
      <c r="DI209" s="736"/>
      <c r="DJ209" s="736"/>
      <c r="DK209" s="736"/>
      <c r="DL209" s="736"/>
      <c r="DM209" s="736"/>
      <c r="DN209" s="736"/>
      <c r="DO209" s="736"/>
      <c r="DP209" s="736"/>
      <c r="DQ209" s="736"/>
      <c r="DR209" s="736"/>
      <c r="DS209" s="736"/>
      <c r="DT209" s="736"/>
      <c r="DU209" s="736"/>
      <c r="DV209" s="736"/>
      <c r="DW209" s="736"/>
      <c r="DX209" s="736"/>
      <c r="DY209" s="736"/>
      <c r="DZ209" s="736"/>
      <c r="EA209" s="736"/>
      <c r="EB209" s="736"/>
      <c r="EC209" s="736"/>
      <c r="ED209" s="736"/>
      <c r="EE209" s="736"/>
      <c r="EF209" s="736"/>
      <c r="EG209" s="736"/>
      <c r="EH209" s="736"/>
      <c r="EI209" s="736"/>
      <c r="EJ209" s="736"/>
      <c r="EK209" s="736"/>
      <c r="EL209" s="736"/>
      <c r="EM209" s="736"/>
      <c r="EN209" s="736"/>
      <c r="EO209" s="736"/>
      <c r="EP209" s="736"/>
      <c r="EQ209" s="736"/>
      <c r="ER209" s="736"/>
      <c r="ES209" s="736"/>
      <c r="ET209" s="736"/>
      <c r="EU209" s="736"/>
      <c r="EV209" s="736"/>
      <c r="EW209" s="736"/>
      <c r="EX209" s="736"/>
      <c r="EY209" s="736"/>
      <c r="EZ209" s="736"/>
      <c r="FA209" s="736"/>
      <c r="FB209" s="736"/>
      <c r="FC209" s="736"/>
      <c r="FD209" s="736"/>
      <c r="FE209" s="736"/>
      <c r="FF209" s="736"/>
      <c r="FG209" s="736"/>
      <c r="FH209" s="736"/>
      <c r="FI209" s="736"/>
      <c r="FJ209" s="736"/>
      <c r="FK209" s="736"/>
      <c r="FL209" s="736"/>
      <c r="FM209" s="736"/>
      <c r="FN209" s="736"/>
      <c r="FO209" s="736"/>
      <c r="FP209" s="736"/>
      <c r="FQ209" s="736"/>
      <c r="FR209" s="736"/>
      <c r="FS209" s="736"/>
      <c r="FT209" s="736"/>
      <c r="FU209" s="736"/>
      <c r="FV209" s="736"/>
      <c r="FW209" s="736"/>
      <c r="FX209" s="736"/>
      <c r="FY209" s="736"/>
      <c r="FZ209" s="736"/>
      <c r="GA209" s="736"/>
      <c r="GB209" s="736"/>
      <c r="GC209" s="736"/>
      <c r="GD209" s="736"/>
      <c r="GE209" s="736"/>
      <c r="GF209" s="736"/>
      <c r="GG209" s="736"/>
      <c r="GH209" s="736"/>
      <c r="GI209" s="736"/>
      <c r="GJ209" s="736"/>
      <c r="GK209" s="736"/>
      <c r="GL209" s="736"/>
      <c r="GM209" s="736"/>
      <c r="GN209" s="736"/>
      <c r="GO209" s="736"/>
      <c r="GP209" s="736"/>
      <c r="GQ209" s="736"/>
      <c r="GR209" s="736"/>
      <c r="GS209" s="736"/>
      <c r="GT209" s="736"/>
      <c r="GU209" s="736"/>
      <c r="GV209" s="736"/>
      <c r="GW209" s="736"/>
      <c r="GX209" s="736"/>
      <c r="GY209" s="736"/>
      <c r="GZ209" s="736"/>
      <c r="HA209" s="736"/>
      <c r="HB209" s="736"/>
      <c r="HC209" s="736"/>
      <c r="HD209" s="736"/>
      <c r="HE209" s="736"/>
      <c r="HF209" s="736"/>
      <c r="HG209" s="736"/>
      <c r="HH209" s="736"/>
      <c r="HI209" s="736"/>
      <c r="HJ209" s="736"/>
      <c r="HK209" s="736"/>
      <c r="HL209" s="736"/>
      <c r="HM209" s="736"/>
      <c r="HN209" s="736"/>
      <c r="HO209" s="736"/>
      <c r="HP209" s="736"/>
      <c r="HQ209" s="736"/>
      <c r="HR209" s="736"/>
      <c r="HS209" s="736"/>
      <c r="HT209" s="736"/>
      <c r="HU209" s="736"/>
      <c r="HV209" s="736"/>
      <c r="HW209" s="736"/>
      <c r="HX209" s="736"/>
      <c r="HY209" s="736"/>
      <c r="HZ209" s="736"/>
      <c r="IA209" s="736"/>
      <c r="IB209" s="736"/>
      <c r="IC209" s="736"/>
      <c r="ID209" s="736"/>
      <c r="IE209" s="736"/>
      <c r="IF209" s="736"/>
      <c r="IG209" s="736"/>
      <c r="IH209" s="736"/>
      <c r="II209" s="736"/>
      <c r="IJ209" s="736"/>
      <c r="IK209" s="736"/>
      <c r="IL209" s="736"/>
      <c r="IM209" s="736"/>
      <c r="IN209" s="736"/>
      <c r="IO209" s="736"/>
      <c r="IP209" s="736"/>
      <c r="IQ209" s="736"/>
      <c r="IR209" s="736"/>
      <c r="IS209" s="736"/>
      <c r="IT209" s="736"/>
      <c r="IU209" s="736"/>
      <c r="IV209" s="736"/>
    </row>
    <row r="210" spans="1:256" s="438" customFormat="1">
      <c r="A210" s="736"/>
      <c r="C210" s="471"/>
      <c r="P210" s="724"/>
      <c r="U210" s="724"/>
      <c r="V210" s="736"/>
      <c r="W210" s="736"/>
      <c r="X210" s="736"/>
      <c r="Y210" s="736"/>
      <c r="Z210" s="736"/>
      <c r="AA210" s="736"/>
      <c r="AB210" s="736"/>
      <c r="AC210" s="736"/>
      <c r="AD210" s="736"/>
      <c r="AE210" s="736"/>
      <c r="AF210" s="736"/>
      <c r="AG210" s="736"/>
      <c r="AH210" s="736"/>
      <c r="AI210" s="736"/>
      <c r="AJ210" s="736"/>
      <c r="AK210" s="736"/>
      <c r="AL210" s="736"/>
      <c r="AM210" s="736"/>
      <c r="AN210" s="736"/>
      <c r="AO210" s="736"/>
      <c r="AP210" s="736"/>
      <c r="AQ210" s="736"/>
      <c r="AR210" s="736"/>
      <c r="AS210" s="736"/>
      <c r="AT210" s="736"/>
      <c r="AU210" s="736"/>
      <c r="AV210" s="736"/>
      <c r="AW210" s="736"/>
      <c r="AX210" s="736"/>
      <c r="AY210" s="736"/>
      <c r="AZ210" s="736"/>
      <c r="BA210" s="736"/>
      <c r="BB210" s="736"/>
      <c r="BC210" s="736"/>
      <c r="BD210" s="736"/>
      <c r="BE210" s="736"/>
      <c r="BF210" s="736"/>
      <c r="BG210" s="736"/>
      <c r="BH210" s="736"/>
      <c r="BI210" s="736"/>
      <c r="BJ210" s="736"/>
      <c r="BK210" s="736"/>
      <c r="BL210" s="736"/>
      <c r="BM210" s="736"/>
      <c r="BN210" s="736"/>
      <c r="BO210" s="736"/>
      <c r="BP210" s="736"/>
      <c r="BQ210" s="736"/>
      <c r="BR210" s="736"/>
      <c r="BS210" s="736"/>
      <c r="BT210" s="736"/>
      <c r="BU210" s="736"/>
      <c r="BV210" s="736"/>
      <c r="BW210" s="736"/>
      <c r="BX210" s="736"/>
      <c r="BY210" s="736"/>
      <c r="BZ210" s="736"/>
      <c r="CA210" s="736"/>
      <c r="CB210" s="736"/>
      <c r="CC210" s="736"/>
      <c r="CD210" s="736"/>
      <c r="CE210" s="736"/>
      <c r="CF210" s="736"/>
      <c r="CG210" s="736"/>
      <c r="CH210" s="736"/>
      <c r="CI210" s="736"/>
      <c r="CJ210" s="736"/>
      <c r="CK210" s="736"/>
      <c r="CL210" s="736"/>
      <c r="CM210" s="736"/>
      <c r="CN210" s="736"/>
      <c r="CO210" s="736"/>
      <c r="CP210" s="736"/>
      <c r="CQ210" s="736"/>
      <c r="CR210" s="736"/>
      <c r="CS210" s="736"/>
      <c r="CT210" s="736"/>
      <c r="CU210" s="736"/>
      <c r="CV210" s="736"/>
      <c r="CW210" s="736"/>
      <c r="CX210" s="736"/>
      <c r="CY210" s="736"/>
      <c r="CZ210" s="736"/>
      <c r="DA210" s="736"/>
      <c r="DB210" s="736"/>
      <c r="DC210" s="736"/>
      <c r="DD210" s="736"/>
      <c r="DE210" s="736"/>
      <c r="DF210" s="736"/>
      <c r="DG210" s="736"/>
      <c r="DH210" s="736"/>
      <c r="DI210" s="736"/>
      <c r="DJ210" s="736"/>
      <c r="DK210" s="736"/>
      <c r="DL210" s="736"/>
      <c r="DM210" s="736"/>
      <c r="DN210" s="736"/>
      <c r="DO210" s="736"/>
      <c r="DP210" s="736"/>
      <c r="DQ210" s="736"/>
      <c r="DR210" s="736"/>
      <c r="DS210" s="736"/>
      <c r="DT210" s="736"/>
      <c r="DU210" s="736"/>
      <c r="DV210" s="736"/>
      <c r="DW210" s="736"/>
      <c r="DX210" s="736"/>
      <c r="DY210" s="736"/>
      <c r="DZ210" s="736"/>
      <c r="EA210" s="736"/>
      <c r="EB210" s="736"/>
      <c r="EC210" s="736"/>
      <c r="ED210" s="736"/>
      <c r="EE210" s="736"/>
      <c r="EF210" s="736"/>
      <c r="EG210" s="736"/>
      <c r="EH210" s="736"/>
      <c r="EI210" s="736"/>
      <c r="EJ210" s="736"/>
      <c r="EK210" s="736"/>
      <c r="EL210" s="736"/>
      <c r="EM210" s="736"/>
      <c r="EN210" s="736"/>
      <c r="EO210" s="736"/>
      <c r="EP210" s="736"/>
      <c r="EQ210" s="736"/>
      <c r="ER210" s="736"/>
      <c r="ES210" s="736"/>
      <c r="ET210" s="736"/>
      <c r="EU210" s="736"/>
      <c r="EV210" s="736"/>
      <c r="EW210" s="736"/>
      <c r="EX210" s="736"/>
      <c r="EY210" s="736"/>
      <c r="EZ210" s="736"/>
      <c r="FA210" s="736"/>
      <c r="FB210" s="736"/>
      <c r="FC210" s="736"/>
      <c r="FD210" s="736"/>
      <c r="FE210" s="736"/>
      <c r="FF210" s="736"/>
      <c r="FG210" s="736"/>
      <c r="FH210" s="736"/>
      <c r="FI210" s="736"/>
      <c r="FJ210" s="736"/>
      <c r="FK210" s="736"/>
      <c r="FL210" s="736"/>
      <c r="FM210" s="736"/>
      <c r="FN210" s="736"/>
      <c r="FO210" s="736"/>
      <c r="FP210" s="736"/>
      <c r="FQ210" s="736"/>
      <c r="FR210" s="736"/>
      <c r="FS210" s="736"/>
      <c r="FT210" s="736"/>
      <c r="FU210" s="736"/>
      <c r="FV210" s="736"/>
      <c r="FW210" s="736"/>
      <c r="FX210" s="736"/>
      <c r="FY210" s="736"/>
      <c r="FZ210" s="736"/>
      <c r="GA210" s="736"/>
      <c r="GB210" s="736"/>
      <c r="GC210" s="736"/>
      <c r="GD210" s="736"/>
      <c r="GE210" s="736"/>
      <c r="GF210" s="736"/>
      <c r="GG210" s="736"/>
      <c r="GH210" s="736"/>
      <c r="GI210" s="736"/>
      <c r="GJ210" s="736"/>
      <c r="GK210" s="736"/>
      <c r="GL210" s="736"/>
      <c r="GM210" s="736"/>
      <c r="GN210" s="736"/>
      <c r="GO210" s="736"/>
      <c r="GP210" s="736"/>
      <c r="GQ210" s="736"/>
      <c r="GR210" s="736"/>
      <c r="GS210" s="736"/>
      <c r="GT210" s="736"/>
      <c r="GU210" s="736"/>
      <c r="GV210" s="736"/>
      <c r="GW210" s="736"/>
      <c r="GX210" s="736"/>
      <c r="GY210" s="736"/>
      <c r="GZ210" s="736"/>
      <c r="HA210" s="736"/>
      <c r="HB210" s="736"/>
      <c r="HC210" s="736"/>
      <c r="HD210" s="736"/>
      <c r="HE210" s="736"/>
      <c r="HF210" s="736"/>
      <c r="HG210" s="736"/>
      <c r="HH210" s="736"/>
      <c r="HI210" s="736"/>
      <c r="HJ210" s="736"/>
      <c r="HK210" s="736"/>
      <c r="HL210" s="736"/>
      <c r="HM210" s="736"/>
      <c r="HN210" s="736"/>
      <c r="HO210" s="736"/>
      <c r="HP210" s="736"/>
      <c r="HQ210" s="736"/>
      <c r="HR210" s="736"/>
      <c r="HS210" s="736"/>
      <c r="HT210" s="736"/>
      <c r="HU210" s="736"/>
      <c r="HV210" s="736"/>
      <c r="HW210" s="736"/>
      <c r="HX210" s="736"/>
      <c r="HY210" s="736"/>
      <c r="HZ210" s="736"/>
      <c r="IA210" s="736"/>
      <c r="IB210" s="736"/>
      <c r="IC210" s="736"/>
      <c r="ID210" s="736"/>
      <c r="IE210" s="736"/>
      <c r="IF210" s="736"/>
      <c r="IG210" s="736"/>
      <c r="IH210" s="736"/>
      <c r="II210" s="736"/>
      <c r="IJ210" s="736"/>
      <c r="IK210" s="736"/>
      <c r="IL210" s="736"/>
      <c r="IM210" s="736"/>
      <c r="IN210" s="736"/>
      <c r="IO210" s="736"/>
      <c r="IP210" s="736"/>
      <c r="IQ210" s="736"/>
      <c r="IR210" s="736"/>
      <c r="IS210" s="736"/>
      <c r="IT210" s="736"/>
      <c r="IU210" s="736"/>
      <c r="IV210" s="736"/>
    </row>
    <row r="211" spans="1:256" s="438" customFormat="1">
      <c r="A211" s="736"/>
      <c r="C211" s="471"/>
      <c r="P211" s="724"/>
      <c r="U211" s="724"/>
      <c r="V211" s="736"/>
      <c r="W211" s="736"/>
      <c r="X211" s="736"/>
      <c r="Y211" s="736"/>
      <c r="Z211" s="736"/>
      <c r="AA211" s="736"/>
      <c r="AB211" s="736"/>
      <c r="AC211" s="736"/>
      <c r="AD211" s="736"/>
      <c r="AE211" s="736"/>
      <c r="AF211" s="736"/>
      <c r="AG211" s="736"/>
      <c r="AH211" s="736"/>
      <c r="AI211" s="736"/>
      <c r="AJ211" s="736"/>
      <c r="AK211" s="736"/>
      <c r="AL211" s="736"/>
      <c r="AM211" s="736"/>
      <c r="AN211" s="736"/>
      <c r="AO211" s="736"/>
      <c r="AP211" s="736"/>
      <c r="AQ211" s="736"/>
      <c r="AR211" s="736"/>
      <c r="AS211" s="736"/>
      <c r="AT211" s="736"/>
      <c r="AU211" s="736"/>
      <c r="AV211" s="736"/>
      <c r="AW211" s="736"/>
      <c r="AX211" s="736"/>
      <c r="AY211" s="736"/>
      <c r="AZ211" s="736"/>
      <c r="BA211" s="736"/>
      <c r="BB211" s="736"/>
      <c r="BC211" s="736"/>
      <c r="BD211" s="736"/>
      <c r="BE211" s="736"/>
      <c r="BF211" s="736"/>
      <c r="BG211" s="736"/>
      <c r="BH211" s="736"/>
      <c r="BI211" s="736"/>
      <c r="BJ211" s="736"/>
      <c r="BK211" s="736"/>
      <c r="BL211" s="736"/>
      <c r="BM211" s="736"/>
      <c r="BN211" s="736"/>
      <c r="BO211" s="736"/>
      <c r="BP211" s="736"/>
      <c r="BQ211" s="736"/>
      <c r="BR211" s="736"/>
      <c r="BS211" s="736"/>
      <c r="BT211" s="736"/>
      <c r="BU211" s="736"/>
      <c r="BV211" s="736"/>
      <c r="BW211" s="736"/>
      <c r="BX211" s="736"/>
      <c r="BY211" s="736"/>
      <c r="BZ211" s="736"/>
      <c r="CA211" s="736"/>
      <c r="CB211" s="736"/>
      <c r="CC211" s="736"/>
      <c r="CD211" s="736"/>
      <c r="CE211" s="736"/>
      <c r="CF211" s="736"/>
      <c r="CG211" s="736"/>
      <c r="CH211" s="736"/>
      <c r="CI211" s="736"/>
      <c r="CJ211" s="736"/>
      <c r="CK211" s="736"/>
      <c r="CL211" s="736"/>
      <c r="CM211" s="736"/>
      <c r="CN211" s="736"/>
      <c r="CO211" s="736"/>
      <c r="CP211" s="736"/>
      <c r="CQ211" s="736"/>
      <c r="CR211" s="736"/>
      <c r="CS211" s="736"/>
      <c r="CT211" s="736"/>
      <c r="CU211" s="736"/>
      <c r="CV211" s="736"/>
      <c r="CW211" s="736"/>
      <c r="CX211" s="736"/>
      <c r="CY211" s="736"/>
      <c r="CZ211" s="736"/>
      <c r="DA211" s="736"/>
      <c r="DB211" s="736"/>
      <c r="DC211" s="736"/>
      <c r="DD211" s="736"/>
      <c r="DE211" s="736"/>
      <c r="DF211" s="736"/>
      <c r="DG211" s="736"/>
      <c r="DH211" s="736"/>
      <c r="DI211" s="736"/>
      <c r="DJ211" s="736"/>
      <c r="DK211" s="736"/>
      <c r="DL211" s="736"/>
      <c r="DM211" s="736"/>
      <c r="DN211" s="736"/>
      <c r="DO211" s="736"/>
      <c r="DP211" s="736"/>
      <c r="DQ211" s="736"/>
      <c r="DR211" s="736"/>
      <c r="DS211" s="736"/>
      <c r="DT211" s="736"/>
      <c r="DU211" s="736"/>
      <c r="DV211" s="736"/>
      <c r="DW211" s="736"/>
      <c r="DX211" s="736"/>
      <c r="DY211" s="736"/>
      <c r="DZ211" s="736"/>
      <c r="EA211" s="736"/>
      <c r="EB211" s="736"/>
      <c r="EC211" s="736"/>
      <c r="ED211" s="736"/>
      <c r="EE211" s="736"/>
      <c r="EF211" s="736"/>
      <c r="EG211" s="736"/>
      <c r="EH211" s="736"/>
      <c r="EI211" s="736"/>
      <c r="EJ211" s="736"/>
      <c r="EK211" s="736"/>
      <c r="EL211" s="736"/>
      <c r="EM211" s="736"/>
      <c r="EN211" s="736"/>
      <c r="EO211" s="736"/>
      <c r="EP211" s="736"/>
      <c r="EQ211" s="736"/>
      <c r="ER211" s="736"/>
      <c r="ES211" s="736"/>
      <c r="ET211" s="736"/>
      <c r="EU211" s="736"/>
      <c r="EV211" s="736"/>
      <c r="EW211" s="736"/>
      <c r="EX211" s="736"/>
      <c r="EY211" s="736"/>
      <c r="EZ211" s="736"/>
      <c r="FA211" s="736"/>
      <c r="FB211" s="736"/>
      <c r="FC211" s="736"/>
      <c r="FD211" s="736"/>
      <c r="FE211" s="736"/>
      <c r="FF211" s="736"/>
      <c r="FG211" s="736"/>
      <c r="FH211" s="736"/>
      <c r="FI211" s="736"/>
      <c r="FJ211" s="736"/>
      <c r="FK211" s="736"/>
      <c r="FL211" s="736"/>
      <c r="FM211" s="736"/>
      <c r="FN211" s="736"/>
      <c r="FO211" s="736"/>
      <c r="FP211" s="736"/>
      <c r="FQ211" s="736"/>
      <c r="FR211" s="736"/>
      <c r="FS211" s="736"/>
      <c r="FT211" s="736"/>
      <c r="FU211" s="736"/>
      <c r="FV211" s="736"/>
      <c r="FW211" s="736"/>
      <c r="FX211" s="736"/>
      <c r="FY211" s="736"/>
      <c r="FZ211" s="736"/>
      <c r="GA211" s="736"/>
      <c r="GB211" s="736"/>
      <c r="GC211" s="736"/>
      <c r="GD211" s="736"/>
      <c r="GE211" s="736"/>
      <c r="GF211" s="736"/>
      <c r="GG211" s="736"/>
      <c r="GH211" s="736"/>
      <c r="GI211" s="736"/>
      <c r="GJ211" s="736"/>
      <c r="GK211" s="736"/>
      <c r="GL211" s="736"/>
      <c r="GM211" s="736"/>
      <c r="GN211" s="736"/>
      <c r="GO211" s="736"/>
      <c r="GP211" s="736"/>
      <c r="GQ211" s="736"/>
      <c r="GR211" s="736"/>
      <c r="GS211" s="736"/>
      <c r="GT211" s="736"/>
      <c r="GU211" s="736"/>
      <c r="GV211" s="736"/>
      <c r="GW211" s="736"/>
      <c r="GX211" s="736"/>
      <c r="GY211" s="736"/>
      <c r="GZ211" s="736"/>
      <c r="HA211" s="736"/>
      <c r="HB211" s="736"/>
      <c r="HC211" s="736"/>
      <c r="HD211" s="736"/>
      <c r="HE211" s="736"/>
      <c r="HF211" s="736"/>
      <c r="HG211" s="736"/>
      <c r="HH211" s="736"/>
      <c r="HI211" s="736"/>
      <c r="HJ211" s="736"/>
      <c r="HK211" s="736"/>
      <c r="HL211" s="736"/>
      <c r="HM211" s="736"/>
      <c r="HN211" s="736"/>
      <c r="HO211" s="736"/>
      <c r="HP211" s="736"/>
      <c r="HQ211" s="736"/>
      <c r="HR211" s="736"/>
      <c r="HS211" s="736"/>
      <c r="HT211" s="736"/>
      <c r="HU211" s="736"/>
      <c r="HV211" s="736"/>
      <c r="HW211" s="736"/>
      <c r="HX211" s="736"/>
      <c r="HY211" s="736"/>
      <c r="HZ211" s="736"/>
      <c r="IA211" s="736"/>
      <c r="IB211" s="736"/>
      <c r="IC211" s="736"/>
      <c r="ID211" s="736"/>
      <c r="IE211" s="736"/>
      <c r="IF211" s="736"/>
      <c r="IG211" s="736"/>
      <c r="IH211" s="736"/>
      <c r="II211" s="736"/>
      <c r="IJ211" s="736"/>
      <c r="IK211" s="736"/>
      <c r="IL211" s="736"/>
      <c r="IM211" s="736"/>
      <c r="IN211" s="736"/>
      <c r="IO211" s="736"/>
      <c r="IP211" s="736"/>
      <c r="IQ211" s="736"/>
      <c r="IR211" s="736"/>
      <c r="IS211" s="736"/>
      <c r="IT211" s="736"/>
      <c r="IU211" s="736"/>
      <c r="IV211" s="736"/>
    </row>
    <row r="212" spans="1:256" s="438" customFormat="1">
      <c r="A212" s="736"/>
      <c r="C212" s="471"/>
      <c r="P212" s="724"/>
      <c r="U212" s="724"/>
      <c r="V212" s="736"/>
      <c r="W212" s="736"/>
      <c r="X212" s="736"/>
      <c r="Y212" s="736"/>
      <c r="Z212" s="736"/>
      <c r="AA212" s="736"/>
      <c r="AB212" s="736"/>
      <c r="AC212" s="736"/>
      <c r="AD212" s="736"/>
      <c r="AE212" s="736"/>
      <c r="AF212" s="736"/>
      <c r="AG212" s="736"/>
      <c r="AH212" s="736"/>
      <c r="AI212" s="736"/>
      <c r="AJ212" s="736"/>
      <c r="AK212" s="736"/>
      <c r="AL212" s="736"/>
      <c r="AM212" s="736"/>
      <c r="AN212" s="736"/>
      <c r="AO212" s="736"/>
      <c r="AP212" s="736"/>
      <c r="AQ212" s="736"/>
      <c r="AR212" s="736"/>
      <c r="AS212" s="736"/>
      <c r="AT212" s="736"/>
      <c r="AU212" s="736"/>
      <c r="AV212" s="736"/>
      <c r="AW212" s="736"/>
      <c r="AX212" s="736"/>
      <c r="AY212" s="736"/>
      <c r="AZ212" s="736"/>
      <c r="BA212" s="736"/>
      <c r="BB212" s="736"/>
      <c r="BC212" s="736"/>
      <c r="BD212" s="736"/>
      <c r="BE212" s="736"/>
      <c r="BF212" s="736"/>
      <c r="BG212" s="736"/>
      <c r="BH212" s="736"/>
      <c r="BI212" s="736"/>
      <c r="BJ212" s="736"/>
      <c r="BK212" s="736"/>
      <c r="BL212" s="736"/>
      <c r="BM212" s="736"/>
      <c r="BN212" s="736"/>
      <c r="BO212" s="736"/>
      <c r="BP212" s="736"/>
      <c r="BQ212" s="736"/>
      <c r="BR212" s="736"/>
      <c r="BS212" s="736"/>
      <c r="BT212" s="736"/>
      <c r="BU212" s="736"/>
      <c r="BV212" s="736"/>
      <c r="BW212" s="736"/>
      <c r="BX212" s="736"/>
      <c r="BY212" s="736"/>
      <c r="BZ212" s="736"/>
      <c r="CA212" s="736"/>
      <c r="CB212" s="736"/>
      <c r="CC212" s="736"/>
      <c r="CD212" s="736"/>
      <c r="CE212" s="736"/>
      <c r="CF212" s="736"/>
      <c r="CG212" s="736"/>
      <c r="CH212" s="736"/>
      <c r="CI212" s="736"/>
      <c r="CJ212" s="736"/>
      <c r="CK212" s="736"/>
      <c r="CL212" s="736"/>
      <c r="CM212" s="736"/>
      <c r="CN212" s="736"/>
      <c r="CO212" s="736"/>
      <c r="CP212" s="736"/>
      <c r="CQ212" s="736"/>
      <c r="CR212" s="736"/>
      <c r="CS212" s="736"/>
      <c r="CT212" s="736"/>
      <c r="CU212" s="736"/>
      <c r="CV212" s="736"/>
      <c r="CW212" s="736"/>
      <c r="CX212" s="736"/>
      <c r="CY212" s="736"/>
      <c r="CZ212" s="736"/>
      <c r="DA212" s="736"/>
      <c r="DB212" s="736"/>
      <c r="DC212" s="736"/>
      <c r="DD212" s="736"/>
      <c r="DE212" s="736"/>
      <c r="DF212" s="736"/>
      <c r="DG212" s="736"/>
      <c r="DH212" s="736"/>
      <c r="DI212" s="736"/>
      <c r="DJ212" s="736"/>
      <c r="DK212" s="736"/>
      <c r="DL212" s="736"/>
      <c r="DM212" s="736"/>
      <c r="DN212" s="736"/>
      <c r="DO212" s="736"/>
      <c r="DP212" s="736"/>
      <c r="DQ212" s="736"/>
      <c r="DR212" s="736"/>
      <c r="DS212" s="736"/>
      <c r="DT212" s="736"/>
      <c r="DU212" s="736"/>
      <c r="DV212" s="736"/>
      <c r="DW212" s="736"/>
      <c r="DX212" s="736"/>
      <c r="DY212" s="736"/>
      <c r="DZ212" s="736"/>
      <c r="EA212" s="736"/>
      <c r="EB212" s="736"/>
      <c r="EC212" s="736"/>
      <c r="ED212" s="736"/>
      <c r="EE212" s="736"/>
      <c r="EF212" s="736"/>
      <c r="EG212" s="736"/>
      <c r="EH212" s="736"/>
      <c r="EI212" s="736"/>
      <c r="EJ212" s="736"/>
      <c r="EK212" s="736"/>
      <c r="EL212" s="736"/>
      <c r="EM212" s="736"/>
      <c r="EN212" s="736"/>
      <c r="EO212" s="736"/>
      <c r="EP212" s="736"/>
      <c r="EQ212" s="736"/>
      <c r="ER212" s="736"/>
      <c r="ES212" s="736"/>
      <c r="ET212" s="736"/>
      <c r="EU212" s="736"/>
      <c r="EV212" s="736"/>
      <c r="EW212" s="736"/>
      <c r="EX212" s="736"/>
      <c r="EY212" s="736"/>
      <c r="EZ212" s="736"/>
      <c r="FA212" s="736"/>
      <c r="FB212" s="736"/>
      <c r="FC212" s="736"/>
      <c r="FD212" s="736"/>
      <c r="FE212" s="736"/>
      <c r="FF212" s="736"/>
      <c r="FG212" s="736"/>
      <c r="FH212" s="736"/>
      <c r="FI212" s="736"/>
      <c r="FJ212" s="736"/>
      <c r="FK212" s="736"/>
      <c r="FL212" s="736"/>
      <c r="FM212" s="736"/>
      <c r="FN212" s="736"/>
      <c r="FO212" s="736"/>
      <c r="FP212" s="736"/>
      <c r="FQ212" s="736"/>
      <c r="FR212" s="736"/>
      <c r="FS212" s="736"/>
      <c r="FT212" s="736"/>
      <c r="FU212" s="736"/>
      <c r="FV212" s="736"/>
      <c r="FW212" s="736"/>
      <c r="FX212" s="736"/>
      <c r="FY212" s="736"/>
      <c r="FZ212" s="736"/>
      <c r="GA212" s="736"/>
      <c r="GB212" s="736"/>
      <c r="GC212" s="736"/>
      <c r="GD212" s="736"/>
      <c r="GE212" s="736"/>
      <c r="GF212" s="736"/>
      <c r="GG212" s="736"/>
      <c r="GH212" s="736"/>
      <c r="GI212" s="736"/>
      <c r="GJ212" s="736"/>
      <c r="GK212" s="736"/>
      <c r="GL212" s="736"/>
      <c r="GM212" s="736"/>
      <c r="GN212" s="736"/>
      <c r="GO212" s="736"/>
      <c r="GP212" s="736"/>
      <c r="GQ212" s="736"/>
      <c r="GR212" s="736"/>
      <c r="GS212" s="736"/>
      <c r="GT212" s="736"/>
      <c r="GU212" s="736"/>
      <c r="GV212" s="736"/>
      <c r="GW212" s="736"/>
      <c r="GX212" s="736"/>
      <c r="GY212" s="736"/>
      <c r="GZ212" s="736"/>
      <c r="HA212" s="736"/>
      <c r="HB212" s="736"/>
      <c r="HC212" s="736"/>
      <c r="HD212" s="736"/>
      <c r="HE212" s="736"/>
      <c r="HF212" s="736"/>
      <c r="HG212" s="736"/>
      <c r="HH212" s="736"/>
      <c r="HI212" s="736"/>
      <c r="HJ212" s="736"/>
      <c r="HK212" s="736"/>
      <c r="HL212" s="736"/>
      <c r="HM212" s="736"/>
      <c r="HN212" s="736"/>
      <c r="HO212" s="736"/>
      <c r="HP212" s="736"/>
      <c r="HQ212" s="736"/>
      <c r="HR212" s="736"/>
      <c r="HS212" s="736"/>
      <c r="HT212" s="736"/>
      <c r="HU212" s="736"/>
      <c r="HV212" s="736"/>
      <c r="HW212" s="736"/>
      <c r="HX212" s="736"/>
      <c r="HY212" s="736"/>
      <c r="HZ212" s="736"/>
      <c r="IA212" s="736"/>
      <c r="IB212" s="736"/>
      <c r="IC212" s="736"/>
      <c r="ID212" s="736"/>
      <c r="IE212" s="736"/>
      <c r="IF212" s="736"/>
      <c r="IG212" s="736"/>
      <c r="IH212" s="736"/>
      <c r="II212" s="736"/>
      <c r="IJ212" s="736"/>
      <c r="IK212" s="736"/>
      <c r="IL212" s="736"/>
      <c r="IM212" s="736"/>
      <c r="IN212" s="736"/>
      <c r="IO212" s="736"/>
      <c r="IP212" s="736"/>
      <c r="IQ212" s="736"/>
      <c r="IR212" s="736"/>
      <c r="IS212" s="736"/>
      <c r="IT212" s="736"/>
      <c r="IU212" s="736"/>
      <c r="IV212" s="736"/>
    </row>
    <row r="213" spans="1:256" s="438" customFormat="1">
      <c r="A213" s="736"/>
      <c r="C213" s="471"/>
      <c r="P213" s="724"/>
      <c r="U213" s="724"/>
      <c r="V213" s="736"/>
      <c r="W213" s="736"/>
      <c r="X213" s="736"/>
      <c r="Y213" s="736"/>
      <c r="Z213" s="736"/>
      <c r="AA213" s="736"/>
      <c r="AB213" s="736"/>
      <c r="AC213" s="736"/>
      <c r="AD213" s="736"/>
      <c r="AE213" s="736"/>
      <c r="AF213" s="736"/>
      <c r="AG213" s="736"/>
      <c r="AH213" s="736"/>
      <c r="AI213" s="736"/>
      <c r="AJ213" s="736"/>
      <c r="AK213" s="736"/>
      <c r="AL213" s="736"/>
      <c r="AM213" s="736"/>
      <c r="AN213" s="736"/>
      <c r="AO213" s="736"/>
      <c r="AP213" s="736"/>
      <c r="AQ213" s="736"/>
      <c r="AR213" s="736"/>
      <c r="AS213" s="736"/>
      <c r="AT213" s="736"/>
      <c r="AU213" s="736"/>
      <c r="AV213" s="736"/>
      <c r="AW213" s="736"/>
      <c r="AX213" s="736"/>
      <c r="AY213" s="736"/>
      <c r="AZ213" s="736"/>
      <c r="BA213" s="736"/>
      <c r="BB213" s="736"/>
      <c r="BC213" s="736"/>
      <c r="BD213" s="736"/>
      <c r="BE213" s="736"/>
      <c r="BF213" s="736"/>
      <c r="BG213" s="736"/>
      <c r="BH213" s="736"/>
      <c r="BI213" s="736"/>
      <c r="BJ213" s="736"/>
      <c r="BK213" s="736"/>
      <c r="BL213" s="736"/>
      <c r="BM213" s="736"/>
      <c r="BN213" s="736"/>
      <c r="BO213" s="736"/>
      <c r="BP213" s="736"/>
      <c r="BQ213" s="736"/>
      <c r="BR213" s="736"/>
      <c r="BS213" s="736"/>
      <c r="BT213" s="736"/>
      <c r="BU213" s="736"/>
      <c r="BV213" s="736"/>
      <c r="BW213" s="736"/>
      <c r="BX213" s="736"/>
      <c r="BY213" s="736"/>
      <c r="BZ213" s="736"/>
      <c r="CA213" s="736"/>
      <c r="CB213" s="736"/>
      <c r="CC213" s="736"/>
      <c r="CD213" s="736"/>
      <c r="CE213" s="736"/>
      <c r="CF213" s="736"/>
      <c r="CG213" s="736"/>
      <c r="CH213" s="736"/>
      <c r="CI213" s="736"/>
      <c r="CJ213" s="736"/>
      <c r="CK213" s="736"/>
      <c r="CL213" s="736"/>
      <c r="CM213" s="736"/>
      <c r="CN213" s="736"/>
      <c r="CO213" s="736"/>
      <c r="CP213" s="736"/>
      <c r="CQ213" s="736"/>
      <c r="CR213" s="736"/>
      <c r="CS213" s="736"/>
      <c r="CT213" s="736"/>
      <c r="CU213" s="736"/>
      <c r="CV213" s="736"/>
      <c r="CW213" s="736"/>
      <c r="CX213" s="736"/>
      <c r="CY213" s="736"/>
      <c r="CZ213" s="736"/>
      <c r="DA213" s="736"/>
      <c r="DB213" s="736"/>
      <c r="DC213" s="736"/>
      <c r="DD213" s="736"/>
      <c r="DE213" s="736"/>
      <c r="DF213" s="736"/>
      <c r="DG213" s="736"/>
      <c r="DH213" s="736"/>
      <c r="DI213" s="736"/>
      <c r="DJ213" s="736"/>
      <c r="DK213" s="736"/>
      <c r="DL213" s="736"/>
      <c r="DM213" s="736"/>
      <c r="DN213" s="736"/>
      <c r="DO213" s="736"/>
      <c r="DP213" s="736"/>
      <c r="DQ213" s="736"/>
      <c r="DR213" s="736"/>
      <c r="DS213" s="736"/>
      <c r="DT213" s="736"/>
      <c r="DU213" s="736"/>
      <c r="DV213" s="736"/>
      <c r="DW213" s="736"/>
      <c r="DX213" s="736"/>
      <c r="DY213" s="736"/>
      <c r="DZ213" s="736"/>
      <c r="EA213" s="736"/>
      <c r="EB213" s="736"/>
      <c r="EC213" s="736"/>
      <c r="ED213" s="736"/>
      <c r="EE213" s="736"/>
      <c r="EF213" s="736"/>
      <c r="EG213" s="736"/>
      <c r="EH213" s="736"/>
      <c r="EI213" s="736"/>
      <c r="EJ213" s="736"/>
      <c r="EK213" s="736"/>
      <c r="EL213" s="736"/>
      <c r="EM213" s="736"/>
      <c r="EN213" s="736"/>
      <c r="EO213" s="736"/>
      <c r="EP213" s="736"/>
      <c r="EQ213" s="736"/>
      <c r="ER213" s="736"/>
      <c r="ES213" s="736"/>
      <c r="ET213" s="736"/>
      <c r="EU213" s="736"/>
      <c r="EV213" s="736"/>
      <c r="EW213" s="736"/>
      <c r="EX213" s="736"/>
      <c r="EY213" s="736"/>
      <c r="EZ213" s="736"/>
      <c r="FA213" s="736"/>
      <c r="FB213" s="736"/>
      <c r="FC213" s="736"/>
      <c r="FD213" s="736"/>
      <c r="FE213" s="736"/>
      <c r="FF213" s="736"/>
      <c r="FG213" s="736"/>
      <c r="FH213" s="736"/>
      <c r="FI213" s="736"/>
      <c r="FJ213" s="736"/>
      <c r="FK213" s="736"/>
      <c r="FL213" s="736"/>
      <c r="FM213" s="736"/>
      <c r="FN213" s="736"/>
      <c r="FO213" s="736"/>
      <c r="FP213" s="736"/>
      <c r="FQ213" s="736"/>
      <c r="FR213" s="736"/>
      <c r="FS213" s="736"/>
      <c r="FT213" s="736"/>
      <c r="FU213" s="736"/>
      <c r="FV213" s="736"/>
      <c r="FW213" s="736"/>
      <c r="FX213" s="736"/>
      <c r="FY213" s="736"/>
      <c r="FZ213" s="736"/>
      <c r="GA213" s="736"/>
      <c r="GB213" s="736"/>
      <c r="GC213" s="736"/>
      <c r="GD213" s="736"/>
      <c r="GE213" s="736"/>
      <c r="GF213" s="736"/>
      <c r="GG213" s="736"/>
      <c r="GH213" s="736"/>
      <c r="GI213" s="736"/>
      <c r="GJ213" s="736"/>
      <c r="GK213" s="736"/>
      <c r="GL213" s="736"/>
      <c r="GM213" s="736"/>
      <c r="GN213" s="736"/>
      <c r="GO213" s="736"/>
      <c r="GP213" s="736"/>
      <c r="GQ213" s="736"/>
      <c r="GR213" s="736"/>
      <c r="GS213" s="736"/>
      <c r="GT213" s="736"/>
      <c r="GU213" s="736"/>
      <c r="GV213" s="736"/>
      <c r="GW213" s="736"/>
      <c r="GX213" s="736"/>
      <c r="GY213" s="736"/>
      <c r="GZ213" s="736"/>
      <c r="HA213" s="736"/>
      <c r="HB213" s="736"/>
      <c r="HC213" s="736"/>
      <c r="HD213" s="736"/>
      <c r="HE213" s="736"/>
      <c r="HF213" s="736"/>
      <c r="HG213" s="736"/>
      <c r="HH213" s="736"/>
      <c r="HI213" s="736"/>
      <c r="HJ213" s="736"/>
      <c r="HK213" s="736"/>
      <c r="HL213" s="736"/>
      <c r="HM213" s="736"/>
      <c r="HN213" s="736"/>
      <c r="HO213" s="736"/>
      <c r="HP213" s="736"/>
      <c r="HQ213" s="736"/>
      <c r="HR213" s="736"/>
      <c r="HS213" s="736"/>
      <c r="HT213" s="736"/>
      <c r="HU213" s="736"/>
      <c r="HV213" s="736"/>
      <c r="HW213" s="736"/>
      <c r="HX213" s="736"/>
      <c r="HY213" s="736"/>
      <c r="HZ213" s="736"/>
      <c r="IA213" s="736"/>
      <c r="IB213" s="736"/>
      <c r="IC213" s="736"/>
      <c r="ID213" s="736"/>
      <c r="IE213" s="736"/>
      <c r="IF213" s="736"/>
      <c r="IG213" s="736"/>
      <c r="IH213" s="736"/>
      <c r="II213" s="736"/>
      <c r="IJ213" s="736"/>
      <c r="IK213" s="736"/>
      <c r="IL213" s="736"/>
      <c r="IM213" s="736"/>
      <c r="IN213" s="736"/>
      <c r="IO213" s="736"/>
      <c r="IP213" s="736"/>
      <c r="IQ213" s="736"/>
      <c r="IR213" s="736"/>
      <c r="IS213" s="736"/>
      <c r="IT213" s="736"/>
      <c r="IU213" s="736"/>
      <c r="IV213" s="736"/>
    </row>
    <row r="214" spans="1:256" s="438" customFormat="1">
      <c r="A214" s="736"/>
      <c r="C214" s="471"/>
      <c r="P214" s="724"/>
      <c r="U214" s="724"/>
      <c r="V214" s="736"/>
      <c r="W214" s="736"/>
      <c r="X214" s="736"/>
      <c r="Y214" s="736"/>
      <c r="Z214" s="736"/>
      <c r="AA214" s="736"/>
      <c r="AB214" s="736"/>
      <c r="AC214" s="736"/>
      <c r="AD214" s="736"/>
      <c r="AE214" s="736"/>
      <c r="AF214" s="736"/>
      <c r="AG214" s="736"/>
      <c r="AH214" s="736"/>
      <c r="AI214" s="736"/>
      <c r="AJ214" s="736"/>
      <c r="AK214" s="736"/>
      <c r="AL214" s="736"/>
      <c r="AM214" s="736"/>
      <c r="AN214" s="736"/>
      <c r="AO214" s="736"/>
      <c r="AP214" s="736"/>
      <c r="AQ214" s="736"/>
      <c r="AR214" s="736"/>
      <c r="AS214" s="736"/>
      <c r="AT214" s="736"/>
      <c r="AU214" s="736"/>
      <c r="AV214" s="736"/>
      <c r="AW214" s="736"/>
      <c r="AX214" s="736"/>
      <c r="AY214" s="736"/>
      <c r="AZ214" s="736"/>
      <c r="BA214" s="736"/>
      <c r="BB214" s="736"/>
      <c r="BC214" s="736"/>
      <c r="BD214" s="736"/>
      <c r="BE214" s="736"/>
      <c r="BF214" s="736"/>
      <c r="BG214" s="736"/>
      <c r="BH214" s="736"/>
      <c r="BI214" s="736"/>
      <c r="BJ214" s="736"/>
      <c r="BK214" s="736"/>
      <c r="BL214" s="736"/>
      <c r="BM214" s="736"/>
      <c r="BN214" s="736"/>
      <c r="BO214" s="736"/>
      <c r="BP214" s="736"/>
      <c r="BQ214" s="736"/>
      <c r="BR214" s="736"/>
      <c r="BS214" s="736"/>
      <c r="BT214" s="736"/>
      <c r="BU214" s="736"/>
      <c r="BV214" s="736"/>
      <c r="BW214" s="736"/>
      <c r="BX214" s="736"/>
      <c r="BY214" s="736"/>
      <c r="BZ214" s="736"/>
      <c r="CA214" s="736"/>
      <c r="CB214" s="736"/>
      <c r="CC214" s="736"/>
      <c r="CD214" s="736"/>
      <c r="CE214" s="736"/>
      <c r="CF214" s="736"/>
      <c r="CG214" s="736"/>
      <c r="CH214" s="736"/>
      <c r="CI214" s="736"/>
      <c r="CJ214" s="736"/>
      <c r="CK214" s="736"/>
      <c r="CL214" s="736"/>
      <c r="CM214" s="736"/>
      <c r="CN214" s="736"/>
      <c r="CO214" s="736"/>
      <c r="CP214" s="736"/>
      <c r="CQ214" s="736"/>
      <c r="CR214" s="736"/>
      <c r="CS214" s="736"/>
      <c r="CT214" s="736"/>
      <c r="CU214" s="736"/>
      <c r="CV214" s="736"/>
      <c r="CW214" s="736"/>
      <c r="CX214" s="736"/>
      <c r="CY214" s="736"/>
      <c r="CZ214" s="736"/>
      <c r="DA214" s="736"/>
      <c r="DB214" s="736"/>
      <c r="DC214" s="736"/>
      <c r="DD214" s="736"/>
      <c r="DE214" s="736"/>
      <c r="DF214" s="736"/>
      <c r="DG214" s="736"/>
      <c r="DH214" s="736"/>
      <c r="DI214" s="736"/>
      <c r="DJ214" s="736"/>
      <c r="DK214" s="736"/>
      <c r="DL214" s="736"/>
      <c r="DM214" s="736"/>
      <c r="DN214" s="736"/>
      <c r="DO214" s="736"/>
      <c r="DP214" s="736"/>
      <c r="DQ214" s="736"/>
      <c r="DR214" s="736"/>
      <c r="DS214" s="736"/>
      <c r="DT214" s="736"/>
      <c r="DU214" s="736"/>
      <c r="DV214" s="736"/>
      <c r="DW214" s="736"/>
      <c r="DX214" s="736"/>
      <c r="DY214" s="736"/>
      <c r="DZ214" s="736"/>
      <c r="EA214" s="736"/>
      <c r="EB214" s="736"/>
      <c r="EC214" s="736"/>
      <c r="ED214" s="736"/>
      <c r="EE214" s="736"/>
      <c r="EF214" s="736"/>
      <c r="EG214" s="736"/>
      <c r="EH214" s="736"/>
      <c r="EI214" s="736"/>
      <c r="EJ214" s="736"/>
      <c r="EK214" s="736"/>
      <c r="EL214" s="736"/>
      <c r="EM214" s="736"/>
      <c r="EN214" s="736"/>
      <c r="EO214" s="736"/>
      <c r="EP214" s="736"/>
      <c r="EQ214" s="736"/>
      <c r="ER214" s="736"/>
      <c r="ES214" s="736"/>
      <c r="ET214" s="736"/>
      <c r="EU214" s="736"/>
      <c r="EV214" s="736"/>
      <c r="EW214" s="736"/>
      <c r="EX214" s="736"/>
      <c r="EY214" s="736"/>
      <c r="EZ214" s="736"/>
      <c r="FA214" s="736"/>
      <c r="FB214" s="736"/>
      <c r="FC214" s="736"/>
      <c r="FD214" s="736"/>
      <c r="FE214" s="736"/>
      <c r="FF214" s="736"/>
      <c r="FG214" s="736"/>
      <c r="FH214" s="736"/>
      <c r="FI214" s="736"/>
      <c r="FJ214" s="736"/>
      <c r="FK214" s="736"/>
      <c r="FL214" s="736"/>
      <c r="FM214" s="736"/>
      <c r="FN214" s="736"/>
      <c r="FO214" s="736"/>
      <c r="FP214" s="736"/>
      <c r="FQ214" s="736"/>
      <c r="FR214" s="736"/>
      <c r="FS214" s="736"/>
      <c r="FT214" s="736"/>
      <c r="FU214" s="736"/>
      <c r="FV214" s="736"/>
      <c r="FW214" s="736"/>
      <c r="FX214" s="736"/>
      <c r="FY214" s="736"/>
      <c r="FZ214" s="736"/>
      <c r="GA214" s="736"/>
      <c r="GB214" s="736"/>
      <c r="GC214" s="736"/>
      <c r="GD214" s="736"/>
      <c r="GE214" s="736"/>
      <c r="GF214" s="736"/>
      <c r="GG214" s="736"/>
      <c r="GH214" s="736"/>
      <c r="GI214" s="736"/>
      <c r="GJ214" s="736"/>
      <c r="GK214" s="736"/>
      <c r="GL214" s="736"/>
      <c r="GM214" s="736"/>
      <c r="GN214" s="736"/>
      <c r="GO214" s="736"/>
      <c r="GP214" s="736"/>
      <c r="GQ214" s="736"/>
      <c r="GR214" s="736"/>
      <c r="GS214" s="736"/>
      <c r="GT214" s="736"/>
      <c r="GU214" s="736"/>
      <c r="GV214" s="736"/>
      <c r="GW214" s="736"/>
      <c r="GX214" s="736"/>
      <c r="GY214" s="736"/>
      <c r="GZ214" s="736"/>
      <c r="HA214" s="736"/>
      <c r="HB214" s="736"/>
      <c r="HC214" s="736"/>
      <c r="HD214" s="736"/>
      <c r="HE214" s="736"/>
      <c r="HF214" s="736"/>
      <c r="HG214" s="736"/>
      <c r="HH214" s="736"/>
      <c r="HI214" s="736"/>
      <c r="HJ214" s="736"/>
      <c r="HK214" s="736"/>
      <c r="HL214" s="736"/>
      <c r="HM214" s="736"/>
      <c r="HN214" s="736"/>
      <c r="HO214" s="736"/>
      <c r="HP214" s="736"/>
      <c r="HQ214" s="736"/>
      <c r="HR214" s="736"/>
      <c r="HS214" s="736"/>
      <c r="HT214" s="736"/>
      <c r="HU214" s="736"/>
      <c r="HV214" s="736"/>
      <c r="HW214" s="736"/>
      <c r="HX214" s="736"/>
      <c r="HY214" s="736"/>
      <c r="HZ214" s="736"/>
      <c r="IA214" s="736"/>
      <c r="IB214" s="736"/>
      <c r="IC214" s="736"/>
      <c r="ID214" s="736"/>
      <c r="IE214" s="736"/>
      <c r="IF214" s="736"/>
      <c r="IG214" s="736"/>
      <c r="IH214" s="736"/>
      <c r="II214" s="736"/>
      <c r="IJ214" s="736"/>
      <c r="IK214" s="736"/>
      <c r="IL214" s="736"/>
      <c r="IM214" s="736"/>
      <c r="IN214" s="736"/>
      <c r="IO214" s="736"/>
      <c r="IP214" s="736"/>
      <c r="IQ214" s="736"/>
      <c r="IR214" s="736"/>
      <c r="IS214" s="736"/>
      <c r="IT214" s="736"/>
      <c r="IU214" s="736"/>
      <c r="IV214" s="736"/>
    </row>
    <row r="215" spans="1:256" s="438" customFormat="1">
      <c r="A215" s="736"/>
      <c r="C215" s="471"/>
      <c r="P215" s="724"/>
      <c r="U215" s="724"/>
      <c r="V215" s="736"/>
      <c r="W215" s="736"/>
      <c r="X215" s="736"/>
      <c r="Y215" s="736"/>
      <c r="Z215" s="736"/>
      <c r="AA215" s="736"/>
      <c r="AB215" s="736"/>
      <c r="AC215" s="736"/>
      <c r="AD215" s="736"/>
      <c r="AE215" s="736"/>
      <c r="AF215" s="736"/>
      <c r="AG215" s="736"/>
      <c r="AH215" s="736"/>
      <c r="AI215" s="736"/>
      <c r="AJ215" s="736"/>
      <c r="AK215" s="736"/>
      <c r="AL215" s="736"/>
      <c r="AM215" s="736"/>
      <c r="AN215" s="736"/>
      <c r="AO215" s="736"/>
      <c r="AP215" s="736"/>
      <c r="AQ215" s="736"/>
      <c r="AR215" s="736"/>
      <c r="AS215" s="736"/>
      <c r="AT215" s="736"/>
      <c r="AU215" s="736"/>
      <c r="AV215" s="736"/>
      <c r="AW215" s="736"/>
      <c r="AX215" s="736"/>
      <c r="AY215" s="736"/>
      <c r="AZ215" s="736"/>
      <c r="BA215" s="736"/>
      <c r="BB215" s="736"/>
      <c r="BC215" s="736"/>
      <c r="BD215" s="736"/>
      <c r="BE215" s="736"/>
      <c r="BF215" s="736"/>
      <c r="BG215" s="736"/>
      <c r="BH215" s="736"/>
      <c r="BI215" s="736"/>
      <c r="BJ215" s="736"/>
      <c r="BK215" s="736"/>
      <c r="BL215" s="736"/>
      <c r="BM215" s="736"/>
      <c r="BN215" s="736"/>
      <c r="BO215" s="736"/>
      <c r="BP215" s="736"/>
      <c r="BQ215" s="736"/>
      <c r="BR215" s="736"/>
      <c r="BS215" s="736"/>
      <c r="BT215" s="736"/>
      <c r="BU215" s="736"/>
      <c r="BV215" s="736"/>
      <c r="BW215" s="736"/>
      <c r="BX215" s="736"/>
      <c r="BY215" s="736"/>
      <c r="BZ215" s="736"/>
      <c r="CA215" s="736"/>
      <c r="CB215" s="736"/>
      <c r="CC215" s="736"/>
      <c r="CD215" s="736"/>
      <c r="CE215" s="736"/>
      <c r="CF215" s="736"/>
      <c r="CG215" s="736"/>
      <c r="CH215" s="736"/>
      <c r="CI215" s="736"/>
      <c r="CJ215" s="736"/>
      <c r="CK215" s="736"/>
      <c r="CL215" s="736"/>
      <c r="CM215" s="736"/>
      <c r="CN215" s="736"/>
      <c r="CO215" s="736"/>
      <c r="CP215" s="736"/>
      <c r="CQ215" s="736"/>
      <c r="CR215" s="736"/>
      <c r="CS215" s="736"/>
      <c r="CT215" s="736"/>
      <c r="CU215" s="736"/>
      <c r="CV215" s="736"/>
      <c r="CW215" s="736"/>
      <c r="CX215" s="736"/>
      <c r="CY215" s="736"/>
      <c r="CZ215" s="736"/>
      <c r="DA215" s="736"/>
      <c r="DB215" s="736"/>
      <c r="DC215" s="736"/>
      <c r="DD215" s="736"/>
      <c r="DE215" s="736"/>
      <c r="DF215" s="736"/>
      <c r="DG215" s="736"/>
      <c r="DH215" s="736"/>
      <c r="DI215" s="736"/>
      <c r="DJ215" s="736"/>
      <c r="DK215" s="736"/>
      <c r="DL215" s="736"/>
      <c r="DM215" s="736"/>
      <c r="DN215" s="736"/>
      <c r="DO215" s="736"/>
      <c r="DP215" s="736"/>
      <c r="DQ215" s="736"/>
      <c r="DR215" s="736"/>
      <c r="DS215" s="736"/>
      <c r="DT215" s="736"/>
      <c r="DU215" s="736"/>
      <c r="DV215" s="736"/>
      <c r="DW215" s="736"/>
      <c r="DX215" s="736"/>
      <c r="DY215" s="736"/>
      <c r="DZ215" s="736"/>
      <c r="EA215" s="736"/>
      <c r="EB215" s="736"/>
      <c r="EC215" s="736"/>
      <c r="ED215" s="736"/>
      <c r="EE215" s="736"/>
      <c r="EF215" s="736"/>
      <c r="EG215" s="736"/>
      <c r="EH215" s="736"/>
      <c r="EI215" s="736"/>
      <c r="EJ215" s="736"/>
      <c r="EK215" s="736"/>
      <c r="EL215" s="736"/>
      <c r="EM215" s="736"/>
      <c r="EN215" s="736"/>
      <c r="EO215" s="736"/>
      <c r="EP215" s="736"/>
      <c r="EQ215" s="736"/>
      <c r="ER215" s="736"/>
      <c r="ES215" s="736"/>
      <c r="ET215" s="736"/>
      <c r="EU215" s="736"/>
      <c r="EV215" s="736"/>
      <c r="EW215" s="736"/>
      <c r="EX215" s="736"/>
      <c r="EY215" s="736"/>
      <c r="EZ215" s="736"/>
      <c r="FA215" s="736"/>
      <c r="FB215" s="736"/>
      <c r="FC215" s="736"/>
      <c r="FD215" s="736"/>
      <c r="FE215" s="736"/>
      <c r="FF215" s="736"/>
      <c r="FG215" s="736"/>
      <c r="FH215" s="736"/>
      <c r="FI215" s="736"/>
      <c r="FJ215" s="736"/>
      <c r="FK215" s="736"/>
      <c r="FL215" s="736"/>
      <c r="FM215" s="736"/>
      <c r="FN215" s="736"/>
      <c r="FO215" s="736"/>
      <c r="FP215" s="736"/>
      <c r="FQ215" s="736"/>
      <c r="FR215" s="736"/>
      <c r="FS215" s="736"/>
      <c r="FT215" s="736"/>
      <c r="FU215" s="736"/>
      <c r="FV215" s="736"/>
      <c r="FW215" s="736"/>
      <c r="FX215" s="736"/>
      <c r="FY215" s="736"/>
      <c r="FZ215" s="736"/>
      <c r="GA215" s="736"/>
      <c r="GB215" s="736"/>
      <c r="GC215" s="736"/>
      <c r="GD215" s="736"/>
      <c r="GE215" s="736"/>
      <c r="GF215" s="736"/>
      <c r="GG215" s="736"/>
      <c r="GH215" s="736"/>
      <c r="GI215" s="736"/>
      <c r="GJ215" s="736"/>
      <c r="GK215" s="736"/>
      <c r="GL215" s="736"/>
      <c r="GM215" s="736"/>
      <c r="GN215" s="736"/>
      <c r="GO215" s="736"/>
      <c r="GP215" s="736"/>
      <c r="GQ215" s="736"/>
      <c r="GR215" s="736"/>
      <c r="GS215" s="736"/>
      <c r="GT215" s="736"/>
      <c r="GU215" s="736"/>
      <c r="GV215" s="736"/>
      <c r="GW215" s="736"/>
      <c r="GX215" s="736"/>
      <c r="GY215" s="736"/>
      <c r="GZ215" s="736"/>
      <c r="HA215" s="736"/>
      <c r="HB215" s="736"/>
      <c r="HC215" s="736"/>
      <c r="HD215" s="736"/>
      <c r="HE215" s="736"/>
      <c r="HF215" s="736"/>
      <c r="HG215" s="736"/>
      <c r="HH215" s="736"/>
      <c r="HI215" s="736"/>
      <c r="HJ215" s="736"/>
      <c r="HK215" s="736"/>
      <c r="HL215" s="736"/>
      <c r="HM215" s="736"/>
      <c r="HN215" s="736"/>
      <c r="HO215" s="736"/>
      <c r="HP215" s="736"/>
      <c r="HQ215" s="736"/>
      <c r="HR215" s="736"/>
      <c r="HS215" s="736"/>
      <c r="HT215" s="736"/>
      <c r="HU215" s="736"/>
      <c r="HV215" s="736"/>
      <c r="HW215" s="736"/>
      <c r="HX215" s="736"/>
      <c r="HY215" s="736"/>
      <c r="HZ215" s="736"/>
      <c r="IA215" s="736"/>
      <c r="IB215" s="736"/>
      <c r="IC215" s="736"/>
      <c r="ID215" s="736"/>
      <c r="IE215" s="736"/>
      <c r="IF215" s="736"/>
      <c r="IG215" s="736"/>
      <c r="IH215" s="736"/>
      <c r="II215" s="736"/>
      <c r="IJ215" s="736"/>
      <c r="IK215" s="736"/>
      <c r="IL215" s="736"/>
      <c r="IM215" s="736"/>
      <c r="IN215" s="736"/>
      <c r="IO215" s="736"/>
      <c r="IP215" s="736"/>
      <c r="IQ215" s="736"/>
      <c r="IR215" s="736"/>
      <c r="IS215" s="736"/>
      <c r="IT215" s="736"/>
      <c r="IU215" s="736"/>
      <c r="IV215" s="736"/>
    </row>
    <row r="216" spans="1:256" s="438" customFormat="1">
      <c r="A216" s="736"/>
      <c r="C216" s="471"/>
      <c r="P216" s="724"/>
      <c r="U216" s="724"/>
      <c r="V216" s="736"/>
      <c r="W216" s="736"/>
      <c r="X216" s="736"/>
      <c r="Y216" s="736"/>
      <c r="Z216" s="736"/>
      <c r="AA216" s="736"/>
      <c r="AB216" s="736"/>
      <c r="AC216" s="736"/>
      <c r="AD216" s="736"/>
      <c r="AE216" s="736"/>
      <c r="AF216" s="736"/>
      <c r="AG216" s="736"/>
      <c r="AH216" s="736"/>
      <c r="AI216" s="736"/>
      <c r="AJ216" s="736"/>
      <c r="AK216" s="736"/>
      <c r="AL216" s="736"/>
      <c r="AM216" s="736"/>
      <c r="AN216" s="736"/>
      <c r="AO216" s="736"/>
      <c r="AP216" s="736"/>
      <c r="AQ216" s="736"/>
      <c r="AR216" s="736"/>
      <c r="AS216" s="736"/>
      <c r="AT216" s="736"/>
      <c r="AU216" s="736"/>
      <c r="AV216" s="736"/>
      <c r="AW216" s="736"/>
      <c r="AX216" s="736"/>
      <c r="AY216" s="736"/>
      <c r="AZ216" s="736"/>
      <c r="BA216" s="736"/>
      <c r="BB216" s="736"/>
      <c r="BC216" s="736"/>
      <c r="BD216" s="736"/>
      <c r="BE216" s="736"/>
      <c r="BF216" s="736"/>
      <c r="BG216" s="736"/>
      <c r="BH216" s="736"/>
      <c r="BI216" s="736"/>
      <c r="BJ216" s="736"/>
      <c r="BK216" s="736"/>
      <c r="BL216" s="736"/>
      <c r="BM216" s="736"/>
      <c r="BN216" s="736"/>
      <c r="BO216" s="736"/>
      <c r="BP216" s="736"/>
      <c r="BQ216" s="736"/>
      <c r="BR216" s="736"/>
      <c r="BS216" s="736"/>
      <c r="BT216" s="736"/>
      <c r="BU216" s="736"/>
      <c r="BV216" s="736"/>
      <c r="BW216" s="736"/>
      <c r="BX216" s="736"/>
      <c r="BY216" s="736"/>
      <c r="BZ216" s="736"/>
      <c r="CA216" s="736"/>
      <c r="CB216" s="736"/>
      <c r="CC216" s="736"/>
      <c r="CD216" s="736"/>
      <c r="CE216" s="736"/>
      <c r="CF216" s="736"/>
      <c r="CG216" s="736"/>
      <c r="CH216" s="736"/>
      <c r="CI216" s="736"/>
      <c r="CJ216" s="736"/>
      <c r="CK216" s="736"/>
      <c r="CL216" s="736"/>
      <c r="CM216" s="736"/>
      <c r="CN216" s="736"/>
      <c r="CO216" s="736"/>
      <c r="CP216" s="736"/>
      <c r="CQ216" s="736"/>
      <c r="CR216" s="736"/>
      <c r="CS216" s="736"/>
      <c r="CT216" s="736"/>
      <c r="CU216" s="736"/>
      <c r="CV216" s="736"/>
      <c r="CW216" s="736"/>
      <c r="CX216" s="736"/>
      <c r="CY216" s="736"/>
      <c r="CZ216" s="736"/>
      <c r="DA216" s="736"/>
      <c r="DB216" s="736"/>
      <c r="DC216" s="736"/>
      <c r="DD216" s="736"/>
      <c r="DE216" s="736"/>
      <c r="DF216" s="736"/>
      <c r="DG216" s="736"/>
      <c r="DH216" s="736"/>
      <c r="DI216" s="736"/>
      <c r="DJ216" s="736"/>
      <c r="DK216" s="736"/>
      <c r="DL216" s="736"/>
      <c r="DM216" s="736"/>
      <c r="DN216" s="736"/>
      <c r="DO216" s="736"/>
      <c r="DP216" s="736"/>
      <c r="DQ216" s="736"/>
      <c r="DR216" s="736"/>
      <c r="DS216" s="736"/>
      <c r="DT216" s="736"/>
      <c r="DU216" s="736"/>
      <c r="DV216" s="736"/>
      <c r="DW216" s="736"/>
      <c r="DX216" s="736"/>
      <c r="DY216" s="736"/>
      <c r="DZ216" s="736"/>
      <c r="EA216" s="736"/>
      <c r="EB216" s="736"/>
      <c r="EC216" s="736"/>
      <c r="ED216" s="736"/>
      <c r="EE216" s="736"/>
      <c r="EF216" s="736"/>
      <c r="EG216" s="736"/>
      <c r="EH216" s="736"/>
      <c r="EI216" s="736"/>
      <c r="EJ216" s="736"/>
      <c r="EK216" s="736"/>
      <c r="EL216" s="736"/>
      <c r="EM216" s="736"/>
      <c r="EN216" s="736"/>
      <c r="EO216" s="736"/>
      <c r="EP216" s="736"/>
      <c r="EQ216" s="736"/>
      <c r="ER216" s="736"/>
      <c r="ES216" s="736"/>
      <c r="ET216" s="736"/>
      <c r="EU216" s="736"/>
      <c r="EV216" s="736"/>
      <c r="EW216" s="736"/>
      <c r="EX216" s="736"/>
      <c r="EY216" s="736"/>
      <c r="EZ216" s="736"/>
      <c r="FA216" s="736"/>
      <c r="FB216" s="736"/>
      <c r="FC216" s="736"/>
      <c r="FD216" s="736"/>
      <c r="FE216" s="736"/>
      <c r="FF216" s="736"/>
      <c r="FG216" s="736"/>
      <c r="FH216" s="736"/>
      <c r="FI216" s="736"/>
      <c r="FJ216" s="736"/>
      <c r="FK216" s="736"/>
      <c r="FL216" s="736"/>
      <c r="FM216" s="736"/>
      <c r="FN216" s="736"/>
      <c r="FO216" s="736"/>
      <c r="FP216" s="736"/>
      <c r="FQ216" s="736"/>
      <c r="FR216" s="736"/>
      <c r="FS216" s="736"/>
      <c r="FT216" s="736"/>
      <c r="FU216" s="736"/>
      <c r="FV216" s="736"/>
      <c r="FW216" s="736"/>
      <c r="FX216" s="736"/>
      <c r="FY216" s="736"/>
      <c r="FZ216" s="736"/>
      <c r="GA216" s="736"/>
      <c r="GB216" s="736"/>
      <c r="GC216" s="736"/>
      <c r="GD216" s="736"/>
      <c r="GE216" s="736"/>
      <c r="GF216" s="736"/>
      <c r="GG216" s="736"/>
      <c r="GH216" s="736"/>
      <c r="GI216" s="736"/>
      <c r="GJ216" s="736"/>
      <c r="GK216" s="736"/>
      <c r="GL216" s="736"/>
      <c r="GM216" s="736"/>
      <c r="GN216" s="736"/>
      <c r="GO216" s="736"/>
      <c r="GP216" s="736"/>
      <c r="GQ216" s="736"/>
      <c r="GR216" s="736"/>
      <c r="GS216" s="736"/>
      <c r="GT216" s="736"/>
      <c r="GU216" s="736"/>
      <c r="GV216" s="736"/>
      <c r="GW216" s="736"/>
      <c r="GX216" s="736"/>
      <c r="GY216" s="736"/>
      <c r="GZ216" s="736"/>
      <c r="HA216" s="736"/>
      <c r="HB216" s="736"/>
      <c r="HC216" s="736"/>
      <c r="HD216" s="736"/>
      <c r="HE216" s="736"/>
      <c r="HF216" s="736"/>
      <c r="HG216" s="736"/>
      <c r="HH216" s="736"/>
      <c r="HI216" s="736"/>
      <c r="HJ216" s="736"/>
      <c r="HK216" s="736"/>
      <c r="HL216" s="736"/>
      <c r="HM216" s="736"/>
      <c r="HN216" s="736"/>
      <c r="HO216" s="736"/>
      <c r="HP216" s="736"/>
      <c r="HQ216" s="736"/>
      <c r="HR216" s="736"/>
      <c r="HS216" s="736"/>
      <c r="HT216" s="736"/>
      <c r="HU216" s="736"/>
      <c r="HV216" s="736"/>
      <c r="HW216" s="736"/>
      <c r="HX216" s="736"/>
      <c r="HY216" s="736"/>
      <c r="HZ216" s="736"/>
      <c r="IA216" s="736"/>
      <c r="IB216" s="736"/>
      <c r="IC216" s="736"/>
      <c r="ID216" s="736"/>
      <c r="IE216" s="736"/>
      <c r="IF216" s="736"/>
      <c r="IG216" s="736"/>
      <c r="IH216" s="736"/>
      <c r="II216" s="736"/>
      <c r="IJ216" s="736"/>
      <c r="IK216" s="736"/>
      <c r="IL216" s="736"/>
      <c r="IM216" s="736"/>
      <c r="IN216" s="736"/>
      <c r="IO216" s="736"/>
      <c r="IP216" s="736"/>
      <c r="IQ216" s="736"/>
      <c r="IR216" s="736"/>
      <c r="IS216" s="736"/>
      <c r="IT216" s="736"/>
      <c r="IU216" s="736"/>
      <c r="IV216" s="736"/>
    </row>
    <row r="217" spans="1:256" s="438" customFormat="1">
      <c r="A217" s="736"/>
      <c r="C217" s="471"/>
      <c r="P217" s="724"/>
      <c r="U217" s="724"/>
      <c r="V217" s="736"/>
      <c r="W217" s="736"/>
      <c r="X217" s="736"/>
      <c r="Y217" s="736"/>
      <c r="Z217" s="736"/>
      <c r="AA217" s="736"/>
      <c r="AB217" s="736"/>
      <c r="AC217" s="736"/>
      <c r="AD217" s="736"/>
      <c r="AE217" s="736"/>
      <c r="AF217" s="736"/>
      <c r="AG217" s="736"/>
      <c r="AH217" s="736"/>
      <c r="AI217" s="736"/>
      <c r="AJ217" s="736"/>
      <c r="AK217" s="736"/>
      <c r="AL217" s="736"/>
      <c r="AM217" s="736"/>
      <c r="AN217" s="736"/>
      <c r="AO217" s="736"/>
      <c r="AP217" s="736"/>
      <c r="AQ217" s="736"/>
      <c r="AR217" s="736"/>
      <c r="AS217" s="736"/>
      <c r="AT217" s="736"/>
      <c r="AU217" s="736"/>
      <c r="AV217" s="736"/>
      <c r="AW217" s="736"/>
      <c r="AX217" s="736"/>
      <c r="AY217" s="736"/>
      <c r="AZ217" s="736"/>
      <c r="BA217" s="736"/>
      <c r="BB217" s="736"/>
      <c r="BC217" s="736"/>
      <c r="BD217" s="736"/>
      <c r="BE217" s="736"/>
      <c r="BF217" s="736"/>
      <c r="BG217" s="736"/>
      <c r="BH217" s="736"/>
      <c r="BI217" s="736"/>
      <c r="BJ217" s="736"/>
      <c r="BK217" s="736"/>
      <c r="BL217" s="736"/>
      <c r="BM217" s="736"/>
      <c r="BN217" s="736"/>
      <c r="BO217" s="736"/>
      <c r="BP217" s="736"/>
      <c r="BQ217" s="736"/>
      <c r="BR217" s="736"/>
      <c r="BS217" s="736"/>
      <c r="BT217" s="736"/>
      <c r="BU217" s="736"/>
      <c r="BV217" s="736"/>
      <c r="BW217" s="736"/>
      <c r="BX217" s="736"/>
      <c r="BY217" s="736"/>
      <c r="BZ217" s="736"/>
      <c r="CA217" s="736"/>
      <c r="CB217" s="736"/>
      <c r="CC217" s="736"/>
      <c r="CD217" s="736"/>
      <c r="CE217" s="736"/>
      <c r="CF217" s="736"/>
      <c r="CG217" s="736"/>
      <c r="CH217" s="736"/>
      <c r="CI217" s="736"/>
      <c r="CJ217" s="736"/>
      <c r="CK217" s="736"/>
      <c r="CL217" s="736"/>
      <c r="CM217" s="736"/>
      <c r="CN217" s="736"/>
      <c r="CO217" s="736"/>
      <c r="CP217" s="736"/>
      <c r="CQ217" s="736"/>
      <c r="CR217" s="736"/>
      <c r="CS217" s="736"/>
      <c r="CT217" s="736"/>
      <c r="CU217" s="736"/>
      <c r="CV217" s="736"/>
      <c r="CW217" s="736"/>
      <c r="CX217" s="736"/>
      <c r="CY217" s="736"/>
      <c r="CZ217" s="736"/>
      <c r="DA217" s="736"/>
      <c r="DB217" s="736"/>
      <c r="DC217" s="736"/>
      <c r="DD217" s="736"/>
      <c r="DE217" s="736"/>
      <c r="DF217" s="736"/>
      <c r="DG217" s="736"/>
      <c r="DH217" s="736"/>
      <c r="DI217" s="736"/>
      <c r="DJ217" s="736"/>
      <c r="DK217" s="736"/>
      <c r="DL217" s="736"/>
      <c r="DM217" s="736"/>
      <c r="DN217" s="736"/>
      <c r="DO217" s="736"/>
      <c r="DP217" s="736"/>
      <c r="DQ217" s="736"/>
      <c r="DR217" s="736"/>
      <c r="DS217" s="736"/>
      <c r="DT217" s="736"/>
      <c r="DU217" s="736"/>
      <c r="DV217" s="736"/>
      <c r="DW217" s="736"/>
      <c r="DX217" s="736"/>
      <c r="DY217" s="736"/>
      <c r="DZ217" s="736"/>
      <c r="EA217" s="736"/>
      <c r="EB217" s="736"/>
      <c r="EC217" s="736"/>
      <c r="ED217" s="736"/>
      <c r="EE217" s="736"/>
      <c r="EF217" s="736"/>
      <c r="EG217" s="736"/>
      <c r="EH217" s="736"/>
      <c r="EI217" s="736"/>
      <c r="EJ217" s="736"/>
      <c r="EK217" s="736"/>
      <c r="EL217" s="736"/>
      <c r="EM217" s="736"/>
      <c r="EN217" s="736"/>
      <c r="EO217" s="736"/>
      <c r="EP217" s="736"/>
      <c r="EQ217" s="736"/>
      <c r="ER217" s="736"/>
      <c r="ES217" s="736"/>
      <c r="ET217" s="736"/>
      <c r="EU217" s="736"/>
      <c r="EV217" s="736"/>
      <c r="EW217" s="736"/>
      <c r="EX217" s="736"/>
      <c r="EY217" s="736"/>
      <c r="EZ217" s="736"/>
      <c r="FA217" s="736"/>
      <c r="FB217" s="736"/>
      <c r="FC217" s="736"/>
      <c r="FD217" s="736"/>
      <c r="FE217" s="736"/>
      <c r="FF217" s="736"/>
      <c r="FG217" s="736"/>
      <c r="FH217" s="736"/>
      <c r="FI217" s="736"/>
      <c r="FJ217" s="736"/>
      <c r="FK217" s="736"/>
      <c r="FL217" s="736"/>
      <c r="FM217" s="736"/>
      <c r="FN217" s="736"/>
      <c r="FO217" s="736"/>
      <c r="FP217" s="736"/>
      <c r="FQ217" s="736"/>
      <c r="FR217" s="736"/>
      <c r="FS217" s="736"/>
      <c r="FT217" s="736"/>
      <c r="FU217" s="736"/>
      <c r="FV217" s="736"/>
      <c r="FW217" s="736"/>
      <c r="FX217" s="736"/>
      <c r="FY217" s="736"/>
      <c r="FZ217" s="736"/>
      <c r="GA217" s="736"/>
      <c r="GB217" s="736"/>
      <c r="GC217" s="736"/>
      <c r="GD217" s="736"/>
      <c r="GE217" s="736"/>
      <c r="GF217" s="736"/>
      <c r="GG217" s="736"/>
      <c r="GH217" s="736"/>
      <c r="GI217" s="736"/>
      <c r="GJ217" s="736"/>
      <c r="GK217" s="736"/>
      <c r="GL217" s="736"/>
      <c r="GM217" s="736"/>
      <c r="GN217" s="736"/>
      <c r="GO217" s="736"/>
      <c r="GP217" s="736"/>
      <c r="GQ217" s="736"/>
      <c r="GR217" s="736"/>
      <c r="GS217" s="736"/>
      <c r="GT217" s="736"/>
      <c r="GU217" s="736"/>
      <c r="GV217" s="736"/>
      <c r="GW217" s="736"/>
      <c r="GX217" s="736"/>
      <c r="GY217" s="736"/>
      <c r="GZ217" s="736"/>
      <c r="HA217" s="736"/>
      <c r="HB217" s="736"/>
      <c r="HC217" s="736"/>
      <c r="HD217" s="736"/>
      <c r="HE217" s="736"/>
      <c r="HF217" s="736"/>
      <c r="HG217" s="736"/>
      <c r="HH217" s="736"/>
      <c r="HI217" s="736"/>
      <c r="HJ217" s="736"/>
      <c r="HK217" s="736"/>
      <c r="HL217" s="736"/>
      <c r="HM217" s="736"/>
      <c r="HN217" s="736"/>
      <c r="HO217" s="736"/>
      <c r="HP217" s="736"/>
      <c r="HQ217" s="736"/>
      <c r="HR217" s="736"/>
      <c r="HS217" s="736"/>
      <c r="HT217" s="736"/>
      <c r="HU217" s="736"/>
      <c r="HV217" s="736"/>
      <c r="HW217" s="736"/>
      <c r="HX217" s="736"/>
      <c r="HY217" s="736"/>
      <c r="HZ217" s="736"/>
      <c r="IA217" s="736"/>
      <c r="IB217" s="736"/>
      <c r="IC217" s="736"/>
      <c r="ID217" s="736"/>
      <c r="IE217" s="736"/>
      <c r="IF217" s="736"/>
      <c r="IG217" s="736"/>
      <c r="IH217" s="736"/>
      <c r="II217" s="736"/>
      <c r="IJ217" s="736"/>
      <c r="IK217" s="736"/>
      <c r="IL217" s="736"/>
      <c r="IM217" s="736"/>
      <c r="IN217" s="736"/>
      <c r="IO217" s="736"/>
      <c r="IP217" s="736"/>
      <c r="IQ217" s="736"/>
      <c r="IR217" s="736"/>
      <c r="IS217" s="736"/>
      <c r="IT217" s="736"/>
      <c r="IU217" s="736"/>
      <c r="IV217" s="736"/>
    </row>
    <row r="218" spans="1:256" s="438" customFormat="1">
      <c r="A218" s="736"/>
      <c r="C218" s="471"/>
      <c r="P218" s="724"/>
      <c r="U218" s="724"/>
      <c r="V218" s="736"/>
      <c r="W218" s="736"/>
      <c r="X218" s="736"/>
      <c r="Y218" s="736"/>
      <c r="Z218" s="736"/>
      <c r="AA218" s="736"/>
      <c r="AB218" s="736"/>
      <c r="AC218" s="736"/>
      <c r="AD218" s="736"/>
      <c r="AE218" s="736"/>
      <c r="AF218" s="736"/>
      <c r="AG218" s="736"/>
      <c r="AH218" s="736"/>
      <c r="AI218" s="736"/>
      <c r="AJ218" s="736"/>
      <c r="AK218" s="736"/>
      <c r="AL218" s="736"/>
      <c r="AM218" s="736"/>
      <c r="AN218" s="736"/>
      <c r="AO218" s="736"/>
      <c r="AP218" s="736"/>
      <c r="AQ218" s="736"/>
      <c r="AR218" s="736"/>
      <c r="AS218" s="736"/>
      <c r="AT218" s="736"/>
      <c r="AU218" s="736"/>
      <c r="AV218" s="736"/>
      <c r="AW218" s="736"/>
      <c r="AX218" s="736"/>
      <c r="AY218" s="736"/>
      <c r="AZ218" s="736"/>
      <c r="BA218" s="736"/>
      <c r="BB218" s="736"/>
      <c r="BC218" s="736"/>
      <c r="BD218" s="736"/>
      <c r="BE218" s="736"/>
      <c r="BF218" s="736"/>
      <c r="BG218" s="736"/>
      <c r="BH218" s="736"/>
      <c r="BI218" s="736"/>
      <c r="BJ218" s="736"/>
      <c r="BK218" s="736"/>
      <c r="BL218" s="736"/>
      <c r="BM218" s="736"/>
      <c r="BN218" s="736"/>
      <c r="BO218" s="736"/>
      <c r="BP218" s="736"/>
      <c r="BQ218" s="736"/>
      <c r="BR218" s="736"/>
      <c r="BS218" s="736"/>
      <c r="BT218" s="736"/>
      <c r="BU218" s="736"/>
      <c r="BV218" s="736"/>
      <c r="BW218" s="736"/>
      <c r="BX218" s="736"/>
      <c r="BY218" s="736"/>
      <c r="BZ218" s="736"/>
      <c r="CA218" s="736"/>
      <c r="CB218" s="736"/>
      <c r="CC218" s="736"/>
      <c r="CD218" s="736"/>
      <c r="CE218" s="736"/>
      <c r="CF218" s="736"/>
      <c r="CG218" s="736"/>
      <c r="CH218" s="736"/>
      <c r="CI218" s="736"/>
      <c r="CJ218" s="736"/>
      <c r="CK218" s="736"/>
      <c r="CL218" s="736"/>
      <c r="CM218" s="736"/>
      <c r="CN218" s="736"/>
      <c r="CO218" s="736"/>
      <c r="CP218" s="736"/>
      <c r="CQ218" s="736"/>
      <c r="CR218" s="736"/>
      <c r="CS218" s="736"/>
      <c r="CT218" s="736"/>
      <c r="CU218" s="736"/>
      <c r="CV218" s="736"/>
      <c r="CW218" s="736"/>
      <c r="CX218" s="736"/>
      <c r="CY218" s="736"/>
      <c r="CZ218" s="736"/>
      <c r="DA218" s="736"/>
      <c r="DB218" s="736"/>
      <c r="DC218" s="736"/>
      <c r="DD218" s="736"/>
      <c r="DE218" s="736"/>
      <c r="DF218" s="736"/>
      <c r="DG218" s="736"/>
      <c r="DH218" s="736"/>
      <c r="DI218" s="736"/>
      <c r="DJ218" s="736"/>
      <c r="DK218" s="736"/>
      <c r="DL218" s="736"/>
      <c r="DM218" s="736"/>
      <c r="DN218" s="736"/>
      <c r="DO218" s="736"/>
      <c r="DP218" s="736"/>
      <c r="DQ218" s="736"/>
      <c r="DR218" s="736"/>
      <c r="DS218" s="736"/>
      <c r="DT218" s="736"/>
      <c r="DU218" s="736"/>
      <c r="DV218" s="736"/>
      <c r="DW218" s="736"/>
      <c r="DX218" s="736"/>
      <c r="DY218" s="736"/>
      <c r="DZ218" s="736"/>
      <c r="EA218" s="736"/>
      <c r="EB218" s="736"/>
      <c r="EC218" s="736"/>
      <c r="ED218" s="736"/>
      <c r="EE218" s="736"/>
      <c r="EF218" s="736"/>
      <c r="EG218" s="736"/>
      <c r="EH218" s="736"/>
      <c r="EI218" s="736"/>
      <c r="EJ218" s="736"/>
      <c r="EK218" s="736"/>
      <c r="EL218" s="736"/>
      <c r="EM218" s="736"/>
      <c r="EN218" s="736"/>
      <c r="EO218" s="736"/>
      <c r="EP218" s="736"/>
      <c r="EQ218" s="736"/>
      <c r="ER218" s="736"/>
      <c r="ES218" s="736"/>
      <c r="ET218" s="736"/>
      <c r="EU218" s="736"/>
      <c r="EV218" s="736"/>
      <c r="EW218" s="736"/>
      <c r="EX218" s="736"/>
      <c r="EY218" s="736"/>
      <c r="EZ218" s="736"/>
      <c r="FA218" s="736"/>
      <c r="FB218" s="736"/>
      <c r="FC218" s="736"/>
      <c r="FD218" s="736"/>
      <c r="FE218" s="736"/>
      <c r="FF218" s="736"/>
      <c r="FG218" s="736"/>
      <c r="FH218" s="736"/>
      <c r="FI218" s="736"/>
      <c r="FJ218" s="736"/>
      <c r="FK218" s="736"/>
      <c r="FL218" s="736"/>
      <c r="FM218" s="736"/>
      <c r="FN218" s="736"/>
      <c r="FO218" s="736"/>
      <c r="FP218" s="736"/>
      <c r="FQ218" s="736"/>
      <c r="FR218" s="736"/>
      <c r="FS218" s="736"/>
      <c r="FT218" s="736"/>
      <c r="FU218" s="736"/>
      <c r="FV218" s="736"/>
      <c r="FW218" s="736"/>
      <c r="FX218" s="736"/>
      <c r="FY218" s="736"/>
      <c r="FZ218" s="736"/>
      <c r="GA218" s="736"/>
      <c r="GB218" s="736"/>
      <c r="GC218" s="736"/>
      <c r="GD218" s="736"/>
      <c r="GE218" s="736"/>
      <c r="GF218" s="736"/>
      <c r="GG218" s="736"/>
      <c r="GH218" s="736"/>
      <c r="GI218" s="736"/>
      <c r="GJ218" s="736"/>
      <c r="GK218" s="736"/>
      <c r="GL218" s="736"/>
      <c r="GM218" s="736"/>
      <c r="GN218" s="736"/>
      <c r="GO218" s="736"/>
      <c r="GP218" s="736"/>
      <c r="GQ218" s="736"/>
      <c r="GR218" s="736"/>
      <c r="GS218" s="736"/>
      <c r="GT218" s="736"/>
      <c r="GU218" s="736"/>
      <c r="GV218" s="736"/>
      <c r="GW218" s="736"/>
      <c r="GX218" s="736"/>
      <c r="GY218" s="736"/>
      <c r="GZ218" s="736"/>
      <c r="HA218" s="736"/>
      <c r="HB218" s="736"/>
      <c r="HC218" s="736"/>
      <c r="HD218" s="736"/>
      <c r="HE218" s="736"/>
      <c r="HF218" s="736"/>
      <c r="HG218" s="736"/>
      <c r="HH218" s="736"/>
      <c r="HI218" s="736"/>
      <c r="HJ218" s="736"/>
      <c r="HK218" s="736"/>
      <c r="HL218" s="736"/>
      <c r="HM218" s="736"/>
      <c r="HN218" s="736"/>
      <c r="HO218" s="736"/>
      <c r="HP218" s="736"/>
      <c r="HQ218" s="736"/>
      <c r="HR218" s="736"/>
      <c r="HS218" s="736"/>
      <c r="HT218" s="736"/>
      <c r="HU218" s="736"/>
      <c r="HV218" s="736"/>
      <c r="HW218" s="736"/>
      <c r="HX218" s="736"/>
      <c r="HY218" s="736"/>
      <c r="HZ218" s="736"/>
      <c r="IA218" s="736"/>
      <c r="IB218" s="736"/>
      <c r="IC218" s="736"/>
      <c r="ID218" s="736"/>
      <c r="IE218" s="736"/>
      <c r="IF218" s="736"/>
      <c r="IG218" s="736"/>
      <c r="IH218" s="736"/>
      <c r="II218" s="736"/>
      <c r="IJ218" s="736"/>
      <c r="IK218" s="736"/>
      <c r="IL218" s="736"/>
      <c r="IM218" s="736"/>
      <c r="IN218" s="736"/>
      <c r="IO218" s="736"/>
      <c r="IP218" s="736"/>
      <c r="IQ218" s="736"/>
      <c r="IR218" s="736"/>
      <c r="IS218" s="736"/>
      <c r="IT218" s="736"/>
      <c r="IU218" s="736"/>
      <c r="IV218" s="736"/>
    </row>
    <row r="219" spans="1:256" s="438" customFormat="1">
      <c r="A219" s="736"/>
      <c r="C219" s="471"/>
      <c r="P219" s="724"/>
      <c r="U219" s="724"/>
      <c r="V219" s="736"/>
      <c r="W219" s="736"/>
      <c r="X219" s="736"/>
      <c r="Y219" s="736"/>
      <c r="Z219" s="736"/>
      <c r="AA219" s="736"/>
      <c r="AB219" s="736"/>
      <c r="AC219" s="736"/>
      <c r="AD219" s="736"/>
      <c r="AE219" s="736"/>
      <c r="AF219" s="736"/>
      <c r="AG219" s="736"/>
      <c r="AH219" s="736"/>
      <c r="AI219" s="736"/>
      <c r="AJ219" s="736"/>
      <c r="AK219" s="736"/>
      <c r="AL219" s="736"/>
      <c r="AM219" s="736"/>
      <c r="AN219" s="736"/>
      <c r="AO219" s="736"/>
      <c r="AP219" s="736"/>
      <c r="AQ219" s="736"/>
      <c r="AR219" s="736"/>
      <c r="AS219" s="736"/>
      <c r="AT219" s="736"/>
      <c r="AU219" s="736"/>
      <c r="AV219" s="736"/>
      <c r="AW219" s="736"/>
      <c r="AX219" s="736"/>
      <c r="AY219" s="736"/>
      <c r="AZ219" s="736"/>
      <c r="BA219" s="736"/>
      <c r="BB219" s="736"/>
      <c r="BC219" s="736"/>
      <c r="BD219" s="736"/>
      <c r="BE219" s="736"/>
      <c r="BF219" s="736"/>
      <c r="BG219" s="736"/>
      <c r="BH219" s="736"/>
      <c r="BI219" s="736"/>
      <c r="BJ219" s="736"/>
      <c r="BK219" s="736"/>
      <c r="BL219" s="736"/>
      <c r="BM219" s="736"/>
      <c r="BN219" s="736"/>
      <c r="BO219" s="736"/>
      <c r="BP219" s="736"/>
      <c r="BQ219" s="736"/>
      <c r="BR219" s="736"/>
      <c r="BS219" s="736"/>
      <c r="BT219" s="736"/>
      <c r="BU219" s="736"/>
      <c r="BV219" s="736"/>
      <c r="BW219" s="736"/>
      <c r="BX219" s="736"/>
      <c r="BY219" s="736"/>
      <c r="BZ219" s="736"/>
      <c r="CA219" s="736"/>
      <c r="CB219" s="736"/>
      <c r="CC219" s="736"/>
      <c r="CD219" s="736"/>
      <c r="CE219" s="736"/>
      <c r="CF219" s="736"/>
      <c r="CG219" s="736"/>
      <c r="CH219" s="736"/>
      <c r="CI219" s="736"/>
      <c r="CJ219" s="736"/>
      <c r="CK219" s="736"/>
      <c r="CL219" s="736"/>
      <c r="CM219" s="736"/>
      <c r="CN219" s="736"/>
      <c r="CO219" s="736"/>
      <c r="CP219" s="736"/>
      <c r="CQ219" s="736"/>
      <c r="CR219" s="736"/>
      <c r="CS219" s="736"/>
      <c r="CT219" s="736"/>
      <c r="CU219" s="736"/>
      <c r="CV219" s="736"/>
      <c r="CW219" s="736"/>
      <c r="CX219" s="736"/>
      <c r="CY219" s="736"/>
      <c r="CZ219" s="736"/>
      <c r="DA219" s="736"/>
      <c r="DB219" s="736"/>
      <c r="DC219" s="736"/>
      <c r="DD219" s="736"/>
      <c r="DE219" s="736"/>
      <c r="DF219" s="736"/>
      <c r="DG219" s="736"/>
      <c r="DH219" s="736"/>
      <c r="DI219" s="736"/>
      <c r="DJ219" s="736"/>
      <c r="DK219" s="736"/>
      <c r="DL219" s="736"/>
      <c r="DM219" s="736"/>
      <c r="DN219" s="736"/>
      <c r="DO219" s="736"/>
      <c r="DP219" s="736"/>
      <c r="DQ219" s="736"/>
      <c r="DR219" s="736"/>
      <c r="DS219" s="736"/>
      <c r="DT219" s="736"/>
      <c r="DU219" s="736"/>
      <c r="DV219" s="736"/>
      <c r="DW219" s="736"/>
      <c r="DX219" s="736"/>
      <c r="DY219" s="736"/>
      <c r="DZ219" s="736"/>
      <c r="EA219" s="736"/>
      <c r="EB219" s="736"/>
      <c r="EC219" s="736"/>
      <c r="ED219" s="736"/>
      <c r="EE219" s="736"/>
      <c r="EF219" s="736"/>
      <c r="EG219" s="736"/>
      <c r="EH219" s="736"/>
      <c r="EI219" s="736"/>
      <c r="EJ219" s="736"/>
      <c r="EK219" s="736"/>
      <c r="EL219" s="736"/>
      <c r="EM219" s="736"/>
      <c r="EN219" s="736"/>
      <c r="EO219" s="736"/>
      <c r="EP219" s="736"/>
      <c r="EQ219" s="736"/>
      <c r="ER219" s="736"/>
      <c r="ES219" s="736"/>
      <c r="ET219" s="736"/>
      <c r="EU219" s="736"/>
      <c r="EV219" s="736"/>
      <c r="EW219" s="736"/>
      <c r="EX219" s="736"/>
      <c r="EY219" s="736"/>
      <c r="EZ219" s="736"/>
      <c r="FA219" s="736"/>
      <c r="FB219" s="736"/>
      <c r="FC219" s="736"/>
      <c r="FD219" s="736"/>
      <c r="FE219" s="736"/>
      <c r="FF219" s="736"/>
      <c r="FG219" s="736"/>
      <c r="FH219" s="736"/>
      <c r="FI219" s="736"/>
      <c r="FJ219" s="736"/>
      <c r="FK219" s="736"/>
      <c r="FL219" s="736"/>
      <c r="FM219" s="736"/>
      <c r="FN219" s="736"/>
      <c r="FO219" s="736"/>
      <c r="FP219" s="736"/>
      <c r="FQ219" s="736"/>
      <c r="FR219" s="736"/>
      <c r="FS219" s="736"/>
      <c r="FT219" s="736"/>
      <c r="FU219" s="736"/>
      <c r="FV219" s="736"/>
      <c r="FW219" s="736"/>
      <c r="FX219" s="736"/>
      <c r="FY219" s="736"/>
      <c r="FZ219" s="736"/>
      <c r="GA219" s="736"/>
      <c r="GB219" s="736"/>
      <c r="GC219" s="736"/>
      <c r="GD219" s="736"/>
      <c r="GE219" s="736"/>
      <c r="GF219" s="736"/>
      <c r="GG219" s="736"/>
      <c r="GH219" s="736"/>
      <c r="GI219" s="736"/>
      <c r="GJ219" s="736"/>
      <c r="GK219" s="736"/>
      <c r="GL219" s="736"/>
      <c r="GM219" s="736"/>
      <c r="GN219" s="736"/>
      <c r="GO219" s="736"/>
      <c r="GP219" s="736"/>
      <c r="GQ219" s="736"/>
      <c r="GR219" s="736"/>
      <c r="GS219" s="736"/>
      <c r="GT219" s="736"/>
      <c r="GU219" s="736"/>
      <c r="GV219" s="736"/>
      <c r="GW219" s="736"/>
      <c r="GX219" s="736"/>
      <c r="GY219" s="736"/>
      <c r="GZ219" s="736"/>
      <c r="HA219" s="736"/>
      <c r="HB219" s="736"/>
      <c r="HC219" s="736"/>
      <c r="HD219" s="736"/>
      <c r="HE219" s="736"/>
      <c r="HF219" s="736"/>
      <c r="HG219" s="736"/>
      <c r="HH219" s="736"/>
      <c r="HI219" s="736"/>
      <c r="HJ219" s="736"/>
      <c r="HK219" s="736"/>
      <c r="HL219" s="736"/>
      <c r="HM219" s="736"/>
      <c r="HN219" s="736"/>
      <c r="HO219" s="736"/>
      <c r="HP219" s="736"/>
      <c r="HQ219" s="736"/>
      <c r="HR219" s="736"/>
      <c r="HS219" s="736"/>
      <c r="HT219" s="736"/>
      <c r="HU219" s="736"/>
      <c r="HV219" s="736"/>
      <c r="HW219" s="736"/>
      <c r="HX219" s="736"/>
      <c r="HY219" s="736"/>
      <c r="HZ219" s="736"/>
      <c r="IA219" s="736"/>
      <c r="IB219" s="736"/>
      <c r="IC219" s="736"/>
      <c r="ID219" s="736"/>
      <c r="IE219" s="736"/>
      <c r="IF219" s="736"/>
      <c r="IG219" s="736"/>
      <c r="IH219" s="736"/>
      <c r="II219" s="736"/>
      <c r="IJ219" s="736"/>
      <c r="IK219" s="736"/>
      <c r="IL219" s="736"/>
      <c r="IM219" s="736"/>
      <c r="IN219" s="736"/>
      <c r="IO219" s="736"/>
      <c r="IP219" s="736"/>
      <c r="IQ219" s="736"/>
      <c r="IR219" s="736"/>
      <c r="IS219" s="736"/>
      <c r="IT219" s="736"/>
      <c r="IU219" s="736"/>
      <c r="IV219" s="736"/>
    </row>
    <row r="220" spans="1:256" s="438" customFormat="1">
      <c r="A220" s="736"/>
      <c r="C220" s="471"/>
      <c r="P220" s="724"/>
      <c r="U220" s="724"/>
      <c r="V220" s="736"/>
      <c r="W220" s="736"/>
      <c r="X220" s="736"/>
      <c r="Y220" s="736"/>
      <c r="Z220" s="736"/>
      <c r="AA220" s="736"/>
      <c r="AB220" s="736"/>
      <c r="AC220" s="736"/>
      <c r="AD220" s="736"/>
      <c r="AE220" s="736"/>
      <c r="AF220" s="736"/>
      <c r="AG220" s="736"/>
      <c r="AH220" s="736"/>
      <c r="AI220" s="736"/>
      <c r="AJ220" s="736"/>
      <c r="AK220" s="736"/>
      <c r="AL220" s="736"/>
      <c r="AM220" s="736"/>
      <c r="AN220" s="736"/>
      <c r="AO220" s="736"/>
      <c r="AP220" s="736"/>
      <c r="AQ220" s="736"/>
      <c r="AR220" s="736"/>
      <c r="AS220" s="736"/>
      <c r="AT220" s="736"/>
      <c r="AU220" s="736"/>
      <c r="AV220" s="736"/>
      <c r="AW220" s="736"/>
      <c r="AX220" s="736"/>
      <c r="AY220" s="736"/>
      <c r="AZ220" s="736"/>
      <c r="BA220" s="736"/>
      <c r="BB220" s="736"/>
      <c r="BC220" s="736"/>
      <c r="BD220" s="736"/>
      <c r="BE220" s="736"/>
      <c r="BF220" s="736"/>
      <c r="BG220" s="736"/>
      <c r="BH220" s="736"/>
      <c r="BI220" s="736"/>
      <c r="BJ220" s="736"/>
      <c r="BK220" s="736"/>
      <c r="BL220" s="736"/>
      <c r="BM220" s="736"/>
      <c r="BN220" s="736"/>
      <c r="BO220" s="736"/>
      <c r="BP220" s="736"/>
      <c r="BQ220" s="736"/>
      <c r="BR220" s="736"/>
      <c r="BS220" s="736"/>
      <c r="BT220" s="736"/>
      <c r="BU220" s="736"/>
      <c r="BV220" s="736"/>
      <c r="BW220" s="736"/>
      <c r="BX220" s="736"/>
      <c r="BY220" s="736"/>
      <c r="BZ220" s="736"/>
      <c r="CA220" s="736"/>
      <c r="CB220" s="736"/>
      <c r="CC220" s="736"/>
      <c r="CD220" s="736"/>
      <c r="CE220" s="736"/>
      <c r="CF220" s="736"/>
      <c r="CG220" s="736"/>
      <c r="CH220" s="736"/>
      <c r="CI220" s="736"/>
      <c r="CJ220" s="736"/>
      <c r="CK220" s="736"/>
      <c r="CL220" s="736"/>
      <c r="CM220" s="736"/>
      <c r="CN220" s="736"/>
      <c r="CO220" s="736"/>
      <c r="CP220" s="736"/>
      <c r="CQ220" s="736"/>
      <c r="CR220" s="736"/>
      <c r="CS220" s="736"/>
      <c r="CT220" s="736"/>
      <c r="CU220" s="736"/>
      <c r="CV220" s="736"/>
      <c r="CW220" s="736"/>
      <c r="CX220" s="736"/>
      <c r="CY220" s="736"/>
      <c r="CZ220" s="736"/>
      <c r="DA220" s="736"/>
      <c r="DB220" s="736"/>
      <c r="DC220" s="736"/>
      <c r="DD220" s="736"/>
      <c r="DE220" s="736"/>
      <c r="DF220" s="736"/>
      <c r="DG220" s="736"/>
      <c r="DH220" s="736"/>
      <c r="DI220" s="736"/>
      <c r="DJ220" s="736"/>
      <c r="DK220" s="736"/>
      <c r="DL220" s="736"/>
      <c r="DM220" s="736"/>
      <c r="DN220" s="736"/>
      <c r="DO220" s="736"/>
      <c r="DP220" s="736"/>
      <c r="DQ220" s="736"/>
      <c r="DR220" s="736"/>
      <c r="DS220" s="736"/>
      <c r="DT220" s="736"/>
      <c r="DU220" s="736"/>
      <c r="DV220" s="736"/>
      <c r="DW220" s="736"/>
      <c r="DX220" s="736"/>
      <c r="DY220" s="736"/>
      <c r="DZ220" s="736"/>
      <c r="EA220" s="736"/>
      <c r="EB220" s="736"/>
      <c r="EC220" s="736"/>
      <c r="ED220" s="736"/>
      <c r="EE220" s="736"/>
      <c r="EF220" s="736"/>
      <c r="EG220" s="736"/>
      <c r="EH220" s="736"/>
      <c r="EI220" s="736"/>
      <c r="EJ220" s="736"/>
      <c r="EK220" s="736"/>
      <c r="EL220" s="736"/>
      <c r="EM220" s="736"/>
      <c r="EN220" s="736"/>
      <c r="EO220" s="736"/>
      <c r="EP220" s="736"/>
      <c r="EQ220" s="736"/>
      <c r="ER220" s="736"/>
      <c r="ES220" s="736"/>
      <c r="ET220" s="736"/>
      <c r="EU220" s="736"/>
      <c r="EV220" s="736"/>
      <c r="EW220" s="736"/>
      <c r="EX220" s="736"/>
      <c r="EY220" s="736"/>
      <c r="EZ220" s="736"/>
      <c r="FA220" s="736"/>
      <c r="FB220" s="736"/>
      <c r="FC220" s="736"/>
      <c r="FD220" s="736"/>
      <c r="FE220" s="736"/>
      <c r="FF220" s="736"/>
      <c r="FG220" s="736"/>
      <c r="FH220" s="736"/>
      <c r="FI220" s="736"/>
      <c r="FJ220" s="736"/>
      <c r="FK220" s="736"/>
      <c r="FL220" s="736"/>
      <c r="FM220" s="736"/>
      <c r="FN220" s="736"/>
      <c r="FO220" s="736"/>
      <c r="FP220" s="736"/>
      <c r="FQ220" s="736"/>
      <c r="FR220" s="736"/>
      <c r="FS220" s="736"/>
      <c r="FT220" s="736"/>
      <c r="FU220" s="736"/>
      <c r="FV220" s="736"/>
      <c r="FW220" s="736"/>
      <c r="FX220" s="736"/>
      <c r="FY220" s="736"/>
      <c r="FZ220" s="736"/>
      <c r="GA220" s="736"/>
      <c r="GB220" s="736"/>
      <c r="GC220" s="736"/>
      <c r="GD220" s="736"/>
      <c r="GE220" s="736"/>
      <c r="GF220" s="736"/>
      <c r="GG220" s="736"/>
      <c r="GH220" s="736"/>
      <c r="GI220" s="736"/>
      <c r="GJ220" s="736"/>
      <c r="GK220" s="736"/>
      <c r="GL220" s="736"/>
      <c r="GM220" s="736"/>
      <c r="GN220" s="736"/>
      <c r="GO220" s="736"/>
      <c r="GP220" s="736"/>
      <c r="GQ220" s="736"/>
      <c r="GR220" s="736"/>
      <c r="GS220" s="736"/>
      <c r="GT220" s="736"/>
      <c r="GU220" s="736"/>
      <c r="GV220" s="736"/>
      <c r="GW220" s="736"/>
      <c r="GX220" s="736"/>
      <c r="GY220" s="736"/>
      <c r="GZ220" s="736"/>
      <c r="HA220" s="736"/>
      <c r="HB220" s="736"/>
      <c r="HC220" s="736"/>
      <c r="HD220" s="736"/>
      <c r="HE220" s="736"/>
      <c r="HF220" s="736"/>
      <c r="HG220" s="736"/>
      <c r="HH220" s="736"/>
      <c r="HI220" s="736"/>
      <c r="HJ220" s="736"/>
      <c r="HK220" s="736"/>
      <c r="HL220" s="736"/>
      <c r="HM220" s="736"/>
      <c r="HN220" s="736"/>
      <c r="HO220" s="736"/>
      <c r="HP220" s="736"/>
      <c r="HQ220" s="736"/>
      <c r="HR220" s="736"/>
      <c r="HS220" s="736"/>
      <c r="HT220" s="736"/>
      <c r="HU220" s="736"/>
      <c r="HV220" s="736"/>
      <c r="HW220" s="736"/>
      <c r="HX220" s="736"/>
      <c r="HY220" s="736"/>
      <c r="HZ220" s="736"/>
      <c r="IA220" s="736"/>
      <c r="IB220" s="736"/>
      <c r="IC220" s="736"/>
      <c r="ID220" s="736"/>
      <c r="IE220" s="736"/>
      <c r="IF220" s="736"/>
      <c r="IG220" s="736"/>
      <c r="IH220" s="736"/>
      <c r="II220" s="736"/>
      <c r="IJ220" s="736"/>
      <c r="IK220" s="736"/>
      <c r="IL220" s="736"/>
      <c r="IM220" s="736"/>
      <c r="IN220" s="736"/>
      <c r="IO220" s="736"/>
      <c r="IP220" s="736"/>
      <c r="IQ220" s="736"/>
      <c r="IR220" s="736"/>
      <c r="IS220" s="736"/>
      <c r="IT220" s="736"/>
      <c r="IU220" s="736"/>
      <c r="IV220" s="736"/>
    </row>
    <row r="221" spans="1:256" s="438" customFormat="1">
      <c r="A221" s="736"/>
      <c r="C221" s="471"/>
      <c r="P221" s="724"/>
      <c r="U221" s="724"/>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736"/>
      <c r="CB221" s="736"/>
      <c r="CC221" s="736"/>
      <c r="CD221" s="736"/>
      <c r="CE221" s="736"/>
      <c r="CF221" s="736"/>
      <c r="CG221" s="736"/>
      <c r="CH221" s="736"/>
      <c r="CI221" s="736"/>
      <c r="CJ221" s="736"/>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736"/>
      <c r="FF221" s="736"/>
      <c r="FG221" s="736"/>
      <c r="FH221" s="736"/>
      <c r="FI221" s="736"/>
      <c r="FJ221" s="736"/>
      <c r="FK221" s="736"/>
      <c r="FL221" s="736"/>
      <c r="FM221" s="736"/>
      <c r="FN221" s="736"/>
      <c r="FO221" s="736"/>
      <c r="FP221" s="736"/>
      <c r="FQ221" s="736"/>
      <c r="FR221" s="736"/>
      <c r="FS221" s="736"/>
      <c r="FT221" s="736"/>
      <c r="FU221" s="736"/>
      <c r="FV221" s="736"/>
      <c r="FW221" s="736"/>
      <c r="FX221" s="736"/>
      <c r="FY221" s="736"/>
      <c r="FZ221" s="736"/>
      <c r="GA221" s="736"/>
      <c r="GB221" s="736"/>
      <c r="GC221" s="736"/>
      <c r="GD221" s="736"/>
      <c r="GE221" s="736"/>
      <c r="GF221" s="736"/>
      <c r="GG221" s="736"/>
      <c r="GH221" s="736"/>
      <c r="GI221" s="736"/>
      <c r="GJ221" s="736"/>
      <c r="GK221" s="736"/>
      <c r="GL221" s="736"/>
      <c r="GM221" s="736"/>
      <c r="GN221" s="736"/>
      <c r="GO221" s="736"/>
      <c r="GP221" s="736"/>
      <c r="GQ221" s="736"/>
      <c r="GR221" s="736"/>
      <c r="GS221" s="736"/>
      <c r="GT221" s="736"/>
      <c r="GU221" s="736"/>
      <c r="GV221" s="736"/>
      <c r="GW221" s="736"/>
      <c r="GX221" s="736"/>
      <c r="GY221" s="736"/>
      <c r="GZ221" s="736"/>
      <c r="HA221" s="736"/>
      <c r="HB221" s="736"/>
      <c r="HC221" s="736"/>
      <c r="HD221" s="736"/>
      <c r="HE221" s="736"/>
      <c r="HF221" s="736"/>
      <c r="HG221" s="736"/>
      <c r="HH221" s="736"/>
      <c r="HI221" s="736"/>
      <c r="HJ221" s="736"/>
      <c r="HK221" s="736"/>
      <c r="HL221" s="736"/>
      <c r="HM221" s="736"/>
      <c r="HN221" s="736"/>
      <c r="HO221" s="736"/>
      <c r="HP221" s="736"/>
      <c r="HQ221" s="736"/>
      <c r="HR221" s="736"/>
      <c r="HS221" s="736"/>
      <c r="HT221" s="736"/>
      <c r="HU221" s="736"/>
      <c r="HV221" s="736"/>
      <c r="HW221" s="736"/>
      <c r="HX221" s="736"/>
      <c r="HY221" s="736"/>
      <c r="HZ221" s="736"/>
      <c r="IA221" s="736"/>
      <c r="IB221" s="736"/>
      <c r="IC221" s="736"/>
      <c r="ID221" s="736"/>
      <c r="IE221" s="736"/>
      <c r="IF221" s="736"/>
      <c r="IG221" s="736"/>
      <c r="IH221" s="736"/>
      <c r="II221" s="736"/>
      <c r="IJ221" s="736"/>
      <c r="IK221" s="736"/>
      <c r="IL221" s="736"/>
      <c r="IM221" s="736"/>
      <c r="IN221" s="736"/>
      <c r="IO221" s="736"/>
      <c r="IP221" s="736"/>
      <c r="IQ221" s="736"/>
      <c r="IR221" s="736"/>
      <c r="IS221" s="736"/>
      <c r="IT221" s="736"/>
      <c r="IU221" s="736"/>
      <c r="IV221" s="736"/>
    </row>
    <row r="222" spans="1:256" s="438" customFormat="1">
      <c r="A222" s="736"/>
      <c r="C222" s="471"/>
      <c r="P222" s="724"/>
      <c r="U222" s="724"/>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736"/>
      <c r="CB222" s="736"/>
      <c r="CC222" s="736"/>
      <c r="CD222" s="736"/>
      <c r="CE222" s="736"/>
      <c r="CF222" s="736"/>
      <c r="CG222" s="736"/>
      <c r="CH222" s="736"/>
      <c r="CI222" s="73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736"/>
      <c r="FF222" s="736"/>
      <c r="FG222" s="736"/>
      <c r="FH222" s="736"/>
      <c r="FI222" s="736"/>
      <c r="FJ222" s="736"/>
      <c r="FK222" s="736"/>
      <c r="FL222" s="736"/>
      <c r="FM222" s="736"/>
      <c r="FN222" s="736"/>
      <c r="FO222" s="736"/>
      <c r="FP222" s="736"/>
      <c r="FQ222" s="736"/>
      <c r="FR222" s="736"/>
      <c r="FS222" s="736"/>
      <c r="FT222" s="736"/>
      <c r="FU222" s="736"/>
      <c r="FV222" s="736"/>
      <c r="FW222" s="736"/>
      <c r="FX222" s="736"/>
      <c r="FY222" s="736"/>
      <c r="FZ222" s="736"/>
      <c r="GA222" s="736"/>
      <c r="GB222" s="736"/>
      <c r="GC222" s="736"/>
      <c r="GD222" s="736"/>
      <c r="GE222" s="736"/>
      <c r="GF222" s="736"/>
      <c r="GG222" s="736"/>
      <c r="GH222" s="736"/>
      <c r="GI222" s="736"/>
      <c r="GJ222" s="736"/>
      <c r="GK222" s="736"/>
      <c r="GL222" s="736"/>
      <c r="GM222" s="736"/>
      <c r="GN222" s="736"/>
      <c r="GO222" s="736"/>
      <c r="GP222" s="736"/>
      <c r="GQ222" s="736"/>
      <c r="GR222" s="736"/>
      <c r="GS222" s="736"/>
      <c r="GT222" s="736"/>
      <c r="GU222" s="736"/>
      <c r="GV222" s="736"/>
      <c r="GW222" s="736"/>
      <c r="GX222" s="736"/>
      <c r="GY222" s="736"/>
      <c r="GZ222" s="736"/>
      <c r="HA222" s="736"/>
      <c r="HB222" s="736"/>
      <c r="HC222" s="736"/>
      <c r="HD222" s="736"/>
      <c r="HE222" s="736"/>
      <c r="HF222" s="736"/>
      <c r="HG222" s="736"/>
      <c r="HH222" s="736"/>
      <c r="HI222" s="736"/>
      <c r="HJ222" s="736"/>
      <c r="HK222" s="736"/>
      <c r="HL222" s="736"/>
      <c r="HM222" s="736"/>
      <c r="HN222" s="736"/>
      <c r="HO222" s="736"/>
      <c r="HP222" s="736"/>
      <c r="HQ222" s="736"/>
      <c r="HR222" s="736"/>
      <c r="HS222" s="736"/>
      <c r="HT222" s="736"/>
      <c r="HU222" s="736"/>
      <c r="HV222" s="736"/>
      <c r="HW222" s="736"/>
      <c r="HX222" s="736"/>
      <c r="HY222" s="736"/>
      <c r="HZ222" s="736"/>
      <c r="IA222" s="736"/>
      <c r="IB222" s="736"/>
      <c r="IC222" s="736"/>
      <c r="ID222" s="736"/>
      <c r="IE222" s="736"/>
      <c r="IF222" s="736"/>
      <c r="IG222" s="736"/>
      <c r="IH222" s="736"/>
      <c r="II222" s="736"/>
      <c r="IJ222" s="736"/>
      <c r="IK222" s="736"/>
      <c r="IL222" s="736"/>
      <c r="IM222" s="736"/>
      <c r="IN222" s="736"/>
      <c r="IO222" s="736"/>
      <c r="IP222" s="736"/>
      <c r="IQ222" s="736"/>
      <c r="IR222" s="736"/>
      <c r="IS222" s="736"/>
      <c r="IT222" s="736"/>
      <c r="IU222" s="736"/>
      <c r="IV222" s="736"/>
    </row>
    <row r="223" spans="1:256" s="438" customFormat="1">
      <c r="A223" s="736"/>
      <c r="C223" s="471"/>
      <c r="P223" s="724"/>
      <c r="U223" s="724"/>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736"/>
      <c r="CB223" s="736"/>
      <c r="CC223" s="736"/>
      <c r="CD223" s="736"/>
      <c r="CE223" s="736"/>
      <c r="CF223" s="736"/>
      <c r="CG223" s="736"/>
      <c r="CH223" s="736"/>
      <c r="CI223" s="73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736"/>
      <c r="FF223" s="736"/>
      <c r="FG223" s="736"/>
      <c r="FH223" s="736"/>
      <c r="FI223" s="736"/>
      <c r="FJ223" s="736"/>
      <c r="FK223" s="736"/>
      <c r="FL223" s="736"/>
      <c r="FM223" s="736"/>
      <c r="FN223" s="736"/>
      <c r="FO223" s="736"/>
      <c r="FP223" s="736"/>
      <c r="FQ223" s="736"/>
      <c r="FR223" s="736"/>
      <c r="FS223" s="736"/>
      <c r="FT223" s="736"/>
      <c r="FU223" s="736"/>
      <c r="FV223" s="736"/>
      <c r="FW223" s="736"/>
      <c r="FX223" s="736"/>
      <c r="FY223" s="736"/>
      <c r="FZ223" s="736"/>
      <c r="GA223" s="736"/>
      <c r="GB223" s="736"/>
      <c r="GC223" s="736"/>
      <c r="GD223" s="736"/>
      <c r="GE223" s="736"/>
      <c r="GF223" s="736"/>
      <c r="GG223" s="736"/>
      <c r="GH223" s="736"/>
      <c r="GI223" s="736"/>
      <c r="GJ223" s="736"/>
      <c r="GK223" s="736"/>
      <c r="GL223" s="736"/>
      <c r="GM223" s="736"/>
      <c r="GN223" s="736"/>
      <c r="GO223" s="736"/>
      <c r="GP223" s="736"/>
      <c r="GQ223" s="736"/>
      <c r="GR223" s="736"/>
      <c r="GS223" s="736"/>
      <c r="GT223" s="736"/>
      <c r="GU223" s="736"/>
      <c r="GV223" s="736"/>
      <c r="GW223" s="736"/>
      <c r="GX223" s="736"/>
      <c r="GY223" s="736"/>
      <c r="GZ223" s="736"/>
      <c r="HA223" s="736"/>
      <c r="HB223" s="736"/>
      <c r="HC223" s="736"/>
      <c r="HD223" s="736"/>
      <c r="HE223" s="736"/>
      <c r="HF223" s="736"/>
      <c r="HG223" s="736"/>
      <c r="HH223" s="736"/>
      <c r="HI223" s="736"/>
      <c r="HJ223" s="736"/>
      <c r="HK223" s="736"/>
      <c r="HL223" s="736"/>
      <c r="HM223" s="736"/>
      <c r="HN223" s="736"/>
      <c r="HO223" s="736"/>
      <c r="HP223" s="736"/>
      <c r="HQ223" s="736"/>
      <c r="HR223" s="736"/>
      <c r="HS223" s="736"/>
      <c r="HT223" s="736"/>
      <c r="HU223" s="736"/>
      <c r="HV223" s="736"/>
      <c r="HW223" s="736"/>
      <c r="HX223" s="736"/>
      <c r="HY223" s="736"/>
      <c r="HZ223" s="736"/>
      <c r="IA223" s="736"/>
      <c r="IB223" s="736"/>
      <c r="IC223" s="736"/>
      <c r="ID223" s="736"/>
      <c r="IE223" s="736"/>
      <c r="IF223" s="736"/>
      <c r="IG223" s="736"/>
      <c r="IH223" s="736"/>
      <c r="II223" s="736"/>
      <c r="IJ223" s="736"/>
      <c r="IK223" s="736"/>
      <c r="IL223" s="736"/>
      <c r="IM223" s="736"/>
      <c r="IN223" s="736"/>
      <c r="IO223" s="736"/>
      <c r="IP223" s="736"/>
      <c r="IQ223" s="736"/>
      <c r="IR223" s="736"/>
      <c r="IS223" s="736"/>
      <c r="IT223" s="736"/>
      <c r="IU223" s="736"/>
      <c r="IV223" s="736"/>
    </row>
    <row r="224" spans="1:256" s="438" customFormat="1">
      <c r="A224" s="736"/>
      <c r="C224" s="471"/>
      <c r="P224" s="724"/>
      <c r="U224" s="724"/>
      <c r="V224" s="736"/>
      <c r="W224" s="736"/>
      <c r="X224" s="736"/>
      <c r="Y224" s="736"/>
      <c r="Z224" s="736"/>
      <c r="AA224" s="736"/>
      <c r="AB224" s="736"/>
      <c r="AC224" s="736"/>
      <c r="AD224" s="736"/>
      <c r="AE224" s="736"/>
      <c r="AF224" s="736"/>
      <c r="AG224" s="736"/>
      <c r="AH224" s="736"/>
      <c r="AI224" s="736"/>
      <c r="AJ224" s="736"/>
      <c r="AK224" s="736"/>
      <c r="AL224" s="736"/>
      <c r="AM224" s="736"/>
      <c r="AN224" s="736"/>
      <c r="AO224" s="736"/>
      <c r="AP224" s="736"/>
      <c r="AQ224" s="736"/>
      <c r="AR224" s="736"/>
      <c r="AS224" s="736"/>
      <c r="AT224" s="736"/>
      <c r="AU224" s="736"/>
      <c r="AV224" s="736"/>
      <c r="AW224" s="736"/>
      <c r="AX224" s="736"/>
      <c r="AY224" s="736"/>
      <c r="AZ224" s="736"/>
      <c r="BA224" s="736"/>
      <c r="BB224" s="736"/>
      <c r="BC224" s="736"/>
      <c r="BD224" s="736"/>
      <c r="BE224" s="736"/>
      <c r="BF224" s="736"/>
      <c r="BG224" s="736"/>
      <c r="BH224" s="736"/>
      <c r="BI224" s="736"/>
      <c r="BJ224" s="736"/>
      <c r="BK224" s="736"/>
      <c r="BL224" s="736"/>
      <c r="BM224" s="736"/>
      <c r="BN224" s="736"/>
      <c r="BO224" s="736"/>
      <c r="BP224" s="736"/>
      <c r="BQ224" s="736"/>
      <c r="BR224" s="736"/>
      <c r="BS224" s="736"/>
      <c r="BT224" s="736"/>
      <c r="BU224" s="736"/>
      <c r="BV224" s="736"/>
      <c r="BW224" s="736"/>
      <c r="BX224" s="736"/>
      <c r="BY224" s="736"/>
      <c r="BZ224" s="736"/>
      <c r="CA224" s="736"/>
      <c r="CB224" s="736"/>
      <c r="CC224" s="736"/>
      <c r="CD224" s="736"/>
      <c r="CE224" s="736"/>
      <c r="CF224" s="736"/>
      <c r="CG224" s="736"/>
      <c r="CH224" s="736"/>
      <c r="CI224" s="736"/>
      <c r="CJ224" s="736"/>
      <c r="CK224" s="736"/>
      <c r="CL224" s="736"/>
      <c r="CM224" s="736"/>
      <c r="CN224" s="736"/>
      <c r="CO224" s="736"/>
      <c r="CP224" s="736"/>
      <c r="CQ224" s="736"/>
      <c r="CR224" s="736"/>
      <c r="CS224" s="736"/>
      <c r="CT224" s="736"/>
      <c r="CU224" s="736"/>
      <c r="CV224" s="736"/>
      <c r="CW224" s="736"/>
      <c r="CX224" s="736"/>
      <c r="CY224" s="736"/>
      <c r="CZ224" s="736"/>
      <c r="DA224" s="736"/>
      <c r="DB224" s="736"/>
      <c r="DC224" s="736"/>
      <c r="DD224" s="736"/>
      <c r="DE224" s="736"/>
      <c r="DF224" s="736"/>
      <c r="DG224" s="736"/>
      <c r="DH224" s="736"/>
      <c r="DI224" s="736"/>
      <c r="DJ224" s="736"/>
      <c r="DK224" s="736"/>
      <c r="DL224" s="736"/>
      <c r="DM224" s="736"/>
      <c r="DN224" s="736"/>
      <c r="DO224" s="736"/>
      <c r="DP224" s="736"/>
      <c r="DQ224" s="736"/>
      <c r="DR224" s="736"/>
      <c r="DS224" s="736"/>
      <c r="DT224" s="736"/>
      <c r="DU224" s="736"/>
      <c r="DV224" s="736"/>
      <c r="DW224" s="736"/>
      <c r="DX224" s="736"/>
      <c r="DY224" s="736"/>
      <c r="DZ224" s="736"/>
      <c r="EA224" s="736"/>
      <c r="EB224" s="736"/>
      <c r="EC224" s="736"/>
      <c r="ED224" s="736"/>
      <c r="EE224" s="736"/>
      <c r="EF224" s="736"/>
      <c r="EG224" s="736"/>
      <c r="EH224" s="736"/>
      <c r="EI224" s="736"/>
      <c r="EJ224" s="736"/>
      <c r="EK224" s="736"/>
      <c r="EL224" s="736"/>
      <c r="EM224" s="736"/>
      <c r="EN224" s="736"/>
      <c r="EO224" s="736"/>
      <c r="EP224" s="736"/>
      <c r="EQ224" s="736"/>
      <c r="ER224" s="736"/>
      <c r="ES224" s="736"/>
      <c r="ET224" s="736"/>
      <c r="EU224" s="736"/>
      <c r="EV224" s="736"/>
      <c r="EW224" s="736"/>
      <c r="EX224" s="736"/>
      <c r="EY224" s="736"/>
      <c r="EZ224" s="736"/>
      <c r="FA224" s="736"/>
      <c r="FB224" s="736"/>
      <c r="FC224" s="736"/>
      <c r="FD224" s="736"/>
      <c r="FE224" s="736"/>
      <c r="FF224" s="736"/>
      <c r="FG224" s="736"/>
      <c r="FH224" s="736"/>
      <c r="FI224" s="736"/>
      <c r="FJ224" s="736"/>
      <c r="FK224" s="736"/>
      <c r="FL224" s="736"/>
      <c r="FM224" s="736"/>
      <c r="FN224" s="736"/>
      <c r="FO224" s="736"/>
      <c r="FP224" s="736"/>
      <c r="FQ224" s="736"/>
      <c r="FR224" s="736"/>
      <c r="FS224" s="736"/>
      <c r="FT224" s="736"/>
      <c r="FU224" s="736"/>
      <c r="FV224" s="736"/>
      <c r="FW224" s="736"/>
      <c r="FX224" s="736"/>
      <c r="FY224" s="736"/>
      <c r="FZ224" s="736"/>
      <c r="GA224" s="736"/>
      <c r="GB224" s="736"/>
      <c r="GC224" s="736"/>
      <c r="GD224" s="736"/>
      <c r="GE224" s="736"/>
      <c r="GF224" s="736"/>
      <c r="GG224" s="736"/>
      <c r="GH224" s="736"/>
      <c r="GI224" s="736"/>
      <c r="GJ224" s="736"/>
      <c r="GK224" s="736"/>
      <c r="GL224" s="736"/>
      <c r="GM224" s="736"/>
      <c r="GN224" s="736"/>
      <c r="GO224" s="736"/>
      <c r="GP224" s="736"/>
      <c r="GQ224" s="736"/>
      <c r="GR224" s="736"/>
      <c r="GS224" s="736"/>
      <c r="GT224" s="736"/>
      <c r="GU224" s="736"/>
      <c r="GV224" s="736"/>
      <c r="GW224" s="736"/>
      <c r="GX224" s="736"/>
      <c r="GY224" s="736"/>
      <c r="GZ224" s="736"/>
      <c r="HA224" s="736"/>
      <c r="HB224" s="736"/>
      <c r="HC224" s="736"/>
      <c r="HD224" s="736"/>
      <c r="HE224" s="736"/>
      <c r="HF224" s="736"/>
      <c r="HG224" s="736"/>
      <c r="HH224" s="736"/>
      <c r="HI224" s="736"/>
      <c r="HJ224" s="736"/>
      <c r="HK224" s="736"/>
      <c r="HL224" s="736"/>
      <c r="HM224" s="736"/>
      <c r="HN224" s="736"/>
      <c r="HO224" s="736"/>
      <c r="HP224" s="736"/>
      <c r="HQ224" s="736"/>
      <c r="HR224" s="736"/>
      <c r="HS224" s="736"/>
      <c r="HT224" s="736"/>
      <c r="HU224" s="736"/>
      <c r="HV224" s="736"/>
      <c r="HW224" s="736"/>
      <c r="HX224" s="736"/>
      <c r="HY224" s="736"/>
      <c r="HZ224" s="736"/>
      <c r="IA224" s="736"/>
      <c r="IB224" s="736"/>
      <c r="IC224" s="736"/>
      <c r="ID224" s="736"/>
      <c r="IE224" s="736"/>
      <c r="IF224" s="736"/>
      <c r="IG224" s="736"/>
      <c r="IH224" s="736"/>
      <c r="II224" s="736"/>
      <c r="IJ224" s="736"/>
      <c r="IK224" s="736"/>
      <c r="IL224" s="736"/>
      <c r="IM224" s="736"/>
      <c r="IN224" s="736"/>
      <c r="IO224" s="736"/>
      <c r="IP224" s="736"/>
      <c r="IQ224" s="736"/>
      <c r="IR224" s="736"/>
      <c r="IS224" s="736"/>
      <c r="IT224" s="736"/>
      <c r="IU224" s="736"/>
      <c r="IV224" s="736"/>
    </row>
    <row r="225" spans="1:256" s="438" customFormat="1">
      <c r="A225" s="736"/>
      <c r="C225" s="471"/>
      <c r="P225" s="724"/>
      <c r="U225" s="724"/>
      <c r="V225" s="736"/>
      <c r="W225" s="736"/>
      <c r="X225" s="736"/>
      <c r="Y225" s="736"/>
      <c r="Z225" s="736"/>
      <c r="AA225" s="736"/>
      <c r="AB225" s="736"/>
      <c r="AC225" s="736"/>
      <c r="AD225" s="736"/>
      <c r="AE225" s="736"/>
      <c r="AF225" s="736"/>
      <c r="AG225" s="736"/>
      <c r="AH225" s="736"/>
      <c r="AI225" s="736"/>
      <c r="AJ225" s="736"/>
      <c r="AK225" s="736"/>
      <c r="AL225" s="736"/>
      <c r="AM225" s="736"/>
      <c r="AN225" s="736"/>
      <c r="AO225" s="736"/>
      <c r="AP225" s="736"/>
      <c r="AQ225" s="736"/>
      <c r="AR225" s="736"/>
      <c r="AS225" s="736"/>
      <c r="AT225" s="736"/>
      <c r="AU225" s="736"/>
      <c r="AV225" s="736"/>
      <c r="AW225" s="736"/>
      <c r="AX225" s="736"/>
      <c r="AY225" s="736"/>
      <c r="AZ225" s="736"/>
      <c r="BA225" s="736"/>
      <c r="BB225" s="736"/>
      <c r="BC225" s="736"/>
      <c r="BD225" s="736"/>
      <c r="BE225" s="736"/>
      <c r="BF225" s="736"/>
      <c r="BG225" s="736"/>
      <c r="BH225" s="736"/>
      <c r="BI225" s="736"/>
      <c r="BJ225" s="736"/>
      <c r="BK225" s="736"/>
      <c r="BL225" s="736"/>
      <c r="BM225" s="736"/>
      <c r="BN225" s="736"/>
      <c r="BO225" s="736"/>
      <c r="BP225" s="736"/>
      <c r="BQ225" s="736"/>
      <c r="BR225" s="736"/>
      <c r="BS225" s="736"/>
      <c r="BT225" s="736"/>
      <c r="BU225" s="736"/>
      <c r="BV225" s="736"/>
      <c r="BW225" s="736"/>
      <c r="BX225" s="736"/>
      <c r="BY225" s="736"/>
      <c r="BZ225" s="736"/>
      <c r="CA225" s="736"/>
      <c r="CB225" s="736"/>
      <c r="CC225" s="736"/>
      <c r="CD225" s="736"/>
      <c r="CE225" s="736"/>
      <c r="CF225" s="736"/>
      <c r="CG225" s="736"/>
      <c r="CH225" s="736"/>
      <c r="CI225" s="736"/>
      <c r="CJ225" s="736"/>
      <c r="CK225" s="736"/>
      <c r="CL225" s="736"/>
      <c r="CM225" s="736"/>
      <c r="CN225" s="736"/>
      <c r="CO225" s="736"/>
      <c r="CP225" s="736"/>
      <c r="CQ225" s="736"/>
      <c r="CR225" s="736"/>
      <c r="CS225" s="736"/>
      <c r="CT225" s="736"/>
      <c r="CU225" s="736"/>
      <c r="CV225" s="736"/>
      <c r="CW225" s="736"/>
      <c r="CX225" s="736"/>
      <c r="CY225" s="736"/>
      <c r="CZ225" s="736"/>
      <c r="DA225" s="736"/>
      <c r="DB225" s="736"/>
      <c r="DC225" s="736"/>
      <c r="DD225" s="736"/>
      <c r="DE225" s="736"/>
      <c r="DF225" s="736"/>
      <c r="DG225" s="736"/>
      <c r="DH225" s="736"/>
      <c r="DI225" s="736"/>
      <c r="DJ225" s="736"/>
      <c r="DK225" s="736"/>
      <c r="DL225" s="736"/>
      <c r="DM225" s="736"/>
      <c r="DN225" s="736"/>
      <c r="DO225" s="736"/>
      <c r="DP225" s="736"/>
      <c r="DQ225" s="736"/>
      <c r="DR225" s="736"/>
      <c r="DS225" s="736"/>
      <c r="DT225" s="736"/>
      <c r="DU225" s="736"/>
      <c r="DV225" s="736"/>
      <c r="DW225" s="736"/>
      <c r="DX225" s="736"/>
      <c r="DY225" s="736"/>
      <c r="DZ225" s="736"/>
      <c r="EA225" s="736"/>
      <c r="EB225" s="736"/>
      <c r="EC225" s="736"/>
      <c r="ED225" s="736"/>
      <c r="EE225" s="736"/>
      <c r="EF225" s="736"/>
      <c r="EG225" s="736"/>
      <c r="EH225" s="736"/>
      <c r="EI225" s="736"/>
      <c r="EJ225" s="736"/>
      <c r="EK225" s="736"/>
      <c r="EL225" s="736"/>
      <c r="EM225" s="736"/>
      <c r="EN225" s="736"/>
      <c r="EO225" s="736"/>
      <c r="EP225" s="736"/>
      <c r="EQ225" s="736"/>
      <c r="ER225" s="736"/>
      <c r="ES225" s="736"/>
      <c r="ET225" s="736"/>
      <c r="EU225" s="736"/>
      <c r="EV225" s="736"/>
      <c r="EW225" s="736"/>
      <c r="EX225" s="736"/>
      <c r="EY225" s="736"/>
      <c r="EZ225" s="736"/>
      <c r="FA225" s="736"/>
      <c r="FB225" s="736"/>
      <c r="FC225" s="736"/>
      <c r="FD225" s="736"/>
      <c r="FE225" s="736"/>
      <c r="FF225" s="736"/>
      <c r="FG225" s="736"/>
      <c r="FH225" s="736"/>
      <c r="FI225" s="736"/>
      <c r="FJ225" s="736"/>
      <c r="FK225" s="736"/>
      <c r="FL225" s="736"/>
      <c r="FM225" s="736"/>
      <c r="FN225" s="736"/>
      <c r="FO225" s="736"/>
      <c r="FP225" s="736"/>
      <c r="FQ225" s="736"/>
      <c r="FR225" s="736"/>
      <c r="FS225" s="736"/>
      <c r="FT225" s="736"/>
      <c r="FU225" s="736"/>
      <c r="FV225" s="736"/>
      <c r="FW225" s="736"/>
      <c r="FX225" s="736"/>
      <c r="FY225" s="736"/>
      <c r="FZ225" s="736"/>
      <c r="GA225" s="736"/>
      <c r="GB225" s="736"/>
      <c r="GC225" s="736"/>
      <c r="GD225" s="736"/>
      <c r="GE225" s="736"/>
      <c r="GF225" s="736"/>
      <c r="GG225" s="736"/>
      <c r="GH225" s="736"/>
      <c r="GI225" s="736"/>
      <c r="GJ225" s="736"/>
      <c r="GK225" s="736"/>
      <c r="GL225" s="736"/>
      <c r="GM225" s="736"/>
      <c r="GN225" s="736"/>
      <c r="GO225" s="736"/>
      <c r="GP225" s="736"/>
      <c r="GQ225" s="736"/>
      <c r="GR225" s="736"/>
      <c r="GS225" s="736"/>
      <c r="GT225" s="736"/>
      <c r="GU225" s="736"/>
      <c r="GV225" s="736"/>
      <c r="GW225" s="736"/>
      <c r="GX225" s="736"/>
      <c r="GY225" s="736"/>
      <c r="GZ225" s="736"/>
      <c r="HA225" s="736"/>
      <c r="HB225" s="736"/>
      <c r="HC225" s="736"/>
      <c r="HD225" s="736"/>
      <c r="HE225" s="736"/>
      <c r="HF225" s="736"/>
      <c r="HG225" s="736"/>
      <c r="HH225" s="736"/>
      <c r="HI225" s="736"/>
      <c r="HJ225" s="736"/>
      <c r="HK225" s="736"/>
      <c r="HL225" s="736"/>
      <c r="HM225" s="736"/>
      <c r="HN225" s="736"/>
      <c r="HO225" s="736"/>
      <c r="HP225" s="736"/>
      <c r="HQ225" s="736"/>
      <c r="HR225" s="736"/>
      <c r="HS225" s="736"/>
      <c r="HT225" s="736"/>
      <c r="HU225" s="736"/>
      <c r="HV225" s="736"/>
      <c r="HW225" s="736"/>
      <c r="HX225" s="736"/>
      <c r="HY225" s="736"/>
      <c r="HZ225" s="736"/>
      <c r="IA225" s="736"/>
      <c r="IB225" s="736"/>
      <c r="IC225" s="736"/>
      <c r="ID225" s="736"/>
      <c r="IE225" s="736"/>
      <c r="IF225" s="736"/>
      <c r="IG225" s="736"/>
      <c r="IH225" s="736"/>
      <c r="II225" s="736"/>
      <c r="IJ225" s="736"/>
      <c r="IK225" s="736"/>
      <c r="IL225" s="736"/>
      <c r="IM225" s="736"/>
      <c r="IN225" s="736"/>
      <c r="IO225" s="736"/>
      <c r="IP225" s="736"/>
      <c r="IQ225" s="736"/>
      <c r="IR225" s="736"/>
      <c r="IS225" s="736"/>
      <c r="IT225" s="736"/>
      <c r="IU225" s="736"/>
      <c r="IV225" s="736"/>
    </row>
    <row r="226" spans="1:256" s="438" customFormat="1">
      <c r="A226" s="736"/>
      <c r="C226" s="471"/>
      <c r="P226" s="724"/>
      <c r="U226" s="724"/>
      <c r="V226" s="736"/>
      <c r="W226" s="736"/>
      <c r="X226" s="736"/>
      <c r="Y226" s="736"/>
      <c r="Z226" s="736"/>
      <c r="AA226" s="736"/>
      <c r="AB226" s="736"/>
      <c r="AC226" s="736"/>
      <c r="AD226" s="736"/>
      <c r="AE226" s="736"/>
      <c r="AF226" s="736"/>
      <c r="AG226" s="736"/>
      <c r="AH226" s="736"/>
      <c r="AI226" s="736"/>
      <c r="AJ226" s="736"/>
      <c r="AK226" s="736"/>
      <c r="AL226" s="736"/>
      <c r="AM226" s="736"/>
      <c r="AN226" s="736"/>
      <c r="AO226" s="736"/>
      <c r="AP226" s="736"/>
      <c r="AQ226" s="736"/>
      <c r="AR226" s="736"/>
      <c r="AS226" s="736"/>
      <c r="AT226" s="736"/>
      <c r="AU226" s="736"/>
      <c r="AV226" s="736"/>
      <c r="AW226" s="736"/>
      <c r="AX226" s="736"/>
      <c r="AY226" s="736"/>
      <c r="AZ226" s="736"/>
      <c r="BA226" s="736"/>
      <c r="BB226" s="736"/>
      <c r="BC226" s="736"/>
      <c r="BD226" s="736"/>
      <c r="BE226" s="736"/>
      <c r="BF226" s="736"/>
      <c r="BG226" s="736"/>
      <c r="BH226" s="736"/>
      <c r="BI226" s="736"/>
      <c r="BJ226" s="736"/>
      <c r="BK226" s="736"/>
      <c r="BL226" s="736"/>
      <c r="BM226" s="736"/>
      <c r="BN226" s="736"/>
      <c r="BO226" s="736"/>
      <c r="BP226" s="736"/>
      <c r="BQ226" s="736"/>
      <c r="BR226" s="736"/>
      <c r="BS226" s="736"/>
      <c r="BT226" s="736"/>
      <c r="BU226" s="736"/>
      <c r="BV226" s="736"/>
      <c r="BW226" s="736"/>
      <c r="BX226" s="736"/>
      <c r="BY226" s="736"/>
      <c r="BZ226" s="736"/>
      <c r="CA226" s="736"/>
      <c r="CB226" s="736"/>
      <c r="CC226" s="736"/>
      <c r="CD226" s="736"/>
      <c r="CE226" s="736"/>
      <c r="CF226" s="736"/>
      <c r="CG226" s="736"/>
      <c r="CH226" s="736"/>
      <c r="CI226" s="736"/>
      <c r="CJ226" s="736"/>
      <c r="CK226" s="736"/>
      <c r="CL226" s="736"/>
      <c r="CM226" s="736"/>
      <c r="CN226" s="736"/>
      <c r="CO226" s="736"/>
      <c r="CP226" s="736"/>
      <c r="CQ226" s="736"/>
      <c r="CR226" s="736"/>
      <c r="CS226" s="736"/>
      <c r="CT226" s="736"/>
      <c r="CU226" s="736"/>
      <c r="CV226" s="736"/>
      <c r="CW226" s="736"/>
      <c r="CX226" s="736"/>
      <c r="CY226" s="736"/>
      <c r="CZ226" s="736"/>
      <c r="DA226" s="736"/>
      <c r="DB226" s="736"/>
      <c r="DC226" s="736"/>
      <c r="DD226" s="736"/>
      <c r="DE226" s="736"/>
      <c r="DF226" s="736"/>
      <c r="DG226" s="736"/>
      <c r="DH226" s="736"/>
      <c r="DI226" s="736"/>
      <c r="DJ226" s="736"/>
      <c r="DK226" s="736"/>
      <c r="DL226" s="736"/>
      <c r="DM226" s="736"/>
      <c r="DN226" s="736"/>
      <c r="DO226" s="736"/>
      <c r="DP226" s="736"/>
      <c r="DQ226" s="736"/>
      <c r="DR226" s="736"/>
      <c r="DS226" s="736"/>
      <c r="DT226" s="736"/>
      <c r="DU226" s="736"/>
      <c r="DV226" s="736"/>
      <c r="DW226" s="736"/>
      <c r="DX226" s="736"/>
      <c r="DY226" s="736"/>
      <c r="DZ226" s="736"/>
      <c r="EA226" s="736"/>
      <c r="EB226" s="736"/>
      <c r="EC226" s="736"/>
      <c r="ED226" s="736"/>
      <c r="EE226" s="736"/>
      <c r="EF226" s="736"/>
      <c r="EG226" s="736"/>
      <c r="EH226" s="736"/>
      <c r="EI226" s="736"/>
      <c r="EJ226" s="736"/>
      <c r="EK226" s="736"/>
      <c r="EL226" s="736"/>
      <c r="EM226" s="736"/>
      <c r="EN226" s="736"/>
      <c r="EO226" s="736"/>
      <c r="EP226" s="736"/>
      <c r="EQ226" s="736"/>
      <c r="ER226" s="736"/>
      <c r="ES226" s="736"/>
      <c r="ET226" s="736"/>
      <c r="EU226" s="736"/>
      <c r="EV226" s="736"/>
      <c r="EW226" s="736"/>
      <c r="EX226" s="736"/>
      <c r="EY226" s="736"/>
      <c r="EZ226" s="736"/>
      <c r="FA226" s="736"/>
      <c r="FB226" s="736"/>
      <c r="FC226" s="736"/>
      <c r="FD226" s="736"/>
      <c r="FE226" s="736"/>
      <c r="FF226" s="736"/>
      <c r="FG226" s="736"/>
      <c r="FH226" s="736"/>
      <c r="FI226" s="736"/>
      <c r="FJ226" s="736"/>
      <c r="FK226" s="736"/>
      <c r="FL226" s="736"/>
      <c r="FM226" s="736"/>
      <c r="FN226" s="736"/>
      <c r="FO226" s="736"/>
      <c r="FP226" s="736"/>
      <c r="FQ226" s="736"/>
      <c r="FR226" s="736"/>
      <c r="FS226" s="736"/>
      <c r="FT226" s="736"/>
      <c r="FU226" s="736"/>
      <c r="FV226" s="736"/>
      <c r="FW226" s="736"/>
      <c r="FX226" s="736"/>
      <c r="FY226" s="736"/>
      <c r="FZ226" s="736"/>
      <c r="GA226" s="736"/>
      <c r="GB226" s="736"/>
      <c r="GC226" s="736"/>
      <c r="GD226" s="736"/>
      <c r="GE226" s="736"/>
      <c r="GF226" s="736"/>
      <c r="GG226" s="736"/>
      <c r="GH226" s="736"/>
      <c r="GI226" s="736"/>
      <c r="GJ226" s="736"/>
      <c r="GK226" s="736"/>
      <c r="GL226" s="736"/>
      <c r="GM226" s="736"/>
      <c r="GN226" s="736"/>
      <c r="GO226" s="736"/>
      <c r="GP226" s="736"/>
      <c r="GQ226" s="736"/>
      <c r="GR226" s="736"/>
      <c r="GS226" s="736"/>
      <c r="GT226" s="736"/>
      <c r="GU226" s="736"/>
      <c r="GV226" s="736"/>
      <c r="GW226" s="736"/>
      <c r="GX226" s="736"/>
      <c r="GY226" s="736"/>
      <c r="GZ226" s="736"/>
      <c r="HA226" s="736"/>
      <c r="HB226" s="736"/>
      <c r="HC226" s="736"/>
      <c r="HD226" s="736"/>
      <c r="HE226" s="736"/>
      <c r="HF226" s="736"/>
      <c r="HG226" s="736"/>
      <c r="HH226" s="736"/>
      <c r="HI226" s="736"/>
      <c r="HJ226" s="736"/>
      <c r="HK226" s="736"/>
      <c r="HL226" s="736"/>
      <c r="HM226" s="736"/>
      <c r="HN226" s="736"/>
      <c r="HO226" s="736"/>
      <c r="HP226" s="736"/>
      <c r="HQ226" s="736"/>
      <c r="HR226" s="736"/>
      <c r="HS226" s="736"/>
      <c r="HT226" s="736"/>
      <c r="HU226" s="736"/>
      <c r="HV226" s="736"/>
      <c r="HW226" s="736"/>
      <c r="HX226" s="736"/>
      <c r="HY226" s="736"/>
      <c r="HZ226" s="736"/>
      <c r="IA226" s="736"/>
      <c r="IB226" s="736"/>
      <c r="IC226" s="736"/>
      <c r="ID226" s="736"/>
      <c r="IE226" s="736"/>
      <c r="IF226" s="736"/>
      <c r="IG226" s="736"/>
      <c r="IH226" s="736"/>
      <c r="II226" s="736"/>
      <c r="IJ226" s="736"/>
      <c r="IK226" s="736"/>
      <c r="IL226" s="736"/>
      <c r="IM226" s="736"/>
      <c r="IN226" s="736"/>
      <c r="IO226" s="736"/>
      <c r="IP226" s="736"/>
      <c r="IQ226" s="736"/>
      <c r="IR226" s="736"/>
      <c r="IS226" s="736"/>
      <c r="IT226" s="736"/>
      <c r="IU226" s="736"/>
      <c r="IV226" s="736"/>
    </row>
    <row r="227" spans="1:256" s="438" customFormat="1">
      <c r="A227" s="736"/>
      <c r="C227" s="471"/>
      <c r="P227" s="724"/>
      <c r="U227" s="724"/>
      <c r="V227" s="736"/>
      <c r="W227" s="736"/>
      <c r="X227" s="736"/>
      <c r="Y227" s="736"/>
      <c r="Z227" s="736"/>
      <c r="AA227" s="736"/>
      <c r="AB227" s="736"/>
      <c r="AC227" s="736"/>
      <c r="AD227" s="736"/>
      <c r="AE227" s="736"/>
      <c r="AF227" s="736"/>
      <c r="AG227" s="736"/>
      <c r="AH227" s="736"/>
      <c r="AI227" s="736"/>
      <c r="AJ227" s="736"/>
      <c r="AK227" s="736"/>
      <c r="AL227" s="736"/>
      <c r="AM227" s="736"/>
      <c r="AN227" s="736"/>
      <c r="AO227" s="736"/>
      <c r="AP227" s="736"/>
      <c r="AQ227" s="736"/>
      <c r="AR227" s="736"/>
      <c r="AS227" s="736"/>
      <c r="AT227" s="736"/>
      <c r="AU227" s="736"/>
      <c r="AV227" s="736"/>
      <c r="AW227" s="736"/>
      <c r="AX227" s="736"/>
      <c r="AY227" s="736"/>
      <c r="AZ227" s="736"/>
      <c r="BA227" s="736"/>
      <c r="BB227" s="736"/>
      <c r="BC227" s="736"/>
      <c r="BD227" s="736"/>
      <c r="BE227" s="736"/>
      <c r="BF227" s="736"/>
      <c r="BG227" s="736"/>
      <c r="BH227" s="736"/>
      <c r="BI227" s="736"/>
      <c r="BJ227" s="736"/>
      <c r="BK227" s="736"/>
      <c r="BL227" s="736"/>
      <c r="BM227" s="736"/>
      <c r="BN227" s="736"/>
      <c r="BO227" s="736"/>
      <c r="BP227" s="736"/>
      <c r="BQ227" s="736"/>
      <c r="BR227" s="736"/>
      <c r="BS227" s="736"/>
      <c r="BT227" s="736"/>
      <c r="BU227" s="736"/>
      <c r="BV227" s="736"/>
      <c r="BW227" s="736"/>
      <c r="BX227" s="736"/>
      <c r="BY227" s="736"/>
      <c r="BZ227" s="736"/>
      <c r="CA227" s="736"/>
      <c r="CB227" s="736"/>
      <c r="CC227" s="736"/>
      <c r="CD227" s="736"/>
      <c r="CE227" s="736"/>
      <c r="CF227" s="736"/>
      <c r="CG227" s="736"/>
      <c r="CH227" s="736"/>
      <c r="CI227" s="736"/>
      <c r="CJ227" s="736"/>
      <c r="CK227" s="736"/>
      <c r="CL227" s="736"/>
      <c r="CM227" s="736"/>
      <c r="CN227" s="736"/>
      <c r="CO227" s="736"/>
      <c r="CP227" s="736"/>
      <c r="CQ227" s="736"/>
      <c r="CR227" s="736"/>
      <c r="CS227" s="736"/>
      <c r="CT227" s="736"/>
      <c r="CU227" s="736"/>
      <c r="CV227" s="736"/>
      <c r="CW227" s="736"/>
      <c r="CX227" s="736"/>
      <c r="CY227" s="736"/>
      <c r="CZ227" s="736"/>
      <c r="DA227" s="736"/>
      <c r="DB227" s="736"/>
      <c r="DC227" s="736"/>
      <c r="DD227" s="736"/>
      <c r="DE227" s="736"/>
      <c r="DF227" s="736"/>
      <c r="DG227" s="736"/>
      <c r="DH227" s="736"/>
      <c r="DI227" s="736"/>
      <c r="DJ227" s="736"/>
      <c r="DK227" s="736"/>
      <c r="DL227" s="736"/>
      <c r="DM227" s="736"/>
      <c r="DN227" s="736"/>
      <c r="DO227" s="736"/>
      <c r="DP227" s="736"/>
      <c r="DQ227" s="736"/>
      <c r="DR227" s="736"/>
      <c r="DS227" s="736"/>
      <c r="DT227" s="736"/>
      <c r="DU227" s="736"/>
      <c r="DV227" s="736"/>
      <c r="DW227" s="736"/>
      <c r="DX227" s="736"/>
      <c r="DY227" s="736"/>
      <c r="DZ227" s="736"/>
      <c r="EA227" s="736"/>
      <c r="EB227" s="736"/>
      <c r="EC227" s="736"/>
      <c r="ED227" s="736"/>
      <c r="EE227" s="736"/>
      <c r="EF227" s="736"/>
      <c r="EG227" s="736"/>
      <c r="EH227" s="736"/>
      <c r="EI227" s="736"/>
      <c r="EJ227" s="736"/>
      <c r="EK227" s="736"/>
      <c r="EL227" s="736"/>
      <c r="EM227" s="736"/>
      <c r="EN227" s="736"/>
      <c r="EO227" s="736"/>
      <c r="EP227" s="736"/>
      <c r="EQ227" s="736"/>
      <c r="ER227" s="736"/>
      <c r="ES227" s="736"/>
      <c r="ET227" s="736"/>
      <c r="EU227" s="736"/>
      <c r="EV227" s="736"/>
      <c r="EW227" s="736"/>
      <c r="EX227" s="736"/>
      <c r="EY227" s="736"/>
      <c r="EZ227" s="736"/>
      <c r="FA227" s="736"/>
      <c r="FB227" s="736"/>
      <c r="FC227" s="736"/>
      <c r="FD227" s="736"/>
      <c r="FE227" s="736"/>
      <c r="FF227" s="736"/>
      <c r="FG227" s="736"/>
      <c r="FH227" s="736"/>
      <c r="FI227" s="736"/>
      <c r="FJ227" s="736"/>
      <c r="FK227" s="736"/>
      <c r="FL227" s="736"/>
      <c r="FM227" s="736"/>
      <c r="FN227" s="736"/>
      <c r="FO227" s="736"/>
      <c r="FP227" s="736"/>
      <c r="FQ227" s="736"/>
      <c r="FR227" s="736"/>
      <c r="FS227" s="736"/>
      <c r="FT227" s="736"/>
      <c r="FU227" s="736"/>
      <c r="FV227" s="736"/>
      <c r="FW227" s="736"/>
      <c r="FX227" s="736"/>
      <c r="FY227" s="736"/>
      <c r="FZ227" s="736"/>
      <c r="GA227" s="736"/>
      <c r="GB227" s="736"/>
      <c r="GC227" s="736"/>
      <c r="GD227" s="736"/>
      <c r="GE227" s="736"/>
      <c r="GF227" s="736"/>
      <c r="GG227" s="736"/>
      <c r="GH227" s="736"/>
      <c r="GI227" s="736"/>
      <c r="GJ227" s="736"/>
      <c r="GK227" s="736"/>
      <c r="GL227" s="736"/>
      <c r="GM227" s="736"/>
      <c r="GN227" s="736"/>
      <c r="GO227" s="736"/>
      <c r="GP227" s="736"/>
      <c r="GQ227" s="736"/>
      <c r="GR227" s="736"/>
      <c r="GS227" s="736"/>
      <c r="GT227" s="736"/>
      <c r="GU227" s="736"/>
      <c r="GV227" s="736"/>
      <c r="GW227" s="736"/>
      <c r="GX227" s="736"/>
      <c r="GY227" s="736"/>
      <c r="GZ227" s="736"/>
      <c r="HA227" s="736"/>
      <c r="HB227" s="736"/>
      <c r="HC227" s="736"/>
      <c r="HD227" s="736"/>
      <c r="HE227" s="736"/>
      <c r="HF227" s="736"/>
      <c r="HG227" s="736"/>
      <c r="HH227" s="736"/>
      <c r="HI227" s="736"/>
      <c r="HJ227" s="736"/>
      <c r="HK227" s="736"/>
      <c r="HL227" s="736"/>
      <c r="HM227" s="736"/>
      <c r="HN227" s="736"/>
      <c r="HO227" s="736"/>
      <c r="HP227" s="736"/>
      <c r="HQ227" s="736"/>
      <c r="HR227" s="736"/>
      <c r="HS227" s="736"/>
      <c r="HT227" s="736"/>
      <c r="HU227" s="736"/>
      <c r="HV227" s="736"/>
      <c r="HW227" s="736"/>
      <c r="HX227" s="736"/>
      <c r="HY227" s="736"/>
      <c r="HZ227" s="736"/>
      <c r="IA227" s="736"/>
      <c r="IB227" s="736"/>
      <c r="IC227" s="736"/>
      <c r="ID227" s="736"/>
      <c r="IE227" s="736"/>
      <c r="IF227" s="736"/>
      <c r="IG227" s="736"/>
      <c r="IH227" s="736"/>
      <c r="II227" s="736"/>
      <c r="IJ227" s="736"/>
      <c r="IK227" s="736"/>
      <c r="IL227" s="736"/>
      <c r="IM227" s="736"/>
      <c r="IN227" s="736"/>
      <c r="IO227" s="736"/>
      <c r="IP227" s="736"/>
      <c r="IQ227" s="736"/>
      <c r="IR227" s="736"/>
      <c r="IS227" s="736"/>
      <c r="IT227" s="736"/>
      <c r="IU227" s="736"/>
      <c r="IV227" s="736"/>
    </row>
    <row r="228" spans="1:256" s="438" customFormat="1">
      <c r="A228" s="736"/>
      <c r="C228" s="471"/>
      <c r="P228" s="724"/>
      <c r="U228" s="724"/>
      <c r="V228" s="736"/>
      <c r="W228" s="736"/>
      <c r="X228" s="736"/>
      <c r="Y228" s="736"/>
      <c r="Z228" s="736"/>
      <c r="AA228" s="736"/>
      <c r="AB228" s="736"/>
      <c r="AC228" s="736"/>
      <c r="AD228" s="736"/>
      <c r="AE228" s="736"/>
      <c r="AF228" s="736"/>
      <c r="AG228" s="736"/>
      <c r="AH228" s="736"/>
      <c r="AI228" s="736"/>
      <c r="AJ228" s="736"/>
      <c r="AK228" s="736"/>
      <c r="AL228" s="736"/>
      <c r="AM228" s="736"/>
      <c r="AN228" s="736"/>
      <c r="AO228" s="736"/>
      <c r="AP228" s="736"/>
      <c r="AQ228" s="736"/>
      <c r="AR228" s="736"/>
      <c r="AS228" s="736"/>
      <c r="AT228" s="736"/>
      <c r="AU228" s="736"/>
      <c r="AV228" s="736"/>
      <c r="AW228" s="736"/>
      <c r="AX228" s="736"/>
      <c r="AY228" s="736"/>
      <c r="AZ228" s="736"/>
      <c r="BA228" s="736"/>
      <c r="BB228" s="736"/>
      <c r="BC228" s="736"/>
      <c r="BD228" s="736"/>
      <c r="BE228" s="736"/>
      <c r="BF228" s="736"/>
      <c r="BG228" s="736"/>
      <c r="BH228" s="736"/>
      <c r="BI228" s="736"/>
      <c r="BJ228" s="736"/>
      <c r="BK228" s="736"/>
      <c r="BL228" s="736"/>
      <c r="BM228" s="736"/>
      <c r="BN228" s="736"/>
      <c r="BO228" s="736"/>
      <c r="BP228" s="736"/>
      <c r="BQ228" s="736"/>
      <c r="BR228" s="736"/>
      <c r="BS228" s="736"/>
      <c r="BT228" s="736"/>
      <c r="BU228" s="736"/>
      <c r="BV228" s="736"/>
      <c r="BW228" s="736"/>
      <c r="BX228" s="736"/>
      <c r="BY228" s="736"/>
      <c r="BZ228" s="736"/>
      <c r="CA228" s="736"/>
      <c r="CB228" s="736"/>
      <c r="CC228" s="736"/>
      <c r="CD228" s="736"/>
      <c r="CE228" s="736"/>
      <c r="CF228" s="736"/>
      <c r="CG228" s="736"/>
      <c r="CH228" s="736"/>
      <c r="CI228" s="736"/>
      <c r="CJ228" s="736"/>
      <c r="CK228" s="736"/>
      <c r="CL228" s="736"/>
      <c r="CM228" s="736"/>
      <c r="CN228" s="736"/>
      <c r="CO228" s="736"/>
      <c r="CP228" s="736"/>
      <c r="CQ228" s="736"/>
      <c r="CR228" s="736"/>
      <c r="CS228" s="736"/>
      <c r="CT228" s="736"/>
      <c r="CU228" s="736"/>
      <c r="CV228" s="736"/>
      <c r="CW228" s="736"/>
      <c r="CX228" s="736"/>
      <c r="CY228" s="736"/>
      <c r="CZ228" s="736"/>
      <c r="DA228" s="736"/>
      <c r="DB228" s="736"/>
      <c r="DC228" s="736"/>
      <c r="DD228" s="736"/>
      <c r="DE228" s="736"/>
      <c r="DF228" s="736"/>
      <c r="DG228" s="736"/>
      <c r="DH228" s="736"/>
      <c r="DI228" s="736"/>
      <c r="DJ228" s="736"/>
      <c r="DK228" s="736"/>
      <c r="DL228" s="736"/>
      <c r="DM228" s="736"/>
      <c r="DN228" s="736"/>
      <c r="DO228" s="736"/>
      <c r="DP228" s="736"/>
      <c r="DQ228" s="736"/>
      <c r="DR228" s="736"/>
      <c r="DS228" s="736"/>
      <c r="DT228" s="736"/>
      <c r="DU228" s="736"/>
      <c r="DV228" s="736"/>
      <c r="DW228" s="736"/>
      <c r="DX228" s="736"/>
      <c r="DY228" s="736"/>
      <c r="DZ228" s="736"/>
      <c r="EA228" s="736"/>
      <c r="EB228" s="736"/>
      <c r="EC228" s="736"/>
      <c r="ED228" s="736"/>
      <c r="EE228" s="736"/>
      <c r="EF228" s="736"/>
      <c r="EG228" s="736"/>
      <c r="EH228" s="736"/>
      <c r="EI228" s="736"/>
      <c r="EJ228" s="736"/>
      <c r="EK228" s="736"/>
      <c r="EL228" s="736"/>
      <c r="EM228" s="736"/>
      <c r="EN228" s="736"/>
      <c r="EO228" s="736"/>
      <c r="EP228" s="736"/>
      <c r="EQ228" s="736"/>
      <c r="ER228" s="736"/>
      <c r="ES228" s="736"/>
      <c r="ET228" s="736"/>
      <c r="EU228" s="736"/>
      <c r="EV228" s="736"/>
      <c r="EW228" s="736"/>
      <c r="EX228" s="736"/>
      <c r="EY228" s="736"/>
      <c r="EZ228" s="736"/>
      <c r="FA228" s="736"/>
      <c r="FB228" s="736"/>
      <c r="FC228" s="736"/>
      <c r="FD228" s="736"/>
      <c r="FE228" s="736"/>
      <c r="FF228" s="736"/>
      <c r="FG228" s="736"/>
      <c r="FH228" s="736"/>
      <c r="FI228" s="736"/>
      <c r="FJ228" s="736"/>
      <c r="FK228" s="736"/>
      <c r="FL228" s="736"/>
      <c r="FM228" s="736"/>
      <c r="FN228" s="736"/>
      <c r="FO228" s="736"/>
      <c r="FP228" s="736"/>
      <c r="FQ228" s="736"/>
      <c r="FR228" s="736"/>
      <c r="FS228" s="736"/>
      <c r="FT228" s="736"/>
      <c r="FU228" s="736"/>
      <c r="FV228" s="736"/>
      <c r="FW228" s="736"/>
      <c r="FX228" s="736"/>
      <c r="FY228" s="736"/>
      <c r="FZ228" s="736"/>
      <c r="GA228" s="736"/>
      <c r="GB228" s="736"/>
      <c r="GC228" s="736"/>
      <c r="GD228" s="736"/>
      <c r="GE228" s="736"/>
      <c r="GF228" s="736"/>
      <c r="GG228" s="736"/>
      <c r="GH228" s="736"/>
      <c r="GI228" s="736"/>
      <c r="GJ228" s="736"/>
      <c r="GK228" s="736"/>
      <c r="GL228" s="736"/>
      <c r="GM228" s="736"/>
      <c r="GN228" s="736"/>
      <c r="GO228" s="736"/>
      <c r="GP228" s="736"/>
      <c r="GQ228" s="736"/>
      <c r="GR228" s="736"/>
      <c r="GS228" s="736"/>
      <c r="GT228" s="736"/>
      <c r="GU228" s="736"/>
      <c r="GV228" s="736"/>
      <c r="GW228" s="736"/>
      <c r="GX228" s="736"/>
      <c r="GY228" s="736"/>
      <c r="GZ228" s="736"/>
      <c r="HA228" s="736"/>
      <c r="HB228" s="736"/>
      <c r="HC228" s="736"/>
      <c r="HD228" s="736"/>
      <c r="HE228" s="736"/>
      <c r="HF228" s="736"/>
      <c r="HG228" s="736"/>
      <c r="HH228" s="736"/>
      <c r="HI228" s="736"/>
      <c r="HJ228" s="736"/>
      <c r="HK228" s="736"/>
      <c r="HL228" s="736"/>
      <c r="HM228" s="736"/>
      <c r="HN228" s="736"/>
      <c r="HO228" s="736"/>
      <c r="HP228" s="736"/>
      <c r="HQ228" s="736"/>
      <c r="HR228" s="736"/>
      <c r="HS228" s="736"/>
      <c r="HT228" s="736"/>
      <c r="HU228" s="736"/>
      <c r="HV228" s="736"/>
      <c r="HW228" s="736"/>
      <c r="HX228" s="736"/>
      <c r="HY228" s="736"/>
      <c r="HZ228" s="736"/>
      <c r="IA228" s="736"/>
      <c r="IB228" s="736"/>
      <c r="IC228" s="736"/>
      <c r="ID228" s="736"/>
      <c r="IE228" s="736"/>
      <c r="IF228" s="736"/>
      <c r="IG228" s="736"/>
      <c r="IH228" s="736"/>
      <c r="II228" s="736"/>
      <c r="IJ228" s="736"/>
      <c r="IK228" s="736"/>
      <c r="IL228" s="736"/>
      <c r="IM228" s="736"/>
      <c r="IN228" s="736"/>
      <c r="IO228" s="736"/>
      <c r="IP228" s="736"/>
      <c r="IQ228" s="736"/>
      <c r="IR228" s="736"/>
      <c r="IS228" s="736"/>
      <c r="IT228" s="736"/>
      <c r="IU228" s="736"/>
      <c r="IV228" s="736"/>
    </row>
    <row r="229" spans="1:256" s="438" customFormat="1">
      <c r="A229" s="736"/>
      <c r="C229" s="471"/>
      <c r="P229" s="724"/>
      <c r="U229" s="724"/>
      <c r="V229" s="736"/>
      <c r="W229" s="736"/>
      <c r="X229" s="736"/>
      <c r="Y229" s="736"/>
      <c r="Z229" s="736"/>
      <c r="AA229" s="736"/>
      <c r="AB229" s="736"/>
      <c r="AC229" s="736"/>
      <c r="AD229" s="736"/>
      <c r="AE229" s="736"/>
      <c r="AF229" s="736"/>
      <c r="AG229" s="736"/>
      <c r="AH229" s="736"/>
      <c r="AI229" s="736"/>
      <c r="AJ229" s="736"/>
      <c r="AK229" s="736"/>
      <c r="AL229" s="736"/>
      <c r="AM229" s="736"/>
      <c r="AN229" s="736"/>
      <c r="AO229" s="736"/>
      <c r="AP229" s="736"/>
      <c r="AQ229" s="736"/>
      <c r="AR229" s="736"/>
      <c r="AS229" s="736"/>
      <c r="AT229" s="736"/>
      <c r="AU229" s="736"/>
      <c r="AV229" s="736"/>
      <c r="AW229" s="736"/>
      <c r="AX229" s="736"/>
      <c r="AY229" s="736"/>
      <c r="AZ229" s="736"/>
      <c r="BA229" s="736"/>
      <c r="BB229" s="736"/>
      <c r="BC229" s="736"/>
      <c r="BD229" s="736"/>
      <c r="BE229" s="736"/>
      <c r="BF229" s="736"/>
      <c r="BG229" s="736"/>
      <c r="BH229" s="736"/>
      <c r="BI229" s="736"/>
      <c r="BJ229" s="736"/>
      <c r="BK229" s="736"/>
      <c r="BL229" s="736"/>
      <c r="BM229" s="736"/>
      <c r="BN229" s="736"/>
      <c r="BO229" s="736"/>
      <c r="BP229" s="736"/>
      <c r="BQ229" s="736"/>
      <c r="BR229" s="736"/>
      <c r="BS229" s="736"/>
      <c r="BT229" s="736"/>
      <c r="BU229" s="736"/>
      <c r="BV229" s="736"/>
      <c r="BW229" s="736"/>
      <c r="BX229" s="736"/>
      <c r="BY229" s="736"/>
      <c r="BZ229" s="736"/>
      <c r="CA229" s="736"/>
      <c r="CB229" s="736"/>
      <c r="CC229" s="736"/>
      <c r="CD229" s="736"/>
      <c r="CE229" s="736"/>
      <c r="CF229" s="736"/>
      <c r="CG229" s="736"/>
      <c r="CH229" s="736"/>
      <c r="CI229" s="736"/>
      <c r="CJ229" s="736"/>
      <c r="CK229" s="736"/>
      <c r="CL229" s="736"/>
      <c r="CM229" s="736"/>
      <c r="CN229" s="736"/>
      <c r="CO229" s="736"/>
      <c r="CP229" s="736"/>
      <c r="CQ229" s="736"/>
      <c r="CR229" s="736"/>
      <c r="CS229" s="736"/>
      <c r="CT229" s="736"/>
      <c r="CU229" s="736"/>
      <c r="CV229" s="736"/>
      <c r="CW229" s="736"/>
      <c r="CX229" s="736"/>
      <c r="CY229" s="736"/>
      <c r="CZ229" s="736"/>
      <c r="DA229" s="736"/>
      <c r="DB229" s="736"/>
      <c r="DC229" s="736"/>
      <c r="DD229" s="736"/>
      <c r="DE229" s="736"/>
      <c r="DF229" s="736"/>
      <c r="DG229" s="736"/>
      <c r="DH229" s="736"/>
      <c r="DI229" s="736"/>
      <c r="DJ229" s="736"/>
      <c r="DK229" s="736"/>
      <c r="DL229" s="736"/>
      <c r="DM229" s="736"/>
      <c r="DN229" s="736"/>
      <c r="DO229" s="736"/>
      <c r="DP229" s="736"/>
      <c r="DQ229" s="736"/>
      <c r="DR229" s="736"/>
      <c r="DS229" s="736"/>
      <c r="DT229" s="736"/>
      <c r="DU229" s="736"/>
      <c r="DV229" s="736"/>
      <c r="DW229" s="736"/>
      <c r="DX229" s="736"/>
      <c r="DY229" s="736"/>
      <c r="DZ229" s="736"/>
      <c r="EA229" s="736"/>
      <c r="EB229" s="736"/>
      <c r="EC229" s="736"/>
      <c r="ED229" s="736"/>
      <c r="EE229" s="736"/>
      <c r="EF229" s="736"/>
      <c r="EG229" s="736"/>
      <c r="EH229" s="736"/>
      <c r="EI229" s="736"/>
      <c r="EJ229" s="736"/>
      <c r="EK229" s="736"/>
      <c r="EL229" s="736"/>
      <c r="EM229" s="736"/>
      <c r="EN229" s="736"/>
      <c r="EO229" s="736"/>
      <c r="EP229" s="736"/>
      <c r="EQ229" s="736"/>
      <c r="ER229" s="736"/>
      <c r="ES229" s="736"/>
      <c r="ET229" s="736"/>
      <c r="EU229" s="736"/>
      <c r="EV229" s="736"/>
      <c r="EW229" s="736"/>
      <c r="EX229" s="736"/>
      <c r="EY229" s="736"/>
      <c r="EZ229" s="736"/>
      <c r="FA229" s="736"/>
      <c r="FB229" s="736"/>
      <c r="FC229" s="736"/>
      <c r="FD229" s="736"/>
      <c r="FE229" s="736"/>
      <c r="FF229" s="736"/>
      <c r="FG229" s="736"/>
      <c r="FH229" s="736"/>
      <c r="FI229" s="736"/>
      <c r="FJ229" s="736"/>
      <c r="FK229" s="736"/>
      <c r="FL229" s="736"/>
      <c r="FM229" s="736"/>
      <c r="FN229" s="736"/>
      <c r="FO229" s="736"/>
      <c r="FP229" s="736"/>
      <c r="FQ229" s="736"/>
      <c r="FR229" s="736"/>
      <c r="FS229" s="736"/>
      <c r="FT229" s="736"/>
      <c r="FU229" s="736"/>
      <c r="FV229" s="736"/>
      <c r="FW229" s="736"/>
      <c r="FX229" s="736"/>
      <c r="FY229" s="736"/>
      <c r="FZ229" s="736"/>
      <c r="GA229" s="736"/>
      <c r="GB229" s="736"/>
      <c r="GC229" s="736"/>
      <c r="GD229" s="736"/>
      <c r="GE229" s="736"/>
      <c r="GF229" s="736"/>
      <c r="GG229" s="736"/>
      <c r="GH229" s="736"/>
      <c r="GI229" s="736"/>
      <c r="GJ229" s="736"/>
      <c r="GK229" s="736"/>
      <c r="GL229" s="736"/>
      <c r="GM229" s="736"/>
      <c r="GN229" s="736"/>
      <c r="GO229" s="736"/>
      <c r="GP229" s="736"/>
      <c r="GQ229" s="736"/>
      <c r="GR229" s="736"/>
      <c r="GS229" s="736"/>
      <c r="GT229" s="736"/>
      <c r="GU229" s="736"/>
      <c r="GV229" s="736"/>
      <c r="GW229" s="736"/>
      <c r="GX229" s="736"/>
      <c r="GY229" s="736"/>
      <c r="GZ229" s="736"/>
      <c r="HA229" s="736"/>
      <c r="HB229" s="736"/>
      <c r="HC229" s="736"/>
      <c r="HD229" s="736"/>
      <c r="HE229" s="736"/>
      <c r="HF229" s="736"/>
      <c r="HG229" s="736"/>
      <c r="HH229" s="736"/>
      <c r="HI229" s="736"/>
      <c r="HJ229" s="736"/>
      <c r="HK229" s="736"/>
      <c r="HL229" s="736"/>
      <c r="HM229" s="736"/>
      <c r="HN229" s="736"/>
      <c r="HO229" s="736"/>
      <c r="HP229" s="736"/>
      <c r="HQ229" s="736"/>
      <c r="HR229" s="736"/>
      <c r="HS229" s="736"/>
      <c r="HT229" s="736"/>
      <c r="HU229" s="736"/>
      <c r="HV229" s="736"/>
      <c r="HW229" s="736"/>
      <c r="HX229" s="736"/>
      <c r="HY229" s="736"/>
      <c r="HZ229" s="736"/>
      <c r="IA229" s="736"/>
      <c r="IB229" s="736"/>
      <c r="IC229" s="736"/>
      <c r="ID229" s="736"/>
      <c r="IE229" s="736"/>
      <c r="IF229" s="736"/>
      <c r="IG229" s="736"/>
      <c r="IH229" s="736"/>
      <c r="II229" s="736"/>
      <c r="IJ229" s="736"/>
      <c r="IK229" s="736"/>
      <c r="IL229" s="736"/>
      <c r="IM229" s="736"/>
      <c r="IN229" s="736"/>
      <c r="IO229" s="736"/>
      <c r="IP229" s="736"/>
      <c r="IQ229" s="736"/>
      <c r="IR229" s="736"/>
      <c r="IS229" s="736"/>
      <c r="IT229" s="736"/>
      <c r="IU229" s="736"/>
      <c r="IV229" s="736"/>
    </row>
    <row r="230" spans="1:256" s="438" customFormat="1">
      <c r="A230" s="736"/>
      <c r="C230" s="471"/>
      <c r="P230" s="724"/>
      <c r="U230" s="724"/>
      <c r="V230" s="736"/>
      <c r="W230" s="736"/>
      <c r="X230" s="736"/>
      <c r="Y230" s="736"/>
      <c r="Z230" s="736"/>
      <c r="AA230" s="736"/>
      <c r="AB230" s="736"/>
      <c r="AC230" s="736"/>
      <c r="AD230" s="736"/>
      <c r="AE230" s="736"/>
      <c r="AF230" s="736"/>
      <c r="AG230" s="736"/>
      <c r="AH230" s="736"/>
      <c r="AI230" s="736"/>
      <c r="AJ230" s="736"/>
      <c r="AK230" s="736"/>
      <c r="AL230" s="736"/>
      <c r="AM230" s="736"/>
      <c r="AN230" s="736"/>
      <c r="AO230" s="736"/>
      <c r="AP230" s="736"/>
      <c r="AQ230" s="736"/>
      <c r="AR230" s="736"/>
      <c r="AS230" s="736"/>
      <c r="AT230" s="736"/>
      <c r="AU230" s="736"/>
      <c r="AV230" s="736"/>
      <c r="AW230" s="736"/>
      <c r="AX230" s="736"/>
      <c r="AY230" s="736"/>
      <c r="AZ230" s="736"/>
      <c r="BA230" s="736"/>
      <c r="BB230" s="736"/>
      <c r="BC230" s="736"/>
      <c r="BD230" s="736"/>
      <c r="BE230" s="736"/>
      <c r="BF230" s="736"/>
      <c r="BG230" s="736"/>
      <c r="BH230" s="736"/>
      <c r="BI230" s="736"/>
      <c r="BJ230" s="736"/>
      <c r="BK230" s="736"/>
      <c r="BL230" s="736"/>
      <c r="BM230" s="736"/>
      <c r="BN230" s="736"/>
      <c r="BO230" s="736"/>
      <c r="BP230" s="736"/>
      <c r="BQ230" s="736"/>
      <c r="BR230" s="736"/>
      <c r="BS230" s="736"/>
      <c r="BT230" s="736"/>
      <c r="BU230" s="736"/>
      <c r="BV230" s="736"/>
      <c r="BW230" s="736"/>
      <c r="BX230" s="736"/>
      <c r="BY230" s="736"/>
      <c r="BZ230" s="736"/>
      <c r="CA230" s="736"/>
      <c r="CB230" s="736"/>
      <c r="CC230" s="736"/>
      <c r="CD230" s="736"/>
      <c r="CE230" s="736"/>
      <c r="CF230" s="736"/>
      <c r="CG230" s="736"/>
      <c r="CH230" s="736"/>
      <c r="CI230" s="736"/>
      <c r="CJ230" s="736"/>
      <c r="CK230" s="736"/>
      <c r="CL230" s="736"/>
      <c r="CM230" s="736"/>
      <c r="CN230" s="736"/>
      <c r="CO230" s="736"/>
      <c r="CP230" s="736"/>
      <c r="CQ230" s="736"/>
      <c r="CR230" s="736"/>
      <c r="CS230" s="736"/>
      <c r="CT230" s="736"/>
      <c r="CU230" s="736"/>
      <c r="CV230" s="736"/>
      <c r="CW230" s="736"/>
      <c r="CX230" s="736"/>
      <c r="CY230" s="736"/>
      <c r="CZ230" s="736"/>
      <c r="DA230" s="736"/>
      <c r="DB230" s="736"/>
      <c r="DC230" s="736"/>
      <c r="DD230" s="736"/>
      <c r="DE230" s="736"/>
      <c r="DF230" s="736"/>
      <c r="DG230" s="736"/>
      <c r="DH230" s="736"/>
      <c r="DI230" s="736"/>
      <c r="DJ230" s="736"/>
      <c r="DK230" s="736"/>
      <c r="DL230" s="736"/>
      <c r="DM230" s="736"/>
      <c r="DN230" s="736"/>
      <c r="DO230" s="736"/>
      <c r="DP230" s="736"/>
      <c r="DQ230" s="736"/>
      <c r="DR230" s="736"/>
      <c r="DS230" s="736"/>
      <c r="DT230" s="736"/>
      <c r="DU230" s="736"/>
      <c r="DV230" s="736"/>
      <c r="DW230" s="736"/>
      <c r="DX230" s="736"/>
      <c r="DY230" s="736"/>
      <c r="DZ230" s="736"/>
      <c r="EA230" s="736"/>
      <c r="EB230" s="736"/>
      <c r="EC230" s="736"/>
      <c r="ED230" s="736"/>
      <c r="EE230" s="736"/>
      <c r="EF230" s="736"/>
      <c r="EG230" s="736"/>
      <c r="EH230" s="736"/>
      <c r="EI230" s="736"/>
      <c r="EJ230" s="736"/>
      <c r="EK230" s="736"/>
      <c r="EL230" s="736"/>
      <c r="EM230" s="736"/>
      <c r="EN230" s="736"/>
      <c r="EO230" s="736"/>
      <c r="EP230" s="736"/>
      <c r="EQ230" s="736"/>
      <c r="ER230" s="736"/>
      <c r="ES230" s="736"/>
      <c r="ET230" s="736"/>
      <c r="EU230" s="736"/>
      <c r="EV230" s="736"/>
      <c r="EW230" s="736"/>
      <c r="EX230" s="736"/>
      <c r="EY230" s="736"/>
      <c r="EZ230" s="736"/>
      <c r="FA230" s="736"/>
      <c r="FB230" s="736"/>
      <c r="FC230" s="736"/>
      <c r="FD230" s="736"/>
      <c r="FE230" s="736"/>
      <c r="FF230" s="736"/>
      <c r="FG230" s="736"/>
      <c r="FH230" s="736"/>
      <c r="FI230" s="736"/>
      <c r="FJ230" s="736"/>
      <c r="FK230" s="736"/>
      <c r="FL230" s="736"/>
      <c r="FM230" s="736"/>
      <c r="FN230" s="736"/>
      <c r="FO230" s="736"/>
      <c r="FP230" s="736"/>
      <c r="FQ230" s="736"/>
      <c r="FR230" s="736"/>
      <c r="FS230" s="736"/>
      <c r="FT230" s="736"/>
      <c r="FU230" s="736"/>
      <c r="FV230" s="736"/>
      <c r="FW230" s="736"/>
      <c r="FX230" s="736"/>
      <c r="FY230" s="736"/>
      <c r="FZ230" s="736"/>
      <c r="GA230" s="736"/>
      <c r="GB230" s="736"/>
      <c r="GC230" s="736"/>
      <c r="GD230" s="736"/>
      <c r="GE230" s="736"/>
      <c r="GF230" s="736"/>
      <c r="GG230" s="736"/>
      <c r="GH230" s="736"/>
      <c r="GI230" s="736"/>
      <c r="GJ230" s="736"/>
      <c r="GK230" s="736"/>
      <c r="GL230" s="736"/>
      <c r="GM230" s="736"/>
      <c r="GN230" s="736"/>
      <c r="GO230" s="736"/>
      <c r="GP230" s="736"/>
      <c r="GQ230" s="736"/>
      <c r="GR230" s="736"/>
      <c r="GS230" s="736"/>
      <c r="GT230" s="736"/>
      <c r="GU230" s="736"/>
      <c r="GV230" s="736"/>
      <c r="GW230" s="736"/>
      <c r="GX230" s="736"/>
      <c r="GY230" s="736"/>
      <c r="GZ230" s="736"/>
      <c r="HA230" s="736"/>
      <c r="HB230" s="736"/>
      <c r="HC230" s="736"/>
      <c r="HD230" s="736"/>
      <c r="HE230" s="736"/>
      <c r="HF230" s="736"/>
      <c r="HG230" s="736"/>
      <c r="HH230" s="736"/>
      <c r="HI230" s="736"/>
      <c r="HJ230" s="736"/>
      <c r="HK230" s="736"/>
      <c r="HL230" s="736"/>
      <c r="HM230" s="736"/>
      <c r="HN230" s="736"/>
      <c r="HO230" s="736"/>
      <c r="HP230" s="736"/>
      <c r="HQ230" s="736"/>
      <c r="HR230" s="736"/>
      <c r="HS230" s="736"/>
      <c r="HT230" s="736"/>
      <c r="HU230" s="736"/>
      <c r="HV230" s="736"/>
      <c r="HW230" s="736"/>
      <c r="HX230" s="736"/>
      <c r="HY230" s="736"/>
      <c r="HZ230" s="736"/>
      <c r="IA230" s="736"/>
      <c r="IB230" s="736"/>
      <c r="IC230" s="736"/>
      <c r="ID230" s="736"/>
      <c r="IE230" s="736"/>
      <c r="IF230" s="736"/>
      <c r="IG230" s="736"/>
      <c r="IH230" s="736"/>
      <c r="II230" s="736"/>
      <c r="IJ230" s="736"/>
      <c r="IK230" s="736"/>
      <c r="IL230" s="736"/>
      <c r="IM230" s="736"/>
      <c r="IN230" s="736"/>
      <c r="IO230" s="736"/>
      <c r="IP230" s="736"/>
      <c r="IQ230" s="736"/>
      <c r="IR230" s="736"/>
      <c r="IS230" s="736"/>
      <c r="IT230" s="736"/>
      <c r="IU230" s="736"/>
      <c r="IV230" s="736"/>
    </row>
    <row r="231" spans="1:256" s="438" customFormat="1">
      <c r="A231" s="736"/>
      <c r="C231" s="471"/>
      <c r="P231" s="724"/>
      <c r="U231" s="724"/>
      <c r="V231" s="736"/>
      <c r="W231" s="736"/>
      <c r="X231" s="736"/>
      <c r="Y231" s="736"/>
      <c r="Z231" s="736"/>
      <c r="AA231" s="736"/>
      <c r="AB231" s="736"/>
      <c r="AC231" s="736"/>
      <c r="AD231" s="736"/>
      <c r="AE231" s="736"/>
      <c r="AF231" s="736"/>
      <c r="AG231" s="736"/>
      <c r="AH231" s="736"/>
      <c r="AI231" s="736"/>
      <c r="AJ231" s="736"/>
      <c r="AK231" s="736"/>
      <c r="AL231" s="736"/>
      <c r="AM231" s="736"/>
      <c r="AN231" s="736"/>
      <c r="AO231" s="736"/>
      <c r="AP231" s="736"/>
      <c r="AQ231" s="736"/>
      <c r="AR231" s="736"/>
      <c r="AS231" s="736"/>
      <c r="AT231" s="736"/>
      <c r="AU231" s="736"/>
      <c r="AV231" s="736"/>
      <c r="AW231" s="736"/>
      <c r="AX231" s="736"/>
      <c r="AY231" s="736"/>
      <c r="AZ231" s="736"/>
      <c r="BA231" s="736"/>
      <c r="BB231" s="736"/>
      <c r="BC231" s="736"/>
      <c r="BD231" s="736"/>
      <c r="BE231" s="736"/>
      <c r="BF231" s="736"/>
      <c r="BG231" s="736"/>
      <c r="BH231" s="736"/>
      <c r="BI231" s="736"/>
      <c r="BJ231" s="736"/>
      <c r="BK231" s="736"/>
      <c r="BL231" s="736"/>
      <c r="BM231" s="736"/>
      <c r="BN231" s="736"/>
      <c r="BO231" s="736"/>
      <c r="BP231" s="736"/>
      <c r="BQ231" s="736"/>
      <c r="BR231" s="736"/>
      <c r="BS231" s="736"/>
      <c r="BT231" s="736"/>
      <c r="BU231" s="736"/>
      <c r="BV231" s="736"/>
      <c r="BW231" s="736"/>
      <c r="BX231" s="736"/>
      <c r="BY231" s="736"/>
      <c r="BZ231" s="736"/>
      <c r="CA231" s="736"/>
      <c r="CB231" s="736"/>
      <c r="CC231" s="736"/>
      <c r="CD231" s="736"/>
      <c r="CE231" s="736"/>
      <c r="CF231" s="736"/>
      <c r="CG231" s="736"/>
      <c r="CH231" s="736"/>
      <c r="CI231" s="736"/>
      <c r="CJ231" s="736"/>
      <c r="CK231" s="736"/>
      <c r="CL231" s="736"/>
      <c r="CM231" s="736"/>
      <c r="CN231" s="736"/>
      <c r="CO231" s="736"/>
      <c r="CP231" s="736"/>
      <c r="CQ231" s="736"/>
      <c r="CR231" s="736"/>
      <c r="CS231" s="736"/>
      <c r="CT231" s="736"/>
      <c r="CU231" s="736"/>
      <c r="CV231" s="736"/>
      <c r="CW231" s="736"/>
      <c r="CX231" s="736"/>
      <c r="CY231" s="736"/>
      <c r="CZ231" s="736"/>
      <c r="DA231" s="736"/>
      <c r="DB231" s="736"/>
      <c r="DC231" s="736"/>
      <c r="DD231" s="736"/>
      <c r="DE231" s="736"/>
      <c r="DF231" s="736"/>
      <c r="DG231" s="736"/>
      <c r="DH231" s="736"/>
      <c r="DI231" s="736"/>
      <c r="DJ231" s="736"/>
      <c r="DK231" s="736"/>
      <c r="DL231" s="736"/>
      <c r="DM231" s="736"/>
      <c r="DN231" s="736"/>
      <c r="DO231" s="736"/>
      <c r="DP231" s="736"/>
      <c r="DQ231" s="736"/>
      <c r="DR231" s="736"/>
      <c r="DS231" s="736"/>
      <c r="DT231" s="736"/>
      <c r="DU231" s="736"/>
      <c r="DV231" s="736"/>
      <c r="DW231" s="736"/>
      <c r="DX231" s="736"/>
      <c r="DY231" s="736"/>
      <c r="DZ231" s="736"/>
      <c r="EA231" s="736"/>
      <c r="EB231" s="736"/>
      <c r="EC231" s="736"/>
      <c r="ED231" s="736"/>
      <c r="EE231" s="736"/>
      <c r="EF231" s="736"/>
      <c r="EG231" s="736"/>
      <c r="EH231" s="736"/>
      <c r="EI231" s="736"/>
      <c r="EJ231" s="736"/>
      <c r="EK231" s="736"/>
      <c r="EL231" s="736"/>
      <c r="EM231" s="736"/>
      <c r="EN231" s="736"/>
      <c r="EO231" s="736"/>
      <c r="EP231" s="736"/>
      <c r="EQ231" s="736"/>
      <c r="ER231" s="736"/>
      <c r="ES231" s="736"/>
      <c r="ET231" s="736"/>
      <c r="EU231" s="736"/>
      <c r="EV231" s="736"/>
      <c r="EW231" s="736"/>
      <c r="EX231" s="736"/>
      <c r="EY231" s="736"/>
      <c r="EZ231" s="736"/>
      <c r="FA231" s="736"/>
      <c r="FB231" s="736"/>
      <c r="FC231" s="736"/>
      <c r="FD231" s="736"/>
      <c r="FE231" s="736"/>
      <c r="FF231" s="736"/>
      <c r="FG231" s="736"/>
      <c r="FH231" s="736"/>
      <c r="FI231" s="736"/>
      <c r="FJ231" s="736"/>
      <c r="FK231" s="736"/>
      <c r="FL231" s="736"/>
      <c r="FM231" s="736"/>
      <c r="FN231" s="736"/>
      <c r="FO231" s="736"/>
      <c r="FP231" s="736"/>
      <c r="FQ231" s="736"/>
      <c r="FR231" s="736"/>
      <c r="FS231" s="736"/>
      <c r="FT231" s="736"/>
      <c r="FU231" s="736"/>
      <c r="FV231" s="736"/>
      <c r="FW231" s="736"/>
      <c r="FX231" s="736"/>
      <c r="FY231" s="736"/>
      <c r="FZ231" s="736"/>
      <c r="GA231" s="736"/>
      <c r="GB231" s="736"/>
      <c r="GC231" s="736"/>
      <c r="GD231" s="736"/>
      <c r="GE231" s="736"/>
      <c r="GF231" s="736"/>
      <c r="GG231" s="736"/>
      <c r="GH231" s="736"/>
      <c r="GI231" s="736"/>
      <c r="GJ231" s="736"/>
      <c r="GK231" s="736"/>
      <c r="GL231" s="736"/>
      <c r="GM231" s="736"/>
      <c r="GN231" s="736"/>
      <c r="GO231" s="736"/>
      <c r="GP231" s="736"/>
      <c r="GQ231" s="736"/>
      <c r="GR231" s="736"/>
      <c r="GS231" s="736"/>
      <c r="GT231" s="736"/>
      <c r="GU231" s="736"/>
      <c r="GV231" s="736"/>
      <c r="GW231" s="736"/>
      <c r="GX231" s="736"/>
      <c r="GY231" s="736"/>
      <c r="GZ231" s="736"/>
      <c r="HA231" s="736"/>
      <c r="HB231" s="736"/>
      <c r="HC231" s="736"/>
      <c r="HD231" s="736"/>
      <c r="HE231" s="736"/>
      <c r="HF231" s="736"/>
      <c r="HG231" s="736"/>
      <c r="HH231" s="736"/>
      <c r="HI231" s="736"/>
      <c r="HJ231" s="736"/>
      <c r="HK231" s="736"/>
      <c r="HL231" s="736"/>
      <c r="HM231" s="736"/>
      <c r="HN231" s="736"/>
      <c r="HO231" s="736"/>
      <c r="HP231" s="736"/>
      <c r="HQ231" s="736"/>
      <c r="HR231" s="736"/>
      <c r="HS231" s="736"/>
      <c r="HT231" s="736"/>
      <c r="HU231" s="736"/>
      <c r="HV231" s="736"/>
      <c r="HW231" s="736"/>
      <c r="HX231" s="736"/>
      <c r="HY231" s="736"/>
      <c r="HZ231" s="736"/>
      <c r="IA231" s="736"/>
      <c r="IB231" s="736"/>
      <c r="IC231" s="736"/>
      <c r="ID231" s="736"/>
      <c r="IE231" s="736"/>
      <c r="IF231" s="736"/>
      <c r="IG231" s="736"/>
      <c r="IH231" s="736"/>
      <c r="II231" s="736"/>
      <c r="IJ231" s="736"/>
      <c r="IK231" s="736"/>
      <c r="IL231" s="736"/>
      <c r="IM231" s="736"/>
      <c r="IN231" s="736"/>
      <c r="IO231" s="736"/>
      <c r="IP231" s="736"/>
      <c r="IQ231" s="736"/>
      <c r="IR231" s="736"/>
      <c r="IS231" s="736"/>
      <c r="IT231" s="736"/>
      <c r="IU231" s="736"/>
      <c r="IV231" s="736"/>
    </row>
    <row r="232" spans="1:256" s="438" customFormat="1">
      <c r="A232" s="736"/>
      <c r="C232" s="471"/>
      <c r="P232" s="724"/>
      <c r="U232" s="724"/>
      <c r="V232" s="736"/>
      <c r="W232" s="736"/>
      <c r="X232" s="736"/>
      <c r="Y232" s="736"/>
      <c r="Z232" s="736"/>
      <c r="AA232" s="736"/>
      <c r="AB232" s="736"/>
      <c r="AC232" s="736"/>
      <c r="AD232" s="736"/>
      <c r="AE232" s="736"/>
      <c r="AF232" s="736"/>
      <c r="AG232" s="736"/>
      <c r="AH232" s="736"/>
      <c r="AI232" s="736"/>
      <c r="AJ232" s="736"/>
      <c r="AK232" s="736"/>
      <c r="AL232" s="736"/>
      <c r="AM232" s="736"/>
      <c r="AN232" s="736"/>
      <c r="AO232" s="736"/>
      <c r="AP232" s="736"/>
      <c r="AQ232" s="736"/>
      <c r="AR232" s="736"/>
      <c r="AS232" s="736"/>
      <c r="AT232" s="736"/>
      <c r="AU232" s="736"/>
      <c r="AV232" s="736"/>
      <c r="AW232" s="736"/>
      <c r="AX232" s="736"/>
      <c r="AY232" s="736"/>
      <c r="AZ232" s="736"/>
      <c r="BA232" s="736"/>
      <c r="BB232" s="736"/>
      <c r="BC232" s="736"/>
      <c r="BD232" s="736"/>
      <c r="BE232" s="736"/>
      <c r="BF232" s="736"/>
      <c r="BG232" s="736"/>
      <c r="BH232" s="736"/>
      <c r="BI232" s="736"/>
      <c r="BJ232" s="736"/>
      <c r="BK232" s="736"/>
      <c r="BL232" s="736"/>
      <c r="BM232" s="736"/>
      <c r="BN232" s="736"/>
      <c r="BO232" s="736"/>
      <c r="BP232" s="736"/>
      <c r="BQ232" s="736"/>
      <c r="BR232" s="736"/>
      <c r="BS232" s="736"/>
      <c r="BT232" s="736"/>
      <c r="BU232" s="736"/>
      <c r="BV232" s="736"/>
      <c r="BW232" s="736"/>
      <c r="BX232" s="736"/>
      <c r="BY232" s="736"/>
      <c r="BZ232" s="736"/>
      <c r="CA232" s="736"/>
      <c r="CB232" s="736"/>
      <c r="CC232" s="736"/>
      <c r="CD232" s="736"/>
      <c r="CE232" s="736"/>
      <c r="CF232" s="736"/>
      <c r="CG232" s="736"/>
      <c r="CH232" s="736"/>
      <c r="CI232" s="736"/>
      <c r="CJ232" s="736"/>
      <c r="CK232" s="736"/>
      <c r="CL232" s="736"/>
      <c r="CM232" s="736"/>
      <c r="CN232" s="736"/>
      <c r="CO232" s="736"/>
      <c r="CP232" s="736"/>
      <c r="CQ232" s="736"/>
      <c r="CR232" s="736"/>
      <c r="CS232" s="736"/>
      <c r="CT232" s="736"/>
      <c r="CU232" s="736"/>
      <c r="CV232" s="736"/>
      <c r="CW232" s="736"/>
      <c r="CX232" s="736"/>
      <c r="CY232" s="736"/>
      <c r="CZ232" s="736"/>
      <c r="DA232" s="736"/>
      <c r="DB232" s="736"/>
      <c r="DC232" s="736"/>
      <c r="DD232" s="736"/>
      <c r="DE232" s="736"/>
      <c r="DF232" s="736"/>
      <c r="DG232" s="736"/>
      <c r="DH232" s="736"/>
      <c r="DI232" s="736"/>
      <c r="DJ232" s="736"/>
      <c r="DK232" s="736"/>
      <c r="DL232" s="736"/>
      <c r="DM232" s="736"/>
      <c r="DN232" s="736"/>
      <c r="DO232" s="736"/>
      <c r="DP232" s="736"/>
      <c r="DQ232" s="736"/>
      <c r="DR232" s="736"/>
      <c r="DS232" s="736"/>
      <c r="DT232" s="736"/>
      <c r="DU232" s="736"/>
      <c r="DV232" s="736"/>
      <c r="DW232" s="736"/>
      <c r="DX232" s="736"/>
      <c r="DY232" s="736"/>
      <c r="DZ232" s="736"/>
      <c r="EA232" s="736"/>
      <c r="EB232" s="736"/>
      <c r="EC232" s="736"/>
      <c r="ED232" s="736"/>
      <c r="EE232" s="736"/>
      <c r="EF232" s="736"/>
      <c r="EG232" s="736"/>
      <c r="EH232" s="736"/>
      <c r="EI232" s="736"/>
      <c r="EJ232" s="736"/>
      <c r="EK232" s="736"/>
      <c r="EL232" s="736"/>
      <c r="EM232" s="736"/>
      <c r="EN232" s="736"/>
      <c r="EO232" s="736"/>
      <c r="EP232" s="736"/>
      <c r="EQ232" s="736"/>
      <c r="ER232" s="736"/>
      <c r="ES232" s="736"/>
      <c r="ET232" s="736"/>
      <c r="EU232" s="736"/>
      <c r="EV232" s="736"/>
      <c r="EW232" s="736"/>
      <c r="EX232" s="736"/>
      <c r="EY232" s="736"/>
      <c r="EZ232" s="736"/>
      <c r="FA232" s="736"/>
      <c r="FB232" s="736"/>
      <c r="FC232" s="736"/>
      <c r="FD232" s="736"/>
      <c r="FE232" s="736"/>
      <c r="FF232" s="736"/>
      <c r="FG232" s="736"/>
      <c r="FH232" s="736"/>
      <c r="FI232" s="736"/>
      <c r="FJ232" s="736"/>
      <c r="FK232" s="736"/>
      <c r="FL232" s="736"/>
      <c r="FM232" s="736"/>
      <c r="FN232" s="736"/>
      <c r="FO232" s="736"/>
      <c r="FP232" s="736"/>
      <c r="FQ232" s="736"/>
      <c r="FR232" s="736"/>
      <c r="FS232" s="736"/>
      <c r="FT232" s="736"/>
      <c r="FU232" s="736"/>
      <c r="FV232" s="736"/>
      <c r="FW232" s="736"/>
      <c r="FX232" s="736"/>
      <c r="FY232" s="736"/>
      <c r="FZ232" s="736"/>
      <c r="GA232" s="736"/>
      <c r="GB232" s="736"/>
      <c r="GC232" s="736"/>
      <c r="GD232" s="736"/>
      <c r="GE232" s="736"/>
      <c r="GF232" s="736"/>
      <c r="GG232" s="736"/>
      <c r="GH232" s="736"/>
      <c r="GI232" s="736"/>
      <c r="GJ232" s="736"/>
      <c r="GK232" s="736"/>
      <c r="GL232" s="736"/>
      <c r="GM232" s="736"/>
      <c r="GN232" s="736"/>
      <c r="GO232" s="736"/>
      <c r="GP232" s="736"/>
      <c r="GQ232" s="736"/>
      <c r="GR232" s="736"/>
      <c r="GS232" s="736"/>
      <c r="GT232" s="736"/>
      <c r="GU232" s="736"/>
      <c r="GV232" s="736"/>
      <c r="GW232" s="736"/>
      <c r="GX232" s="736"/>
      <c r="GY232" s="736"/>
      <c r="GZ232" s="736"/>
      <c r="HA232" s="736"/>
      <c r="HB232" s="736"/>
      <c r="HC232" s="736"/>
      <c r="HD232" s="736"/>
      <c r="HE232" s="736"/>
      <c r="HF232" s="736"/>
      <c r="HG232" s="736"/>
      <c r="HH232" s="736"/>
      <c r="HI232" s="736"/>
      <c r="HJ232" s="736"/>
      <c r="HK232" s="736"/>
      <c r="HL232" s="736"/>
      <c r="HM232" s="736"/>
      <c r="HN232" s="736"/>
      <c r="HO232" s="736"/>
      <c r="HP232" s="736"/>
      <c r="HQ232" s="736"/>
      <c r="HR232" s="736"/>
      <c r="HS232" s="736"/>
      <c r="HT232" s="736"/>
      <c r="HU232" s="736"/>
      <c r="HV232" s="736"/>
      <c r="HW232" s="736"/>
      <c r="HX232" s="736"/>
      <c r="HY232" s="736"/>
      <c r="HZ232" s="736"/>
      <c r="IA232" s="736"/>
      <c r="IB232" s="736"/>
      <c r="IC232" s="736"/>
      <c r="ID232" s="736"/>
      <c r="IE232" s="736"/>
      <c r="IF232" s="736"/>
      <c r="IG232" s="736"/>
      <c r="IH232" s="736"/>
      <c r="II232" s="736"/>
      <c r="IJ232" s="736"/>
      <c r="IK232" s="736"/>
      <c r="IL232" s="736"/>
      <c r="IM232" s="736"/>
      <c r="IN232" s="736"/>
      <c r="IO232" s="736"/>
      <c r="IP232" s="736"/>
      <c r="IQ232" s="736"/>
      <c r="IR232" s="736"/>
      <c r="IS232" s="736"/>
      <c r="IT232" s="736"/>
      <c r="IU232" s="736"/>
      <c r="IV232" s="736"/>
    </row>
    <row r="233" spans="1:256" s="438" customFormat="1">
      <c r="A233" s="736"/>
      <c r="C233" s="471"/>
      <c r="P233" s="724"/>
      <c r="U233" s="724"/>
      <c r="V233" s="736"/>
      <c r="W233" s="736"/>
      <c r="X233" s="736"/>
      <c r="Y233" s="736"/>
      <c r="Z233" s="736"/>
      <c r="AA233" s="736"/>
      <c r="AB233" s="736"/>
      <c r="AC233" s="736"/>
      <c r="AD233" s="736"/>
      <c r="AE233" s="736"/>
      <c r="AF233" s="736"/>
      <c r="AG233" s="736"/>
      <c r="AH233" s="736"/>
      <c r="AI233" s="736"/>
      <c r="AJ233" s="736"/>
      <c r="AK233" s="736"/>
      <c r="AL233" s="736"/>
      <c r="AM233" s="736"/>
      <c r="AN233" s="736"/>
      <c r="AO233" s="736"/>
      <c r="AP233" s="736"/>
      <c r="AQ233" s="736"/>
      <c r="AR233" s="736"/>
      <c r="AS233" s="736"/>
      <c r="AT233" s="736"/>
      <c r="AU233" s="736"/>
      <c r="AV233" s="736"/>
      <c r="AW233" s="736"/>
      <c r="AX233" s="736"/>
      <c r="AY233" s="736"/>
      <c r="AZ233" s="736"/>
      <c r="BA233" s="736"/>
      <c r="BB233" s="736"/>
      <c r="BC233" s="736"/>
      <c r="BD233" s="736"/>
      <c r="BE233" s="736"/>
      <c r="BF233" s="736"/>
      <c r="BG233" s="736"/>
      <c r="BH233" s="736"/>
      <c r="BI233" s="736"/>
      <c r="BJ233" s="736"/>
      <c r="BK233" s="736"/>
      <c r="BL233" s="736"/>
      <c r="BM233" s="736"/>
      <c r="BN233" s="736"/>
      <c r="BO233" s="736"/>
      <c r="BP233" s="736"/>
      <c r="BQ233" s="736"/>
      <c r="BR233" s="736"/>
      <c r="BS233" s="736"/>
      <c r="BT233" s="736"/>
      <c r="BU233" s="736"/>
      <c r="BV233" s="736"/>
      <c r="BW233" s="736"/>
      <c r="BX233" s="736"/>
      <c r="BY233" s="736"/>
      <c r="BZ233" s="736"/>
      <c r="CA233" s="736"/>
      <c r="CB233" s="736"/>
      <c r="CC233" s="736"/>
      <c r="CD233" s="736"/>
      <c r="CE233" s="736"/>
      <c r="CF233" s="736"/>
      <c r="CG233" s="736"/>
      <c r="CH233" s="736"/>
      <c r="CI233" s="736"/>
      <c r="CJ233" s="736"/>
      <c r="CK233" s="736"/>
      <c r="CL233" s="736"/>
      <c r="CM233" s="736"/>
      <c r="CN233" s="736"/>
      <c r="CO233" s="736"/>
      <c r="CP233" s="736"/>
      <c r="CQ233" s="736"/>
      <c r="CR233" s="736"/>
      <c r="CS233" s="736"/>
      <c r="CT233" s="736"/>
      <c r="CU233" s="736"/>
      <c r="CV233" s="736"/>
      <c r="CW233" s="736"/>
      <c r="CX233" s="736"/>
      <c r="CY233" s="736"/>
      <c r="CZ233" s="736"/>
      <c r="DA233" s="736"/>
      <c r="DB233" s="736"/>
      <c r="DC233" s="736"/>
      <c r="DD233" s="736"/>
      <c r="DE233" s="736"/>
      <c r="DF233" s="736"/>
      <c r="DG233" s="736"/>
      <c r="DH233" s="736"/>
      <c r="DI233" s="736"/>
      <c r="DJ233" s="736"/>
      <c r="DK233" s="736"/>
      <c r="DL233" s="736"/>
      <c r="DM233" s="736"/>
      <c r="DN233" s="736"/>
      <c r="DO233" s="736"/>
      <c r="DP233" s="736"/>
      <c r="DQ233" s="736"/>
      <c r="DR233" s="736"/>
      <c r="DS233" s="736"/>
      <c r="DT233" s="736"/>
      <c r="DU233" s="736"/>
      <c r="DV233" s="736"/>
      <c r="DW233" s="736"/>
      <c r="DX233" s="736"/>
      <c r="DY233" s="736"/>
      <c r="DZ233" s="736"/>
      <c r="EA233" s="736"/>
      <c r="EB233" s="736"/>
      <c r="EC233" s="736"/>
      <c r="ED233" s="736"/>
      <c r="EE233" s="736"/>
      <c r="EF233" s="736"/>
      <c r="EG233" s="736"/>
      <c r="EH233" s="736"/>
      <c r="EI233" s="736"/>
      <c r="EJ233" s="736"/>
      <c r="EK233" s="736"/>
      <c r="EL233" s="736"/>
      <c r="EM233" s="736"/>
      <c r="EN233" s="736"/>
      <c r="EO233" s="736"/>
      <c r="EP233" s="736"/>
      <c r="EQ233" s="736"/>
      <c r="ER233" s="736"/>
      <c r="ES233" s="736"/>
      <c r="ET233" s="736"/>
      <c r="EU233" s="736"/>
      <c r="EV233" s="736"/>
      <c r="EW233" s="736"/>
      <c r="EX233" s="736"/>
      <c r="EY233" s="736"/>
      <c r="EZ233" s="736"/>
      <c r="FA233" s="736"/>
      <c r="FB233" s="736"/>
      <c r="FC233" s="736"/>
      <c r="FD233" s="736"/>
      <c r="FE233" s="736"/>
      <c r="FF233" s="736"/>
      <c r="FG233" s="736"/>
      <c r="FH233" s="736"/>
      <c r="FI233" s="736"/>
      <c r="FJ233" s="736"/>
      <c r="FK233" s="736"/>
      <c r="FL233" s="736"/>
      <c r="FM233" s="736"/>
      <c r="FN233" s="736"/>
      <c r="FO233" s="736"/>
      <c r="FP233" s="736"/>
      <c r="FQ233" s="736"/>
      <c r="FR233" s="736"/>
      <c r="FS233" s="736"/>
      <c r="FT233" s="736"/>
      <c r="FU233" s="736"/>
      <c r="FV233" s="736"/>
      <c r="FW233" s="736"/>
      <c r="FX233" s="736"/>
      <c r="FY233" s="736"/>
      <c r="FZ233" s="736"/>
      <c r="GA233" s="736"/>
      <c r="GB233" s="736"/>
      <c r="GC233" s="736"/>
      <c r="GD233" s="736"/>
      <c r="GE233" s="736"/>
      <c r="GF233" s="736"/>
      <c r="GG233" s="736"/>
      <c r="GH233" s="736"/>
      <c r="GI233" s="736"/>
      <c r="GJ233" s="736"/>
      <c r="GK233" s="736"/>
      <c r="GL233" s="736"/>
      <c r="GM233" s="736"/>
      <c r="GN233" s="736"/>
      <c r="GO233" s="736"/>
      <c r="GP233" s="736"/>
      <c r="GQ233" s="736"/>
      <c r="GR233" s="736"/>
      <c r="GS233" s="736"/>
      <c r="GT233" s="736"/>
      <c r="GU233" s="736"/>
      <c r="GV233" s="736"/>
      <c r="GW233" s="736"/>
      <c r="GX233" s="736"/>
      <c r="GY233" s="736"/>
      <c r="GZ233" s="736"/>
      <c r="HA233" s="736"/>
      <c r="HB233" s="736"/>
      <c r="HC233" s="736"/>
      <c r="HD233" s="736"/>
      <c r="HE233" s="736"/>
      <c r="HF233" s="736"/>
      <c r="HG233" s="736"/>
      <c r="HH233" s="736"/>
      <c r="HI233" s="736"/>
      <c r="HJ233" s="736"/>
      <c r="HK233" s="736"/>
      <c r="HL233" s="736"/>
      <c r="HM233" s="736"/>
      <c r="HN233" s="736"/>
      <c r="HO233" s="736"/>
      <c r="HP233" s="736"/>
      <c r="HQ233" s="736"/>
      <c r="HR233" s="736"/>
      <c r="HS233" s="736"/>
      <c r="HT233" s="736"/>
      <c r="HU233" s="736"/>
      <c r="HV233" s="736"/>
      <c r="HW233" s="736"/>
      <c r="HX233" s="736"/>
      <c r="HY233" s="736"/>
      <c r="HZ233" s="736"/>
      <c r="IA233" s="736"/>
      <c r="IB233" s="736"/>
      <c r="IC233" s="736"/>
      <c r="ID233" s="736"/>
      <c r="IE233" s="736"/>
      <c r="IF233" s="736"/>
      <c r="IG233" s="736"/>
      <c r="IH233" s="736"/>
      <c r="II233" s="736"/>
      <c r="IJ233" s="736"/>
      <c r="IK233" s="736"/>
      <c r="IL233" s="736"/>
      <c r="IM233" s="736"/>
      <c r="IN233" s="736"/>
      <c r="IO233" s="736"/>
      <c r="IP233" s="736"/>
      <c r="IQ233" s="736"/>
      <c r="IR233" s="736"/>
      <c r="IS233" s="736"/>
      <c r="IT233" s="736"/>
      <c r="IU233" s="736"/>
      <c r="IV233" s="736"/>
    </row>
    <row r="234" spans="1:256" s="438" customFormat="1">
      <c r="A234" s="736"/>
      <c r="C234" s="471"/>
      <c r="P234" s="724"/>
      <c r="U234" s="724"/>
      <c r="V234" s="736"/>
      <c r="W234" s="736"/>
      <c r="X234" s="736"/>
      <c r="Y234" s="736"/>
      <c r="Z234" s="736"/>
      <c r="AA234" s="736"/>
      <c r="AB234" s="736"/>
      <c r="AC234" s="736"/>
      <c r="AD234" s="736"/>
      <c r="AE234" s="736"/>
      <c r="AF234" s="736"/>
      <c r="AG234" s="736"/>
      <c r="AH234" s="736"/>
      <c r="AI234" s="736"/>
      <c r="AJ234" s="736"/>
      <c r="AK234" s="736"/>
      <c r="AL234" s="736"/>
      <c r="AM234" s="736"/>
      <c r="AN234" s="736"/>
      <c r="AO234" s="736"/>
      <c r="AP234" s="736"/>
      <c r="AQ234" s="736"/>
      <c r="AR234" s="736"/>
      <c r="AS234" s="736"/>
      <c r="AT234" s="736"/>
      <c r="AU234" s="736"/>
      <c r="AV234" s="736"/>
      <c r="AW234" s="736"/>
      <c r="AX234" s="736"/>
      <c r="AY234" s="736"/>
      <c r="AZ234" s="736"/>
      <c r="BA234" s="736"/>
      <c r="BB234" s="736"/>
      <c r="BC234" s="736"/>
      <c r="BD234" s="736"/>
      <c r="BE234" s="736"/>
      <c r="BF234" s="736"/>
      <c r="BG234" s="736"/>
      <c r="BH234" s="736"/>
      <c r="BI234" s="736"/>
      <c r="BJ234" s="736"/>
      <c r="BK234" s="736"/>
      <c r="BL234" s="736"/>
      <c r="BM234" s="736"/>
      <c r="BN234" s="736"/>
      <c r="BO234" s="736"/>
      <c r="BP234" s="736"/>
      <c r="BQ234" s="736"/>
      <c r="BR234" s="736"/>
      <c r="BS234" s="736"/>
      <c r="BT234" s="736"/>
      <c r="BU234" s="736"/>
      <c r="BV234" s="736"/>
      <c r="BW234" s="736"/>
      <c r="BX234" s="736"/>
      <c r="BY234" s="736"/>
      <c r="BZ234" s="736"/>
      <c r="CA234" s="736"/>
      <c r="CB234" s="736"/>
      <c r="CC234" s="736"/>
      <c r="CD234" s="736"/>
      <c r="CE234" s="736"/>
      <c r="CF234" s="736"/>
      <c r="CG234" s="736"/>
      <c r="CH234" s="736"/>
      <c r="CI234" s="736"/>
      <c r="CJ234" s="736"/>
      <c r="CK234" s="736"/>
      <c r="CL234" s="736"/>
      <c r="CM234" s="736"/>
      <c r="CN234" s="736"/>
      <c r="CO234" s="736"/>
      <c r="CP234" s="736"/>
      <c r="CQ234" s="736"/>
      <c r="CR234" s="736"/>
      <c r="CS234" s="736"/>
      <c r="CT234" s="736"/>
      <c r="CU234" s="736"/>
      <c r="CV234" s="736"/>
      <c r="CW234" s="736"/>
      <c r="CX234" s="736"/>
      <c r="CY234" s="736"/>
      <c r="CZ234" s="736"/>
      <c r="DA234" s="736"/>
      <c r="DB234" s="736"/>
      <c r="DC234" s="736"/>
      <c r="DD234" s="736"/>
      <c r="DE234" s="736"/>
      <c r="DF234" s="736"/>
      <c r="DG234" s="736"/>
      <c r="DH234" s="736"/>
      <c r="DI234" s="736"/>
      <c r="DJ234" s="736"/>
      <c r="DK234" s="736"/>
      <c r="DL234" s="736"/>
      <c r="DM234" s="736"/>
      <c r="DN234" s="736"/>
      <c r="DO234" s="736"/>
      <c r="DP234" s="736"/>
      <c r="DQ234" s="736"/>
      <c r="DR234" s="736"/>
      <c r="DS234" s="736"/>
      <c r="DT234" s="736"/>
      <c r="DU234" s="736"/>
      <c r="DV234" s="736"/>
      <c r="DW234" s="736"/>
      <c r="DX234" s="736"/>
      <c r="DY234" s="736"/>
      <c r="DZ234" s="736"/>
      <c r="EA234" s="736"/>
      <c r="EB234" s="736"/>
      <c r="EC234" s="736"/>
      <c r="ED234" s="736"/>
      <c r="EE234" s="736"/>
      <c r="EF234" s="736"/>
      <c r="EG234" s="736"/>
      <c r="EH234" s="736"/>
      <c r="EI234" s="736"/>
      <c r="EJ234" s="736"/>
      <c r="EK234" s="736"/>
      <c r="EL234" s="736"/>
      <c r="EM234" s="736"/>
      <c r="EN234" s="736"/>
      <c r="EO234" s="736"/>
      <c r="EP234" s="736"/>
      <c r="EQ234" s="736"/>
      <c r="ER234" s="736"/>
      <c r="ES234" s="736"/>
      <c r="ET234" s="736"/>
      <c r="EU234" s="736"/>
      <c r="EV234" s="736"/>
      <c r="EW234" s="736"/>
      <c r="EX234" s="736"/>
      <c r="EY234" s="736"/>
      <c r="EZ234" s="736"/>
      <c r="FA234" s="736"/>
      <c r="FB234" s="736"/>
      <c r="FC234" s="736"/>
      <c r="FD234" s="736"/>
      <c r="FE234" s="736"/>
      <c r="FF234" s="736"/>
      <c r="FG234" s="736"/>
      <c r="FH234" s="736"/>
      <c r="FI234" s="736"/>
      <c r="FJ234" s="736"/>
      <c r="FK234" s="736"/>
      <c r="FL234" s="736"/>
      <c r="FM234" s="736"/>
      <c r="FN234" s="736"/>
      <c r="FO234" s="736"/>
      <c r="FP234" s="736"/>
      <c r="FQ234" s="736"/>
      <c r="FR234" s="736"/>
      <c r="FS234" s="736"/>
      <c r="FT234" s="736"/>
      <c r="FU234" s="736"/>
      <c r="FV234" s="736"/>
      <c r="FW234" s="736"/>
      <c r="FX234" s="736"/>
      <c r="FY234" s="736"/>
      <c r="FZ234" s="736"/>
      <c r="GA234" s="736"/>
      <c r="GB234" s="736"/>
      <c r="GC234" s="736"/>
      <c r="GD234" s="736"/>
      <c r="GE234" s="736"/>
      <c r="GF234" s="736"/>
      <c r="GG234" s="736"/>
      <c r="GH234" s="736"/>
      <c r="GI234" s="736"/>
      <c r="GJ234" s="736"/>
      <c r="GK234" s="736"/>
      <c r="GL234" s="736"/>
      <c r="GM234" s="736"/>
      <c r="GN234" s="736"/>
      <c r="GO234" s="736"/>
      <c r="GP234" s="736"/>
      <c r="GQ234" s="736"/>
      <c r="GR234" s="736"/>
      <c r="GS234" s="736"/>
      <c r="GT234" s="736"/>
      <c r="GU234" s="736"/>
      <c r="GV234" s="736"/>
      <c r="GW234" s="736"/>
      <c r="GX234" s="736"/>
      <c r="GY234" s="736"/>
      <c r="GZ234" s="736"/>
      <c r="HA234" s="736"/>
      <c r="HB234" s="736"/>
      <c r="HC234" s="736"/>
      <c r="HD234" s="736"/>
      <c r="HE234" s="736"/>
      <c r="HF234" s="736"/>
      <c r="HG234" s="736"/>
      <c r="HH234" s="736"/>
      <c r="HI234" s="736"/>
      <c r="HJ234" s="736"/>
      <c r="HK234" s="736"/>
      <c r="HL234" s="736"/>
      <c r="HM234" s="736"/>
      <c r="HN234" s="736"/>
      <c r="HO234" s="736"/>
      <c r="HP234" s="736"/>
      <c r="HQ234" s="736"/>
      <c r="HR234" s="736"/>
      <c r="HS234" s="736"/>
      <c r="HT234" s="736"/>
      <c r="HU234" s="736"/>
      <c r="HV234" s="736"/>
      <c r="HW234" s="736"/>
      <c r="HX234" s="736"/>
      <c r="HY234" s="736"/>
      <c r="HZ234" s="736"/>
      <c r="IA234" s="736"/>
      <c r="IB234" s="736"/>
      <c r="IC234" s="736"/>
      <c r="ID234" s="736"/>
      <c r="IE234" s="736"/>
      <c r="IF234" s="736"/>
      <c r="IG234" s="736"/>
      <c r="IH234" s="736"/>
      <c r="II234" s="736"/>
      <c r="IJ234" s="736"/>
      <c r="IK234" s="736"/>
      <c r="IL234" s="736"/>
      <c r="IM234" s="736"/>
      <c r="IN234" s="736"/>
      <c r="IO234" s="736"/>
      <c r="IP234" s="736"/>
      <c r="IQ234" s="736"/>
      <c r="IR234" s="736"/>
      <c r="IS234" s="736"/>
      <c r="IT234" s="736"/>
      <c r="IU234" s="736"/>
      <c r="IV234" s="736"/>
    </row>
    <row r="235" spans="1:256" s="438" customFormat="1">
      <c r="A235" s="736"/>
      <c r="C235" s="471"/>
      <c r="P235" s="724"/>
      <c r="U235" s="724"/>
      <c r="V235" s="736"/>
      <c r="W235" s="736"/>
      <c r="X235" s="736"/>
      <c r="Y235" s="736"/>
      <c r="Z235" s="736"/>
      <c r="AA235" s="736"/>
      <c r="AB235" s="736"/>
      <c r="AC235" s="736"/>
      <c r="AD235" s="736"/>
      <c r="AE235" s="736"/>
      <c r="AF235" s="736"/>
      <c r="AG235" s="736"/>
      <c r="AH235" s="736"/>
      <c r="AI235" s="736"/>
      <c r="AJ235" s="736"/>
      <c r="AK235" s="736"/>
      <c r="AL235" s="736"/>
      <c r="AM235" s="736"/>
      <c r="AN235" s="736"/>
      <c r="AO235" s="736"/>
      <c r="AP235" s="736"/>
      <c r="AQ235" s="736"/>
      <c r="AR235" s="736"/>
      <c r="AS235" s="736"/>
      <c r="AT235" s="736"/>
      <c r="AU235" s="736"/>
      <c r="AV235" s="736"/>
      <c r="AW235" s="736"/>
      <c r="AX235" s="736"/>
      <c r="AY235" s="736"/>
      <c r="AZ235" s="736"/>
      <c r="BA235" s="736"/>
      <c r="BB235" s="736"/>
      <c r="BC235" s="736"/>
      <c r="BD235" s="736"/>
      <c r="BE235" s="736"/>
      <c r="BF235" s="736"/>
      <c r="BG235" s="736"/>
      <c r="BH235" s="736"/>
      <c r="BI235" s="736"/>
      <c r="BJ235" s="736"/>
      <c r="BK235" s="736"/>
      <c r="BL235" s="736"/>
      <c r="BM235" s="736"/>
      <c r="BN235" s="736"/>
      <c r="BO235" s="736"/>
      <c r="BP235" s="736"/>
      <c r="BQ235" s="736"/>
      <c r="BR235" s="736"/>
      <c r="BS235" s="736"/>
      <c r="BT235" s="736"/>
      <c r="BU235" s="736"/>
      <c r="BV235" s="736"/>
      <c r="BW235" s="736"/>
      <c r="BX235" s="736"/>
      <c r="BY235" s="736"/>
      <c r="BZ235" s="736"/>
      <c r="CA235" s="736"/>
      <c r="CB235" s="736"/>
      <c r="CC235" s="736"/>
      <c r="CD235" s="736"/>
      <c r="CE235" s="736"/>
      <c r="CF235" s="736"/>
      <c r="CG235" s="736"/>
      <c r="CH235" s="736"/>
      <c r="CI235" s="736"/>
      <c r="CJ235" s="736"/>
      <c r="CK235" s="736"/>
      <c r="CL235" s="736"/>
      <c r="CM235" s="736"/>
      <c r="CN235" s="736"/>
      <c r="CO235" s="736"/>
      <c r="CP235" s="736"/>
      <c r="CQ235" s="736"/>
      <c r="CR235" s="736"/>
      <c r="CS235" s="736"/>
      <c r="CT235" s="736"/>
      <c r="CU235" s="736"/>
      <c r="CV235" s="736"/>
      <c r="CW235" s="736"/>
      <c r="CX235" s="736"/>
      <c r="CY235" s="736"/>
      <c r="CZ235" s="736"/>
      <c r="DA235" s="736"/>
      <c r="DB235" s="736"/>
      <c r="DC235" s="736"/>
      <c r="DD235" s="736"/>
      <c r="DE235" s="736"/>
      <c r="DF235" s="736"/>
      <c r="DG235" s="736"/>
      <c r="DH235" s="736"/>
      <c r="DI235" s="736"/>
      <c r="DJ235" s="736"/>
      <c r="DK235" s="736"/>
      <c r="DL235" s="736"/>
      <c r="DM235" s="736"/>
      <c r="DN235" s="736"/>
      <c r="DO235" s="736"/>
      <c r="DP235" s="736"/>
      <c r="DQ235" s="736"/>
      <c r="DR235" s="736"/>
      <c r="DS235" s="736"/>
      <c r="DT235" s="736"/>
      <c r="DU235" s="736"/>
      <c r="DV235" s="736"/>
      <c r="DW235" s="736"/>
      <c r="DX235" s="736"/>
      <c r="DY235" s="736"/>
      <c r="DZ235" s="736"/>
      <c r="EA235" s="736"/>
      <c r="EB235" s="736"/>
      <c r="EC235" s="736"/>
      <c r="ED235" s="736"/>
      <c r="EE235" s="736"/>
      <c r="EF235" s="736"/>
      <c r="EG235" s="736"/>
      <c r="EH235" s="736"/>
      <c r="EI235" s="736"/>
      <c r="EJ235" s="736"/>
      <c r="EK235" s="736"/>
      <c r="EL235" s="736"/>
      <c r="EM235" s="736"/>
      <c r="EN235" s="736"/>
      <c r="EO235" s="736"/>
      <c r="EP235" s="736"/>
      <c r="EQ235" s="736"/>
      <c r="ER235" s="736"/>
      <c r="ES235" s="736"/>
      <c r="ET235" s="736"/>
      <c r="EU235" s="736"/>
      <c r="EV235" s="736"/>
      <c r="EW235" s="736"/>
      <c r="EX235" s="736"/>
      <c r="EY235" s="736"/>
      <c r="EZ235" s="736"/>
      <c r="FA235" s="736"/>
      <c r="FB235" s="736"/>
      <c r="FC235" s="736"/>
      <c r="FD235" s="736"/>
      <c r="FE235" s="736"/>
      <c r="FF235" s="736"/>
      <c r="FG235" s="736"/>
      <c r="FH235" s="736"/>
      <c r="FI235" s="736"/>
      <c r="FJ235" s="736"/>
      <c r="FK235" s="736"/>
      <c r="FL235" s="736"/>
      <c r="FM235" s="736"/>
      <c r="FN235" s="736"/>
      <c r="FO235" s="736"/>
      <c r="FP235" s="736"/>
      <c r="FQ235" s="736"/>
      <c r="FR235" s="736"/>
      <c r="FS235" s="736"/>
      <c r="FT235" s="736"/>
      <c r="FU235" s="736"/>
      <c r="FV235" s="736"/>
      <c r="FW235" s="736"/>
      <c r="FX235" s="736"/>
      <c r="FY235" s="736"/>
      <c r="FZ235" s="736"/>
      <c r="GA235" s="736"/>
      <c r="GB235" s="736"/>
      <c r="GC235" s="736"/>
      <c r="GD235" s="736"/>
      <c r="GE235" s="736"/>
      <c r="GF235" s="736"/>
      <c r="GG235" s="736"/>
      <c r="GH235" s="736"/>
      <c r="GI235" s="736"/>
      <c r="GJ235" s="736"/>
      <c r="GK235" s="736"/>
      <c r="GL235" s="736"/>
      <c r="GM235" s="736"/>
      <c r="GN235" s="736"/>
      <c r="GO235" s="736"/>
      <c r="GP235" s="736"/>
      <c r="GQ235" s="736"/>
      <c r="GR235" s="736"/>
      <c r="GS235" s="736"/>
      <c r="GT235" s="736"/>
      <c r="GU235" s="736"/>
      <c r="GV235" s="736"/>
      <c r="GW235" s="736"/>
      <c r="GX235" s="736"/>
      <c r="GY235" s="736"/>
      <c r="GZ235" s="736"/>
      <c r="HA235" s="736"/>
      <c r="HB235" s="736"/>
      <c r="HC235" s="736"/>
      <c r="HD235" s="736"/>
      <c r="HE235" s="736"/>
      <c r="HF235" s="736"/>
      <c r="HG235" s="736"/>
      <c r="HH235" s="736"/>
      <c r="HI235" s="736"/>
      <c r="HJ235" s="736"/>
      <c r="HK235" s="736"/>
      <c r="HL235" s="736"/>
      <c r="HM235" s="736"/>
      <c r="HN235" s="736"/>
      <c r="HO235" s="736"/>
      <c r="HP235" s="736"/>
      <c r="HQ235" s="736"/>
      <c r="HR235" s="736"/>
      <c r="HS235" s="736"/>
      <c r="HT235" s="736"/>
      <c r="HU235" s="736"/>
      <c r="HV235" s="736"/>
      <c r="HW235" s="736"/>
      <c r="HX235" s="736"/>
      <c r="HY235" s="736"/>
      <c r="HZ235" s="736"/>
      <c r="IA235" s="736"/>
      <c r="IB235" s="736"/>
      <c r="IC235" s="736"/>
      <c r="ID235" s="736"/>
      <c r="IE235" s="736"/>
      <c r="IF235" s="736"/>
      <c r="IG235" s="736"/>
      <c r="IH235" s="736"/>
      <c r="II235" s="736"/>
      <c r="IJ235" s="736"/>
      <c r="IK235" s="736"/>
      <c r="IL235" s="736"/>
      <c r="IM235" s="736"/>
      <c r="IN235" s="736"/>
      <c r="IO235" s="736"/>
      <c r="IP235" s="736"/>
      <c r="IQ235" s="736"/>
      <c r="IR235" s="736"/>
      <c r="IS235" s="736"/>
      <c r="IT235" s="736"/>
      <c r="IU235" s="736"/>
      <c r="IV235" s="736"/>
    </row>
    <row r="236" spans="1:256" s="438" customFormat="1">
      <c r="A236" s="736"/>
      <c r="C236" s="471"/>
      <c r="P236" s="724"/>
      <c r="U236" s="724"/>
      <c r="V236" s="736"/>
      <c r="W236" s="736"/>
      <c r="X236" s="736"/>
      <c r="Y236" s="736"/>
      <c r="Z236" s="736"/>
      <c r="AA236" s="736"/>
      <c r="AB236" s="736"/>
      <c r="AC236" s="736"/>
      <c r="AD236" s="736"/>
      <c r="AE236" s="736"/>
      <c r="AF236" s="736"/>
      <c r="AG236" s="736"/>
      <c r="AH236" s="736"/>
      <c r="AI236" s="736"/>
      <c r="AJ236" s="736"/>
      <c r="AK236" s="736"/>
      <c r="AL236" s="736"/>
      <c r="AM236" s="736"/>
      <c r="AN236" s="736"/>
      <c r="AO236" s="736"/>
      <c r="AP236" s="736"/>
      <c r="AQ236" s="736"/>
      <c r="AR236" s="736"/>
      <c r="AS236" s="736"/>
      <c r="AT236" s="736"/>
      <c r="AU236" s="736"/>
      <c r="AV236" s="736"/>
      <c r="AW236" s="736"/>
      <c r="AX236" s="736"/>
      <c r="AY236" s="736"/>
      <c r="AZ236" s="736"/>
      <c r="BA236" s="736"/>
      <c r="BB236" s="736"/>
      <c r="BC236" s="736"/>
      <c r="BD236" s="736"/>
      <c r="BE236" s="736"/>
      <c r="BF236" s="736"/>
      <c r="BG236" s="736"/>
      <c r="BH236" s="736"/>
      <c r="BI236" s="736"/>
      <c r="BJ236" s="736"/>
      <c r="BK236" s="736"/>
      <c r="BL236" s="736"/>
      <c r="BM236" s="736"/>
      <c r="BN236" s="736"/>
      <c r="BO236" s="736"/>
      <c r="BP236" s="736"/>
      <c r="BQ236" s="736"/>
      <c r="BR236" s="736"/>
      <c r="BS236" s="736"/>
      <c r="BT236" s="736"/>
      <c r="BU236" s="736"/>
      <c r="BV236" s="736"/>
      <c r="BW236" s="736"/>
      <c r="BX236" s="736"/>
      <c r="BY236" s="736"/>
      <c r="BZ236" s="736"/>
      <c r="CA236" s="736"/>
      <c r="CB236" s="736"/>
      <c r="CC236" s="736"/>
      <c r="CD236" s="736"/>
      <c r="CE236" s="736"/>
      <c r="CF236" s="736"/>
      <c r="CG236" s="736"/>
      <c r="CH236" s="736"/>
      <c r="CI236" s="736"/>
      <c r="CJ236" s="736"/>
      <c r="CK236" s="736"/>
      <c r="CL236" s="736"/>
      <c r="CM236" s="736"/>
      <c r="CN236" s="736"/>
      <c r="CO236" s="736"/>
      <c r="CP236" s="736"/>
      <c r="CQ236" s="736"/>
      <c r="CR236" s="736"/>
      <c r="CS236" s="736"/>
      <c r="CT236" s="736"/>
      <c r="CU236" s="736"/>
      <c r="CV236" s="736"/>
      <c r="CW236" s="736"/>
      <c r="CX236" s="736"/>
      <c r="CY236" s="736"/>
      <c r="CZ236" s="736"/>
      <c r="DA236" s="736"/>
      <c r="DB236" s="736"/>
      <c r="DC236" s="736"/>
      <c r="DD236" s="736"/>
      <c r="DE236" s="736"/>
      <c r="DF236" s="736"/>
      <c r="DG236" s="736"/>
      <c r="DH236" s="736"/>
      <c r="DI236" s="736"/>
      <c r="DJ236" s="736"/>
      <c r="DK236" s="736"/>
      <c r="DL236" s="736"/>
      <c r="DM236" s="736"/>
      <c r="DN236" s="736"/>
      <c r="DO236" s="736"/>
      <c r="DP236" s="736"/>
      <c r="DQ236" s="736"/>
      <c r="DR236" s="736"/>
      <c r="DS236" s="736"/>
      <c r="DT236" s="736"/>
      <c r="DU236" s="736"/>
      <c r="DV236" s="736"/>
      <c r="DW236" s="736"/>
      <c r="DX236" s="736"/>
      <c r="DY236" s="736"/>
      <c r="DZ236" s="736"/>
      <c r="EA236" s="736"/>
      <c r="EB236" s="736"/>
      <c r="EC236" s="736"/>
      <c r="ED236" s="736"/>
      <c r="EE236" s="736"/>
      <c r="EF236" s="736"/>
      <c r="EG236" s="736"/>
      <c r="EH236" s="736"/>
      <c r="EI236" s="736"/>
      <c r="EJ236" s="736"/>
      <c r="EK236" s="736"/>
      <c r="EL236" s="736"/>
      <c r="EM236" s="736"/>
      <c r="EN236" s="736"/>
      <c r="EO236" s="736"/>
      <c r="EP236" s="736"/>
      <c r="EQ236" s="736"/>
      <c r="ER236" s="736"/>
      <c r="ES236" s="736"/>
      <c r="ET236" s="736"/>
      <c r="EU236" s="736"/>
      <c r="EV236" s="736"/>
      <c r="EW236" s="736"/>
      <c r="EX236" s="736"/>
      <c r="EY236" s="736"/>
      <c r="EZ236" s="736"/>
      <c r="FA236" s="736"/>
      <c r="FB236" s="736"/>
      <c r="FC236" s="736"/>
      <c r="FD236" s="736"/>
      <c r="FE236" s="736"/>
      <c r="FF236" s="736"/>
      <c r="FG236" s="736"/>
      <c r="FH236" s="736"/>
      <c r="FI236" s="736"/>
      <c r="FJ236" s="736"/>
      <c r="FK236" s="736"/>
      <c r="FL236" s="736"/>
      <c r="FM236" s="736"/>
      <c r="FN236" s="736"/>
      <c r="FO236" s="736"/>
      <c r="FP236" s="736"/>
      <c r="FQ236" s="736"/>
      <c r="FR236" s="736"/>
      <c r="FS236" s="736"/>
      <c r="FT236" s="736"/>
      <c r="FU236" s="736"/>
      <c r="FV236" s="736"/>
      <c r="FW236" s="736"/>
      <c r="FX236" s="736"/>
      <c r="FY236" s="736"/>
      <c r="FZ236" s="736"/>
      <c r="GA236" s="736"/>
      <c r="GB236" s="736"/>
      <c r="GC236" s="736"/>
      <c r="GD236" s="736"/>
      <c r="GE236" s="736"/>
      <c r="GF236" s="736"/>
      <c r="GG236" s="736"/>
      <c r="GH236" s="736"/>
      <c r="GI236" s="736"/>
      <c r="GJ236" s="736"/>
      <c r="GK236" s="736"/>
      <c r="GL236" s="736"/>
      <c r="GM236" s="736"/>
      <c r="GN236" s="736"/>
      <c r="GO236" s="736"/>
      <c r="GP236" s="736"/>
      <c r="GQ236" s="736"/>
      <c r="GR236" s="736"/>
      <c r="GS236" s="736"/>
      <c r="GT236" s="736"/>
      <c r="GU236" s="736"/>
      <c r="GV236" s="736"/>
      <c r="GW236" s="736"/>
      <c r="GX236" s="736"/>
      <c r="GY236" s="736"/>
      <c r="GZ236" s="736"/>
      <c r="HA236" s="736"/>
      <c r="HB236" s="736"/>
      <c r="HC236" s="736"/>
      <c r="HD236" s="736"/>
      <c r="HE236" s="736"/>
      <c r="HF236" s="736"/>
      <c r="HG236" s="736"/>
      <c r="HH236" s="736"/>
      <c r="HI236" s="736"/>
      <c r="HJ236" s="736"/>
      <c r="HK236" s="736"/>
      <c r="HL236" s="736"/>
      <c r="HM236" s="736"/>
      <c r="HN236" s="736"/>
      <c r="HO236" s="736"/>
      <c r="HP236" s="736"/>
      <c r="HQ236" s="736"/>
      <c r="HR236" s="736"/>
      <c r="HS236" s="736"/>
      <c r="HT236" s="736"/>
      <c r="HU236" s="736"/>
      <c r="HV236" s="736"/>
      <c r="HW236" s="736"/>
      <c r="HX236" s="736"/>
      <c r="HY236" s="736"/>
      <c r="HZ236" s="736"/>
      <c r="IA236" s="736"/>
      <c r="IB236" s="736"/>
      <c r="IC236" s="736"/>
      <c r="ID236" s="736"/>
      <c r="IE236" s="736"/>
      <c r="IF236" s="736"/>
      <c r="IG236" s="736"/>
      <c r="IH236" s="736"/>
      <c r="II236" s="736"/>
      <c r="IJ236" s="736"/>
      <c r="IK236" s="736"/>
      <c r="IL236" s="736"/>
      <c r="IM236" s="736"/>
      <c r="IN236" s="736"/>
      <c r="IO236" s="736"/>
      <c r="IP236" s="736"/>
      <c r="IQ236" s="736"/>
      <c r="IR236" s="736"/>
      <c r="IS236" s="736"/>
      <c r="IT236" s="736"/>
      <c r="IU236" s="736"/>
      <c r="IV236" s="736"/>
    </row>
    <row r="237" spans="1:256" s="438" customFormat="1">
      <c r="A237" s="736"/>
      <c r="C237" s="471"/>
      <c r="P237" s="724"/>
      <c r="U237" s="724"/>
      <c r="V237" s="736"/>
      <c r="W237" s="736"/>
      <c r="X237" s="736"/>
      <c r="Y237" s="736"/>
      <c r="Z237" s="736"/>
      <c r="AA237" s="736"/>
      <c r="AB237" s="736"/>
      <c r="AC237" s="736"/>
      <c r="AD237" s="736"/>
      <c r="AE237" s="736"/>
      <c r="AF237" s="736"/>
      <c r="AG237" s="736"/>
      <c r="AH237" s="736"/>
      <c r="AI237" s="736"/>
      <c r="AJ237" s="736"/>
      <c r="AK237" s="736"/>
      <c r="AL237" s="736"/>
      <c r="AM237" s="736"/>
      <c r="AN237" s="736"/>
      <c r="AO237" s="736"/>
      <c r="AP237" s="736"/>
      <c r="AQ237" s="736"/>
      <c r="AR237" s="736"/>
      <c r="AS237" s="736"/>
      <c r="AT237" s="736"/>
      <c r="AU237" s="736"/>
      <c r="AV237" s="736"/>
      <c r="AW237" s="736"/>
      <c r="AX237" s="736"/>
      <c r="AY237" s="736"/>
      <c r="AZ237" s="736"/>
      <c r="BA237" s="736"/>
      <c r="BB237" s="736"/>
      <c r="BC237" s="736"/>
      <c r="BD237" s="736"/>
      <c r="BE237" s="736"/>
      <c r="BF237" s="736"/>
      <c r="BG237" s="736"/>
      <c r="BH237" s="736"/>
      <c r="BI237" s="736"/>
      <c r="BJ237" s="736"/>
      <c r="BK237" s="736"/>
      <c r="BL237" s="736"/>
      <c r="BM237" s="736"/>
      <c r="BN237" s="736"/>
      <c r="BO237" s="736"/>
      <c r="BP237" s="736"/>
      <c r="BQ237" s="736"/>
      <c r="BR237" s="736"/>
      <c r="BS237" s="736"/>
      <c r="BT237" s="736"/>
      <c r="BU237" s="736"/>
      <c r="BV237" s="736"/>
      <c r="BW237" s="736"/>
      <c r="BX237" s="736"/>
      <c r="BY237" s="736"/>
      <c r="BZ237" s="736"/>
      <c r="CA237" s="736"/>
      <c r="CB237" s="736"/>
      <c r="CC237" s="736"/>
      <c r="CD237" s="736"/>
      <c r="CE237" s="736"/>
      <c r="CF237" s="736"/>
      <c r="CG237" s="736"/>
      <c r="CH237" s="736"/>
      <c r="CI237" s="736"/>
      <c r="CJ237" s="736"/>
      <c r="CK237" s="736"/>
      <c r="CL237" s="736"/>
      <c r="CM237" s="736"/>
      <c r="CN237" s="736"/>
      <c r="CO237" s="736"/>
      <c r="CP237" s="736"/>
      <c r="CQ237" s="736"/>
      <c r="CR237" s="736"/>
      <c r="CS237" s="736"/>
      <c r="CT237" s="736"/>
      <c r="CU237" s="736"/>
      <c r="CV237" s="736"/>
      <c r="CW237" s="736"/>
      <c r="CX237" s="736"/>
      <c r="CY237" s="736"/>
      <c r="CZ237" s="736"/>
      <c r="DA237" s="736"/>
      <c r="DB237" s="736"/>
      <c r="DC237" s="736"/>
      <c r="DD237" s="736"/>
      <c r="DE237" s="736"/>
      <c r="DF237" s="736"/>
      <c r="DG237" s="736"/>
      <c r="DH237" s="736"/>
      <c r="DI237" s="736"/>
      <c r="DJ237" s="736"/>
      <c r="DK237" s="736"/>
      <c r="DL237" s="736"/>
      <c r="DM237" s="736"/>
      <c r="DN237" s="736"/>
      <c r="DO237" s="736"/>
      <c r="DP237" s="736"/>
      <c r="DQ237" s="736"/>
      <c r="DR237" s="736"/>
      <c r="DS237" s="736"/>
      <c r="DT237" s="736"/>
      <c r="DU237" s="736"/>
      <c r="DV237" s="736"/>
      <c r="DW237" s="736"/>
      <c r="DX237" s="736"/>
      <c r="DY237" s="736"/>
      <c r="DZ237" s="736"/>
      <c r="EA237" s="736"/>
      <c r="EB237" s="736"/>
      <c r="EC237" s="736"/>
      <c r="ED237" s="736"/>
      <c r="EE237" s="736"/>
      <c r="EF237" s="736"/>
      <c r="EG237" s="736"/>
      <c r="EH237" s="736"/>
      <c r="EI237" s="736"/>
      <c r="EJ237" s="736"/>
      <c r="EK237" s="736"/>
      <c r="EL237" s="736"/>
      <c r="EM237" s="736"/>
      <c r="EN237" s="736"/>
      <c r="EO237" s="736"/>
      <c r="EP237" s="736"/>
      <c r="EQ237" s="736"/>
      <c r="ER237" s="736"/>
      <c r="ES237" s="736"/>
      <c r="ET237" s="736"/>
      <c r="EU237" s="736"/>
      <c r="EV237" s="736"/>
      <c r="EW237" s="736"/>
      <c r="EX237" s="736"/>
      <c r="EY237" s="736"/>
      <c r="EZ237" s="736"/>
      <c r="FA237" s="736"/>
      <c r="FB237" s="736"/>
      <c r="FC237" s="736"/>
      <c r="FD237" s="736"/>
      <c r="FE237" s="736"/>
      <c r="FF237" s="736"/>
      <c r="FG237" s="736"/>
      <c r="FH237" s="736"/>
      <c r="FI237" s="736"/>
      <c r="FJ237" s="736"/>
      <c r="FK237" s="736"/>
      <c r="FL237" s="736"/>
      <c r="FM237" s="736"/>
      <c r="FN237" s="736"/>
      <c r="FO237" s="736"/>
      <c r="FP237" s="736"/>
      <c r="FQ237" s="736"/>
      <c r="FR237" s="736"/>
      <c r="FS237" s="736"/>
      <c r="FT237" s="736"/>
      <c r="FU237" s="736"/>
      <c r="FV237" s="736"/>
      <c r="FW237" s="736"/>
      <c r="FX237" s="736"/>
      <c r="FY237" s="736"/>
      <c r="FZ237" s="736"/>
      <c r="GA237" s="736"/>
      <c r="GB237" s="736"/>
      <c r="GC237" s="736"/>
      <c r="GD237" s="736"/>
      <c r="GE237" s="736"/>
      <c r="GF237" s="736"/>
      <c r="GG237" s="736"/>
      <c r="GH237" s="736"/>
      <c r="GI237" s="736"/>
      <c r="GJ237" s="736"/>
      <c r="GK237" s="736"/>
      <c r="GL237" s="736"/>
      <c r="GM237" s="736"/>
      <c r="GN237" s="736"/>
      <c r="GO237" s="736"/>
      <c r="GP237" s="736"/>
      <c r="GQ237" s="736"/>
      <c r="GR237" s="736"/>
      <c r="GS237" s="736"/>
      <c r="GT237" s="736"/>
      <c r="GU237" s="736"/>
      <c r="GV237" s="736"/>
      <c r="GW237" s="736"/>
      <c r="GX237" s="736"/>
      <c r="GY237" s="736"/>
      <c r="GZ237" s="736"/>
      <c r="HA237" s="736"/>
      <c r="HB237" s="736"/>
      <c r="HC237" s="736"/>
      <c r="HD237" s="736"/>
      <c r="HE237" s="736"/>
      <c r="HF237" s="736"/>
      <c r="HG237" s="736"/>
      <c r="HH237" s="736"/>
      <c r="HI237" s="736"/>
      <c r="HJ237" s="736"/>
      <c r="HK237" s="736"/>
      <c r="HL237" s="736"/>
      <c r="HM237" s="736"/>
      <c r="HN237" s="736"/>
      <c r="HO237" s="736"/>
      <c r="HP237" s="736"/>
      <c r="HQ237" s="736"/>
      <c r="HR237" s="736"/>
      <c r="HS237" s="736"/>
      <c r="HT237" s="736"/>
      <c r="HU237" s="736"/>
      <c r="HV237" s="736"/>
      <c r="HW237" s="736"/>
      <c r="HX237" s="736"/>
      <c r="HY237" s="736"/>
      <c r="HZ237" s="736"/>
      <c r="IA237" s="736"/>
      <c r="IB237" s="736"/>
      <c r="IC237" s="736"/>
      <c r="ID237" s="736"/>
      <c r="IE237" s="736"/>
      <c r="IF237" s="736"/>
      <c r="IG237" s="736"/>
      <c r="IH237" s="736"/>
      <c r="II237" s="736"/>
      <c r="IJ237" s="736"/>
      <c r="IK237" s="736"/>
      <c r="IL237" s="736"/>
      <c r="IM237" s="736"/>
      <c r="IN237" s="736"/>
      <c r="IO237" s="736"/>
      <c r="IP237" s="736"/>
      <c r="IQ237" s="736"/>
      <c r="IR237" s="736"/>
      <c r="IS237" s="736"/>
      <c r="IT237" s="736"/>
      <c r="IU237" s="736"/>
      <c r="IV237" s="736"/>
    </row>
    <row r="238" spans="1:256" s="438" customFormat="1">
      <c r="A238" s="736"/>
      <c r="C238" s="471"/>
      <c r="P238" s="724"/>
      <c r="U238" s="724"/>
      <c r="V238" s="736"/>
      <c r="W238" s="736"/>
      <c r="X238" s="736"/>
      <c r="Y238" s="736"/>
      <c r="Z238" s="736"/>
      <c r="AA238" s="736"/>
      <c r="AB238" s="736"/>
      <c r="AC238" s="736"/>
      <c r="AD238" s="736"/>
      <c r="AE238" s="736"/>
      <c r="AF238" s="736"/>
      <c r="AG238" s="736"/>
      <c r="AH238" s="736"/>
      <c r="AI238" s="736"/>
      <c r="AJ238" s="736"/>
      <c r="AK238" s="736"/>
      <c r="AL238" s="736"/>
      <c r="AM238" s="736"/>
      <c r="AN238" s="736"/>
      <c r="AO238" s="736"/>
      <c r="AP238" s="736"/>
      <c r="AQ238" s="736"/>
      <c r="AR238" s="736"/>
      <c r="AS238" s="736"/>
      <c r="AT238" s="736"/>
      <c r="AU238" s="736"/>
      <c r="AV238" s="736"/>
      <c r="AW238" s="736"/>
      <c r="AX238" s="736"/>
      <c r="AY238" s="736"/>
      <c r="AZ238" s="736"/>
      <c r="BA238" s="736"/>
      <c r="BB238" s="736"/>
      <c r="BC238" s="736"/>
      <c r="BD238" s="736"/>
      <c r="BE238" s="736"/>
      <c r="BF238" s="736"/>
      <c r="BG238" s="736"/>
      <c r="BH238" s="736"/>
      <c r="BI238" s="736"/>
      <c r="BJ238" s="736"/>
      <c r="BK238" s="736"/>
      <c r="BL238" s="736"/>
      <c r="BM238" s="736"/>
      <c r="BN238" s="736"/>
      <c r="BO238" s="736"/>
      <c r="BP238" s="736"/>
      <c r="BQ238" s="736"/>
      <c r="BR238" s="736"/>
      <c r="BS238" s="736"/>
      <c r="BT238" s="736"/>
      <c r="BU238" s="736"/>
      <c r="BV238" s="736"/>
      <c r="BW238" s="736"/>
      <c r="BX238" s="736"/>
      <c r="BY238" s="736"/>
      <c r="BZ238" s="736"/>
      <c r="CA238" s="736"/>
      <c r="CB238" s="736"/>
      <c r="CC238" s="736"/>
      <c r="CD238" s="736"/>
      <c r="CE238" s="736"/>
      <c r="CF238" s="736"/>
      <c r="CG238" s="736"/>
      <c r="CH238" s="736"/>
      <c r="CI238" s="736"/>
      <c r="CJ238" s="736"/>
      <c r="CK238" s="736"/>
      <c r="CL238" s="736"/>
      <c r="CM238" s="736"/>
      <c r="CN238" s="736"/>
      <c r="CO238" s="736"/>
      <c r="CP238" s="736"/>
      <c r="CQ238" s="736"/>
      <c r="CR238" s="736"/>
      <c r="CS238" s="736"/>
      <c r="CT238" s="736"/>
      <c r="CU238" s="736"/>
      <c r="CV238" s="736"/>
      <c r="CW238" s="736"/>
      <c r="CX238" s="736"/>
      <c r="CY238" s="736"/>
      <c r="CZ238" s="736"/>
      <c r="DA238" s="736"/>
      <c r="DB238" s="736"/>
      <c r="DC238" s="736"/>
      <c r="DD238" s="736"/>
      <c r="DE238" s="736"/>
      <c r="DF238" s="736"/>
      <c r="DG238" s="736"/>
      <c r="DH238" s="736"/>
      <c r="DI238" s="736"/>
      <c r="DJ238" s="736"/>
      <c r="DK238" s="736"/>
      <c r="DL238" s="736"/>
      <c r="DM238" s="736"/>
      <c r="DN238" s="736"/>
      <c r="DO238" s="736"/>
      <c r="DP238" s="736"/>
      <c r="DQ238" s="736"/>
      <c r="DR238" s="736"/>
      <c r="DS238" s="736"/>
      <c r="DT238" s="736"/>
      <c r="DU238" s="736"/>
      <c r="DV238" s="736"/>
      <c r="DW238" s="736"/>
      <c r="DX238" s="736"/>
      <c r="DY238" s="736"/>
      <c r="DZ238" s="736"/>
      <c r="EA238" s="736"/>
      <c r="EB238" s="736"/>
      <c r="EC238" s="736"/>
      <c r="ED238" s="736"/>
      <c r="EE238" s="736"/>
      <c r="EF238" s="736"/>
      <c r="EG238" s="736"/>
      <c r="EH238" s="736"/>
      <c r="EI238" s="736"/>
      <c r="EJ238" s="736"/>
      <c r="EK238" s="736"/>
      <c r="EL238" s="736"/>
      <c r="EM238" s="736"/>
      <c r="EN238" s="736"/>
      <c r="EO238" s="736"/>
      <c r="EP238" s="736"/>
      <c r="EQ238" s="736"/>
      <c r="ER238" s="736"/>
      <c r="ES238" s="736"/>
      <c r="ET238" s="736"/>
      <c r="EU238" s="736"/>
      <c r="EV238" s="736"/>
      <c r="EW238" s="736"/>
      <c r="EX238" s="736"/>
      <c r="EY238" s="736"/>
      <c r="EZ238" s="736"/>
      <c r="FA238" s="736"/>
      <c r="FB238" s="736"/>
      <c r="FC238" s="736"/>
      <c r="FD238" s="736"/>
      <c r="FE238" s="736"/>
      <c r="FF238" s="736"/>
      <c r="FG238" s="736"/>
      <c r="FH238" s="736"/>
      <c r="FI238" s="736"/>
      <c r="FJ238" s="736"/>
      <c r="FK238" s="736"/>
      <c r="FL238" s="736"/>
      <c r="FM238" s="736"/>
      <c r="FN238" s="736"/>
      <c r="FO238" s="736"/>
      <c r="FP238" s="736"/>
      <c r="FQ238" s="736"/>
      <c r="FR238" s="736"/>
      <c r="FS238" s="736"/>
      <c r="FT238" s="736"/>
      <c r="FU238" s="736"/>
      <c r="FV238" s="736"/>
      <c r="FW238" s="736"/>
      <c r="FX238" s="736"/>
      <c r="FY238" s="736"/>
      <c r="FZ238" s="736"/>
      <c r="GA238" s="736"/>
      <c r="GB238" s="736"/>
      <c r="GC238" s="736"/>
      <c r="GD238" s="736"/>
      <c r="GE238" s="736"/>
      <c r="GF238" s="736"/>
      <c r="GG238" s="736"/>
      <c r="GH238" s="736"/>
      <c r="GI238" s="736"/>
      <c r="GJ238" s="736"/>
      <c r="GK238" s="736"/>
      <c r="GL238" s="736"/>
      <c r="GM238" s="736"/>
      <c r="GN238" s="736"/>
      <c r="GO238" s="736"/>
      <c r="GP238" s="736"/>
      <c r="GQ238" s="736"/>
      <c r="GR238" s="736"/>
      <c r="GS238" s="736"/>
      <c r="GT238" s="736"/>
      <c r="GU238" s="736"/>
      <c r="GV238" s="736"/>
      <c r="GW238" s="736"/>
      <c r="GX238" s="736"/>
      <c r="GY238" s="736"/>
      <c r="GZ238" s="736"/>
      <c r="HA238" s="736"/>
      <c r="HB238" s="736"/>
      <c r="HC238" s="736"/>
      <c r="HD238" s="736"/>
      <c r="HE238" s="736"/>
      <c r="HF238" s="736"/>
      <c r="HG238" s="736"/>
      <c r="HH238" s="736"/>
      <c r="HI238" s="736"/>
      <c r="HJ238" s="736"/>
      <c r="HK238" s="736"/>
      <c r="HL238" s="736"/>
      <c r="HM238" s="736"/>
      <c r="HN238" s="736"/>
      <c r="HO238" s="736"/>
      <c r="HP238" s="736"/>
      <c r="HQ238" s="736"/>
      <c r="HR238" s="736"/>
      <c r="HS238" s="736"/>
      <c r="HT238" s="736"/>
      <c r="HU238" s="736"/>
      <c r="HV238" s="736"/>
      <c r="HW238" s="736"/>
      <c r="HX238" s="736"/>
      <c r="HY238" s="736"/>
      <c r="HZ238" s="736"/>
      <c r="IA238" s="736"/>
      <c r="IB238" s="736"/>
      <c r="IC238" s="736"/>
      <c r="ID238" s="736"/>
      <c r="IE238" s="736"/>
      <c r="IF238" s="736"/>
      <c r="IG238" s="736"/>
      <c r="IH238" s="736"/>
      <c r="II238" s="736"/>
      <c r="IJ238" s="736"/>
      <c r="IK238" s="736"/>
      <c r="IL238" s="736"/>
      <c r="IM238" s="736"/>
      <c r="IN238" s="736"/>
      <c r="IO238" s="736"/>
      <c r="IP238" s="736"/>
      <c r="IQ238" s="736"/>
      <c r="IR238" s="736"/>
      <c r="IS238" s="736"/>
      <c r="IT238" s="736"/>
      <c r="IU238" s="736"/>
      <c r="IV238" s="736"/>
    </row>
    <row r="239" spans="1:256" s="438" customFormat="1">
      <c r="A239" s="736"/>
      <c r="C239" s="471"/>
      <c r="P239" s="724"/>
      <c r="U239" s="724"/>
      <c r="V239" s="736"/>
      <c r="W239" s="736"/>
      <c r="X239" s="736"/>
      <c r="Y239" s="736"/>
      <c r="Z239" s="736"/>
      <c r="AA239" s="736"/>
      <c r="AB239" s="736"/>
      <c r="AC239" s="736"/>
      <c r="AD239" s="736"/>
      <c r="AE239" s="736"/>
      <c r="AF239" s="736"/>
      <c r="AG239" s="736"/>
      <c r="AH239" s="736"/>
      <c r="AI239" s="736"/>
      <c r="AJ239" s="736"/>
      <c r="AK239" s="736"/>
      <c r="AL239" s="736"/>
      <c r="AM239" s="736"/>
      <c r="AN239" s="736"/>
      <c r="AO239" s="736"/>
      <c r="AP239" s="736"/>
      <c r="AQ239" s="736"/>
      <c r="AR239" s="736"/>
      <c r="AS239" s="736"/>
      <c r="AT239" s="736"/>
      <c r="AU239" s="736"/>
      <c r="AV239" s="736"/>
      <c r="AW239" s="736"/>
      <c r="AX239" s="736"/>
      <c r="AY239" s="736"/>
      <c r="AZ239" s="736"/>
      <c r="BA239" s="736"/>
      <c r="BB239" s="736"/>
      <c r="BC239" s="736"/>
      <c r="BD239" s="736"/>
      <c r="BE239" s="736"/>
      <c r="BF239" s="736"/>
      <c r="BG239" s="736"/>
      <c r="BH239" s="736"/>
      <c r="BI239" s="736"/>
      <c r="BJ239" s="736"/>
      <c r="BK239" s="736"/>
      <c r="BL239" s="736"/>
      <c r="BM239" s="736"/>
      <c r="BN239" s="736"/>
      <c r="BO239" s="736"/>
      <c r="BP239" s="736"/>
      <c r="BQ239" s="736"/>
      <c r="BR239" s="736"/>
      <c r="BS239" s="736"/>
      <c r="BT239" s="736"/>
      <c r="BU239" s="736"/>
      <c r="BV239" s="736"/>
      <c r="BW239" s="736"/>
      <c r="BX239" s="736"/>
      <c r="BY239" s="736"/>
      <c r="BZ239" s="736"/>
      <c r="CA239" s="736"/>
      <c r="CB239" s="736"/>
      <c r="CC239" s="736"/>
      <c r="CD239" s="736"/>
      <c r="CE239" s="736"/>
      <c r="CF239" s="736"/>
      <c r="CG239" s="736"/>
      <c r="CH239" s="736"/>
      <c r="CI239" s="736"/>
      <c r="CJ239" s="736"/>
      <c r="CK239" s="736"/>
      <c r="CL239" s="736"/>
      <c r="CM239" s="736"/>
      <c r="CN239" s="736"/>
      <c r="CO239" s="736"/>
      <c r="CP239" s="736"/>
      <c r="CQ239" s="736"/>
      <c r="CR239" s="736"/>
      <c r="CS239" s="736"/>
      <c r="CT239" s="736"/>
      <c r="CU239" s="736"/>
      <c r="CV239" s="736"/>
      <c r="CW239" s="736"/>
      <c r="CX239" s="736"/>
      <c r="CY239" s="736"/>
      <c r="CZ239" s="736"/>
      <c r="DA239" s="736"/>
      <c r="DB239" s="736"/>
      <c r="DC239" s="736"/>
      <c r="DD239" s="736"/>
      <c r="DE239" s="736"/>
      <c r="DF239" s="736"/>
      <c r="DG239" s="736"/>
      <c r="DH239" s="736"/>
      <c r="DI239" s="736"/>
      <c r="DJ239" s="736"/>
      <c r="DK239" s="736"/>
      <c r="DL239" s="736"/>
      <c r="DM239" s="736"/>
      <c r="DN239" s="736"/>
      <c r="DO239" s="736"/>
      <c r="DP239" s="736"/>
      <c r="DQ239" s="736"/>
      <c r="DR239" s="736"/>
      <c r="DS239" s="736"/>
      <c r="DT239" s="736"/>
      <c r="DU239" s="736"/>
      <c r="DV239" s="736"/>
      <c r="DW239" s="736"/>
      <c r="DX239" s="736"/>
      <c r="DY239" s="736"/>
      <c r="DZ239" s="736"/>
      <c r="EA239" s="736"/>
      <c r="EB239" s="736"/>
      <c r="EC239" s="736"/>
      <c r="ED239" s="736"/>
      <c r="EE239" s="736"/>
      <c r="EF239" s="736"/>
      <c r="EG239" s="736"/>
      <c r="EH239" s="736"/>
      <c r="EI239" s="736"/>
      <c r="EJ239" s="736"/>
      <c r="EK239" s="736"/>
      <c r="EL239" s="736"/>
      <c r="EM239" s="736"/>
      <c r="EN239" s="736"/>
      <c r="EO239" s="736"/>
      <c r="EP239" s="736"/>
      <c r="EQ239" s="736"/>
      <c r="ER239" s="736"/>
      <c r="ES239" s="736"/>
      <c r="ET239" s="736"/>
      <c r="EU239" s="736"/>
      <c r="EV239" s="736"/>
      <c r="EW239" s="736"/>
      <c r="EX239" s="736"/>
      <c r="EY239" s="736"/>
      <c r="EZ239" s="736"/>
      <c r="FA239" s="736"/>
      <c r="FB239" s="736"/>
      <c r="FC239" s="736"/>
      <c r="FD239" s="736"/>
      <c r="FE239" s="736"/>
      <c r="FF239" s="736"/>
      <c r="FG239" s="736"/>
      <c r="FH239" s="736"/>
      <c r="FI239" s="736"/>
      <c r="FJ239" s="736"/>
      <c r="FK239" s="736"/>
      <c r="FL239" s="736"/>
      <c r="FM239" s="736"/>
      <c r="FN239" s="736"/>
      <c r="FO239" s="736"/>
      <c r="FP239" s="736"/>
      <c r="FQ239" s="736"/>
      <c r="FR239" s="736"/>
      <c r="FS239" s="736"/>
      <c r="FT239" s="736"/>
      <c r="FU239" s="736"/>
      <c r="FV239" s="736"/>
      <c r="FW239" s="736"/>
      <c r="FX239" s="736"/>
      <c r="FY239" s="736"/>
      <c r="FZ239" s="736"/>
      <c r="GA239" s="736"/>
      <c r="GB239" s="736"/>
      <c r="GC239" s="736"/>
      <c r="GD239" s="736"/>
      <c r="GE239" s="736"/>
      <c r="GF239" s="736"/>
      <c r="GG239" s="736"/>
      <c r="GH239" s="736"/>
      <c r="GI239" s="736"/>
      <c r="GJ239" s="736"/>
      <c r="GK239" s="736"/>
      <c r="GL239" s="736"/>
      <c r="GM239" s="736"/>
      <c r="GN239" s="736"/>
      <c r="GO239" s="736"/>
      <c r="GP239" s="736"/>
      <c r="GQ239" s="736"/>
      <c r="GR239" s="736"/>
      <c r="GS239" s="736"/>
      <c r="GT239" s="736"/>
      <c r="GU239" s="736"/>
      <c r="GV239" s="736"/>
      <c r="GW239" s="736"/>
      <c r="GX239" s="736"/>
      <c r="GY239" s="736"/>
      <c r="GZ239" s="736"/>
      <c r="HA239" s="736"/>
      <c r="HB239" s="736"/>
      <c r="HC239" s="736"/>
      <c r="HD239" s="736"/>
      <c r="HE239" s="736"/>
      <c r="HF239" s="736"/>
      <c r="HG239" s="736"/>
      <c r="HH239" s="736"/>
      <c r="HI239" s="736"/>
      <c r="HJ239" s="736"/>
      <c r="HK239" s="736"/>
      <c r="HL239" s="736"/>
      <c r="HM239" s="736"/>
      <c r="HN239" s="736"/>
      <c r="HO239" s="736"/>
      <c r="HP239" s="736"/>
      <c r="HQ239" s="736"/>
      <c r="HR239" s="736"/>
      <c r="HS239" s="736"/>
      <c r="HT239" s="736"/>
      <c r="HU239" s="736"/>
      <c r="HV239" s="736"/>
      <c r="HW239" s="736"/>
      <c r="HX239" s="736"/>
      <c r="HY239" s="736"/>
      <c r="HZ239" s="736"/>
      <c r="IA239" s="736"/>
      <c r="IB239" s="736"/>
      <c r="IC239" s="736"/>
      <c r="ID239" s="736"/>
      <c r="IE239" s="736"/>
      <c r="IF239" s="736"/>
      <c r="IG239" s="736"/>
      <c r="IH239" s="736"/>
      <c r="II239" s="736"/>
      <c r="IJ239" s="736"/>
      <c r="IK239" s="736"/>
      <c r="IL239" s="736"/>
      <c r="IM239" s="736"/>
      <c r="IN239" s="736"/>
      <c r="IO239" s="736"/>
      <c r="IP239" s="736"/>
      <c r="IQ239" s="736"/>
      <c r="IR239" s="736"/>
      <c r="IS239" s="736"/>
      <c r="IT239" s="736"/>
      <c r="IU239" s="736"/>
      <c r="IV239" s="736"/>
    </row>
    <row r="240" spans="1:256" s="438" customFormat="1">
      <c r="A240" s="736"/>
      <c r="C240" s="471"/>
      <c r="P240" s="724"/>
      <c r="U240" s="724"/>
      <c r="V240" s="736"/>
      <c r="W240" s="736"/>
      <c r="X240" s="736"/>
      <c r="Y240" s="736"/>
      <c r="Z240" s="736"/>
      <c r="AA240" s="736"/>
      <c r="AB240" s="736"/>
      <c r="AC240" s="736"/>
      <c r="AD240" s="736"/>
      <c r="AE240" s="736"/>
      <c r="AF240" s="736"/>
      <c r="AG240" s="736"/>
      <c r="AH240" s="736"/>
      <c r="AI240" s="736"/>
      <c r="AJ240" s="736"/>
      <c r="AK240" s="736"/>
      <c r="AL240" s="736"/>
      <c r="AM240" s="736"/>
      <c r="AN240" s="736"/>
      <c r="AO240" s="736"/>
      <c r="AP240" s="736"/>
      <c r="AQ240" s="736"/>
      <c r="AR240" s="736"/>
      <c r="AS240" s="736"/>
      <c r="AT240" s="736"/>
      <c r="AU240" s="736"/>
      <c r="AV240" s="736"/>
      <c r="AW240" s="736"/>
      <c r="AX240" s="736"/>
      <c r="AY240" s="736"/>
      <c r="AZ240" s="736"/>
      <c r="BA240" s="736"/>
      <c r="BB240" s="736"/>
      <c r="BC240" s="736"/>
      <c r="BD240" s="736"/>
      <c r="BE240" s="736"/>
      <c r="BF240" s="736"/>
      <c r="BG240" s="736"/>
      <c r="BH240" s="736"/>
      <c r="BI240" s="736"/>
      <c r="BJ240" s="736"/>
      <c r="BK240" s="736"/>
      <c r="BL240" s="736"/>
      <c r="BM240" s="736"/>
      <c r="BN240" s="736"/>
      <c r="BO240" s="736"/>
      <c r="BP240" s="736"/>
      <c r="BQ240" s="736"/>
      <c r="BR240" s="736"/>
      <c r="BS240" s="736"/>
      <c r="BT240" s="736"/>
      <c r="BU240" s="736"/>
      <c r="BV240" s="736"/>
      <c r="BW240" s="736"/>
      <c r="BX240" s="736"/>
      <c r="BY240" s="736"/>
      <c r="BZ240" s="736"/>
      <c r="CA240" s="736"/>
      <c r="CB240" s="736"/>
      <c r="CC240" s="736"/>
      <c r="CD240" s="736"/>
      <c r="CE240" s="736"/>
      <c r="CF240" s="736"/>
      <c r="CG240" s="736"/>
      <c r="CH240" s="736"/>
      <c r="CI240" s="736"/>
      <c r="CJ240" s="736"/>
      <c r="CK240" s="736"/>
      <c r="CL240" s="736"/>
      <c r="CM240" s="736"/>
      <c r="CN240" s="736"/>
      <c r="CO240" s="736"/>
      <c r="CP240" s="736"/>
      <c r="CQ240" s="736"/>
      <c r="CR240" s="736"/>
      <c r="CS240" s="736"/>
      <c r="CT240" s="736"/>
      <c r="CU240" s="736"/>
      <c r="CV240" s="736"/>
      <c r="CW240" s="736"/>
      <c r="CX240" s="736"/>
      <c r="CY240" s="736"/>
      <c r="CZ240" s="736"/>
      <c r="DA240" s="736"/>
      <c r="DB240" s="736"/>
      <c r="DC240" s="736"/>
      <c r="DD240" s="736"/>
      <c r="DE240" s="736"/>
      <c r="DF240" s="736"/>
      <c r="DG240" s="736"/>
      <c r="DH240" s="736"/>
      <c r="DI240" s="736"/>
      <c r="DJ240" s="736"/>
      <c r="DK240" s="736"/>
      <c r="DL240" s="736"/>
      <c r="DM240" s="736"/>
      <c r="DN240" s="736"/>
      <c r="DO240" s="736"/>
      <c r="DP240" s="736"/>
      <c r="DQ240" s="736"/>
      <c r="DR240" s="736"/>
      <c r="DS240" s="736"/>
      <c r="DT240" s="736"/>
      <c r="DU240" s="736"/>
      <c r="DV240" s="736"/>
      <c r="DW240" s="736"/>
      <c r="DX240" s="736"/>
      <c r="DY240" s="736"/>
      <c r="DZ240" s="736"/>
      <c r="EA240" s="736"/>
      <c r="EB240" s="736"/>
      <c r="EC240" s="736"/>
      <c r="ED240" s="736"/>
      <c r="EE240" s="736"/>
      <c r="EF240" s="736"/>
      <c r="EG240" s="736"/>
      <c r="EH240" s="736"/>
      <c r="EI240" s="736"/>
      <c r="EJ240" s="736"/>
      <c r="EK240" s="736"/>
      <c r="EL240" s="736"/>
      <c r="EM240" s="736"/>
      <c r="EN240" s="736"/>
      <c r="EO240" s="736"/>
      <c r="EP240" s="736"/>
      <c r="EQ240" s="736"/>
      <c r="ER240" s="736"/>
      <c r="ES240" s="736"/>
      <c r="ET240" s="736"/>
      <c r="EU240" s="736"/>
      <c r="EV240" s="736"/>
      <c r="EW240" s="736"/>
      <c r="EX240" s="736"/>
      <c r="EY240" s="736"/>
      <c r="EZ240" s="736"/>
      <c r="FA240" s="736"/>
      <c r="FB240" s="736"/>
      <c r="FC240" s="736"/>
      <c r="FD240" s="736"/>
      <c r="FE240" s="736"/>
      <c r="FF240" s="736"/>
      <c r="FG240" s="736"/>
      <c r="FH240" s="736"/>
      <c r="FI240" s="736"/>
      <c r="FJ240" s="736"/>
      <c r="FK240" s="736"/>
      <c r="FL240" s="736"/>
      <c r="FM240" s="736"/>
      <c r="FN240" s="736"/>
      <c r="FO240" s="736"/>
      <c r="FP240" s="736"/>
      <c r="FQ240" s="736"/>
      <c r="FR240" s="736"/>
      <c r="FS240" s="736"/>
      <c r="FT240" s="736"/>
      <c r="FU240" s="736"/>
      <c r="FV240" s="736"/>
      <c r="FW240" s="736"/>
      <c r="FX240" s="736"/>
      <c r="FY240" s="736"/>
      <c r="FZ240" s="736"/>
      <c r="GA240" s="736"/>
      <c r="GB240" s="736"/>
      <c r="GC240" s="736"/>
      <c r="GD240" s="736"/>
      <c r="GE240" s="736"/>
      <c r="GF240" s="736"/>
      <c r="GG240" s="736"/>
      <c r="GH240" s="736"/>
      <c r="GI240" s="736"/>
      <c r="GJ240" s="736"/>
      <c r="GK240" s="736"/>
      <c r="GL240" s="736"/>
      <c r="GM240" s="736"/>
      <c r="GN240" s="736"/>
      <c r="GO240" s="736"/>
      <c r="GP240" s="736"/>
      <c r="GQ240" s="736"/>
      <c r="GR240" s="736"/>
      <c r="GS240" s="736"/>
      <c r="GT240" s="736"/>
      <c r="GU240" s="736"/>
      <c r="GV240" s="736"/>
      <c r="GW240" s="736"/>
      <c r="GX240" s="736"/>
      <c r="GY240" s="736"/>
      <c r="GZ240" s="736"/>
      <c r="HA240" s="736"/>
      <c r="HB240" s="736"/>
      <c r="HC240" s="736"/>
      <c r="HD240" s="736"/>
      <c r="HE240" s="736"/>
      <c r="HF240" s="736"/>
      <c r="HG240" s="736"/>
      <c r="HH240" s="736"/>
      <c r="HI240" s="736"/>
      <c r="HJ240" s="736"/>
      <c r="HK240" s="736"/>
      <c r="HL240" s="736"/>
      <c r="HM240" s="736"/>
      <c r="HN240" s="736"/>
      <c r="HO240" s="736"/>
      <c r="HP240" s="736"/>
      <c r="HQ240" s="736"/>
      <c r="HR240" s="736"/>
      <c r="HS240" s="736"/>
      <c r="HT240" s="736"/>
      <c r="HU240" s="736"/>
      <c r="HV240" s="736"/>
      <c r="HW240" s="736"/>
      <c r="HX240" s="736"/>
      <c r="HY240" s="736"/>
      <c r="HZ240" s="736"/>
      <c r="IA240" s="736"/>
      <c r="IB240" s="736"/>
      <c r="IC240" s="736"/>
      <c r="ID240" s="736"/>
      <c r="IE240" s="736"/>
      <c r="IF240" s="736"/>
      <c r="IG240" s="736"/>
      <c r="IH240" s="736"/>
      <c r="II240" s="736"/>
      <c r="IJ240" s="736"/>
      <c r="IK240" s="736"/>
      <c r="IL240" s="736"/>
      <c r="IM240" s="736"/>
      <c r="IN240" s="736"/>
      <c r="IO240" s="736"/>
      <c r="IP240" s="736"/>
      <c r="IQ240" s="736"/>
      <c r="IR240" s="736"/>
      <c r="IS240" s="736"/>
      <c r="IT240" s="736"/>
      <c r="IU240" s="736"/>
      <c r="IV240" s="736"/>
    </row>
    <row r="241" spans="1:256" s="438" customFormat="1">
      <c r="A241" s="736"/>
      <c r="C241" s="471"/>
      <c r="P241" s="724"/>
      <c r="U241" s="724"/>
      <c r="V241" s="736"/>
      <c r="W241" s="736"/>
      <c r="X241" s="736"/>
      <c r="Y241" s="736"/>
      <c r="Z241" s="736"/>
      <c r="AA241" s="736"/>
      <c r="AB241" s="736"/>
      <c r="AC241" s="736"/>
      <c r="AD241" s="736"/>
      <c r="AE241" s="736"/>
      <c r="AF241" s="736"/>
      <c r="AG241" s="736"/>
      <c r="AH241" s="736"/>
      <c r="AI241" s="736"/>
      <c r="AJ241" s="736"/>
      <c r="AK241" s="736"/>
      <c r="AL241" s="736"/>
      <c r="AM241" s="736"/>
      <c r="AN241" s="736"/>
      <c r="AO241" s="736"/>
      <c r="AP241" s="736"/>
      <c r="AQ241" s="736"/>
      <c r="AR241" s="736"/>
      <c r="AS241" s="736"/>
      <c r="AT241" s="736"/>
      <c r="AU241" s="736"/>
      <c r="AV241" s="736"/>
      <c r="AW241" s="736"/>
      <c r="AX241" s="736"/>
      <c r="AY241" s="736"/>
      <c r="AZ241" s="736"/>
      <c r="BA241" s="736"/>
      <c r="BB241" s="736"/>
      <c r="BC241" s="736"/>
      <c r="BD241" s="736"/>
      <c r="BE241" s="736"/>
      <c r="BF241" s="736"/>
      <c r="BG241" s="736"/>
      <c r="BH241" s="736"/>
      <c r="BI241" s="736"/>
      <c r="BJ241" s="736"/>
      <c r="BK241" s="736"/>
      <c r="BL241" s="736"/>
      <c r="BM241" s="736"/>
      <c r="BN241" s="736"/>
      <c r="BO241" s="736"/>
      <c r="BP241" s="736"/>
      <c r="BQ241" s="736"/>
      <c r="BR241" s="736"/>
      <c r="BS241" s="736"/>
      <c r="BT241" s="736"/>
      <c r="BU241" s="736"/>
      <c r="BV241" s="736"/>
      <c r="BW241" s="736"/>
      <c r="BX241" s="736"/>
      <c r="BY241" s="736"/>
      <c r="BZ241" s="736"/>
      <c r="CA241" s="736"/>
      <c r="CB241" s="736"/>
      <c r="CC241" s="736"/>
      <c r="CD241" s="736"/>
      <c r="CE241" s="736"/>
      <c r="CF241" s="736"/>
      <c r="CG241" s="736"/>
      <c r="CH241" s="736"/>
      <c r="CI241" s="736"/>
      <c r="CJ241" s="736"/>
      <c r="CK241" s="736"/>
      <c r="CL241" s="736"/>
      <c r="CM241" s="736"/>
      <c r="CN241" s="736"/>
      <c r="CO241" s="736"/>
      <c r="CP241" s="736"/>
      <c r="CQ241" s="736"/>
      <c r="CR241" s="736"/>
      <c r="CS241" s="736"/>
      <c r="CT241" s="736"/>
      <c r="CU241" s="736"/>
      <c r="CV241" s="736"/>
      <c r="CW241" s="736"/>
      <c r="CX241" s="736"/>
      <c r="CY241" s="736"/>
      <c r="CZ241" s="736"/>
      <c r="DA241" s="736"/>
      <c r="DB241" s="736"/>
      <c r="DC241" s="736"/>
      <c r="DD241" s="736"/>
      <c r="DE241" s="736"/>
      <c r="DF241" s="736"/>
      <c r="DG241" s="736"/>
      <c r="DH241" s="736"/>
      <c r="DI241" s="736"/>
      <c r="DJ241" s="736"/>
      <c r="DK241" s="736"/>
      <c r="DL241" s="736"/>
      <c r="DM241" s="736"/>
      <c r="DN241" s="736"/>
      <c r="DO241" s="736"/>
      <c r="DP241" s="736"/>
      <c r="DQ241" s="736"/>
      <c r="DR241" s="736"/>
      <c r="DS241" s="736"/>
      <c r="DT241" s="736"/>
      <c r="DU241" s="736"/>
      <c r="DV241" s="736"/>
      <c r="DW241" s="736"/>
      <c r="DX241" s="736"/>
      <c r="DY241" s="736"/>
      <c r="DZ241" s="736"/>
      <c r="EA241" s="736"/>
      <c r="EB241" s="736"/>
      <c r="EC241" s="736"/>
      <c r="ED241" s="736"/>
      <c r="EE241" s="736"/>
      <c r="EF241" s="736"/>
      <c r="EG241" s="736"/>
      <c r="EH241" s="736"/>
      <c r="EI241" s="736"/>
      <c r="EJ241" s="736"/>
      <c r="EK241" s="736"/>
      <c r="EL241" s="736"/>
      <c r="EM241" s="736"/>
      <c r="EN241" s="736"/>
      <c r="EO241" s="736"/>
      <c r="EP241" s="736"/>
      <c r="EQ241" s="736"/>
      <c r="ER241" s="736"/>
      <c r="ES241" s="736"/>
      <c r="ET241" s="736"/>
      <c r="EU241" s="736"/>
      <c r="EV241" s="736"/>
      <c r="EW241" s="736"/>
      <c r="EX241" s="736"/>
      <c r="EY241" s="736"/>
      <c r="EZ241" s="736"/>
      <c r="FA241" s="736"/>
      <c r="FB241" s="736"/>
      <c r="FC241" s="736"/>
      <c r="FD241" s="736"/>
      <c r="FE241" s="736"/>
      <c r="FF241" s="736"/>
      <c r="FG241" s="736"/>
      <c r="FH241" s="736"/>
      <c r="FI241" s="736"/>
      <c r="FJ241" s="736"/>
      <c r="FK241" s="736"/>
      <c r="FL241" s="736"/>
      <c r="FM241" s="736"/>
      <c r="FN241" s="736"/>
      <c r="FO241" s="736"/>
      <c r="FP241" s="736"/>
      <c r="FQ241" s="736"/>
      <c r="FR241" s="736"/>
      <c r="FS241" s="736"/>
      <c r="FT241" s="736"/>
      <c r="FU241" s="736"/>
      <c r="FV241" s="736"/>
      <c r="FW241" s="736"/>
      <c r="FX241" s="736"/>
      <c r="FY241" s="736"/>
      <c r="FZ241" s="736"/>
      <c r="GA241" s="736"/>
      <c r="GB241" s="736"/>
      <c r="GC241" s="736"/>
      <c r="GD241" s="736"/>
      <c r="GE241" s="736"/>
      <c r="GF241" s="736"/>
      <c r="GG241" s="736"/>
      <c r="GH241" s="736"/>
      <c r="GI241" s="736"/>
      <c r="GJ241" s="736"/>
      <c r="GK241" s="736"/>
      <c r="GL241" s="736"/>
      <c r="GM241" s="736"/>
      <c r="GN241" s="736"/>
      <c r="GO241" s="736"/>
      <c r="GP241" s="736"/>
      <c r="GQ241" s="736"/>
      <c r="GR241" s="736"/>
      <c r="GS241" s="736"/>
      <c r="GT241" s="736"/>
      <c r="GU241" s="736"/>
      <c r="GV241" s="736"/>
      <c r="GW241" s="736"/>
      <c r="GX241" s="736"/>
      <c r="GY241" s="736"/>
      <c r="GZ241" s="736"/>
      <c r="HA241" s="736"/>
      <c r="HB241" s="736"/>
      <c r="HC241" s="736"/>
      <c r="HD241" s="736"/>
      <c r="HE241" s="736"/>
      <c r="HF241" s="736"/>
      <c r="HG241" s="736"/>
      <c r="HH241" s="736"/>
      <c r="HI241" s="736"/>
      <c r="HJ241" s="736"/>
      <c r="HK241" s="736"/>
      <c r="HL241" s="736"/>
      <c r="HM241" s="736"/>
      <c r="HN241" s="736"/>
      <c r="HO241" s="736"/>
      <c r="HP241" s="736"/>
      <c r="HQ241" s="736"/>
      <c r="HR241" s="736"/>
      <c r="HS241" s="736"/>
      <c r="HT241" s="736"/>
      <c r="HU241" s="736"/>
      <c r="HV241" s="736"/>
      <c r="HW241" s="736"/>
      <c r="HX241" s="736"/>
      <c r="HY241" s="736"/>
      <c r="HZ241" s="736"/>
      <c r="IA241" s="736"/>
      <c r="IB241" s="736"/>
      <c r="IC241" s="736"/>
      <c r="ID241" s="736"/>
      <c r="IE241" s="736"/>
      <c r="IF241" s="736"/>
      <c r="IG241" s="736"/>
      <c r="IH241" s="736"/>
      <c r="II241" s="736"/>
      <c r="IJ241" s="736"/>
      <c r="IK241" s="736"/>
      <c r="IL241" s="736"/>
      <c r="IM241" s="736"/>
      <c r="IN241" s="736"/>
      <c r="IO241" s="736"/>
      <c r="IP241" s="736"/>
      <c r="IQ241" s="736"/>
      <c r="IR241" s="736"/>
      <c r="IS241" s="736"/>
      <c r="IT241" s="736"/>
      <c r="IU241" s="736"/>
      <c r="IV241" s="736"/>
    </row>
    <row r="242" spans="1:256" s="438" customFormat="1">
      <c r="A242" s="736"/>
      <c r="C242" s="471"/>
      <c r="P242" s="724"/>
      <c r="U242" s="724"/>
      <c r="V242" s="736"/>
      <c r="W242" s="736"/>
      <c r="X242" s="736"/>
      <c r="Y242" s="736"/>
      <c r="Z242" s="736"/>
      <c r="AA242" s="736"/>
      <c r="AB242" s="736"/>
      <c r="AC242" s="736"/>
      <c r="AD242" s="736"/>
      <c r="AE242" s="736"/>
      <c r="AF242" s="736"/>
      <c r="AG242" s="736"/>
      <c r="AH242" s="736"/>
      <c r="AI242" s="736"/>
      <c r="AJ242" s="736"/>
      <c r="AK242" s="736"/>
      <c r="AL242" s="736"/>
      <c r="AM242" s="736"/>
      <c r="AN242" s="736"/>
      <c r="AO242" s="736"/>
      <c r="AP242" s="736"/>
      <c r="AQ242" s="736"/>
      <c r="AR242" s="736"/>
      <c r="AS242" s="736"/>
      <c r="AT242" s="736"/>
      <c r="AU242" s="736"/>
      <c r="AV242" s="736"/>
      <c r="AW242" s="736"/>
      <c r="AX242" s="736"/>
      <c r="AY242" s="736"/>
      <c r="AZ242" s="736"/>
      <c r="BA242" s="736"/>
      <c r="BB242" s="736"/>
      <c r="BC242" s="736"/>
      <c r="BD242" s="736"/>
      <c r="BE242" s="736"/>
      <c r="BF242" s="736"/>
      <c r="BG242" s="736"/>
      <c r="BH242" s="736"/>
      <c r="BI242" s="736"/>
      <c r="BJ242" s="736"/>
      <c r="BK242" s="736"/>
      <c r="BL242" s="736"/>
      <c r="BM242" s="736"/>
      <c r="BN242" s="736"/>
      <c r="BO242" s="736"/>
      <c r="BP242" s="736"/>
      <c r="BQ242" s="736"/>
      <c r="BR242" s="736"/>
      <c r="BS242" s="736"/>
      <c r="BT242" s="736"/>
      <c r="BU242" s="736"/>
      <c r="BV242" s="736"/>
      <c r="BW242" s="736"/>
      <c r="BX242" s="736"/>
      <c r="BY242" s="736"/>
      <c r="BZ242" s="736"/>
      <c r="CA242" s="736"/>
      <c r="CB242" s="736"/>
      <c r="CC242" s="736"/>
      <c r="CD242" s="736"/>
      <c r="CE242" s="736"/>
      <c r="CF242" s="736"/>
      <c r="CG242" s="736"/>
      <c r="CH242" s="736"/>
      <c r="CI242" s="736"/>
      <c r="CJ242" s="736"/>
      <c r="CK242" s="736"/>
      <c r="CL242" s="736"/>
      <c r="CM242" s="736"/>
      <c r="CN242" s="736"/>
      <c r="CO242" s="736"/>
      <c r="CP242" s="736"/>
      <c r="CQ242" s="736"/>
      <c r="CR242" s="736"/>
      <c r="CS242" s="736"/>
      <c r="CT242" s="736"/>
      <c r="CU242" s="736"/>
      <c r="CV242" s="736"/>
      <c r="CW242" s="736"/>
      <c r="CX242" s="736"/>
      <c r="CY242" s="736"/>
      <c r="CZ242" s="736"/>
      <c r="DA242" s="736"/>
      <c r="DB242" s="736"/>
      <c r="DC242" s="736"/>
      <c r="DD242" s="736"/>
      <c r="DE242" s="736"/>
      <c r="DF242" s="736"/>
      <c r="DG242" s="736"/>
      <c r="DH242" s="736"/>
      <c r="DI242" s="736"/>
      <c r="DJ242" s="736"/>
      <c r="DK242" s="736"/>
      <c r="DL242" s="736"/>
      <c r="DM242" s="736"/>
      <c r="DN242" s="736"/>
      <c r="DO242" s="736"/>
      <c r="DP242" s="736"/>
      <c r="DQ242" s="736"/>
      <c r="DR242" s="736"/>
      <c r="DS242" s="736"/>
      <c r="DT242" s="736"/>
      <c r="DU242" s="736"/>
      <c r="DV242" s="736"/>
      <c r="DW242" s="736"/>
      <c r="DX242" s="736"/>
      <c r="DY242" s="736"/>
      <c r="DZ242" s="736"/>
      <c r="EA242" s="736"/>
      <c r="EB242" s="736"/>
      <c r="EC242" s="736"/>
      <c r="ED242" s="736"/>
      <c r="EE242" s="736"/>
      <c r="EF242" s="736"/>
      <c r="EG242" s="736"/>
      <c r="EH242" s="736"/>
      <c r="EI242" s="736"/>
      <c r="EJ242" s="736"/>
      <c r="EK242" s="736"/>
      <c r="EL242" s="736"/>
      <c r="EM242" s="736"/>
      <c r="EN242" s="736"/>
      <c r="EO242" s="736"/>
      <c r="EP242" s="736"/>
      <c r="EQ242" s="736"/>
      <c r="ER242" s="736"/>
      <c r="ES242" s="736"/>
      <c r="ET242" s="736"/>
      <c r="EU242" s="736"/>
      <c r="EV242" s="736"/>
      <c r="EW242" s="736"/>
      <c r="EX242" s="736"/>
      <c r="EY242" s="736"/>
      <c r="EZ242" s="736"/>
      <c r="FA242" s="736"/>
      <c r="FB242" s="736"/>
      <c r="FC242" s="736"/>
      <c r="FD242" s="736"/>
      <c r="FE242" s="736"/>
      <c r="FF242" s="736"/>
      <c r="FG242" s="736"/>
      <c r="FH242" s="736"/>
      <c r="FI242" s="736"/>
      <c r="FJ242" s="736"/>
      <c r="FK242" s="736"/>
      <c r="FL242" s="736"/>
      <c r="FM242" s="736"/>
      <c r="FN242" s="736"/>
      <c r="FO242" s="736"/>
      <c r="FP242" s="736"/>
      <c r="FQ242" s="736"/>
      <c r="FR242" s="736"/>
      <c r="FS242" s="736"/>
      <c r="FT242" s="736"/>
      <c r="FU242" s="736"/>
      <c r="FV242" s="736"/>
      <c r="FW242" s="736"/>
      <c r="FX242" s="736"/>
      <c r="FY242" s="736"/>
      <c r="FZ242" s="736"/>
      <c r="GA242" s="736"/>
      <c r="GB242" s="736"/>
      <c r="GC242" s="736"/>
      <c r="GD242" s="736"/>
      <c r="GE242" s="736"/>
      <c r="GF242" s="736"/>
      <c r="GG242" s="736"/>
      <c r="GH242" s="736"/>
      <c r="GI242" s="736"/>
      <c r="GJ242" s="736"/>
      <c r="GK242" s="736"/>
      <c r="GL242" s="736"/>
      <c r="GM242" s="736"/>
      <c r="GN242" s="736"/>
      <c r="GO242" s="736"/>
      <c r="GP242" s="736"/>
      <c r="GQ242" s="736"/>
      <c r="GR242" s="736"/>
      <c r="GS242" s="736"/>
      <c r="GT242" s="736"/>
      <c r="GU242" s="736"/>
      <c r="GV242" s="736"/>
      <c r="GW242" s="736"/>
      <c r="GX242" s="736"/>
      <c r="GY242" s="736"/>
      <c r="GZ242" s="736"/>
      <c r="HA242" s="736"/>
      <c r="HB242" s="736"/>
      <c r="HC242" s="736"/>
      <c r="HD242" s="736"/>
      <c r="HE242" s="736"/>
      <c r="HF242" s="736"/>
      <c r="HG242" s="736"/>
      <c r="HH242" s="736"/>
      <c r="HI242" s="736"/>
      <c r="HJ242" s="736"/>
      <c r="HK242" s="736"/>
      <c r="HL242" s="736"/>
      <c r="HM242" s="736"/>
      <c r="HN242" s="736"/>
      <c r="HO242" s="736"/>
      <c r="HP242" s="736"/>
      <c r="HQ242" s="736"/>
      <c r="HR242" s="736"/>
      <c r="HS242" s="736"/>
      <c r="HT242" s="736"/>
      <c r="HU242" s="736"/>
      <c r="HV242" s="736"/>
      <c r="HW242" s="736"/>
      <c r="HX242" s="736"/>
      <c r="HY242" s="736"/>
      <c r="HZ242" s="736"/>
      <c r="IA242" s="736"/>
      <c r="IB242" s="736"/>
      <c r="IC242" s="736"/>
      <c r="ID242" s="736"/>
      <c r="IE242" s="736"/>
      <c r="IF242" s="736"/>
      <c r="IG242" s="736"/>
      <c r="IH242" s="736"/>
      <c r="II242" s="736"/>
      <c r="IJ242" s="736"/>
      <c r="IK242" s="736"/>
      <c r="IL242" s="736"/>
      <c r="IM242" s="736"/>
      <c r="IN242" s="736"/>
      <c r="IO242" s="736"/>
      <c r="IP242" s="736"/>
      <c r="IQ242" s="736"/>
      <c r="IR242" s="736"/>
      <c r="IS242" s="736"/>
      <c r="IT242" s="736"/>
      <c r="IU242" s="736"/>
      <c r="IV242" s="736"/>
    </row>
    <row r="243" spans="1:256" s="438" customFormat="1">
      <c r="A243" s="736"/>
      <c r="C243" s="471"/>
      <c r="P243" s="724"/>
      <c r="U243" s="724"/>
      <c r="V243" s="736"/>
      <c r="W243" s="736"/>
      <c r="X243" s="736"/>
      <c r="Y243" s="736"/>
      <c r="Z243" s="736"/>
      <c r="AA243" s="736"/>
      <c r="AB243" s="736"/>
      <c r="AC243" s="736"/>
      <c r="AD243" s="736"/>
      <c r="AE243" s="736"/>
      <c r="AF243" s="736"/>
      <c r="AG243" s="736"/>
      <c r="AH243" s="736"/>
      <c r="AI243" s="736"/>
      <c r="AJ243" s="736"/>
      <c r="AK243" s="736"/>
      <c r="AL243" s="736"/>
      <c r="AM243" s="736"/>
      <c r="AN243" s="736"/>
      <c r="AO243" s="736"/>
      <c r="AP243" s="736"/>
      <c r="AQ243" s="736"/>
      <c r="AR243" s="736"/>
      <c r="AS243" s="736"/>
      <c r="AT243" s="736"/>
      <c r="AU243" s="736"/>
      <c r="AV243" s="736"/>
      <c r="AW243" s="736"/>
      <c r="AX243" s="736"/>
      <c r="AY243" s="736"/>
      <c r="AZ243" s="736"/>
      <c r="BA243" s="736"/>
      <c r="BB243" s="736"/>
      <c r="BC243" s="736"/>
      <c r="BD243" s="736"/>
      <c r="BE243" s="736"/>
      <c r="BF243" s="736"/>
      <c r="BG243" s="736"/>
      <c r="BH243" s="736"/>
      <c r="BI243" s="736"/>
      <c r="BJ243" s="736"/>
      <c r="BK243" s="736"/>
      <c r="BL243" s="736"/>
      <c r="BM243" s="736"/>
      <c r="BN243" s="736"/>
      <c r="BO243" s="736"/>
      <c r="BP243" s="736"/>
      <c r="BQ243" s="736"/>
      <c r="BR243" s="736"/>
      <c r="BS243" s="736"/>
      <c r="BT243" s="736"/>
      <c r="BU243" s="736"/>
      <c r="BV243" s="736"/>
      <c r="BW243" s="736"/>
      <c r="BX243" s="736"/>
      <c r="BY243" s="736"/>
      <c r="BZ243" s="736"/>
      <c r="CA243" s="736"/>
      <c r="CB243" s="736"/>
      <c r="CC243" s="736"/>
      <c r="CD243" s="736"/>
      <c r="CE243" s="736"/>
      <c r="CF243" s="736"/>
      <c r="CG243" s="736"/>
      <c r="CH243" s="736"/>
      <c r="CI243" s="736"/>
      <c r="CJ243" s="736"/>
      <c r="CK243" s="736"/>
      <c r="CL243" s="736"/>
      <c r="CM243" s="736"/>
      <c r="CN243" s="736"/>
      <c r="CO243" s="736"/>
      <c r="CP243" s="736"/>
      <c r="CQ243" s="736"/>
      <c r="CR243" s="736"/>
      <c r="CS243" s="736"/>
      <c r="CT243" s="736"/>
      <c r="CU243" s="736"/>
      <c r="CV243" s="736"/>
      <c r="CW243" s="736"/>
      <c r="CX243" s="736"/>
      <c r="CY243" s="736"/>
      <c r="CZ243" s="736"/>
      <c r="DA243" s="736"/>
      <c r="DB243" s="736"/>
      <c r="DC243" s="736"/>
      <c r="DD243" s="736"/>
      <c r="DE243" s="736"/>
      <c r="DF243" s="736"/>
      <c r="DG243" s="736"/>
      <c r="DH243" s="736"/>
      <c r="DI243" s="736"/>
      <c r="DJ243" s="736"/>
      <c r="DK243" s="736"/>
      <c r="DL243" s="736"/>
      <c r="DM243" s="736"/>
      <c r="DN243" s="736"/>
      <c r="DO243" s="736"/>
      <c r="DP243" s="736"/>
      <c r="DQ243" s="736"/>
      <c r="DR243" s="736"/>
      <c r="DS243" s="736"/>
      <c r="DT243" s="736"/>
      <c r="DU243" s="736"/>
      <c r="DV243" s="736"/>
      <c r="DW243" s="736"/>
      <c r="DX243" s="736"/>
      <c r="DY243" s="736"/>
      <c r="DZ243" s="736"/>
      <c r="EA243" s="736"/>
      <c r="EB243" s="736"/>
      <c r="EC243" s="736"/>
      <c r="ED243" s="736"/>
      <c r="EE243" s="736"/>
      <c r="EF243" s="736"/>
      <c r="EG243" s="736"/>
      <c r="EH243" s="736"/>
      <c r="EI243" s="736"/>
      <c r="EJ243" s="736"/>
      <c r="EK243" s="736"/>
      <c r="EL243" s="736"/>
      <c r="EM243" s="736"/>
      <c r="EN243" s="736"/>
      <c r="EO243" s="736"/>
      <c r="EP243" s="736"/>
      <c r="EQ243" s="736"/>
      <c r="ER243" s="736"/>
      <c r="ES243" s="736"/>
      <c r="ET243" s="736"/>
      <c r="EU243" s="736"/>
      <c r="EV243" s="736"/>
      <c r="EW243" s="736"/>
      <c r="EX243" s="736"/>
      <c r="EY243" s="736"/>
      <c r="EZ243" s="736"/>
      <c r="FA243" s="736"/>
      <c r="FB243" s="736"/>
      <c r="FC243" s="736"/>
      <c r="FD243" s="736"/>
      <c r="FE243" s="736"/>
      <c r="FF243" s="736"/>
      <c r="FG243" s="736"/>
      <c r="FH243" s="736"/>
      <c r="FI243" s="736"/>
      <c r="FJ243" s="736"/>
      <c r="FK243" s="736"/>
      <c r="FL243" s="736"/>
      <c r="FM243" s="736"/>
      <c r="FN243" s="736"/>
      <c r="FO243" s="736"/>
      <c r="FP243" s="736"/>
      <c r="FQ243" s="736"/>
      <c r="FR243" s="736"/>
      <c r="FS243" s="736"/>
      <c r="FT243" s="736"/>
      <c r="FU243" s="736"/>
      <c r="FV243" s="736"/>
      <c r="FW243" s="736"/>
      <c r="FX243" s="736"/>
      <c r="FY243" s="736"/>
      <c r="FZ243" s="736"/>
      <c r="GA243" s="736"/>
      <c r="GB243" s="736"/>
      <c r="GC243" s="736"/>
      <c r="GD243" s="736"/>
      <c r="GE243" s="736"/>
      <c r="GF243" s="736"/>
      <c r="GG243" s="736"/>
      <c r="GH243" s="736"/>
      <c r="GI243" s="736"/>
      <c r="GJ243" s="736"/>
      <c r="GK243" s="736"/>
      <c r="GL243" s="736"/>
      <c r="GM243" s="736"/>
      <c r="GN243" s="736"/>
      <c r="GO243" s="736"/>
      <c r="GP243" s="736"/>
      <c r="GQ243" s="736"/>
      <c r="GR243" s="736"/>
      <c r="GS243" s="736"/>
      <c r="GT243" s="736"/>
      <c r="GU243" s="736"/>
      <c r="GV243" s="736"/>
      <c r="GW243" s="736"/>
      <c r="GX243" s="736"/>
      <c r="GY243" s="736"/>
      <c r="GZ243" s="736"/>
      <c r="HA243" s="736"/>
      <c r="HB243" s="736"/>
      <c r="HC243" s="736"/>
      <c r="HD243" s="736"/>
      <c r="HE243" s="736"/>
      <c r="HF243" s="736"/>
      <c r="HG243" s="736"/>
      <c r="HH243" s="736"/>
      <c r="HI243" s="736"/>
      <c r="HJ243" s="736"/>
      <c r="HK243" s="736"/>
      <c r="HL243" s="736"/>
      <c r="HM243" s="736"/>
      <c r="HN243" s="736"/>
      <c r="HO243" s="736"/>
      <c r="HP243" s="736"/>
      <c r="HQ243" s="736"/>
      <c r="HR243" s="736"/>
      <c r="HS243" s="736"/>
      <c r="HT243" s="736"/>
      <c r="HU243" s="736"/>
      <c r="HV243" s="736"/>
      <c r="HW243" s="736"/>
      <c r="HX243" s="736"/>
      <c r="HY243" s="736"/>
      <c r="HZ243" s="736"/>
      <c r="IA243" s="736"/>
      <c r="IB243" s="736"/>
      <c r="IC243" s="736"/>
      <c r="ID243" s="736"/>
      <c r="IE243" s="736"/>
      <c r="IF243" s="736"/>
      <c r="IG243" s="736"/>
      <c r="IH243" s="736"/>
      <c r="II243" s="736"/>
      <c r="IJ243" s="736"/>
      <c r="IK243" s="736"/>
      <c r="IL243" s="736"/>
      <c r="IM243" s="736"/>
      <c r="IN243" s="736"/>
      <c r="IO243" s="736"/>
      <c r="IP243" s="736"/>
      <c r="IQ243" s="736"/>
      <c r="IR243" s="736"/>
      <c r="IS243" s="736"/>
      <c r="IT243" s="736"/>
      <c r="IU243" s="736"/>
      <c r="IV243" s="736"/>
    </row>
    <row r="244" spans="1:256" s="438" customFormat="1">
      <c r="A244" s="736"/>
      <c r="C244" s="471"/>
      <c r="P244" s="724"/>
      <c r="U244" s="724"/>
      <c r="V244" s="736"/>
      <c r="W244" s="736"/>
      <c r="X244" s="736"/>
      <c r="Y244" s="736"/>
      <c r="Z244" s="736"/>
      <c r="AA244" s="736"/>
      <c r="AB244" s="736"/>
      <c r="AC244" s="736"/>
      <c r="AD244" s="736"/>
      <c r="AE244" s="736"/>
      <c r="AF244" s="736"/>
      <c r="AG244" s="736"/>
      <c r="AH244" s="736"/>
      <c r="AI244" s="736"/>
      <c r="AJ244" s="736"/>
      <c r="AK244" s="736"/>
      <c r="AL244" s="736"/>
      <c r="AM244" s="736"/>
      <c r="AN244" s="736"/>
      <c r="AO244" s="736"/>
      <c r="AP244" s="736"/>
      <c r="AQ244" s="736"/>
      <c r="AR244" s="736"/>
      <c r="AS244" s="736"/>
      <c r="AT244" s="736"/>
      <c r="AU244" s="736"/>
      <c r="AV244" s="736"/>
      <c r="AW244" s="736"/>
      <c r="AX244" s="736"/>
      <c r="AY244" s="736"/>
      <c r="AZ244" s="736"/>
      <c r="BA244" s="736"/>
      <c r="BB244" s="736"/>
      <c r="BC244" s="736"/>
      <c r="BD244" s="736"/>
      <c r="BE244" s="736"/>
      <c r="BF244" s="736"/>
      <c r="BG244" s="736"/>
      <c r="BH244" s="736"/>
      <c r="BI244" s="736"/>
      <c r="BJ244" s="736"/>
      <c r="BK244" s="736"/>
      <c r="BL244" s="736"/>
      <c r="BM244" s="736"/>
      <c r="BN244" s="736"/>
      <c r="BO244" s="736"/>
      <c r="BP244" s="736"/>
      <c r="BQ244" s="736"/>
      <c r="BR244" s="736"/>
      <c r="BS244" s="736"/>
      <c r="BT244" s="736"/>
      <c r="BU244" s="736"/>
      <c r="BV244" s="736"/>
      <c r="BW244" s="736"/>
      <c r="BX244" s="736"/>
      <c r="BY244" s="736"/>
      <c r="BZ244" s="736"/>
      <c r="CA244" s="736"/>
      <c r="CB244" s="736"/>
      <c r="CC244" s="736"/>
      <c r="CD244" s="736"/>
      <c r="CE244" s="736"/>
      <c r="CF244" s="736"/>
      <c r="CG244" s="736"/>
      <c r="CH244" s="736"/>
      <c r="CI244" s="736"/>
      <c r="CJ244" s="736"/>
      <c r="CK244" s="736"/>
      <c r="CL244" s="736"/>
      <c r="CM244" s="736"/>
      <c r="CN244" s="736"/>
      <c r="CO244" s="736"/>
      <c r="CP244" s="736"/>
      <c r="CQ244" s="736"/>
      <c r="CR244" s="736"/>
      <c r="CS244" s="736"/>
      <c r="CT244" s="736"/>
      <c r="CU244" s="736"/>
      <c r="CV244" s="736"/>
      <c r="CW244" s="736"/>
      <c r="CX244" s="736"/>
      <c r="CY244" s="736"/>
      <c r="CZ244" s="736"/>
      <c r="DA244" s="736"/>
      <c r="DB244" s="736"/>
      <c r="DC244" s="736"/>
      <c r="DD244" s="736"/>
      <c r="DE244" s="736"/>
      <c r="DF244" s="736"/>
      <c r="DG244" s="736"/>
      <c r="DH244" s="736"/>
      <c r="DI244" s="736"/>
      <c r="DJ244" s="736"/>
      <c r="DK244" s="736"/>
      <c r="DL244" s="736"/>
      <c r="DM244" s="736"/>
      <c r="DN244" s="736"/>
      <c r="DO244" s="736"/>
      <c r="DP244" s="736"/>
      <c r="DQ244" s="736"/>
      <c r="DR244" s="736"/>
      <c r="DS244" s="736"/>
      <c r="DT244" s="736"/>
      <c r="DU244" s="736"/>
      <c r="DV244" s="736"/>
      <c r="DW244" s="736"/>
      <c r="DX244" s="736"/>
      <c r="DY244" s="736"/>
      <c r="DZ244" s="736"/>
      <c r="EA244" s="736"/>
      <c r="EB244" s="736"/>
      <c r="EC244" s="736"/>
      <c r="ED244" s="736"/>
      <c r="EE244" s="736"/>
      <c r="EF244" s="736"/>
      <c r="EG244" s="736"/>
      <c r="EH244" s="736"/>
      <c r="EI244" s="736"/>
      <c r="EJ244" s="736"/>
      <c r="EK244" s="736"/>
      <c r="EL244" s="736"/>
      <c r="EM244" s="736"/>
      <c r="EN244" s="736"/>
      <c r="EO244" s="736"/>
      <c r="EP244" s="736"/>
      <c r="EQ244" s="736"/>
      <c r="ER244" s="736"/>
      <c r="ES244" s="736"/>
      <c r="ET244" s="736"/>
      <c r="EU244" s="736"/>
      <c r="EV244" s="736"/>
      <c r="EW244" s="736"/>
      <c r="EX244" s="736"/>
      <c r="EY244" s="736"/>
      <c r="EZ244" s="736"/>
      <c r="FA244" s="736"/>
      <c r="FB244" s="736"/>
      <c r="FC244" s="736"/>
      <c r="FD244" s="736"/>
      <c r="FE244" s="736"/>
      <c r="FF244" s="736"/>
      <c r="FG244" s="736"/>
      <c r="FH244" s="736"/>
      <c r="FI244" s="736"/>
      <c r="FJ244" s="736"/>
      <c r="FK244" s="736"/>
      <c r="FL244" s="736"/>
      <c r="FM244" s="736"/>
      <c r="FN244" s="736"/>
      <c r="FO244" s="736"/>
      <c r="FP244" s="736"/>
      <c r="FQ244" s="736"/>
      <c r="FR244" s="736"/>
      <c r="FS244" s="736"/>
      <c r="FT244" s="736"/>
      <c r="FU244" s="736"/>
      <c r="FV244" s="736"/>
      <c r="FW244" s="736"/>
      <c r="FX244" s="736"/>
      <c r="FY244" s="736"/>
      <c r="FZ244" s="736"/>
      <c r="GA244" s="736"/>
      <c r="GB244" s="736"/>
      <c r="GC244" s="736"/>
      <c r="GD244" s="736"/>
      <c r="GE244" s="736"/>
      <c r="GF244" s="736"/>
      <c r="GG244" s="736"/>
      <c r="GH244" s="736"/>
      <c r="GI244" s="736"/>
      <c r="GJ244" s="736"/>
      <c r="GK244" s="736"/>
      <c r="GL244" s="736"/>
      <c r="GM244" s="736"/>
      <c r="GN244" s="736"/>
      <c r="GO244" s="736"/>
      <c r="GP244" s="736"/>
      <c r="GQ244" s="736"/>
      <c r="GR244" s="736"/>
      <c r="GS244" s="736"/>
      <c r="GT244" s="736"/>
      <c r="GU244" s="736"/>
      <c r="GV244" s="736"/>
      <c r="GW244" s="736"/>
      <c r="GX244" s="736"/>
      <c r="GY244" s="736"/>
      <c r="GZ244" s="736"/>
      <c r="HA244" s="736"/>
      <c r="HB244" s="736"/>
      <c r="HC244" s="736"/>
      <c r="HD244" s="736"/>
      <c r="HE244" s="736"/>
      <c r="HF244" s="736"/>
      <c r="HG244" s="736"/>
      <c r="HH244" s="736"/>
      <c r="HI244" s="736"/>
      <c r="HJ244" s="736"/>
      <c r="HK244" s="736"/>
      <c r="HL244" s="736"/>
      <c r="HM244" s="736"/>
      <c r="HN244" s="736"/>
      <c r="HO244" s="736"/>
      <c r="HP244" s="736"/>
      <c r="HQ244" s="736"/>
      <c r="HR244" s="736"/>
      <c r="HS244" s="736"/>
      <c r="HT244" s="736"/>
      <c r="HU244" s="736"/>
      <c r="HV244" s="736"/>
      <c r="HW244" s="736"/>
      <c r="HX244" s="736"/>
      <c r="HY244" s="736"/>
      <c r="HZ244" s="736"/>
      <c r="IA244" s="736"/>
      <c r="IB244" s="736"/>
      <c r="IC244" s="736"/>
      <c r="ID244" s="736"/>
      <c r="IE244" s="736"/>
      <c r="IF244" s="736"/>
      <c r="IG244" s="736"/>
      <c r="IH244" s="736"/>
      <c r="II244" s="736"/>
      <c r="IJ244" s="736"/>
      <c r="IK244" s="736"/>
      <c r="IL244" s="736"/>
      <c r="IM244" s="736"/>
      <c r="IN244" s="736"/>
      <c r="IO244" s="736"/>
      <c r="IP244" s="736"/>
      <c r="IQ244" s="736"/>
      <c r="IR244" s="736"/>
      <c r="IS244" s="736"/>
      <c r="IT244" s="736"/>
      <c r="IU244" s="736"/>
      <c r="IV244" s="736"/>
    </row>
    <row r="245" spans="1:256" s="438" customFormat="1">
      <c r="A245" s="736"/>
      <c r="C245" s="471"/>
      <c r="P245" s="724"/>
      <c r="U245" s="724"/>
      <c r="V245" s="736"/>
      <c r="W245" s="736"/>
      <c r="X245" s="736"/>
      <c r="Y245" s="736"/>
      <c r="Z245" s="736"/>
      <c r="AA245" s="736"/>
      <c r="AB245" s="736"/>
      <c r="AC245" s="736"/>
      <c r="AD245" s="736"/>
      <c r="AE245" s="736"/>
      <c r="AF245" s="736"/>
      <c r="AG245" s="736"/>
      <c r="AH245" s="736"/>
      <c r="AI245" s="736"/>
      <c r="AJ245" s="736"/>
      <c r="AK245" s="736"/>
      <c r="AL245" s="736"/>
      <c r="AM245" s="736"/>
      <c r="AN245" s="736"/>
      <c r="AO245" s="736"/>
      <c r="AP245" s="736"/>
      <c r="AQ245" s="736"/>
      <c r="AR245" s="736"/>
      <c r="AS245" s="736"/>
      <c r="AT245" s="736"/>
      <c r="AU245" s="736"/>
      <c r="AV245" s="736"/>
      <c r="AW245" s="736"/>
      <c r="AX245" s="736"/>
      <c r="AY245" s="736"/>
      <c r="AZ245" s="736"/>
      <c r="BA245" s="736"/>
      <c r="BB245" s="736"/>
      <c r="BC245" s="736"/>
      <c r="BD245" s="736"/>
      <c r="BE245" s="736"/>
      <c r="BF245" s="736"/>
      <c r="BG245" s="736"/>
      <c r="BH245" s="736"/>
      <c r="BI245" s="736"/>
      <c r="BJ245" s="736"/>
      <c r="BK245" s="736"/>
      <c r="BL245" s="736"/>
      <c r="BM245" s="736"/>
      <c r="BN245" s="736"/>
      <c r="BO245" s="736"/>
      <c r="BP245" s="736"/>
      <c r="BQ245" s="736"/>
      <c r="BR245" s="736"/>
      <c r="BS245" s="736"/>
      <c r="BT245" s="736"/>
      <c r="BU245" s="736"/>
      <c r="BV245" s="736"/>
      <c r="BW245" s="736"/>
      <c r="BX245" s="736"/>
      <c r="BY245" s="736"/>
      <c r="BZ245" s="736"/>
      <c r="CA245" s="736"/>
      <c r="CB245" s="736"/>
      <c r="CC245" s="736"/>
      <c r="CD245" s="736"/>
      <c r="CE245" s="736"/>
      <c r="CF245" s="736"/>
      <c r="CG245" s="736"/>
      <c r="CH245" s="736"/>
      <c r="CI245" s="736"/>
      <c r="CJ245" s="736"/>
      <c r="CK245" s="736"/>
      <c r="CL245" s="736"/>
      <c r="CM245" s="736"/>
      <c r="CN245" s="736"/>
      <c r="CO245" s="736"/>
      <c r="CP245" s="736"/>
      <c r="CQ245" s="736"/>
      <c r="CR245" s="736"/>
      <c r="CS245" s="736"/>
      <c r="CT245" s="736"/>
      <c r="CU245" s="736"/>
      <c r="CV245" s="736"/>
      <c r="CW245" s="736"/>
      <c r="CX245" s="736"/>
      <c r="CY245" s="736"/>
      <c r="CZ245" s="736"/>
      <c r="DA245" s="736"/>
      <c r="DB245" s="736"/>
      <c r="DC245" s="736"/>
      <c r="DD245" s="736"/>
      <c r="DE245" s="736"/>
      <c r="DF245" s="736"/>
      <c r="DG245" s="736"/>
      <c r="DH245" s="736"/>
      <c r="DI245" s="736"/>
      <c r="DJ245" s="736"/>
      <c r="DK245" s="736"/>
      <c r="DL245" s="736"/>
      <c r="DM245" s="736"/>
      <c r="DN245" s="736"/>
      <c r="DO245" s="736"/>
      <c r="DP245" s="736"/>
      <c r="DQ245" s="736"/>
      <c r="DR245" s="736"/>
      <c r="DS245" s="736"/>
      <c r="DT245" s="736"/>
      <c r="DU245" s="736"/>
      <c r="DV245" s="736"/>
      <c r="DW245" s="736"/>
      <c r="DX245" s="736"/>
      <c r="DY245" s="736"/>
      <c r="DZ245" s="736"/>
      <c r="EA245" s="736"/>
      <c r="EB245" s="736"/>
      <c r="EC245" s="736"/>
      <c r="ED245" s="736"/>
      <c r="EE245" s="736"/>
      <c r="EF245" s="736"/>
      <c r="EG245" s="736"/>
      <c r="EH245" s="736"/>
      <c r="EI245" s="736"/>
      <c r="EJ245" s="736"/>
      <c r="EK245" s="736"/>
      <c r="EL245" s="736"/>
      <c r="EM245" s="736"/>
      <c r="EN245" s="736"/>
      <c r="EO245" s="736"/>
      <c r="EP245" s="736"/>
      <c r="EQ245" s="736"/>
      <c r="ER245" s="736"/>
      <c r="ES245" s="736"/>
      <c r="ET245" s="736"/>
      <c r="EU245" s="736"/>
      <c r="EV245" s="736"/>
      <c r="EW245" s="736"/>
      <c r="EX245" s="736"/>
      <c r="EY245" s="736"/>
      <c r="EZ245" s="736"/>
      <c r="FA245" s="736"/>
      <c r="FB245" s="736"/>
      <c r="FC245" s="736"/>
      <c r="FD245" s="736"/>
      <c r="FE245" s="736"/>
      <c r="FF245" s="736"/>
      <c r="FG245" s="736"/>
      <c r="FH245" s="736"/>
      <c r="FI245" s="736"/>
      <c r="FJ245" s="736"/>
      <c r="FK245" s="736"/>
      <c r="FL245" s="736"/>
      <c r="FM245" s="736"/>
      <c r="FN245" s="736"/>
      <c r="FO245" s="736"/>
      <c r="FP245" s="736"/>
      <c r="FQ245" s="736"/>
      <c r="FR245" s="736"/>
      <c r="FS245" s="736"/>
      <c r="FT245" s="736"/>
      <c r="FU245" s="736"/>
      <c r="FV245" s="736"/>
      <c r="FW245" s="736"/>
      <c r="FX245" s="736"/>
      <c r="FY245" s="736"/>
      <c r="FZ245" s="736"/>
      <c r="GA245" s="736"/>
      <c r="GB245" s="736"/>
      <c r="GC245" s="736"/>
      <c r="GD245" s="736"/>
      <c r="GE245" s="736"/>
      <c r="GF245" s="736"/>
      <c r="GG245" s="736"/>
      <c r="GH245" s="736"/>
      <c r="GI245" s="736"/>
      <c r="GJ245" s="736"/>
      <c r="GK245" s="736"/>
      <c r="GL245" s="736"/>
      <c r="GM245" s="736"/>
      <c r="GN245" s="736"/>
      <c r="GO245" s="736"/>
      <c r="GP245" s="736"/>
      <c r="GQ245" s="736"/>
      <c r="GR245" s="736"/>
      <c r="GS245" s="736"/>
      <c r="GT245" s="736"/>
      <c r="GU245" s="736"/>
      <c r="GV245" s="736"/>
      <c r="GW245" s="736"/>
      <c r="GX245" s="736"/>
      <c r="GY245" s="736"/>
      <c r="GZ245" s="736"/>
      <c r="HA245" s="736"/>
      <c r="HB245" s="736"/>
      <c r="HC245" s="736"/>
      <c r="HD245" s="736"/>
      <c r="HE245" s="736"/>
      <c r="HF245" s="736"/>
      <c r="HG245" s="736"/>
      <c r="HH245" s="736"/>
      <c r="HI245" s="736"/>
      <c r="HJ245" s="736"/>
      <c r="HK245" s="736"/>
      <c r="HL245" s="736"/>
      <c r="HM245" s="736"/>
      <c r="HN245" s="736"/>
      <c r="HO245" s="736"/>
      <c r="HP245" s="736"/>
      <c r="HQ245" s="736"/>
      <c r="HR245" s="736"/>
      <c r="HS245" s="736"/>
      <c r="HT245" s="736"/>
      <c r="HU245" s="736"/>
      <c r="HV245" s="736"/>
      <c r="HW245" s="736"/>
      <c r="HX245" s="736"/>
      <c r="HY245" s="736"/>
      <c r="HZ245" s="736"/>
      <c r="IA245" s="736"/>
      <c r="IB245" s="736"/>
      <c r="IC245" s="736"/>
      <c r="ID245" s="736"/>
      <c r="IE245" s="736"/>
      <c r="IF245" s="736"/>
      <c r="IG245" s="736"/>
      <c r="IH245" s="736"/>
      <c r="II245" s="736"/>
      <c r="IJ245" s="736"/>
      <c r="IK245" s="736"/>
      <c r="IL245" s="736"/>
      <c r="IM245" s="736"/>
      <c r="IN245" s="736"/>
      <c r="IO245" s="736"/>
      <c r="IP245" s="736"/>
      <c r="IQ245" s="736"/>
      <c r="IR245" s="736"/>
      <c r="IS245" s="736"/>
      <c r="IT245" s="736"/>
      <c r="IU245" s="736"/>
      <c r="IV245" s="736"/>
    </row>
    <row r="246" spans="1:256" s="438" customFormat="1">
      <c r="A246" s="736"/>
      <c r="C246" s="471"/>
      <c r="P246" s="724"/>
      <c r="U246" s="724"/>
      <c r="V246" s="736"/>
      <c r="W246" s="736"/>
      <c r="X246" s="736"/>
      <c r="Y246" s="736"/>
      <c r="Z246" s="736"/>
      <c r="AA246" s="736"/>
      <c r="AB246" s="736"/>
      <c r="AC246" s="736"/>
      <c r="AD246" s="736"/>
      <c r="AE246" s="736"/>
      <c r="AF246" s="736"/>
      <c r="AG246" s="736"/>
      <c r="AH246" s="736"/>
      <c r="AI246" s="736"/>
      <c r="AJ246" s="736"/>
      <c r="AK246" s="736"/>
      <c r="AL246" s="736"/>
      <c r="AM246" s="736"/>
      <c r="AN246" s="736"/>
      <c r="AO246" s="736"/>
      <c r="AP246" s="736"/>
      <c r="AQ246" s="736"/>
      <c r="AR246" s="736"/>
      <c r="AS246" s="736"/>
      <c r="AT246" s="736"/>
      <c r="AU246" s="736"/>
      <c r="AV246" s="736"/>
      <c r="AW246" s="736"/>
      <c r="AX246" s="736"/>
      <c r="AY246" s="736"/>
      <c r="AZ246" s="736"/>
      <c r="BA246" s="736"/>
      <c r="BB246" s="736"/>
      <c r="BC246" s="736"/>
      <c r="BD246" s="736"/>
      <c r="BE246" s="736"/>
      <c r="BF246" s="736"/>
      <c r="BG246" s="736"/>
      <c r="BH246" s="736"/>
      <c r="BI246" s="736"/>
      <c r="BJ246" s="736"/>
      <c r="BK246" s="736"/>
      <c r="BL246" s="736"/>
      <c r="BM246" s="736"/>
      <c r="BN246" s="736"/>
      <c r="BO246" s="736"/>
      <c r="BP246" s="736"/>
      <c r="BQ246" s="736"/>
      <c r="BR246" s="736"/>
      <c r="BS246" s="736"/>
      <c r="BT246" s="736"/>
      <c r="BU246" s="736"/>
      <c r="BV246" s="736"/>
      <c r="BW246" s="736"/>
      <c r="BX246" s="736"/>
      <c r="BY246" s="736"/>
      <c r="BZ246" s="736"/>
      <c r="CA246" s="736"/>
      <c r="CB246" s="736"/>
      <c r="CC246" s="736"/>
      <c r="CD246" s="736"/>
      <c r="CE246" s="736"/>
      <c r="CF246" s="736"/>
      <c r="CG246" s="736"/>
      <c r="CH246" s="736"/>
      <c r="CI246" s="736"/>
      <c r="CJ246" s="736"/>
      <c r="CK246" s="736"/>
      <c r="CL246" s="736"/>
      <c r="CM246" s="736"/>
      <c r="CN246" s="736"/>
      <c r="CO246" s="736"/>
      <c r="CP246" s="736"/>
      <c r="CQ246" s="736"/>
      <c r="CR246" s="736"/>
      <c r="CS246" s="736"/>
      <c r="CT246" s="736"/>
      <c r="CU246" s="736"/>
      <c r="CV246" s="736"/>
      <c r="CW246" s="736"/>
      <c r="CX246" s="736"/>
      <c r="CY246" s="736"/>
      <c r="CZ246" s="736"/>
      <c r="DA246" s="736"/>
      <c r="DB246" s="736"/>
      <c r="DC246" s="736"/>
      <c r="DD246" s="736"/>
      <c r="DE246" s="736"/>
      <c r="DF246" s="736"/>
      <c r="DG246" s="736"/>
      <c r="DH246" s="736"/>
      <c r="DI246" s="736"/>
      <c r="DJ246" s="736"/>
      <c r="DK246" s="736"/>
      <c r="DL246" s="736"/>
      <c r="DM246" s="736"/>
      <c r="DN246" s="736"/>
      <c r="DO246" s="736"/>
      <c r="DP246" s="736"/>
      <c r="DQ246" s="736"/>
      <c r="DR246" s="736"/>
      <c r="DS246" s="736"/>
      <c r="DT246" s="736"/>
      <c r="DU246" s="736"/>
      <c r="DV246" s="736"/>
      <c r="DW246" s="736"/>
      <c r="DX246" s="736"/>
      <c r="DY246" s="736"/>
      <c r="DZ246" s="736"/>
      <c r="EA246" s="736"/>
      <c r="EB246" s="736"/>
      <c r="EC246" s="736"/>
      <c r="ED246" s="736"/>
      <c r="EE246" s="736"/>
      <c r="EF246" s="736"/>
      <c r="EG246" s="736"/>
      <c r="EH246" s="736"/>
      <c r="EI246" s="736"/>
      <c r="EJ246" s="736"/>
      <c r="EK246" s="736"/>
      <c r="EL246" s="736"/>
      <c r="EM246" s="736"/>
      <c r="EN246" s="736"/>
      <c r="EO246" s="736"/>
      <c r="EP246" s="736"/>
      <c r="EQ246" s="736"/>
      <c r="ER246" s="736"/>
      <c r="ES246" s="736"/>
      <c r="ET246" s="736"/>
      <c r="EU246" s="736"/>
      <c r="EV246" s="736"/>
      <c r="EW246" s="736"/>
      <c r="EX246" s="736"/>
      <c r="EY246" s="736"/>
      <c r="EZ246" s="736"/>
      <c r="FA246" s="736"/>
      <c r="FB246" s="736"/>
      <c r="FC246" s="736"/>
      <c r="FD246" s="736"/>
      <c r="FE246" s="736"/>
      <c r="FF246" s="736"/>
      <c r="FG246" s="736"/>
      <c r="FH246" s="736"/>
      <c r="FI246" s="736"/>
      <c r="FJ246" s="736"/>
      <c r="FK246" s="736"/>
      <c r="FL246" s="736"/>
      <c r="FM246" s="736"/>
      <c r="FN246" s="736"/>
      <c r="FO246" s="736"/>
      <c r="FP246" s="736"/>
      <c r="FQ246" s="736"/>
      <c r="FR246" s="736"/>
      <c r="FS246" s="736"/>
      <c r="FT246" s="736"/>
      <c r="FU246" s="736"/>
      <c r="FV246" s="736"/>
      <c r="FW246" s="736"/>
      <c r="FX246" s="736"/>
      <c r="FY246" s="736"/>
      <c r="FZ246" s="736"/>
      <c r="GA246" s="736"/>
      <c r="GB246" s="736"/>
      <c r="GC246" s="736"/>
      <c r="GD246" s="736"/>
      <c r="GE246" s="736"/>
      <c r="GF246" s="736"/>
      <c r="GG246" s="736"/>
      <c r="GH246" s="736"/>
      <c r="GI246" s="736"/>
      <c r="GJ246" s="736"/>
      <c r="GK246" s="736"/>
      <c r="GL246" s="736"/>
      <c r="GM246" s="736"/>
      <c r="GN246" s="736"/>
      <c r="GO246" s="736"/>
      <c r="GP246" s="736"/>
      <c r="GQ246" s="736"/>
      <c r="GR246" s="736"/>
      <c r="GS246" s="736"/>
      <c r="GT246" s="736"/>
      <c r="GU246" s="736"/>
      <c r="GV246" s="736"/>
      <c r="GW246" s="736"/>
      <c r="GX246" s="736"/>
      <c r="GY246" s="736"/>
      <c r="GZ246" s="736"/>
      <c r="HA246" s="736"/>
      <c r="HB246" s="736"/>
      <c r="HC246" s="736"/>
      <c r="HD246" s="736"/>
      <c r="HE246" s="736"/>
      <c r="HF246" s="736"/>
      <c r="HG246" s="736"/>
      <c r="HH246" s="736"/>
      <c r="HI246" s="736"/>
      <c r="HJ246" s="736"/>
      <c r="HK246" s="736"/>
      <c r="HL246" s="736"/>
      <c r="HM246" s="736"/>
      <c r="HN246" s="736"/>
      <c r="HO246" s="736"/>
      <c r="HP246" s="736"/>
      <c r="HQ246" s="736"/>
      <c r="HR246" s="736"/>
      <c r="HS246" s="736"/>
      <c r="HT246" s="736"/>
      <c r="HU246" s="736"/>
      <c r="HV246" s="736"/>
      <c r="HW246" s="736"/>
      <c r="HX246" s="736"/>
      <c r="HY246" s="736"/>
      <c r="HZ246" s="736"/>
      <c r="IA246" s="736"/>
      <c r="IB246" s="736"/>
      <c r="IC246" s="736"/>
      <c r="ID246" s="736"/>
      <c r="IE246" s="736"/>
      <c r="IF246" s="736"/>
      <c r="IG246" s="736"/>
      <c r="IH246" s="736"/>
      <c r="II246" s="736"/>
      <c r="IJ246" s="736"/>
      <c r="IK246" s="736"/>
      <c r="IL246" s="736"/>
      <c r="IM246" s="736"/>
      <c r="IN246" s="736"/>
      <c r="IO246" s="736"/>
      <c r="IP246" s="736"/>
      <c r="IQ246" s="736"/>
      <c r="IR246" s="736"/>
      <c r="IS246" s="736"/>
      <c r="IT246" s="736"/>
      <c r="IU246" s="736"/>
      <c r="IV246" s="736"/>
    </row>
    <row r="247" spans="1:256" s="438" customFormat="1">
      <c r="A247" s="736"/>
      <c r="C247" s="471"/>
      <c r="P247" s="724"/>
      <c r="U247" s="724"/>
      <c r="V247" s="736"/>
      <c r="W247" s="736"/>
      <c r="X247" s="736"/>
      <c r="Y247" s="736"/>
      <c r="Z247" s="736"/>
      <c r="AA247" s="736"/>
      <c r="AB247" s="736"/>
      <c r="AC247" s="736"/>
      <c r="AD247" s="736"/>
      <c r="AE247" s="736"/>
      <c r="AF247" s="736"/>
      <c r="AG247" s="736"/>
      <c r="AH247" s="736"/>
      <c r="AI247" s="736"/>
      <c r="AJ247" s="736"/>
      <c r="AK247" s="736"/>
      <c r="AL247" s="736"/>
      <c r="AM247" s="736"/>
      <c r="AN247" s="736"/>
      <c r="AO247" s="736"/>
      <c r="AP247" s="736"/>
      <c r="AQ247" s="736"/>
      <c r="AR247" s="736"/>
      <c r="AS247" s="736"/>
      <c r="AT247" s="736"/>
      <c r="AU247" s="736"/>
      <c r="AV247" s="736"/>
      <c r="AW247" s="736"/>
      <c r="AX247" s="736"/>
      <c r="AY247" s="736"/>
      <c r="AZ247" s="736"/>
      <c r="BA247" s="736"/>
      <c r="BB247" s="736"/>
      <c r="BC247" s="736"/>
      <c r="BD247" s="736"/>
      <c r="BE247" s="736"/>
      <c r="BF247" s="736"/>
      <c r="BG247" s="736"/>
      <c r="BH247" s="736"/>
      <c r="BI247" s="736"/>
      <c r="BJ247" s="736"/>
      <c r="BK247" s="736"/>
      <c r="BL247" s="736"/>
      <c r="BM247" s="736"/>
      <c r="BN247" s="736"/>
      <c r="BO247" s="736"/>
      <c r="BP247" s="736"/>
      <c r="BQ247" s="736"/>
      <c r="BR247" s="736"/>
      <c r="BS247" s="736"/>
      <c r="BT247" s="736"/>
      <c r="BU247" s="736"/>
      <c r="BV247" s="736"/>
      <c r="BW247" s="736"/>
      <c r="BX247" s="736"/>
      <c r="BY247" s="736"/>
      <c r="BZ247" s="736"/>
      <c r="CA247" s="736"/>
      <c r="CB247" s="736"/>
      <c r="CC247" s="736"/>
      <c r="CD247" s="736"/>
      <c r="CE247" s="736"/>
      <c r="CF247" s="736"/>
      <c r="CG247" s="736"/>
      <c r="CH247" s="736"/>
      <c r="CI247" s="736"/>
      <c r="CJ247" s="736"/>
      <c r="CK247" s="736"/>
      <c r="CL247" s="736"/>
      <c r="CM247" s="736"/>
      <c r="CN247" s="736"/>
      <c r="CO247" s="736"/>
      <c r="CP247" s="736"/>
      <c r="CQ247" s="736"/>
      <c r="CR247" s="736"/>
      <c r="CS247" s="736"/>
      <c r="CT247" s="736"/>
      <c r="CU247" s="736"/>
      <c r="CV247" s="736"/>
      <c r="CW247" s="736"/>
      <c r="CX247" s="736"/>
      <c r="CY247" s="736"/>
      <c r="CZ247" s="736"/>
      <c r="DA247" s="736"/>
      <c r="DB247" s="736"/>
      <c r="DC247" s="736"/>
      <c r="DD247" s="736"/>
      <c r="DE247" s="736"/>
      <c r="DF247" s="736"/>
      <c r="DG247" s="736"/>
      <c r="DH247" s="736"/>
      <c r="DI247" s="736"/>
      <c r="DJ247" s="736"/>
      <c r="DK247" s="736"/>
      <c r="DL247" s="736"/>
      <c r="DM247" s="736"/>
      <c r="DN247" s="736"/>
      <c r="DO247" s="736"/>
      <c r="DP247" s="736"/>
      <c r="DQ247" s="736"/>
      <c r="DR247" s="736"/>
      <c r="DS247" s="736"/>
      <c r="DT247" s="736"/>
      <c r="DU247" s="736"/>
      <c r="DV247" s="736"/>
      <c r="DW247" s="736"/>
      <c r="DX247" s="736"/>
      <c r="DY247" s="736"/>
      <c r="DZ247" s="736"/>
      <c r="EA247" s="736"/>
      <c r="EB247" s="736"/>
      <c r="EC247" s="736"/>
      <c r="ED247" s="736"/>
      <c r="EE247" s="736"/>
      <c r="EF247" s="736"/>
      <c r="EG247" s="736"/>
      <c r="EH247" s="736"/>
      <c r="EI247" s="736"/>
      <c r="EJ247" s="736"/>
      <c r="EK247" s="736"/>
      <c r="EL247" s="736"/>
      <c r="EM247" s="736"/>
      <c r="EN247" s="736"/>
      <c r="EO247" s="736"/>
      <c r="EP247" s="736"/>
      <c r="EQ247" s="736"/>
      <c r="ER247" s="736"/>
      <c r="ES247" s="736"/>
      <c r="ET247" s="736"/>
      <c r="EU247" s="736"/>
      <c r="EV247" s="736"/>
      <c r="EW247" s="736"/>
      <c r="EX247" s="736"/>
      <c r="EY247" s="736"/>
      <c r="EZ247" s="736"/>
      <c r="FA247" s="736"/>
      <c r="FB247" s="736"/>
      <c r="FC247" s="736"/>
      <c r="FD247" s="736"/>
      <c r="FE247" s="736"/>
      <c r="FF247" s="736"/>
      <c r="FG247" s="736"/>
      <c r="FH247" s="736"/>
      <c r="FI247" s="736"/>
      <c r="FJ247" s="736"/>
      <c r="FK247" s="736"/>
      <c r="FL247" s="736"/>
      <c r="FM247" s="736"/>
      <c r="FN247" s="736"/>
      <c r="FO247" s="736"/>
      <c r="FP247" s="736"/>
      <c r="FQ247" s="736"/>
      <c r="FR247" s="736"/>
      <c r="FS247" s="736"/>
      <c r="FT247" s="736"/>
      <c r="FU247" s="736"/>
      <c r="FV247" s="736"/>
      <c r="FW247" s="736"/>
      <c r="FX247" s="736"/>
      <c r="FY247" s="736"/>
      <c r="FZ247" s="736"/>
      <c r="GA247" s="736"/>
      <c r="GB247" s="736"/>
      <c r="GC247" s="736"/>
      <c r="GD247" s="736"/>
      <c r="GE247" s="736"/>
      <c r="GF247" s="736"/>
      <c r="GG247" s="736"/>
      <c r="GH247" s="736"/>
      <c r="GI247" s="736"/>
      <c r="GJ247" s="736"/>
      <c r="GK247" s="736"/>
      <c r="GL247" s="736"/>
      <c r="GM247" s="736"/>
      <c r="GN247" s="736"/>
      <c r="GO247" s="736"/>
      <c r="GP247" s="736"/>
      <c r="GQ247" s="736"/>
      <c r="GR247" s="736"/>
      <c r="GS247" s="736"/>
      <c r="GT247" s="736"/>
      <c r="GU247" s="736"/>
      <c r="GV247" s="736"/>
      <c r="GW247" s="736"/>
      <c r="GX247" s="736"/>
      <c r="GY247" s="736"/>
      <c r="GZ247" s="736"/>
      <c r="HA247" s="736"/>
      <c r="HB247" s="736"/>
      <c r="HC247" s="736"/>
      <c r="HD247" s="736"/>
      <c r="HE247" s="736"/>
      <c r="HF247" s="736"/>
      <c r="HG247" s="736"/>
      <c r="HH247" s="736"/>
      <c r="HI247" s="736"/>
      <c r="HJ247" s="736"/>
      <c r="HK247" s="736"/>
      <c r="HL247" s="736"/>
      <c r="HM247" s="736"/>
      <c r="HN247" s="736"/>
      <c r="HO247" s="736"/>
      <c r="HP247" s="736"/>
      <c r="HQ247" s="736"/>
      <c r="HR247" s="736"/>
      <c r="HS247" s="736"/>
      <c r="HT247" s="736"/>
      <c r="HU247" s="736"/>
      <c r="HV247" s="736"/>
      <c r="HW247" s="736"/>
      <c r="HX247" s="736"/>
      <c r="HY247" s="736"/>
      <c r="HZ247" s="736"/>
      <c r="IA247" s="736"/>
      <c r="IB247" s="736"/>
      <c r="IC247" s="736"/>
      <c r="ID247" s="736"/>
      <c r="IE247" s="736"/>
      <c r="IF247" s="736"/>
      <c r="IG247" s="736"/>
      <c r="IH247" s="736"/>
      <c r="II247" s="736"/>
      <c r="IJ247" s="736"/>
      <c r="IK247" s="736"/>
      <c r="IL247" s="736"/>
      <c r="IM247" s="736"/>
      <c r="IN247" s="736"/>
      <c r="IO247" s="736"/>
      <c r="IP247" s="736"/>
      <c r="IQ247" s="736"/>
      <c r="IR247" s="736"/>
      <c r="IS247" s="736"/>
      <c r="IT247" s="736"/>
      <c r="IU247" s="736"/>
      <c r="IV247" s="736"/>
    </row>
    <row r="248" spans="1:256" s="438" customFormat="1">
      <c r="A248" s="736"/>
      <c r="C248" s="471"/>
      <c r="P248" s="724"/>
      <c r="U248" s="724"/>
      <c r="V248" s="736"/>
      <c r="W248" s="736"/>
      <c r="X248" s="736"/>
      <c r="Y248" s="736"/>
      <c r="Z248" s="736"/>
      <c r="AA248" s="736"/>
      <c r="AB248" s="736"/>
      <c r="AC248" s="736"/>
      <c r="AD248" s="736"/>
      <c r="AE248" s="736"/>
      <c r="AF248" s="736"/>
      <c r="AG248" s="736"/>
      <c r="AH248" s="736"/>
      <c r="AI248" s="736"/>
      <c r="AJ248" s="736"/>
      <c r="AK248" s="736"/>
      <c r="AL248" s="736"/>
      <c r="AM248" s="736"/>
      <c r="AN248" s="736"/>
      <c r="AO248" s="736"/>
      <c r="AP248" s="736"/>
      <c r="AQ248" s="736"/>
      <c r="AR248" s="736"/>
      <c r="AS248" s="736"/>
      <c r="AT248" s="736"/>
      <c r="AU248" s="736"/>
      <c r="AV248" s="736"/>
      <c r="AW248" s="736"/>
      <c r="AX248" s="736"/>
      <c r="AY248" s="736"/>
      <c r="AZ248" s="736"/>
      <c r="BA248" s="736"/>
      <c r="BB248" s="736"/>
      <c r="BC248" s="736"/>
      <c r="BD248" s="736"/>
      <c r="BE248" s="736"/>
      <c r="BF248" s="736"/>
      <c r="BG248" s="736"/>
      <c r="BH248" s="736"/>
      <c r="BI248" s="736"/>
      <c r="BJ248" s="736"/>
      <c r="BK248" s="736"/>
      <c r="BL248" s="736"/>
      <c r="BM248" s="736"/>
      <c r="BN248" s="736"/>
      <c r="BO248" s="736"/>
      <c r="BP248" s="736"/>
      <c r="BQ248" s="736"/>
      <c r="BR248" s="736"/>
      <c r="BS248" s="736"/>
      <c r="BT248" s="736"/>
      <c r="BU248" s="736"/>
      <c r="BV248" s="736"/>
      <c r="BW248" s="736"/>
      <c r="BX248" s="736"/>
      <c r="BY248" s="736"/>
      <c r="BZ248" s="736"/>
      <c r="CA248" s="736"/>
      <c r="CB248" s="736"/>
      <c r="CC248" s="736"/>
      <c r="CD248" s="736"/>
      <c r="CE248" s="736"/>
      <c r="CF248" s="736"/>
      <c r="CG248" s="736"/>
      <c r="CH248" s="736"/>
      <c r="CI248" s="736"/>
      <c r="CJ248" s="736"/>
      <c r="CK248" s="736"/>
      <c r="CL248" s="736"/>
      <c r="CM248" s="736"/>
      <c r="CN248" s="736"/>
      <c r="CO248" s="736"/>
      <c r="CP248" s="736"/>
      <c r="CQ248" s="736"/>
      <c r="CR248" s="736"/>
      <c r="CS248" s="736"/>
      <c r="CT248" s="736"/>
      <c r="CU248" s="736"/>
      <c r="CV248" s="736"/>
      <c r="CW248" s="736"/>
      <c r="CX248" s="736"/>
      <c r="CY248" s="736"/>
      <c r="CZ248" s="736"/>
      <c r="DA248" s="736"/>
      <c r="DB248" s="736"/>
      <c r="DC248" s="736"/>
      <c r="DD248" s="736"/>
      <c r="DE248" s="736"/>
      <c r="DF248" s="736"/>
      <c r="DG248" s="736"/>
      <c r="DH248" s="736"/>
      <c r="DI248" s="736"/>
      <c r="DJ248" s="736"/>
      <c r="DK248" s="736"/>
      <c r="DL248" s="736"/>
      <c r="DM248" s="736"/>
      <c r="DN248" s="736"/>
      <c r="DO248" s="736"/>
      <c r="DP248" s="736"/>
      <c r="DQ248" s="736"/>
      <c r="DR248" s="736"/>
      <c r="DS248" s="736"/>
      <c r="DT248" s="736"/>
      <c r="DU248" s="736"/>
      <c r="DV248" s="736"/>
      <c r="DW248" s="736"/>
      <c r="DX248" s="736"/>
      <c r="DY248" s="736"/>
      <c r="DZ248" s="736"/>
      <c r="EA248" s="736"/>
      <c r="EB248" s="736"/>
      <c r="EC248" s="736"/>
      <c r="ED248" s="736"/>
      <c r="EE248" s="736"/>
      <c r="EF248" s="736"/>
      <c r="EG248" s="736"/>
      <c r="EH248" s="736"/>
      <c r="EI248" s="736"/>
      <c r="EJ248" s="736"/>
      <c r="EK248" s="736"/>
      <c r="EL248" s="736"/>
      <c r="EM248" s="736"/>
      <c r="EN248" s="736"/>
      <c r="EO248" s="736"/>
      <c r="EP248" s="736"/>
      <c r="EQ248" s="736"/>
      <c r="ER248" s="736"/>
      <c r="ES248" s="736"/>
      <c r="ET248" s="736"/>
      <c r="EU248" s="736"/>
      <c r="EV248" s="736"/>
      <c r="EW248" s="736"/>
      <c r="EX248" s="736"/>
      <c r="EY248" s="736"/>
      <c r="EZ248" s="736"/>
      <c r="FA248" s="736"/>
      <c r="FB248" s="736"/>
      <c r="FC248" s="736"/>
      <c r="FD248" s="736"/>
      <c r="FE248" s="736"/>
      <c r="FF248" s="736"/>
      <c r="FG248" s="736"/>
      <c r="FH248" s="736"/>
      <c r="FI248" s="736"/>
      <c r="FJ248" s="736"/>
      <c r="FK248" s="736"/>
      <c r="FL248" s="736"/>
      <c r="FM248" s="736"/>
      <c r="FN248" s="736"/>
      <c r="FO248" s="736"/>
      <c r="FP248" s="736"/>
      <c r="FQ248" s="736"/>
      <c r="FR248" s="736"/>
      <c r="FS248" s="736"/>
      <c r="FT248" s="736"/>
      <c r="FU248" s="736"/>
      <c r="FV248" s="736"/>
      <c r="FW248" s="736"/>
      <c r="FX248" s="736"/>
      <c r="FY248" s="736"/>
      <c r="FZ248" s="736"/>
      <c r="GA248" s="736"/>
      <c r="GB248" s="736"/>
      <c r="GC248" s="736"/>
      <c r="GD248" s="736"/>
      <c r="GE248" s="736"/>
      <c r="GF248" s="736"/>
      <c r="GG248" s="736"/>
      <c r="GH248" s="736"/>
      <c r="GI248" s="736"/>
      <c r="GJ248" s="736"/>
      <c r="GK248" s="736"/>
      <c r="GL248" s="736"/>
      <c r="GM248" s="736"/>
      <c r="GN248" s="736"/>
      <c r="GO248" s="736"/>
      <c r="GP248" s="736"/>
      <c r="GQ248" s="736"/>
      <c r="GR248" s="736"/>
      <c r="GS248" s="736"/>
      <c r="GT248" s="736"/>
      <c r="GU248" s="736"/>
      <c r="GV248" s="736"/>
      <c r="GW248" s="736"/>
      <c r="GX248" s="736"/>
      <c r="GY248" s="736"/>
      <c r="GZ248" s="736"/>
      <c r="HA248" s="736"/>
      <c r="HB248" s="736"/>
      <c r="HC248" s="736"/>
      <c r="HD248" s="736"/>
      <c r="HE248" s="736"/>
      <c r="HF248" s="736"/>
      <c r="HG248" s="736"/>
      <c r="HH248" s="736"/>
      <c r="HI248" s="736"/>
      <c r="HJ248" s="736"/>
      <c r="HK248" s="736"/>
      <c r="HL248" s="736"/>
      <c r="HM248" s="736"/>
      <c r="HN248" s="736"/>
      <c r="HO248" s="736"/>
      <c r="HP248" s="736"/>
      <c r="HQ248" s="736"/>
      <c r="HR248" s="736"/>
      <c r="HS248" s="736"/>
      <c r="HT248" s="736"/>
      <c r="HU248" s="736"/>
      <c r="HV248" s="736"/>
      <c r="HW248" s="736"/>
      <c r="HX248" s="736"/>
      <c r="HY248" s="736"/>
      <c r="HZ248" s="736"/>
      <c r="IA248" s="736"/>
      <c r="IB248" s="736"/>
      <c r="IC248" s="736"/>
      <c r="ID248" s="736"/>
      <c r="IE248" s="736"/>
      <c r="IF248" s="736"/>
      <c r="IG248" s="736"/>
      <c r="IH248" s="736"/>
      <c r="II248" s="736"/>
      <c r="IJ248" s="736"/>
      <c r="IK248" s="736"/>
      <c r="IL248" s="736"/>
      <c r="IM248" s="736"/>
      <c r="IN248" s="736"/>
      <c r="IO248" s="736"/>
      <c r="IP248" s="736"/>
      <c r="IQ248" s="736"/>
      <c r="IR248" s="736"/>
      <c r="IS248" s="736"/>
      <c r="IT248" s="736"/>
      <c r="IU248" s="736"/>
      <c r="IV248" s="736"/>
    </row>
    <row r="249" spans="1:256" s="438" customFormat="1">
      <c r="A249" s="736"/>
      <c r="C249" s="471"/>
      <c r="P249" s="724"/>
      <c r="U249" s="724"/>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AT249" s="736"/>
      <c r="AU249" s="736"/>
      <c r="AV249" s="736"/>
      <c r="AW249" s="736"/>
      <c r="AX249" s="736"/>
      <c r="AY249" s="736"/>
      <c r="AZ249" s="736"/>
      <c r="BA249" s="736"/>
      <c r="BB249" s="736"/>
      <c r="BC249" s="736"/>
      <c r="BD249" s="736"/>
      <c r="BE249" s="736"/>
      <c r="BF249" s="736"/>
      <c r="BG249" s="736"/>
      <c r="BH249" s="736"/>
      <c r="BI249" s="736"/>
      <c r="BJ249" s="736"/>
      <c r="BK249" s="736"/>
      <c r="BL249" s="736"/>
      <c r="BM249" s="736"/>
      <c r="BN249" s="736"/>
      <c r="BO249" s="736"/>
      <c r="BP249" s="736"/>
      <c r="BQ249" s="736"/>
      <c r="BR249" s="736"/>
      <c r="BS249" s="736"/>
      <c r="BT249" s="736"/>
      <c r="BU249" s="736"/>
      <c r="BV249" s="736"/>
      <c r="BW249" s="736"/>
      <c r="BX249" s="736"/>
      <c r="BY249" s="736"/>
      <c r="BZ249" s="736"/>
      <c r="CA249" s="736"/>
      <c r="CB249" s="736"/>
      <c r="CC249" s="736"/>
      <c r="CD249" s="736"/>
      <c r="CE249" s="736"/>
      <c r="CF249" s="736"/>
      <c r="CG249" s="736"/>
      <c r="CH249" s="736"/>
      <c r="CI249" s="736"/>
      <c r="CJ249" s="736"/>
      <c r="CK249" s="736"/>
      <c r="CL249" s="736"/>
      <c r="CM249" s="736"/>
      <c r="CN249" s="736"/>
      <c r="CO249" s="736"/>
      <c r="CP249" s="736"/>
      <c r="CQ249" s="736"/>
      <c r="CR249" s="736"/>
      <c r="CS249" s="736"/>
      <c r="CT249" s="736"/>
      <c r="CU249" s="736"/>
      <c r="CV249" s="736"/>
      <c r="CW249" s="736"/>
      <c r="CX249" s="736"/>
      <c r="CY249" s="736"/>
      <c r="CZ249" s="736"/>
      <c r="DA249" s="736"/>
      <c r="DB249" s="736"/>
      <c r="DC249" s="736"/>
      <c r="DD249" s="736"/>
      <c r="DE249" s="736"/>
      <c r="DF249" s="736"/>
      <c r="DG249" s="736"/>
      <c r="DH249" s="736"/>
      <c r="DI249" s="736"/>
      <c r="DJ249" s="736"/>
      <c r="DK249" s="736"/>
      <c r="DL249" s="736"/>
      <c r="DM249" s="736"/>
      <c r="DN249" s="736"/>
      <c r="DO249" s="736"/>
      <c r="DP249" s="736"/>
      <c r="DQ249" s="736"/>
      <c r="DR249" s="736"/>
      <c r="DS249" s="736"/>
      <c r="DT249" s="736"/>
      <c r="DU249" s="736"/>
      <c r="DV249" s="736"/>
      <c r="DW249" s="736"/>
      <c r="DX249" s="736"/>
      <c r="DY249" s="736"/>
      <c r="DZ249" s="736"/>
      <c r="EA249" s="736"/>
      <c r="EB249" s="736"/>
      <c r="EC249" s="736"/>
      <c r="ED249" s="736"/>
      <c r="EE249" s="736"/>
      <c r="EF249" s="736"/>
      <c r="EG249" s="736"/>
      <c r="EH249" s="736"/>
      <c r="EI249" s="736"/>
      <c r="EJ249" s="736"/>
      <c r="EK249" s="736"/>
      <c r="EL249" s="736"/>
      <c r="EM249" s="736"/>
      <c r="EN249" s="736"/>
      <c r="EO249" s="736"/>
      <c r="EP249" s="736"/>
      <c r="EQ249" s="736"/>
      <c r="ER249" s="736"/>
      <c r="ES249" s="736"/>
      <c r="ET249" s="736"/>
      <c r="EU249" s="736"/>
      <c r="EV249" s="736"/>
      <c r="EW249" s="736"/>
      <c r="EX249" s="736"/>
      <c r="EY249" s="736"/>
      <c r="EZ249" s="736"/>
      <c r="FA249" s="736"/>
      <c r="FB249" s="736"/>
      <c r="FC249" s="736"/>
      <c r="FD249" s="736"/>
      <c r="FE249" s="736"/>
      <c r="FF249" s="736"/>
      <c r="FG249" s="736"/>
      <c r="FH249" s="736"/>
      <c r="FI249" s="736"/>
      <c r="FJ249" s="736"/>
      <c r="FK249" s="736"/>
      <c r="FL249" s="736"/>
      <c r="FM249" s="736"/>
      <c r="FN249" s="736"/>
      <c r="FO249" s="736"/>
      <c r="FP249" s="736"/>
      <c r="FQ249" s="736"/>
      <c r="FR249" s="736"/>
      <c r="FS249" s="736"/>
      <c r="FT249" s="736"/>
      <c r="FU249" s="736"/>
      <c r="FV249" s="736"/>
      <c r="FW249" s="736"/>
      <c r="FX249" s="736"/>
      <c r="FY249" s="736"/>
      <c r="FZ249" s="736"/>
      <c r="GA249" s="736"/>
      <c r="GB249" s="736"/>
      <c r="GC249" s="736"/>
      <c r="GD249" s="736"/>
      <c r="GE249" s="736"/>
      <c r="GF249" s="736"/>
      <c r="GG249" s="736"/>
      <c r="GH249" s="736"/>
      <c r="GI249" s="736"/>
      <c r="GJ249" s="736"/>
      <c r="GK249" s="736"/>
      <c r="GL249" s="736"/>
      <c r="GM249" s="736"/>
      <c r="GN249" s="736"/>
      <c r="GO249" s="736"/>
      <c r="GP249" s="736"/>
      <c r="GQ249" s="736"/>
      <c r="GR249" s="736"/>
      <c r="GS249" s="736"/>
      <c r="GT249" s="736"/>
      <c r="GU249" s="736"/>
      <c r="GV249" s="736"/>
      <c r="GW249" s="736"/>
      <c r="GX249" s="736"/>
      <c r="GY249" s="736"/>
      <c r="GZ249" s="736"/>
      <c r="HA249" s="736"/>
      <c r="HB249" s="736"/>
      <c r="HC249" s="736"/>
      <c r="HD249" s="736"/>
      <c r="HE249" s="736"/>
      <c r="HF249" s="736"/>
      <c r="HG249" s="736"/>
      <c r="HH249" s="736"/>
      <c r="HI249" s="736"/>
      <c r="HJ249" s="736"/>
      <c r="HK249" s="736"/>
      <c r="HL249" s="736"/>
      <c r="HM249" s="736"/>
      <c r="HN249" s="736"/>
      <c r="HO249" s="736"/>
      <c r="HP249" s="736"/>
      <c r="HQ249" s="736"/>
      <c r="HR249" s="736"/>
      <c r="HS249" s="736"/>
      <c r="HT249" s="736"/>
      <c r="HU249" s="736"/>
      <c r="HV249" s="736"/>
      <c r="HW249" s="736"/>
      <c r="HX249" s="736"/>
      <c r="HY249" s="736"/>
      <c r="HZ249" s="736"/>
      <c r="IA249" s="736"/>
      <c r="IB249" s="736"/>
      <c r="IC249" s="736"/>
      <c r="ID249" s="736"/>
      <c r="IE249" s="736"/>
      <c r="IF249" s="736"/>
      <c r="IG249" s="736"/>
      <c r="IH249" s="736"/>
      <c r="II249" s="736"/>
      <c r="IJ249" s="736"/>
      <c r="IK249" s="736"/>
      <c r="IL249" s="736"/>
      <c r="IM249" s="736"/>
      <c r="IN249" s="736"/>
      <c r="IO249" s="736"/>
      <c r="IP249" s="736"/>
      <c r="IQ249" s="736"/>
      <c r="IR249" s="736"/>
      <c r="IS249" s="736"/>
      <c r="IT249" s="736"/>
      <c r="IU249" s="736"/>
      <c r="IV249" s="736"/>
    </row>
    <row r="250" spans="1:256" s="438" customFormat="1">
      <c r="A250" s="736"/>
      <c r="C250" s="471"/>
      <c r="P250" s="724"/>
      <c r="U250" s="724"/>
      <c r="V250" s="736"/>
      <c r="W250" s="736"/>
      <c r="X250" s="736"/>
      <c r="Y250" s="736"/>
      <c r="Z250" s="736"/>
      <c r="AA250" s="736"/>
      <c r="AB250" s="736"/>
      <c r="AC250" s="736"/>
      <c r="AD250" s="736"/>
      <c r="AE250" s="736"/>
      <c r="AF250" s="736"/>
      <c r="AG250" s="736"/>
      <c r="AH250" s="736"/>
      <c r="AI250" s="736"/>
      <c r="AJ250" s="736"/>
      <c r="AK250" s="736"/>
      <c r="AL250" s="736"/>
      <c r="AM250" s="736"/>
      <c r="AN250" s="736"/>
      <c r="AO250" s="736"/>
      <c r="AP250" s="736"/>
      <c r="AQ250" s="736"/>
      <c r="AR250" s="736"/>
      <c r="AS250" s="736"/>
      <c r="AT250" s="736"/>
      <c r="AU250" s="736"/>
      <c r="AV250" s="736"/>
      <c r="AW250" s="736"/>
      <c r="AX250" s="736"/>
      <c r="AY250" s="736"/>
      <c r="AZ250" s="736"/>
      <c r="BA250" s="736"/>
      <c r="BB250" s="736"/>
      <c r="BC250" s="736"/>
      <c r="BD250" s="736"/>
      <c r="BE250" s="736"/>
      <c r="BF250" s="736"/>
      <c r="BG250" s="736"/>
      <c r="BH250" s="736"/>
      <c r="BI250" s="736"/>
      <c r="BJ250" s="736"/>
      <c r="BK250" s="736"/>
      <c r="BL250" s="736"/>
      <c r="BM250" s="736"/>
      <c r="BN250" s="736"/>
      <c r="BO250" s="736"/>
      <c r="BP250" s="736"/>
      <c r="BQ250" s="736"/>
      <c r="BR250" s="736"/>
      <c r="BS250" s="736"/>
      <c r="BT250" s="736"/>
      <c r="BU250" s="736"/>
      <c r="BV250" s="736"/>
      <c r="BW250" s="736"/>
      <c r="BX250" s="736"/>
      <c r="BY250" s="736"/>
      <c r="BZ250" s="736"/>
      <c r="CA250" s="736"/>
      <c r="CB250" s="736"/>
      <c r="CC250" s="736"/>
      <c r="CD250" s="736"/>
      <c r="CE250" s="736"/>
      <c r="CF250" s="736"/>
      <c r="CG250" s="736"/>
      <c r="CH250" s="736"/>
      <c r="CI250" s="736"/>
      <c r="CJ250" s="736"/>
      <c r="CK250" s="736"/>
      <c r="CL250" s="736"/>
      <c r="CM250" s="736"/>
      <c r="CN250" s="736"/>
      <c r="CO250" s="736"/>
      <c r="CP250" s="736"/>
      <c r="CQ250" s="736"/>
      <c r="CR250" s="736"/>
      <c r="CS250" s="736"/>
      <c r="CT250" s="736"/>
      <c r="CU250" s="736"/>
      <c r="CV250" s="736"/>
      <c r="CW250" s="736"/>
      <c r="CX250" s="736"/>
      <c r="CY250" s="736"/>
      <c r="CZ250" s="736"/>
      <c r="DA250" s="736"/>
      <c r="DB250" s="736"/>
      <c r="DC250" s="736"/>
      <c r="DD250" s="736"/>
      <c r="DE250" s="736"/>
      <c r="DF250" s="736"/>
      <c r="DG250" s="736"/>
      <c r="DH250" s="736"/>
      <c r="DI250" s="736"/>
      <c r="DJ250" s="736"/>
      <c r="DK250" s="736"/>
      <c r="DL250" s="736"/>
      <c r="DM250" s="736"/>
      <c r="DN250" s="736"/>
      <c r="DO250" s="736"/>
      <c r="DP250" s="736"/>
      <c r="DQ250" s="736"/>
      <c r="DR250" s="736"/>
      <c r="DS250" s="736"/>
      <c r="DT250" s="736"/>
      <c r="DU250" s="736"/>
      <c r="DV250" s="736"/>
      <c r="DW250" s="736"/>
      <c r="DX250" s="736"/>
      <c r="DY250" s="736"/>
      <c r="DZ250" s="736"/>
      <c r="EA250" s="736"/>
      <c r="EB250" s="736"/>
      <c r="EC250" s="736"/>
      <c r="ED250" s="736"/>
      <c r="EE250" s="736"/>
      <c r="EF250" s="736"/>
      <c r="EG250" s="736"/>
      <c r="EH250" s="736"/>
      <c r="EI250" s="736"/>
      <c r="EJ250" s="736"/>
      <c r="EK250" s="736"/>
      <c r="EL250" s="736"/>
      <c r="EM250" s="736"/>
      <c r="EN250" s="736"/>
      <c r="EO250" s="736"/>
      <c r="EP250" s="736"/>
      <c r="EQ250" s="736"/>
      <c r="ER250" s="736"/>
      <c r="ES250" s="736"/>
      <c r="ET250" s="736"/>
      <c r="EU250" s="736"/>
      <c r="EV250" s="736"/>
      <c r="EW250" s="736"/>
      <c r="EX250" s="736"/>
      <c r="EY250" s="736"/>
      <c r="EZ250" s="736"/>
      <c r="FA250" s="736"/>
      <c r="FB250" s="736"/>
      <c r="FC250" s="736"/>
      <c r="FD250" s="736"/>
      <c r="FE250" s="736"/>
      <c r="FF250" s="736"/>
      <c r="FG250" s="736"/>
      <c r="FH250" s="736"/>
      <c r="FI250" s="736"/>
      <c r="FJ250" s="736"/>
      <c r="FK250" s="736"/>
      <c r="FL250" s="736"/>
      <c r="FM250" s="736"/>
      <c r="FN250" s="736"/>
      <c r="FO250" s="736"/>
      <c r="FP250" s="736"/>
      <c r="FQ250" s="736"/>
      <c r="FR250" s="736"/>
      <c r="FS250" s="736"/>
      <c r="FT250" s="736"/>
      <c r="FU250" s="736"/>
      <c r="FV250" s="736"/>
      <c r="FW250" s="736"/>
      <c r="FX250" s="736"/>
      <c r="FY250" s="736"/>
      <c r="FZ250" s="736"/>
      <c r="GA250" s="736"/>
      <c r="GB250" s="736"/>
      <c r="GC250" s="736"/>
      <c r="GD250" s="736"/>
      <c r="GE250" s="736"/>
      <c r="GF250" s="736"/>
      <c r="GG250" s="736"/>
      <c r="GH250" s="736"/>
      <c r="GI250" s="736"/>
      <c r="GJ250" s="736"/>
      <c r="GK250" s="736"/>
      <c r="GL250" s="736"/>
      <c r="GM250" s="736"/>
      <c r="GN250" s="736"/>
      <c r="GO250" s="736"/>
      <c r="GP250" s="736"/>
      <c r="GQ250" s="736"/>
      <c r="GR250" s="736"/>
      <c r="GS250" s="736"/>
      <c r="GT250" s="736"/>
      <c r="GU250" s="736"/>
      <c r="GV250" s="736"/>
      <c r="GW250" s="736"/>
      <c r="GX250" s="736"/>
      <c r="GY250" s="736"/>
      <c r="GZ250" s="736"/>
      <c r="HA250" s="736"/>
      <c r="HB250" s="736"/>
      <c r="HC250" s="736"/>
      <c r="HD250" s="736"/>
      <c r="HE250" s="736"/>
      <c r="HF250" s="736"/>
      <c r="HG250" s="736"/>
      <c r="HH250" s="736"/>
      <c r="HI250" s="736"/>
      <c r="HJ250" s="736"/>
      <c r="HK250" s="736"/>
      <c r="HL250" s="736"/>
      <c r="HM250" s="736"/>
      <c r="HN250" s="736"/>
      <c r="HO250" s="736"/>
      <c r="HP250" s="736"/>
      <c r="HQ250" s="736"/>
      <c r="HR250" s="736"/>
      <c r="HS250" s="736"/>
      <c r="HT250" s="736"/>
      <c r="HU250" s="736"/>
      <c r="HV250" s="736"/>
      <c r="HW250" s="736"/>
      <c r="HX250" s="736"/>
      <c r="HY250" s="736"/>
      <c r="HZ250" s="736"/>
      <c r="IA250" s="736"/>
      <c r="IB250" s="736"/>
      <c r="IC250" s="736"/>
      <c r="ID250" s="736"/>
      <c r="IE250" s="736"/>
      <c r="IF250" s="736"/>
      <c r="IG250" s="736"/>
      <c r="IH250" s="736"/>
      <c r="II250" s="736"/>
      <c r="IJ250" s="736"/>
      <c r="IK250" s="736"/>
      <c r="IL250" s="736"/>
      <c r="IM250" s="736"/>
      <c r="IN250" s="736"/>
      <c r="IO250" s="736"/>
      <c r="IP250" s="736"/>
      <c r="IQ250" s="736"/>
      <c r="IR250" s="736"/>
      <c r="IS250" s="736"/>
      <c r="IT250" s="736"/>
      <c r="IU250" s="736"/>
      <c r="IV250" s="736"/>
    </row>
    <row r="251" spans="1:256" s="438" customFormat="1">
      <c r="A251" s="736"/>
      <c r="C251" s="471"/>
      <c r="P251" s="724"/>
      <c r="U251" s="724"/>
      <c r="V251" s="736"/>
      <c r="W251" s="736"/>
      <c r="X251" s="736"/>
      <c r="Y251" s="736"/>
      <c r="Z251" s="736"/>
      <c r="AA251" s="736"/>
      <c r="AB251" s="736"/>
      <c r="AC251" s="736"/>
      <c r="AD251" s="736"/>
      <c r="AE251" s="736"/>
      <c r="AF251" s="736"/>
      <c r="AG251" s="736"/>
      <c r="AH251" s="736"/>
      <c r="AI251" s="736"/>
      <c r="AJ251" s="736"/>
      <c r="AK251" s="736"/>
      <c r="AL251" s="736"/>
      <c r="AM251" s="736"/>
      <c r="AN251" s="736"/>
      <c r="AO251" s="736"/>
      <c r="AP251" s="736"/>
      <c r="AQ251" s="736"/>
      <c r="AR251" s="736"/>
      <c r="AS251" s="736"/>
      <c r="AT251" s="736"/>
      <c r="AU251" s="736"/>
      <c r="AV251" s="736"/>
      <c r="AW251" s="736"/>
      <c r="AX251" s="736"/>
      <c r="AY251" s="736"/>
      <c r="AZ251" s="736"/>
      <c r="BA251" s="736"/>
      <c r="BB251" s="736"/>
      <c r="BC251" s="736"/>
      <c r="BD251" s="736"/>
      <c r="BE251" s="736"/>
      <c r="BF251" s="736"/>
      <c r="BG251" s="736"/>
      <c r="BH251" s="736"/>
      <c r="BI251" s="736"/>
      <c r="BJ251" s="736"/>
      <c r="BK251" s="736"/>
      <c r="BL251" s="736"/>
      <c r="BM251" s="736"/>
      <c r="BN251" s="736"/>
      <c r="BO251" s="736"/>
      <c r="BP251" s="736"/>
      <c r="BQ251" s="736"/>
      <c r="BR251" s="736"/>
      <c r="BS251" s="736"/>
      <c r="BT251" s="736"/>
      <c r="BU251" s="736"/>
      <c r="BV251" s="736"/>
      <c r="BW251" s="736"/>
      <c r="BX251" s="736"/>
      <c r="BY251" s="736"/>
      <c r="BZ251" s="736"/>
      <c r="CA251" s="736"/>
      <c r="CB251" s="736"/>
      <c r="CC251" s="736"/>
      <c r="CD251" s="736"/>
      <c r="CE251" s="736"/>
      <c r="CF251" s="736"/>
      <c r="CG251" s="736"/>
      <c r="CH251" s="736"/>
      <c r="CI251" s="736"/>
      <c r="CJ251" s="736"/>
      <c r="CK251" s="736"/>
      <c r="CL251" s="736"/>
      <c r="CM251" s="736"/>
      <c r="CN251" s="736"/>
      <c r="CO251" s="736"/>
      <c r="CP251" s="736"/>
      <c r="CQ251" s="736"/>
      <c r="CR251" s="736"/>
      <c r="CS251" s="736"/>
      <c r="CT251" s="736"/>
      <c r="CU251" s="736"/>
      <c r="CV251" s="736"/>
      <c r="CW251" s="736"/>
      <c r="CX251" s="736"/>
      <c r="CY251" s="736"/>
      <c r="CZ251" s="736"/>
      <c r="DA251" s="736"/>
      <c r="DB251" s="736"/>
      <c r="DC251" s="736"/>
      <c r="DD251" s="736"/>
      <c r="DE251" s="736"/>
      <c r="DF251" s="736"/>
      <c r="DG251" s="736"/>
      <c r="DH251" s="736"/>
      <c r="DI251" s="736"/>
      <c r="DJ251" s="736"/>
      <c r="DK251" s="736"/>
      <c r="DL251" s="736"/>
      <c r="DM251" s="736"/>
      <c r="DN251" s="736"/>
      <c r="DO251" s="736"/>
      <c r="DP251" s="736"/>
      <c r="DQ251" s="736"/>
      <c r="DR251" s="736"/>
      <c r="DS251" s="736"/>
      <c r="DT251" s="736"/>
      <c r="DU251" s="736"/>
      <c r="DV251" s="736"/>
      <c r="DW251" s="736"/>
      <c r="DX251" s="736"/>
      <c r="DY251" s="736"/>
      <c r="DZ251" s="736"/>
      <c r="EA251" s="736"/>
      <c r="EB251" s="736"/>
      <c r="EC251" s="736"/>
      <c r="ED251" s="736"/>
      <c r="EE251" s="736"/>
      <c r="EF251" s="736"/>
      <c r="EG251" s="736"/>
      <c r="EH251" s="736"/>
      <c r="EI251" s="736"/>
      <c r="EJ251" s="736"/>
      <c r="EK251" s="736"/>
      <c r="EL251" s="736"/>
      <c r="EM251" s="736"/>
      <c r="EN251" s="736"/>
      <c r="EO251" s="736"/>
      <c r="EP251" s="736"/>
      <c r="EQ251" s="736"/>
      <c r="ER251" s="736"/>
      <c r="ES251" s="736"/>
      <c r="ET251" s="736"/>
      <c r="EU251" s="736"/>
      <c r="EV251" s="736"/>
      <c r="EW251" s="736"/>
      <c r="EX251" s="736"/>
      <c r="EY251" s="736"/>
      <c r="EZ251" s="736"/>
      <c r="FA251" s="736"/>
      <c r="FB251" s="736"/>
      <c r="FC251" s="736"/>
      <c r="FD251" s="736"/>
      <c r="FE251" s="736"/>
      <c r="FF251" s="736"/>
      <c r="FG251" s="736"/>
      <c r="FH251" s="736"/>
      <c r="FI251" s="736"/>
      <c r="FJ251" s="736"/>
      <c r="FK251" s="736"/>
      <c r="FL251" s="736"/>
      <c r="FM251" s="736"/>
      <c r="FN251" s="736"/>
      <c r="FO251" s="736"/>
      <c r="FP251" s="736"/>
      <c r="FQ251" s="736"/>
      <c r="FR251" s="736"/>
      <c r="FS251" s="736"/>
      <c r="FT251" s="736"/>
      <c r="FU251" s="736"/>
      <c r="FV251" s="736"/>
      <c r="FW251" s="736"/>
      <c r="FX251" s="736"/>
      <c r="FY251" s="736"/>
      <c r="FZ251" s="736"/>
      <c r="GA251" s="736"/>
      <c r="GB251" s="736"/>
      <c r="GC251" s="736"/>
      <c r="GD251" s="736"/>
      <c r="GE251" s="736"/>
      <c r="GF251" s="736"/>
      <c r="GG251" s="736"/>
      <c r="GH251" s="736"/>
      <c r="GI251" s="736"/>
      <c r="GJ251" s="736"/>
      <c r="GK251" s="736"/>
      <c r="GL251" s="736"/>
      <c r="GM251" s="736"/>
      <c r="GN251" s="736"/>
      <c r="GO251" s="736"/>
      <c r="GP251" s="736"/>
      <c r="GQ251" s="736"/>
      <c r="GR251" s="736"/>
      <c r="GS251" s="736"/>
      <c r="GT251" s="736"/>
      <c r="GU251" s="736"/>
      <c r="GV251" s="736"/>
      <c r="GW251" s="736"/>
      <c r="GX251" s="736"/>
      <c r="GY251" s="736"/>
      <c r="GZ251" s="736"/>
      <c r="HA251" s="736"/>
      <c r="HB251" s="736"/>
      <c r="HC251" s="736"/>
      <c r="HD251" s="736"/>
      <c r="HE251" s="736"/>
      <c r="HF251" s="736"/>
      <c r="HG251" s="736"/>
      <c r="HH251" s="736"/>
      <c r="HI251" s="736"/>
      <c r="HJ251" s="736"/>
      <c r="HK251" s="736"/>
      <c r="HL251" s="736"/>
      <c r="HM251" s="736"/>
      <c r="HN251" s="736"/>
      <c r="HO251" s="736"/>
      <c r="HP251" s="736"/>
      <c r="HQ251" s="736"/>
      <c r="HR251" s="736"/>
      <c r="HS251" s="736"/>
      <c r="HT251" s="736"/>
      <c r="HU251" s="736"/>
      <c r="HV251" s="736"/>
      <c r="HW251" s="736"/>
      <c r="HX251" s="736"/>
      <c r="HY251" s="736"/>
      <c r="HZ251" s="736"/>
      <c r="IA251" s="736"/>
      <c r="IB251" s="736"/>
      <c r="IC251" s="736"/>
      <c r="ID251" s="736"/>
      <c r="IE251" s="736"/>
      <c r="IF251" s="736"/>
      <c r="IG251" s="736"/>
      <c r="IH251" s="736"/>
      <c r="II251" s="736"/>
      <c r="IJ251" s="736"/>
      <c r="IK251" s="736"/>
      <c r="IL251" s="736"/>
      <c r="IM251" s="736"/>
      <c r="IN251" s="736"/>
      <c r="IO251" s="736"/>
      <c r="IP251" s="736"/>
      <c r="IQ251" s="736"/>
      <c r="IR251" s="736"/>
      <c r="IS251" s="736"/>
      <c r="IT251" s="736"/>
      <c r="IU251" s="736"/>
      <c r="IV251" s="736"/>
    </row>
    <row r="252" spans="1:256" s="438" customFormat="1">
      <c r="A252" s="736"/>
      <c r="C252" s="471"/>
      <c r="P252" s="724"/>
      <c r="U252" s="724"/>
      <c r="V252" s="736"/>
      <c r="W252" s="736"/>
      <c r="X252" s="736"/>
      <c r="Y252" s="736"/>
      <c r="Z252" s="736"/>
      <c r="AA252" s="736"/>
      <c r="AB252" s="736"/>
      <c r="AC252" s="736"/>
      <c r="AD252" s="736"/>
      <c r="AE252" s="736"/>
      <c r="AF252" s="736"/>
      <c r="AG252" s="736"/>
      <c r="AH252" s="736"/>
      <c r="AI252" s="736"/>
      <c r="AJ252" s="736"/>
      <c r="AK252" s="736"/>
      <c r="AL252" s="736"/>
      <c r="AM252" s="736"/>
      <c r="AN252" s="736"/>
      <c r="AO252" s="736"/>
      <c r="AP252" s="736"/>
      <c r="AQ252" s="736"/>
      <c r="AR252" s="736"/>
      <c r="AS252" s="736"/>
      <c r="AT252" s="736"/>
      <c r="AU252" s="736"/>
      <c r="AV252" s="736"/>
      <c r="AW252" s="736"/>
      <c r="AX252" s="736"/>
      <c r="AY252" s="736"/>
      <c r="AZ252" s="736"/>
      <c r="BA252" s="736"/>
      <c r="BB252" s="736"/>
      <c r="BC252" s="736"/>
      <c r="BD252" s="736"/>
      <c r="BE252" s="736"/>
      <c r="BF252" s="736"/>
      <c r="BG252" s="736"/>
      <c r="BH252" s="736"/>
      <c r="BI252" s="736"/>
      <c r="BJ252" s="736"/>
      <c r="BK252" s="736"/>
      <c r="BL252" s="736"/>
      <c r="BM252" s="736"/>
      <c r="BN252" s="736"/>
      <c r="BO252" s="736"/>
      <c r="BP252" s="736"/>
      <c r="BQ252" s="736"/>
      <c r="BR252" s="736"/>
      <c r="BS252" s="736"/>
      <c r="BT252" s="736"/>
      <c r="BU252" s="736"/>
      <c r="BV252" s="736"/>
      <c r="BW252" s="736"/>
      <c r="BX252" s="736"/>
      <c r="BY252" s="736"/>
      <c r="BZ252" s="736"/>
      <c r="CA252" s="736"/>
      <c r="CB252" s="736"/>
      <c r="CC252" s="736"/>
      <c r="CD252" s="736"/>
      <c r="CE252" s="736"/>
      <c r="CF252" s="736"/>
      <c r="CG252" s="736"/>
      <c r="CH252" s="736"/>
      <c r="CI252" s="736"/>
      <c r="CJ252" s="736"/>
      <c r="CK252" s="736"/>
      <c r="CL252" s="736"/>
      <c r="CM252" s="736"/>
      <c r="CN252" s="736"/>
      <c r="CO252" s="736"/>
      <c r="CP252" s="736"/>
      <c r="CQ252" s="736"/>
      <c r="CR252" s="736"/>
      <c r="CS252" s="736"/>
      <c r="CT252" s="736"/>
      <c r="CU252" s="736"/>
      <c r="CV252" s="736"/>
      <c r="CW252" s="736"/>
      <c r="CX252" s="736"/>
      <c r="CY252" s="736"/>
      <c r="CZ252" s="736"/>
      <c r="DA252" s="736"/>
      <c r="DB252" s="736"/>
      <c r="DC252" s="736"/>
      <c r="DD252" s="736"/>
      <c r="DE252" s="736"/>
      <c r="DF252" s="736"/>
      <c r="DG252" s="736"/>
      <c r="DH252" s="736"/>
      <c r="DI252" s="736"/>
      <c r="DJ252" s="736"/>
      <c r="DK252" s="736"/>
      <c r="DL252" s="736"/>
      <c r="DM252" s="736"/>
      <c r="DN252" s="736"/>
      <c r="DO252" s="736"/>
      <c r="DP252" s="736"/>
      <c r="DQ252" s="736"/>
      <c r="DR252" s="736"/>
      <c r="DS252" s="736"/>
      <c r="DT252" s="736"/>
      <c r="DU252" s="736"/>
      <c r="DV252" s="736"/>
      <c r="DW252" s="736"/>
      <c r="DX252" s="736"/>
      <c r="DY252" s="736"/>
      <c r="DZ252" s="736"/>
      <c r="EA252" s="736"/>
      <c r="EB252" s="736"/>
      <c r="EC252" s="736"/>
      <c r="ED252" s="736"/>
      <c r="EE252" s="736"/>
      <c r="EF252" s="736"/>
      <c r="EG252" s="736"/>
      <c r="EH252" s="736"/>
      <c r="EI252" s="736"/>
      <c r="EJ252" s="736"/>
      <c r="EK252" s="736"/>
      <c r="EL252" s="736"/>
      <c r="EM252" s="736"/>
      <c r="EN252" s="736"/>
      <c r="EO252" s="736"/>
      <c r="EP252" s="736"/>
      <c r="EQ252" s="736"/>
      <c r="ER252" s="736"/>
      <c r="ES252" s="736"/>
      <c r="ET252" s="736"/>
      <c r="EU252" s="736"/>
      <c r="EV252" s="736"/>
      <c r="EW252" s="736"/>
      <c r="EX252" s="736"/>
      <c r="EY252" s="736"/>
      <c r="EZ252" s="736"/>
      <c r="FA252" s="736"/>
      <c r="FB252" s="736"/>
      <c r="FC252" s="736"/>
      <c r="FD252" s="736"/>
      <c r="FE252" s="736"/>
      <c r="FF252" s="736"/>
      <c r="FG252" s="736"/>
      <c r="FH252" s="736"/>
      <c r="FI252" s="736"/>
      <c r="FJ252" s="736"/>
      <c r="FK252" s="736"/>
      <c r="FL252" s="736"/>
      <c r="FM252" s="736"/>
      <c r="FN252" s="736"/>
      <c r="FO252" s="736"/>
      <c r="FP252" s="736"/>
      <c r="FQ252" s="736"/>
      <c r="FR252" s="736"/>
      <c r="FS252" s="736"/>
      <c r="FT252" s="736"/>
      <c r="FU252" s="736"/>
      <c r="FV252" s="736"/>
      <c r="FW252" s="736"/>
      <c r="FX252" s="736"/>
      <c r="FY252" s="736"/>
      <c r="FZ252" s="736"/>
      <c r="GA252" s="736"/>
      <c r="GB252" s="736"/>
      <c r="GC252" s="736"/>
      <c r="GD252" s="736"/>
      <c r="GE252" s="736"/>
      <c r="GF252" s="736"/>
      <c r="GG252" s="736"/>
      <c r="GH252" s="736"/>
      <c r="GI252" s="736"/>
      <c r="GJ252" s="736"/>
      <c r="GK252" s="736"/>
      <c r="GL252" s="736"/>
      <c r="GM252" s="736"/>
      <c r="GN252" s="736"/>
      <c r="GO252" s="736"/>
      <c r="GP252" s="736"/>
      <c r="GQ252" s="736"/>
      <c r="GR252" s="736"/>
      <c r="GS252" s="736"/>
      <c r="GT252" s="736"/>
      <c r="GU252" s="736"/>
      <c r="GV252" s="736"/>
      <c r="GW252" s="736"/>
      <c r="GX252" s="736"/>
      <c r="GY252" s="736"/>
      <c r="GZ252" s="736"/>
      <c r="HA252" s="736"/>
      <c r="HB252" s="736"/>
      <c r="HC252" s="736"/>
      <c r="HD252" s="736"/>
      <c r="HE252" s="736"/>
      <c r="HF252" s="736"/>
      <c r="HG252" s="736"/>
      <c r="HH252" s="736"/>
      <c r="HI252" s="736"/>
      <c r="HJ252" s="736"/>
      <c r="HK252" s="736"/>
      <c r="HL252" s="736"/>
      <c r="HM252" s="736"/>
      <c r="HN252" s="736"/>
      <c r="HO252" s="736"/>
      <c r="HP252" s="736"/>
      <c r="HQ252" s="736"/>
      <c r="HR252" s="736"/>
      <c r="HS252" s="736"/>
      <c r="HT252" s="736"/>
      <c r="HU252" s="736"/>
      <c r="HV252" s="736"/>
      <c r="HW252" s="736"/>
      <c r="HX252" s="736"/>
      <c r="HY252" s="736"/>
      <c r="HZ252" s="736"/>
      <c r="IA252" s="736"/>
      <c r="IB252" s="736"/>
      <c r="IC252" s="736"/>
      <c r="ID252" s="736"/>
      <c r="IE252" s="736"/>
      <c r="IF252" s="736"/>
      <c r="IG252" s="736"/>
      <c r="IH252" s="736"/>
      <c r="II252" s="736"/>
      <c r="IJ252" s="736"/>
      <c r="IK252" s="736"/>
      <c r="IL252" s="736"/>
      <c r="IM252" s="736"/>
      <c r="IN252" s="736"/>
      <c r="IO252" s="736"/>
      <c r="IP252" s="736"/>
      <c r="IQ252" s="736"/>
      <c r="IR252" s="736"/>
      <c r="IS252" s="736"/>
      <c r="IT252" s="736"/>
      <c r="IU252" s="736"/>
      <c r="IV252" s="736"/>
    </row>
    <row r="253" spans="1:256" s="438" customFormat="1">
      <c r="A253" s="736"/>
      <c r="C253" s="471"/>
      <c r="P253" s="724"/>
      <c r="U253" s="724"/>
      <c r="V253" s="736"/>
      <c r="W253" s="736"/>
      <c r="X253" s="736"/>
      <c r="Y253" s="736"/>
      <c r="Z253" s="736"/>
      <c r="AA253" s="736"/>
      <c r="AB253" s="736"/>
      <c r="AC253" s="736"/>
      <c r="AD253" s="736"/>
      <c r="AE253" s="736"/>
      <c r="AF253" s="736"/>
      <c r="AG253" s="736"/>
      <c r="AH253" s="736"/>
      <c r="AI253" s="736"/>
      <c r="AJ253" s="736"/>
      <c r="AK253" s="736"/>
      <c r="AL253" s="736"/>
      <c r="AM253" s="736"/>
      <c r="AN253" s="736"/>
      <c r="AO253" s="736"/>
      <c r="AP253" s="736"/>
      <c r="AQ253" s="736"/>
      <c r="AR253" s="736"/>
      <c r="AS253" s="736"/>
      <c r="AT253" s="736"/>
      <c r="AU253" s="736"/>
      <c r="AV253" s="736"/>
      <c r="AW253" s="736"/>
      <c r="AX253" s="736"/>
      <c r="AY253" s="736"/>
      <c r="AZ253" s="736"/>
      <c r="BA253" s="736"/>
      <c r="BB253" s="736"/>
      <c r="BC253" s="736"/>
      <c r="BD253" s="736"/>
      <c r="BE253" s="736"/>
      <c r="BF253" s="736"/>
      <c r="BG253" s="736"/>
      <c r="BH253" s="736"/>
      <c r="BI253" s="736"/>
      <c r="BJ253" s="736"/>
      <c r="BK253" s="736"/>
      <c r="BL253" s="736"/>
      <c r="BM253" s="736"/>
      <c r="BN253" s="736"/>
      <c r="BO253" s="736"/>
      <c r="BP253" s="736"/>
      <c r="BQ253" s="736"/>
      <c r="BR253" s="736"/>
      <c r="BS253" s="736"/>
      <c r="BT253" s="736"/>
      <c r="BU253" s="736"/>
      <c r="BV253" s="736"/>
      <c r="BW253" s="736"/>
      <c r="BX253" s="736"/>
      <c r="BY253" s="736"/>
      <c r="BZ253" s="736"/>
      <c r="CA253" s="736"/>
      <c r="CB253" s="736"/>
      <c r="CC253" s="736"/>
      <c r="CD253" s="736"/>
      <c r="CE253" s="736"/>
      <c r="CF253" s="736"/>
      <c r="CG253" s="736"/>
      <c r="CH253" s="736"/>
      <c r="CI253" s="736"/>
      <c r="CJ253" s="736"/>
      <c r="CK253" s="736"/>
      <c r="CL253" s="736"/>
      <c r="CM253" s="736"/>
      <c r="CN253" s="736"/>
      <c r="CO253" s="736"/>
      <c r="CP253" s="736"/>
      <c r="CQ253" s="736"/>
      <c r="CR253" s="736"/>
      <c r="CS253" s="736"/>
      <c r="CT253" s="736"/>
      <c r="CU253" s="736"/>
      <c r="CV253" s="736"/>
      <c r="CW253" s="736"/>
      <c r="CX253" s="736"/>
      <c r="CY253" s="736"/>
      <c r="CZ253" s="736"/>
      <c r="DA253" s="736"/>
      <c r="DB253" s="736"/>
      <c r="DC253" s="736"/>
      <c r="DD253" s="736"/>
      <c r="DE253" s="736"/>
      <c r="DF253" s="736"/>
      <c r="DG253" s="736"/>
      <c r="DH253" s="736"/>
      <c r="DI253" s="736"/>
      <c r="DJ253" s="736"/>
      <c r="DK253" s="736"/>
      <c r="DL253" s="736"/>
      <c r="DM253" s="736"/>
      <c r="DN253" s="736"/>
      <c r="DO253" s="736"/>
      <c r="DP253" s="736"/>
      <c r="DQ253" s="736"/>
      <c r="DR253" s="736"/>
      <c r="DS253" s="736"/>
      <c r="DT253" s="736"/>
      <c r="DU253" s="736"/>
      <c r="DV253" s="736"/>
      <c r="DW253" s="736"/>
      <c r="DX253" s="736"/>
      <c r="DY253" s="736"/>
      <c r="DZ253" s="736"/>
      <c r="EA253" s="736"/>
      <c r="EB253" s="736"/>
      <c r="EC253" s="736"/>
      <c r="ED253" s="736"/>
      <c r="EE253" s="736"/>
      <c r="EF253" s="736"/>
      <c r="EG253" s="736"/>
      <c r="EH253" s="736"/>
      <c r="EI253" s="736"/>
      <c r="EJ253" s="736"/>
      <c r="EK253" s="736"/>
      <c r="EL253" s="736"/>
      <c r="EM253" s="736"/>
      <c r="EN253" s="736"/>
      <c r="EO253" s="736"/>
      <c r="EP253" s="736"/>
      <c r="EQ253" s="736"/>
      <c r="ER253" s="736"/>
      <c r="ES253" s="736"/>
      <c r="ET253" s="736"/>
      <c r="EU253" s="736"/>
      <c r="EV253" s="736"/>
      <c r="EW253" s="736"/>
      <c r="EX253" s="736"/>
      <c r="EY253" s="736"/>
      <c r="EZ253" s="736"/>
      <c r="FA253" s="736"/>
      <c r="FB253" s="736"/>
      <c r="FC253" s="736"/>
      <c r="FD253" s="736"/>
      <c r="FE253" s="736"/>
      <c r="FF253" s="736"/>
      <c r="FG253" s="736"/>
      <c r="FH253" s="736"/>
      <c r="FI253" s="736"/>
      <c r="FJ253" s="736"/>
      <c r="FK253" s="736"/>
      <c r="FL253" s="736"/>
      <c r="FM253" s="736"/>
      <c r="FN253" s="736"/>
      <c r="FO253" s="736"/>
      <c r="FP253" s="736"/>
      <c r="FQ253" s="736"/>
      <c r="FR253" s="736"/>
      <c r="FS253" s="736"/>
      <c r="FT253" s="736"/>
      <c r="FU253" s="736"/>
      <c r="FV253" s="736"/>
      <c r="FW253" s="736"/>
      <c r="FX253" s="736"/>
      <c r="FY253" s="736"/>
      <c r="FZ253" s="736"/>
      <c r="GA253" s="736"/>
      <c r="GB253" s="736"/>
      <c r="GC253" s="736"/>
      <c r="GD253" s="736"/>
      <c r="GE253" s="736"/>
      <c r="GF253" s="736"/>
      <c r="GG253" s="736"/>
      <c r="GH253" s="736"/>
      <c r="GI253" s="736"/>
      <c r="GJ253" s="736"/>
      <c r="GK253" s="736"/>
      <c r="GL253" s="736"/>
      <c r="GM253" s="736"/>
      <c r="GN253" s="736"/>
      <c r="GO253" s="736"/>
      <c r="GP253" s="736"/>
      <c r="GQ253" s="736"/>
      <c r="GR253" s="736"/>
      <c r="GS253" s="736"/>
      <c r="GT253" s="736"/>
      <c r="GU253" s="736"/>
      <c r="GV253" s="736"/>
      <c r="GW253" s="736"/>
      <c r="GX253" s="736"/>
      <c r="GY253" s="736"/>
      <c r="GZ253" s="736"/>
      <c r="HA253" s="736"/>
      <c r="HB253" s="736"/>
      <c r="HC253" s="736"/>
      <c r="HD253" s="736"/>
      <c r="HE253" s="736"/>
      <c r="HF253" s="736"/>
      <c r="HG253" s="736"/>
      <c r="HH253" s="736"/>
      <c r="HI253" s="736"/>
      <c r="HJ253" s="736"/>
      <c r="HK253" s="736"/>
      <c r="HL253" s="736"/>
      <c r="HM253" s="736"/>
      <c r="HN253" s="736"/>
      <c r="HO253" s="736"/>
      <c r="HP253" s="736"/>
      <c r="HQ253" s="736"/>
      <c r="HR253" s="736"/>
      <c r="HS253" s="736"/>
      <c r="HT253" s="736"/>
      <c r="HU253" s="736"/>
      <c r="HV253" s="736"/>
      <c r="HW253" s="736"/>
      <c r="HX253" s="736"/>
      <c r="HY253" s="736"/>
      <c r="HZ253" s="736"/>
      <c r="IA253" s="736"/>
      <c r="IB253" s="736"/>
      <c r="IC253" s="736"/>
      <c r="ID253" s="736"/>
      <c r="IE253" s="736"/>
      <c r="IF253" s="736"/>
      <c r="IG253" s="736"/>
      <c r="IH253" s="736"/>
      <c r="II253" s="736"/>
      <c r="IJ253" s="736"/>
      <c r="IK253" s="736"/>
      <c r="IL253" s="736"/>
      <c r="IM253" s="736"/>
      <c r="IN253" s="736"/>
      <c r="IO253" s="736"/>
      <c r="IP253" s="736"/>
      <c r="IQ253" s="736"/>
      <c r="IR253" s="736"/>
      <c r="IS253" s="736"/>
      <c r="IT253" s="736"/>
      <c r="IU253" s="736"/>
      <c r="IV253" s="736"/>
    </row>
    <row r="254" spans="1:256" s="438" customFormat="1">
      <c r="A254" s="736"/>
      <c r="C254" s="471"/>
      <c r="P254" s="724"/>
      <c r="U254" s="724"/>
      <c r="V254" s="736"/>
      <c r="W254" s="736"/>
      <c r="X254" s="736"/>
      <c r="Y254" s="736"/>
      <c r="Z254" s="736"/>
      <c r="AA254" s="736"/>
      <c r="AB254" s="736"/>
      <c r="AC254" s="736"/>
      <c r="AD254" s="736"/>
      <c r="AE254" s="736"/>
      <c r="AF254" s="736"/>
      <c r="AG254" s="736"/>
      <c r="AH254" s="736"/>
      <c r="AI254" s="736"/>
      <c r="AJ254" s="736"/>
      <c r="AK254" s="736"/>
      <c r="AL254" s="736"/>
      <c r="AM254" s="736"/>
      <c r="AN254" s="736"/>
      <c r="AO254" s="736"/>
      <c r="AP254" s="736"/>
      <c r="AQ254" s="736"/>
      <c r="AR254" s="736"/>
      <c r="AS254" s="736"/>
      <c r="AT254" s="736"/>
      <c r="AU254" s="736"/>
      <c r="AV254" s="736"/>
      <c r="AW254" s="736"/>
      <c r="AX254" s="736"/>
      <c r="AY254" s="736"/>
      <c r="AZ254" s="736"/>
      <c r="BA254" s="736"/>
      <c r="BB254" s="736"/>
      <c r="BC254" s="736"/>
      <c r="BD254" s="736"/>
      <c r="BE254" s="736"/>
      <c r="BF254" s="736"/>
      <c r="BG254" s="736"/>
      <c r="BH254" s="736"/>
      <c r="BI254" s="736"/>
      <c r="BJ254" s="736"/>
      <c r="BK254" s="736"/>
      <c r="BL254" s="736"/>
      <c r="BM254" s="736"/>
      <c r="BN254" s="736"/>
      <c r="BO254" s="736"/>
      <c r="BP254" s="736"/>
      <c r="BQ254" s="736"/>
      <c r="BR254" s="736"/>
      <c r="BS254" s="736"/>
      <c r="BT254" s="736"/>
      <c r="BU254" s="736"/>
      <c r="BV254" s="736"/>
      <c r="BW254" s="736"/>
      <c r="BX254" s="736"/>
      <c r="BY254" s="736"/>
      <c r="BZ254" s="736"/>
      <c r="CA254" s="736"/>
      <c r="CB254" s="736"/>
      <c r="CC254" s="736"/>
      <c r="CD254" s="736"/>
      <c r="CE254" s="736"/>
      <c r="CF254" s="736"/>
      <c r="CG254" s="736"/>
      <c r="CH254" s="736"/>
      <c r="CI254" s="736"/>
      <c r="CJ254" s="736"/>
      <c r="CK254" s="736"/>
      <c r="CL254" s="736"/>
      <c r="CM254" s="736"/>
      <c r="CN254" s="736"/>
      <c r="CO254" s="736"/>
      <c r="CP254" s="736"/>
      <c r="CQ254" s="736"/>
      <c r="CR254" s="736"/>
      <c r="CS254" s="736"/>
      <c r="CT254" s="736"/>
      <c r="CU254" s="736"/>
      <c r="CV254" s="736"/>
      <c r="CW254" s="736"/>
      <c r="CX254" s="736"/>
      <c r="CY254" s="736"/>
      <c r="CZ254" s="736"/>
      <c r="DA254" s="736"/>
      <c r="DB254" s="736"/>
      <c r="DC254" s="736"/>
      <c r="DD254" s="736"/>
      <c r="DE254" s="736"/>
      <c r="DF254" s="736"/>
      <c r="DG254" s="736"/>
      <c r="DH254" s="736"/>
      <c r="DI254" s="736"/>
      <c r="DJ254" s="736"/>
      <c r="DK254" s="736"/>
      <c r="DL254" s="736"/>
      <c r="DM254" s="736"/>
      <c r="DN254" s="736"/>
      <c r="DO254" s="736"/>
      <c r="DP254" s="736"/>
      <c r="DQ254" s="736"/>
      <c r="DR254" s="736"/>
      <c r="DS254" s="736"/>
      <c r="DT254" s="736"/>
      <c r="DU254" s="736"/>
      <c r="DV254" s="736"/>
      <c r="DW254" s="736"/>
      <c r="DX254" s="736"/>
      <c r="DY254" s="736"/>
      <c r="DZ254" s="736"/>
      <c r="EA254" s="736"/>
      <c r="EB254" s="736"/>
      <c r="EC254" s="736"/>
      <c r="ED254" s="736"/>
      <c r="EE254" s="736"/>
      <c r="EF254" s="736"/>
      <c r="EG254" s="736"/>
      <c r="EH254" s="736"/>
      <c r="EI254" s="736"/>
      <c r="EJ254" s="736"/>
      <c r="EK254" s="736"/>
      <c r="EL254" s="736"/>
      <c r="EM254" s="736"/>
      <c r="EN254" s="736"/>
      <c r="EO254" s="736"/>
      <c r="EP254" s="736"/>
      <c r="EQ254" s="736"/>
      <c r="ER254" s="736"/>
      <c r="ES254" s="736"/>
      <c r="ET254" s="736"/>
      <c r="EU254" s="736"/>
      <c r="EV254" s="736"/>
      <c r="EW254" s="736"/>
      <c r="EX254" s="736"/>
      <c r="EY254" s="736"/>
      <c r="EZ254" s="736"/>
      <c r="FA254" s="736"/>
      <c r="FB254" s="736"/>
      <c r="FC254" s="736"/>
      <c r="FD254" s="736"/>
      <c r="FE254" s="736"/>
      <c r="FF254" s="736"/>
      <c r="FG254" s="736"/>
      <c r="FH254" s="736"/>
      <c r="FI254" s="736"/>
      <c r="FJ254" s="736"/>
      <c r="FK254" s="736"/>
      <c r="FL254" s="736"/>
      <c r="FM254" s="736"/>
      <c r="FN254" s="736"/>
      <c r="FO254" s="736"/>
      <c r="FP254" s="736"/>
      <c r="FQ254" s="736"/>
      <c r="FR254" s="736"/>
      <c r="FS254" s="736"/>
      <c r="FT254" s="736"/>
      <c r="FU254" s="736"/>
      <c r="FV254" s="736"/>
      <c r="FW254" s="736"/>
      <c r="FX254" s="736"/>
      <c r="FY254" s="736"/>
      <c r="FZ254" s="736"/>
      <c r="GA254" s="736"/>
      <c r="GB254" s="736"/>
      <c r="GC254" s="736"/>
      <c r="GD254" s="736"/>
      <c r="GE254" s="736"/>
      <c r="GF254" s="736"/>
      <c r="GG254" s="736"/>
      <c r="GH254" s="736"/>
      <c r="GI254" s="736"/>
      <c r="GJ254" s="736"/>
      <c r="GK254" s="736"/>
      <c r="GL254" s="736"/>
      <c r="GM254" s="736"/>
      <c r="GN254" s="736"/>
      <c r="GO254" s="736"/>
      <c r="GP254" s="736"/>
      <c r="GQ254" s="736"/>
      <c r="GR254" s="736"/>
      <c r="GS254" s="736"/>
      <c r="GT254" s="736"/>
      <c r="GU254" s="736"/>
      <c r="GV254" s="736"/>
      <c r="GW254" s="736"/>
      <c r="GX254" s="736"/>
      <c r="GY254" s="736"/>
      <c r="GZ254" s="736"/>
      <c r="HA254" s="736"/>
      <c r="HB254" s="736"/>
      <c r="HC254" s="736"/>
      <c r="HD254" s="736"/>
      <c r="HE254" s="736"/>
      <c r="HF254" s="736"/>
      <c r="HG254" s="736"/>
      <c r="HH254" s="736"/>
      <c r="HI254" s="736"/>
      <c r="HJ254" s="736"/>
      <c r="HK254" s="736"/>
      <c r="HL254" s="736"/>
      <c r="HM254" s="736"/>
      <c r="HN254" s="736"/>
      <c r="HO254" s="736"/>
      <c r="HP254" s="736"/>
      <c r="HQ254" s="736"/>
      <c r="HR254" s="736"/>
      <c r="HS254" s="736"/>
      <c r="HT254" s="736"/>
      <c r="HU254" s="736"/>
      <c r="HV254" s="736"/>
      <c r="HW254" s="736"/>
      <c r="HX254" s="736"/>
      <c r="HY254" s="736"/>
      <c r="HZ254" s="736"/>
      <c r="IA254" s="736"/>
      <c r="IB254" s="736"/>
      <c r="IC254" s="736"/>
      <c r="ID254" s="736"/>
      <c r="IE254" s="736"/>
      <c r="IF254" s="736"/>
      <c r="IG254" s="736"/>
      <c r="IH254" s="736"/>
      <c r="II254" s="736"/>
      <c r="IJ254" s="736"/>
      <c r="IK254" s="736"/>
      <c r="IL254" s="736"/>
      <c r="IM254" s="736"/>
      <c r="IN254" s="736"/>
      <c r="IO254" s="736"/>
      <c r="IP254" s="736"/>
      <c r="IQ254" s="736"/>
      <c r="IR254" s="736"/>
      <c r="IS254" s="736"/>
      <c r="IT254" s="736"/>
      <c r="IU254" s="736"/>
      <c r="IV254" s="736"/>
    </row>
    <row r="255" spans="1:256" s="438" customFormat="1">
      <c r="A255" s="736"/>
      <c r="C255" s="471"/>
      <c r="P255" s="724"/>
      <c r="U255" s="724"/>
      <c r="V255" s="736"/>
      <c r="W255" s="736"/>
      <c r="X255" s="736"/>
      <c r="Y255" s="736"/>
      <c r="Z255" s="736"/>
      <c r="AA255" s="736"/>
      <c r="AB255" s="736"/>
      <c r="AC255" s="736"/>
      <c r="AD255" s="736"/>
      <c r="AE255" s="736"/>
      <c r="AF255" s="736"/>
      <c r="AG255" s="736"/>
      <c r="AH255" s="736"/>
      <c r="AI255" s="736"/>
      <c r="AJ255" s="736"/>
      <c r="AK255" s="736"/>
      <c r="AL255" s="736"/>
      <c r="AM255" s="736"/>
      <c r="AN255" s="736"/>
      <c r="AO255" s="736"/>
      <c r="AP255" s="736"/>
      <c r="AQ255" s="736"/>
      <c r="AR255" s="736"/>
      <c r="AS255" s="736"/>
      <c r="AT255" s="736"/>
      <c r="AU255" s="736"/>
      <c r="AV255" s="736"/>
      <c r="AW255" s="736"/>
      <c r="AX255" s="736"/>
      <c r="AY255" s="736"/>
      <c r="AZ255" s="736"/>
      <c r="BA255" s="736"/>
      <c r="BB255" s="736"/>
      <c r="BC255" s="736"/>
      <c r="BD255" s="736"/>
      <c r="BE255" s="736"/>
      <c r="BF255" s="736"/>
      <c r="BG255" s="736"/>
      <c r="BH255" s="736"/>
      <c r="BI255" s="736"/>
      <c r="BJ255" s="736"/>
      <c r="BK255" s="736"/>
      <c r="BL255" s="736"/>
      <c r="BM255" s="736"/>
      <c r="BN255" s="736"/>
      <c r="BO255" s="736"/>
      <c r="BP255" s="736"/>
      <c r="BQ255" s="736"/>
      <c r="BR255" s="736"/>
      <c r="BS255" s="736"/>
      <c r="BT255" s="736"/>
      <c r="BU255" s="736"/>
      <c r="BV255" s="736"/>
      <c r="BW255" s="736"/>
      <c r="BX255" s="736"/>
      <c r="BY255" s="736"/>
      <c r="BZ255" s="736"/>
      <c r="CA255" s="736"/>
      <c r="CB255" s="736"/>
      <c r="CC255" s="736"/>
      <c r="CD255" s="736"/>
      <c r="CE255" s="736"/>
      <c r="CF255" s="736"/>
      <c r="CG255" s="736"/>
      <c r="CH255" s="736"/>
      <c r="CI255" s="736"/>
      <c r="CJ255" s="736"/>
      <c r="CK255" s="736"/>
      <c r="CL255" s="736"/>
      <c r="CM255" s="736"/>
      <c r="CN255" s="736"/>
      <c r="CO255" s="736"/>
      <c r="CP255" s="736"/>
      <c r="CQ255" s="736"/>
      <c r="CR255" s="736"/>
      <c r="CS255" s="736"/>
      <c r="CT255" s="736"/>
      <c r="CU255" s="736"/>
      <c r="CV255" s="736"/>
      <c r="CW255" s="736"/>
      <c r="CX255" s="736"/>
      <c r="CY255" s="736"/>
      <c r="CZ255" s="736"/>
      <c r="DA255" s="736"/>
      <c r="DB255" s="736"/>
      <c r="DC255" s="736"/>
      <c r="DD255" s="736"/>
      <c r="DE255" s="736"/>
      <c r="DF255" s="736"/>
      <c r="DG255" s="736"/>
      <c r="DH255" s="736"/>
      <c r="DI255" s="736"/>
      <c r="DJ255" s="736"/>
      <c r="DK255" s="736"/>
      <c r="DL255" s="736"/>
      <c r="DM255" s="736"/>
      <c r="DN255" s="736"/>
      <c r="DO255" s="736"/>
      <c r="DP255" s="736"/>
      <c r="DQ255" s="736"/>
      <c r="DR255" s="736"/>
      <c r="DS255" s="736"/>
      <c r="DT255" s="736"/>
      <c r="DU255" s="736"/>
      <c r="DV255" s="736"/>
      <c r="DW255" s="736"/>
      <c r="DX255" s="736"/>
      <c r="DY255" s="736"/>
      <c r="DZ255" s="736"/>
      <c r="EA255" s="736"/>
      <c r="EB255" s="736"/>
      <c r="EC255" s="736"/>
      <c r="ED255" s="736"/>
      <c r="EE255" s="736"/>
      <c r="EF255" s="736"/>
      <c r="EG255" s="736"/>
      <c r="EH255" s="736"/>
      <c r="EI255" s="736"/>
      <c r="EJ255" s="736"/>
      <c r="EK255" s="736"/>
      <c r="EL255" s="736"/>
      <c r="EM255" s="736"/>
      <c r="EN255" s="736"/>
      <c r="EO255" s="736"/>
      <c r="EP255" s="736"/>
      <c r="EQ255" s="736"/>
      <c r="ER255" s="736"/>
      <c r="ES255" s="736"/>
      <c r="ET255" s="736"/>
      <c r="EU255" s="736"/>
      <c r="EV255" s="736"/>
      <c r="EW255" s="736"/>
      <c r="EX255" s="736"/>
      <c r="EY255" s="736"/>
      <c r="EZ255" s="736"/>
      <c r="FA255" s="736"/>
      <c r="FB255" s="736"/>
      <c r="FC255" s="736"/>
      <c r="FD255" s="736"/>
      <c r="FE255" s="736"/>
      <c r="FF255" s="736"/>
      <c r="FG255" s="736"/>
      <c r="FH255" s="736"/>
      <c r="FI255" s="736"/>
      <c r="FJ255" s="736"/>
      <c r="FK255" s="736"/>
      <c r="FL255" s="736"/>
      <c r="FM255" s="736"/>
      <c r="FN255" s="736"/>
      <c r="FO255" s="736"/>
      <c r="FP255" s="736"/>
      <c r="FQ255" s="736"/>
      <c r="FR255" s="736"/>
      <c r="FS255" s="736"/>
      <c r="FT255" s="736"/>
      <c r="FU255" s="736"/>
      <c r="FV255" s="736"/>
      <c r="FW255" s="736"/>
      <c r="FX255" s="736"/>
      <c r="FY255" s="736"/>
      <c r="FZ255" s="736"/>
      <c r="GA255" s="736"/>
      <c r="GB255" s="736"/>
      <c r="GC255" s="736"/>
      <c r="GD255" s="736"/>
      <c r="GE255" s="736"/>
      <c r="GF255" s="736"/>
      <c r="GG255" s="736"/>
      <c r="GH255" s="736"/>
      <c r="GI255" s="736"/>
      <c r="GJ255" s="736"/>
      <c r="GK255" s="736"/>
      <c r="GL255" s="736"/>
      <c r="GM255" s="736"/>
      <c r="GN255" s="736"/>
      <c r="GO255" s="736"/>
      <c r="GP255" s="736"/>
      <c r="GQ255" s="736"/>
      <c r="GR255" s="736"/>
      <c r="GS255" s="736"/>
      <c r="GT255" s="736"/>
      <c r="GU255" s="736"/>
      <c r="GV255" s="736"/>
      <c r="GW255" s="736"/>
      <c r="GX255" s="736"/>
      <c r="GY255" s="736"/>
      <c r="GZ255" s="736"/>
      <c r="HA255" s="736"/>
      <c r="HB255" s="736"/>
      <c r="HC255" s="736"/>
      <c r="HD255" s="736"/>
      <c r="HE255" s="736"/>
      <c r="HF255" s="736"/>
      <c r="HG255" s="736"/>
      <c r="HH255" s="736"/>
      <c r="HI255" s="736"/>
      <c r="HJ255" s="736"/>
      <c r="HK255" s="736"/>
      <c r="HL255" s="736"/>
      <c r="HM255" s="736"/>
      <c r="HN255" s="736"/>
      <c r="HO255" s="736"/>
      <c r="HP255" s="736"/>
      <c r="HQ255" s="736"/>
      <c r="HR255" s="736"/>
      <c r="HS255" s="736"/>
      <c r="HT255" s="736"/>
      <c r="HU255" s="736"/>
      <c r="HV255" s="736"/>
      <c r="HW255" s="736"/>
      <c r="HX255" s="736"/>
      <c r="HY255" s="736"/>
      <c r="HZ255" s="736"/>
      <c r="IA255" s="736"/>
      <c r="IB255" s="736"/>
      <c r="IC255" s="736"/>
      <c r="ID255" s="736"/>
      <c r="IE255" s="736"/>
      <c r="IF255" s="736"/>
      <c r="IG255" s="736"/>
      <c r="IH255" s="736"/>
      <c r="II255" s="736"/>
      <c r="IJ255" s="736"/>
      <c r="IK255" s="736"/>
      <c r="IL255" s="736"/>
      <c r="IM255" s="736"/>
      <c r="IN255" s="736"/>
      <c r="IO255" s="736"/>
      <c r="IP255" s="736"/>
      <c r="IQ255" s="736"/>
      <c r="IR255" s="736"/>
      <c r="IS255" s="736"/>
      <c r="IT255" s="736"/>
      <c r="IU255" s="736"/>
      <c r="IV255" s="736"/>
    </row>
    <row r="256" spans="1:256" s="438" customFormat="1">
      <c r="A256" s="736"/>
      <c r="C256" s="471"/>
      <c r="P256" s="724"/>
      <c r="U256" s="724"/>
      <c r="V256" s="736"/>
      <c r="W256" s="736"/>
      <c r="X256" s="736"/>
      <c r="Y256" s="736"/>
      <c r="Z256" s="736"/>
      <c r="AA256" s="736"/>
      <c r="AB256" s="736"/>
      <c r="AC256" s="736"/>
      <c r="AD256" s="736"/>
      <c r="AE256" s="736"/>
      <c r="AF256" s="736"/>
      <c r="AG256" s="736"/>
      <c r="AH256" s="736"/>
      <c r="AI256" s="736"/>
      <c r="AJ256" s="736"/>
      <c r="AK256" s="736"/>
      <c r="AL256" s="736"/>
      <c r="AM256" s="736"/>
      <c r="AN256" s="736"/>
      <c r="AO256" s="736"/>
      <c r="AP256" s="736"/>
      <c r="AQ256" s="736"/>
      <c r="AR256" s="736"/>
      <c r="AS256" s="736"/>
      <c r="AT256" s="736"/>
      <c r="AU256" s="736"/>
      <c r="AV256" s="736"/>
      <c r="AW256" s="736"/>
      <c r="AX256" s="736"/>
      <c r="AY256" s="736"/>
      <c r="AZ256" s="736"/>
      <c r="BA256" s="736"/>
      <c r="BB256" s="736"/>
      <c r="BC256" s="736"/>
      <c r="BD256" s="736"/>
      <c r="BE256" s="736"/>
      <c r="BF256" s="736"/>
      <c r="BG256" s="736"/>
      <c r="BH256" s="736"/>
      <c r="BI256" s="736"/>
      <c r="BJ256" s="736"/>
      <c r="BK256" s="736"/>
      <c r="BL256" s="736"/>
      <c r="BM256" s="736"/>
      <c r="BN256" s="736"/>
      <c r="BO256" s="736"/>
      <c r="BP256" s="736"/>
      <c r="BQ256" s="736"/>
      <c r="BR256" s="736"/>
      <c r="BS256" s="736"/>
      <c r="BT256" s="736"/>
      <c r="BU256" s="736"/>
      <c r="BV256" s="736"/>
      <c r="BW256" s="736"/>
      <c r="BX256" s="736"/>
      <c r="BY256" s="736"/>
      <c r="BZ256" s="736"/>
      <c r="CA256" s="736"/>
      <c r="CB256" s="736"/>
      <c r="CC256" s="736"/>
      <c r="CD256" s="736"/>
      <c r="CE256" s="736"/>
      <c r="CF256" s="736"/>
      <c r="CG256" s="736"/>
      <c r="CH256" s="736"/>
      <c r="CI256" s="736"/>
      <c r="CJ256" s="736"/>
      <c r="CK256" s="736"/>
      <c r="CL256" s="736"/>
      <c r="CM256" s="736"/>
      <c r="CN256" s="736"/>
      <c r="CO256" s="736"/>
      <c r="CP256" s="736"/>
      <c r="CQ256" s="736"/>
      <c r="CR256" s="736"/>
      <c r="CS256" s="736"/>
      <c r="CT256" s="736"/>
      <c r="CU256" s="736"/>
      <c r="CV256" s="736"/>
      <c r="CW256" s="736"/>
      <c r="CX256" s="736"/>
      <c r="CY256" s="736"/>
      <c r="CZ256" s="736"/>
      <c r="DA256" s="736"/>
      <c r="DB256" s="736"/>
      <c r="DC256" s="736"/>
      <c r="DD256" s="736"/>
      <c r="DE256" s="736"/>
      <c r="DF256" s="736"/>
      <c r="DG256" s="736"/>
      <c r="DH256" s="736"/>
      <c r="DI256" s="736"/>
      <c r="DJ256" s="736"/>
      <c r="DK256" s="736"/>
      <c r="DL256" s="736"/>
      <c r="DM256" s="736"/>
      <c r="DN256" s="736"/>
      <c r="DO256" s="736"/>
      <c r="DP256" s="736"/>
      <c r="DQ256" s="736"/>
      <c r="DR256" s="736"/>
      <c r="DS256" s="736"/>
      <c r="DT256" s="736"/>
      <c r="DU256" s="736"/>
      <c r="DV256" s="736"/>
      <c r="DW256" s="736"/>
      <c r="DX256" s="736"/>
      <c r="DY256" s="736"/>
      <c r="DZ256" s="736"/>
      <c r="EA256" s="736"/>
      <c r="EB256" s="736"/>
      <c r="EC256" s="736"/>
      <c r="ED256" s="736"/>
      <c r="EE256" s="736"/>
      <c r="EF256" s="736"/>
      <c r="EG256" s="736"/>
      <c r="EH256" s="736"/>
      <c r="EI256" s="736"/>
      <c r="EJ256" s="736"/>
      <c r="EK256" s="736"/>
      <c r="EL256" s="736"/>
      <c r="EM256" s="736"/>
      <c r="EN256" s="736"/>
      <c r="EO256" s="736"/>
      <c r="EP256" s="736"/>
      <c r="EQ256" s="736"/>
      <c r="ER256" s="736"/>
      <c r="ES256" s="736"/>
      <c r="ET256" s="736"/>
      <c r="EU256" s="736"/>
      <c r="EV256" s="736"/>
      <c r="EW256" s="736"/>
      <c r="EX256" s="736"/>
      <c r="EY256" s="736"/>
      <c r="EZ256" s="736"/>
      <c r="FA256" s="736"/>
      <c r="FB256" s="736"/>
      <c r="FC256" s="736"/>
      <c r="FD256" s="736"/>
      <c r="FE256" s="736"/>
      <c r="FF256" s="736"/>
      <c r="FG256" s="736"/>
      <c r="FH256" s="736"/>
      <c r="FI256" s="736"/>
      <c r="FJ256" s="736"/>
      <c r="FK256" s="736"/>
      <c r="FL256" s="736"/>
      <c r="FM256" s="736"/>
      <c r="FN256" s="736"/>
      <c r="FO256" s="736"/>
      <c r="FP256" s="736"/>
      <c r="FQ256" s="736"/>
      <c r="FR256" s="736"/>
      <c r="FS256" s="736"/>
      <c r="FT256" s="736"/>
      <c r="FU256" s="736"/>
      <c r="FV256" s="736"/>
      <c r="FW256" s="736"/>
      <c r="FX256" s="736"/>
      <c r="FY256" s="736"/>
      <c r="FZ256" s="736"/>
      <c r="GA256" s="736"/>
      <c r="GB256" s="736"/>
      <c r="GC256" s="736"/>
      <c r="GD256" s="736"/>
      <c r="GE256" s="736"/>
      <c r="GF256" s="736"/>
      <c r="GG256" s="736"/>
      <c r="GH256" s="736"/>
      <c r="GI256" s="736"/>
      <c r="GJ256" s="736"/>
      <c r="GK256" s="736"/>
      <c r="GL256" s="736"/>
      <c r="GM256" s="736"/>
      <c r="GN256" s="736"/>
      <c r="GO256" s="736"/>
      <c r="GP256" s="736"/>
      <c r="GQ256" s="736"/>
      <c r="GR256" s="736"/>
      <c r="GS256" s="736"/>
      <c r="GT256" s="736"/>
      <c r="GU256" s="736"/>
      <c r="GV256" s="736"/>
      <c r="GW256" s="736"/>
      <c r="GX256" s="736"/>
      <c r="GY256" s="736"/>
      <c r="GZ256" s="736"/>
      <c r="HA256" s="736"/>
      <c r="HB256" s="736"/>
      <c r="HC256" s="736"/>
      <c r="HD256" s="736"/>
      <c r="HE256" s="736"/>
      <c r="HF256" s="736"/>
      <c r="HG256" s="736"/>
      <c r="HH256" s="736"/>
      <c r="HI256" s="736"/>
      <c r="HJ256" s="736"/>
      <c r="HK256" s="736"/>
      <c r="HL256" s="736"/>
      <c r="HM256" s="736"/>
      <c r="HN256" s="736"/>
      <c r="HO256" s="736"/>
      <c r="HP256" s="736"/>
      <c r="HQ256" s="736"/>
      <c r="HR256" s="736"/>
      <c r="HS256" s="736"/>
      <c r="HT256" s="736"/>
      <c r="HU256" s="736"/>
      <c r="HV256" s="736"/>
      <c r="HW256" s="736"/>
      <c r="HX256" s="736"/>
      <c r="HY256" s="736"/>
      <c r="HZ256" s="736"/>
      <c r="IA256" s="736"/>
      <c r="IB256" s="736"/>
      <c r="IC256" s="736"/>
      <c r="ID256" s="736"/>
      <c r="IE256" s="736"/>
      <c r="IF256" s="736"/>
      <c r="IG256" s="736"/>
      <c r="IH256" s="736"/>
      <c r="II256" s="736"/>
      <c r="IJ256" s="736"/>
      <c r="IK256" s="736"/>
      <c r="IL256" s="736"/>
      <c r="IM256" s="736"/>
      <c r="IN256" s="736"/>
      <c r="IO256" s="736"/>
      <c r="IP256" s="736"/>
      <c r="IQ256" s="736"/>
      <c r="IR256" s="736"/>
      <c r="IS256" s="736"/>
      <c r="IT256" s="736"/>
      <c r="IU256" s="736"/>
      <c r="IV256" s="736"/>
    </row>
    <row r="257" spans="1:256" s="438" customFormat="1">
      <c r="A257" s="736"/>
      <c r="C257" s="471"/>
      <c r="P257" s="724"/>
      <c r="U257" s="724"/>
      <c r="V257" s="736"/>
      <c r="W257" s="736"/>
      <c r="X257" s="736"/>
      <c r="Y257" s="736"/>
      <c r="Z257" s="736"/>
      <c r="AA257" s="736"/>
      <c r="AB257" s="736"/>
      <c r="AC257" s="736"/>
      <c r="AD257" s="736"/>
      <c r="AE257" s="736"/>
      <c r="AF257" s="736"/>
      <c r="AG257" s="736"/>
      <c r="AH257" s="736"/>
      <c r="AI257" s="736"/>
      <c r="AJ257" s="736"/>
      <c r="AK257" s="736"/>
      <c r="AL257" s="736"/>
      <c r="AM257" s="736"/>
      <c r="AN257" s="736"/>
      <c r="AO257" s="736"/>
      <c r="AP257" s="736"/>
      <c r="AQ257" s="736"/>
      <c r="AR257" s="736"/>
      <c r="AS257" s="736"/>
      <c r="AT257" s="736"/>
      <c r="AU257" s="736"/>
      <c r="AV257" s="736"/>
      <c r="AW257" s="736"/>
      <c r="AX257" s="736"/>
      <c r="AY257" s="736"/>
      <c r="AZ257" s="736"/>
      <c r="BA257" s="736"/>
      <c r="BB257" s="736"/>
      <c r="BC257" s="736"/>
      <c r="BD257" s="736"/>
      <c r="BE257" s="736"/>
      <c r="BF257" s="736"/>
      <c r="BG257" s="736"/>
      <c r="BH257" s="736"/>
      <c r="BI257" s="736"/>
      <c r="BJ257" s="736"/>
      <c r="BK257" s="736"/>
      <c r="BL257" s="736"/>
      <c r="BM257" s="736"/>
      <c r="BN257" s="736"/>
      <c r="BO257" s="736"/>
      <c r="BP257" s="736"/>
      <c r="BQ257" s="736"/>
      <c r="BR257" s="736"/>
      <c r="BS257" s="736"/>
      <c r="BT257" s="736"/>
      <c r="BU257" s="736"/>
      <c r="BV257" s="736"/>
      <c r="BW257" s="736"/>
      <c r="BX257" s="736"/>
      <c r="BY257" s="736"/>
      <c r="BZ257" s="736"/>
      <c r="CA257" s="736"/>
      <c r="CB257" s="736"/>
      <c r="CC257" s="736"/>
      <c r="CD257" s="736"/>
      <c r="CE257" s="736"/>
      <c r="CF257" s="736"/>
      <c r="CG257" s="736"/>
      <c r="CH257" s="736"/>
      <c r="CI257" s="736"/>
      <c r="CJ257" s="736"/>
      <c r="CK257" s="736"/>
      <c r="CL257" s="736"/>
      <c r="CM257" s="736"/>
      <c r="CN257" s="736"/>
      <c r="CO257" s="736"/>
      <c r="CP257" s="736"/>
      <c r="CQ257" s="736"/>
      <c r="CR257" s="736"/>
      <c r="CS257" s="736"/>
      <c r="CT257" s="736"/>
      <c r="CU257" s="736"/>
      <c r="CV257" s="736"/>
      <c r="CW257" s="736"/>
      <c r="CX257" s="736"/>
      <c r="CY257" s="736"/>
      <c r="CZ257" s="736"/>
      <c r="DA257" s="736"/>
      <c r="DB257" s="736"/>
      <c r="DC257" s="736"/>
      <c r="DD257" s="736"/>
      <c r="DE257" s="736"/>
      <c r="DF257" s="736"/>
      <c r="DG257" s="736"/>
      <c r="DH257" s="736"/>
      <c r="DI257" s="736"/>
      <c r="DJ257" s="736"/>
      <c r="DK257" s="736"/>
      <c r="DL257" s="736"/>
      <c r="DM257" s="736"/>
      <c r="DN257" s="736"/>
      <c r="DO257" s="736"/>
      <c r="DP257" s="736"/>
      <c r="DQ257" s="736"/>
      <c r="DR257" s="736"/>
      <c r="DS257" s="736"/>
      <c r="DT257" s="736"/>
      <c r="DU257" s="736"/>
      <c r="DV257" s="736"/>
      <c r="DW257" s="736"/>
      <c r="DX257" s="736"/>
      <c r="DY257" s="736"/>
      <c r="DZ257" s="736"/>
      <c r="EA257" s="736"/>
      <c r="EB257" s="736"/>
      <c r="EC257" s="736"/>
      <c r="ED257" s="736"/>
      <c r="EE257" s="736"/>
      <c r="EF257" s="736"/>
      <c r="EG257" s="736"/>
      <c r="EH257" s="736"/>
      <c r="EI257" s="736"/>
      <c r="EJ257" s="736"/>
      <c r="EK257" s="736"/>
      <c r="EL257" s="736"/>
      <c r="EM257" s="736"/>
      <c r="EN257" s="736"/>
      <c r="EO257" s="736"/>
      <c r="EP257" s="736"/>
      <c r="EQ257" s="736"/>
      <c r="ER257" s="736"/>
      <c r="ES257" s="736"/>
      <c r="ET257" s="736"/>
      <c r="EU257" s="736"/>
      <c r="EV257" s="736"/>
      <c r="EW257" s="736"/>
      <c r="EX257" s="736"/>
      <c r="EY257" s="736"/>
      <c r="EZ257" s="736"/>
      <c r="FA257" s="736"/>
      <c r="FB257" s="736"/>
      <c r="FC257" s="736"/>
      <c r="FD257" s="736"/>
      <c r="FE257" s="736"/>
      <c r="FF257" s="736"/>
      <c r="FG257" s="736"/>
      <c r="FH257" s="736"/>
      <c r="FI257" s="736"/>
      <c r="FJ257" s="736"/>
      <c r="FK257" s="736"/>
      <c r="FL257" s="736"/>
      <c r="FM257" s="736"/>
      <c r="FN257" s="736"/>
      <c r="FO257" s="736"/>
      <c r="FP257" s="736"/>
      <c r="FQ257" s="736"/>
      <c r="FR257" s="736"/>
      <c r="FS257" s="736"/>
      <c r="FT257" s="736"/>
      <c r="FU257" s="736"/>
      <c r="FV257" s="736"/>
      <c r="FW257" s="736"/>
      <c r="FX257" s="736"/>
      <c r="FY257" s="736"/>
      <c r="FZ257" s="736"/>
      <c r="GA257" s="736"/>
      <c r="GB257" s="736"/>
      <c r="GC257" s="736"/>
      <c r="GD257" s="736"/>
      <c r="GE257" s="736"/>
      <c r="GF257" s="736"/>
      <c r="GG257" s="736"/>
      <c r="GH257" s="736"/>
      <c r="GI257" s="736"/>
      <c r="GJ257" s="736"/>
      <c r="GK257" s="736"/>
      <c r="GL257" s="736"/>
      <c r="GM257" s="736"/>
      <c r="GN257" s="736"/>
      <c r="GO257" s="736"/>
      <c r="GP257" s="736"/>
      <c r="GQ257" s="736"/>
      <c r="GR257" s="736"/>
      <c r="GS257" s="736"/>
      <c r="GT257" s="736"/>
      <c r="GU257" s="736"/>
      <c r="GV257" s="736"/>
      <c r="GW257" s="736"/>
      <c r="GX257" s="736"/>
      <c r="GY257" s="736"/>
      <c r="GZ257" s="736"/>
      <c r="HA257" s="736"/>
      <c r="HB257" s="736"/>
      <c r="HC257" s="736"/>
      <c r="HD257" s="736"/>
      <c r="HE257" s="736"/>
      <c r="HF257" s="736"/>
      <c r="HG257" s="736"/>
      <c r="HH257" s="736"/>
      <c r="HI257" s="736"/>
      <c r="HJ257" s="736"/>
      <c r="HK257" s="736"/>
      <c r="HL257" s="736"/>
      <c r="HM257" s="736"/>
      <c r="HN257" s="736"/>
      <c r="HO257" s="736"/>
      <c r="HP257" s="736"/>
      <c r="HQ257" s="736"/>
      <c r="HR257" s="736"/>
      <c r="HS257" s="736"/>
      <c r="HT257" s="736"/>
      <c r="HU257" s="736"/>
      <c r="HV257" s="736"/>
      <c r="HW257" s="736"/>
      <c r="HX257" s="736"/>
      <c r="HY257" s="736"/>
      <c r="HZ257" s="736"/>
      <c r="IA257" s="736"/>
      <c r="IB257" s="736"/>
      <c r="IC257" s="736"/>
      <c r="ID257" s="736"/>
      <c r="IE257" s="736"/>
      <c r="IF257" s="736"/>
      <c r="IG257" s="736"/>
      <c r="IH257" s="736"/>
      <c r="II257" s="736"/>
      <c r="IJ257" s="736"/>
      <c r="IK257" s="736"/>
      <c r="IL257" s="736"/>
      <c r="IM257" s="736"/>
      <c r="IN257" s="736"/>
      <c r="IO257" s="736"/>
      <c r="IP257" s="736"/>
      <c r="IQ257" s="736"/>
      <c r="IR257" s="736"/>
      <c r="IS257" s="736"/>
      <c r="IT257" s="736"/>
      <c r="IU257" s="736"/>
      <c r="IV257" s="736"/>
    </row>
    <row r="258" spans="1:256" s="438" customFormat="1">
      <c r="A258" s="736"/>
      <c r="C258" s="471"/>
      <c r="P258" s="724"/>
      <c r="U258" s="724"/>
      <c r="V258" s="736"/>
      <c r="W258" s="736"/>
      <c r="X258" s="736"/>
      <c r="Y258" s="736"/>
      <c r="Z258" s="736"/>
      <c r="AA258" s="736"/>
      <c r="AB258" s="736"/>
      <c r="AC258" s="736"/>
      <c r="AD258" s="736"/>
      <c r="AE258" s="736"/>
      <c r="AF258" s="736"/>
      <c r="AG258" s="736"/>
      <c r="AH258" s="736"/>
      <c r="AI258" s="736"/>
      <c r="AJ258" s="736"/>
      <c r="AK258" s="736"/>
      <c r="AL258" s="736"/>
      <c r="AM258" s="736"/>
      <c r="AN258" s="736"/>
      <c r="AO258" s="736"/>
      <c r="AP258" s="736"/>
      <c r="AQ258" s="736"/>
      <c r="AR258" s="736"/>
      <c r="AS258" s="736"/>
      <c r="AT258" s="736"/>
      <c r="AU258" s="736"/>
      <c r="AV258" s="736"/>
      <c r="AW258" s="736"/>
      <c r="AX258" s="736"/>
      <c r="AY258" s="736"/>
      <c r="AZ258" s="736"/>
      <c r="BA258" s="736"/>
      <c r="BB258" s="736"/>
      <c r="BC258" s="736"/>
      <c r="BD258" s="736"/>
      <c r="BE258" s="736"/>
      <c r="BF258" s="736"/>
      <c r="BG258" s="736"/>
      <c r="BH258" s="736"/>
      <c r="BI258" s="736"/>
      <c r="BJ258" s="736"/>
      <c r="BK258" s="736"/>
      <c r="BL258" s="736"/>
      <c r="BM258" s="736"/>
      <c r="BN258" s="736"/>
      <c r="BO258" s="736"/>
      <c r="BP258" s="736"/>
      <c r="BQ258" s="736"/>
      <c r="BR258" s="736"/>
      <c r="BS258" s="736"/>
      <c r="BT258" s="736"/>
      <c r="BU258" s="736"/>
      <c r="BV258" s="736"/>
      <c r="BW258" s="736"/>
      <c r="BX258" s="736"/>
      <c r="BY258" s="736"/>
      <c r="BZ258" s="736"/>
      <c r="CA258" s="736"/>
      <c r="CB258" s="736"/>
      <c r="CC258" s="736"/>
      <c r="CD258" s="736"/>
      <c r="CE258" s="736"/>
      <c r="CF258" s="736"/>
      <c r="CG258" s="736"/>
      <c r="CH258" s="736"/>
      <c r="CI258" s="736"/>
      <c r="CJ258" s="736"/>
      <c r="CK258" s="736"/>
      <c r="CL258" s="736"/>
      <c r="CM258" s="736"/>
      <c r="CN258" s="736"/>
      <c r="CO258" s="736"/>
      <c r="CP258" s="736"/>
      <c r="CQ258" s="736"/>
      <c r="CR258" s="736"/>
      <c r="CS258" s="736"/>
      <c r="CT258" s="736"/>
      <c r="CU258" s="736"/>
      <c r="CV258" s="736"/>
      <c r="CW258" s="736"/>
      <c r="CX258" s="736"/>
      <c r="CY258" s="736"/>
      <c r="CZ258" s="736"/>
      <c r="DA258" s="736"/>
      <c r="DB258" s="736"/>
      <c r="DC258" s="736"/>
      <c r="DD258" s="736"/>
      <c r="DE258" s="736"/>
      <c r="DF258" s="736"/>
      <c r="DG258" s="736"/>
      <c r="DH258" s="736"/>
      <c r="DI258" s="736"/>
      <c r="DJ258" s="736"/>
      <c r="DK258" s="736"/>
      <c r="DL258" s="736"/>
      <c r="DM258" s="736"/>
      <c r="DN258" s="736"/>
      <c r="DO258" s="736"/>
      <c r="DP258" s="736"/>
      <c r="DQ258" s="736"/>
      <c r="DR258" s="736"/>
      <c r="DS258" s="736"/>
      <c r="DT258" s="736"/>
      <c r="DU258" s="736"/>
      <c r="DV258" s="736"/>
      <c r="DW258" s="736"/>
      <c r="DX258" s="736"/>
      <c r="DY258" s="736"/>
      <c r="DZ258" s="736"/>
      <c r="EA258" s="736"/>
      <c r="EB258" s="736"/>
      <c r="EC258" s="736"/>
      <c r="ED258" s="736"/>
      <c r="EE258" s="736"/>
      <c r="EF258" s="736"/>
      <c r="EG258" s="736"/>
      <c r="EH258" s="736"/>
      <c r="EI258" s="736"/>
      <c r="EJ258" s="736"/>
      <c r="EK258" s="736"/>
      <c r="EL258" s="736"/>
      <c r="EM258" s="736"/>
      <c r="EN258" s="736"/>
      <c r="EO258" s="736"/>
      <c r="EP258" s="736"/>
      <c r="EQ258" s="736"/>
      <c r="ER258" s="736"/>
      <c r="ES258" s="736"/>
      <c r="ET258" s="736"/>
      <c r="EU258" s="736"/>
      <c r="EV258" s="736"/>
      <c r="EW258" s="736"/>
      <c r="EX258" s="736"/>
      <c r="EY258" s="736"/>
      <c r="EZ258" s="736"/>
      <c r="FA258" s="736"/>
      <c r="FB258" s="736"/>
      <c r="FC258" s="736"/>
      <c r="FD258" s="736"/>
      <c r="FE258" s="736"/>
      <c r="FF258" s="736"/>
      <c r="FG258" s="736"/>
      <c r="FH258" s="736"/>
      <c r="FI258" s="736"/>
      <c r="FJ258" s="736"/>
      <c r="FK258" s="736"/>
      <c r="FL258" s="736"/>
      <c r="FM258" s="736"/>
      <c r="FN258" s="736"/>
      <c r="FO258" s="736"/>
      <c r="FP258" s="736"/>
      <c r="FQ258" s="736"/>
      <c r="FR258" s="736"/>
      <c r="FS258" s="736"/>
      <c r="FT258" s="736"/>
      <c r="FU258" s="736"/>
      <c r="FV258" s="736"/>
      <c r="FW258" s="736"/>
      <c r="FX258" s="736"/>
      <c r="FY258" s="736"/>
      <c r="FZ258" s="736"/>
      <c r="GA258" s="736"/>
      <c r="GB258" s="736"/>
      <c r="GC258" s="736"/>
      <c r="GD258" s="736"/>
      <c r="GE258" s="736"/>
      <c r="GF258" s="736"/>
      <c r="GG258" s="736"/>
      <c r="GH258" s="736"/>
      <c r="GI258" s="736"/>
      <c r="GJ258" s="736"/>
      <c r="GK258" s="736"/>
      <c r="GL258" s="736"/>
      <c r="GM258" s="736"/>
      <c r="GN258" s="736"/>
      <c r="GO258" s="736"/>
      <c r="GP258" s="736"/>
      <c r="GQ258" s="736"/>
      <c r="GR258" s="736"/>
      <c r="GS258" s="736"/>
      <c r="GT258" s="736"/>
      <c r="GU258" s="736"/>
      <c r="GV258" s="736"/>
      <c r="GW258" s="736"/>
      <c r="GX258" s="736"/>
      <c r="GY258" s="736"/>
      <c r="GZ258" s="736"/>
      <c r="HA258" s="736"/>
      <c r="HB258" s="736"/>
      <c r="HC258" s="736"/>
      <c r="HD258" s="736"/>
      <c r="HE258" s="736"/>
      <c r="HF258" s="736"/>
      <c r="HG258" s="736"/>
      <c r="HH258" s="736"/>
      <c r="HI258" s="736"/>
      <c r="HJ258" s="736"/>
      <c r="HK258" s="736"/>
      <c r="HL258" s="736"/>
      <c r="HM258" s="736"/>
      <c r="HN258" s="736"/>
      <c r="HO258" s="736"/>
      <c r="HP258" s="736"/>
      <c r="HQ258" s="736"/>
      <c r="HR258" s="736"/>
      <c r="HS258" s="736"/>
      <c r="HT258" s="736"/>
      <c r="HU258" s="736"/>
      <c r="HV258" s="736"/>
      <c r="HW258" s="736"/>
      <c r="HX258" s="736"/>
      <c r="HY258" s="736"/>
      <c r="HZ258" s="736"/>
      <c r="IA258" s="736"/>
      <c r="IB258" s="736"/>
      <c r="IC258" s="736"/>
      <c r="ID258" s="736"/>
      <c r="IE258" s="736"/>
      <c r="IF258" s="736"/>
      <c r="IG258" s="736"/>
      <c r="IH258" s="736"/>
      <c r="II258" s="736"/>
      <c r="IJ258" s="736"/>
      <c r="IK258" s="736"/>
      <c r="IL258" s="736"/>
      <c r="IM258" s="736"/>
      <c r="IN258" s="736"/>
      <c r="IO258" s="736"/>
      <c r="IP258" s="736"/>
      <c r="IQ258" s="736"/>
      <c r="IR258" s="736"/>
      <c r="IS258" s="736"/>
      <c r="IT258" s="736"/>
      <c r="IU258" s="736"/>
      <c r="IV258" s="736"/>
    </row>
    <row r="259" spans="1:256" s="438" customFormat="1">
      <c r="A259" s="736"/>
      <c r="C259" s="471"/>
      <c r="P259" s="724"/>
      <c r="U259" s="724"/>
      <c r="V259" s="736"/>
      <c r="W259" s="736"/>
      <c r="X259" s="736"/>
      <c r="Y259" s="736"/>
      <c r="Z259" s="736"/>
      <c r="AA259" s="736"/>
      <c r="AB259" s="736"/>
      <c r="AC259" s="736"/>
      <c r="AD259" s="736"/>
      <c r="AE259" s="736"/>
      <c r="AF259" s="736"/>
      <c r="AG259" s="736"/>
      <c r="AH259" s="736"/>
      <c r="AI259" s="736"/>
      <c r="AJ259" s="736"/>
      <c r="AK259" s="736"/>
      <c r="AL259" s="736"/>
      <c r="AM259" s="736"/>
      <c r="AN259" s="736"/>
      <c r="AO259" s="736"/>
      <c r="AP259" s="736"/>
      <c r="AQ259" s="736"/>
      <c r="AR259" s="736"/>
      <c r="AS259" s="736"/>
      <c r="AT259" s="736"/>
      <c r="AU259" s="736"/>
      <c r="AV259" s="736"/>
      <c r="AW259" s="736"/>
      <c r="AX259" s="736"/>
      <c r="AY259" s="736"/>
      <c r="AZ259" s="736"/>
      <c r="BA259" s="736"/>
      <c r="BB259" s="736"/>
      <c r="BC259" s="736"/>
      <c r="BD259" s="736"/>
      <c r="BE259" s="736"/>
      <c r="BF259" s="736"/>
      <c r="BG259" s="736"/>
      <c r="BH259" s="736"/>
      <c r="BI259" s="736"/>
      <c r="BJ259" s="736"/>
      <c r="BK259" s="736"/>
      <c r="BL259" s="736"/>
      <c r="BM259" s="736"/>
      <c r="BN259" s="736"/>
      <c r="BO259" s="736"/>
      <c r="BP259" s="736"/>
      <c r="BQ259" s="736"/>
      <c r="BR259" s="736"/>
      <c r="BS259" s="736"/>
      <c r="BT259" s="736"/>
      <c r="BU259" s="736"/>
      <c r="BV259" s="736"/>
      <c r="BW259" s="736"/>
      <c r="BX259" s="736"/>
      <c r="BY259" s="736"/>
      <c r="BZ259" s="736"/>
      <c r="CA259" s="736"/>
      <c r="CB259" s="736"/>
      <c r="CC259" s="736"/>
      <c r="CD259" s="736"/>
      <c r="CE259" s="736"/>
      <c r="CF259" s="736"/>
      <c r="CG259" s="736"/>
      <c r="CH259" s="736"/>
      <c r="CI259" s="736"/>
      <c r="CJ259" s="736"/>
      <c r="CK259" s="736"/>
      <c r="CL259" s="736"/>
      <c r="CM259" s="736"/>
      <c r="CN259" s="736"/>
      <c r="CO259" s="736"/>
      <c r="CP259" s="736"/>
      <c r="CQ259" s="736"/>
      <c r="CR259" s="736"/>
      <c r="CS259" s="736"/>
      <c r="CT259" s="736"/>
      <c r="CU259" s="736"/>
      <c r="CV259" s="736"/>
      <c r="CW259" s="736"/>
      <c r="CX259" s="736"/>
      <c r="CY259" s="736"/>
      <c r="CZ259" s="736"/>
      <c r="DA259" s="736"/>
      <c r="DB259" s="736"/>
      <c r="DC259" s="736"/>
      <c r="DD259" s="736"/>
      <c r="DE259" s="736"/>
      <c r="DF259" s="736"/>
      <c r="DG259" s="736"/>
      <c r="DH259" s="736"/>
      <c r="DI259" s="736"/>
      <c r="DJ259" s="736"/>
      <c r="DK259" s="736"/>
      <c r="DL259" s="736"/>
      <c r="DM259" s="736"/>
      <c r="DN259" s="736"/>
      <c r="DO259" s="736"/>
      <c r="DP259" s="736"/>
      <c r="DQ259" s="736"/>
      <c r="DR259" s="736"/>
      <c r="DS259" s="736"/>
      <c r="DT259" s="736"/>
      <c r="DU259" s="736"/>
      <c r="DV259" s="736"/>
      <c r="DW259" s="736"/>
      <c r="DX259" s="736"/>
      <c r="DY259" s="736"/>
      <c r="DZ259" s="736"/>
      <c r="EA259" s="736"/>
      <c r="EB259" s="736"/>
      <c r="EC259" s="736"/>
      <c r="ED259" s="736"/>
      <c r="EE259" s="736"/>
      <c r="EF259" s="736"/>
      <c r="EG259" s="736"/>
      <c r="EH259" s="736"/>
      <c r="EI259" s="736"/>
      <c r="EJ259" s="736"/>
      <c r="EK259" s="736"/>
      <c r="EL259" s="736"/>
      <c r="EM259" s="736"/>
      <c r="EN259" s="736"/>
      <c r="EO259" s="736"/>
      <c r="EP259" s="736"/>
      <c r="EQ259" s="736"/>
      <c r="ER259" s="736"/>
      <c r="ES259" s="736"/>
      <c r="ET259" s="736"/>
      <c r="EU259" s="736"/>
      <c r="EV259" s="736"/>
      <c r="EW259" s="736"/>
      <c r="EX259" s="736"/>
      <c r="EY259" s="736"/>
      <c r="EZ259" s="736"/>
      <c r="FA259" s="736"/>
      <c r="FB259" s="736"/>
      <c r="FC259" s="736"/>
      <c r="FD259" s="736"/>
      <c r="FE259" s="736"/>
      <c r="FF259" s="736"/>
      <c r="FG259" s="736"/>
      <c r="FH259" s="736"/>
      <c r="FI259" s="736"/>
      <c r="FJ259" s="736"/>
      <c r="FK259" s="736"/>
      <c r="FL259" s="736"/>
      <c r="FM259" s="736"/>
      <c r="FN259" s="736"/>
      <c r="FO259" s="736"/>
      <c r="FP259" s="736"/>
      <c r="FQ259" s="736"/>
      <c r="FR259" s="736"/>
      <c r="FS259" s="736"/>
      <c r="FT259" s="736"/>
      <c r="FU259" s="736"/>
      <c r="FV259" s="736"/>
      <c r="FW259" s="736"/>
      <c r="FX259" s="736"/>
      <c r="FY259" s="736"/>
      <c r="FZ259" s="736"/>
      <c r="GA259" s="736"/>
      <c r="GB259" s="736"/>
      <c r="GC259" s="736"/>
      <c r="GD259" s="736"/>
      <c r="GE259" s="736"/>
      <c r="GF259" s="736"/>
      <c r="GG259" s="736"/>
      <c r="GH259" s="736"/>
      <c r="GI259" s="736"/>
      <c r="GJ259" s="736"/>
      <c r="GK259" s="736"/>
      <c r="GL259" s="736"/>
      <c r="GM259" s="736"/>
      <c r="GN259" s="736"/>
      <c r="GO259" s="736"/>
      <c r="GP259" s="736"/>
      <c r="GQ259" s="736"/>
      <c r="GR259" s="736"/>
      <c r="GS259" s="736"/>
      <c r="GT259" s="736"/>
      <c r="GU259" s="736"/>
      <c r="GV259" s="736"/>
      <c r="GW259" s="736"/>
      <c r="GX259" s="736"/>
      <c r="GY259" s="736"/>
      <c r="GZ259" s="736"/>
      <c r="HA259" s="736"/>
      <c r="HB259" s="736"/>
      <c r="HC259" s="736"/>
      <c r="HD259" s="736"/>
      <c r="HE259" s="736"/>
      <c r="HF259" s="736"/>
      <c r="HG259" s="736"/>
      <c r="HH259" s="736"/>
      <c r="HI259" s="736"/>
      <c r="HJ259" s="736"/>
      <c r="HK259" s="736"/>
      <c r="HL259" s="736"/>
      <c r="HM259" s="736"/>
      <c r="HN259" s="736"/>
      <c r="HO259" s="736"/>
      <c r="HP259" s="736"/>
      <c r="HQ259" s="736"/>
      <c r="HR259" s="736"/>
      <c r="HS259" s="736"/>
      <c r="HT259" s="736"/>
      <c r="HU259" s="736"/>
      <c r="HV259" s="736"/>
      <c r="HW259" s="736"/>
      <c r="HX259" s="736"/>
      <c r="HY259" s="736"/>
      <c r="HZ259" s="736"/>
      <c r="IA259" s="736"/>
      <c r="IB259" s="736"/>
      <c r="IC259" s="736"/>
      <c r="ID259" s="736"/>
      <c r="IE259" s="736"/>
      <c r="IF259" s="736"/>
      <c r="IG259" s="736"/>
      <c r="IH259" s="736"/>
      <c r="II259" s="736"/>
      <c r="IJ259" s="736"/>
      <c r="IK259" s="736"/>
      <c r="IL259" s="736"/>
      <c r="IM259" s="736"/>
      <c r="IN259" s="736"/>
      <c r="IO259" s="736"/>
      <c r="IP259" s="736"/>
      <c r="IQ259" s="736"/>
      <c r="IR259" s="736"/>
      <c r="IS259" s="736"/>
      <c r="IT259" s="736"/>
      <c r="IU259" s="736"/>
      <c r="IV259" s="736"/>
    </row>
    <row r="260" spans="1:256" s="438" customFormat="1">
      <c r="A260" s="736"/>
      <c r="C260" s="471"/>
      <c r="P260" s="724"/>
      <c r="U260" s="724"/>
      <c r="V260" s="736"/>
      <c r="W260" s="736"/>
      <c r="X260" s="736"/>
      <c r="Y260" s="736"/>
      <c r="Z260" s="736"/>
      <c r="AA260" s="736"/>
      <c r="AB260" s="736"/>
      <c r="AC260" s="736"/>
      <c r="AD260" s="736"/>
      <c r="AE260" s="736"/>
      <c r="AF260" s="736"/>
      <c r="AG260" s="736"/>
      <c r="AH260" s="736"/>
      <c r="AI260" s="736"/>
      <c r="AJ260" s="736"/>
      <c r="AK260" s="736"/>
      <c r="AL260" s="736"/>
      <c r="AM260" s="736"/>
      <c r="AN260" s="736"/>
      <c r="AO260" s="736"/>
      <c r="AP260" s="736"/>
      <c r="AQ260" s="736"/>
      <c r="AR260" s="736"/>
      <c r="AS260" s="736"/>
      <c r="AT260" s="736"/>
      <c r="AU260" s="736"/>
      <c r="AV260" s="736"/>
      <c r="AW260" s="736"/>
      <c r="AX260" s="736"/>
      <c r="AY260" s="736"/>
      <c r="AZ260" s="736"/>
      <c r="BA260" s="736"/>
      <c r="BB260" s="736"/>
      <c r="BC260" s="736"/>
      <c r="BD260" s="736"/>
      <c r="BE260" s="736"/>
      <c r="BF260" s="736"/>
      <c r="BG260" s="736"/>
      <c r="BH260" s="736"/>
      <c r="BI260" s="736"/>
      <c r="BJ260" s="736"/>
      <c r="BK260" s="736"/>
      <c r="BL260" s="736"/>
      <c r="BM260" s="736"/>
      <c r="BN260" s="736"/>
      <c r="BO260" s="736"/>
      <c r="BP260" s="736"/>
      <c r="BQ260" s="736"/>
      <c r="BR260" s="736"/>
      <c r="BS260" s="736"/>
      <c r="BT260" s="736"/>
      <c r="BU260" s="736"/>
      <c r="BV260" s="736"/>
      <c r="BW260" s="736"/>
      <c r="BX260" s="736"/>
      <c r="BY260" s="736"/>
      <c r="BZ260" s="736"/>
      <c r="CA260" s="736"/>
      <c r="CB260" s="736"/>
      <c r="CC260" s="736"/>
      <c r="CD260" s="736"/>
      <c r="CE260" s="736"/>
      <c r="CF260" s="736"/>
      <c r="CG260" s="736"/>
      <c r="CH260" s="736"/>
      <c r="CI260" s="736"/>
      <c r="CJ260" s="736"/>
      <c r="CK260" s="736"/>
      <c r="CL260" s="736"/>
      <c r="CM260" s="736"/>
      <c r="CN260" s="736"/>
      <c r="CO260" s="736"/>
      <c r="CP260" s="736"/>
      <c r="CQ260" s="736"/>
      <c r="CR260" s="736"/>
      <c r="CS260" s="736"/>
      <c r="CT260" s="736"/>
      <c r="CU260" s="736"/>
      <c r="CV260" s="736"/>
      <c r="CW260" s="736"/>
      <c r="CX260" s="736"/>
      <c r="CY260" s="736"/>
      <c r="CZ260" s="736"/>
      <c r="DA260" s="736"/>
      <c r="DB260" s="736"/>
      <c r="DC260" s="736"/>
      <c r="DD260" s="736"/>
      <c r="DE260" s="736"/>
      <c r="DF260" s="736"/>
      <c r="DG260" s="736"/>
      <c r="DH260" s="736"/>
      <c r="DI260" s="736"/>
      <c r="DJ260" s="736"/>
      <c r="DK260" s="736"/>
      <c r="DL260" s="736"/>
      <c r="DM260" s="736"/>
      <c r="DN260" s="736"/>
      <c r="DO260" s="736"/>
      <c r="DP260" s="736"/>
      <c r="DQ260" s="736"/>
      <c r="DR260" s="736"/>
      <c r="DS260" s="736"/>
      <c r="DT260" s="736"/>
      <c r="DU260" s="736"/>
      <c r="DV260" s="736"/>
      <c r="DW260" s="736"/>
      <c r="DX260" s="736"/>
      <c r="DY260" s="736"/>
      <c r="DZ260" s="736"/>
      <c r="EA260" s="736"/>
      <c r="EB260" s="736"/>
      <c r="EC260" s="736"/>
      <c r="ED260" s="736"/>
      <c r="EE260" s="736"/>
      <c r="EF260" s="736"/>
      <c r="EG260" s="736"/>
      <c r="EH260" s="736"/>
      <c r="EI260" s="736"/>
      <c r="EJ260" s="736"/>
      <c r="EK260" s="736"/>
      <c r="EL260" s="736"/>
      <c r="EM260" s="736"/>
      <c r="EN260" s="736"/>
      <c r="EO260" s="736"/>
      <c r="EP260" s="736"/>
      <c r="EQ260" s="736"/>
      <c r="ER260" s="736"/>
      <c r="ES260" s="736"/>
      <c r="ET260" s="736"/>
      <c r="EU260" s="736"/>
      <c r="EV260" s="736"/>
      <c r="EW260" s="736"/>
      <c r="EX260" s="736"/>
      <c r="EY260" s="736"/>
      <c r="EZ260" s="736"/>
      <c r="FA260" s="736"/>
      <c r="FB260" s="736"/>
      <c r="FC260" s="736"/>
      <c r="FD260" s="736"/>
      <c r="FE260" s="736"/>
      <c r="FF260" s="736"/>
      <c r="FG260" s="736"/>
      <c r="FH260" s="736"/>
      <c r="FI260" s="736"/>
      <c r="FJ260" s="736"/>
      <c r="FK260" s="736"/>
      <c r="FL260" s="736"/>
      <c r="FM260" s="736"/>
      <c r="FN260" s="736"/>
      <c r="FO260" s="736"/>
      <c r="FP260" s="736"/>
      <c r="FQ260" s="736"/>
      <c r="FR260" s="736"/>
      <c r="FS260" s="736"/>
      <c r="FT260" s="736"/>
      <c r="FU260" s="736"/>
      <c r="FV260" s="736"/>
      <c r="FW260" s="736"/>
      <c r="FX260" s="736"/>
      <c r="FY260" s="736"/>
      <c r="FZ260" s="736"/>
      <c r="GA260" s="736"/>
      <c r="GB260" s="736"/>
      <c r="GC260" s="736"/>
      <c r="GD260" s="736"/>
      <c r="GE260" s="736"/>
      <c r="GF260" s="736"/>
      <c r="GG260" s="736"/>
      <c r="GH260" s="736"/>
      <c r="GI260" s="736"/>
      <c r="GJ260" s="736"/>
      <c r="GK260" s="736"/>
      <c r="GL260" s="736"/>
      <c r="GM260" s="736"/>
      <c r="GN260" s="736"/>
      <c r="GO260" s="736"/>
      <c r="GP260" s="736"/>
      <c r="GQ260" s="736"/>
      <c r="GR260" s="736"/>
      <c r="GS260" s="736"/>
      <c r="GT260" s="736"/>
      <c r="GU260" s="736"/>
      <c r="GV260" s="736"/>
      <c r="GW260" s="736"/>
      <c r="GX260" s="736"/>
      <c r="GY260" s="736"/>
      <c r="GZ260" s="736"/>
      <c r="HA260" s="736"/>
      <c r="HB260" s="736"/>
      <c r="HC260" s="736"/>
      <c r="HD260" s="736"/>
      <c r="HE260" s="736"/>
      <c r="HF260" s="736"/>
      <c r="HG260" s="736"/>
      <c r="HH260" s="736"/>
      <c r="HI260" s="736"/>
      <c r="HJ260" s="736"/>
      <c r="HK260" s="736"/>
      <c r="HL260" s="736"/>
      <c r="HM260" s="736"/>
      <c r="HN260" s="736"/>
      <c r="HO260" s="736"/>
      <c r="HP260" s="736"/>
      <c r="HQ260" s="736"/>
      <c r="HR260" s="736"/>
      <c r="HS260" s="736"/>
      <c r="HT260" s="736"/>
      <c r="HU260" s="736"/>
      <c r="HV260" s="736"/>
      <c r="HW260" s="736"/>
      <c r="HX260" s="736"/>
      <c r="HY260" s="736"/>
      <c r="HZ260" s="736"/>
      <c r="IA260" s="736"/>
      <c r="IB260" s="736"/>
      <c r="IC260" s="736"/>
      <c r="ID260" s="736"/>
      <c r="IE260" s="736"/>
      <c r="IF260" s="736"/>
      <c r="IG260" s="736"/>
      <c r="IH260" s="736"/>
      <c r="II260" s="736"/>
      <c r="IJ260" s="736"/>
      <c r="IK260" s="736"/>
      <c r="IL260" s="736"/>
      <c r="IM260" s="736"/>
      <c r="IN260" s="736"/>
      <c r="IO260" s="736"/>
      <c r="IP260" s="736"/>
      <c r="IQ260" s="736"/>
      <c r="IR260" s="736"/>
      <c r="IS260" s="736"/>
      <c r="IT260" s="736"/>
      <c r="IU260" s="736"/>
      <c r="IV260" s="736"/>
    </row>
    <row r="261" spans="1:256" s="438" customFormat="1">
      <c r="A261" s="736"/>
      <c r="C261" s="471"/>
      <c r="P261" s="724"/>
      <c r="U261" s="724"/>
      <c r="V261" s="736"/>
      <c r="W261" s="736"/>
      <c r="X261" s="736"/>
      <c r="Y261" s="736"/>
      <c r="Z261" s="736"/>
      <c r="AA261" s="736"/>
      <c r="AB261" s="736"/>
      <c r="AC261" s="736"/>
      <c r="AD261" s="736"/>
      <c r="AE261" s="736"/>
      <c r="AF261" s="736"/>
      <c r="AG261" s="736"/>
      <c r="AH261" s="736"/>
      <c r="AI261" s="736"/>
      <c r="AJ261" s="736"/>
      <c r="AK261" s="736"/>
      <c r="AL261" s="736"/>
      <c r="AM261" s="736"/>
      <c r="AN261" s="736"/>
      <c r="AO261" s="736"/>
      <c r="AP261" s="736"/>
      <c r="AQ261" s="736"/>
      <c r="AR261" s="736"/>
      <c r="AS261" s="736"/>
      <c r="AT261" s="736"/>
      <c r="AU261" s="736"/>
      <c r="AV261" s="736"/>
      <c r="AW261" s="736"/>
      <c r="AX261" s="736"/>
      <c r="AY261" s="736"/>
      <c r="AZ261" s="736"/>
      <c r="BA261" s="736"/>
      <c r="BB261" s="736"/>
      <c r="BC261" s="736"/>
      <c r="BD261" s="736"/>
      <c r="BE261" s="736"/>
      <c r="BF261" s="736"/>
      <c r="BG261" s="736"/>
      <c r="BH261" s="736"/>
      <c r="BI261" s="736"/>
      <c r="BJ261" s="736"/>
      <c r="BK261" s="736"/>
      <c r="BL261" s="736"/>
      <c r="BM261" s="736"/>
      <c r="BN261" s="736"/>
      <c r="BO261" s="736"/>
      <c r="BP261" s="736"/>
      <c r="BQ261" s="736"/>
      <c r="BR261" s="736"/>
      <c r="BS261" s="736"/>
      <c r="BT261" s="736"/>
      <c r="BU261" s="736"/>
      <c r="BV261" s="736"/>
      <c r="BW261" s="736"/>
      <c r="BX261" s="736"/>
      <c r="BY261" s="736"/>
      <c r="BZ261" s="736"/>
      <c r="CA261" s="736"/>
      <c r="CB261" s="736"/>
      <c r="CC261" s="736"/>
      <c r="CD261" s="736"/>
      <c r="CE261" s="736"/>
      <c r="CF261" s="736"/>
      <c r="CG261" s="736"/>
      <c r="CH261" s="736"/>
      <c r="CI261" s="736"/>
      <c r="CJ261" s="736"/>
      <c r="CK261" s="736"/>
      <c r="CL261" s="736"/>
      <c r="CM261" s="736"/>
      <c r="CN261" s="736"/>
      <c r="CO261" s="736"/>
      <c r="CP261" s="736"/>
      <c r="CQ261" s="736"/>
      <c r="CR261" s="736"/>
      <c r="CS261" s="736"/>
      <c r="CT261" s="736"/>
      <c r="CU261" s="736"/>
      <c r="CV261" s="736"/>
      <c r="CW261" s="736"/>
      <c r="CX261" s="736"/>
      <c r="CY261" s="736"/>
      <c r="CZ261" s="736"/>
      <c r="DA261" s="736"/>
      <c r="DB261" s="736"/>
      <c r="DC261" s="736"/>
      <c r="DD261" s="736"/>
      <c r="DE261" s="736"/>
      <c r="DF261" s="736"/>
      <c r="DG261" s="736"/>
      <c r="DH261" s="736"/>
      <c r="DI261" s="736"/>
      <c r="DJ261" s="736"/>
      <c r="DK261" s="736"/>
      <c r="DL261" s="736"/>
      <c r="DM261" s="736"/>
      <c r="DN261" s="736"/>
      <c r="DO261" s="736"/>
      <c r="DP261" s="736"/>
      <c r="DQ261" s="736"/>
      <c r="DR261" s="736"/>
      <c r="DS261" s="736"/>
      <c r="DT261" s="736"/>
      <c r="DU261" s="736"/>
      <c r="DV261" s="736"/>
      <c r="DW261" s="736"/>
      <c r="DX261" s="736"/>
      <c r="DY261" s="736"/>
      <c r="DZ261" s="736"/>
      <c r="EA261" s="736"/>
      <c r="EB261" s="736"/>
      <c r="EC261" s="736"/>
      <c r="ED261" s="736"/>
      <c r="EE261" s="736"/>
      <c r="EF261" s="736"/>
      <c r="EG261" s="736"/>
      <c r="EH261" s="736"/>
      <c r="EI261" s="736"/>
      <c r="EJ261" s="736"/>
      <c r="EK261" s="736"/>
      <c r="EL261" s="736"/>
      <c r="EM261" s="736"/>
      <c r="EN261" s="736"/>
      <c r="EO261" s="736"/>
      <c r="EP261" s="736"/>
      <c r="EQ261" s="736"/>
      <c r="ER261" s="736"/>
      <c r="ES261" s="736"/>
      <c r="ET261" s="736"/>
      <c r="EU261" s="736"/>
      <c r="EV261" s="736"/>
      <c r="EW261" s="736"/>
      <c r="EX261" s="736"/>
      <c r="EY261" s="736"/>
      <c r="EZ261" s="736"/>
      <c r="FA261" s="736"/>
      <c r="FB261" s="736"/>
      <c r="FC261" s="736"/>
      <c r="FD261" s="736"/>
      <c r="FE261" s="736"/>
      <c r="FF261" s="736"/>
      <c r="FG261" s="736"/>
      <c r="FH261" s="736"/>
      <c r="FI261" s="736"/>
      <c r="FJ261" s="736"/>
      <c r="FK261" s="736"/>
      <c r="FL261" s="736"/>
      <c r="FM261" s="736"/>
      <c r="FN261" s="736"/>
      <c r="FO261" s="736"/>
      <c r="FP261" s="736"/>
      <c r="FQ261" s="736"/>
      <c r="FR261" s="736"/>
      <c r="FS261" s="736"/>
      <c r="FT261" s="736"/>
      <c r="FU261" s="736"/>
      <c r="FV261" s="736"/>
      <c r="FW261" s="736"/>
      <c r="FX261" s="736"/>
      <c r="FY261" s="736"/>
      <c r="FZ261" s="736"/>
      <c r="GA261" s="736"/>
      <c r="GB261" s="736"/>
      <c r="GC261" s="736"/>
      <c r="GD261" s="736"/>
      <c r="GE261" s="736"/>
      <c r="GF261" s="736"/>
      <c r="GG261" s="736"/>
      <c r="GH261" s="736"/>
      <c r="GI261" s="736"/>
      <c r="GJ261" s="736"/>
      <c r="GK261" s="736"/>
      <c r="GL261" s="736"/>
      <c r="GM261" s="736"/>
      <c r="GN261" s="736"/>
      <c r="GO261" s="736"/>
      <c r="GP261" s="736"/>
      <c r="GQ261" s="736"/>
      <c r="GR261" s="736"/>
      <c r="GS261" s="736"/>
      <c r="GT261" s="736"/>
      <c r="GU261" s="736"/>
      <c r="GV261" s="736"/>
      <c r="GW261" s="736"/>
      <c r="GX261" s="736"/>
      <c r="GY261" s="736"/>
      <c r="GZ261" s="736"/>
      <c r="HA261" s="736"/>
      <c r="HB261" s="736"/>
      <c r="HC261" s="736"/>
      <c r="HD261" s="736"/>
      <c r="HE261" s="736"/>
      <c r="HF261" s="736"/>
      <c r="HG261" s="736"/>
      <c r="HH261" s="736"/>
      <c r="HI261" s="736"/>
      <c r="HJ261" s="736"/>
      <c r="HK261" s="736"/>
      <c r="HL261" s="736"/>
      <c r="HM261" s="736"/>
      <c r="HN261" s="736"/>
      <c r="HO261" s="736"/>
      <c r="HP261" s="736"/>
      <c r="HQ261" s="736"/>
      <c r="HR261" s="736"/>
      <c r="HS261" s="736"/>
      <c r="HT261" s="736"/>
      <c r="HU261" s="736"/>
      <c r="HV261" s="736"/>
      <c r="HW261" s="736"/>
      <c r="HX261" s="736"/>
      <c r="HY261" s="736"/>
      <c r="HZ261" s="736"/>
      <c r="IA261" s="736"/>
      <c r="IB261" s="736"/>
      <c r="IC261" s="736"/>
      <c r="ID261" s="736"/>
      <c r="IE261" s="736"/>
      <c r="IF261" s="736"/>
      <c r="IG261" s="736"/>
      <c r="IH261" s="736"/>
      <c r="II261" s="736"/>
      <c r="IJ261" s="736"/>
      <c r="IK261" s="736"/>
      <c r="IL261" s="736"/>
      <c r="IM261" s="736"/>
      <c r="IN261" s="736"/>
      <c r="IO261" s="736"/>
      <c r="IP261" s="736"/>
      <c r="IQ261" s="736"/>
      <c r="IR261" s="736"/>
      <c r="IS261" s="736"/>
      <c r="IT261" s="736"/>
      <c r="IU261" s="736"/>
      <c r="IV261" s="736"/>
    </row>
    <row r="262" spans="1:256" s="438" customFormat="1">
      <c r="A262" s="736"/>
      <c r="C262" s="471"/>
      <c r="P262" s="724"/>
      <c r="U262" s="724"/>
      <c r="V262" s="736"/>
      <c r="W262" s="736"/>
      <c r="X262" s="736"/>
      <c r="Y262" s="736"/>
      <c r="Z262" s="736"/>
      <c r="AA262" s="736"/>
      <c r="AB262" s="736"/>
      <c r="AC262" s="736"/>
      <c r="AD262" s="736"/>
      <c r="AE262" s="736"/>
      <c r="AF262" s="736"/>
      <c r="AG262" s="736"/>
      <c r="AH262" s="736"/>
      <c r="AI262" s="736"/>
      <c r="AJ262" s="736"/>
      <c r="AK262" s="736"/>
      <c r="AL262" s="736"/>
      <c r="AM262" s="736"/>
      <c r="AN262" s="736"/>
      <c r="AO262" s="736"/>
      <c r="AP262" s="736"/>
      <c r="AQ262" s="736"/>
      <c r="AR262" s="736"/>
      <c r="AS262" s="736"/>
      <c r="AT262" s="736"/>
      <c r="AU262" s="736"/>
      <c r="AV262" s="736"/>
      <c r="AW262" s="736"/>
      <c r="AX262" s="736"/>
      <c r="AY262" s="736"/>
      <c r="AZ262" s="736"/>
      <c r="BA262" s="736"/>
      <c r="BB262" s="736"/>
      <c r="BC262" s="736"/>
      <c r="BD262" s="736"/>
      <c r="BE262" s="736"/>
      <c r="BF262" s="736"/>
      <c r="BG262" s="736"/>
      <c r="BH262" s="736"/>
      <c r="BI262" s="736"/>
      <c r="BJ262" s="736"/>
      <c r="BK262" s="736"/>
      <c r="BL262" s="736"/>
      <c r="BM262" s="736"/>
      <c r="BN262" s="736"/>
      <c r="BO262" s="736"/>
      <c r="BP262" s="736"/>
      <c r="BQ262" s="736"/>
      <c r="BR262" s="736"/>
      <c r="BS262" s="736"/>
      <c r="BT262" s="736"/>
      <c r="BU262" s="736"/>
      <c r="BV262" s="736"/>
      <c r="BW262" s="736"/>
      <c r="BX262" s="736"/>
      <c r="BY262" s="736"/>
      <c r="BZ262" s="736"/>
      <c r="CA262" s="736"/>
      <c r="CB262" s="736"/>
      <c r="CC262" s="736"/>
      <c r="CD262" s="736"/>
      <c r="CE262" s="736"/>
      <c r="CF262" s="736"/>
      <c r="CG262" s="736"/>
      <c r="CH262" s="736"/>
      <c r="CI262" s="736"/>
      <c r="CJ262" s="736"/>
      <c r="CK262" s="736"/>
      <c r="CL262" s="736"/>
      <c r="CM262" s="736"/>
      <c r="CN262" s="736"/>
      <c r="CO262" s="736"/>
      <c r="CP262" s="736"/>
      <c r="CQ262" s="736"/>
      <c r="CR262" s="736"/>
      <c r="CS262" s="736"/>
      <c r="CT262" s="736"/>
      <c r="CU262" s="736"/>
      <c r="CV262" s="736"/>
      <c r="CW262" s="736"/>
      <c r="CX262" s="736"/>
      <c r="CY262" s="736"/>
      <c r="CZ262" s="736"/>
      <c r="DA262" s="736"/>
      <c r="DB262" s="736"/>
      <c r="DC262" s="736"/>
      <c r="DD262" s="736"/>
      <c r="DE262" s="736"/>
      <c r="DF262" s="736"/>
      <c r="DG262" s="736"/>
      <c r="DH262" s="736"/>
      <c r="DI262" s="736"/>
      <c r="DJ262" s="736"/>
      <c r="DK262" s="736"/>
      <c r="DL262" s="736"/>
      <c r="DM262" s="736"/>
      <c r="DN262" s="736"/>
      <c r="DO262" s="736"/>
      <c r="DP262" s="736"/>
      <c r="DQ262" s="736"/>
      <c r="DR262" s="736"/>
      <c r="DS262" s="736"/>
      <c r="DT262" s="736"/>
      <c r="DU262" s="736"/>
      <c r="DV262" s="736"/>
      <c r="DW262" s="736"/>
      <c r="DX262" s="736"/>
      <c r="DY262" s="736"/>
      <c r="DZ262" s="736"/>
      <c r="EA262" s="736"/>
      <c r="EB262" s="736"/>
      <c r="EC262" s="736"/>
      <c r="ED262" s="736"/>
      <c r="EE262" s="736"/>
      <c r="EF262" s="736"/>
      <c r="EG262" s="736"/>
      <c r="EH262" s="736"/>
      <c r="EI262" s="736"/>
      <c r="EJ262" s="736"/>
      <c r="EK262" s="736"/>
      <c r="EL262" s="736"/>
      <c r="EM262" s="736"/>
      <c r="EN262" s="736"/>
      <c r="EO262" s="736"/>
      <c r="EP262" s="736"/>
      <c r="EQ262" s="736"/>
      <c r="ER262" s="736"/>
      <c r="ES262" s="736"/>
      <c r="ET262" s="736"/>
      <c r="EU262" s="736"/>
      <c r="EV262" s="736"/>
      <c r="EW262" s="736"/>
      <c r="EX262" s="736"/>
      <c r="EY262" s="736"/>
      <c r="EZ262" s="736"/>
      <c r="FA262" s="736"/>
      <c r="FB262" s="736"/>
      <c r="FC262" s="736"/>
      <c r="FD262" s="736"/>
      <c r="FE262" s="736"/>
      <c r="FF262" s="736"/>
      <c r="FG262" s="736"/>
      <c r="FH262" s="736"/>
      <c r="FI262" s="736"/>
      <c r="FJ262" s="736"/>
      <c r="FK262" s="736"/>
      <c r="FL262" s="736"/>
      <c r="FM262" s="736"/>
      <c r="FN262" s="736"/>
      <c r="FO262" s="736"/>
      <c r="FP262" s="736"/>
      <c r="FQ262" s="736"/>
      <c r="FR262" s="736"/>
      <c r="FS262" s="736"/>
      <c r="FT262" s="736"/>
      <c r="FU262" s="736"/>
      <c r="FV262" s="736"/>
      <c r="FW262" s="736"/>
      <c r="FX262" s="736"/>
      <c r="FY262" s="736"/>
      <c r="FZ262" s="736"/>
      <c r="GA262" s="736"/>
      <c r="GB262" s="736"/>
      <c r="GC262" s="736"/>
      <c r="GD262" s="736"/>
      <c r="GE262" s="736"/>
      <c r="GF262" s="736"/>
      <c r="GG262" s="736"/>
      <c r="GH262" s="736"/>
      <c r="GI262" s="736"/>
      <c r="GJ262" s="736"/>
      <c r="GK262" s="736"/>
      <c r="GL262" s="736"/>
      <c r="GM262" s="736"/>
      <c r="GN262" s="736"/>
      <c r="GO262" s="736"/>
      <c r="GP262" s="736"/>
      <c r="GQ262" s="736"/>
      <c r="GR262" s="736"/>
      <c r="GS262" s="736"/>
      <c r="GT262" s="736"/>
      <c r="GU262" s="736"/>
      <c r="GV262" s="736"/>
      <c r="GW262" s="736"/>
      <c r="GX262" s="736"/>
      <c r="GY262" s="736"/>
      <c r="GZ262" s="736"/>
      <c r="HA262" s="736"/>
      <c r="HB262" s="736"/>
      <c r="HC262" s="736"/>
      <c r="HD262" s="736"/>
      <c r="HE262" s="736"/>
      <c r="HF262" s="736"/>
      <c r="HG262" s="736"/>
      <c r="HH262" s="736"/>
      <c r="HI262" s="736"/>
      <c r="HJ262" s="736"/>
      <c r="HK262" s="736"/>
      <c r="HL262" s="736"/>
      <c r="HM262" s="736"/>
      <c r="HN262" s="736"/>
      <c r="HO262" s="736"/>
      <c r="HP262" s="736"/>
      <c r="HQ262" s="736"/>
      <c r="HR262" s="736"/>
      <c r="HS262" s="736"/>
      <c r="HT262" s="736"/>
      <c r="HU262" s="736"/>
      <c r="HV262" s="736"/>
      <c r="HW262" s="736"/>
      <c r="HX262" s="736"/>
      <c r="HY262" s="736"/>
      <c r="HZ262" s="736"/>
      <c r="IA262" s="736"/>
      <c r="IB262" s="736"/>
      <c r="IC262" s="736"/>
      <c r="ID262" s="736"/>
      <c r="IE262" s="736"/>
      <c r="IF262" s="736"/>
      <c r="IG262" s="736"/>
      <c r="IH262" s="736"/>
      <c r="II262" s="736"/>
      <c r="IJ262" s="736"/>
      <c r="IK262" s="736"/>
      <c r="IL262" s="736"/>
      <c r="IM262" s="736"/>
      <c r="IN262" s="736"/>
      <c r="IO262" s="736"/>
      <c r="IP262" s="736"/>
      <c r="IQ262" s="736"/>
      <c r="IR262" s="736"/>
      <c r="IS262" s="736"/>
      <c r="IT262" s="736"/>
      <c r="IU262" s="736"/>
      <c r="IV262" s="736"/>
    </row>
    <row r="263" spans="1:256" s="438" customFormat="1">
      <c r="A263" s="736"/>
      <c r="C263" s="471"/>
      <c r="P263" s="724"/>
      <c r="U263" s="724"/>
      <c r="V263" s="736"/>
      <c r="W263" s="736"/>
      <c r="X263" s="736"/>
      <c r="Y263" s="736"/>
      <c r="Z263" s="736"/>
      <c r="AA263" s="736"/>
      <c r="AB263" s="736"/>
      <c r="AC263" s="736"/>
      <c r="AD263" s="736"/>
      <c r="AE263" s="736"/>
      <c r="AF263" s="736"/>
      <c r="AG263" s="736"/>
      <c r="AH263" s="736"/>
      <c r="AI263" s="736"/>
      <c r="AJ263" s="736"/>
      <c r="AK263" s="736"/>
      <c r="AL263" s="736"/>
      <c r="AM263" s="736"/>
      <c r="AN263" s="736"/>
      <c r="AO263" s="736"/>
      <c r="AP263" s="736"/>
      <c r="AQ263" s="736"/>
      <c r="AR263" s="736"/>
      <c r="AS263" s="736"/>
      <c r="AT263" s="736"/>
      <c r="AU263" s="736"/>
      <c r="AV263" s="736"/>
      <c r="AW263" s="736"/>
      <c r="AX263" s="736"/>
      <c r="AY263" s="736"/>
      <c r="AZ263" s="736"/>
      <c r="BA263" s="736"/>
      <c r="BB263" s="736"/>
      <c r="BC263" s="736"/>
      <c r="BD263" s="736"/>
      <c r="BE263" s="736"/>
      <c r="BF263" s="736"/>
      <c r="BG263" s="736"/>
      <c r="BH263" s="736"/>
      <c r="BI263" s="736"/>
      <c r="BJ263" s="736"/>
      <c r="BK263" s="736"/>
      <c r="BL263" s="736"/>
      <c r="BM263" s="736"/>
      <c r="BN263" s="736"/>
      <c r="BO263" s="736"/>
      <c r="BP263" s="736"/>
      <c r="BQ263" s="736"/>
      <c r="BR263" s="736"/>
      <c r="BS263" s="736"/>
      <c r="BT263" s="736"/>
      <c r="BU263" s="736"/>
      <c r="BV263" s="736"/>
      <c r="BW263" s="736"/>
      <c r="BX263" s="736"/>
      <c r="BY263" s="736"/>
      <c r="BZ263" s="736"/>
      <c r="CA263" s="736"/>
      <c r="CB263" s="736"/>
      <c r="CC263" s="736"/>
      <c r="CD263" s="736"/>
      <c r="CE263" s="736"/>
      <c r="CF263" s="736"/>
      <c r="CG263" s="736"/>
      <c r="CH263" s="736"/>
      <c r="CI263" s="736"/>
      <c r="CJ263" s="736"/>
      <c r="CK263" s="736"/>
      <c r="CL263" s="736"/>
      <c r="CM263" s="736"/>
      <c r="CN263" s="736"/>
      <c r="CO263" s="736"/>
      <c r="CP263" s="736"/>
      <c r="CQ263" s="736"/>
      <c r="CR263" s="736"/>
      <c r="CS263" s="736"/>
      <c r="CT263" s="736"/>
      <c r="CU263" s="736"/>
      <c r="CV263" s="736"/>
      <c r="CW263" s="736"/>
      <c r="CX263" s="736"/>
      <c r="CY263" s="736"/>
      <c r="CZ263" s="736"/>
      <c r="DA263" s="736"/>
      <c r="DB263" s="736"/>
      <c r="DC263" s="736"/>
      <c r="DD263" s="736"/>
      <c r="DE263" s="736"/>
      <c r="DF263" s="736"/>
      <c r="DG263" s="736"/>
      <c r="DH263" s="736"/>
      <c r="DI263" s="736"/>
      <c r="DJ263" s="736"/>
      <c r="DK263" s="736"/>
      <c r="DL263" s="736"/>
      <c r="DM263" s="736"/>
      <c r="DN263" s="736"/>
      <c r="DO263" s="736"/>
      <c r="DP263" s="736"/>
      <c r="DQ263" s="736"/>
      <c r="DR263" s="736"/>
      <c r="DS263" s="736"/>
      <c r="DT263" s="736"/>
      <c r="DU263" s="736"/>
      <c r="DV263" s="736"/>
      <c r="DW263" s="736"/>
      <c r="DX263" s="736"/>
      <c r="DY263" s="736"/>
      <c r="DZ263" s="736"/>
      <c r="EA263" s="736"/>
      <c r="EB263" s="736"/>
      <c r="EC263" s="736"/>
      <c r="ED263" s="736"/>
      <c r="EE263" s="736"/>
      <c r="EF263" s="736"/>
      <c r="EG263" s="736"/>
      <c r="EH263" s="736"/>
      <c r="EI263" s="736"/>
      <c r="EJ263" s="736"/>
      <c r="EK263" s="736"/>
      <c r="EL263" s="736"/>
      <c r="EM263" s="736"/>
      <c r="EN263" s="736"/>
      <c r="EO263" s="736"/>
      <c r="EP263" s="736"/>
      <c r="EQ263" s="736"/>
      <c r="ER263" s="736"/>
      <c r="ES263" s="736"/>
      <c r="ET263" s="736"/>
      <c r="EU263" s="736"/>
      <c r="EV263" s="736"/>
      <c r="EW263" s="736"/>
      <c r="EX263" s="736"/>
      <c r="EY263" s="736"/>
      <c r="EZ263" s="736"/>
      <c r="FA263" s="736"/>
      <c r="FB263" s="736"/>
      <c r="FC263" s="736"/>
      <c r="FD263" s="736"/>
      <c r="FE263" s="736"/>
      <c r="FF263" s="736"/>
      <c r="FG263" s="736"/>
      <c r="FH263" s="736"/>
      <c r="FI263" s="736"/>
      <c r="FJ263" s="736"/>
      <c r="FK263" s="736"/>
      <c r="FL263" s="736"/>
      <c r="FM263" s="736"/>
      <c r="FN263" s="736"/>
      <c r="FO263" s="736"/>
      <c r="FP263" s="736"/>
      <c r="FQ263" s="736"/>
      <c r="FR263" s="736"/>
      <c r="FS263" s="736"/>
      <c r="FT263" s="736"/>
      <c r="FU263" s="736"/>
      <c r="FV263" s="736"/>
      <c r="FW263" s="736"/>
      <c r="FX263" s="736"/>
      <c r="FY263" s="736"/>
      <c r="FZ263" s="736"/>
      <c r="GA263" s="736"/>
      <c r="GB263" s="736"/>
      <c r="GC263" s="736"/>
      <c r="GD263" s="736"/>
      <c r="GE263" s="736"/>
      <c r="GF263" s="736"/>
      <c r="GG263" s="736"/>
      <c r="GH263" s="736"/>
      <c r="GI263" s="736"/>
      <c r="GJ263" s="736"/>
      <c r="GK263" s="736"/>
      <c r="GL263" s="736"/>
      <c r="GM263" s="736"/>
      <c r="GN263" s="736"/>
      <c r="GO263" s="736"/>
      <c r="GP263" s="736"/>
      <c r="GQ263" s="736"/>
      <c r="GR263" s="736"/>
      <c r="GS263" s="736"/>
      <c r="GT263" s="736"/>
      <c r="GU263" s="736"/>
      <c r="GV263" s="736"/>
      <c r="GW263" s="736"/>
      <c r="GX263" s="736"/>
      <c r="GY263" s="736"/>
      <c r="GZ263" s="736"/>
      <c r="HA263" s="736"/>
      <c r="HB263" s="736"/>
      <c r="HC263" s="736"/>
      <c r="HD263" s="736"/>
      <c r="HE263" s="736"/>
      <c r="HF263" s="736"/>
      <c r="HG263" s="736"/>
      <c r="HH263" s="736"/>
      <c r="HI263" s="736"/>
      <c r="HJ263" s="736"/>
      <c r="HK263" s="736"/>
      <c r="HL263" s="736"/>
      <c r="HM263" s="736"/>
      <c r="HN263" s="736"/>
      <c r="HO263" s="736"/>
      <c r="HP263" s="736"/>
      <c r="HQ263" s="736"/>
      <c r="HR263" s="736"/>
      <c r="HS263" s="736"/>
      <c r="HT263" s="736"/>
      <c r="HU263" s="736"/>
      <c r="HV263" s="736"/>
      <c r="HW263" s="736"/>
      <c r="HX263" s="736"/>
      <c r="HY263" s="736"/>
      <c r="HZ263" s="736"/>
      <c r="IA263" s="736"/>
      <c r="IB263" s="736"/>
      <c r="IC263" s="736"/>
      <c r="ID263" s="736"/>
      <c r="IE263" s="736"/>
      <c r="IF263" s="736"/>
      <c r="IG263" s="736"/>
      <c r="IH263" s="736"/>
      <c r="II263" s="736"/>
      <c r="IJ263" s="736"/>
      <c r="IK263" s="736"/>
      <c r="IL263" s="736"/>
      <c r="IM263" s="736"/>
      <c r="IN263" s="736"/>
      <c r="IO263" s="736"/>
      <c r="IP263" s="736"/>
      <c r="IQ263" s="736"/>
      <c r="IR263" s="736"/>
      <c r="IS263" s="736"/>
      <c r="IT263" s="736"/>
      <c r="IU263" s="736"/>
      <c r="IV263" s="736"/>
    </row>
    <row r="264" spans="1:256" s="438" customFormat="1">
      <c r="A264" s="736"/>
      <c r="C264" s="471"/>
      <c r="P264" s="724"/>
      <c r="U264" s="724"/>
      <c r="V264" s="736"/>
      <c r="W264" s="736"/>
      <c r="X264" s="736"/>
      <c r="Y264" s="736"/>
      <c r="Z264" s="736"/>
      <c r="AA264" s="736"/>
      <c r="AB264" s="736"/>
      <c r="AC264" s="736"/>
      <c r="AD264" s="736"/>
      <c r="AE264" s="736"/>
      <c r="AF264" s="736"/>
      <c r="AG264" s="736"/>
      <c r="AH264" s="736"/>
      <c r="AI264" s="736"/>
      <c r="AJ264" s="736"/>
      <c r="AK264" s="736"/>
      <c r="AL264" s="736"/>
      <c r="AM264" s="736"/>
      <c r="AN264" s="736"/>
      <c r="AO264" s="736"/>
      <c r="AP264" s="736"/>
      <c r="AQ264" s="736"/>
      <c r="AR264" s="736"/>
      <c r="AS264" s="736"/>
      <c r="AT264" s="736"/>
      <c r="AU264" s="736"/>
      <c r="AV264" s="736"/>
      <c r="AW264" s="736"/>
      <c r="AX264" s="736"/>
      <c r="AY264" s="736"/>
      <c r="AZ264" s="736"/>
      <c r="BA264" s="736"/>
      <c r="BB264" s="736"/>
      <c r="BC264" s="736"/>
      <c r="BD264" s="736"/>
      <c r="BE264" s="736"/>
      <c r="BF264" s="736"/>
      <c r="BG264" s="736"/>
      <c r="BH264" s="736"/>
      <c r="BI264" s="736"/>
      <c r="BJ264" s="736"/>
      <c r="BK264" s="736"/>
      <c r="BL264" s="736"/>
      <c r="BM264" s="736"/>
      <c r="BN264" s="736"/>
      <c r="BO264" s="736"/>
      <c r="BP264" s="736"/>
      <c r="BQ264" s="736"/>
      <c r="BR264" s="736"/>
      <c r="BS264" s="736"/>
      <c r="BT264" s="736"/>
      <c r="BU264" s="736"/>
      <c r="BV264" s="736"/>
      <c r="BW264" s="736"/>
      <c r="BX264" s="736"/>
      <c r="BY264" s="736"/>
      <c r="BZ264" s="736"/>
      <c r="CA264" s="736"/>
      <c r="CB264" s="736"/>
      <c r="CC264" s="736"/>
      <c r="CD264" s="736"/>
      <c r="CE264" s="736"/>
      <c r="CF264" s="736"/>
      <c r="CG264" s="736"/>
      <c r="CH264" s="736"/>
      <c r="CI264" s="736"/>
      <c r="CJ264" s="736"/>
      <c r="CK264" s="736"/>
      <c r="CL264" s="736"/>
      <c r="CM264" s="736"/>
      <c r="CN264" s="736"/>
      <c r="CO264" s="736"/>
      <c r="CP264" s="736"/>
      <c r="CQ264" s="736"/>
      <c r="CR264" s="736"/>
      <c r="CS264" s="736"/>
      <c r="CT264" s="736"/>
      <c r="CU264" s="736"/>
      <c r="CV264" s="736"/>
      <c r="CW264" s="736"/>
      <c r="CX264" s="736"/>
      <c r="CY264" s="736"/>
      <c r="CZ264" s="736"/>
      <c r="DA264" s="736"/>
      <c r="DB264" s="736"/>
      <c r="DC264" s="736"/>
      <c r="DD264" s="736"/>
      <c r="DE264" s="736"/>
      <c r="DF264" s="736"/>
      <c r="DG264" s="736"/>
      <c r="DH264" s="736"/>
      <c r="DI264" s="736"/>
      <c r="DJ264" s="736"/>
      <c r="DK264" s="736"/>
      <c r="DL264" s="736"/>
      <c r="DM264" s="736"/>
      <c r="DN264" s="736"/>
      <c r="DO264" s="736"/>
      <c r="DP264" s="736"/>
      <c r="DQ264" s="736"/>
      <c r="DR264" s="736"/>
      <c r="DS264" s="736"/>
      <c r="DT264" s="736"/>
      <c r="DU264" s="736"/>
      <c r="DV264" s="736"/>
      <c r="DW264" s="736"/>
      <c r="DX264" s="736"/>
      <c r="DY264" s="736"/>
      <c r="DZ264" s="736"/>
      <c r="EA264" s="736"/>
      <c r="EB264" s="736"/>
      <c r="EC264" s="736"/>
      <c r="ED264" s="736"/>
      <c r="EE264" s="736"/>
      <c r="EF264" s="736"/>
      <c r="EG264" s="736"/>
      <c r="EH264" s="736"/>
      <c r="EI264" s="736"/>
      <c r="EJ264" s="736"/>
      <c r="EK264" s="736"/>
      <c r="EL264" s="736"/>
      <c r="EM264" s="736"/>
      <c r="EN264" s="736"/>
      <c r="EO264" s="736"/>
      <c r="EP264" s="736"/>
      <c r="EQ264" s="736"/>
      <c r="ER264" s="736"/>
      <c r="ES264" s="736"/>
      <c r="ET264" s="736"/>
      <c r="EU264" s="736"/>
      <c r="EV264" s="736"/>
      <c r="EW264" s="736"/>
      <c r="EX264" s="736"/>
      <c r="EY264" s="736"/>
      <c r="EZ264" s="736"/>
      <c r="FA264" s="736"/>
      <c r="FB264" s="736"/>
      <c r="FC264" s="736"/>
      <c r="FD264" s="736"/>
      <c r="FE264" s="736"/>
      <c r="FF264" s="736"/>
      <c r="FG264" s="736"/>
      <c r="FH264" s="736"/>
      <c r="FI264" s="736"/>
      <c r="FJ264" s="736"/>
      <c r="FK264" s="736"/>
      <c r="FL264" s="736"/>
      <c r="FM264" s="736"/>
      <c r="FN264" s="736"/>
      <c r="FO264" s="736"/>
      <c r="FP264" s="736"/>
      <c r="FQ264" s="736"/>
      <c r="FR264" s="736"/>
      <c r="FS264" s="736"/>
      <c r="FT264" s="736"/>
      <c r="FU264" s="736"/>
      <c r="FV264" s="736"/>
      <c r="FW264" s="736"/>
      <c r="FX264" s="736"/>
      <c r="FY264" s="736"/>
      <c r="FZ264" s="736"/>
      <c r="GA264" s="736"/>
      <c r="GB264" s="736"/>
      <c r="GC264" s="736"/>
      <c r="GD264" s="736"/>
      <c r="GE264" s="736"/>
      <c r="GF264" s="736"/>
      <c r="GG264" s="736"/>
      <c r="GH264" s="736"/>
      <c r="GI264" s="736"/>
      <c r="GJ264" s="736"/>
      <c r="GK264" s="736"/>
      <c r="GL264" s="736"/>
      <c r="GM264" s="736"/>
      <c r="GN264" s="736"/>
      <c r="GO264" s="736"/>
      <c r="GP264" s="736"/>
      <c r="GQ264" s="736"/>
      <c r="GR264" s="736"/>
      <c r="GS264" s="736"/>
      <c r="GT264" s="736"/>
      <c r="GU264" s="736"/>
      <c r="GV264" s="736"/>
      <c r="GW264" s="736"/>
      <c r="GX264" s="736"/>
      <c r="GY264" s="736"/>
      <c r="GZ264" s="736"/>
      <c r="HA264" s="736"/>
      <c r="HB264" s="736"/>
      <c r="HC264" s="736"/>
      <c r="HD264" s="736"/>
      <c r="HE264" s="736"/>
      <c r="HF264" s="736"/>
      <c r="HG264" s="736"/>
      <c r="HH264" s="736"/>
      <c r="HI264" s="736"/>
      <c r="HJ264" s="736"/>
      <c r="HK264" s="736"/>
      <c r="HL264" s="736"/>
      <c r="HM264" s="736"/>
      <c r="HN264" s="736"/>
      <c r="HO264" s="736"/>
      <c r="HP264" s="736"/>
      <c r="HQ264" s="736"/>
      <c r="HR264" s="736"/>
      <c r="HS264" s="736"/>
      <c r="HT264" s="736"/>
      <c r="HU264" s="736"/>
      <c r="HV264" s="736"/>
      <c r="HW264" s="736"/>
      <c r="HX264" s="736"/>
      <c r="HY264" s="736"/>
      <c r="HZ264" s="736"/>
      <c r="IA264" s="736"/>
      <c r="IB264" s="736"/>
      <c r="IC264" s="736"/>
      <c r="ID264" s="736"/>
      <c r="IE264" s="736"/>
      <c r="IF264" s="736"/>
      <c r="IG264" s="736"/>
      <c r="IH264" s="736"/>
      <c r="II264" s="736"/>
      <c r="IJ264" s="736"/>
      <c r="IK264" s="736"/>
      <c r="IL264" s="736"/>
      <c r="IM264" s="736"/>
      <c r="IN264" s="736"/>
      <c r="IO264" s="736"/>
      <c r="IP264" s="736"/>
      <c r="IQ264" s="736"/>
      <c r="IR264" s="736"/>
      <c r="IS264" s="736"/>
      <c r="IT264" s="736"/>
      <c r="IU264" s="736"/>
      <c r="IV264" s="736"/>
    </row>
    <row r="265" spans="1:256" s="438" customFormat="1">
      <c r="A265" s="736"/>
      <c r="C265" s="471"/>
      <c r="P265" s="724"/>
      <c r="U265" s="724"/>
      <c r="V265" s="736"/>
      <c r="W265" s="736"/>
      <c r="X265" s="736"/>
      <c r="Y265" s="736"/>
      <c r="Z265" s="736"/>
      <c r="AA265" s="736"/>
      <c r="AB265" s="736"/>
      <c r="AC265" s="736"/>
      <c r="AD265" s="736"/>
      <c r="AE265" s="736"/>
      <c r="AF265" s="736"/>
      <c r="AG265" s="736"/>
      <c r="AH265" s="736"/>
      <c r="AI265" s="736"/>
      <c r="AJ265" s="736"/>
      <c r="AK265" s="736"/>
      <c r="AL265" s="736"/>
      <c r="AM265" s="736"/>
      <c r="AN265" s="736"/>
      <c r="AO265" s="736"/>
      <c r="AP265" s="736"/>
      <c r="AQ265" s="736"/>
      <c r="AR265" s="736"/>
      <c r="AS265" s="736"/>
      <c r="AT265" s="736"/>
      <c r="AU265" s="736"/>
      <c r="AV265" s="736"/>
      <c r="AW265" s="736"/>
      <c r="AX265" s="736"/>
      <c r="AY265" s="736"/>
      <c r="AZ265" s="736"/>
      <c r="BA265" s="736"/>
      <c r="BB265" s="736"/>
      <c r="BC265" s="736"/>
      <c r="BD265" s="736"/>
      <c r="BE265" s="736"/>
      <c r="BF265" s="736"/>
      <c r="BG265" s="736"/>
      <c r="BH265" s="736"/>
      <c r="BI265" s="736"/>
      <c r="BJ265" s="736"/>
      <c r="BK265" s="736"/>
      <c r="BL265" s="736"/>
      <c r="BM265" s="736"/>
      <c r="BN265" s="736"/>
      <c r="BO265" s="736"/>
      <c r="BP265" s="736"/>
      <c r="BQ265" s="736"/>
      <c r="BR265" s="736"/>
      <c r="BS265" s="736"/>
      <c r="BT265" s="736"/>
      <c r="BU265" s="736"/>
      <c r="BV265" s="736"/>
      <c r="BW265" s="736"/>
      <c r="BX265" s="736"/>
      <c r="BY265" s="736"/>
      <c r="BZ265" s="736"/>
      <c r="CA265" s="736"/>
      <c r="CB265" s="736"/>
      <c r="CC265" s="736"/>
      <c r="CD265" s="736"/>
      <c r="CE265" s="736"/>
      <c r="CF265" s="736"/>
      <c r="CG265" s="736"/>
      <c r="CH265" s="736"/>
      <c r="CI265" s="736"/>
      <c r="CJ265" s="736"/>
      <c r="CK265" s="736"/>
      <c r="CL265" s="736"/>
      <c r="CM265" s="736"/>
      <c r="CN265" s="736"/>
      <c r="CO265" s="736"/>
      <c r="CP265" s="736"/>
      <c r="CQ265" s="736"/>
      <c r="CR265" s="736"/>
      <c r="CS265" s="736"/>
      <c r="CT265" s="736"/>
      <c r="CU265" s="736"/>
      <c r="CV265" s="736"/>
      <c r="CW265" s="736"/>
      <c r="CX265" s="736"/>
      <c r="CY265" s="736"/>
      <c r="CZ265" s="736"/>
      <c r="DA265" s="736"/>
      <c r="DB265" s="736"/>
      <c r="DC265" s="736"/>
      <c r="DD265" s="736"/>
      <c r="DE265" s="736"/>
      <c r="DF265" s="736"/>
      <c r="DG265" s="736"/>
      <c r="DH265" s="736"/>
      <c r="DI265" s="736"/>
      <c r="DJ265" s="736"/>
      <c r="DK265" s="736"/>
      <c r="DL265" s="736"/>
      <c r="DM265" s="736"/>
      <c r="DN265" s="736"/>
      <c r="DO265" s="736"/>
      <c r="DP265" s="736"/>
      <c r="DQ265" s="736"/>
      <c r="DR265" s="736"/>
      <c r="DS265" s="736"/>
      <c r="DT265" s="736"/>
      <c r="DU265" s="736"/>
      <c r="DV265" s="736"/>
      <c r="DW265" s="736"/>
      <c r="DX265" s="736"/>
      <c r="DY265" s="736"/>
      <c r="DZ265" s="736"/>
      <c r="EA265" s="736"/>
      <c r="EB265" s="736"/>
      <c r="EC265" s="736"/>
      <c r="ED265" s="736"/>
      <c r="EE265" s="736"/>
      <c r="EF265" s="736"/>
      <c r="EG265" s="736"/>
      <c r="EH265" s="736"/>
      <c r="EI265" s="736"/>
      <c r="EJ265" s="736"/>
      <c r="EK265" s="736"/>
      <c r="EL265" s="736"/>
      <c r="EM265" s="736"/>
      <c r="EN265" s="736"/>
      <c r="EO265" s="736"/>
      <c r="EP265" s="736"/>
      <c r="EQ265" s="736"/>
      <c r="ER265" s="736"/>
      <c r="ES265" s="736"/>
      <c r="ET265" s="736"/>
      <c r="EU265" s="736"/>
      <c r="EV265" s="736"/>
      <c r="EW265" s="736"/>
      <c r="EX265" s="736"/>
      <c r="EY265" s="736"/>
      <c r="EZ265" s="736"/>
      <c r="FA265" s="736"/>
      <c r="FB265" s="736"/>
      <c r="FC265" s="736"/>
      <c r="FD265" s="736"/>
      <c r="FE265" s="736"/>
      <c r="FF265" s="736"/>
      <c r="FG265" s="736"/>
      <c r="FH265" s="736"/>
      <c r="FI265" s="736"/>
      <c r="FJ265" s="736"/>
      <c r="FK265" s="736"/>
      <c r="FL265" s="736"/>
      <c r="FM265" s="736"/>
      <c r="FN265" s="736"/>
      <c r="FO265" s="736"/>
      <c r="FP265" s="736"/>
      <c r="FQ265" s="736"/>
      <c r="FR265" s="736"/>
      <c r="FS265" s="736"/>
      <c r="FT265" s="736"/>
      <c r="FU265" s="736"/>
      <c r="FV265" s="736"/>
      <c r="FW265" s="736"/>
      <c r="FX265" s="736"/>
      <c r="FY265" s="736"/>
      <c r="FZ265" s="736"/>
      <c r="GA265" s="736"/>
      <c r="GB265" s="736"/>
      <c r="GC265" s="736"/>
      <c r="GD265" s="736"/>
      <c r="GE265" s="736"/>
      <c r="GF265" s="736"/>
      <c r="GG265" s="736"/>
      <c r="GH265" s="736"/>
      <c r="GI265" s="736"/>
      <c r="GJ265" s="736"/>
      <c r="GK265" s="736"/>
      <c r="GL265" s="736"/>
      <c r="GM265" s="736"/>
      <c r="GN265" s="736"/>
      <c r="GO265" s="736"/>
      <c r="GP265" s="736"/>
      <c r="GQ265" s="736"/>
      <c r="GR265" s="736"/>
      <c r="GS265" s="736"/>
      <c r="GT265" s="736"/>
      <c r="GU265" s="736"/>
      <c r="GV265" s="736"/>
      <c r="GW265" s="736"/>
      <c r="GX265" s="736"/>
      <c r="GY265" s="736"/>
      <c r="GZ265" s="736"/>
      <c r="HA265" s="736"/>
      <c r="HB265" s="736"/>
      <c r="HC265" s="736"/>
      <c r="HD265" s="736"/>
      <c r="HE265" s="736"/>
      <c r="HF265" s="736"/>
      <c r="HG265" s="736"/>
      <c r="HH265" s="736"/>
      <c r="HI265" s="736"/>
      <c r="HJ265" s="736"/>
      <c r="HK265" s="736"/>
      <c r="HL265" s="736"/>
      <c r="HM265" s="736"/>
      <c r="HN265" s="736"/>
      <c r="HO265" s="736"/>
      <c r="HP265" s="736"/>
      <c r="HQ265" s="736"/>
      <c r="HR265" s="736"/>
      <c r="HS265" s="736"/>
      <c r="HT265" s="736"/>
      <c r="HU265" s="736"/>
      <c r="HV265" s="736"/>
      <c r="HW265" s="736"/>
      <c r="HX265" s="736"/>
      <c r="HY265" s="736"/>
      <c r="HZ265" s="736"/>
      <c r="IA265" s="736"/>
      <c r="IB265" s="736"/>
      <c r="IC265" s="736"/>
      <c r="ID265" s="736"/>
      <c r="IE265" s="736"/>
      <c r="IF265" s="736"/>
      <c r="IG265" s="736"/>
      <c r="IH265" s="736"/>
      <c r="II265" s="736"/>
      <c r="IJ265" s="736"/>
      <c r="IK265" s="736"/>
      <c r="IL265" s="736"/>
      <c r="IM265" s="736"/>
      <c r="IN265" s="736"/>
      <c r="IO265" s="736"/>
      <c r="IP265" s="736"/>
      <c r="IQ265" s="736"/>
      <c r="IR265" s="736"/>
      <c r="IS265" s="736"/>
      <c r="IT265" s="736"/>
      <c r="IU265" s="736"/>
      <c r="IV265" s="736"/>
    </row>
    <row r="266" spans="1:256" s="438" customFormat="1">
      <c r="A266" s="736"/>
      <c r="C266" s="471"/>
      <c r="P266" s="724"/>
      <c r="U266" s="724"/>
      <c r="V266" s="736"/>
      <c r="W266" s="736"/>
      <c r="X266" s="736"/>
      <c r="Y266" s="736"/>
      <c r="Z266" s="736"/>
      <c r="AA266" s="736"/>
      <c r="AB266" s="736"/>
      <c r="AC266" s="736"/>
      <c r="AD266" s="736"/>
      <c r="AE266" s="736"/>
      <c r="AF266" s="736"/>
      <c r="AG266" s="736"/>
      <c r="AH266" s="736"/>
      <c r="AI266" s="736"/>
      <c r="AJ266" s="736"/>
      <c r="AK266" s="736"/>
      <c r="AL266" s="736"/>
      <c r="AM266" s="736"/>
      <c r="AN266" s="736"/>
      <c r="AO266" s="736"/>
      <c r="AP266" s="736"/>
      <c r="AQ266" s="736"/>
      <c r="AR266" s="736"/>
      <c r="AS266" s="736"/>
      <c r="AT266" s="736"/>
      <c r="AU266" s="736"/>
      <c r="AV266" s="736"/>
      <c r="AW266" s="736"/>
      <c r="AX266" s="736"/>
      <c r="AY266" s="736"/>
      <c r="AZ266" s="736"/>
      <c r="BA266" s="736"/>
      <c r="BB266" s="736"/>
      <c r="BC266" s="736"/>
      <c r="BD266" s="736"/>
      <c r="BE266" s="736"/>
      <c r="BF266" s="736"/>
      <c r="BG266" s="736"/>
      <c r="BH266" s="736"/>
      <c r="BI266" s="736"/>
      <c r="BJ266" s="736"/>
      <c r="BK266" s="736"/>
      <c r="BL266" s="736"/>
      <c r="BM266" s="736"/>
      <c r="BN266" s="736"/>
      <c r="BO266" s="736"/>
      <c r="BP266" s="736"/>
      <c r="BQ266" s="736"/>
      <c r="BR266" s="736"/>
      <c r="BS266" s="736"/>
      <c r="BT266" s="736"/>
      <c r="BU266" s="736"/>
      <c r="BV266" s="736"/>
      <c r="BW266" s="736"/>
      <c r="BX266" s="736"/>
      <c r="BY266" s="736"/>
      <c r="BZ266" s="736"/>
      <c r="CA266" s="736"/>
      <c r="CB266" s="736"/>
      <c r="CC266" s="736"/>
      <c r="CD266" s="736"/>
      <c r="CE266" s="736"/>
      <c r="CF266" s="736"/>
      <c r="CG266" s="736"/>
      <c r="CH266" s="736"/>
      <c r="CI266" s="736"/>
      <c r="CJ266" s="736"/>
      <c r="CK266" s="736"/>
      <c r="CL266" s="736"/>
      <c r="CM266" s="736"/>
      <c r="CN266" s="736"/>
      <c r="CO266" s="736"/>
      <c r="CP266" s="736"/>
      <c r="CQ266" s="736"/>
      <c r="CR266" s="736"/>
      <c r="CS266" s="736"/>
      <c r="CT266" s="736"/>
      <c r="CU266" s="736"/>
      <c r="CV266" s="736"/>
      <c r="CW266" s="736"/>
      <c r="CX266" s="736"/>
      <c r="CY266" s="736"/>
      <c r="CZ266" s="736"/>
      <c r="DA266" s="736"/>
      <c r="DB266" s="736"/>
      <c r="DC266" s="736"/>
      <c r="DD266" s="736"/>
      <c r="DE266" s="736"/>
      <c r="DF266" s="736"/>
      <c r="DG266" s="736"/>
      <c r="DH266" s="736"/>
      <c r="DI266" s="736"/>
      <c r="DJ266" s="736"/>
      <c r="DK266" s="736"/>
      <c r="DL266" s="736"/>
      <c r="DM266" s="736"/>
      <c r="DN266" s="736"/>
      <c r="DO266" s="736"/>
      <c r="DP266" s="736"/>
      <c r="DQ266" s="736"/>
      <c r="DR266" s="736"/>
      <c r="DS266" s="736"/>
      <c r="DT266" s="736"/>
      <c r="DU266" s="736"/>
      <c r="DV266" s="736"/>
      <c r="DW266" s="736"/>
      <c r="DX266" s="736"/>
      <c r="DY266" s="736"/>
      <c r="DZ266" s="736"/>
      <c r="EA266" s="736"/>
      <c r="EB266" s="736"/>
      <c r="EC266" s="736"/>
      <c r="ED266" s="736"/>
      <c r="EE266" s="736"/>
      <c r="EF266" s="736"/>
      <c r="EG266" s="736"/>
      <c r="EH266" s="736"/>
      <c r="EI266" s="736"/>
      <c r="EJ266" s="736"/>
      <c r="EK266" s="736"/>
      <c r="EL266" s="736"/>
      <c r="EM266" s="736"/>
      <c r="EN266" s="736"/>
      <c r="EO266" s="736"/>
      <c r="EP266" s="736"/>
      <c r="EQ266" s="736"/>
      <c r="ER266" s="736"/>
      <c r="ES266" s="736"/>
      <c r="ET266" s="736"/>
      <c r="EU266" s="736"/>
      <c r="EV266" s="736"/>
      <c r="EW266" s="736"/>
      <c r="EX266" s="736"/>
      <c r="EY266" s="736"/>
      <c r="EZ266" s="736"/>
      <c r="FA266" s="736"/>
      <c r="FB266" s="736"/>
      <c r="FC266" s="736"/>
      <c r="FD266" s="736"/>
      <c r="FE266" s="736"/>
      <c r="FF266" s="736"/>
      <c r="FG266" s="736"/>
      <c r="FH266" s="736"/>
      <c r="FI266" s="736"/>
      <c r="FJ266" s="736"/>
      <c r="FK266" s="736"/>
      <c r="FL266" s="736"/>
      <c r="FM266" s="736"/>
      <c r="FN266" s="736"/>
      <c r="FO266" s="736"/>
      <c r="FP266" s="736"/>
      <c r="FQ266" s="736"/>
      <c r="FR266" s="736"/>
      <c r="FS266" s="736"/>
      <c r="FT266" s="736"/>
      <c r="FU266" s="736"/>
      <c r="FV266" s="736"/>
      <c r="FW266" s="736"/>
      <c r="FX266" s="736"/>
      <c r="FY266" s="736"/>
      <c r="FZ266" s="736"/>
      <c r="GA266" s="736"/>
      <c r="GB266" s="736"/>
      <c r="GC266" s="736"/>
      <c r="GD266" s="736"/>
      <c r="GE266" s="736"/>
      <c r="GF266" s="736"/>
      <c r="GG266" s="736"/>
      <c r="GH266" s="736"/>
      <c r="GI266" s="736"/>
      <c r="GJ266" s="736"/>
      <c r="GK266" s="736"/>
      <c r="GL266" s="736"/>
      <c r="GM266" s="736"/>
      <c r="GN266" s="736"/>
      <c r="GO266" s="736"/>
      <c r="GP266" s="736"/>
      <c r="GQ266" s="736"/>
      <c r="GR266" s="736"/>
      <c r="GS266" s="736"/>
      <c r="GT266" s="736"/>
      <c r="GU266" s="736"/>
      <c r="GV266" s="736"/>
      <c r="GW266" s="736"/>
      <c r="GX266" s="736"/>
      <c r="GY266" s="736"/>
      <c r="GZ266" s="736"/>
      <c r="HA266" s="736"/>
      <c r="HB266" s="736"/>
      <c r="HC266" s="736"/>
      <c r="HD266" s="736"/>
      <c r="HE266" s="736"/>
      <c r="HF266" s="736"/>
      <c r="HG266" s="736"/>
      <c r="HH266" s="736"/>
      <c r="HI266" s="736"/>
      <c r="HJ266" s="736"/>
      <c r="HK266" s="736"/>
      <c r="HL266" s="736"/>
      <c r="HM266" s="736"/>
      <c r="HN266" s="736"/>
      <c r="HO266" s="736"/>
      <c r="HP266" s="736"/>
      <c r="HQ266" s="736"/>
      <c r="HR266" s="736"/>
      <c r="HS266" s="736"/>
      <c r="HT266" s="736"/>
      <c r="HU266" s="736"/>
      <c r="HV266" s="736"/>
      <c r="HW266" s="736"/>
      <c r="HX266" s="736"/>
      <c r="HY266" s="736"/>
      <c r="HZ266" s="736"/>
      <c r="IA266" s="736"/>
      <c r="IB266" s="736"/>
      <c r="IC266" s="736"/>
      <c r="ID266" s="736"/>
      <c r="IE266" s="736"/>
      <c r="IF266" s="736"/>
      <c r="IG266" s="736"/>
      <c r="IH266" s="736"/>
      <c r="II266" s="736"/>
      <c r="IJ266" s="736"/>
      <c r="IK266" s="736"/>
      <c r="IL266" s="736"/>
      <c r="IM266" s="736"/>
      <c r="IN266" s="736"/>
      <c r="IO266" s="736"/>
      <c r="IP266" s="736"/>
      <c r="IQ266" s="736"/>
      <c r="IR266" s="736"/>
      <c r="IS266" s="736"/>
      <c r="IT266" s="736"/>
      <c r="IU266" s="736"/>
      <c r="IV266" s="736"/>
    </row>
    <row r="267" spans="1:256" s="438" customFormat="1">
      <c r="A267" s="736"/>
      <c r="C267" s="471"/>
      <c r="P267" s="724"/>
      <c r="U267" s="724"/>
      <c r="V267" s="736"/>
      <c r="W267" s="736"/>
      <c r="X267" s="736"/>
      <c r="Y267" s="736"/>
      <c r="Z267" s="736"/>
      <c r="AA267" s="736"/>
      <c r="AB267" s="736"/>
      <c r="AC267" s="736"/>
      <c r="AD267" s="736"/>
      <c r="AE267" s="736"/>
      <c r="AF267" s="736"/>
      <c r="AG267" s="736"/>
      <c r="AH267" s="736"/>
      <c r="AI267" s="736"/>
      <c r="AJ267" s="736"/>
      <c r="AK267" s="736"/>
      <c r="AL267" s="736"/>
      <c r="AM267" s="736"/>
      <c r="AN267" s="736"/>
      <c r="AO267" s="736"/>
      <c r="AP267" s="736"/>
      <c r="AQ267" s="736"/>
      <c r="AR267" s="736"/>
      <c r="AS267" s="736"/>
      <c r="AT267" s="736"/>
      <c r="AU267" s="736"/>
      <c r="AV267" s="736"/>
      <c r="AW267" s="736"/>
      <c r="AX267" s="736"/>
      <c r="AY267" s="736"/>
      <c r="AZ267" s="736"/>
      <c r="BA267" s="736"/>
      <c r="BB267" s="736"/>
      <c r="BC267" s="736"/>
      <c r="BD267" s="736"/>
      <c r="BE267" s="736"/>
      <c r="BF267" s="736"/>
      <c r="BG267" s="736"/>
      <c r="BH267" s="736"/>
      <c r="BI267" s="736"/>
      <c r="BJ267" s="736"/>
      <c r="BK267" s="736"/>
      <c r="BL267" s="736"/>
      <c r="BM267" s="736"/>
      <c r="BN267" s="736"/>
      <c r="BO267" s="736"/>
      <c r="BP267" s="736"/>
      <c r="BQ267" s="736"/>
      <c r="BR267" s="736"/>
      <c r="BS267" s="736"/>
      <c r="BT267" s="736"/>
      <c r="BU267" s="736"/>
      <c r="BV267" s="736"/>
      <c r="BW267" s="736"/>
      <c r="BX267" s="736"/>
      <c r="BY267" s="736"/>
      <c r="BZ267" s="736"/>
      <c r="CA267" s="736"/>
      <c r="CB267" s="736"/>
      <c r="CC267" s="736"/>
      <c r="CD267" s="736"/>
      <c r="CE267" s="736"/>
      <c r="CF267" s="736"/>
      <c r="CG267" s="736"/>
      <c r="CH267" s="736"/>
      <c r="CI267" s="736"/>
      <c r="CJ267" s="736"/>
      <c r="CK267" s="736"/>
      <c r="CL267" s="736"/>
      <c r="CM267" s="736"/>
      <c r="CN267" s="736"/>
      <c r="CO267" s="736"/>
      <c r="CP267" s="736"/>
      <c r="CQ267" s="736"/>
      <c r="CR267" s="736"/>
      <c r="CS267" s="736"/>
      <c r="CT267" s="736"/>
      <c r="CU267" s="736"/>
      <c r="CV267" s="736"/>
      <c r="CW267" s="736"/>
      <c r="CX267" s="736"/>
      <c r="CY267" s="736"/>
      <c r="CZ267" s="736"/>
      <c r="DA267" s="736"/>
      <c r="DB267" s="736"/>
      <c r="DC267" s="736"/>
      <c r="DD267" s="736"/>
      <c r="DE267" s="736"/>
      <c r="DF267" s="736"/>
      <c r="DG267" s="736"/>
      <c r="DH267" s="736"/>
      <c r="DI267" s="736"/>
      <c r="DJ267" s="736"/>
      <c r="DK267" s="736"/>
      <c r="DL267" s="736"/>
      <c r="DM267" s="736"/>
      <c r="DN267" s="736"/>
      <c r="DO267" s="736"/>
      <c r="DP267" s="736"/>
      <c r="DQ267" s="736"/>
      <c r="DR267" s="736"/>
      <c r="DS267" s="736"/>
      <c r="DT267" s="736"/>
      <c r="DU267" s="736"/>
      <c r="DV267" s="736"/>
      <c r="DW267" s="736"/>
      <c r="DX267" s="736"/>
      <c r="DY267" s="736"/>
      <c r="DZ267" s="736"/>
      <c r="EA267" s="736"/>
      <c r="EB267" s="736"/>
      <c r="EC267" s="736"/>
      <c r="ED267" s="736"/>
      <c r="EE267" s="736"/>
      <c r="EF267" s="736"/>
      <c r="EG267" s="736"/>
      <c r="EH267" s="736"/>
      <c r="EI267" s="736"/>
      <c r="EJ267" s="736"/>
      <c r="EK267" s="736"/>
      <c r="EL267" s="736"/>
      <c r="EM267" s="736"/>
      <c r="EN267" s="736"/>
      <c r="EO267" s="736"/>
      <c r="EP267" s="736"/>
      <c r="EQ267" s="736"/>
      <c r="ER267" s="736"/>
      <c r="ES267" s="736"/>
      <c r="ET267" s="736"/>
      <c r="EU267" s="736"/>
      <c r="EV267" s="736"/>
      <c r="EW267" s="736"/>
      <c r="EX267" s="736"/>
      <c r="EY267" s="736"/>
      <c r="EZ267" s="736"/>
      <c r="FA267" s="736"/>
      <c r="FB267" s="736"/>
      <c r="FC267" s="736"/>
      <c r="FD267" s="736"/>
      <c r="FE267" s="736"/>
      <c r="FF267" s="736"/>
      <c r="FG267" s="736"/>
      <c r="FH267" s="736"/>
      <c r="FI267" s="736"/>
      <c r="FJ267" s="736"/>
      <c r="FK267" s="736"/>
      <c r="FL267" s="736"/>
      <c r="FM267" s="736"/>
      <c r="FN267" s="736"/>
      <c r="FO267" s="736"/>
      <c r="FP267" s="736"/>
      <c r="FQ267" s="736"/>
      <c r="FR267" s="736"/>
      <c r="FS267" s="736"/>
      <c r="FT267" s="736"/>
      <c r="FU267" s="736"/>
      <c r="FV267" s="736"/>
      <c r="FW267" s="736"/>
      <c r="FX267" s="736"/>
      <c r="FY267" s="736"/>
      <c r="FZ267" s="736"/>
      <c r="GA267" s="736"/>
      <c r="GB267" s="736"/>
      <c r="GC267" s="736"/>
      <c r="GD267" s="736"/>
      <c r="GE267" s="736"/>
      <c r="GF267" s="736"/>
      <c r="GG267" s="736"/>
      <c r="GH267" s="736"/>
      <c r="GI267" s="736"/>
      <c r="GJ267" s="736"/>
      <c r="GK267" s="736"/>
      <c r="GL267" s="736"/>
      <c r="GM267" s="736"/>
      <c r="GN267" s="736"/>
      <c r="GO267" s="736"/>
      <c r="GP267" s="736"/>
      <c r="GQ267" s="736"/>
      <c r="GR267" s="736"/>
      <c r="GS267" s="736"/>
      <c r="GT267" s="736"/>
      <c r="GU267" s="736"/>
      <c r="GV267" s="736"/>
      <c r="GW267" s="736"/>
      <c r="GX267" s="736"/>
      <c r="GY267" s="736"/>
      <c r="GZ267" s="736"/>
      <c r="HA267" s="736"/>
      <c r="HB267" s="736"/>
      <c r="HC267" s="736"/>
      <c r="HD267" s="736"/>
      <c r="HE267" s="736"/>
      <c r="HF267" s="736"/>
      <c r="HG267" s="736"/>
      <c r="HH267" s="736"/>
      <c r="HI267" s="736"/>
      <c r="HJ267" s="736"/>
      <c r="HK267" s="736"/>
      <c r="HL267" s="736"/>
      <c r="HM267" s="736"/>
      <c r="HN267" s="736"/>
      <c r="HO267" s="736"/>
      <c r="HP267" s="736"/>
      <c r="HQ267" s="736"/>
      <c r="HR267" s="736"/>
      <c r="HS267" s="736"/>
      <c r="HT267" s="736"/>
      <c r="HU267" s="736"/>
      <c r="HV267" s="736"/>
      <c r="HW267" s="736"/>
      <c r="HX267" s="736"/>
      <c r="HY267" s="736"/>
      <c r="HZ267" s="736"/>
      <c r="IA267" s="736"/>
      <c r="IB267" s="736"/>
      <c r="IC267" s="736"/>
      <c r="ID267" s="736"/>
      <c r="IE267" s="736"/>
      <c r="IF267" s="736"/>
      <c r="IG267" s="736"/>
      <c r="IH267" s="736"/>
      <c r="II267" s="736"/>
      <c r="IJ267" s="736"/>
      <c r="IK267" s="736"/>
      <c r="IL267" s="736"/>
      <c r="IM267" s="736"/>
      <c r="IN267" s="736"/>
      <c r="IO267" s="736"/>
      <c r="IP267" s="736"/>
      <c r="IQ267" s="736"/>
      <c r="IR267" s="736"/>
      <c r="IS267" s="736"/>
      <c r="IT267" s="736"/>
      <c r="IU267" s="736"/>
      <c r="IV267" s="736"/>
    </row>
    <row r="268" spans="1:256" s="438" customFormat="1">
      <c r="A268" s="736"/>
      <c r="C268" s="471"/>
      <c r="P268" s="724"/>
      <c r="U268" s="724"/>
      <c r="V268" s="736"/>
      <c r="W268" s="736"/>
      <c r="X268" s="736"/>
      <c r="Y268" s="736"/>
      <c r="Z268" s="736"/>
      <c r="AA268" s="736"/>
      <c r="AB268" s="736"/>
      <c r="AC268" s="736"/>
      <c r="AD268" s="736"/>
      <c r="AE268" s="736"/>
      <c r="AF268" s="736"/>
      <c r="AG268" s="736"/>
      <c r="AH268" s="736"/>
      <c r="AI268" s="736"/>
      <c r="AJ268" s="736"/>
      <c r="AK268" s="736"/>
      <c r="AL268" s="736"/>
      <c r="AM268" s="736"/>
      <c r="AN268" s="736"/>
      <c r="AO268" s="736"/>
      <c r="AP268" s="736"/>
      <c r="AQ268" s="736"/>
      <c r="AR268" s="736"/>
      <c r="AS268" s="736"/>
      <c r="AT268" s="736"/>
      <c r="AU268" s="736"/>
      <c r="AV268" s="736"/>
      <c r="AW268" s="736"/>
      <c r="AX268" s="736"/>
      <c r="AY268" s="736"/>
      <c r="AZ268" s="736"/>
      <c r="BA268" s="736"/>
      <c r="BB268" s="736"/>
      <c r="BC268" s="736"/>
      <c r="BD268" s="736"/>
      <c r="BE268" s="736"/>
      <c r="BF268" s="736"/>
      <c r="BG268" s="736"/>
      <c r="BH268" s="736"/>
      <c r="BI268" s="736"/>
      <c r="BJ268" s="736"/>
      <c r="BK268" s="736"/>
      <c r="BL268" s="736"/>
      <c r="BM268" s="736"/>
      <c r="BN268" s="736"/>
      <c r="BO268" s="736"/>
      <c r="BP268" s="736"/>
      <c r="BQ268" s="736"/>
      <c r="BR268" s="736"/>
      <c r="BS268" s="736"/>
      <c r="BT268" s="736"/>
      <c r="BU268" s="736"/>
      <c r="BV268" s="736"/>
      <c r="BW268" s="736"/>
      <c r="BX268" s="736"/>
      <c r="BY268" s="736"/>
      <c r="BZ268" s="736"/>
      <c r="CA268" s="736"/>
      <c r="CB268" s="736"/>
      <c r="CC268" s="736"/>
      <c r="CD268" s="736"/>
      <c r="CE268" s="736"/>
      <c r="CF268" s="736"/>
      <c r="CG268" s="736"/>
      <c r="CH268" s="736"/>
      <c r="CI268" s="736"/>
      <c r="CJ268" s="736"/>
      <c r="CK268" s="736"/>
      <c r="CL268" s="736"/>
      <c r="CM268" s="736"/>
      <c r="CN268" s="736"/>
      <c r="CO268" s="736"/>
      <c r="CP268" s="736"/>
      <c r="CQ268" s="736"/>
      <c r="CR268" s="736"/>
      <c r="CS268" s="736"/>
      <c r="CT268" s="736"/>
      <c r="CU268" s="736"/>
      <c r="CV268" s="736"/>
      <c r="CW268" s="736"/>
      <c r="CX268" s="736"/>
      <c r="CY268" s="736"/>
      <c r="CZ268" s="736"/>
      <c r="DA268" s="736"/>
      <c r="DB268" s="736"/>
      <c r="DC268" s="736"/>
      <c r="DD268" s="736"/>
      <c r="DE268" s="736"/>
      <c r="DF268" s="736"/>
      <c r="DG268" s="736"/>
      <c r="DH268" s="736"/>
      <c r="DI268" s="736"/>
      <c r="DJ268" s="736"/>
      <c r="DK268" s="736"/>
      <c r="DL268" s="736"/>
      <c r="DM268" s="736"/>
      <c r="DN268" s="736"/>
      <c r="DO268" s="736"/>
      <c r="DP268" s="736"/>
      <c r="DQ268" s="736"/>
      <c r="DR268" s="736"/>
      <c r="DS268" s="736"/>
      <c r="DT268" s="736"/>
      <c r="DU268" s="736"/>
      <c r="DV268" s="736"/>
      <c r="DW268" s="736"/>
      <c r="DX268" s="736"/>
      <c r="DY268" s="736"/>
      <c r="DZ268" s="736"/>
      <c r="EA268" s="736"/>
      <c r="EB268" s="736"/>
      <c r="EC268" s="736"/>
      <c r="ED268" s="736"/>
      <c r="EE268" s="736"/>
      <c r="EF268" s="736"/>
      <c r="EG268" s="736"/>
      <c r="EH268" s="736"/>
      <c r="EI268" s="736"/>
      <c r="EJ268" s="736"/>
      <c r="EK268" s="736"/>
      <c r="EL268" s="736"/>
      <c r="EM268" s="736"/>
      <c r="EN268" s="736"/>
      <c r="EO268" s="736"/>
      <c r="EP268" s="736"/>
      <c r="EQ268" s="736"/>
      <c r="ER268" s="736"/>
      <c r="ES268" s="736"/>
      <c r="ET268" s="736"/>
      <c r="EU268" s="736"/>
      <c r="EV268" s="736"/>
      <c r="EW268" s="736"/>
      <c r="EX268" s="736"/>
      <c r="EY268" s="736"/>
      <c r="EZ268" s="736"/>
      <c r="FA268" s="736"/>
      <c r="FB268" s="736"/>
      <c r="FC268" s="736"/>
      <c r="FD268" s="736"/>
      <c r="FE268" s="736"/>
      <c r="FF268" s="736"/>
      <c r="FG268" s="736"/>
      <c r="FH268" s="736"/>
      <c r="FI268" s="736"/>
      <c r="FJ268" s="736"/>
      <c r="FK268" s="736"/>
      <c r="FL268" s="736"/>
      <c r="FM268" s="736"/>
      <c r="FN268" s="736"/>
      <c r="FO268" s="736"/>
      <c r="FP268" s="736"/>
      <c r="FQ268" s="736"/>
      <c r="FR268" s="736"/>
      <c r="FS268" s="736"/>
      <c r="FT268" s="736"/>
      <c r="FU268" s="736"/>
      <c r="FV268" s="736"/>
      <c r="FW268" s="736"/>
      <c r="FX268" s="736"/>
      <c r="FY268" s="736"/>
      <c r="FZ268" s="736"/>
      <c r="GA268" s="736"/>
      <c r="GB268" s="736"/>
      <c r="GC268" s="736"/>
      <c r="GD268" s="736"/>
      <c r="GE268" s="736"/>
      <c r="GF268" s="736"/>
      <c r="GG268" s="736"/>
      <c r="GH268" s="736"/>
      <c r="GI268" s="736"/>
      <c r="GJ268" s="736"/>
      <c r="GK268" s="736"/>
      <c r="GL268" s="736"/>
      <c r="GM268" s="736"/>
      <c r="GN268" s="736"/>
      <c r="GO268" s="736"/>
      <c r="GP268" s="736"/>
      <c r="GQ268" s="736"/>
      <c r="GR268" s="736"/>
      <c r="GS268" s="736"/>
      <c r="GT268" s="736"/>
      <c r="GU268" s="736"/>
      <c r="GV268" s="736"/>
      <c r="GW268" s="736"/>
      <c r="GX268" s="736"/>
      <c r="GY268" s="736"/>
      <c r="GZ268" s="736"/>
      <c r="HA268" s="736"/>
      <c r="HB268" s="736"/>
      <c r="HC268" s="736"/>
      <c r="HD268" s="736"/>
      <c r="HE268" s="736"/>
      <c r="HF268" s="736"/>
      <c r="HG268" s="736"/>
      <c r="HH268" s="736"/>
      <c r="HI268" s="736"/>
      <c r="HJ268" s="736"/>
      <c r="HK268" s="736"/>
      <c r="HL268" s="736"/>
      <c r="HM268" s="736"/>
      <c r="HN268" s="736"/>
      <c r="HO268" s="736"/>
      <c r="HP268" s="736"/>
      <c r="HQ268" s="736"/>
      <c r="HR268" s="736"/>
      <c r="HS268" s="736"/>
      <c r="HT268" s="736"/>
      <c r="HU268" s="736"/>
      <c r="HV268" s="736"/>
      <c r="HW268" s="736"/>
      <c r="HX268" s="736"/>
      <c r="HY268" s="736"/>
      <c r="HZ268" s="736"/>
      <c r="IA268" s="736"/>
      <c r="IB268" s="736"/>
      <c r="IC268" s="736"/>
      <c r="ID268" s="736"/>
      <c r="IE268" s="736"/>
      <c r="IF268" s="736"/>
      <c r="IG268" s="736"/>
      <c r="IH268" s="736"/>
      <c r="II268" s="736"/>
      <c r="IJ268" s="736"/>
      <c r="IK268" s="736"/>
      <c r="IL268" s="736"/>
      <c r="IM268" s="736"/>
      <c r="IN268" s="736"/>
      <c r="IO268" s="736"/>
      <c r="IP268" s="736"/>
      <c r="IQ268" s="736"/>
      <c r="IR268" s="736"/>
      <c r="IS268" s="736"/>
      <c r="IT268" s="736"/>
      <c r="IU268" s="736"/>
      <c r="IV268" s="736"/>
    </row>
    <row r="269" spans="1:256" s="438" customFormat="1">
      <c r="A269" s="736"/>
      <c r="C269" s="471"/>
      <c r="P269" s="724"/>
      <c r="U269" s="724"/>
      <c r="V269" s="736"/>
      <c r="W269" s="736"/>
      <c r="X269" s="736"/>
      <c r="Y269" s="736"/>
      <c r="Z269" s="736"/>
      <c r="AA269" s="736"/>
      <c r="AB269" s="736"/>
      <c r="AC269" s="736"/>
      <c r="AD269" s="736"/>
      <c r="AE269" s="736"/>
      <c r="AF269" s="736"/>
      <c r="AG269" s="736"/>
      <c r="AH269" s="736"/>
      <c r="AI269" s="736"/>
      <c r="AJ269" s="736"/>
      <c r="AK269" s="736"/>
      <c r="AL269" s="736"/>
      <c r="AM269" s="736"/>
      <c r="AN269" s="736"/>
      <c r="AO269" s="736"/>
      <c r="AP269" s="736"/>
      <c r="AQ269" s="736"/>
      <c r="AR269" s="736"/>
      <c r="AS269" s="736"/>
      <c r="AT269" s="736"/>
      <c r="AU269" s="736"/>
      <c r="AV269" s="736"/>
      <c r="AW269" s="736"/>
      <c r="AX269" s="736"/>
      <c r="AY269" s="736"/>
      <c r="AZ269" s="736"/>
      <c r="BA269" s="736"/>
      <c r="BB269" s="736"/>
      <c r="BC269" s="736"/>
      <c r="BD269" s="736"/>
      <c r="BE269" s="736"/>
      <c r="BF269" s="736"/>
      <c r="BG269" s="736"/>
      <c r="BH269" s="736"/>
      <c r="BI269" s="736"/>
      <c r="BJ269" s="736"/>
      <c r="BK269" s="736"/>
      <c r="BL269" s="736"/>
      <c r="BM269" s="736"/>
      <c r="BN269" s="736"/>
      <c r="BO269" s="736"/>
      <c r="BP269" s="736"/>
      <c r="BQ269" s="736"/>
      <c r="BR269" s="736"/>
      <c r="BS269" s="736"/>
      <c r="BT269" s="736"/>
      <c r="BU269" s="736"/>
      <c r="BV269" s="736"/>
      <c r="BW269" s="736"/>
      <c r="BX269" s="736"/>
      <c r="BY269" s="736"/>
      <c r="BZ269" s="736"/>
      <c r="CA269" s="736"/>
      <c r="CB269" s="736"/>
      <c r="CC269" s="736"/>
      <c r="CD269" s="736"/>
      <c r="CE269" s="736"/>
      <c r="CF269" s="736"/>
      <c r="CG269" s="736"/>
      <c r="CH269" s="736"/>
      <c r="CI269" s="736"/>
      <c r="CJ269" s="736"/>
      <c r="CK269" s="736"/>
      <c r="CL269" s="736"/>
      <c r="CM269" s="736"/>
      <c r="CN269" s="736"/>
      <c r="CO269" s="736"/>
      <c r="CP269" s="736"/>
      <c r="CQ269" s="736"/>
      <c r="CR269" s="736"/>
      <c r="CS269" s="736"/>
      <c r="CT269" s="736"/>
      <c r="CU269" s="736"/>
      <c r="CV269" s="736"/>
      <c r="CW269" s="736"/>
      <c r="CX269" s="736"/>
      <c r="CY269" s="736"/>
      <c r="CZ269" s="736"/>
      <c r="DA269" s="736"/>
      <c r="DB269" s="736"/>
      <c r="DC269" s="736"/>
      <c r="DD269" s="736"/>
      <c r="DE269" s="736"/>
      <c r="DF269" s="736"/>
      <c r="DG269" s="736"/>
      <c r="DH269" s="736"/>
      <c r="DI269" s="736"/>
      <c r="DJ269" s="736"/>
      <c r="DK269" s="736"/>
      <c r="DL269" s="736"/>
      <c r="DM269" s="736"/>
      <c r="DN269" s="736"/>
      <c r="DO269" s="736"/>
      <c r="DP269" s="736"/>
      <c r="DQ269" s="736"/>
      <c r="DR269" s="736"/>
      <c r="DS269" s="736"/>
      <c r="DT269" s="736"/>
      <c r="DU269" s="736"/>
      <c r="DV269" s="736"/>
      <c r="DW269" s="736"/>
      <c r="DX269" s="736"/>
      <c r="DY269" s="736"/>
      <c r="DZ269" s="736"/>
      <c r="EA269" s="736"/>
      <c r="EB269" s="736"/>
      <c r="EC269" s="736"/>
      <c r="ED269" s="736"/>
      <c r="EE269" s="736"/>
      <c r="EF269" s="736"/>
      <c r="EG269" s="736"/>
      <c r="EH269" s="736"/>
      <c r="EI269" s="736"/>
      <c r="EJ269" s="736"/>
      <c r="EK269" s="736"/>
      <c r="EL269" s="736"/>
      <c r="EM269" s="736"/>
      <c r="EN269" s="736"/>
      <c r="EO269" s="736"/>
      <c r="EP269" s="736"/>
      <c r="EQ269" s="736"/>
      <c r="ER269" s="736"/>
      <c r="ES269" s="736"/>
      <c r="ET269" s="736"/>
      <c r="EU269" s="736"/>
      <c r="EV269" s="736"/>
      <c r="EW269" s="736"/>
      <c r="EX269" s="736"/>
      <c r="EY269" s="736"/>
      <c r="EZ269" s="736"/>
      <c r="FA269" s="736"/>
      <c r="FB269" s="736"/>
      <c r="FC269" s="736"/>
      <c r="FD269" s="736"/>
      <c r="FE269" s="736"/>
      <c r="FF269" s="736"/>
      <c r="FG269" s="736"/>
      <c r="FH269" s="736"/>
      <c r="FI269" s="736"/>
      <c r="FJ269" s="736"/>
      <c r="FK269" s="736"/>
      <c r="FL269" s="736"/>
      <c r="FM269" s="736"/>
      <c r="FN269" s="736"/>
      <c r="FO269" s="736"/>
      <c r="FP269" s="736"/>
      <c r="FQ269" s="736"/>
      <c r="FR269" s="736"/>
      <c r="FS269" s="736"/>
      <c r="FT269" s="736"/>
      <c r="FU269" s="736"/>
      <c r="FV269" s="736"/>
      <c r="FW269" s="736"/>
      <c r="FX269" s="736"/>
      <c r="FY269" s="736"/>
      <c r="FZ269" s="736"/>
      <c r="GA269" s="736"/>
      <c r="GB269" s="736"/>
      <c r="GC269" s="736"/>
      <c r="GD269" s="736"/>
      <c r="GE269" s="736"/>
      <c r="GF269" s="736"/>
      <c r="GG269" s="736"/>
      <c r="GH269" s="736"/>
      <c r="GI269" s="736"/>
      <c r="GJ269" s="736"/>
      <c r="GK269" s="736"/>
      <c r="GL269" s="736"/>
      <c r="GM269" s="736"/>
      <c r="GN269" s="736"/>
      <c r="GO269" s="736"/>
      <c r="GP269" s="736"/>
      <c r="GQ269" s="736"/>
      <c r="GR269" s="736"/>
      <c r="GS269" s="736"/>
      <c r="GT269" s="736"/>
      <c r="GU269" s="736"/>
      <c r="GV269" s="736"/>
      <c r="GW269" s="736"/>
      <c r="GX269" s="736"/>
      <c r="GY269" s="736"/>
      <c r="GZ269" s="736"/>
      <c r="HA269" s="736"/>
      <c r="HB269" s="736"/>
      <c r="HC269" s="736"/>
      <c r="HD269" s="736"/>
      <c r="HE269" s="736"/>
      <c r="HF269" s="736"/>
      <c r="HG269" s="736"/>
      <c r="HH269" s="736"/>
      <c r="HI269" s="736"/>
      <c r="HJ269" s="736"/>
      <c r="HK269" s="736"/>
      <c r="HL269" s="736"/>
      <c r="HM269" s="736"/>
      <c r="HN269" s="736"/>
      <c r="HO269" s="736"/>
      <c r="HP269" s="736"/>
      <c r="HQ269" s="736"/>
      <c r="HR269" s="736"/>
      <c r="HS269" s="736"/>
      <c r="HT269" s="736"/>
      <c r="HU269" s="736"/>
      <c r="HV269" s="736"/>
      <c r="HW269" s="736"/>
      <c r="HX269" s="736"/>
      <c r="HY269" s="736"/>
      <c r="HZ269" s="736"/>
      <c r="IA269" s="736"/>
      <c r="IB269" s="736"/>
      <c r="IC269" s="736"/>
      <c r="ID269" s="736"/>
      <c r="IE269" s="736"/>
      <c r="IF269" s="736"/>
      <c r="IG269" s="736"/>
      <c r="IH269" s="736"/>
      <c r="II269" s="736"/>
      <c r="IJ269" s="736"/>
      <c r="IK269" s="736"/>
      <c r="IL269" s="736"/>
      <c r="IM269" s="736"/>
      <c r="IN269" s="736"/>
      <c r="IO269" s="736"/>
      <c r="IP269" s="736"/>
      <c r="IQ269" s="736"/>
      <c r="IR269" s="736"/>
      <c r="IS269" s="736"/>
      <c r="IT269" s="736"/>
      <c r="IU269" s="736"/>
      <c r="IV269" s="736"/>
    </row>
    <row r="270" spans="1:256" s="438" customFormat="1">
      <c r="A270" s="736"/>
      <c r="C270" s="471"/>
      <c r="P270" s="724"/>
      <c r="U270" s="724"/>
      <c r="V270" s="736"/>
      <c r="W270" s="736"/>
      <c r="X270" s="736"/>
      <c r="Y270" s="736"/>
      <c r="Z270" s="736"/>
      <c r="AA270" s="736"/>
      <c r="AB270" s="736"/>
      <c r="AC270" s="736"/>
      <c r="AD270" s="736"/>
      <c r="AE270" s="736"/>
      <c r="AF270" s="736"/>
      <c r="AG270" s="736"/>
      <c r="AH270" s="736"/>
      <c r="AI270" s="736"/>
      <c r="AJ270" s="736"/>
      <c r="AK270" s="736"/>
      <c r="AL270" s="736"/>
      <c r="AM270" s="736"/>
      <c r="AN270" s="736"/>
      <c r="AO270" s="736"/>
      <c r="AP270" s="736"/>
      <c r="AQ270" s="736"/>
      <c r="AR270" s="736"/>
      <c r="AS270" s="736"/>
      <c r="AT270" s="736"/>
      <c r="AU270" s="736"/>
      <c r="AV270" s="736"/>
      <c r="AW270" s="736"/>
      <c r="AX270" s="736"/>
      <c r="AY270" s="736"/>
      <c r="AZ270" s="736"/>
      <c r="BA270" s="736"/>
      <c r="BB270" s="736"/>
      <c r="BC270" s="736"/>
      <c r="BD270" s="736"/>
      <c r="BE270" s="736"/>
      <c r="BF270" s="736"/>
      <c r="BG270" s="736"/>
      <c r="BH270" s="736"/>
      <c r="BI270" s="736"/>
      <c r="BJ270" s="736"/>
      <c r="BK270" s="736"/>
      <c r="BL270" s="736"/>
      <c r="BM270" s="736"/>
      <c r="BN270" s="736"/>
      <c r="BO270" s="736"/>
      <c r="BP270" s="736"/>
      <c r="BQ270" s="736"/>
      <c r="BR270" s="736"/>
      <c r="BS270" s="736"/>
      <c r="BT270" s="736"/>
      <c r="BU270" s="736"/>
      <c r="BV270" s="736"/>
      <c r="BW270" s="736"/>
      <c r="BX270" s="736"/>
      <c r="BY270" s="736"/>
      <c r="BZ270" s="736"/>
      <c r="CA270" s="736"/>
      <c r="CB270" s="736"/>
      <c r="CC270" s="736"/>
      <c r="CD270" s="736"/>
      <c r="CE270" s="736"/>
      <c r="CF270" s="736"/>
      <c r="CG270" s="736"/>
      <c r="CH270" s="736"/>
      <c r="CI270" s="736"/>
      <c r="CJ270" s="736"/>
      <c r="CK270" s="736"/>
      <c r="CL270" s="736"/>
      <c r="CM270" s="736"/>
      <c r="CN270" s="736"/>
      <c r="CO270" s="736"/>
      <c r="CP270" s="736"/>
      <c r="CQ270" s="736"/>
      <c r="CR270" s="736"/>
      <c r="CS270" s="736"/>
      <c r="CT270" s="736"/>
      <c r="CU270" s="736"/>
      <c r="CV270" s="736"/>
      <c r="CW270" s="736"/>
      <c r="CX270" s="736"/>
      <c r="CY270" s="736"/>
      <c r="CZ270" s="736"/>
      <c r="DA270" s="736"/>
      <c r="DB270" s="736"/>
      <c r="DC270" s="736"/>
      <c r="DD270" s="736"/>
      <c r="DE270" s="736"/>
      <c r="DF270" s="736"/>
      <c r="DG270" s="736"/>
      <c r="DH270" s="736"/>
      <c r="DI270" s="736"/>
      <c r="DJ270" s="736"/>
      <c r="DK270" s="736"/>
      <c r="DL270" s="736"/>
      <c r="DM270" s="736"/>
      <c r="DN270" s="736"/>
      <c r="DO270" s="736"/>
      <c r="DP270" s="736"/>
      <c r="DQ270" s="736"/>
      <c r="DR270" s="736"/>
      <c r="DS270" s="736"/>
      <c r="DT270" s="736"/>
      <c r="DU270" s="736"/>
      <c r="DV270" s="736"/>
      <c r="DW270" s="736"/>
      <c r="DX270" s="736"/>
      <c r="DY270" s="736"/>
      <c r="DZ270" s="736"/>
      <c r="EA270" s="736"/>
      <c r="EB270" s="736"/>
      <c r="EC270" s="736"/>
      <c r="ED270" s="736"/>
      <c r="EE270" s="736"/>
      <c r="EF270" s="736"/>
      <c r="EG270" s="736"/>
      <c r="EH270" s="736"/>
      <c r="EI270" s="736"/>
      <c r="EJ270" s="736"/>
      <c r="EK270" s="736"/>
      <c r="EL270" s="736"/>
      <c r="EM270" s="736"/>
      <c r="EN270" s="736"/>
      <c r="EO270" s="736"/>
      <c r="EP270" s="736"/>
      <c r="EQ270" s="736"/>
      <c r="ER270" s="736"/>
      <c r="ES270" s="736"/>
      <c r="ET270" s="736"/>
      <c r="EU270" s="736"/>
      <c r="EV270" s="736"/>
      <c r="EW270" s="736"/>
      <c r="EX270" s="736"/>
      <c r="EY270" s="736"/>
      <c r="EZ270" s="736"/>
      <c r="FA270" s="736"/>
      <c r="FB270" s="736"/>
      <c r="FC270" s="736"/>
      <c r="FD270" s="736"/>
      <c r="FE270" s="736"/>
      <c r="FF270" s="736"/>
      <c r="FG270" s="736"/>
      <c r="FH270" s="736"/>
      <c r="FI270" s="736"/>
      <c r="FJ270" s="736"/>
      <c r="FK270" s="736"/>
      <c r="FL270" s="736"/>
      <c r="FM270" s="736"/>
      <c r="FN270" s="736"/>
      <c r="FO270" s="736"/>
      <c r="FP270" s="736"/>
      <c r="FQ270" s="736"/>
      <c r="FR270" s="736"/>
      <c r="FS270" s="736"/>
      <c r="FT270" s="736"/>
      <c r="FU270" s="736"/>
      <c r="FV270" s="736"/>
      <c r="FW270" s="736"/>
      <c r="FX270" s="736"/>
      <c r="FY270" s="736"/>
      <c r="FZ270" s="736"/>
      <c r="GA270" s="736"/>
      <c r="GB270" s="736"/>
      <c r="GC270" s="736"/>
      <c r="GD270" s="736"/>
      <c r="GE270" s="736"/>
      <c r="GF270" s="736"/>
      <c r="GG270" s="736"/>
      <c r="GH270" s="736"/>
      <c r="GI270" s="736"/>
      <c r="GJ270" s="736"/>
      <c r="GK270" s="736"/>
      <c r="GL270" s="736"/>
      <c r="GM270" s="736"/>
      <c r="GN270" s="736"/>
      <c r="GO270" s="736"/>
      <c r="GP270" s="736"/>
      <c r="GQ270" s="736"/>
      <c r="GR270" s="736"/>
      <c r="GS270" s="736"/>
      <c r="GT270" s="736"/>
      <c r="GU270" s="736"/>
      <c r="GV270" s="736"/>
      <c r="GW270" s="736"/>
      <c r="GX270" s="736"/>
      <c r="GY270" s="736"/>
      <c r="GZ270" s="736"/>
      <c r="HA270" s="736"/>
      <c r="HB270" s="736"/>
      <c r="HC270" s="736"/>
      <c r="HD270" s="736"/>
      <c r="HE270" s="736"/>
      <c r="HF270" s="736"/>
      <c r="HG270" s="736"/>
      <c r="HH270" s="736"/>
      <c r="HI270" s="736"/>
      <c r="HJ270" s="736"/>
      <c r="HK270" s="736"/>
      <c r="HL270" s="736"/>
      <c r="HM270" s="736"/>
      <c r="HN270" s="736"/>
      <c r="HO270" s="736"/>
      <c r="HP270" s="736"/>
      <c r="HQ270" s="736"/>
      <c r="HR270" s="736"/>
      <c r="HS270" s="736"/>
      <c r="HT270" s="736"/>
      <c r="HU270" s="736"/>
      <c r="HV270" s="736"/>
      <c r="HW270" s="736"/>
      <c r="HX270" s="736"/>
      <c r="HY270" s="736"/>
      <c r="HZ270" s="736"/>
      <c r="IA270" s="736"/>
      <c r="IB270" s="736"/>
      <c r="IC270" s="736"/>
      <c r="ID270" s="736"/>
      <c r="IE270" s="736"/>
      <c r="IF270" s="736"/>
      <c r="IG270" s="736"/>
      <c r="IH270" s="736"/>
      <c r="II270" s="736"/>
      <c r="IJ270" s="736"/>
      <c r="IK270" s="736"/>
      <c r="IL270" s="736"/>
      <c r="IM270" s="736"/>
      <c r="IN270" s="736"/>
      <c r="IO270" s="736"/>
      <c r="IP270" s="736"/>
      <c r="IQ270" s="736"/>
      <c r="IR270" s="736"/>
      <c r="IS270" s="736"/>
      <c r="IT270" s="736"/>
      <c r="IU270" s="736"/>
      <c r="IV270" s="736"/>
    </row>
    <row r="271" spans="1:256" s="438" customFormat="1">
      <c r="A271" s="736"/>
      <c r="C271" s="471"/>
      <c r="P271" s="724"/>
      <c r="U271" s="724"/>
      <c r="V271" s="736"/>
      <c r="W271" s="736"/>
      <c r="X271" s="736"/>
      <c r="Y271" s="736"/>
      <c r="Z271" s="736"/>
      <c r="AA271" s="736"/>
      <c r="AB271" s="736"/>
      <c r="AC271" s="736"/>
      <c r="AD271" s="736"/>
      <c r="AE271" s="736"/>
      <c r="AF271" s="736"/>
      <c r="AG271" s="736"/>
      <c r="AH271" s="736"/>
      <c r="AI271" s="736"/>
      <c r="AJ271" s="736"/>
      <c r="AK271" s="736"/>
      <c r="AL271" s="736"/>
      <c r="AM271" s="736"/>
      <c r="AN271" s="736"/>
      <c r="AO271" s="736"/>
      <c r="AP271" s="736"/>
      <c r="AQ271" s="736"/>
      <c r="AR271" s="736"/>
      <c r="AS271" s="736"/>
      <c r="AT271" s="736"/>
      <c r="AU271" s="736"/>
      <c r="AV271" s="736"/>
      <c r="AW271" s="736"/>
      <c r="AX271" s="736"/>
      <c r="AY271" s="736"/>
      <c r="AZ271" s="736"/>
      <c r="BA271" s="736"/>
      <c r="BB271" s="736"/>
      <c r="BC271" s="736"/>
      <c r="BD271" s="736"/>
      <c r="BE271" s="736"/>
      <c r="BF271" s="736"/>
      <c r="BG271" s="736"/>
      <c r="BH271" s="736"/>
      <c r="BI271" s="736"/>
      <c r="BJ271" s="736"/>
      <c r="BK271" s="736"/>
      <c r="BL271" s="736"/>
      <c r="BM271" s="736"/>
      <c r="BN271" s="736"/>
      <c r="BO271" s="736"/>
      <c r="BP271" s="736"/>
      <c r="BQ271" s="736"/>
      <c r="BR271" s="736"/>
      <c r="BS271" s="736"/>
      <c r="BT271" s="736"/>
      <c r="BU271" s="736"/>
      <c r="BV271" s="736"/>
      <c r="BW271" s="736"/>
      <c r="BX271" s="736"/>
      <c r="BY271" s="736"/>
      <c r="BZ271" s="736"/>
      <c r="CA271" s="736"/>
      <c r="CB271" s="736"/>
      <c r="CC271" s="736"/>
      <c r="CD271" s="736"/>
      <c r="CE271" s="736"/>
      <c r="CF271" s="736"/>
      <c r="CG271" s="736"/>
      <c r="CH271" s="736"/>
      <c r="CI271" s="736"/>
      <c r="CJ271" s="736"/>
      <c r="CK271" s="736"/>
      <c r="CL271" s="736"/>
      <c r="CM271" s="736"/>
      <c r="CN271" s="736"/>
      <c r="CO271" s="736"/>
      <c r="CP271" s="736"/>
      <c r="CQ271" s="736"/>
      <c r="CR271" s="736"/>
      <c r="CS271" s="736"/>
      <c r="CT271" s="736"/>
      <c r="CU271" s="736"/>
      <c r="CV271" s="736"/>
      <c r="CW271" s="736"/>
      <c r="CX271" s="736"/>
      <c r="CY271" s="736"/>
      <c r="CZ271" s="736"/>
      <c r="DA271" s="736"/>
      <c r="DB271" s="736"/>
      <c r="DC271" s="736"/>
      <c r="DD271" s="736"/>
      <c r="DE271" s="736"/>
      <c r="DF271" s="736"/>
      <c r="DG271" s="736"/>
      <c r="DH271" s="736"/>
      <c r="DI271" s="736"/>
      <c r="DJ271" s="736"/>
      <c r="DK271" s="736"/>
      <c r="DL271" s="736"/>
      <c r="DM271" s="736"/>
      <c r="DN271" s="736"/>
      <c r="DO271" s="736"/>
      <c r="DP271" s="736"/>
      <c r="DQ271" s="736"/>
      <c r="DR271" s="736"/>
      <c r="DS271" s="736"/>
      <c r="DT271" s="736"/>
      <c r="DU271" s="736"/>
      <c r="DV271" s="736"/>
      <c r="DW271" s="736"/>
      <c r="DX271" s="736"/>
      <c r="DY271" s="736"/>
      <c r="DZ271" s="736"/>
      <c r="EA271" s="736"/>
      <c r="EB271" s="736"/>
      <c r="EC271" s="736"/>
      <c r="ED271" s="736"/>
      <c r="EE271" s="736"/>
      <c r="EF271" s="736"/>
      <c r="EG271" s="736"/>
      <c r="EH271" s="736"/>
      <c r="EI271" s="736"/>
      <c r="EJ271" s="736"/>
      <c r="EK271" s="736"/>
      <c r="EL271" s="736"/>
      <c r="EM271" s="736"/>
      <c r="EN271" s="736"/>
      <c r="EO271" s="736"/>
      <c r="EP271" s="736"/>
      <c r="EQ271" s="736"/>
      <c r="ER271" s="736"/>
      <c r="ES271" s="736"/>
      <c r="ET271" s="736"/>
      <c r="EU271" s="736"/>
      <c r="EV271" s="736"/>
      <c r="EW271" s="736"/>
      <c r="EX271" s="736"/>
      <c r="EY271" s="736"/>
      <c r="EZ271" s="736"/>
      <c r="FA271" s="736"/>
      <c r="FB271" s="736"/>
      <c r="FC271" s="736"/>
      <c r="FD271" s="736"/>
      <c r="FE271" s="736"/>
      <c r="FF271" s="736"/>
      <c r="FG271" s="736"/>
      <c r="FH271" s="736"/>
      <c r="FI271" s="736"/>
      <c r="FJ271" s="736"/>
      <c r="FK271" s="736"/>
      <c r="FL271" s="736"/>
      <c r="FM271" s="736"/>
      <c r="FN271" s="736"/>
      <c r="FO271" s="736"/>
      <c r="FP271" s="736"/>
      <c r="FQ271" s="736"/>
      <c r="FR271" s="736"/>
      <c r="FS271" s="736"/>
      <c r="FT271" s="736"/>
      <c r="FU271" s="736"/>
      <c r="FV271" s="736"/>
      <c r="FW271" s="736"/>
      <c r="FX271" s="736"/>
      <c r="FY271" s="736"/>
      <c r="FZ271" s="736"/>
      <c r="GA271" s="736"/>
      <c r="GB271" s="736"/>
      <c r="GC271" s="736"/>
      <c r="GD271" s="736"/>
      <c r="GE271" s="736"/>
      <c r="GF271" s="736"/>
      <c r="GG271" s="736"/>
      <c r="GH271" s="736"/>
      <c r="GI271" s="736"/>
      <c r="GJ271" s="736"/>
      <c r="GK271" s="736"/>
      <c r="GL271" s="736"/>
      <c r="GM271" s="736"/>
      <c r="GN271" s="736"/>
      <c r="GO271" s="736"/>
      <c r="GP271" s="736"/>
      <c r="GQ271" s="736"/>
      <c r="GR271" s="736"/>
      <c r="GS271" s="736"/>
      <c r="GT271" s="736"/>
      <c r="GU271" s="736"/>
      <c r="GV271" s="736"/>
      <c r="GW271" s="736"/>
      <c r="GX271" s="736"/>
      <c r="GY271" s="736"/>
      <c r="GZ271" s="736"/>
      <c r="HA271" s="736"/>
      <c r="HB271" s="736"/>
      <c r="HC271" s="736"/>
      <c r="HD271" s="736"/>
      <c r="HE271" s="736"/>
      <c r="HF271" s="736"/>
      <c r="HG271" s="736"/>
      <c r="HH271" s="736"/>
      <c r="HI271" s="736"/>
      <c r="HJ271" s="736"/>
      <c r="HK271" s="736"/>
      <c r="HL271" s="736"/>
      <c r="HM271" s="736"/>
      <c r="HN271" s="736"/>
      <c r="HO271" s="736"/>
      <c r="HP271" s="736"/>
      <c r="HQ271" s="736"/>
      <c r="HR271" s="736"/>
      <c r="HS271" s="736"/>
      <c r="HT271" s="736"/>
      <c r="HU271" s="736"/>
      <c r="HV271" s="736"/>
      <c r="HW271" s="736"/>
      <c r="HX271" s="736"/>
      <c r="HY271" s="736"/>
      <c r="HZ271" s="736"/>
      <c r="IA271" s="736"/>
      <c r="IB271" s="736"/>
      <c r="IC271" s="736"/>
      <c r="ID271" s="736"/>
      <c r="IE271" s="736"/>
      <c r="IF271" s="736"/>
      <c r="IG271" s="736"/>
      <c r="IH271" s="736"/>
      <c r="II271" s="736"/>
      <c r="IJ271" s="736"/>
      <c r="IK271" s="736"/>
      <c r="IL271" s="736"/>
      <c r="IM271" s="736"/>
      <c r="IN271" s="736"/>
      <c r="IO271" s="736"/>
      <c r="IP271" s="736"/>
      <c r="IQ271" s="736"/>
      <c r="IR271" s="736"/>
      <c r="IS271" s="736"/>
      <c r="IT271" s="736"/>
      <c r="IU271" s="736"/>
      <c r="IV271" s="736"/>
    </row>
    <row r="272" spans="1:256" s="438" customFormat="1">
      <c r="A272" s="736"/>
      <c r="C272" s="471"/>
      <c r="P272" s="724"/>
      <c r="U272" s="724"/>
      <c r="V272" s="736"/>
      <c r="W272" s="736"/>
      <c r="X272" s="736"/>
      <c r="Y272" s="736"/>
      <c r="Z272" s="736"/>
      <c r="AA272" s="736"/>
      <c r="AB272" s="736"/>
      <c r="AC272" s="736"/>
      <c r="AD272" s="736"/>
      <c r="AE272" s="736"/>
      <c r="AF272" s="736"/>
      <c r="AG272" s="736"/>
      <c r="AH272" s="736"/>
      <c r="AI272" s="736"/>
      <c r="AJ272" s="736"/>
      <c r="AK272" s="736"/>
      <c r="AL272" s="736"/>
      <c r="AM272" s="736"/>
      <c r="AN272" s="736"/>
      <c r="AO272" s="736"/>
      <c r="AP272" s="736"/>
      <c r="AQ272" s="736"/>
      <c r="AR272" s="736"/>
      <c r="AS272" s="736"/>
      <c r="AT272" s="736"/>
      <c r="AU272" s="736"/>
      <c r="AV272" s="736"/>
      <c r="AW272" s="736"/>
      <c r="AX272" s="736"/>
      <c r="AY272" s="736"/>
      <c r="AZ272" s="736"/>
      <c r="BA272" s="736"/>
      <c r="BB272" s="736"/>
      <c r="BC272" s="736"/>
      <c r="BD272" s="736"/>
      <c r="BE272" s="736"/>
      <c r="BF272" s="736"/>
      <c r="BG272" s="736"/>
      <c r="BH272" s="736"/>
      <c r="BI272" s="736"/>
      <c r="BJ272" s="736"/>
      <c r="BK272" s="736"/>
      <c r="BL272" s="736"/>
      <c r="BM272" s="736"/>
      <c r="BN272" s="736"/>
      <c r="BO272" s="736"/>
      <c r="BP272" s="736"/>
      <c r="BQ272" s="736"/>
      <c r="BR272" s="736"/>
      <c r="BS272" s="736"/>
      <c r="BT272" s="736"/>
      <c r="BU272" s="736"/>
      <c r="BV272" s="736"/>
      <c r="BW272" s="736"/>
      <c r="BX272" s="736"/>
      <c r="BY272" s="736"/>
      <c r="BZ272" s="736"/>
      <c r="CA272" s="736"/>
      <c r="CB272" s="736"/>
      <c r="CC272" s="736"/>
      <c r="CD272" s="736"/>
      <c r="CE272" s="736"/>
      <c r="CF272" s="736"/>
      <c r="CG272" s="736"/>
      <c r="CH272" s="736"/>
      <c r="CI272" s="736"/>
      <c r="CJ272" s="736"/>
      <c r="CK272" s="736"/>
      <c r="CL272" s="736"/>
      <c r="CM272" s="736"/>
      <c r="CN272" s="736"/>
      <c r="CO272" s="736"/>
      <c r="CP272" s="736"/>
      <c r="CQ272" s="736"/>
      <c r="CR272" s="736"/>
      <c r="CS272" s="736"/>
      <c r="CT272" s="736"/>
      <c r="CU272" s="736"/>
      <c r="CV272" s="736"/>
      <c r="CW272" s="736"/>
      <c r="CX272" s="736"/>
      <c r="CY272" s="736"/>
      <c r="CZ272" s="736"/>
      <c r="DA272" s="736"/>
      <c r="DB272" s="736"/>
      <c r="DC272" s="736"/>
      <c r="DD272" s="736"/>
      <c r="DE272" s="736"/>
      <c r="DF272" s="736"/>
      <c r="DG272" s="736"/>
      <c r="DH272" s="736"/>
      <c r="DI272" s="736"/>
      <c r="DJ272" s="736"/>
      <c r="DK272" s="736"/>
      <c r="DL272" s="736"/>
      <c r="DM272" s="736"/>
      <c r="DN272" s="736"/>
      <c r="DO272" s="736"/>
      <c r="DP272" s="736"/>
      <c r="DQ272" s="736"/>
      <c r="DR272" s="736"/>
      <c r="DS272" s="736"/>
      <c r="DT272" s="736"/>
      <c r="DU272" s="736"/>
      <c r="DV272" s="736"/>
      <c r="DW272" s="736"/>
      <c r="DX272" s="736"/>
      <c r="DY272" s="736"/>
      <c r="DZ272" s="736"/>
      <c r="EA272" s="736"/>
      <c r="EB272" s="736"/>
      <c r="EC272" s="736"/>
      <c r="ED272" s="736"/>
      <c r="EE272" s="736"/>
      <c r="EF272" s="736"/>
      <c r="EG272" s="736"/>
      <c r="EH272" s="736"/>
      <c r="EI272" s="736"/>
      <c r="EJ272" s="736"/>
      <c r="EK272" s="736"/>
      <c r="EL272" s="736"/>
      <c r="EM272" s="736"/>
      <c r="EN272" s="736"/>
      <c r="EO272" s="736"/>
      <c r="EP272" s="736"/>
      <c r="EQ272" s="736"/>
      <c r="ER272" s="736"/>
      <c r="ES272" s="736"/>
      <c r="ET272" s="736"/>
      <c r="EU272" s="736"/>
      <c r="EV272" s="736"/>
      <c r="EW272" s="736"/>
      <c r="EX272" s="736"/>
      <c r="EY272" s="736"/>
      <c r="EZ272" s="736"/>
      <c r="FA272" s="736"/>
      <c r="FB272" s="736"/>
      <c r="FC272" s="736"/>
      <c r="FD272" s="736"/>
      <c r="FE272" s="736"/>
      <c r="FF272" s="736"/>
      <c r="FG272" s="736"/>
      <c r="FH272" s="736"/>
      <c r="FI272" s="736"/>
      <c r="FJ272" s="736"/>
      <c r="FK272" s="736"/>
      <c r="FL272" s="736"/>
      <c r="FM272" s="736"/>
      <c r="FN272" s="736"/>
      <c r="FO272" s="736"/>
      <c r="FP272" s="736"/>
      <c r="FQ272" s="736"/>
      <c r="FR272" s="736"/>
      <c r="FS272" s="736"/>
      <c r="FT272" s="736"/>
      <c r="FU272" s="736"/>
      <c r="FV272" s="736"/>
      <c r="FW272" s="736"/>
      <c r="FX272" s="736"/>
      <c r="FY272" s="736"/>
      <c r="FZ272" s="736"/>
      <c r="GA272" s="736"/>
      <c r="GB272" s="736"/>
      <c r="GC272" s="736"/>
      <c r="GD272" s="736"/>
      <c r="GE272" s="736"/>
      <c r="GF272" s="736"/>
      <c r="GG272" s="736"/>
      <c r="GH272" s="736"/>
      <c r="GI272" s="736"/>
      <c r="GJ272" s="736"/>
      <c r="GK272" s="736"/>
      <c r="GL272" s="736"/>
      <c r="GM272" s="736"/>
      <c r="GN272" s="736"/>
      <c r="GO272" s="736"/>
      <c r="GP272" s="736"/>
      <c r="GQ272" s="736"/>
      <c r="GR272" s="736"/>
      <c r="GS272" s="736"/>
      <c r="GT272" s="736"/>
      <c r="GU272" s="736"/>
      <c r="GV272" s="736"/>
      <c r="GW272" s="736"/>
      <c r="GX272" s="736"/>
      <c r="GY272" s="736"/>
      <c r="GZ272" s="736"/>
      <c r="HA272" s="736"/>
      <c r="HB272" s="736"/>
      <c r="HC272" s="736"/>
      <c r="HD272" s="736"/>
      <c r="HE272" s="736"/>
      <c r="HF272" s="736"/>
      <c r="HG272" s="736"/>
      <c r="HH272" s="736"/>
      <c r="HI272" s="736"/>
      <c r="HJ272" s="736"/>
      <c r="HK272" s="736"/>
      <c r="HL272" s="736"/>
      <c r="HM272" s="736"/>
      <c r="HN272" s="736"/>
      <c r="HO272" s="736"/>
      <c r="HP272" s="736"/>
      <c r="HQ272" s="736"/>
      <c r="HR272" s="736"/>
      <c r="HS272" s="736"/>
      <c r="HT272" s="736"/>
      <c r="HU272" s="736"/>
      <c r="HV272" s="736"/>
      <c r="HW272" s="736"/>
      <c r="HX272" s="736"/>
      <c r="HY272" s="736"/>
      <c r="HZ272" s="736"/>
      <c r="IA272" s="736"/>
      <c r="IB272" s="736"/>
      <c r="IC272" s="736"/>
      <c r="ID272" s="736"/>
      <c r="IE272" s="736"/>
      <c r="IF272" s="736"/>
      <c r="IG272" s="736"/>
      <c r="IH272" s="736"/>
      <c r="II272" s="736"/>
      <c r="IJ272" s="736"/>
      <c r="IK272" s="736"/>
      <c r="IL272" s="736"/>
      <c r="IM272" s="736"/>
      <c r="IN272" s="736"/>
      <c r="IO272" s="736"/>
      <c r="IP272" s="736"/>
      <c r="IQ272" s="736"/>
      <c r="IR272" s="736"/>
      <c r="IS272" s="736"/>
      <c r="IT272" s="736"/>
      <c r="IU272" s="736"/>
      <c r="IV272" s="736"/>
    </row>
    <row r="273" spans="1:256" s="438" customFormat="1">
      <c r="A273" s="736"/>
      <c r="C273" s="471"/>
      <c r="P273" s="724"/>
      <c r="U273" s="724"/>
      <c r="V273" s="736"/>
      <c r="W273" s="736"/>
      <c r="X273" s="736"/>
      <c r="Y273" s="736"/>
      <c r="Z273" s="736"/>
      <c r="AA273" s="736"/>
      <c r="AB273" s="736"/>
      <c r="AC273" s="736"/>
      <c r="AD273" s="736"/>
      <c r="AE273" s="736"/>
      <c r="AF273" s="736"/>
      <c r="AG273" s="736"/>
      <c r="AH273" s="736"/>
      <c r="AI273" s="736"/>
      <c r="AJ273" s="736"/>
      <c r="AK273" s="736"/>
      <c r="AL273" s="736"/>
      <c r="AM273" s="736"/>
      <c r="AN273" s="736"/>
      <c r="AO273" s="736"/>
      <c r="AP273" s="736"/>
      <c r="AQ273" s="736"/>
      <c r="AR273" s="736"/>
      <c r="AS273" s="736"/>
      <c r="AT273" s="736"/>
      <c r="AU273" s="736"/>
      <c r="AV273" s="736"/>
      <c r="AW273" s="736"/>
      <c r="AX273" s="736"/>
      <c r="AY273" s="736"/>
      <c r="AZ273" s="736"/>
      <c r="BA273" s="736"/>
      <c r="BB273" s="736"/>
      <c r="BC273" s="736"/>
      <c r="BD273" s="736"/>
      <c r="BE273" s="736"/>
      <c r="BF273" s="736"/>
      <c r="BG273" s="736"/>
      <c r="BH273" s="736"/>
      <c r="BI273" s="736"/>
      <c r="BJ273" s="736"/>
      <c r="BK273" s="736"/>
      <c r="BL273" s="736"/>
      <c r="BM273" s="736"/>
      <c r="BN273" s="736"/>
      <c r="BO273" s="736"/>
      <c r="BP273" s="736"/>
      <c r="BQ273" s="736"/>
      <c r="BR273" s="736"/>
      <c r="BS273" s="736"/>
      <c r="BT273" s="736"/>
      <c r="BU273" s="736"/>
      <c r="BV273" s="736"/>
      <c r="BW273" s="736"/>
      <c r="BX273" s="736"/>
      <c r="BY273" s="736"/>
      <c r="BZ273" s="736"/>
      <c r="CA273" s="736"/>
      <c r="CB273" s="736"/>
      <c r="CC273" s="736"/>
      <c r="CD273" s="736"/>
      <c r="CE273" s="736"/>
      <c r="CF273" s="736"/>
      <c r="CG273" s="736"/>
      <c r="CH273" s="736"/>
      <c r="CI273" s="736"/>
      <c r="CJ273" s="736"/>
      <c r="CK273" s="736"/>
      <c r="CL273" s="736"/>
      <c r="CM273" s="736"/>
      <c r="CN273" s="736"/>
      <c r="CO273" s="736"/>
      <c r="CP273" s="736"/>
      <c r="CQ273" s="736"/>
      <c r="CR273" s="736"/>
      <c r="CS273" s="736"/>
      <c r="CT273" s="736"/>
      <c r="CU273" s="736"/>
      <c r="CV273" s="736"/>
      <c r="CW273" s="736"/>
      <c r="CX273" s="736"/>
      <c r="CY273" s="736"/>
      <c r="CZ273" s="736"/>
      <c r="DA273" s="736"/>
      <c r="DB273" s="736"/>
      <c r="DC273" s="736"/>
      <c r="DD273" s="736"/>
      <c r="DE273" s="736"/>
      <c r="DF273" s="736"/>
      <c r="DG273" s="736"/>
      <c r="DH273" s="736"/>
      <c r="DI273" s="736"/>
      <c r="DJ273" s="736"/>
      <c r="DK273" s="736"/>
      <c r="DL273" s="736"/>
      <c r="DM273" s="736"/>
      <c r="DN273" s="736"/>
      <c r="DO273" s="736"/>
      <c r="DP273" s="736"/>
      <c r="DQ273" s="736"/>
      <c r="DR273" s="736"/>
      <c r="DS273" s="736"/>
      <c r="DT273" s="736"/>
      <c r="DU273" s="736"/>
      <c r="DV273" s="736"/>
      <c r="DW273" s="736"/>
      <c r="DX273" s="736"/>
      <c r="DY273" s="736"/>
      <c r="DZ273" s="736"/>
      <c r="EA273" s="736"/>
      <c r="EB273" s="736"/>
      <c r="EC273" s="736"/>
      <c r="ED273" s="736"/>
      <c r="EE273" s="736"/>
      <c r="EF273" s="736"/>
      <c r="EG273" s="736"/>
      <c r="EH273" s="736"/>
      <c r="EI273" s="736"/>
      <c r="EJ273" s="736"/>
      <c r="EK273" s="736"/>
      <c r="EL273" s="736"/>
      <c r="EM273" s="736"/>
      <c r="EN273" s="736"/>
      <c r="EO273" s="736"/>
      <c r="EP273" s="736"/>
      <c r="EQ273" s="736"/>
      <c r="ER273" s="736"/>
      <c r="ES273" s="736"/>
      <c r="ET273" s="736"/>
      <c r="EU273" s="736"/>
      <c r="EV273" s="736"/>
      <c r="EW273" s="736"/>
      <c r="EX273" s="736"/>
      <c r="EY273" s="736"/>
      <c r="EZ273" s="736"/>
      <c r="FA273" s="736"/>
      <c r="FB273" s="736"/>
      <c r="FC273" s="736"/>
      <c r="FD273" s="736"/>
      <c r="FE273" s="736"/>
      <c r="FF273" s="736"/>
      <c r="FG273" s="736"/>
      <c r="FH273" s="736"/>
      <c r="FI273" s="736"/>
      <c r="FJ273" s="736"/>
      <c r="FK273" s="736"/>
      <c r="FL273" s="736"/>
      <c r="FM273" s="736"/>
      <c r="FN273" s="736"/>
      <c r="FO273" s="736"/>
      <c r="FP273" s="736"/>
      <c r="FQ273" s="736"/>
      <c r="FR273" s="736"/>
      <c r="FS273" s="736"/>
      <c r="FT273" s="736"/>
      <c r="FU273" s="736"/>
      <c r="FV273" s="736"/>
      <c r="FW273" s="736"/>
      <c r="FX273" s="736"/>
      <c r="FY273" s="736"/>
      <c r="FZ273" s="736"/>
      <c r="GA273" s="736"/>
      <c r="GB273" s="736"/>
      <c r="GC273" s="736"/>
      <c r="GD273" s="736"/>
      <c r="GE273" s="736"/>
      <c r="GF273" s="736"/>
      <c r="GG273" s="736"/>
      <c r="GH273" s="736"/>
      <c r="GI273" s="736"/>
      <c r="GJ273" s="736"/>
      <c r="GK273" s="736"/>
      <c r="GL273" s="736"/>
      <c r="GM273" s="736"/>
      <c r="GN273" s="736"/>
      <c r="GO273" s="736"/>
      <c r="GP273" s="736"/>
      <c r="GQ273" s="736"/>
      <c r="GR273" s="736"/>
      <c r="GS273" s="736"/>
      <c r="GT273" s="736"/>
      <c r="GU273" s="736"/>
      <c r="GV273" s="736"/>
      <c r="GW273" s="736"/>
      <c r="GX273" s="736"/>
      <c r="GY273" s="736"/>
      <c r="GZ273" s="736"/>
      <c r="HA273" s="736"/>
      <c r="HB273" s="736"/>
      <c r="HC273" s="736"/>
      <c r="HD273" s="736"/>
      <c r="HE273" s="736"/>
      <c r="HF273" s="736"/>
      <c r="HG273" s="736"/>
      <c r="HH273" s="736"/>
      <c r="HI273" s="736"/>
      <c r="HJ273" s="736"/>
      <c r="HK273" s="736"/>
      <c r="HL273" s="736"/>
      <c r="HM273" s="736"/>
      <c r="HN273" s="736"/>
      <c r="HO273" s="736"/>
      <c r="HP273" s="736"/>
      <c r="HQ273" s="736"/>
      <c r="HR273" s="736"/>
      <c r="HS273" s="736"/>
      <c r="HT273" s="736"/>
      <c r="HU273" s="736"/>
      <c r="HV273" s="736"/>
      <c r="HW273" s="736"/>
      <c r="HX273" s="736"/>
      <c r="HY273" s="736"/>
      <c r="HZ273" s="736"/>
      <c r="IA273" s="736"/>
      <c r="IB273" s="736"/>
      <c r="IC273" s="736"/>
      <c r="ID273" s="736"/>
      <c r="IE273" s="736"/>
      <c r="IF273" s="736"/>
      <c r="IG273" s="736"/>
      <c r="IH273" s="736"/>
      <c r="II273" s="736"/>
      <c r="IJ273" s="736"/>
      <c r="IK273" s="736"/>
      <c r="IL273" s="736"/>
      <c r="IM273" s="736"/>
      <c r="IN273" s="736"/>
      <c r="IO273" s="736"/>
      <c r="IP273" s="736"/>
      <c r="IQ273" s="736"/>
      <c r="IR273" s="736"/>
      <c r="IS273" s="736"/>
      <c r="IT273" s="736"/>
      <c r="IU273" s="736"/>
      <c r="IV273" s="736"/>
    </row>
    <row r="274" spans="1:256" s="438" customFormat="1">
      <c r="A274" s="736"/>
      <c r="C274" s="471"/>
      <c r="P274" s="724"/>
      <c r="U274" s="724"/>
      <c r="V274" s="736"/>
      <c r="W274" s="736"/>
      <c r="X274" s="736"/>
      <c r="Y274" s="736"/>
      <c r="Z274" s="736"/>
      <c r="AA274" s="736"/>
      <c r="AB274" s="736"/>
      <c r="AC274" s="736"/>
      <c r="AD274" s="736"/>
      <c r="AE274" s="736"/>
      <c r="AF274" s="736"/>
      <c r="AG274" s="736"/>
      <c r="AH274" s="736"/>
      <c r="AI274" s="736"/>
      <c r="AJ274" s="736"/>
      <c r="AK274" s="736"/>
      <c r="AL274" s="736"/>
      <c r="AM274" s="736"/>
      <c r="AN274" s="736"/>
      <c r="AO274" s="736"/>
      <c r="AP274" s="736"/>
      <c r="AQ274" s="736"/>
      <c r="AR274" s="736"/>
      <c r="AS274" s="736"/>
      <c r="AT274" s="736"/>
      <c r="AU274" s="736"/>
      <c r="AV274" s="736"/>
      <c r="AW274" s="736"/>
      <c r="AX274" s="736"/>
      <c r="AY274" s="736"/>
      <c r="AZ274" s="736"/>
      <c r="BA274" s="736"/>
      <c r="BB274" s="736"/>
      <c r="BC274" s="736"/>
      <c r="BD274" s="736"/>
      <c r="BE274" s="736"/>
      <c r="BF274" s="736"/>
      <c r="BG274" s="736"/>
      <c r="BH274" s="736"/>
      <c r="BI274" s="736"/>
      <c r="BJ274" s="736"/>
      <c r="BK274" s="736"/>
      <c r="BL274" s="736"/>
      <c r="BM274" s="736"/>
      <c r="BN274" s="736"/>
      <c r="BO274" s="736"/>
      <c r="BP274" s="736"/>
      <c r="BQ274" s="736"/>
      <c r="BR274" s="736"/>
      <c r="BS274" s="736"/>
      <c r="BT274" s="736"/>
      <c r="BU274" s="736"/>
      <c r="BV274" s="736"/>
      <c r="BW274" s="736"/>
      <c r="BX274" s="736"/>
      <c r="BY274" s="736"/>
      <c r="BZ274" s="736"/>
      <c r="CA274" s="736"/>
      <c r="CB274" s="736"/>
      <c r="CC274" s="736"/>
      <c r="CD274" s="736"/>
      <c r="CE274" s="736"/>
      <c r="CF274" s="736"/>
      <c r="CG274" s="736"/>
      <c r="CH274" s="736"/>
      <c r="CI274" s="736"/>
      <c r="CJ274" s="736"/>
      <c r="CK274" s="736"/>
      <c r="CL274" s="736"/>
      <c r="CM274" s="736"/>
      <c r="CN274" s="736"/>
      <c r="CO274" s="736"/>
      <c r="CP274" s="736"/>
      <c r="CQ274" s="736"/>
      <c r="CR274" s="736"/>
      <c r="CS274" s="736"/>
      <c r="CT274" s="736"/>
      <c r="CU274" s="736"/>
      <c r="CV274" s="736"/>
      <c r="CW274" s="736"/>
      <c r="CX274" s="736"/>
      <c r="CY274" s="736"/>
      <c r="CZ274" s="736"/>
      <c r="DA274" s="736"/>
      <c r="DB274" s="736"/>
      <c r="DC274" s="736"/>
      <c r="DD274" s="736"/>
      <c r="DE274" s="736"/>
      <c r="DF274" s="736"/>
      <c r="DG274" s="736"/>
      <c r="DH274" s="736"/>
      <c r="DI274" s="736"/>
      <c r="DJ274" s="736"/>
      <c r="DK274" s="736"/>
      <c r="DL274" s="736"/>
      <c r="DM274" s="736"/>
      <c r="DN274" s="736"/>
      <c r="DO274" s="736"/>
      <c r="DP274" s="736"/>
      <c r="DQ274" s="736"/>
      <c r="DR274" s="736"/>
      <c r="DS274" s="736"/>
      <c r="DT274" s="736"/>
      <c r="DU274" s="736"/>
      <c r="DV274" s="736"/>
      <c r="DW274" s="736"/>
      <c r="DX274" s="736"/>
      <c r="DY274" s="736"/>
      <c r="DZ274" s="736"/>
      <c r="EA274" s="736"/>
      <c r="EB274" s="736"/>
      <c r="EC274" s="736"/>
      <c r="ED274" s="736"/>
      <c r="EE274" s="736"/>
      <c r="EF274" s="736"/>
      <c r="EG274" s="736"/>
      <c r="EH274" s="736"/>
      <c r="EI274" s="736"/>
      <c r="EJ274" s="736"/>
      <c r="EK274" s="736"/>
      <c r="EL274" s="736"/>
      <c r="EM274" s="736"/>
      <c r="EN274" s="736"/>
      <c r="EO274" s="736"/>
      <c r="EP274" s="736"/>
      <c r="EQ274" s="736"/>
      <c r="ER274" s="736"/>
      <c r="ES274" s="736"/>
      <c r="ET274" s="736"/>
      <c r="EU274" s="736"/>
      <c r="EV274" s="736"/>
      <c r="EW274" s="736"/>
      <c r="EX274" s="736"/>
      <c r="EY274" s="736"/>
      <c r="EZ274" s="736"/>
      <c r="FA274" s="736"/>
      <c r="FB274" s="736"/>
      <c r="FC274" s="736"/>
      <c r="FD274" s="736"/>
      <c r="FE274" s="736"/>
      <c r="FF274" s="736"/>
      <c r="FG274" s="736"/>
      <c r="FH274" s="736"/>
      <c r="FI274" s="736"/>
      <c r="FJ274" s="736"/>
      <c r="FK274" s="736"/>
      <c r="FL274" s="736"/>
      <c r="FM274" s="736"/>
      <c r="FN274" s="736"/>
      <c r="FO274" s="736"/>
      <c r="FP274" s="736"/>
      <c r="FQ274" s="736"/>
      <c r="FR274" s="736"/>
      <c r="FS274" s="736"/>
      <c r="FT274" s="736"/>
      <c r="FU274" s="736"/>
      <c r="FV274" s="736"/>
      <c r="FW274" s="736"/>
      <c r="FX274" s="736"/>
      <c r="FY274" s="736"/>
      <c r="FZ274" s="736"/>
      <c r="GA274" s="736"/>
      <c r="GB274" s="736"/>
      <c r="GC274" s="736"/>
      <c r="GD274" s="736"/>
      <c r="GE274" s="736"/>
      <c r="GF274" s="736"/>
      <c r="GG274" s="736"/>
      <c r="GH274" s="736"/>
      <c r="GI274" s="736"/>
      <c r="GJ274" s="736"/>
      <c r="GK274" s="736"/>
      <c r="GL274" s="736"/>
      <c r="GM274" s="736"/>
      <c r="GN274" s="736"/>
      <c r="GO274" s="736"/>
      <c r="GP274" s="736"/>
      <c r="GQ274" s="736"/>
      <c r="GR274" s="736"/>
      <c r="GS274" s="736"/>
      <c r="GT274" s="736"/>
      <c r="GU274" s="736"/>
      <c r="GV274" s="736"/>
      <c r="GW274" s="736"/>
      <c r="GX274" s="736"/>
      <c r="GY274" s="736"/>
      <c r="GZ274" s="736"/>
      <c r="HA274" s="736"/>
      <c r="HB274" s="736"/>
      <c r="HC274" s="736"/>
      <c r="HD274" s="736"/>
      <c r="HE274" s="736"/>
      <c r="HF274" s="736"/>
      <c r="HG274" s="736"/>
      <c r="HH274" s="736"/>
      <c r="HI274" s="736"/>
      <c r="HJ274" s="736"/>
      <c r="HK274" s="736"/>
      <c r="HL274" s="736"/>
      <c r="HM274" s="736"/>
      <c r="HN274" s="736"/>
      <c r="HO274" s="736"/>
      <c r="HP274" s="736"/>
      <c r="HQ274" s="736"/>
      <c r="HR274" s="736"/>
      <c r="HS274" s="736"/>
      <c r="HT274" s="736"/>
      <c r="HU274" s="736"/>
      <c r="HV274" s="736"/>
      <c r="HW274" s="736"/>
      <c r="HX274" s="736"/>
      <c r="HY274" s="736"/>
      <c r="HZ274" s="736"/>
      <c r="IA274" s="736"/>
      <c r="IB274" s="736"/>
      <c r="IC274" s="736"/>
      <c r="ID274" s="736"/>
      <c r="IE274" s="736"/>
      <c r="IF274" s="736"/>
      <c r="IG274" s="736"/>
      <c r="IH274" s="736"/>
      <c r="II274" s="736"/>
      <c r="IJ274" s="736"/>
      <c r="IK274" s="736"/>
      <c r="IL274" s="736"/>
      <c r="IM274" s="736"/>
      <c r="IN274" s="736"/>
      <c r="IO274" s="736"/>
      <c r="IP274" s="736"/>
      <c r="IQ274" s="736"/>
      <c r="IR274" s="736"/>
      <c r="IS274" s="736"/>
      <c r="IT274" s="736"/>
      <c r="IU274" s="736"/>
      <c r="IV274" s="736"/>
    </row>
    <row r="275" spans="1:256" s="438" customFormat="1">
      <c r="A275" s="736"/>
      <c r="C275" s="471"/>
      <c r="P275" s="724"/>
      <c r="U275" s="724"/>
      <c r="V275" s="736"/>
      <c r="W275" s="736"/>
      <c r="X275" s="736"/>
      <c r="Y275" s="736"/>
      <c r="Z275" s="736"/>
      <c r="AA275" s="736"/>
      <c r="AB275" s="736"/>
      <c r="AC275" s="736"/>
      <c r="AD275" s="736"/>
      <c r="AE275" s="736"/>
      <c r="AF275" s="736"/>
      <c r="AG275" s="736"/>
      <c r="AH275" s="736"/>
      <c r="AI275" s="736"/>
      <c r="AJ275" s="736"/>
      <c r="AK275" s="736"/>
      <c r="AL275" s="736"/>
      <c r="AM275" s="736"/>
      <c r="AN275" s="736"/>
      <c r="AO275" s="736"/>
      <c r="AP275" s="736"/>
      <c r="AQ275" s="736"/>
      <c r="AR275" s="736"/>
      <c r="AS275" s="736"/>
      <c r="AT275" s="736"/>
      <c r="AU275" s="736"/>
      <c r="AV275" s="736"/>
      <c r="AW275" s="736"/>
      <c r="AX275" s="736"/>
      <c r="AY275" s="736"/>
      <c r="AZ275" s="736"/>
      <c r="BA275" s="736"/>
      <c r="BB275" s="736"/>
      <c r="BC275" s="736"/>
      <c r="BD275" s="736"/>
      <c r="BE275" s="736"/>
      <c r="BF275" s="736"/>
      <c r="BG275" s="736"/>
      <c r="BH275" s="736"/>
      <c r="BI275" s="736"/>
      <c r="BJ275" s="736"/>
      <c r="BK275" s="736"/>
      <c r="BL275" s="736"/>
      <c r="BM275" s="736"/>
      <c r="BN275" s="736"/>
      <c r="BO275" s="736"/>
      <c r="BP275" s="736"/>
      <c r="BQ275" s="736"/>
      <c r="BR275" s="736"/>
      <c r="BS275" s="736"/>
      <c r="BT275" s="736"/>
      <c r="BU275" s="736"/>
      <c r="BV275" s="736"/>
      <c r="BW275" s="736"/>
      <c r="BX275" s="736"/>
      <c r="BY275" s="736"/>
      <c r="BZ275" s="736"/>
      <c r="CA275" s="736"/>
      <c r="CB275" s="736"/>
      <c r="CC275" s="736"/>
      <c r="CD275" s="736"/>
      <c r="CE275" s="736"/>
      <c r="CF275" s="736"/>
      <c r="CG275" s="736"/>
      <c r="CH275" s="736"/>
      <c r="CI275" s="736"/>
      <c r="CJ275" s="736"/>
      <c r="CK275" s="736"/>
      <c r="CL275" s="736"/>
      <c r="CM275" s="736"/>
      <c r="CN275" s="736"/>
      <c r="CO275" s="736"/>
      <c r="CP275" s="736"/>
      <c r="CQ275" s="736"/>
      <c r="CR275" s="736"/>
      <c r="CS275" s="736"/>
      <c r="CT275" s="736"/>
      <c r="CU275" s="736"/>
      <c r="CV275" s="736"/>
      <c r="CW275" s="736"/>
      <c r="CX275" s="736"/>
      <c r="CY275" s="736"/>
      <c r="CZ275" s="736"/>
      <c r="DA275" s="736"/>
      <c r="DB275" s="736"/>
      <c r="DC275" s="736"/>
      <c r="DD275" s="736"/>
      <c r="DE275" s="736"/>
      <c r="DF275" s="736"/>
      <c r="DG275" s="736"/>
      <c r="DH275" s="736"/>
      <c r="DI275" s="736"/>
      <c r="DJ275" s="736"/>
      <c r="DK275" s="736"/>
      <c r="DL275" s="736"/>
      <c r="DM275" s="736"/>
      <c r="DN275" s="736"/>
      <c r="DO275" s="736"/>
      <c r="DP275" s="736"/>
      <c r="DQ275" s="736"/>
      <c r="DR275" s="736"/>
      <c r="DS275" s="736"/>
      <c r="DT275" s="736"/>
      <c r="DU275" s="736"/>
      <c r="DV275" s="736"/>
      <c r="DW275" s="736"/>
      <c r="DX275" s="736"/>
      <c r="DY275" s="736"/>
      <c r="DZ275" s="736"/>
      <c r="EA275" s="736"/>
      <c r="EB275" s="736"/>
      <c r="EC275" s="736"/>
      <c r="ED275" s="736"/>
      <c r="EE275" s="736"/>
      <c r="EF275" s="736"/>
      <c r="EG275" s="736"/>
      <c r="EH275" s="736"/>
      <c r="EI275" s="736"/>
      <c r="EJ275" s="736"/>
      <c r="EK275" s="736"/>
      <c r="EL275" s="736"/>
      <c r="EM275" s="736"/>
      <c r="EN275" s="736"/>
      <c r="EO275" s="736"/>
      <c r="EP275" s="736"/>
      <c r="EQ275" s="736"/>
      <c r="ER275" s="736"/>
      <c r="ES275" s="736"/>
      <c r="ET275" s="736"/>
      <c r="EU275" s="736"/>
      <c r="EV275" s="736"/>
      <c r="EW275" s="736"/>
      <c r="EX275" s="736"/>
      <c r="EY275" s="736"/>
      <c r="EZ275" s="736"/>
      <c r="FA275" s="736"/>
      <c r="FB275" s="736"/>
      <c r="FC275" s="736"/>
      <c r="FD275" s="736"/>
      <c r="FE275" s="736"/>
      <c r="FF275" s="736"/>
      <c r="FG275" s="736"/>
      <c r="FH275" s="736"/>
      <c r="FI275" s="736"/>
      <c r="FJ275" s="736"/>
      <c r="FK275" s="736"/>
      <c r="FL275" s="736"/>
      <c r="FM275" s="736"/>
      <c r="FN275" s="736"/>
      <c r="FO275" s="736"/>
      <c r="FP275" s="736"/>
      <c r="FQ275" s="736"/>
      <c r="FR275" s="736"/>
      <c r="FS275" s="736"/>
      <c r="FT275" s="736"/>
      <c r="FU275" s="736"/>
      <c r="FV275" s="736"/>
      <c r="FW275" s="736"/>
      <c r="FX275" s="736"/>
      <c r="FY275" s="736"/>
      <c r="FZ275" s="736"/>
      <c r="GA275" s="736"/>
      <c r="GB275" s="736"/>
      <c r="GC275" s="736"/>
      <c r="GD275" s="736"/>
      <c r="GE275" s="736"/>
      <c r="GF275" s="736"/>
      <c r="GG275" s="736"/>
      <c r="GH275" s="736"/>
      <c r="GI275" s="736"/>
      <c r="GJ275" s="736"/>
      <c r="GK275" s="736"/>
      <c r="GL275" s="736"/>
      <c r="GM275" s="736"/>
      <c r="GN275" s="736"/>
      <c r="GO275" s="736"/>
      <c r="GP275" s="736"/>
      <c r="GQ275" s="736"/>
      <c r="GR275" s="736"/>
      <c r="GS275" s="736"/>
      <c r="GT275" s="736"/>
      <c r="GU275" s="736"/>
      <c r="GV275" s="736"/>
      <c r="GW275" s="736"/>
      <c r="GX275" s="736"/>
      <c r="GY275" s="736"/>
      <c r="GZ275" s="736"/>
      <c r="HA275" s="736"/>
      <c r="HB275" s="736"/>
      <c r="HC275" s="736"/>
      <c r="HD275" s="736"/>
      <c r="HE275" s="736"/>
      <c r="HF275" s="736"/>
      <c r="HG275" s="736"/>
      <c r="HH275" s="736"/>
      <c r="HI275" s="736"/>
      <c r="HJ275" s="736"/>
      <c r="HK275" s="736"/>
      <c r="HL275" s="736"/>
      <c r="HM275" s="736"/>
      <c r="HN275" s="736"/>
      <c r="HO275" s="736"/>
      <c r="HP275" s="736"/>
      <c r="HQ275" s="736"/>
      <c r="HR275" s="736"/>
      <c r="HS275" s="736"/>
      <c r="HT275" s="736"/>
      <c r="HU275" s="736"/>
      <c r="HV275" s="736"/>
      <c r="HW275" s="736"/>
      <c r="HX275" s="736"/>
      <c r="HY275" s="736"/>
      <c r="HZ275" s="736"/>
      <c r="IA275" s="736"/>
      <c r="IB275" s="736"/>
      <c r="IC275" s="736"/>
      <c r="ID275" s="736"/>
      <c r="IE275" s="736"/>
      <c r="IF275" s="736"/>
      <c r="IG275" s="736"/>
      <c r="IH275" s="736"/>
      <c r="II275" s="736"/>
      <c r="IJ275" s="736"/>
      <c r="IK275" s="736"/>
      <c r="IL275" s="736"/>
      <c r="IM275" s="736"/>
      <c r="IN275" s="736"/>
      <c r="IO275" s="736"/>
      <c r="IP275" s="736"/>
      <c r="IQ275" s="736"/>
      <c r="IR275" s="736"/>
      <c r="IS275" s="736"/>
      <c r="IT275" s="736"/>
      <c r="IU275" s="736"/>
      <c r="IV275" s="736"/>
    </row>
    <row r="276" spans="1:256" s="438" customFormat="1">
      <c r="A276" s="736"/>
      <c r="C276" s="471"/>
      <c r="P276" s="724"/>
      <c r="U276" s="724"/>
      <c r="V276" s="736"/>
      <c r="W276" s="736"/>
      <c r="X276" s="736"/>
      <c r="Y276" s="736"/>
      <c r="Z276" s="736"/>
      <c r="AA276" s="736"/>
      <c r="AB276" s="736"/>
      <c r="AC276" s="736"/>
      <c r="AD276" s="736"/>
      <c r="AE276" s="736"/>
      <c r="AF276" s="736"/>
      <c r="AG276" s="736"/>
      <c r="AH276" s="736"/>
      <c r="AI276" s="736"/>
      <c r="AJ276" s="736"/>
      <c r="AK276" s="736"/>
      <c r="AL276" s="736"/>
      <c r="AM276" s="736"/>
      <c r="AN276" s="736"/>
      <c r="AO276" s="736"/>
      <c r="AP276" s="736"/>
      <c r="AQ276" s="736"/>
      <c r="AR276" s="736"/>
      <c r="AS276" s="736"/>
      <c r="AT276" s="736"/>
      <c r="AU276" s="736"/>
      <c r="AV276" s="736"/>
      <c r="AW276" s="736"/>
      <c r="AX276" s="736"/>
      <c r="AY276" s="736"/>
      <c r="AZ276" s="736"/>
      <c r="BA276" s="736"/>
      <c r="BB276" s="736"/>
      <c r="BC276" s="736"/>
      <c r="BD276" s="736"/>
      <c r="BE276" s="736"/>
      <c r="BF276" s="736"/>
      <c r="BG276" s="736"/>
      <c r="BH276" s="736"/>
      <c r="BI276" s="736"/>
      <c r="BJ276" s="736"/>
      <c r="BK276" s="736"/>
      <c r="BL276" s="736"/>
      <c r="BM276" s="736"/>
      <c r="BN276" s="736"/>
      <c r="BO276" s="736"/>
      <c r="BP276" s="736"/>
      <c r="BQ276" s="736"/>
      <c r="BR276" s="736"/>
      <c r="BS276" s="736"/>
      <c r="BT276" s="736"/>
      <c r="BU276" s="736"/>
      <c r="BV276" s="736"/>
      <c r="BW276" s="736"/>
      <c r="BX276" s="736"/>
      <c r="BY276" s="736"/>
      <c r="BZ276" s="736"/>
      <c r="CA276" s="736"/>
      <c r="CB276" s="736"/>
      <c r="CC276" s="736"/>
      <c r="CD276" s="736"/>
      <c r="CE276" s="736"/>
      <c r="CF276" s="736"/>
      <c r="CG276" s="736"/>
      <c r="CH276" s="736"/>
      <c r="CI276" s="736"/>
      <c r="CJ276" s="736"/>
      <c r="CK276" s="736"/>
      <c r="CL276" s="736"/>
      <c r="CM276" s="736"/>
      <c r="CN276" s="736"/>
      <c r="CO276" s="736"/>
      <c r="CP276" s="736"/>
      <c r="CQ276" s="736"/>
      <c r="CR276" s="736"/>
      <c r="CS276" s="736"/>
      <c r="CT276" s="736"/>
      <c r="CU276" s="736"/>
      <c r="CV276" s="736"/>
      <c r="CW276" s="736"/>
      <c r="CX276" s="736"/>
      <c r="CY276" s="736"/>
      <c r="CZ276" s="736"/>
      <c r="DA276" s="736"/>
      <c r="DB276" s="736"/>
      <c r="DC276" s="736"/>
      <c r="DD276" s="736"/>
      <c r="DE276" s="736"/>
      <c r="DF276" s="736"/>
      <c r="DG276" s="736"/>
      <c r="DH276" s="736"/>
      <c r="DI276" s="736"/>
      <c r="DJ276" s="736"/>
      <c r="DK276" s="736"/>
      <c r="DL276" s="736"/>
      <c r="DM276" s="736"/>
      <c r="DN276" s="736"/>
      <c r="DO276" s="736"/>
      <c r="DP276" s="736"/>
      <c r="DQ276" s="736"/>
      <c r="DR276" s="736"/>
      <c r="DS276" s="736"/>
      <c r="DT276" s="736"/>
      <c r="DU276" s="736"/>
      <c r="DV276" s="736"/>
      <c r="DW276" s="736"/>
      <c r="DX276" s="736"/>
      <c r="DY276" s="736"/>
      <c r="DZ276" s="736"/>
      <c r="EA276" s="736"/>
      <c r="EB276" s="736"/>
      <c r="EC276" s="736"/>
      <c r="ED276" s="736"/>
      <c r="EE276" s="736"/>
      <c r="EF276" s="736"/>
      <c r="EG276" s="736"/>
      <c r="EH276" s="736"/>
      <c r="EI276" s="736"/>
      <c r="EJ276" s="736"/>
      <c r="EK276" s="736"/>
      <c r="EL276" s="736"/>
      <c r="EM276" s="736"/>
      <c r="EN276" s="736"/>
      <c r="EO276" s="736"/>
      <c r="EP276" s="736"/>
      <c r="EQ276" s="736"/>
      <c r="ER276" s="736"/>
      <c r="ES276" s="736"/>
      <c r="ET276" s="736"/>
      <c r="EU276" s="736"/>
      <c r="EV276" s="736"/>
      <c r="EW276" s="736"/>
      <c r="EX276" s="736"/>
      <c r="EY276" s="736"/>
      <c r="EZ276" s="736"/>
      <c r="FA276" s="736"/>
      <c r="FB276" s="736"/>
      <c r="FC276" s="736"/>
      <c r="FD276" s="736"/>
      <c r="FE276" s="736"/>
      <c r="FF276" s="736"/>
      <c r="FG276" s="736"/>
      <c r="FH276" s="736"/>
      <c r="FI276" s="736"/>
      <c r="FJ276" s="736"/>
      <c r="FK276" s="736"/>
      <c r="FL276" s="736"/>
      <c r="FM276" s="736"/>
      <c r="FN276" s="736"/>
      <c r="FO276" s="736"/>
      <c r="FP276" s="736"/>
      <c r="FQ276" s="736"/>
      <c r="FR276" s="736"/>
      <c r="FS276" s="736"/>
      <c r="FT276" s="736"/>
      <c r="FU276" s="736"/>
      <c r="FV276" s="736"/>
      <c r="FW276" s="736"/>
      <c r="FX276" s="736"/>
      <c r="FY276" s="736"/>
      <c r="FZ276" s="736"/>
      <c r="GA276" s="736"/>
      <c r="GB276" s="736"/>
      <c r="GC276" s="736"/>
      <c r="GD276" s="736"/>
      <c r="GE276" s="736"/>
      <c r="GF276" s="736"/>
      <c r="GG276" s="736"/>
      <c r="GH276" s="736"/>
      <c r="GI276" s="736"/>
      <c r="GJ276" s="736"/>
      <c r="GK276" s="736"/>
      <c r="GL276" s="736"/>
      <c r="GM276" s="736"/>
      <c r="GN276" s="736"/>
      <c r="GO276" s="736"/>
      <c r="GP276" s="736"/>
      <c r="GQ276" s="736"/>
      <c r="GR276" s="736"/>
      <c r="GS276" s="736"/>
      <c r="GT276" s="736"/>
      <c r="GU276" s="736"/>
      <c r="GV276" s="736"/>
      <c r="GW276" s="736"/>
      <c r="GX276" s="736"/>
      <c r="GY276" s="736"/>
      <c r="GZ276" s="736"/>
      <c r="HA276" s="736"/>
      <c r="HB276" s="736"/>
      <c r="HC276" s="736"/>
      <c r="HD276" s="736"/>
      <c r="HE276" s="736"/>
      <c r="HF276" s="736"/>
      <c r="HG276" s="736"/>
      <c r="HH276" s="736"/>
      <c r="HI276" s="736"/>
      <c r="HJ276" s="736"/>
      <c r="HK276" s="736"/>
      <c r="HL276" s="736"/>
      <c r="HM276" s="736"/>
      <c r="HN276" s="736"/>
      <c r="HO276" s="736"/>
      <c r="HP276" s="736"/>
      <c r="HQ276" s="736"/>
      <c r="HR276" s="736"/>
      <c r="HS276" s="736"/>
      <c r="HT276" s="736"/>
      <c r="HU276" s="736"/>
      <c r="HV276" s="736"/>
      <c r="HW276" s="736"/>
      <c r="HX276" s="736"/>
      <c r="HY276" s="736"/>
      <c r="HZ276" s="736"/>
      <c r="IA276" s="736"/>
      <c r="IB276" s="736"/>
      <c r="IC276" s="736"/>
      <c r="ID276" s="736"/>
      <c r="IE276" s="736"/>
      <c r="IF276" s="736"/>
      <c r="IG276" s="736"/>
      <c r="IH276" s="736"/>
      <c r="II276" s="736"/>
      <c r="IJ276" s="736"/>
      <c r="IK276" s="736"/>
      <c r="IL276" s="736"/>
      <c r="IM276" s="736"/>
      <c r="IN276" s="736"/>
      <c r="IO276" s="736"/>
      <c r="IP276" s="736"/>
      <c r="IQ276" s="736"/>
      <c r="IR276" s="736"/>
      <c r="IS276" s="736"/>
      <c r="IT276" s="736"/>
      <c r="IU276" s="736"/>
      <c r="IV276" s="736"/>
    </row>
    <row r="277" spans="1:256" s="438" customFormat="1">
      <c r="A277" s="736"/>
      <c r="C277" s="471"/>
      <c r="P277" s="724"/>
      <c r="U277" s="724"/>
      <c r="V277" s="736"/>
      <c r="W277" s="736"/>
      <c r="X277" s="736"/>
      <c r="Y277" s="736"/>
      <c r="Z277" s="736"/>
      <c r="AA277" s="736"/>
      <c r="AB277" s="736"/>
      <c r="AC277" s="736"/>
      <c r="AD277" s="736"/>
      <c r="AE277" s="736"/>
      <c r="AF277" s="736"/>
      <c r="AG277" s="736"/>
      <c r="AH277" s="736"/>
      <c r="AI277" s="736"/>
      <c r="AJ277" s="736"/>
      <c r="AK277" s="736"/>
      <c r="AL277" s="736"/>
      <c r="AM277" s="736"/>
      <c r="AN277" s="736"/>
      <c r="AO277" s="736"/>
      <c r="AP277" s="736"/>
      <c r="AQ277" s="736"/>
      <c r="AR277" s="736"/>
      <c r="AS277" s="736"/>
      <c r="AT277" s="736"/>
      <c r="AU277" s="736"/>
      <c r="AV277" s="736"/>
      <c r="AW277" s="736"/>
      <c r="AX277" s="736"/>
      <c r="AY277" s="736"/>
      <c r="AZ277" s="736"/>
      <c r="BA277" s="736"/>
      <c r="BB277" s="736"/>
      <c r="BC277" s="736"/>
      <c r="BD277" s="736"/>
      <c r="BE277" s="736"/>
      <c r="BF277" s="736"/>
      <c r="BG277" s="736"/>
      <c r="BH277" s="736"/>
      <c r="BI277" s="736"/>
      <c r="BJ277" s="736"/>
      <c r="BK277" s="736"/>
      <c r="BL277" s="736"/>
      <c r="BM277" s="736"/>
      <c r="BN277" s="736"/>
      <c r="BO277" s="736"/>
      <c r="BP277" s="736"/>
      <c r="BQ277" s="736"/>
      <c r="BR277" s="736"/>
      <c r="BS277" s="736"/>
      <c r="BT277" s="736"/>
      <c r="BU277" s="736"/>
      <c r="BV277" s="736"/>
      <c r="BW277" s="736"/>
      <c r="BX277" s="736"/>
      <c r="BY277" s="736"/>
      <c r="BZ277" s="736"/>
      <c r="CA277" s="736"/>
      <c r="CB277" s="736"/>
      <c r="CC277" s="736"/>
      <c r="CD277" s="736"/>
      <c r="CE277" s="736"/>
      <c r="CF277" s="736"/>
      <c r="CG277" s="736"/>
      <c r="CH277" s="736"/>
      <c r="CI277" s="736"/>
      <c r="CJ277" s="736"/>
      <c r="CK277" s="736"/>
      <c r="CL277" s="736"/>
      <c r="CM277" s="736"/>
      <c r="CN277" s="736"/>
      <c r="CO277" s="736"/>
      <c r="CP277" s="736"/>
      <c r="CQ277" s="736"/>
      <c r="CR277" s="736"/>
      <c r="CS277" s="736"/>
      <c r="CT277" s="736"/>
      <c r="CU277" s="736"/>
      <c r="CV277" s="736"/>
      <c r="CW277" s="736"/>
      <c r="CX277" s="736"/>
      <c r="CY277" s="736"/>
      <c r="CZ277" s="736"/>
      <c r="DA277" s="736"/>
      <c r="DB277" s="736"/>
      <c r="DC277" s="736"/>
      <c r="DD277" s="736"/>
      <c r="DE277" s="736"/>
      <c r="DF277" s="736"/>
      <c r="DG277" s="736"/>
      <c r="DH277" s="736"/>
      <c r="DI277" s="736"/>
      <c r="DJ277" s="736"/>
      <c r="DK277" s="736"/>
      <c r="DL277" s="736"/>
      <c r="DM277" s="736"/>
      <c r="DN277" s="736"/>
      <c r="DO277" s="736"/>
      <c r="DP277" s="736"/>
      <c r="DQ277" s="736"/>
      <c r="DR277" s="736"/>
      <c r="DS277" s="736"/>
      <c r="DT277" s="736"/>
      <c r="DU277" s="736"/>
      <c r="DV277" s="736"/>
      <c r="DW277" s="736"/>
      <c r="DX277" s="736"/>
      <c r="DY277" s="736"/>
      <c r="DZ277" s="736"/>
      <c r="EA277" s="736"/>
      <c r="EB277" s="736"/>
      <c r="EC277" s="736"/>
      <c r="ED277" s="736"/>
      <c r="EE277" s="736"/>
      <c r="EF277" s="736"/>
      <c r="EG277" s="736"/>
      <c r="EH277" s="736"/>
      <c r="EI277" s="736"/>
      <c r="EJ277" s="736"/>
      <c r="EK277" s="736"/>
      <c r="EL277" s="736"/>
      <c r="EM277" s="736"/>
      <c r="EN277" s="736"/>
      <c r="EO277" s="736"/>
      <c r="EP277" s="736"/>
      <c r="EQ277" s="736"/>
      <c r="ER277" s="736"/>
      <c r="ES277" s="736"/>
      <c r="ET277" s="736"/>
      <c r="EU277" s="736"/>
      <c r="EV277" s="736"/>
      <c r="EW277" s="736"/>
      <c r="EX277" s="736"/>
      <c r="EY277" s="736"/>
      <c r="EZ277" s="736"/>
      <c r="FA277" s="736"/>
      <c r="FB277" s="736"/>
      <c r="FC277" s="736"/>
      <c r="FD277" s="736"/>
      <c r="FE277" s="736"/>
      <c r="FF277" s="736"/>
      <c r="FG277" s="736"/>
      <c r="FH277" s="736"/>
      <c r="FI277" s="736"/>
      <c r="FJ277" s="736"/>
      <c r="FK277" s="736"/>
      <c r="FL277" s="736"/>
      <c r="FM277" s="736"/>
      <c r="FN277" s="736"/>
      <c r="FO277" s="736"/>
      <c r="FP277" s="736"/>
      <c r="FQ277" s="736"/>
      <c r="FR277" s="736"/>
      <c r="FS277" s="736"/>
      <c r="FT277" s="736"/>
      <c r="FU277" s="736"/>
      <c r="FV277" s="736"/>
      <c r="FW277" s="736"/>
      <c r="FX277" s="736"/>
      <c r="FY277" s="736"/>
      <c r="FZ277" s="736"/>
      <c r="GA277" s="736"/>
      <c r="GB277" s="736"/>
      <c r="GC277" s="736"/>
      <c r="GD277" s="736"/>
      <c r="GE277" s="736"/>
      <c r="GF277" s="736"/>
      <c r="GG277" s="736"/>
      <c r="GH277" s="736"/>
      <c r="GI277" s="736"/>
      <c r="GJ277" s="736"/>
      <c r="GK277" s="736"/>
      <c r="GL277" s="736"/>
      <c r="GM277" s="736"/>
      <c r="GN277" s="736"/>
      <c r="GO277" s="736"/>
      <c r="GP277" s="736"/>
      <c r="GQ277" s="736"/>
      <c r="GR277" s="736"/>
      <c r="GS277" s="736"/>
      <c r="GT277" s="736"/>
      <c r="GU277" s="736"/>
      <c r="GV277" s="736"/>
      <c r="GW277" s="736"/>
      <c r="GX277" s="736"/>
      <c r="GY277" s="736"/>
      <c r="GZ277" s="736"/>
      <c r="HA277" s="736"/>
      <c r="HB277" s="736"/>
      <c r="HC277" s="736"/>
      <c r="HD277" s="736"/>
      <c r="HE277" s="736"/>
      <c r="HF277" s="736"/>
      <c r="HG277" s="736"/>
      <c r="HH277" s="736"/>
      <c r="HI277" s="736"/>
      <c r="HJ277" s="736"/>
      <c r="HK277" s="736"/>
      <c r="HL277" s="736"/>
      <c r="HM277" s="736"/>
      <c r="HN277" s="736"/>
      <c r="HO277" s="736"/>
      <c r="HP277" s="736"/>
      <c r="HQ277" s="736"/>
      <c r="HR277" s="736"/>
      <c r="HS277" s="736"/>
      <c r="HT277" s="736"/>
      <c r="HU277" s="736"/>
      <c r="HV277" s="736"/>
      <c r="HW277" s="736"/>
      <c r="HX277" s="736"/>
      <c r="HY277" s="736"/>
      <c r="HZ277" s="736"/>
      <c r="IA277" s="736"/>
      <c r="IB277" s="736"/>
      <c r="IC277" s="736"/>
      <c r="ID277" s="736"/>
      <c r="IE277" s="736"/>
      <c r="IF277" s="736"/>
      <c r="IG277" s="736"/>
      <c r="IH277" s="736"/>
      <c r="II277" s="736"/>
      <c r="IJ277" s="736"/>
      <c r="IK277" s="736"/>
      <c r="IL277" s="736"/>
      <c r="IM277" s="736"/>
      <c r="IN277" s="736"/>
      <c r="IO277" s="736"/>
      <c r="IP277" s="736"/>
      <c r="IQ277" s="736"/>
      <c r="IR277" s="736"/>
      <c r="IS277" s="736"/>
      <c r="IT277" s="736"/>
      <c r="IU277" s="736"/>
      <c r="IV277" s="736"/>
    </row>
    <row r="278" spans="1:256" s="438" customFormat="1">
      <c r="A278" s="736"/>
      <c r="C278" s="471"/>
      <c r="P278" s="724"/>
      <c r="U278" s="724"/>
      <c r="V278" s="736"/>
      <c r="W278" s="736"/>
      <c r="X278" s="736"/>
      <c r="Y278" s="736"/>
      <c r="Z278" s="736"/>
      <c r="AA278" s="736"/>
      <c r="AB278" s="736"/>
      <c r="AC278" s="736"/>
      <c r="AD278" s="736"/>
      <c r="AE278" s="736"/>
      <c r="AF278" s="736"/>
      <c r="AG278" s="736"/>
      <c r="AH278" s="736"/>
      <c r="AI278" s="736"/>
      <c r="AJ278" s="736"/>
      <c r="AK278" s="736"/>
      <c r="AL278" s="736"/>
      <c r="AM278" s="736"/>
      <c r="AN278" s="736"/>
      <c r="AO278" s="736"/>
      <c r="AP278" s="736"/>
      <c r="AQ278" s="736"/>
      <c r="AR278" s="736"/>
      <c r="AS278" s="736"/>
      <c r="AT278" s="736"/>
      <c r="AU278" s="736"/>
      <c r="AV278" s="736"/>
      <c r="AW278" s="736"/>
      <c r="AX278" s="736"/>
      <c r="AY278" s="736"/>
      <c r="AZ278" s="736"/>
      <c r="BA278" s="736"/>
      <c r="BB278" s="736"/>
      <c r="BC278" s="736"/>
      <c r="BD278" s="736"/>
      <c r="BE278" s="736"/>
      <c r="BF278" s="736"/>
      <c r="BG278" s="736"/>
      <c r="BH278" s="736"/>
      <c r="BI278" s="736"/>
      <c r="BJ278" s="736"/>
      <c r="BK278" s="736"/>
      <c r="BL278" s="736"/>
      <c r="BM278" s="736"/>
      <c r="BN278" s="736"/>
      <c r="BO278" s="736"/>
      <c r="BP278" s="736"/>
      <c r="BQ278" s="736"/>
      <c r="BR278" s="736"/>
      <c r="BS278" s="736"/>
      <c r="BT278" s="736"/>
      <c r="BU278" s="736"/>
      <c r="BV278" s="736"/>
      <c r="BW278" s="736"/>
      <c r="BX278" s="736"/>
      <c r="BY278" s="736"/>
      <c r="BZ278" s="736"/>
      <c r="CA278" s="736"/>
      <c r="CB278" s="736"/>
      <c r="CC278" s="736"/>
      <c r="CD278" s="736"/>
      <c r="CE278" s="736"/>
      <c r="CF278" s="736"/>
      <c r="CG278" s="736"/>
      <c r="CH278" s="736"/>
      <c r="CI278" s="736"/>
      <c r="CJ278" s="736"/>
      <c r="CK278" s="736"/>
      <c r="CL278" s="736"/>
      <c r="CM278" s="736"/>
      <c r="CN278" s="736"/>
      <c r="CO278" s="736"/>
      <c r="CP278" s="736"/>
      <c r="CQ278" s="736"/>
      <c r="CR278" s="736"/>
      <c r="CS278" s="736"/>
      <c r="CT278" s="736"/>
      <c r="CU278" s="736"/>
      <c r="CV278" s="736"/>
      <c r="CW278" s="736"/>
      <c r="CX278" s="736"/>
      <c r="CY278" s="736"/>
      <c r="CZ278" s="736"/>
      <c r="DA278" s="736"/>
      <c r="DB278" s="736"/>
      <c r="DC278" s="736"/>
      <c r="DD278" s="736"/>
      <c r="DE278" s="736"/>
      <c r="DF278" s="736"/>
      <c r="DG278" s="736"/>
      <c r="DH278" s="736"/>
      <c r="DI278" s="736"/>
      <c r="DJ278" s="736"/>
      <c r="DK278" s="736"/>
      <c r="DL278" s="736"/>
      <c r="DM278" s="736"/>
      <c r="DN278" s="736"/>
      <c r="DO278" s="736"/>
      <c r="DP278" s="736"/>
      <c r="DQ278" s="736"/>
      <c r="DR278" s="736"/>
      <c r="DS278" s="736"/>
      <c r="DT278" s="736"/>
      <c r="DU278" s="736"/>
      <c r="DV278" s="736"/>
      <c r="DW278" s="736"/>
      <c r="DX278" s="736"/>
      <c r="DY278" s="736"/>
      <c r="DZ278" s="736"/>
      <c r="EA278" s="736"/>
      <c r="EB278" s="736"/>
      <c r="EC278" s="736"/>
      <c r="ED278" s="736"/>
      <c r="EE278" s="736"/>
      <c r="EF278" s="736"/>
      <c r="EG278" s="736"/>
      <c r="EH278" s="736"/>
      <c r="EI278" s="736"/>
      <c r="EJ278" s="736"/>
      <c r="EK278" s="736"/>
      <c r="EL278" s="736"/>
      <c r="EM278" s="736"/>
      <c r="EN278" s="736"/>
      <c r="EO278" s="736"/>
      <c r="EP278" s="736"/>
      <c r="EQ278" s="736"/>
      <c r="ER278" s="736"/>
      <c r="ES278" s="736"/>
      <c r="ET278" s="736"/>
      <c r="EU278" s="736"/>
      <c r="EV278" s="736"/>
      <c r="EW278" s="736"/>
      <c r="EX278" s="736"/>
      <c r="EY278" s="736"/>
      <c r="EZ278" s="736"/>
      <c r="FA278" s="736"/>
      <c r="FB278" s="736"/>
      <c r="FC278" s="736"/>
      <c r="FD278" s="736"/>
      <c r="FE278" s="736"/>
      <c r="FF278" s="736"/>
      <c r="FG278" s="736"/>
      <c r="FH278" s="736"/>
      <c r="FI278" s="736"/>
      <c r="FJ278" s="736"/>
      <c r="FK278" s="736"/>
      <c r="FL278" s="736"/>
      <c r="FM278" s="736"/>
      <c r="FN278" s="736"/>
      <c r="FO278" s="736"/>
      <c r="FP278" s="736"/>
      <c r="FQ278" s="736"/>
      <c r="FR278" s="736"/>
      <c r="FS278" s="736"/>
      <c r="FT278" s="736"/>
      <c r="FU278" s="736"/>
      <c r="FV278" s="736"/>
      <c r="FW278" s="736"/>
      <c r="FX278" s="736"/>
      <c r="FY278" s="736"/>
      <c r="FZ278" s="736"/>
      <c r="GA278" s="736"/>
      <c r="GB278" s="736"/>
      <c r="GC278" s="736"/>
      <c r="GD278" s="736"/>
      <c r="GE278" s="736"/>
      <c r="GF278" s="736"/>
      <c r="GG278" s="736"/>
      <c r="GH278" s="736"/>
      <c r="GI278" s="736"/>
      <c r="GJ278" s="736"/>
      <c r="GK278" s="736"/>
      <c r="GL278" s="736"/>
      <c r="GM278" s="736"/>
      <c r="GN278" s="736"/>
      <c r="GO278" s="736"/>
      <c r="GP278" s="736"/>
      <c r="GQ278" s="736"/>
      <c r="GR278" s="736"/>
      <c r="GS278" s="736"/>
      <c r="GT278" s="736"/>
      <c r="GU278" s="736"/>
      <c r="GV278" s="736"/>
      <c r="GW278" s="736"/>
      <c r="GX278" s="736"/>
      <c r="GY278" s="736"/>
      <c r="GZ278" s="736"/>
      <c r="HA278" s="736"/>
      <c r="HB278" s="736"/>
      <c r="HC278" s="736"/>
      <c r="HD278" s="736"/>
      <c r="HE278" s="736"/>
      <c r="HF278" s="736"/>
      <c r="HG278" s="736"/>
      <c r="HH278" s="736"/>
      <c r="HI278" s="736"/>
      <c r="HJ278" s="736"/>
      <c r="HK278" s="736"/>
      <c r="HL278" s="736"/>
      <c r="HM278" s="736"/>
      <c r="HN278" s="736"/>
      <c r="HO278" s="736"/>
      <c r="HP278" s="736"/>
      <c r="HQ278" s="736"/>
      <c r="HR278" s="736"/>
      <c r="HS278" s="736"/>
      <c r="HT278" s="736"/>
      <c r="HU278" s="736"/>
      <c r="HV278" s="736"/>
      <c r="HW278" s="736"/>
      <c r="HX278" s="736"/>
      <c r="HY278" s="736"/>
      <c r="HZ278" s="736"/>
      <c r="IA278" s="736"/>
      <c r="IB278" s="736"/>
      <c r="IC278" s="736"/>
      <c r="ID278" s="736"/>
      <c r="IE278" s="736"/>
      <c r="IF278" s="736"/>
      <c r="IG278" s="736"/>
      <c r="IH278" s="736"/>
      <c r="II278" s="736"/>
      <c r="IJ278" s="736"/>
      <c r="IK278" s="736"/>
      <c r="IL278" s="736"/>
      <c r="IM278" s="736"/>
      <c r="IN278" s="736"/>
      <c r="IO278" s="736"/>
      <c r="IP278" s="736"/>
      <c r="IQ278" s="736"/>
      <c r="IR278" s="736"/>
      <c r="IS278" s="736"/>
      <c r="IT278" s="736"/>
      <c r="IU278" s="736"/>
      <c r="IV278" s="736"/>
    </row>
    <row r="279" spans="1:256" s="438" customFormat="1">
      <c r="A279" s="736"/>
      <c r="C279" s="471"/>
      <c r="P279" s="724"/>
      <c r="U279" s="724"/>
      <c r="V279" s="736"/>
      <c r="W279" s="736"/>
      <c r="X279" s="736"/>
      <c r="Y279" s="736"/>
      <c r="Z279" s="736"/>
      <c r="AA279" s="736"/>
      <c r="AB279" s="736"/>
      <c r="AC279" s="736"/>
      <c r="AD279" s="736"/>
      <c r="AE279" s="736"/>
      <c r="AF279" s="736"/>
      <c r="AG279" s="736"/>
      <c r="AH279" s="736"/>
      <c r="AI279" s="736"/>
      <c r="AJ279" s="736"/>
      <c r="AK279" s="736"/>
      <c r="AL279" s="736"/>
      <c r="AM279" s="736"/>
      <c r="AN279" s="736"/>
      <c r="AO279" s="736"/>
      <c r="AP279" s="736"/>
      <c r="AQ279" s="736"/>
      <c r="AR279" s="736"/>
      <c r="AS279" s="736"/>
      <c r="AT279" s="736"/>
      <c r="AU279" s="736"/>
      <c r="AV279" s="736"/>
      <c r="AW279" s="736"/>
      <c r="AX279" s="736"/>
      <c r="AY279" s="736"/>
      <c r="AZ279" s="736"/>
      <c r="BA279" s="736"/>
      <c r="BB279" s="736"/>
      <c r="BC279" s="736"/>
      <c r="BD279" s="736"/>
      <c r="BE279" s="736"/>
      <c r="BF279" s="736"/>
      <c r="BG279" s="736"/>
      <c r="BH279" s="736"/>
      <c r="BI279" s="736"/>
      <c r="BJ279" s="736"/>
      <c r="BK279" s="736"/>
      <c r="BL279" s="736"/>
      <c r="BM279" s="736"/>
      <c r="BN279" s="736"/>
      <c r="BO279" s="736"/>
      <c r="BP279" s="736"/>
      <c r="BQ279" s="736"/>
      <c r="BR279" s="736"/>
      <c r="BS279" s="736"/>
      <c r="BT279" s="736"/>
      <c r="BU279" s="736"/>
      <c r="BV279" s="736"/>
      <c r="BW279" s="736"/>
      <c r="BX279" s="736"/>
      <c r="BY279" s="736"/>
      <c r="BZ279" s="736"/>
      <c r="CA279" s="736"/>
      <c r="CB279" s="736"/>
      <c r="CC279" s="736"/>
      <c r="CD279" s="736"/>
      <c r="CE279" s="736"/>
      <c r="CF279" s="736"/>
      <c r="CG279" s="736"/>
      <c r="CH279" s="736"/>
      <c r="CI279" s="736"/>
      <c r="CJ279" s="736"/>
      <c r="CK279" s="736"/>
      <c r="CL279" s="736"/>
      <c r="CM279" s="736"/>
      <c r="CN279" s="736"/>
      <c r="CO279" s="736"/>
      <c r="CP279" s="736"/>
      <c r="CQ279" s="736"/>
      <c r="CR279" s="736"/>
      <c r="CS279" s="736"/>
      <c r="CT279" s="736"/>
      <c r="CU279" s="736"/>
      <c r="CV279" s="736"/>
      <c r="CW279" s="736"/>
      <c r="CX279" s="736"/>
      <c r="CY279" s="736"/>
      <c r="CZ279" s="736"/>
      <c r="DA279" s="736"/>
      <c r="DB279" s="736"/>
      <c r="DC279" s="736"/>
      <c r="DD279" s="736"/>
      <c r="DE279" s="736"/>
      <c r="DF279" s="736"/>
      <c r="DG279" s="736"/>
      <c r="DH279" s="736"/>
      <c r="DI279" s="736"/>
      <c r="DJ279" s="736"/>
      <c r="DK279" s="736"/>
      <c r="DL279" s="736"/>
      <c r="DM279" s="736"/>
      <c r="DN279" s="736"/>
      <c r="DO279" s="736"/>
      <c r="DP279" s="736"/>
      <c r="DQ279" s="736"/>
      <c r="DR279" s="736"/>
      <c r="DS279" s="736"/>
      <c r="DT279" s="736"/>
      <c r="DU279" s="736"/>
      <c r="DV279" s="736"/>
      <c r="DW279" s="736"/>
      <c r="DX279" s="736"/>
      <c r="DY279" s="736"/>
      <c r="DZ279" s="736"/>
      <c r="EA279" s="736"/>
      <c r="EB279" s="736"/>
      <c r="EC279" s="736"/>
      <c r="ED279" s="736"/>
      <c r="EE279" s="736"/>
      <c r="EF279" s="736"/>
      <c r="EG279" s="736"/>
      <c r="EH279" s="736"/>
      <c r="EI279" s="736"/>
      <c r="EJ279" s="736"/>
      <c r="EK279" s="736"/>
      <c r="EL279" s="736"/>
      <c r="EM279" s="736"/>
      <c r="EN279" s="736"/>
      <c r="EO279" s="736"/>
      <c r="EP279" s="736"/>
      <c r="EQ279" s="736"/>
      <c r="ER279" s="736"/>
      <c r="ES279" s="736"/>
      <c r="ET279" s="736"/>
      <c r="EU279" s="736"/>
      <c r="EV279" s="736"/>
      <c r="EW279" s="736"/>
      <c r="EX279" s="736"/>
      <c r="EY279" s="736"/>
      <c r="EZ279" s="736"/>
      <c r="FA279" s="736"/>
      <c r="FB279" s="736"/>
      <c r="FC279" s="736"/>
      <c r="FD279" s="736"/>
      <c r="FE279" s="736"/>
      <c r="FF279" s="736"/>
      <c r="FG279" s="736"/>
      <c r="FH279" s="736"/>
      <c r="FI279" s="736"/>
      <c r="FJ279" s="736"/>
      <c r="FK279" s="736"/>
      <c r="FL279" s="736"/>
      <c r="FM279" s="736"/>
      <c r="FN279" s="736"/>
      <c r="FO279" s="736"/>
      <c r="FP279" s="736"/>
      <c r="FQ279" s="736"/>
      <c r="FR279" s="736"/>
      <c r="FS279" s="736"/>
      <c r="FT279" s="736"/>
      <c r="FU279" s="736"/>
      <c r="FV279" s="736"/>
      <c r="FW279" s="736"/>
      <c r="FX279" s="736"/>
      <c r="FY279" s="736"/>
      <c r="FZ279" s="736"/>
      <c r="GA279" s="736"/>
      <c r="GB279" s="736"/>
      <c r="GC279" s="736"/>
      <c r="GD279" s="736"/>
      <c r="GE279" s="736"/>
      <c r="GF279" s="736"/>
      <c r="GG279" s="736"/>
      <c r="GH279" s="736"/>
      <c r="GI279" s="736"/>
      <c r="GJ279" s="736"/>
      <c r="GK279" s="736"/>
      <c r="GL279" s="736"/>
      <c r="GM279" s="736"/>
      <c r="GN279" s="736"/>
      <c r="GO279" s="736"/>
      <c r="GP279" s="736"/>
      <c r="GQ279" s="736"/>
      <c r="GR279" s="736"/>
      <c r="GS279" s="736"/>
      <c r="GT279" s="736"/>
      <c r="GU279" s="736"/>
      <c r="GV279" s="736"/>
      <c r="GW279" s="736"/>
      <c r="GX279" s="736"/>
      <c r="GY279" s="736"/>
      <c r="GZ279" s="736"/>
      <c r="HA279" s="736"/>
      <c r="HB279" s="736"/>
      <c r="HC279" s="736"/>
      <c r="HD279" s="736"/>
      <c r="HE279" s="736"/>
      <c r="HF279" s="736"/>
      <c r="HG279" s="736"/>
      <c r="HH279" s="736"/>
      <c r="HI279" s="736"/>
      <c r="HJ279" s="736"/>
      <c r="HK279" s="736"/>
      <c r="HL279" s="736"/>
      <c r="HM279" s="736"/>
      <c r="HN279" s="736"/>
      <c r="HO279" s="736"/>
      <c r="HP279" s="736"/>
      <c r="HQ279" s="736"/>
      <c r="HR279" s="736"/>
      <c r="HS279" s="736"/>
      <c r="HT279" s="736"/>
      <c r="HU279" s="736"/>
      <c r="HV279" s="736"/>
      <c r="HW279" s="736"/>
      <c r="HX279" s="736"/>
      <c r="HY279" s="736"/>
      <c r="HZ279" s="736"/>
      <c r="IA279" s="736"/>
      <c r="IB279" s="736"/>
      <c r="IC279" s="736"/>
      <c r="ID279" s="736"/>
      <c r="IE279" s="736"/>
      <c r="IF279" s="736"/>
      <c r="IG279" s="736"/>
      <c r="IH279" s="736"/>
      <c r="II279" s="736"/>
      <c r="IJ279" s="736"/>
      <c r="IK279" s="736"/>
      <c r="IL279" s="736"/>
      <c r="IM279" s="736"/>
      <c r="IN279" s="736"/>
      <c r="IO279" s="736"/>
      <c r="IP279" s="736"/>
      <c r="IQ279" s="736"/>
      <c r="IR279" s="736"/>
      <c r="IS279" s="736"/>
      <c r="IT279" s="736"/>
      <c r="IU279" s="736"/>
      <c r="IV279" s="736"/>
    </row>
    <row r="280" spans="1:256" s="438" customFormat="1">
      <c r="A280" s="736"/>
      <c r="C280" s="471"/>
      <c r="P280" s="724"/>
      <c r="U280" s="724"/>
      <c r="V280" s="736"/>
      <c r="W280" s="736"/>
      <c r="X280" s="736"/>
      <c r="Y280" s="736"/>
      <c r="Z280" s="736"/>
      <c r="AA280" s="736"/>
      <c r="AB280" s="736"/>
      <c r="AC280" s="736"/>
      <c r="AD280" s="736"/>
      <c r="AE280" s="736"/>
      <c r="AF280" s="736"/>
      <c r="AG280" s="736"/>
      <c r="AH280" s="736"/>
      <c r="AI280" s="736"/>
      <c r="AJ280" s="736"/>
      <c r="AK280" s="736"/>
      <c r="AL280" s="736"/>
      <c r="AM280" s="736"/>
      <c r="AN280" s="736"/>
      <c r="AO280" s="736"/>
      <c r="AP280" s="736"/>
      <c r="AQ280" s="736"/>
      <c r="AR280" s="736"/>
      <c r="AS280" s="736"/>
      <c r="AT280" s="736"/>
      <c r="AU280" s="736"/>
      <c r="AV280" s="736"/>
      <c r="AW280" s="736"/>
      <c r="AX280" s="736"/>
      <c r="AY280" s="736"/>
      <c r="AZ280" s="736"/>
      <c r="BA280" s="736"/>
      <c r="BB280" s="736"/>
      <c r="BC280" s="736"/>
      <c r="BD280" s="736"/>
      <c r="BE280" s="736"/>
      <c r="BF280" s="736"/>
      <c r="BG280" s="736"/>
      <c r="BH280" s="736"/>
      <c r="BI280" s="736"/>
      <c r="BJ280" s="736"/>
      <c r="BK280" s="736"/>
      <c r="BL280" s="736"/>
      <c r="BM280" s="736"/>
      <c r="BN280" s="736"/>
      <c r="BO280" s="736"/>
      <c r="BP280" s="736"/>
      <c r="BQ280" s="736"/>
      <c r="BR280" s="736"/>
      <c r="BS280" s="736"/>
      <c r="BT280" s="736"/>
      <c r="BU280" s="736"/>
      <c r="BV280" s="736"/>
      <c r="BW280" s="736"/>
      <c r="BX280" s="736"/>
      <c r="BY280" s="736"/>
      <c r="BZ280" s="736"/>
      <c r="CA280" s="736"/>
      <c r="CB280" s="736"/>
      <c r="CC280" s="736"/>
      <c r="CD280" s="736"/>
      <c r="CE280" s="736"/>
      <c r="CF280" s="736"/>
      <c r="CG280" s="736"/>
      <c r="CH280" s="736"/>
      <c r="CI280" s="736"/>
      <c r="CJ280" s="736"/>
      <c r="CK280" s="736"/>
      <c r="CL280" s="736"/>
      <c r="CM280" s="736"/>
      <c r="CN280" s="736"/>
      <c r="CO280" s="736"/>
      <c r="CP280" s="736"/>
      <c r="CQ280" s="736"/>
      <c r="CR280" s="736"/>
      <c r="CS280" s="736"/>
      <c r="CT280" s="736"/>
      <c r="CU280" s="736"/>
      <c r="CV280" s="736"/>
      <c r="CW280" s="736"/>
      <c r="CX280" s="736"/>
      <c r="CY280" s="736"/>
      <c r="CZ280" s="736"/>
      <c r="DA280" s="736"/>
      <c r="DB280" s="736"/>
      <c r="DC280" s="736"/>
      <c r="DD280" s="736"/>
      <c r="DE280" s="736"/>
      <c r="DF280" s="736"/>
      <c r="DG280" s="736"/>
      <c r="DH280" s="736"/>
      <c r="DI280" s="736"/>
      <c r="DJ280" s="736"/>
      <c r="DK280" s="736"/>
      <c r="DL280" s="736"/>
      <c r="DM280" s="736"/>
      <c r="DN280" s="736"/>
      <c r="DO280" s="736"/>
      <c r="DP280" s="736"/>
      <c r="DQ280" s="736"/>
      <c r="DR280" s="736"/>
      <c r="DS280" s="736"/>
      <c r="DT280" s="736"/>
      <c r="DU280" s="736"/>
      <c r="DV280" s="736"/>
      <c r="DW280" s="736"/>
      <c r="DX280" s="736"/>
      <c r="DY280" s="736"/>
      <c r="DZ280" s="736"/>
      <c r="EA280" s="736"/>
      <c r="EB280" s="736"/>
      <c r="EC280" s="736"/>
      <c r="ED280" s="736"/>
      <c r="EE280" s="736"/>
      <c r="EF280" s="736"/>
      <c r="EG280" s="736"/>
      <c r="EH280" s="736"/>
      <c r="EI280" s="736"/>
      <c r="EJ280" s="736"/>
      <c r="EK280" s="736"/>
      <c r="EL280" s="736"/>
      <c r="EM280" s="736"/>
      <c r="EN280" s="736"/>
      <c r="EO280" s="736"/>
      <c r="EP280" s="736"/>
      <c r="EQ280" s="736"/>
      <c r="ER280" s="736"/>
      <c r="ES280" s="736"/>
      <c r="ET280" s="736"/>
      <c r="EU280" s="736"/>
      <c r="EV280" s="736"/>
      <c r="EW280" s="736"/>
      <c r="EX280" s="736"/>
      <c r="EY280" s="736"/>
      <c r="EZ280" s="736"/>
      <c r="FA280" s="736"/>
      <c r="FB280" s="736"/>
      <c r="FC280" s="736"/>
      <c r="FD280" s="736"/>
      <c r="FE280" s="736"/>
      <c r="FF280" s="736"/>
      <c r="FG280" s="736"/>
      <c r="FH280" s="736"/>
      <c r="FI280" s="736"/>
      <c r="FJ280" s="736"/>
      <c r="FK280" s="736"/>
      <c r="FL280" s="736"/>
      <c r="FM280" s="736"/>
      <c r="FN280" s="736"/>
      <c r="FO280" s="736"/>
      <c r="FP280" s="736"/>
      <c r="FQ280" s="736"/>
      <c r="FR280" s="736"/>
      <c r="FS280" s="736"/>
      <c r="FT280" s="736"/>
      <c r="FU280" s="736"/>
      <c r="FV280" s="736"/>
      <c r="FW280" s="736"/>
      <c r="FX280" s="736"/>
      <c r="FY280" s="736"/>
      <c r="FZ280" s="736"/>
      <c r="GA280" s="736"/>
      <c r="GB280" s="736"/>
      <c r="GC280" s="736"/>
      <c r="GD280" s="736"/>
      <c r="GE280" s="736"/>
      <c r="GF280" s="736"/>
      <c r="GG280" s="736"/>
      <c r="GH280" s="736"/>
      <c r="GI280" s="736"/>
      <c r="GJ280" s="736"/>
      <c r="GK280" s="736"/>
      <c r="GL280" s="736"/>
      <c r="GM280" s="736"/>
      <c r="GN280" s="736"/>
      <c r="GO280" s="736"/>
      <c r="GP280" s="736"/>
      <c r="GQ280" s="736"/>
      <c r="GR280" s="736"/>
      <c r="GS280" s="736"/>
      <c r="GT280" s="736"/>
      <c r="GU280" s="736"/>
      <c r="GV280" s="736"/>
      <c r="GW280" s="736"/>
      <c r="GX280" s="736"/>
      <c r="GY280" s="736"/>
      <c r="GZ280" s="736"/>
      <c r="HA280" s="736"/>
      <c r="HB280" s="736"/>
      <c r="HC280" s="736"/>
      <c r="HD280" s="736"/>
      <c r="HE280" s="736"/>
      <c r="HF280" s="736"/>
      <c r="HG280" s="736"/>
      <c r="HH280" s="736"/>
      <c r="HI280" s="736"/>
      <c r="HJ280" s="736"/>
      <c r="HK280" s="736"/>
      <c r="HL280" s="736"/>
      <c r="HM280" s="736"/>
      <c r="HN280" s="736"/>
      <c r="HO280" s="736"/>
      <c r="HP280" s="736"/>
      <c r="HQ280" s="736"/>
      <c r="HR280" s="736"/>
      <c r="HS280" s="736"/>
      <c r="HT280" s="736"/>
      <c r="HU280" s="736"/>
      <c r="HV280" s="736"/>
      <c r="HW280" s="736"/>
      <c r="HX280" s="736"/>
      <c r="HY280" s="736"/>
      <c r="HZ280" s="736"/>
      <c r="IA280" s="736"/>
      <c r="IB280" s="736"/>
      <c r="IC280" s="736"/>
      <c r="ID280" s="736"/>
      <c r="IE280" s="736"/>
      <c r="IF280" s="736"/>
      <c r="IG280" s="736"/>
      <c r="IH280" s="736"/>
      <c r="II280" s="736"/>
      <c r="IJ280" s="736"/>
      <c r="IK280" s="736"/>
      <c r="IL280" s="736"/>
      <c r="IM280" s="736"/>
      <c r="IN280" s="736"/>
      <c r="IO280" s="736"/>
      <c r="IP280" s="736"/>
      <c r="IQ280" s="736"/>
      <c r="IR280" s="736"/>
      <c r="IS280" s="736"/>
      <c r="IT280" s="736"/>
      <c r="IU280" s="736"/>
      <c r="IV280" s="736"/>
    </row>
    <row r="281" spans="1:256" s="438" customFormat="1">
      <c r="A281" s="736"/>
      <c r="C281" s="471"/>
      <c r="P281" s="724"/>
      <c r="U281" s="724"/>
      <c r="V281" s="736"/>
      <c r="W281" s="736"/>
      <c r="X281" s="736"/>
      <c r="Y281" s="736"/>
      <c r="Z281" s="736"/>
      <c r="AA281" s="736"/>
      <c r="AB281" s="736"/>
      <c r="AC281" s="736"/>
      <c r="AD281" s="736"/>
      <c r="AE281" s="736"/>
      <c r="AF281" s="736"/>
      <c r="AG281" s="736"/>
      <c r="AH281" s="736"/>
      <c r="AI281" s="736"/>
      <c r="AJ281" s="736"/>
      <c r="AK281" s="736"/>
      <c r="AL281" s="736"/>
      <c r="AM281" s="736"/>
      <c r="AN281" s="736"/>
      <c r="AO281" s="736"/>
      <c r="AP281" s="736"/>
      <c r="AQ281" s="736"/>
      <c r="AR281" s="736"/>
      <c r="AS281" s="736"/>
      <c r="AT281" s="736"/>
      <c r="AU281" s="736"/>
      <c r="AV281" s="736"/>
      <c r="AW281" s="736"/>
      <c r="AX281" s="736"/>
      <c r="AY281" s="736"/>
      <c r="AZ281" s="736"/>
      <c r="BA281" s="736"/>
      <c r="BB281" s="736"/>
      <c r="BC281" s="736"/>
      <c r="BD281" s="736"/>
      <c r="BE281" s="736"/>
      <c r="BF281" s="736"/>
      <c r="BG281" s="736"/>
      <c r="BH281" s="736"/>
      <c r="BI281" s="736"/>
      <c r="BJ281" s="736"/>
      <c r="BK281" s="736"/>
      <c r="BL281" s="736"/>
      <c r="BM281" s="736"/>
      <c r="BN281" s="736"/>
      <c r="BO281" s="736"/>
      <c r="BP281" s="736"/>
      <c r="BQ281" s="736"/>
      <c r="BR281" s="736"/>
      <c r="BS281" s="736"/>
      <c r="BT281" s="736"/>
      <c r="BU281" s="736"/>
      <c r="BV281" s="736"/>
      <c r="BW281" s="736"/>
      <c r="BX281" s="736"/>
      <c r="BY281" s="736"/>
      <c r="BZ281" s="736"/>
      <c r="CA281" s="736"/>
      <c r="CB281" s="736"/>
      <c r="CC281" s="736"/>
      <c r="CD281" s="736"/>
      <c r="CE281" s="736"/>
      <c r="CF281" s="736"/>
      <c r="CG281" s="736"/>
      <c r="CH281" s="736"/>
      <c r="CI281" s="736"/>
      <c r="CJ281" s="736"/>
      <c r="CK281" s="736"/>
      <c r="CL281" s="736"/>
      <c r="CM281" s="736"/>
      <c r="CN281" s="736"/>
      <c r="CO281" s="736"/>
      <c r="CP281" s="736"/>
      <c r="CQ281" s="736"/>
      <c r="CR281" s="736"/>
      <c r="CS281" s="736"/>
      <c r="CT281" s="736"/>
      <c r="CU281" s="736"/>
      <c r="CV281" s="736"/>
      <c r="CW281" s="736"/>
      <c r="CX281" s="736"/>
      <c r="CY281" s="736"/>
      <c r="CZ281" s="736"/>
      <c r="DA281" s="736"/>
      <c r="DB281" s="736"/>
      <c r="DC281" s="736"/>
      <c r="DD281" s="736"/>
      <c r="DE281" s="736"/>
      <c r="DF281" s="736"/>
      <c r="DG281" s="736"/>
      <c r="DH281" s="736"/>
      <c r="DI281" s="736"/>
      <c r="DJ281" s="736"/>
      <c r="DK281" s="736"/>
      <c r="DL281" s="736"/>
      <c r="DM281" s="736"/>
      <c r="DN281" s="736"/>
      <c r="DO281" s="736"/>
      <c r="DP281" s="736"/>
      <c r="DQ281" s="736"/>
      <c r="DR281" s="736"/>
      <c r="DS281" s="736"/>
      <c r="DT281" s="736"/>
      <c r="DU281" s="736"/>
      <c r="DV281" s="736"/>
      <c r="DW281" s="736"/>
      <c r="DX281" s="736"/>
      <c r="DY281" s="736"/>
      <c r="DZ281" s="736"/>
      <c r="EA281" s="736"/>
      <c r="EB281" s="736"/>
      <c r="EC281" s="736"/>
      <c r="ED281" s="736"/>
      <c r="EE281" s="736"/>
      <c r="EF281" s="736"/>
      <c r="EG281" s="736"/>
      <c r="EH281" s="736"/>
      <c r="EI281" s="736"/>
      <c r="EJ281" s="736"/>
      <c r="EK281" s="736"/>
      <c r="EL281" s="736"/>
      <c r="EM281" s="736"/>
      <c r="EN281" s="736"/>
      <c r="EO281" s="736"/>
      <c r="EP281" s="736"/>
      <c r="EQ281" s="736"/>
      <c r="ER281" s="736"/>
      <c r="ES281" s="736"/>
      <c r="ET281" s="736"/>
      <c r="EU281" s="736"/>
      <c r="EV281" s="736"/>
      <c r="EW281" s="736"/>
      <c r="EX281" s="736"/>
      <c r="EY281" s="736"/>
      <c r="EZ281" s="736"/>
      <c r="FA281" s="736"/>
      <c r="FB281" s="736"/>
      <c r="FC281" s="736"/>
      <c r="FD281" s="736"/>
      <c r="FE281" s="736"/>
      <c r="FF281" s="736"/>
      <c r="FG281" s="736"/>
      <c r="FH281" s="736"/>
      <c r="FI281" s="736"/>
      <c r="FJ281" s="736"/>
      <c r="FK281" s="736"/>
      <c r="FL281" s="736"/>
      <c r="FM281" s="736"/>
      <c r="FN281" s="736"/>
      <c r="FO281" s="736"/>
      <c r="FP281" s="736"/>
      <c r="FQ281" s="736"/>
      <c r="FR281" s="736"/>
      <c r="FS281" s="736"/>
      <c r="FT281" s="736"/>
      <c r="FU281" s="736"/>
      <c r="FV281" s="736"/>
      <c r="FW281" s="736"/>
      <c r="FX281" s="736"/>
      <c r="FY281" s="736"/>
      <c r="FZ281" s="736"/>
      <c r="GA281" s="736"/>
      <c r="GB281" s="736"/>
      <c r="GC281" s="736"/>
      <c r="GD281" s="736"/>
      <c r="GE281" s="736"/>
      <c r="GF281" s="736"/>
      <c r="GG281" s="736"/>
      <c r="GH281" s="736"/>
      <c r="GI281" s="736"/>
      <c r="GJ281" s="736"/>
      <c r="GK281" s="736"/>
      <c r="GL281" s="736"/>
      <c r="GM281" s="736"/>
      <c r="GN281" s="736"/>
      <c r="GO281" s="736"/>
      <c r="GP281" s="736"/>
      <c r="GQ281" s="736"/>
      <c r="GR281" s="736"/>
      <c r="GS281" s="736"/>
      <c r="GT281" s="736"/>
      <c r="GU281" s="736"/>
      <c r="GV281" s="736"/>
      <c r="GW281" s="736"/>
      <c r="GX281" s="736"/>
      <c r="GY281" s="736"/>
      <c r="GZ281" s="736"/>
      <c r="HA281" s="736"/>
      <c r="HB281" s="736"/>
      <c r="HC281" s="736"/>
      <c r="HD281" s="736"/>
      <c r="HE281" s="736"/>
      <c r="HF281" s="736"/>
      <c r="HG281" s="736"/>
      <c r="HH281" s="736"/>
      <c r="HI281" s="736"/>
      <c r="HJ281" s="736"/>
      <c r="HK281" s="736"/>
      <c r="HL281" s="736"/>
      <c r="HM281" s="736"/>
      <c r="HN281" s="736"/>
      <c r="HO281" s="736"/>
      <c r="HP281" s="736"/>
      <c r="HQ281" s="736"/>
      <c r="HR281" s="736"/>
      <c r="HS281" s="736"/>
      <c r="HT281" s="736"/>
      <c r="HU281" s="736"/>
      <c r="HV281" s="736"/>
      <c r="HW281" s="736"/>
      <c r="HX281" s="736"/>
      <c r="HY281" s="736"/>
      <c r="HZ281" s="736"/>
      <c r="IA281" s="736"/>
      <c r="IB281" s="736"/>
      <c r="IC281" s="736"/>
      <c r="ID281" s="736"/>
      <c r="IE281" s="736"/>
      <c r="IF281" s="736"/>
      <c r="IG281" s="736"/>
      <c r="IH281" s="736"/>
      <c r="II281" s="736"/>
      <c r="IJ281" s="736"/>
      <c r="IK281" s="736"/>
      <c r="IL281" s="736"/>
      <c r="IM281" s="736"/>
      <c r="IN281" s="736"/>
      <c r="IO281" s="736"/>
      <c r="IP281" s="736"/>
      <c r="IQ281" s="736"/>
      <c r="IR281" s="736"/>
      <c r="IS281" s="736"/>
      <c r="IT281" s="736"/>
      <c r="IU281" s="736"/>
      <c r="IV281" s="736"/>
    </row>
    <row r="282" spans="1:256" s="438" customFormat="1">
      <c r="A282" s="736"/>
      <c r="C282" s="471"/>
      <c r="P282" s="724"/>
      <c r="U282" s="724"/>
      <c r="V282" s="736"/>
      <c r="W282" s="736"/>
      <c r="X282" s="736"/>
      <c r="Y282" s="736"/>
      <c r="Z282" s="736"/>
      <c r="AA282" s="736"/>
      <c r="AB282" s="736"/>
      <c r="AC282" s="736"/>
      <c r="AD282" s="736"/>
      <c r="AE282" s="736"/>
      <c r="AF282" s="736"/>
      <c r="AG282" s="736"/>
      <c r="AH282" s="736"/>
      <c r="AI282" s="736"/>
      <c r="AJ282" s="736"/>
      <c r="AK282" s="736"/>
      <c r="AL282" s="736"/>
      <c r="AM282" s="736"/>
      <c r="AN282" s="736"/>
      <c r="AO282" s="736"/>
      <c r="AP282" s="736"/>
      <c r="AQ282" s="736"/>
      <c r="AR282" s="736"/>
      <c r="AS282" s="736"/>
      <c r="AT282" s="736"/>
      <c r="AU282" s="736"/>
      <c r="AV282" s="736"/>
      <c r="AW282" s="736"/>
      <c r="AX282" s="736"/>
      <c r="AY282" s="736"/>
      <c r="AZ282" s="736"/>
      <c r="BA282" s="736"/>
      <c r="BB282" s="736"/>
      <c r="BC282" s="736"/>
      <c r="BD282" s="736"/>
      <c r="BE282" s="736"/>
      <c r="BF282" s="736"/>
      <c r="BG282" s="736"/>
      <c r="BH282" s="736"/>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6"/>
      <c r="CI282" s="736"/>
      <c r="CJ282" s="736"/>
      <c r="CK282" s="736"/>
      <c r="CL282" s="736"/>
      <c r="CM282" s="736"/>
      <c r="CN282" s="736"/>
      <c r="CO282" s="736"/>
      <c r="CP282" s="736"/>
      <c r="CQ282" s="736"/>
      <c r="CR282" s="736"/>
      <c r="CS282" s="736"/>
      <c r="CT282" s="736"/>
      <c r="CU282" s="736"/>
      <c r="CV282" s="736"/>
      <c r="CW282" s="736"/>
      <c r="CX282" s="736"/>
      <c r="CY282" s="736"/>
      <c r="CZ282" s="736"/>
      <c r="DA282" s="736"/>
      <c r="DB282" s="736"/>
      <c r="DC282" s="736"/>
      <c r="DD282" s="736"/>
      <c r="DE282" s="736"/>
      <c r="DF282" s="736"/>
      <c r="DG282" s="736"/>
      <c r="DH282" s="736"/>
      <c r="DI282" s="736"/>
      <c r="DJ282" s="736"/>
      <c r="DK282" s="736"/>
      <c r="DL282" s="736"/>
      <c r="DM282" s="736"/>
      <c r="DN282" s="736"/>
      <c r="DO282" s="736"/>
      <c r="DP282" s="736"/>
      <c r="DQ282" s="736"/>
      <c r="DR282" s="736"/>
      <c r="DS282" s="736"/>
      <c r="DT282" s="736"/>
      <c r="DU282" s="736"/>
      <c r="DV282" s="736"/>
      <c r="DW282" s="736"/>
      <c r="DX282" s="736"/>
      <c r="DY282" s="736"/>
      <c r="DZ282" s="736"/>
      <c r="EA282" s="736"/>
      <c r="EB282" s="736"/>
      <c r="EC282" s="736"/>
      <c r="ED282" s="736"/>
      <c r="EE282" s="736"/>
      <c r="EF282" s="736"/>
      <c r="EG282" s="736"/>
      <c r="EH282" s="736"/>
      <c r="EI282" s="736"/>
      <c r="EJ282" s="736"/>
      <c r="EK282" s="736"/>
      <c r="EL282" s="736"/>
      <c r="EM282" s="736"/>
      <c r="EN282" s="736"/>
      <c r="EO282" s="736"/>
      <c r="EP282" s="736"/>
      <c r="EQ282" s="736"/>
      <c r="ER282" s="736"/>
      <c r="ES282" s="736"/>
      <c r="ET282" s="736"/>
      <c r="EU282" s="736"/>
      <c r="EV282" s="736"/>
      <c r="EW282" s="736"/>
      <c r="EX282" s="736"/>
      <c r="EY282" s="736"/>
      <c r="EZ282" s="736"/>
      <c r="FA282" s="736"/>
      <c r="FB282" s="736"/>
      <c r="FC282" s="736"/>
      <c r="FD282" s="736"/>
      <c r="FE282" s="736"/>
      <c r="FF282" s="736"/>
      <c r="FG282" s="736"/>
      <c r="FH282" s="736"/>
      <c r="FI282" s="736"/>
      <c r="FJ282" s="736"/>
      <c r="FK282" s="736"/>
      <c r="FL282" s="736"/>
      <c r="FM282" s="736"/>
      <c r="FN282" s="736"/>
      <c r="FO282" s="736"/>
      <c r="FP282" s="736"/>
      <c r="FQ282" s="736"/>
      <c r="FR282" s="736"/>
      <c r="FS282" s="736"/>
      <c r="FT282" s="736"/>
      <c r="FU282" s="736"/>
      <c r="FV282" s="736"/>
      <c r="FW282" s="736"/>
      <c r="FX282" s="736"/>
      <c r="FY282" s="736"/>
      <c r="FZ282" s="736"/>
      <c r="GA282" s="736"/>
      <c r="GB282" s="736"/>
      <c r="GC282" s="736"/>
      <c r="GD282" s="736"/>
      <c r="GE282" s="736"/>
      <c r="GF282" s="736"/>
      <c r="GG282" s="736"/>
      <c r="GH282" s="736"/>
      <c r="GI282" s="736"/>
      <c r="GJ282" s="736"/>
      <c r="GK282" s="736"/>
      <c r="GL282" s="736"/>
      <c r="GM282" s="736"/>
      <c r="GN282" s="736"/>
      <c r="GO282" s="736"/>
      <c r="GP282" s="736"/>
      <c r="GQ282" s="736"/>
      <c r="GR282" s="736"/>
      <c r="GS282" s="736"/>
      <c r="GT282" s="736"/>
      <c r="GU282" s="736"/>
      <c r="GV282" s="736"/>
      <c r="GW282" s="736"/>
      <c r="GX282" s="736"/>
      <c r="GY282" s="736"/>
      <c r="GZ282" s="736"/>
      <c r="HA282" s="736"/>
      <c r="HB282" s="736"/>
      <c r="HC282" s="736"/>
      <c r="HD282" s="736"/>
      <c r="HE282" s="736"/>
      <c r="HF282" s="736"/>
      <c r="HG282" s="736"/>
      <c r="HH282" s="736"/>
      <c r="HI282" s="736"/>
      <c r="HJ282" s="736"/>
      <c r="HK282" s="736"/>
      <c r="HL282" s="736"/>
      <c r="HM282" s="736"/>
      <c r="HN282" s="736"/>
      <c r="HO282" s="736"/>
      <c r="HP282" s="736"/>
      <c r="HQ282" s="736"/>
      <c r="HR282" s="736"/>
      <c r="HS282" s="736"/>
      <c r="HT282" s="736"/>
      <c r="HU282" s="736"/>
      <c r="HV282" s="736"/>
      <c r="HW282" s="736"/>
      <c r="HX282" s="736"/>
      <c r="HY282" s="736"/>
      <c r="HZ282" s="736"/>
      <c r="IA282" s="736"/>
      <c r="IB282" s="736"/>
      <c r="IC282" s="736"/>
      <c r="ID282" s="736"/>
      <c r="IE282" s="736"/>
      <c r="IF282" s="736"/>
      <c r="IG282" s="736"/>
      <c r="IH282" s="736"/>
      <c r="II282" s="736"/>
      <c r="IJ282" s="736"/>
      <c r="IK282" s="736"/>
      <c r="IL282" s="736"/>
      <c r="IM282" s="736"/>
      <c r="IN282" s="736"/>
      <c r="IO282" s="736"/>
      <c r="IP282" s="736"/>
      <c r="IQ282" s="736"/>
      <c r="IR282" s="736"/>
      <c r="IS282" s="736"/>
      <c r="IT282" s="736"/>
      <c r="IU282" s="736"/>
      <c r="IV282" s="736"/>
    </row>
    <row r="283" spans="1:256" s="438" customFormat="1">
      <c r="A283" s="736"/>
      <c r="C283" s="471"/>
      <c r="P283" s="724"/>
      <c r="U283" s="724"/>
      <c r="V283" s="736"/>
      <c r="W283" s="736"/>
      <c r="X283" s="736"/>
      <c r="Y283" s="736"/>
      <c r="Z283" s="736"/>
      <c r="AA283" s="736"/>
      <c r="AB283" s="736"/>
      <c r="AC283" s="736"/>
      <c r="AD283" s="736"/>
      <c r="AE283" s="736"/>
      <c r="AF283" s="736"/>
      <c r="AG283" s="736"/>
      <c r="AH283" s="736"/>
      <c r="AI283" s="736"/>
      <c r="AJ283" s="736"/>
      <c r="AK283" s="736"/>
      <c r="AL283" s="736"/>
      <c r="AM283" s="736"/>
      <c r="AN283" s="736"/>
      <c r="AO283" s="736"/>
      <c r="AP283" s="736"/>
      <c r="AQ283" s="736"/>
      <c r="AR283" s="736"/>
      <c r="AS283" s="736"/>
      <c r="AT283" s="736"/>
      <c r="AU283" s="736"/>
      <c r="AV283" s="736"/>
      <c r="AW283" s="736"/>
      <c r="AX283" s="736"/>
      <c r="AY283" s="736"/>
      <c r="AZ283" s="736"/>
      <c r="BA283" s="736"/>
      <c r="BB283" s="736"/>
      <c r="BC283" s="736"/>
      <c r="BD283" s="736"/>
      <c r="BE283" s="736"/>
      <c r="BF283" s="736"/>
      <c r="BG283" s="736"/>
      <c r="BH283" s="736"/>
      <c r="BI283" s="736"/>
      <c r="BJ283" s="736"/>
      <c r="BK283" s="736"/>
      <c r="BL283" s="736"/>
      <c r="BM283" s="736"/>
      <c r="BN283" s="736"/>
      <c r="BO283" s="736"/>
      <c r="BP283" s="736"/>
      <c r="BQ283" s="736"/>
      <c r="BR283" s="736"/>
      <c r="BS283" s="736"/>
      <c r="BT283" s="736"/>
      <c r="BU283" s="736"/>
      <c r="BV283" s="736"/>
      <c r="BW283" s="736"/>
      <c r="BX283" s="736"/>
      <c r="BY283" s="736"/>
      <c r="BZ283" s="736"/>
      <c r="CA283" s="736"/>
      <c r="CB283" s="736"/>
      <c r="CC283" s="736"/>
      <c r="CD283" s="736"/>
      <c r="CE283" s="736"/>
      <c r="CF283" s="736"/>
      <c r="CG283" s="736"/>
      <c r="CH283" s="736"/>
      <c r="CI283" s="736"/>
      <c r="CJ283" s="736"/>
      <c r="CK283" s="736"/>
      <c r="CL283" s="736"/>
      <c r="CM283" s="736"/>
      <c r="CN283" s="736"/>
      <c r="CO283" s="736"/>
      <c r="CP283" s="736"/>
      <c r="CQ283" s="736"/>
      <c r="CR283" s="736"/>
      <c r="CS283" s="736"/>
      <c r="CT283" s="736"/>
      <c r="CU283" s="736"/>
      <c r="CV283" s="736"/>
      <c r="CW283" s="736"/>
      <c r="CX283" s="736"/>
      <c r="CY283" s="736"/>
      <c r="CZ283" s="736"/>
      <c r="DA283" s="736"/>
      <c r="DB283" s="736"/>
      <c r="DC283" s="736"/>
      <c r="DD283" s="736"/>
      <c r="DE283" s="736"/>
      <c r="DF283" s="736"/>
      <c r="DG283" s="736"/>
      <c r="DH283" s="736"/>
      <c r="DI283" s="736"/>
      <c r="DJ283" s="736"/>
      <c r="DK283" s="736"/>
      <c r="DL283" s="736"/>
      <c r="DM283" s="736"/>
      <c r="DN283" s="736"/>
      <c r="DO283" s="736"/>
      <c r="DP283" s="736"/>
      <c r="DQ283" s="736"/>
      <c r="DR283" s="736"/>
      <c r="DS283" s="736"/>
      <c r="DT283" s="736"/>
      <c r="DU283" s="736"/>
      <c r="DV283" s="736"/>
      <c r="DW283" s="736"/>
      <c r="DX283" s="736"/>
      <c r="DY283" s="736"/>
      <c r="DZ283" s="736"/>
      <c r="EA283" s="736"/>
      <c r="EB283" s="736"/>
      <c r="EC283" s="736"/>
      <c r="ED283" s="736"/>
      <c r="EE283" s="736"/>
      <c r="EF283" s="736"/>
      <c r="EG283" s="736"/>
      <c r="EH283" s="736"/>
      <c r="EI283" s="736"/>
      <c r="EJ283" s="736"/>
      <c r="EK283" s="736"/>
      <c r="EL283" s="736"/>
      <c r="EM283" s="736"/>
      <c r="EN283" s="736"/>
      <c r="EO283" s="736"/>
      <c r="EP283" s="736"/>
      <c r="EQ283" s="736"/>
      <c r="ER283" s="736"/>
      <c r="ES283" s="736"/>
      <c r="ET283" s="736"/>
      <c r="EU283" s="736"/>
      <c r="EV283" s="736"/>
      <c r="EW283" s="736"/>
      <c r="EX283" s="736"/>
      <c r="EY283" s="736"/>
      <c r="EZ283" s="736"/>
      <c r="FA283" s="736"/>
      <c r="FB283" s="736"/>
      <c r="FC283" s="736"/>
      <c r="FD283" s="736"/>
      <c r="FE283" s="736"/>
      <c r="FF283" s="736"/>
      <c r="FG283" s="736"/>
      <c r="FH283" s="736"/>
      <c r="FI283" s="736"/>
      <c r="FJ283" s="736"/>
      <c r="FK283" s="736"/>
      <c r="FL283" s="736"/>
      <c r="FM283" s="736"/>
      <c r="FN283" s="736"/>
      <c r="FO283" s="736"/>
      <c r="FP283" s="736"/>
      <c r="FQ283" s="736"/>
      <c r="FR283" s="736"/>
      <c r="FS283" s="736"/>
      <c r="FT283" s="736"/>
      <c r="FU283" s="736"/>
      <c r="FV283" s="736"/>
      <c r="FW283" s="736"/>
      <c r="FX283" s="736"/>
      <c r="FY283" s="736"/>
      <c r="FZ283" s="736"/>
      <c r="GA283" s="736"/>
      <c r="GB283" s="736"/>
      <c r="GC283" s="736"/>
      <c r="GD283" s="736"/>
      <c r="GE283" s="736"/>
      <c r="GF283" s="736"/>
      <c r="GG283" s="736"/>
      <c r="GH283" s="736"/>
      <c r="GI283" s="736"/>
      <c r="GJ283" s="736"/>
      <c r="GK283" s="736"/>
      <c r="GL283" s="736"/>
      <c r="GM283" s="736"/>
      <c r="GN283" s="736"/>
      <c r="GO283" s="736"/>
      <c r="GP283" s="736"/>
      <c r="GQ283" s="736"/>
      <c r="GR283" s="736"/>
      <c r="GS283" s="736"/>
      <c r="GT283" s="736"/>
      <c r="GU283" s="736"/>
      <c r="GV283" s="736"/>
      <c r="GW283" s="736"/>
      <c r="GX283" s="736"/>
      <c r="GY283" s="736"/>
      <c r="GZ283" s="736"/>
      <c r="HA283" s="736"/>
      <c r="HB283" s="736"/>
      <c r="HC283" s="736"/>
      <c r="HD283" s="736"/>
      <c r="HE283" s="736"/>
      <c r="HF283" s="736"/>
      <c r="HG283" s="736"/>
      <c r="HH283" s="736"/>
      <c r="HI283" s="736"/>
      <c r="HJ283" s="736"/>
      <c r="HK283" s="736"/>
      <c r="HL283" s="736"/>
      <c r="HM283" s="736"/>
      <c r="HN283" s="736"/>
      <c r="HO283" s="736"/>
      <c r="HP283" s="736"/>
      <c r="HQ283" s="736"/>
      <c r="HR283" s="736"/>
      <c r="HS283" s="736"/>
      <c r="HT283" s="736"/>
      <c r="HU283" s="736"/>
      <c r="HV283" s="736"/>
      <c r="HW283" s="736"/>
      <c r="HX283" s="736"/>
      <c r="HY283" s="736"/>
      <c r="HZ283" s="736"/>
      <c r="IA283" s="736"/>
      <c r="IB283" s="736"/>
      <c r="IC283" s="736"/>
      <c r="ID283" s="736"/>
      <c r="IE283" s="736"/>
      <c r="IF283" s="736"/>
      <c r="IG283" s="736"/>
      <c r="IH283" s="736"/>
      <c r="II283" s="736"/>
      <c r="IJ283" s="736"/>
      <c r="IK283" s="736"/>
      <c r="IL283" s="736"/>
      <c r="IM283" s="736"/>
      <c r="IN283" s="736"/>
      <c r="IO283" s="736"/>
      <c r="IP283" s="736"/>
      <c r="IQ283" s="736"/>
      <c r="IR283" s="736"/>
      <c r="IS283" s="736"/>
      <c r="IT283" s="736"/>
      <c r="IU283" s="736"/>
      <c r="IV283" s="736"/>
    </row>
    <row r="284" spans="1:256" s="438" customFormat="1">
      <c r="A284" s="736"/>
      <c r="C284" s="471"/>
      <c r="P284" s="724"/>
      <c r="U284" s="724"/>
      <c r="V284" s="736"/>
      <c r="W284" s="736"/>
      <c r="X284" s="736"/>
      <c r="Y284" s="736"/>
      <c r="Z284" s="736"/>
      <c r="AA284" s="736"/>
      <c r="AB284" s="736"/>
      <c r="AC284" s="736"/>
      <c r="AD284" s="736"/>
      <c r="AE284" s="736"/>
      <c r="AF284" s="736"/>
      <c r="AG284" s="736"/>
      <c r="AH284" s="736"/>
      <c r="AI284" s="736"/>
      <c r="AJ284" s="736"/>
      <c r="AK284" s="736"/>
      <c r="AL284" s="736"/>
      <c r="AM284" s="736"/>
      <c r="AN284" s="736"/>
      <c r="AO284" s="736"/>
      <c r="AP284" s="736"/>
      <c r="AQ284" s="736"/>
      <c r="AR284" s="736"/>
      <c r="AS284" s="736"/>
      <c r="AT284" s="736"/>
      <c r="AU284" s="736"/>
      <c r="AV284" s="736"/>
      <c r="AW284" s="736"/>
      <c r="AX284" s="736"/>
      <c r="AY284" s="736"/>
      <c r="AZ284" s="736"/>
      <c r="BA284" s="736"/>
      <c r="BB284" s="736"/>
      <c r="BC284" s="736"/>
      <c r="BD284" s="736"/>
      <c r="BE284" s="736"/>
      <c r="BF284" s="736"/>
      <c r="BG284" s="736"/>
      <c r="BH284" s="736"/>
      <c r="BI284" s="736"/>
      <c r="BJ284" s="736"/>
      <c r="BK284" s="736"/>
      <c r="BL284" s="736"/>
      <c r="BM284" s="736"/>
      <c r="BN284" s="736"/>
      <c r="BO284" s="736"/>
      <c r="BP284" s="736"/>
      <c r="BQ284" s="736"/>
      <c r="BR284" s="736"/>
      <c r="BS284" s="736"/>
      <c r="BT284" s="736"/>
      <c r="BU284" s="736"/>
      <c r="BV284" s="736"/>
      <c r="BW284" s="736"/>
      <c r="BX284" s="736"/>
      <c r="BY284" s="736"/>
      <c r="BZ284" s="736"/>
      <c r="CA284" s="736"/>
      <c r="CB284" s="736"/>
      <c r="CC284" s="736"/>
      <c r="CD284" s="736"/>
      <c r="CE284" s="736"/>
      <c r="CF284" s="736"/>
      <c r="CG284" s="736"/>
      <c r="CH284" s="736"/>
      <c r="CI284" s="736"/>
      <c r="CJ284" s="736"/>
      <c r="CK284" s="736"/>
      <c r="CL284" s="736"/>
      <c r="CM284" s="736"/>
      <c r="CN284" s="736"/>
      <c r="CO284" s="736"/>
      <c r="CP284" s="736"/>
      <c r="CQ284" s="736"/>
      <c r="CR284" s="736"/>
      <c r="CS284" s="736"/>
      <c r="CT284" s="736"/>
      <c r="CU284" s="736"/>
      <c r="CV284" s="736"/>
      <c r="CW284" s="736"/>
      <c r="CX284" s="736"/>
      <c r="CY284" s="736"/>
      <c r="CZ284" s="736"/>
      <c r="DA284" s="736"/>
      <c r="DB284" s="736"/>
      <c r="DC284" s="736"/>
      <c r="DD284" s="736"/>
      <c r="DE284" s="736"/>
      <c r="DF284" s="736"/>
      <c r="DG284" s="736"/>
      <c r="DH284" s="736"/>
      <c r="DI284" s="736"/>
      <c r="DJ284" s="736"/>
      <c r="DK284" s="736"/>
      <c r="DL284" s="736"/>
      <c r="DM284" s="736"/>
      <c r="DN284" s="736"/>
      <c r="DO284" s="736"/>
      <c r="DP284" s="736"/>
      <c r="DQ284" s="736"/>
      <c r="DR284" s="736"/>
      <c r="DS284" s="736"/>
      <c r="DT284" s="736"/>
      <c r="DU284" s="736"/>
      <c r="DV284" s="736"/>
      <c r="DW284" s="736"/>
      <c r="DX284" s="736"/>
      <c r="DY284" s="736"/>
      <c r="DZ284" s="736"/>
      <c r="EA284" s="736"/>
      <c r="EB284" s="736"/>
      <c r="EC284" s="736"/>
      <c r="ED284" s="736"/>
      <c r="EE284" s="736"/>
      <c r="EF284" s="736"/>
      <c r="EG284" s="736"/>
      <c r="EH284" s="736"/>
      <c r="EI284" s="736"/>
      <c r="EJ284" s="736"/>
      <c r="EK284" s="736"/>
      <c r="EL284" s="736"/>
      <c r="EM284" s="736"/>
      <c r="EN284" s="736"/>
      <c r="EO284" s="736"/>
      <c r="EP284" s="736"/>
      <c r="EQ284" s="736"/>
      <c r="ER284" s="736"/>
      <c r="ES284" s="736"/>
      <c r="ET284" s="736"/>
      <c r="EU284" s="736"/>
      <c r="EV284" s="736"/>
      <c r="EW284" s="736"/>
      <c r="EX284" s="736"/>
      <c r="EY284" s="736"/>
      <c r="EZ284" s="736"/>
      <c r="FA284" s="736"/>
      <c r="FB284" s="736"/>
      <c r="FC284" s="736"/>
      <c r="FD284" s="736"/>
      <c r="FE284" s="736"/>
      <c r="FF284" s="736"/>
      <c r="FG284" s="736"/>
      <c r="FH284" s="736"/>
      <c r="FI284" s="736"/>
      <c r="FJ284" s="736"/>
      <c r="FK284" s="736"/>
      <c r="FL284" s="736"/>
      <c r="FM284" s="736"/>
      <c r="FN284" s="736"/>
      <c r="FO284" s="736"/>
      <c r="FP284" s="736"/>
      <c r="FQ284" s="736"/>
      <c r="FR284" s="736"/>
      <c r="FS284" s="736"/>
      <c r="FT284" s="736"/>
      <c r="FU284" s="736"/>
      <c r="FV284" s="736"/>
      <c r="FW284" s="736"/>
      <c r="FX284" s="736"/>
      <c r="FY284" s="736"/>
      <c r="FZ284" s="736"/>
      <c r="GA284" s="736"/>
      <c r="GB284" s="736"/>
      <c r="GC284" s="736"/>
      <c r="GD284" s="736"/>
      <c r="GE284" s="736"/>
      <c r="GF284" s="736"/>
      <c r="GG284" s="736"/>
      <c r="GH284" s="736"/>
      <c r="GI284" s="736"/>
      <c r="GJ284" s="736"/>
      <c r="GK284" s="736"/>
      <c r="GL284" s="736"/>
      <c r="GM284" s="736"/>
      <c r="GN284" s="736"/>
      <c r="GO284" s="736"/>
      <c r="GP284" s="736"/>
      <c r="GQ284" s="736"/>
      <c r="GR284" s="736"/>
      <c r="GS284" s="736"/>
      <c r="GT284" s="736"/>
      <c r="GU284" s="736"/>
      <c r="GV284" s="736"/>
      <c r="GW284" s="736"/>
      <c r="GX284" s="736"/>
      <c r="GY284" s="736"/>
      <c r="GZ284" s="736"/>
      <c r="HA284" s="736"/>
      <c r="HB284" s="736"/>
      <c r="HC284" s="736"/>
      <c r="HD284" s="736"/>
      <c r="HE284" s="736"/>
      <c r="HF284" s="736"/>
      <c r="HG284" s="736"/>
      <c r="HH284" s="736"/>
      <c r="HI284" s="736"/>
      <c r="HJ284" s="736"/>
      <c r="HK284" s="736"/>
      <c r="HL284" s="736"/>
      <c r="HM284" s="736"/>
      <c r="HN284" s="736"/>
      <c r="HO284" s="736"/>
      <c r="HP284" s="736"/>
      <c r="HQ284" s="736"/>
      <c r="HR284" s="736"/>
      <c r="HS284" s="736"/>
      <c r="HT284" s="736"/>
      <c r="HU284" s="736"/>
      <c r="HV284" s="736"/>
      <c r="HW284" s="736"/>
      <c r="HX284" s="736"/>
      <c r="HY284" s="736"/>
      <c r="HZ284" s="736"/>
      <c r="IA284" s="736"/>
      <c r="IB284" s="736"/>
      <c r="IC284" s="736"/>
      <c r="ID284" s="736"/>
      <c r="IE284" s="736"/>
      <c r="IF284" s="736"/>
      <c r="IG284" s="736"/>
      <c r="IH284" s="736"/>
      <c r="II284" s="736"/>
      <c r="IJ284" s="736"/>
      <c r="IK284" s="736"/>
      <c r="IL284" s="736"/>
      <c r="IM284" s="736"/>
      <c r="IN284" s="736"/>
      <c r="IO284" s="736"/>
      <c r="IP284" s="736"/>
      <c r="IQ284" s="736"/>
      <c r="IR284" s="736"/>
      <c r="IS284" s="736"/>
      <c r="IT284" s="736"/>
      <c r="IU284" s="736"/>
      <c r="IV284" s="736"/>
    </row>
    <row r="285" spans="1:256" s="438" customFormat="1">
      <c r="A285" s="736"/>
      <c r="C285" s="471"/>
      <c r="P285" s="724"/>
      <c r="U285" s="724"/>
      <c r="V285" s="736"/>
      <c r="W285" s="736"/>
      <c r="X285" s="736"/>
      <c r="Y285" s="736"/>
      <c r="Z285" s="736"/>
      <c r="AA285" s="736"/>
      <c r="AB285" s="736"/>
      <c r="AC285" s="736"/>
      <c r="AD285" s="736"/>
      <c r="AE285" s="736"/>
      <c r="AF285" s="736"/>
      <c r="AG285" s="736"/>
      <c r="AH285" s="736"/>
      <c r="AI285" s="736"/>
      <c r="AJ285" s="736"/>
      <c r="AK285" s="736"/>
      <c r="AL285" s="736"/>
      <c r="AM285" s="736"/>
      <c r="AN285" s="736"/>
      <c r="AO285" s="736"/>
      <c r="AP285" s="736"/>
      <c r="AQ285" s="736"/>
      <c r="AR285" s="736"/>
      <c r="AS285" s="736"/>
      <c r="AT285" s="736"/>
      <c r="AU285" s="736"/>
      <c r="AV285" s="736"/>
      <c r="AW285" s="736"/>
      <c r="AX285" s="736"/>
      <c r="AY285" s="736"/>
      <c r="AZ285" s="736"/>
      <c r="BA285" s="736"/>
      <c r="BB285" s="736"/>
      <c r="BC285" s="736"/>
      <c r="BD285" s="736"/>
      <c r="BE285" s="736"/>
      <c r="BF285" s="736"/>
      <c r="BG285" s="736"/>
      <c r="BH285" s="736"/>
      <c r="BI285" s="736"/>
      <c r="BJ285" s="736"/>
      <c r="BK285" s="736"/>
      <c r="BL285" s="736"/>
      <c r="BM285" s="736"/>
      <c r="BN285" s="736"/>
      <c r="BO285" s="736"/>
      <c r="BP285" s="736"/>
      <c r="BQ285" s="736"/>
      <c r="BR285" s="736"/>
      <c r="BS285" s="736"/>
      <c r="BT285" s="736"/>
      <c r="BU285" s="736"/>
      <c r="BV285" s="736"/>
      <c r="BW285" s="736"/>
      <c r="BX285" s="736"/>
      <c r="BY285" s="736"/>
      <c r="BZ285" s="736"/>
      <c r="CA285" s="736"/>
      <c r="CB285" s="736"/>
      <c r="CC285" s="736"/>
      <c r="CD285" s="736"/>
      <c r="CE285" s="736"/>
      <c r="CF285" s="736"/>
      <c r="CG285" s="736"/>
      <c r="CH285" s="736"/>
      <c r="CI285" s="736"/>
      <c r="CJ285" s="736"/>
      <c r="CK285" s="736"/>
      <c r="CL285" s="736"/>
      <c r="CM285" s="736"/>
      <c r="CN285" s="736"/>
      <c r="CO285" s="736"/>
      <c r="CP285" s="736"/>
      <c r="CQ285" s="736"/>
      <c r="CR285" s="736"/>
      <c r="CS285" s="736"/>
      <c r="CT285" s="736"/>
      <c r="CU285" s="736"/>
      <c r="CV285" s="736"/>
      <c r="CW285" s="736"/>
      <c r="CX285" s="736"/>
      <c r="CY285" s="736"/>
      <c r="CZ285" s="736"/>
      <c r="DA285" s="736"/>
      <c r="DB285" s="736"/>
      <c r="DC285" s="736"/>
      <c r="DD285" s="736"/>
      <c r="DE285" s="736"/>
      <c r="DF285" s="736"/>
      <c r="DG285" s="736"/>
      <c r="DH285" s="736"/>
      <c r="DI285" s="736"/>
      <c r="DJ285" s="736"/>
      <c r="DK285" s="736"/>
      <c r="DL285" s="736"/>
      <c r="DM285" s="736"/>
      <c r="DN285" s="736"/>
      <c r="DO285" s="736"/>
      <c r="DP285" s="736"/>
      <c r="DQ285" s="736"/>
      <c r="DR285" s="736"/>
      <c r="DS285" s="736"/>
      <c r="DT285" s="736"/>
      <c r="DU285" s="736"/>
      <c r="DV285" s="736"/>
      <c r="DW285" s="736"/>
      <c r="DX285" s="736"/>
      <c r="DY285" s="736"/>
      <c r="DZ285" s="736"/>
      <c r="EA285" s="736"/>
      <c r="EB285" s="736"/>
      <c r="EC285" s="736"/>
      <c r="ED285" s="736"/>
      <c r="EE285" s="736"/>
      <c r="EF285" s="736"/>
      <c r="EG285" s="736"/>
      <c r="EH285" s="736"/>
      <c r="EI285" s="736"/>
      <c r="EJ285" s="736"/>
      <c r="EK285" s="736"/>
      <c r="EL285" s="736"/>
      <c r="EM285" s="736"/>
      <c r="EN285" s="736"/>
      <c r="EO285" s="736"/>
      <c r="EP285" s="736"/>
      <c r="EQ285" s="736"/>
      <c r="ER285" s="736"/>
      <c r="ES285" s="736"/>
      <c r="ET285" s="736"/>
      <c r="EU285" s="736"/>
      <c r="EV285" s="736"/>
      <c r="EW285" s="736"/>
      <c r="EX285" s="736"/>
      <c r="EY285" s="736"/>
      <c r="EZ285" s="736"/>
      <c r="FA285" s="736"/>
      <c r="FB285" s="736"/>
      <c r="FC285" s="736"/>
      <c r="FD285" s="736"/>
      <c r="FE285" s="736"/>
      <c r="FF285" s="736"/>
      <c r="FG285" s="736"/>
      <c r="FH285" s="736"/>
      <c r="FI285" s="736"/>
      <c r="FJ285" s="736"/>
      <c r="FK285" s="736"/>
      <c r="FL285" s="736"/>
      <c r="FM285" s="736"/>
      <c r="FN285" s="736"/>
      <c r="FO285" s="736"/>
      <c r="FP285" s="736"/>
      <c r="FQ285" s="736"/>
      <c r="FR285" s="736"/>
      <c r="FS285" s="736"/>
      <c r="FT285" s="736"/>
      <c r="FU285" s="736"/>
      <c r="FV285" s="736"/>
      <c r="FW285" s="736"/>
      <c r="FX285" s="736"/>
      <c r="FY285" s="736"/>
      <c r="FZ285" s="736"/>
      <c r="GA285" s="736"/>
      <c r="GB285" s="736"/>
      <c r="GC285" s="736"/>
      <c r="GD285" s="736"/>
      <c r="GE285" s="736"/>
      <c r="GF285" s="736"/>
      <c r="GG285" s="736"/>
      <c r="GH285" s="736"/>
      <c r="GI285" s="736"/>
      <c r="GJ285" s="736"/>
      <c r="GK285" s="736"/>
      <c r="GL285" s="736"/>
      <c r="GM285" s="736"/>
      <c r="GN285" s="736"/>
      <c r="GO285" s="736"/>
      <c r="GP285" s="736"/>
      <c r="GQ285" s="736"/>
      <c r="GR285" s="736"/>
      <c r="GS285" s="736"/>
      <c r="GT285" s="736"/>
      <c r="GU285" s="736"/>
      <c r="GV285" s="736"/>
      <c r="GW285" s="736"/>
      <c r="GX285" s="736"/>
      <c r="GY285" s="736"/>
      <c r="GZ285" s="736"/>
      <c r="HA285" s="736"/>
      <c r="HB285" s="736"/>
      <c r="HC285" s="736"/>
      <c r="HD285" s="736"/>
      <c r="HE285" s="736"/>
      <c r="HF285" s="736"/>
      <c r="HG285" s="736"/>
      <c r="HH285" s="736"/>
      <c r="HI285" s="736"/>
      <c r="HJ285" s="736"/>
      <c r="HK285" s="736"/>
      <c r="HL285" s="736"/>
      <c r="HM285" s="736"/>
      <c r="HN285" s="736"/>
      <c r="HO285" s="736"/>
      <c r="HP285" s="736"/>
      <c r="HQ285" s="736"/>
      <c r="HR285" s="736"/>
      <c r="HS285" s="736"/>
      <c r="HT285" s="736"/>
      <c r="HU285" s="736"/>
      <c r="HV285" s="736"/>
      <c r="HW285" s="736"/>
      <c r="HX285" s="736"/>
      <c r="HY285" s="736"/>
      <c r="HZ285" s="736"/>
      <c r="IA285" s="736"/>
      <c r="IB285" s="736"/>
      <c r="IC285" s="736"/>
      <c r="ID285" s="736"/>
      <c r="IE285" s="736"/>
      <c r="IF285" s="736"/>
      <c r="IG285" s="736"/>
      <c r="IH285" s="736"/>
      <c r="II285" s="736"/>
      <c r="IJ285" s="736"/>
      <c r="IK285" s="736"/>
      <c r="IL285" s="736"/>
      <c r="IM285" s="736"/>
      <c r="IN285" s="736"/>
      <c r="IO285" s="736"/>
      <c r="IP285" s="736"/>
      <c r="IQ285" s="736"/>
      <c r="IR285" s="736"/>
      <c r="IS285" s="736"/>
      <c r="IT285" s="736"/>
      <c r="IU285" s="736"/>
      <c r="IV285" s="736"/>
    </row>
    <row r="286" spans="1:256" s="438" customFormat="1">
      <c r="A286" s="736"/>
      <c r="C286" s="471"/>
      <c r="P286" s="724"/>
      <c r="U286" s="724"/>
      <c r="V286" s="736"/>
      <c r="W286" s="736"/>
      <c r="X286" s="736"/>
      <c r="Y286" s="736"/>
      <c r="Z286" s="736"/>
      <c r="AA286" s="736"/>
      <c r="AB286" s="736"/>
      <c r="AC286" s="736"/>
      <c r="AD286" s="736"/>
      <c r="AE286" s="736"/>
      <c r="AF286" s="736"/>
      <c r="AG286" s="736"/>
      <c r="AH286" s="736"/>
      <c r="AI286" s="736"/>
      <c r="AJ286" s="736"/>
      <c r="AK286" s="736"/>
      <c r="AL286" s="736"/>
      <c r="AM286" s="736"/>
      <c r="AN286" s="736"/>
      <c r="AO286" s="736"/>
      <c r="AP286" s="736"/>
      <c r="AQ286" s="736"/>
      <c r="AR286" s="736"/>
      <c r="AS286" s="736"/>
      <c r="AT286" s="736"/>
      <c r="AU286" s="736"/>
      <c r="AV286" s="736"/>
      <c r="AW286" s="736"/>
      <c r="AX286" s="736"/>
      <c r="AY286" s="736"/>
      <c r="AZ286" s="736"/>
      <c r="BA286" s="736"/>
      <c r="BB286" s="736"/>
      <c r="BC286" s="736"/>
      <c r="BD286" s="736"/>
      <c r="BE286" s="736"/>
      <c r="BF286" s="736"/>
      <c r="BG286" s="736"/>
      <c r="BH286" s="736"/>
      <c r="BI286" s="736"/>
      <c r="BJ286" s="736"/>
      <c r="BK286" s="736"/>
      <c r="BL286" s="736"/>
      <c r="BM286" s="736"/>
      <c r="BN286" s="736"/>
      <c r="BO286" s="736"/>
      <c r="BP286" s="736"/>
      <c r="BQ286" s="736"/>
      <c r="BR286" s="736"/>
      <c r="BS286" s="736"/>
      <c r="BT286" s="736"/>
      <c r="BU286" s="736"/>
      <c r="BV286" s="736"/>
      <c r="BW286" s="736"/>
      <c r="BX286" s="736"/>
      <c r="BY286" s="736"/>
      <c r="BZ286" s="736"/>
      <c r="CA286" s="736"/>
      <c r="CB286" s="736"/>
      <c r="CC286" s="736"/>
      <c r="CD286" s="736"/>
      <c r="CE286" s="736"/>
      <c r="CF286" s="736"/>
      <c r="CG286" s="736"/>
      <c r="CH286" s="736"/>
      <c r="CI286" s="736"/>
      <c r="CJ286" s="736"/>
      <c r="CK286" s="736"/>
      <c r="CL286" s="736"/>
      <c r="CM286" s="736"/>
      <c r="CN286" s="736"/>
      <c r="CO286" s="736"/>
      <c r="CP286" s="736"/>
      <c r="CQ286" s="736"/>
      <c r="CR286" s="736"/>
      <c r="CS286" s="736"/>
      <c r="CT286" s="736"/>
      <c r="CU286" s="736"/>
      <c r="CV286" s="736"/>
      <c r="CW286" s="736"/>
      <c r="CX286" s="736"/>
      <c r="CY286" s="736"/>
      <c r="CZ286" s="736"/>
      <c r="DA286" s="736"/>
      <c r="DB286" s="736"/>
      <c r="DC286" s="736"/>
      <c r="DD286" s="736"/>
      <c r="DE286" s="736"/>
      <c r="DF286" s="736"/>
      <c r="DG286" s="736"/>
      <c r="DH286" s="736"/>
      <c r="DI286" s="736"/>
      <c r="DJ286" s="736"/>
      <c r="DK286" s="736"/>
      <c r="DL286" s="736"/>
      <c r="DM286" s="736"/>
      <c r="DN286" s="736"/>
      <c r="DO286" s="736"/>
      <c r="DP286" s="736"/>
      <c r="DQ286" s="736"/>
      <c r="DR286" s="736"/>
      <c r="DS286" s="736"/>
      <c r="DT286" s="736"/>
      <c r="DU286" s="736"/>
      <c r="DV286" s="736"/>
      <c r="DW286" s="736"/>
      <c r="DX286" s="736"/>
      <c r="DY286" s="736"/>
      <c r="DZ286" s="736"/>
      <c r="EA286" s="736"/>
      <c r="EB286" s="736"/>
      <c r="EC286" s="736"/>
      <c r="ED286" s="736"/>
      <c r="EE286" s="736"/>
      <c r="EF286" s="736"/>
      <c r="EG286" s="736"/>
      <c r="EH286" s="736"/>
      <c r="EI286" s="736"/>
      <c r="EJ286" s="736"/>
      <c r="EK286" s="736"/>
      <c r="EL286" s="736"/>
      <c r="EM286" s="736"/>
      <c r="EN286" s="736"/>
      <c r="EO286" s="736"/>
      <c r="EP286" s="736"/>
      <c r="EQ286" s="736"/>
      <c r="ER286" s="736"/>
      <c r="ES286" s="736"/>
      <c r="ET286" s="736"/>
      <c r="EU286" s="736"/>
      <c r="EV286" s="736"/>
      <c r="EW286" s="736"/>
      <c r="EX286" s="736"/>
      <c r="EY286" s="736"/>
      <c r="EZ286" s="736"/>
      <c r="FA286" s="736"/>
      <c r="FB286" s="736"/>
      <c r="FC286" s="736"/>
      <c r="FD286" s="736"/>
      <c r="FE286" s="736"/>
      <c r="FF286" s="736"/>
      <c r="FG286" s="736"/>
      <c r="FH286" s="736"/>
      <c r="FI286" s="736"/>
      <c r="FJ286" s="736"/>
      <c r="FK286" s="736"/>
      <c r="FL286" s="736"/>
      <c r="FM286" s="736"/>
      <c r="FN286" s="736"/>
      <c r="FO286" s="736"/>
      <c r="FP286" s="736"/>
      <c r="FQ286" s="736"/>
      <c r="FR286" s="736"/>
      <c r="FS286" s="736"/>
      <c r="FT286" s="736"/>
      <c r="FU286" s="736"/>
      <c r="FV286" s="736"/>
      <c r="FW286" s="736"/>
      <c r="FX286" s="736"/>
      <c r="FY286" s="736"/>
      <c r="FZ286" s="736"/>
      <c r="GA286" s="736"/>
      <c r="GB286" s="736"/>
      <c r="GC286" s="736"/>
      <c r="GD286" s="736"/>
      <c r="GE286" s="736"/>
      <c r="GF286" s="736"/>
      <c r="GG286" s="736"/>
      <c r="GH286" s="736"/>
      <c r="GI286" s="736"/>
      <c r="GJ286" s="736"/>
      <c r="GK286" s="736"/>
      <c r="GL286" s="736"/>
      <c r="GM286" s="736"/>
      <c r="GN286" s="736"/>
      <c r="GO286" s="736"/>
      <c r="GP286" s="736"/>
      <c r="GQ286" s="736"/>
      <c r="GR286" s="736"/>
      <c r="GS286" s="736"/>
      <c r="GT286" s="736"/>
      <c r="GU286" s="736"/>
      <c r="GV286" s="736"/>
      <c r="GW286" s="736"/>
      <c r="GX286" s="736"/>
      <c r="GY286" s="736"/>
      <c r="GZ286" s="736"/>
      <c r="HA286" s="736"/>
      <c r="HB286" s="736"/>
      <c r="HC286" s="736"/>
      <c r="HD286" s="736"/>
      <c r="HE286" s="736"/>
      <c r="HF286" s="736"/>
      <c r="HG286" s="736"/>
      <c r="HH286" s="736"/>
      <c r="HI286" s="736"/>
      <c r="HJ286" s="736"/>
      <c r="HK286" s="736"/>
      <c r="HL286" s="736"/>
      <c r="HM286" s="736"/>
      <c r="HN286" s="736"/>
      <c r="HO286" s="736"/>
      <c r="HP286" s="736"/>
      <c r="HQ286" s="736"/>
      <c r="HR286" s="736"/>
      <c r="HS286" s="736"/>
      <c r="HT286" s="736"/>
      <c r="HU286" s="736"/>
      <c r="HV286" s="736"/>
      <c r="HW286" s="736"/>
      <c r="HX286" s="736"/>
      <c r="HY286" s="736"/>
      <c r="HZ286" s="736"/>
      <c r="IA286" s="736"/>
      <c r="IB286" s="736"/>
      <c r="IC286" s="736"/>
      <c r="ID286" s="736"/>
      <c r="IE286" s="736"/>
      <c r="IF286" s="736"/>
      <c r="IG286" s="736"/>
      <c r="IH286" s="736"/>
      <c r="II286" s="736"/>
      <c r="IJ286" s="736"/>
      <c r="IK286" s="736"/>
      <c r="IL286" s="736"/>
      <c r="IM286" s="736"/>
      <c r="IN286" s="736"/>
      <c r="IO286" s="736"/>
      <c r="IP286" s="736"/>
      <c r="IQ286" s="736"/>
      <c r="IR286" s="736"/>
      <c r="IS286" s="736"/>
      <c r="IT286" s="736"/>
      <c r="IU286" s="736"/>
      <c r="IV286" s="736"/>
    </row>
    <row r="287" spans="1:256" s="438" customFormat="1">
      <c r="A287" s="736"/>
      <c r="C287" s="471"/>
      <c r="P287" s="724"/>
      <c r="U287" s="724"/>
      <c r="V287" s="736"/>
      <c r="W287" s="736"/>
      <c r="X287" s="736"/>
      <c r="Y287" s="736"/>
      <c r="Z287" s="736"/>
      <c r="AA287" s="736"/>
      <c r="AB287" s="736"/>
      <c r="AC287" s="736"/>
      <c r="AD287" s="736"/>
      <c r="AE287" s="736"/>
      <c r="AF287" s="736"/>
      <c r="AG287" s="736"/>
      <c r="AH287" s="736"/>
      <c r="AI287" s="736"/>
      <c r="AJ287" s="736"/>
      <c r="AK287" s="736"/>
      <c r="AL287" s="736"/>
      <c r="AM287" s="736"/>
      <c r="AN287" s="736"/>
      <c r="AO287" s="736"/>
      <c r="AP287" s="736"/>
      <c r="AQ287" s="736"/>
      <c r="AR287" s="736"/>
      <c r="AS287" s="736"/>
      <c r="AT287" s="736"/>
      <c r="AU287" s="736"/>
      <c r="AV287" s="736"/>
      <c r="AW287" s="736"/>
      <c r="AX287" s="736"/>
      <c r="AY287" s="736"/>
      <c r="AZ287" s="736"/>
      <c r="BA287" s="736"/>
      <c r="BB287" s="736"/>
      <c r="BC287" s="736"/>
      <c r="BD287" s="736"/>
      <c r="BE287" s="736"/>
      <c r="BF287" s="736"/>
      <c r="BG287" s="736"/>
      <c r="BH287" s="736"/>
      <c r="BI287" s="736"/>
      <c r="BJ287" s="736"/>
      <c r="BK287" s="736"/>
      <c r="BL287" s="736"/>
      <c r="BM287" s="736"/>
      <c r="BN287" s="736"/>
      <c r="BO287" s="736"/>
      <c r="BP287" s="736"/>
      <c r="BQ287" s="736"/>
      <c r="BR287" s="736"/>
      <c r="BS287" s="736"/>
      <c r="BT287" s="736"/>
      <c r="BU287" s="736"/>
      <c r="BV287" s="736"/>
      <c r="BW287" s="736"/>
      <c r="BX287" s="736"/>
      <c r="BY287" s="736"/>
      <c r="BZ287" s="736"/>
      <c r="CA287" s="736"/>
      <c r="CB287" s="736"/>
      <c r="CC287" s="736"/>
      <c r="CD287" s="736"/>
      <c r="CE287" s="736"/>
      <c r="CF287" s="736"/>
      <c r="CG287" s="736"/>
      <c r="CH287" s="736"/>
      <c r="CI287" s="736"/>
      <c r="CJ287" s="736"/>
      <c r="CK287" s="736"/>
      <c r="CL287" s="736"/>
      <c r="CM287" s="736"/>
      <c r="CN287" s="736"/>
      <c r="CO287" s="736"/>
      <c r="CP287" s="736"/>
      <c r="CQ287" s="736"/>
      <c r="CR287" s="736"/>
      <c r="CS287" s="736"/>
      <c r="CT287" s="736"/>
      <c r="CU287" s="736"/>
      <c r="CV287" s="736"/>
      <c r="CW287" s="736"/>
      <c r="CX287" s="736"/>
      <c r="CY287" s="736"/>
      <c r="CZ287" s="736"/>
      <c r="DA287" s="736"/>
      <c r="DB287" s="736"/>
      <c r="DC287" s="736"/>
      <c r="DD287" s="736"/>
      <c r="DE287" s="736"/>
      <c r="DF287" s="736"/>
      <c r="DG287" s="736"/>
      <c r="DH287" s="736"/>
      <c r="DI287" s="736"/>
      <c r="DJ287" s="736"/>
      <c r="DK287" s="736"/>
      <c r="DL287" s="736"/>
      <c r="DM287" s="736"/>
      <c r="DN287" s="736"/>
      <c r="DO287" s="736"/>
      <c r="DP287" s="736"/>
      <c r="DQ287" s="736"/>
      <c r="DR287" s="736"/>
      <c r="DS287" s="736"/>
      <c r="DT287" s="736"/>
      <c r="DU287" s="736"/>
      <c r="DV287" s="736"/>
      <c r="DW287" s="736"/>
      <c r="DX287" s="736"/>
      <c r="DY287" s="736"/>
      <c r="DZ287" s="736"/>
      <c r="EA287" s="736"/>
      <c r="EB287" s="736"/>
      <c r="EC287" s="736"/>
      <c r="ED287" s="736"/>
      <c r="EE287" s="736"/>
      <c r="EF287" s="736"/>
      <c r="EG287" s="736"/>
      <c r="EH287" s="736"/>
      <c r="EI287" s="736"/>
      <c r="EJ287" s="736"/>
      <c r="EK287" s="736"/>
      <c r="EL287" s="736"/>
      <c r="EM287" s="736"/>
      <c r="EN287" s="736"/>
      <c r="EO287" s="736"/>
      <c r="EP287" s="736"/>
      <c r="EQ287" s="736"/>
      <c r="ER287" s="736"/>
      <c r="ES287" s="736"/>
      <c r="ET287" s="736"/>
      <c r="EU287" s="736"/>
      <c r="EV287" s="736"/>
      <c r="EW287" s="736"/>
      <c r="EX287" s="736"/>
      <c r="EY287" s="736"/>
      <c r="EZ287" s="736"/>
      <c r="FA287" s="736"/>
      <c r="FB287" s="736"/>
      <c r="FC287" s="736"/>
      <c r="FD287" s="736"/>
      <c r="FE287" s="736"/>
      <c r="FF287" s="736"/>
      <c r="FG287" s="736"/>
      <c r="FH287" s="736"/>
      <c r="FI287" s="736"/>
      <c r="FJ287" s="736"/>
      <c r="FK287" s="736"/>
      <c r="FL287" s="736"/>
      <c r="FM287" s="736"/>
      <c r="FN287" s="736"/>
      <c r="FO287" s="736"/>
      <c r="FP287" s="736"/>
      <c r="FQ287" s="736"/>
      <c r="FR287" s="736"/>
      <c r="FS287" s="736"/>
      <c r="FT287" s="736"/>
      <c r="FU287" s="736"/>
      <c r="FV287" s="736"/>
      <c r="FW287" s="736"/>
      <c r="FX287" s="736"/>
      <c r="FY287" s="736"/>
      <c r="FZ287" s="736"/>
      <c r="GA287" s="736"/>
      <c r="GB287" s="736"/>
      <c r="GC287" s="736"/>
      <c r="GD287" s="736"/>
      <c r="GE287" s="736"/>
      <c r="GF287" s="736"/>
      <c r="GG287" s="736"/>
      <c r="GH287" s="736"/>
      <c r="GI287" s="736"/>
      <c r="GJ287" s="736"/>
      <c r="GK287" s="736"/>
      <c r="GL287" s="736"/>
      <c r="GM287" s="736"/>
      <c r="GN287" s="736"/>
      <c r="GO287" s="736"/>
      <c r="GP287" s="736"/>
      <c r="GQ287" s="736"/>
      <c r="GR287" s="736"/>
      <c r="GS287" s="736"/>
      <c r="GT287" s="736"/>
      <c r="GU287" s="736"/>
      <c r="GV287" s="736"/>
      <c r="GW287" s="736"/>
      <c r="GX287" s="736"/>
      <c r="GY287" s="736"/>
      <c r="GZ287" s="736"/>
      <c r="HA287" s="736"/>
      <c r="HB287" s="736"/>
      <c r="HC287" s="736"/>
      <c r="HD287" s="736"/>
      <c r="HE287" s="736"/>
      <c r="HF287" s="736"/>
      <c r="HG287" s="736"/>
      <c r="HH287" s="736"/>
      <c r="HI287" s="736"/>
      <c r="HJ287" s="736"/>
      <c r="HK287" s="736"/>
      <c r="HL287" s="736"/>
      <c r="HM287" s="736"/>
      <c r="HN287" s="736"/>
      <c r="HO287" s="736"/>
      <c r="HP287" s="736"/>
      <c r="HQ287" s="736"/>
      <c r="HR287" s="736"/>
      <c r="HS287" s="736"/>
      <c r="HT287" s="736"/>
      <c r="HU287" s="736"/>
      <c r="HV287" s="736"/>
      <c r="HW287" s="736"/>
      <c r="HX287" s="736"/>
      <c r="HY287" s="736"/>
      <c r="HZ287" s="736"/>
      <c r="IA287" s="736"/>
      <c r="IB287" s="736"/>
      <c r="IC287" s="736"/>
      <c r="ID287" s="736"/>
      <c r="IE287" s="736"/>
      <c r="IF287" s="736"/>
      <c r="IG287" s="736"/>
      <c r="IH287" s="736"/>
      <c r="II287" s="736"/>
      <c r="IJ287" s="736"/>
      <c r="IK287" s="736"/>
      <c r="IL287" s="736"/>
      <c r="IM287" s="736"/>
      <c r="IN287" s="736"/>
      <c r="IO287" s="736"/>
      <c r="IP287" s="736"/>
      <c r="IQ287" s="736"/>
      <c r="IR287" s="736"/>
      <c r="IS287" s="736"/>
      <c r="IT287" s="736"/>
      <c r="IU287" s="736"/>
      <c r="IV287" s="736"/>
    </row>
    <row r="288" spans="1:256" s="438" customFormat="1">
      <c r="A288" s="736"/>
      <c r="C288" s="471"/>
      <c r="P288" s="724"/>
      <c r="U288" s="724"/>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736"/>
      <c r="CB288" s="736"/>
      <c r="CC288" s="736"/>
      <c r="CD288" s="736"/>
      <c r="CE288" s="736"/>
      <c r="CF288" s="736"/>
      <c r="CG288" s="736"/>
      <c r="CH288" s="736"/>
      <c r="CI288" s="736"/>
      <c r="CJ288" s="736"/>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736"/>
      <c r="FF288" s="736"/>
      <c r="FG288" s="736"/>
      <c r="FH288" s="736"/>
      <c r="FI288" s="736"/>
      <c r="FJ288" s="736"/>
      <c r="FK288" s="736"/>
      <c r="FL288" s="736"/>
      <c r="FM288" s="736"/>
      <c r="FN288" s="736"/>
      <c r="FO288" s="736"/>
      <c r="FP288" s="736"/>
      <c r="FQ288" s="736"/>
      <c r="FR288" s="736"/>
      <c r="FS288" s="736"/>
      <c r="FT288" s="736"/>
      <c r="FU288" s="736"/>
      <c r="FV288" s="736"/>
      <c r="FW288" s="736"/>
      <c r="FX288" s="736"/>
      <c r="FY288" s="736"/>
      <c r="FZ288" s="736"/>
      <c r="GA288" s="736"/>
      <c r="GB288" s="736"/>
      <c r="GC288" s="736"/>
      <c r="GD288" s="736"/>
      <c r="GE288" s="736"/>
      <c r="GF288" s="736"/>
      <c r="GG288" s="736"/>
      <c r="GH288" s="736"/>
      <c r="GI288" s="736"/>
      <c r="GJ288" s="736"/>
      <c r="GK288" s="736"/>
      <c r="GL288" s="736"/>
      <c r="GM288" s="736"/>
      <c r="GN288" s="736"/>
      <c r="GO288" s="736"/>
      <c r="GP288" s="736"/>
      <c r="GQ288" s="736"/>
      <c r="GR288" s="736"/>
      <c r="GS288" s="736"/>
      <c r="GT288" s="736"/>
      <c r="GU288" s="736"/>
      <c r="GV288" s="736"/>
      <c r="GW288" s="736"/>
      <c r="GX288" s="736"/>
      <c r="GY288" s="736"/>
      <c r="GZ288" s="736"/>
      <c r="HA288" s="736"/>
      <c r="HB288" s="736"/>
      <c r="HC288" s="736"/>
      <c r="HD288" s="736"/>
      <c r="HE288" s="736"/>
      <c r="HF288" s="736"/>
      <c r="HG288" s="736"/>
      <c r="HH288" s="736"/>
      <c r="HI288" s="736"/>
      <c r="HJ288" s="736"/>
      <c r="HK288" s="736"/>
      <c r="HL288" s="736"/>
      <c r="HM288" s="736"/>
      <c r="HN288" s="736"/>
      <c r="HO288" s="736"/>
      <c r="HP288" s="736"/>
      <c r="HQ288" s="736"/>
      <c r="HR288" s="736"/>
      <c r="HS288" s="736"/>
      <c r="HT288" s="736"/>
      <c r="HU288" s="736"/>
      <c r="HV288" s="736"/>
      <c r="HW288" s="736"/>
      <c r="HX288" s="736"/>
      <c r="HY288" s="736"/>
      <c r="HZ288" s="736"/>
      <c r="IA288" s="736"/>
      <c r="IB288" s="736"/>
      <c r="IC288" s="736"/>
      <c r="ID288" s="736"/>
      <c r="IE288" s="736"/>
      <c r="IF288" s="736"/>
      <c r="IG288" s="736"/>
      <c r="IH288" s="736"/>
      <c r="II288" s="736"/>
      <c r="IJ288" s="736"/>
      <c r="IK288" s="736"/>
      <c r="IL288" s="736"/>
      <c r="IM288" s="736"/>
      <c r="IN288" s="736"/>
      <c r="IO288" s="736"/>
      <c r="IP288" s="736"/>
      <c r="IQ288" s="736"/>
      <c r="IR288" s="736"/>
      <c r="IS288" s="736"/>
      <c r="IT288" s="736"/>
      <c r="IU288" s="736"/>
      <c r="IV288" s="736"/>
    </row>
    <row r="289" spans="1:256" s="438" customFormat="1">
      <c r="A289" s="736"/>
      <c r="C289" s="471"/>
      <c r="P289" s="724"/>
      <c r="U289" s="724"/>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736"/>
      <c r="CB289" s="736"/>
      <c r="CC289" s="736"/>
      <c r="CD289" s="736"/>
      <c r="CE289" s="736"/>
      <c r="CF289" s="736"/>
      <c r="CG289" s="736"/>
      <c r="CH289" s="736"/>
      <c r="CI289" s="73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736"/>
      <c r="FF289" s="736"/>
      <c r="FG289" s="736"/>
      <c r="FH289" s="736"/>
      <c r="FI289" s="736"/>
      <c r="FJ289" s="736"/>
      <c r="FK289" s="736"/>
      <c r="FL289" s="736"/>
      <c r="FM289" s="736"/>
      <c r="FN289" s="736"/>
      <c r="FO289" s="736"/>
      <c r="FP289" s="736"/>
      <c r="FQ289" s="736"/>
      <c r="FR289" s="736"/>
      <c r="FS289" s="736"/>
      <c r="FT289" s="736"/>
      <c r="FU289" s="736"/>
      <c r="FV289" s="736"/>
      <c r="FW289" s="736"/>
      <c r="FX289" s="736"/>
      <c r="FY289" s="736"/>
      <c r="FZ289" s="736"/>
      <c r="GA289" s="736"/>
      <c r="GB289" s="736"/>
      <c r="GC289" s="736"/>
      <c r="GD289" s="736"/>
      <c r="GE289" s="736"/>
      <c r="GF289" s="736"/>
      <c r="GG289" s="736"/>
      <c r="GH289" s="736"/>
      <c r="GI289" s="736"/>
      <c r="GJ289" s="736"/>
      <c r="GK289" s="736"/>
      <c r="GL289" s="736"/>
      <c r="GM289" s="736"/>
      <c r="GN289" s="736"/>
      <c r="GO289" s="736"/>
      <c r="GP289" s="736"/>
      <c r="GQ289" s="736"/>
      <c r="GR289" s="736"/>
      <c r="GS289" s="736"/>
      <c r="GT289" s="736"/>
      <c r="GU289" s="736"/>
      <c r="GV289" s="736"/>
      <c r="GW289" s="736"/>
      <c r="GX289" s="736"/>
      <c r="GY289" s="736"/>
      <c r="GZ289" s="736"/>
      <c r="HA289" s="736"/>
      <c r="HB289" s="736"/>
      <c r="HC289" s="736"/>
      <c r="HD289" s="736"/>
      <c r="HE289" s="736"/>
      <c r="HF289" s="736"/>
      <c r="HG289" s="736"/>
      <c r="HH289" s="736"/>
      <c r="HI289" s="736"/>
      <c r="HJ289" s="736"/>
      <c r="HK289" s="736"/>
      <c r="HL289" s="736"/>
      <c r="HM289" s="736"/>
      <c r="HN289" s="736"/>
      <c r="HO289" s="736"/>
      <c r="HP289" s="736"/>
      <c r="HQ289" s="736"/>
      <c r="HR289" s="736"/>
      <c r="HS289" s="736"/>
      <c r="HT289" s="736"/>
      <c r="HU289" s="736"/>
      <c r="HV289" s="736"/>
      <c r="HW289" s="736"/>
      <c r="HX289" s="736"/>
      <c r="HY289" s="736"/>
      <c r="HZ289" s="736"/>
      <c r="IA289" s="736"/>
      <c r="IB289" s="736"/>
      <c r="IC289" s="736"/>
      <c r="ID289" s="736"/>
      <c r="IE289" s="736"/>
      <c r="IF289" s="736"/>
      <c r="IG289" s="736"/>
      <c r="IH289" s="736"/>
      <c r="II289" s="736"/>
      <c r="IJ289" s="736"/>
      <c r="IK289" s="736"/>
      <c r="IL289" s="736"/>
      <c r="IM289" s="736"/>
      <c r="IN289" s="736"/>
      <c r="IO289" s="736"/>
      <c r="IP289" s="736"/>
      <c r="IQ289" s="736"/>
      <c r="IR289" s="736"/>
      <c r="IS289" s="736"/>
      <c r="IT289" s="736"/>
      <c r="IU289" s="736"/>
      <c r="IV289" s="736"/>
    </row>
    <row r="290" spans="1:256" s="438" customFormat="1">
      <c r="A290" s="736"/>
      <c r="C290" s="471"/>
      <c r="P290" s="724"/>
      <c r="U290" s="724"/>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736"/>
      <c r="CB290" s="736"/>
      <c r="CC290" s="736"/>
      <c r="CD290" s="736"/>
      <c r="CE290" s="736"/>
      <c r="CF290" s="736"/>
      <c r="CG290" s="736"/>
      <c r="CH290" s="736"/>
      <c r="CI290" s="73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736"/>
      <c r="FF290" s="736"/>
      <c r="FG290" s="736"/>
      <c r="FH290" s="736"/>
      <c r="FI290" s="736"/>
      <c r="FJ290" s="736"/>
      <c r="FK290" s="736"/>
      <c r="FL290" s="736"/>
      <c r="FM290" s="736"/>
      <c r="FN290" s="736"/>
      <c r="FO290" s="736"/>
      <c r="FP290" s="736"/>
      <c r="FQ290" s="736"/>
      <c r="FR290" s="736"/>
      <c r="FS290" s="736"/>
      <c r="FT290" s="736"/>
      <c r="FU290" s="736"/>
      <c r="FV290" s="736"/>
      <c r="FW290" s="736"/>
      <c r="FX290" s="736"/>
      <c r="FY290" s="736"/>
      <c r="FZ290" s="736"/>
      <c r="GA290" s="736"/>
      <c r="GB290" s="736"/>
      <c r="GC290" s="736"/>
      <c r="GD290" s="736"/>
      <c r="GE290" s="736"/>
      <c r="GF290" s="736"/>
      <c r="GG290" s="736"/>
      <c r="GH290" s="736"/>
      <c r="GI290" s="736"/>
      <c r="GJ290" s="736"/>
      <c r="GK290" s="736"/>
      <c r="GL290" s="736"/>
      <c r="GM290" s="736"/>
      <c r="GN290" s="736"/>
      <c r="GO290" s="736"/>
      <c r="GP290" s="736"/>
      <c r="GQ290" s="736"/>
      <c r="GR290" s="736"/>
      <c r="GS290" s="736"/>
      <c r="GT290" s="736"/>
      <c r="GU290" s="736"/>
      <c r="GV290" s="736"/>
      <c r="GW290" s="736"/>
      <c r="GX290" s="736"/>
      <c r="GY290" s="736"/>
      <c r="GZ290" s="736"/>
      <c r="HA290" s="736"/>
      <c r="HB290" s="736"/>
      <c r="HC290" s="736"/>
      <c r="HD290" s="736"/>
      <c r="HE290" s="736"/>
      <c r="HF290" s="736"/>
      <c r="HG290" s="736"/>
      <c r="HH290" s="736"/>
      <c r="HI290" s="736"/>
      <c r="HJ290" s="736"/>
      <c r="HK290" s="736"/>
      <c r="HL290" s="736"/>
      <c r="HM290" s="736"/>
      <c r="HN290" s="736"/>
      <c r="HO290" s="736"/>
      <c r="HP290" s="736"/>
      <c r="HQ290" s="736"/>
      <c r="HR290" s="736"/>
      <c r="HS290" s="736"/>
      <c r="HT290" s="736"/>
      <c r="HU290" s="736"/>
      <c r="HV290" s="736"/>
      <c r="HW290" s="736"/>
      <c r="HX290" s="736"/>
      <c r="HY290" s="736"/>
      <c r="HZ290" s="736"/>
      <c r="IA290" s="736"/>
      <c r="IB290" s="736"/>
      <c r="IC290" s="736"/>
      <c r="ID290" s="736"/>
      <c r="IE290" s="736"/>
      <c r="IF290" s="736"/>
      <c r="IG290" s="736"/>
      <c r="IH290" s="736"/>
      <c r="II290" s="736"/>
      <c r="IJ290" s="736"/>
      <c r="IK290" s="736"/>
      <c r="IL290" s="736"/>
      <c r="IM290" s="736"/>
      <c r="IN290" s="736"/>
      <c r="IO290" s="736"/>
      <c r="IP290" s="736"/>
      <c r="IQ290" s="736"/>
      <c r="IR290" s="736"/>
      <c r="IS290" s="736"/>
      <c r="IT290" s="736"/>
      <c r="IU290" s="736"/>
      <c r="IV290" s="736"/>
    </row>
    <row r="291" spans="1:256" s="438" customFormat="1">
      <c r="A291" s="736"/>
      <c r="C291" s="471"/>
      <c r="P291" s="724"/>
      <c r="U291" s="724"/>
      <c r="V291" s="736"/>
      <c r="W291" s="736"/>
      <c r="X291" s="736"/>
      <c r="Y291" s="736"/>
      <c r="Z291" s="736"/>
      <c r="AA291" s="736"/>
      <c r="AB291" s="736"/>
      <c r="AC291" s="736"/>
      <c r="AD291" s="736"/>
      <c r="AE291" s="736"/>
      <c r="AF291" s="736"/>
      <c r="AG291" s="736"/>
      <c r="AH291" s="736"/>
      <c r="AI291" s="736"/>
      <c r="AJ291" s="736"/>
      <c r="AK291" s="736"/>
      <c r="AL291" s="736"/>
      <c r="AM291" s="736"/>
      <c r="AN291" s="736"/>
      <c r="AO291" s="736"/>
      <c r="AP291" s="736"/>
      <c r="AQ291" s="736"/>
      <c r="AR291" s="736"/>
      <c r="AS291" s="736"/>
      <c r="AT291" s="736"/>
      <c r="AU291" s="736"/>
      <c r="AV291" s="736"/>
      <c r="AW291" s="736"/>
      <c r="AX291" s="736"/>
      <c r="AY291" s="736"/>
      <c r="AZ291" s="736"/>
      <c r="BA291" s="736"/>
      <c r="BB291" s="736"/>
      <c r="BC291" s="736"/>
      <c r="BD291" s="736"/>
      <c r="BE291" s="736"/>
      <c r="BF291" s="736"/>
      <c r="BG291" s="736"/>
      <c r="BH291" s="736"/>
      <c r="BI291" s="736"/>
      <c r="BJ291" s="736"/>
      <c r="BK291" s="736"/>
      <c r="BL291" s="736"/>
      <c r="BM291" s="736"/>
      <c r="BN291" s="736"/>
      <c r="BO291" s="736"/>
      <c r="BP291" s="736"/>
      <c r="BQ291" s="736"/>
      <c r="BR291" s="736"/>
      <c r="BS291" s="736"/>
      <c r="BT291" s="736"/>
      <c r="BU291" s="736"/>
      <c r="BV291" s="736"/>
      <c r="BW291" s="736"/>
      <c r="BX291" s="736"/>
      <c r="BY291" s="736"/>
      <c r="BZ291" s="736"/>
      <c r="CA291" s="736"/>
      <c r="CB291" s="736"/>
      <c r="CC291" s="736"/>
      <c r="CD291" s="736"/>
      <c r="CE291" s="736"/>
      <c r="CF291" s="736"/>
      <c r="CG291" s="736"/>
      <c r="CH291" s="736"/>
      <c r="CI291" s="736"/>
      <c r="CJ291" s="736"/>
      <c r="CK291" s="736"/>
      <c r="CL291" s="736"/>
      <c r="CM291" s="736"/>
      <c r="CN291" s="736"/>
      <c r="CO291" s="736"/>
      <c r="CP291" s="736"/>
      <c r="CQ291" s="736"/>
      <c r="CR291" s="736"/>
      <c r="CS291" s="736"/>
      <c r="CT291" s="736"/>
      <c r="CU291" s="736"/>
      <c r="CV291" s="736"/>
      <c r="CW291" s="736"/>
      <c r="CX291" s="736"/>
      <c r="CY291" s="736"/>
      <c r="CZ291" s="736"/>
      <c r="DA291" s="736"/>
      <c r="DB291" s="736"/>
      <c r="DC291" s="736"/>
      <c r="DD291" s="736"/>
      <c r="DE291" s="736"/>
      <c r="DF291" s="736"/>
      <c r="DG291" s="736"/>
      <c r="DH291" s="736"/>
      <c r="DI291" s="736"/>
      <c r="DJ291" s="736"/>
      <c r="DK291" s="736"/>
      <c r="DL291" s="736"/>
      <c r="DM291" s="736"/>
      <c r="DN291" s="736"/>
      <c r="DO291" s="736"/>
      <c r="DP291" s="736"/>
      <c r="DQ291" s="736"/>
      <c r="DR291" s="736"/>
      <c r="DS291" s="736"/>
      <c r="DT291" s="736"/>
      <c r="DU291" s="736"/>
      <c r="DV291" s="736"/>
      <c r="DW291" s="736"/>
      <c r="DX291" s="736"/>
      <c r="DY291" s="736"/>
      <c r="DZ291" s="736"/>
      <c r="EA291" s="736"/>
      <c r="EB291" s="736"/>
      <c r="EC291" s="736"/>
      <c r="ED291" s="736"/>
      <c r="EE291" s="736"/>
      <c r="EF291" s="736"/>
      <c r="EG291" s="736"/>
      <c r="EH291" s="736"/>
      <c r="EI291" s="736"/>
      <c r="EJ291" s="736"/>
      <c r="EK291" s="736"/>
      <c r="EL291" s="736"/>
      <c r="EM291" s="736"/>
      <c r="EN291" s="736"/>
      <c r="EO291" s="736"/>
      <c r="EP291" s="736"/>
      <c r="EQ291" s="736"/>
      <c r="ER291" s="736"/>
      <c r="ES291" s="736"/>
      <c r="ET291" s="736"/>
      <c r="EU291" s="736"/>
      <c r="EV291" s="736"/>
      <c r="EW291" s="736"/>
      <c r="EX291" s="736"/>
      <c r="EY291" s="736"/>
      <c r="EZ291" s="736"/>
      <c r="FA291" s="736"/>
      <c r="FB291" s="736"/>
      <c r="FC291" s="736"/>
      <c r="FD291" s="736"/>
      <c r="FE291" s="736"/>
      <c r="FF291" s="736"/>
      <c r="FG291" s="736"/>
      <c r="FH291" s="736"/>
      <c r="FI291" s="736"/>
      <c r="FJ291" s="736"/>
      <c r="FK291" s="736"/>
      <c r="FL291" s="736"/>
      <c r="FM291" s="736"/>
      <c r="FN291" s="736"/>
      <c r="FO291" s="736"/>
      <c r="FP291" s="736"/>
      <c r="FQ291" s="736"/>
      <c r="FR291" s="736"/>
      <c r="FS291" s="736"/>
      <c r="FT291" s="736"/>
      <c r="FU291" s="736"/>
      <c r="FV291" s="736"/>
      <c r="FW291" s="736"/>
      <c r="FX291" s="736"/>
      <c r="FY291" s="736"/>
      <c r="FZ291" s="736"/>
      <c r="GA291" s="736"/>
      <c r="GB291" s="736"/>
      <c r="GC291" s="736"/>
      <c r="GD291" s="736"/>
      <c r="GE291" s="736"/>
      <c r="GF291" s="736"/>
      <c r="GG291" s="736"/>
      <c r="GH291" s="736"/>
      <c r="GI291" s="736"/>
      <c r="GJ291" s="736"/>
      <c r="GK291" s="736"/>
      <c r="GL291" s="736"/>
      <c r="GM291" s="736"/>
      <c r="GN291" s="736"/>
      <c r="GO291" s="736"/>
      <c r="GP291" s="736"/>
      <c r="GQ291" s="736"/>
      <c r="GR291" s="736"/>
      <c r="GS291" s="736"/>
      <c r="GT291" s="736"/>
      <c r="GU291" s="736"/>
      <c r="GV291" s="736"/>
      <c r="GW291" s="736"/>
      <c r="GX291" s="736"/>
      <c r="GY291" s="736"/>
      <c r="GZ291" s="736"/>
      <c r="HA291" s="736"/>
      <c r="HB291" s="736"/>
      <c r="HC291" s="736"/>
      <c r="HD291" s="736"/>
      <c r="HE291" s="736"/>
      <c r="HF291" s="736"/>
      <c r="HG291" s="736"/>
      <c r="HH291" s="736"/>
      <c r="HI291" s="736"/>
      <c r="HJ291" s="736"/>
      <c r="HK291" s="736"/>
      <c r="HL291" s="736"/>
      <c r="HM291" s="736"/>
      <c r="HN291" s="736"/>
      <c r="HO291" s="736"/>
      <c r="HP291" s="736"/>
      <c r="HQ291" s="736"/>
      <c r="HR291" s="736"/>
      <c r="HS291" s="736"/>
      <c r="HT291" s="736"/>
      <c r="HU291" s="736"/>
      <c r="HV291" s="736"/>
      <c r="HW291" s="736"/>
      <c r="HX291" s="736"/>
      <c r="HY291" s="736"/>
      <c r="HZ291" s="736"/>
      <c r="IA291" s="736"/>
      <c r="IB291" s="736"/>
      <c r="IC291" s="736"/>
      <c r="ID291" s="736"/>
      <c r="IE291" s="736"/>
      <c r="IF291" s="736"/>
      <c r="IG291" s="736"/>
      <c r="IH291" s="736"/>
      <c r="II291" s="736"/>
      <c r="IJ291" s="736"/>
      <c r="IK291" s="736"/>
      <c r="IL291" s="736"/>
      <c r="IM291" s="736"/>
      <c r="IN291" s="736"/>
      <c r="IO291" s="736"/>
      <c r="IP291" s="736"/>
      <c r="IQ291" s="736"/>
      <c r="IR291" s="736"/>
      <c r="IS291" s="736"/>
      <c r="IT291" s="736"/>
      <c r="IU291" s="736"/>
      <c r="IV291" s="736"/>
    </row>
    <row r="292" spans="1:256" s="438" customFormat="1">
      <c r="A292" s="736"/>
      <c r="C292" s="471"/>
      <c r="P292" s="724"/>
      <c r="U292" s="724"/>
      <c r="V292" s="736"/>
      <c r="W292" s="736"/>
      <c r="X292" s="736"/>
      <c r="Y292" s="736"/>
      <c r="Z292" s="736"/>
      <c r="AA292" s="736"/>
      <c r="AB292" s="736"/>
      <c r="AC292" s="736"/>
      <c r="AD292" s="736"/>
      <c r="AE292" s="736"/>
      <c r="AF292" s="736"/>
      <c r="AG292" s="736"/>
      <c r="AH292" s="736"/>
      <c r="AI292" s="736"/>
      <c r="AJ292" s="736"/>
      <c r="AK292" s="736"/>
      <c r="AL292" s="736"/>
      <c r="AM292" s="736"/>
      <c r="AN292" s="736"/>
      <c r="AO292" s="736"/>
      <c r="AP292" s="736"/>
      <c r="AQ292" s="736"/>
      <c r="AR292" s="736"/>
      <c r="AS292" s="736"/>
      <c r="AT292" s="736"/>
      <c r="AU292" s="736"/>
      <c r="AV292" s="736"/>
      <c r="AW292" s="736"/>
      <c r="AX292" s="736"/>
      <c r="AY292" s="736"/>
      <c r="AZ292" s="736"/>
      <c r="BA292" s="736"/>
      <c r="BB292" s="736"/>
      <c r="BC292" s="736"/>
      <c r="BD292" s="736"/>
      <c r="BE292" s="736"/>
      <c r="BF292" s="736"/>
      <c r="BG292" s="736"/>
      <c r="BH292" s="736"/>
      <c r="BI292" s="736"/>
      <c r="BJ292" s="736"/>
      <c r="BK292" s="736"/>
      <c r="BL292" s="736"/>
      <c r="BM292" s="736"/>
      <c r="BN292" s="736"/>
      <c r="BO292" s="736"/>
      <c r="BP292" s="736"/>
      <c r="BQ292" s="736"/>
      <c r="BR292" s="736"/>
      <c r="BS292" s="736"/>
      <c r="BT292" s="736"/>
      <c r="BU292" s="736"/>
      <c r="BV292" s="736"/>
      <c r="BW292" s="736"/>
      <c r="BX292" s="736"/>
      <c r="BY292" s="736"/>
      <c r="BZ292" s="736"/>
      <c r="CA292" s="736"/>
      <c r="CB292" s="736"/>
      <c r="CC292" s="736"/>
      <c r="CD292" s="736"/>
      <c r="CE292" s="736"/>
      <c r="CF292" s="736"/>
      <c r="CG292" s="736"/>
      <c r="CH292" s="736"/>
      <c r="CI292" s="736"/>
      <c r="CJ292" s="736"/>
      <c r="CK292" s="736"/>
      <c r="CL292" s="736"/>
      <c r="CM292" s="736"/>
      <c r="CN292" s="736"/>
      <c r="CO292" s="736"/>
      <c r="CP292" s="736"/>
      <c r="CQ292" s="736"/>
      <c r="CR292" s="736"/>
      <c r="CS292" s="736"/>
      <c r="CT292" s="736"/>
      <c r="CU292" s="736"/>
      <c r="CV292" s="736"/>
      <c r="CW292" s="736"/>
      <c r="CX292" s="736"/>
      <c r="CY292" s="736"/>
      <c r="CZ292" s="736"/>
      <c r="DA292" s="736"/>
      <c r="DB292" s="736"/>
      <c r="DC292" s="736"/>
      <c r="DD292" s="736"/>
      <c r="DE292" s="736"/>
      <c r="DF292" s="736"/>
      <c r="DG292" s="736"/>
      <c r="DH292" s="736"/>
      <c r="DI292" s="736"/>
      <c r="DJ292" s="736"/>
      <c r="DK292" s="736"/>
      <c r="DL292" s="736"/>
      <c r="DM292" s="736"/>
      <c r="DN292" s="736"/>
      <c r="DO292" s="736"/>
      <c r="DP292" s="736"/>
      <c r="DQ292" s="736"/>
      <c r="DR292" s="736"/>
      <c r="DS292" s="736"/>
      <c r="DT292" s="736"/>
      <c r="DU292" s="736"/>
      <c r="DV292" s="736"/>
      <c r="DW292" s="736"/>
      <c r="DX292" s="736"/>
      <c r="DY292" s="736"/>
      <c r="DZ292" s="736"/>
      <c r="EA292" s="736"/>
      <c r="EB292" s="736"/>
      <c r="EC292" s="736"/>
      <c r="ED292" s="736"/>
      <c r="EE292" s="736"/>
      <c r="EF292" s="736"/>
      <c r="EG292" s="736"/>
      <c r="EH292" s="736"/>
      <c r="EI292" s="736"/>
      <c r="EJ292" s="736"/>
      <c r="EK292" s="736"/>
      <c r="EL292" s="736"/>
      <c r="EM292" s="736"/>
      <c r="EN292" s="736"/>
      <c r="EO292" s="736"/>
      <c r="EP292" s="736"/>
      <c r="EQ292" s="736"/>
      <c r="ER292" s="736"/>
      <c r="ES292" s="736"/>
      <c r="ET292" s="736"/>
      <c r="EU292" s="736"/>
      <c r="EV292" s="736"/>
      <c r="EW292" s="736"/>
      <c r="EX292" s="736"/>
      <c r="EY292" s="736"/>
      <c r="EZ292" s="736"/>
      <c r="FA292" s="736"/>
      <c r="FB292" s="736"/>
      <c r="FC292" s="736"/>
      <c r="FD292" s="736"/>
      <c r="FE292" s="736"/>
      <c r="FF292" s="736"/>
      <c r="FG292" s="736"/>
      <c r="FH292" s="736"/>
      <c r="FI292" s="736"/>
      <c r="FJ292" s="736"/>
      <c r="FK292" s="736"/>
      <c r="FL292" s="736"/>
      <c r="FM292" s="736"/>
      <c r="FN292" s="736"/>
      <c r="FO292" s="736"/>
      <c r="FP292" s="736"/>
      <c r="FQ292" s="736"/>
      <c r="FR292" s="736"/>
      <c r="FS292" s="736"/>
      <c r="FT292" s="736"/>
      <c r="FU292" s="736"/>
      <c r="FV292" s="736"/>
      <c r="FW292" s="736"/>
      <c r="FX292" s="736"/>
      <c r="FY292" s="736"/>
      <c r="FZ292" s="736"/>
      <c r="GA292" s="736"/>
      <c r="GB292" s="736"/>
      <c r="GC292" s="736"/>
      <c r="GD292" s="736"/>
      <c r="GE292" s="736"/>
      <c r="GF292" s="736"/>
      <c r="GG292" s="736"/>
      <c r="GH292" s="736"/>
      <c r="GI292" s="736"/>
      <c r="GJ292" s="736"/>
      <c r="GK292" s="736"/>
      <c r="GL292" s="736"/>
      <c r="GM292" s="736"/>
      <c r="GN292" s="736"/>
      <c r="GO292" s="736"/>
      <c r="GP292" s="736"/>
      <c r="GQ292" s="736"/>
      <c r="GR292" s="736"/>
      <c r="GS292" s="736"/>
      <c r="GT292" s="736"/>
      <c r="GU292" s="736"/>
      <c r="GV292" s="736"/>
      <c r="GW292" s="736"/>
      <c r="GX292" s="736"/>
      <c r="GY292" s="736"/>
      <c r="GZ292" s="736"/>
      <c r="HA292" s="736"/>
      <c r="HB292" s="736"/>
      <c r="HC292" s="736"/>
      <c r="HD292" s="736"/>
      <c r="HE292" s="736"/>
      <c r="HF292" s="736"/>
      <c r="HG292" s="736"/>
      <c r="HH292" s="736"/>
      <c r="HI292" s="736"/>
      <c r="HJ292" s="736"/>
      <c r="HK292" s="736"/>
      <c r="HL292" s="736"/>
      <c r="HM292" s="736"/>
      <c r="HN292" s="736"/>
      <c r="HO292" s="736"/>
      <c r="HP292" s="736"/>
      <c r="HQ292" s="736"/>
      <c r="HR292" s="736"/>
      <c r="HS292" s="736"/>
      <c r="HT292" s="736"/>
      <c r="HU292" s="736"/>
      <c r="HV292" s="736"/>
      <c r="HW292" s="736"/>
      <c r="HX292" s="736"/>
      <c r="HY292" s="736"/>
      <c r="HZ292" s="736"/>
      <c r="IA292" s="736"/>
      <c r="IB292" s="736"/>
      <c r="IC292" s="736"/>
      <c r="ID292" s="736"/>
      <c r="IE292" s="736"/>
      <c r="IF292" s="736"/>
      <c r="IG292" s="736"/>
      <c r="IH292" s="736"/>
      <c r="II292" s="736"/>
      <c r="IJ292" s="736"/>
      <c r="IK292" s="736"/>
      <c r="IL292" s="736"/>
      <c r="IM292" s="736"/>
      <c r="IN292" s="736"/>
      <c r="IO292" s="736"/>
      <c r="IP292" s="736"/>
      <c r="IQ292" s="736"/>
      <c r="IR292" s="736"/>
      <c r="IS292" s="736"/>
      <c r="IT292" s="736"/>
      <c r="IU292" s="736"/>
      <c r="IV292" s="736"/>
    </row>
    <row r="293" spans="1:256" s="438" customFormat="1">
      <c r="A293" s="736"/>
      <c r="C293" s="471"/>
      <c r="P293" s="724"/>
      <c r="U293" s="724"/>
      <c r="V293" s="736"/>
      <c r="W293" s="736"/>
      <c r="X293" s="736"/>
      <c r="Y293" s="736"/>
      <c r="Z293" s="736"/>
      <c r="AA293" s="736"/>
      <c r="AB293" s="736"/>
      <c r="AC293" s="736"/>
      <c r="AD293" s="736"/>
      <c r="AE293" s="736"/>
      <c r="AF293" s="736"/>
      <c r="AG293" s="736"/>
      <c r="AH293" s="736"/>
      <c r="AI293" s="736"/>
      <c r="AJ293" s="736"/>
      <c r="AK293" s="736"/>
      <c r="AL293" s="736"/>
      <c r="AM293" s="736"/>
      <c r="AN293" s="736"/>
      <c r="AO293" s="736"/>
      <c r="AP293" s="736"/>
      <c r="AQ293" s="736"/>
      <c r="AR293" s="736"/>
      <c r="AS293" s="736"/>
      <c r="AT293" s="736"/>
      <c r="AU293" s="736"/>
      <c r="AV293" s="736"/>
      <c r="AW293" s="736"/>
      <c r="AX293" s="736"/>
      <c r="AY293" s="736"/>
      <c r="AZ293" s="736"/>
      <c r="BA293" s="736"/>
      <c r="BB293" s="736"/>
      <c r="BC293" s="736"/>
      <c r="BD293" s="736"/>
      <c r="BE293" s="736"/>
      <c r="BF293" s="736"/>
      <c r="BG293" s="736"/>
      <c r="BH293" s="736"/>
      <c r="BI293" s="736"/>
      <c r="BJ293" s="736"/>
      <c r="BK293" s="736"/>
      <c r="BL293" s="736"/>
      <c r="BM293" s="736"/>
      <c r="BN293" s="736"/>
      <c r="BO293" s="736"/>
      <c r="BP293" s="736"/>
      <c r="BQ293" s="736"/>
      <c r="BR293" s="736"/>
      <c r="BS293" s="736"/>
      <c r="BT293" s="736"/>
      <c r="BU293" s="736"/>
      <c r="BV293" s="736"/>
      <c r="BW293" s="736"/>
      <c r="BX293" s="736"/>
      <c r="BY293" s="736"/>
      <c r="BZ293" s="736"/>
      <c r="CA293" s="736"/>
      <c r="CB293" s="736"/>
      <c r="CC293" s="736"/>
      <c r="CD293" s="736"/>
      <c r="CE293" s="736"/>
      <c r="CF293" s="736"/>
      <c r="CG293" s="736"/>
      <c r="CH293" s="736"/>
      <c r="CI293" s="736"/>
      <c r="CJ293" s="736"/>
      <c r="CK293" s="736"/>
      <c r="CL293" s="736"/>
      <c r="CM293" s="736"/>
      <c r="CN293" s="736"/>
      <c r="CO293" s="736"/>
      <c r="CP293" s="736"/>
      <c r="CQ293" s="736"/>
      <c r="CR293" s="736"/>
      <c r="CS293" s="736"/>
      <c r="CT293" s="736"/>
      <c r="CU293" s="736"/>
      <c r="CV293" s="736"/>
      <c r="CW293" s="736"/>
      <c r="CX293" s="736"/>
      <c r="CY293" s="736"/>
      <c r="CZ293" s="736"/>
      <c r="DA293" s="736"/>
      <c r="DB293" s="736"/>
      <c r="DC293" s="736"/>
      <c r="DD293" s="736"/>
      <c r="DE293" s="736"/>
      <c r="DF293" s="736"/>
      <c r="DG293" s="736"/>
      <c r="DH293" s="736"/>
      <c r="DI293" s="736"/>
      <c r="DJ293" s="736"/>
      <c r="DK293" s="736"/>
      <c r="DL293" s="736"/>
      <c r="DM293" s="736"/>
      <c r="DN293" s="736"/>
      <c r="DO293" s="736"/>
      <c r="DP293" s="736"/>
      <c r="DQ293" s="736"/>
      <c r="DR293" s="736"/>
      <c r="DS293" s="736"/>
      <c r="DT293" s="736"/>
      <c r="DU293" s="736"/>
      <c r="DV293" s="736"/>
      <c r="DW293" s="736"/>
      <c r="DX293" s="736"/>
      <c r="DY293" s="736"/>
      <c r="DZ293" s="736"/>
      <c r="EA293" s="736"/>
      <c r="EB293" s="736"/>
      <c r="EC293" s="736"/>
      <c r="ED293" s="736"/>
      <c r="EE293" s="736"/>
      <c r="EF293" s="736"/>
      <c r="EG293" s="736"/>
      <c r="EH293" s="736"/>
      <c r="EI293" s="736"/>
      <c r="EJ293" s="736"/>
      <c r="EK293" s="736"/>
      <c r="EL293" s="736"/>
      <c r="EM293" s="736"/>
      <c r="EN293" s="736"/>
      <c r="EO293" s="736"/>
      <c r="EP293" s="736"/>
      <c r="EQ293" s="736"/>
      <c r="ER293" s="736"/>
      <c r="ES293" s="736"/>
      <c r="ET293" s="736"/>
      <c r="EU293" s="736"/>
      <c r="EV293" s="736"/>
      <c r="EW293" s="736"/>
      <c r="EX293" s="736"/>
      <c r="EY293" s="736"/>
      <c r="EZ293" s="736"/>
      <c r="FA293" s="736"/>
      <c r="FB293" s="736"/>
      <c r="FC293" s="736"/>
      <c r="FD293" s="736"/>
      <c r="FE293" s="736"/>
      <c r="FF293" s="736"/>
      <c r="FG293" s="736"/>
      <c r="FH293" s="736"/>
      <c r="FI293" s="736"/>
      <c r="FJ293" s="736"/>
      <c r="FK293" s="736"/>
      <c r="FL293" s="736"/>
      <c r="FM293" s="736"/>
      <c r="FN293" s="736"/>
      <c r="FO293" s="736"/>
      <c r="FP293" s="736"/>
      <c r="FQ293" s="736"/>
      <c r="FR293" s="736"/>
      <c r="FS293" s="736"/>
      <c r="FT293" s="736"/>
      <c r="FU293" s="736"/>
      <c r="FV293" s="736"/>
      <c r="FW293" s="736"/>
      <c r="FX293" s="736"/>
      <c r="FY293" s="736"/>
      <c r="FZ293" s="736"/>
      <c r="GA293" s="736"/>
      <c r="GB293" s="736"/>
      <c r="GC293" s="736"/>
      <c r="GD293" s="736"/>
      <c r="GE293" s="736"/>
      <c r="GF293" s="736"/>
      <c r="GG293" s="736"/>
      <c r="GH293" s="736"/>
      <c r="GI293" s="736"/>
      <c r="GJ293" s="736"/>
      <c r="GK293" s="736"/>
      <c r="GL293" s="736"/>
      <c r="GM293" s="736"/>
      <c r="GN293" s="736"/>
      <c r="GO293" s="736"/>
      <c r="GP293" s="736"/>
      <c r="GQ293" s="736"/>
      <c r="GR293" s="736"/>
      <c r="GS293" s="736"/>
      <c r="GT293" s="736"/>
      <c r="GU293" s="736"/>
      <c r="GV293" s="736"/>
      <c r="GW293" s="736"/>
      <c r="GX293" s="736"/>
      <c r="GY293" s="736"/>
      <c r="GZ293" s="736"/>
      <c r="HA293" s="736"/>
      <c r="HB293" s="736"/>
      <c r="HC293" s="736"/>
      <c r="HD293" s="736"/>
      <c r="HE293" s="736"/>
      <c r="HF293" s="736"/>
      <c r="HG293" s="736"/>
      <c r="HH293" s="736"/>
      <c r="HI293" s="736"/>
      <c r="HJ293" s="736"/>
      <c r="HK293" s="736"/>
      <c r="HL293" s="736"/>
      <c r="HM293" s="736"/>
      <c r="HN293" s="736"/>
      <c r="HO293" s="736"/>
      <c r="HP293" s="736"/>
      <c r="HQ293" s="736"/>
      <c r="HR293" s="736"/>
      <c r="HS293" s="736"/>
      <c r="HT293" s="736"/>
      <c r="HU293" s="736"/>
      <c r="HV293" s="736"/>
      <c r="HW293" s="736"/>
      <c r="HX293" s="736"/>
      <c r="HY293" s="736"/>
      <c r="HZ293" s="736"/>
      <c r="IA293" s="736"/>
      <c r="IB293" s="736"/>
      <c r="IC293" s="736"/>
      <c r="ID293" s="736"/>
      <c r="IE293" s="736"/>
      <c r="IF293" s="736"/>
      <c r="IG293" s="736"/>
      <c r="IH293" s="736"/>
      <c r="II293" s="736"/>
      <c r="IJ293" s="736"/>
      <c r="IK293" s="736"/>
      <c r="IL293" s="736"/>
      <c r="IM293" s="736"/>
      <c r="IN293" s="736"/>
      <c r="IO293" s="736"/>
      <c r="IP293" s="736"/>
      <c r="IQ293" s="736"/>
      <c r="IR293" s="736"/>
      <c r="IS293" s="736"/>
      <c r="IT293" s="736"/>
      <c r="IU293" s="736"/>
      <c r="IV293" s="736"/>
    </row>
    <row r="294" spans="1:256" s="438" customFormat="1">
      <c r="A294" s="736"/>
      <c r="C294" s="471"/>
      <c r="P294" s="724"/>
      <c r="U294" s="724"/>
      <c r="V294" s="736"/>
      <c r="W294" s="736"/>
      <c r="X294" s="736"/>
      <c r="Y294" s="736"/>
      <c r="Z294" s="736"/>
      <c r="AA294" s="736"/>
      <c r="AB294" s="736"/>
      <c r="AC294" s="736"/>
      <c r="AD294" s="736"/>
      <c r="AE294" s="736"/>
      <c r="AF294" s="736"/>
      <c r="AG294" s="736"/>
      <c r="AH294" s="736"/>
      <c r="AI294" s="736"/>
      <c r="AJ294" s="736"/>
      <c r="AK294" s="736"/>
      <c r="AL294" s="736"/>
      <c r="AM294" s="736"/>
      <c r="AN294" s="736"/>
      <c r="AO294" s="736"/>
      <c r="AP294" s="736"/>
      <c r="AQ294" s="736"/>
      <c r="AR294" s="736"/>
      <c r="AS294" s="736"/>
      <c r="AT294" s="736"/>
      <c r="AU294" s="736"/>
      <c r="AV294" s="736"/>
      <c r="AW294" s="736"/>
      <c r="AX294" s="736"/>
      <c r="AY294" s="736"/>
      <c r="AZ294" s="736"/>
      <c r="BA294" s="736"/>
      <c r="BB294" s="736"/>
      <c r="BC294" s="736"/>
      <c r="BD294" s="736"/>
      <c r="BE294" s="736"/>
      <c r="BF294" s="736"/>
      <c r="BG294" s="736"/>
      <c r="BH294" s="736"/>
      <c r="BI294" s="736"/>
      <c r="BJ294" s="736"/>
      <c r="BK294" s="736"/>
      <c r="BL294" s="736"/>
      <c r="BM294" s="736"/>
      <c r="BN294" s="736"/>
      <c r="BO294" s="736"/>
      <c r="BP294" s="736"/>
      <c r="BQ294" s="736"/>
      <c r="BR294" s="736"/>
      <c r="BS294" s="736"/>
      <c r="BT294" s="736"/>
      <c r="BU294" s="736"/>
      <c r="BV294" s="736"/>
      <c r="BW294" s="736"/>
      <c r="BX294" s="736"/>
      <c r="BY294" s="736"/>
      <c r="BZ294" s="736"/>
      <c r="CA294" s="736"/>
      <c r="CB294" s="736"/>
      <c r="CC294" s="736"/>
      <c r="CD294" s="736"/>
      <c r="CE294" s="736"/>
      <c r="CF294" s="736"/>
      <c r="CG294" s="736"/>
      <c r="CH294" s="736"/>
      <c r="CI294" s="736"/>
      <c r="CJ294" s="736"/>
      <c r="CK294" s="736"/>
      <c r="CL294" s="736"/>
      <c r="CM294" s="736"/>
      <c r="CN294" s="736"/>
      <c r="CO294" s="736"/>
      <c r="CP294" s="736"/>
      <c r="CQ294" s="736"/>
      <c r="CR294" s="736"/>
      <c r="CS294" s="736"/>
      <c r="CT294" s="736"/>
      <c r="CU294" s="736"/>
      <c r="CV294" s="736"/>
      <c r="CW294" s="736"/>
      <c r="CX294" s="736"/>
      <c r="CY294" s="736"/>
      <c r="CZ294" s="736"/>
      <c r="DA294" s="736"/>
      <c r="DB294" s="736"/>
      <c r="DC294" s="736"/>
      <c r="DD294" s="736"/>
      <c r="DE294" s="736"/>
      <c r="DF294" s="736"/>
      <c r="DG294" s="736"/>
      <c r="DH294" s="736"/>
      <c r="DI294" s="736"/>
      <c r="DJ294" s="736"/>
      <c r="DK294" s="736"/>
      <c r="DL294" s="736"/>
      <c r="DM294" s="736"/>
      <c r="DN294" s="736"/>
      <c r="DO294" s="736"/>
      <c r="DP294" s="736"/>
      <c r="DQ294" s="736"/>
      <c r="DR294" s="736"/>
      <c r="DS294" s="736"/>
      <c r="DT294" s="736"/>
      <c r="DU294" s="736"/>
      <c r="DV294" s="736"/>
      <c r="DW294" s="736"/>
      <c r="DX294" s="736"/>
      <c r="DY294" s="736"/>
      <c r="DZ294" s="736"/>
      <c r="EA294" s="736"/>
      <c r="EB294" s="736"/>
      <c r="EC294" s="736"/>
      <c r="ED294" s="736"/>
      <c r="EE294" s="736"/>
      <c r="EF294" s="736"/>
      <c r="EG294" s="736"/>
      <c r="EH294" s="736"/>
      <c r="EI294" s="736"/>
      <c r="EJ294" s="736"/>
      <c r="EK294" s="736"/>
      <c r="EL294" s="736"/>
      <c r="EM294" s="736"/>
      <c r="EN294" s="736"/>
      <c r="EO294" s="736"/>
      <c r="EP294" s="736"/>
      <c r="EQ294" s="736"/>
      <c r="ER294" s="736"/>
      <c r="ES294" s="736"/>
      <c r="ET294" s="736"/>
      <c r="EU294" s="736"/>
      <c r="EV294" s="736"/>
      <c r="EW294" s="736"/>
      <c r="EX294" s="736"/>
      <c r="EY294" s="736"/>
      <c r="EZ294" s="736"/>
      <c r="FA294" s="736"/>
      <c r="FB294" s="736"/>
      <c r="FC294" s="736"/>
      <c r="FD294" s="736"/>
      <c r="FE294" s="736"/>
      <c r="FF294" s="736"/>
      <c r="FG294" s="736"/>
      <c r="FH294" s="736"/>
      <c r="FI294" s="736"/>
      <c r="FJ294" s="736"/>
      <c r="FK294" s="736"/>
      <c r="FL294" s="736"/>
      <c r="FM294" s="736"/>
      <c r="FN294" s="736"/>
      <c r="FO294" s="736"/>
      <c r="FP294" s="736"/>
      <c r="FQ294" s="736"/>
      <c r="FR294" s="736"/>
      <c r="FS294" s="736"/>
      <c r="FT294" s="736"/>
      <c r="FU294" s="736"/>
      <c r="FV294" s="736"/>
      <c r="FW294" s="736"/>
      <c r="FX294" s="736"/>
      <c r="FY294" s="736"/>
      <c r="FZ294" s="736"/>
      <c r="GA294" s="736"/>
      <c r="GB294" s="736"/>
      <c r="GC294" s="736"/>
      <c r="GD294" s="736"/>
      <c r="GE294" s="736"/>
      <c r="GF294" s="736"/>
      <c r="GG294" s="736"/>
      <c r="GH294" s="736"/>
      <c r="GI294" s="736"/>
      <c r="GJ294" s="736"/>
      <c r="GK294" s="736"/>
      <c r="GL294" s="736"/>
      <c r="GM294" s="736"/>
      <c r="GN294" s="736"/>
      <c r="GO294" s="736"/>
      <c r="GP294" s="736"/>
      <c r="GQ294" s="736"/>
      <c r="GR294" s="736"/>
      <c r="GS294" s="736"/>
      <c r="GT294" s="736"/>
      <c r="GU294" s="736"/>
      <c r="GV294" s="736"/>
      <c r="GW294" s="736"/>
      <c r="GX294" s="736"/>
      <c r="GY294" s="736"/>
      <c r="GZ294" s="736"/>
      <c r="HA294" s="736"/>
      <c r="HB294" s="736"/>
      <c r="HC294" s="736"/>
      <c r="HD294" s="736"/>
      <c r="HE294" s="736"/>
      <c r="HF294" s="736"/>
      <c r="HG294" s="736"/>
      <c r="HH294" s="736"/>
      <c r="HI294" s="736"/>
      <c r="HJ294" s="736"/>
      <c r="HK294" s="736"/>
      <c r="HL294" s="736"/>
      <c r="HM294" s="736"/>
      <c r="HN294" s="736"/>
      <c r="HO294" s="736"/>
      <c r="HP294" s="736"/>
      <c r="HQ294" s="736"/>
      <c r="HR294" s="736"/>
      <c r="HS294" s="736"/>
      <c r="HT294" s="736"/>
      <c r="HU294" s="736"/>
      <c r="HV294" s="736"/>
      <c r="HW294" s="736"/>
      <c r="HX294" s="736"/>
      <c r="HY294" s="736"/>
      <c r="HZ294" s="736"/>
      <c r="IA294" s="736"/>
      <c r="IB294" s="736"/>
      <c r="IC294" s="736"/>
      <c r="ID294" s="736"/>
      <c r="IE294" s="736"/>
      <c r="IF294" s="736"/>
      <c r="IG294" s="736"/>
      <c r="IH294" s="736"/>
      <c r="II294" s="736"/>
      <c r="IJ294" s="736"/>
      <c r="IK294" s="736"/>
      <c r="IL294" s="736"/>
      <c r="IM294" s="736"/>
      <c r="IN294" s="736"/>
      <c r="IO294" s="736"/>
      <c r="IP294" s="736"/>
      <c r="IQ294" s="736"/>
      <c r="IR294" s="736"/>
      <c r="IS294" s="736"/>
      <c r="IT294" s="736"/>
      <c r="IU294" s="736"/>
      <c r="IV294" s="736"/>
    </row>
    <row r="295" spans="1:256" s="438" customFormat="1">
      <c r="A295" s="736"/>
      <c r="C295" s="471"/>
      <c r="P295" s="724"/>
      <c r="U295" s="724"/>
      <c r="V295" s="736"/>
      <c r="W295" s="736"/>
      <c r="X295" s="736"/>
      <c r="Y295" s="736"/>
      <c r="Z295" s="736"/>
      <c r="AA295" s="736"/>
      <c r="AB295" s="736"/>
      <c r="AC295" s="736"/>
      <c r="AD295" s="736"/>
      <c r="AE295" s="736"/>
      <c r="AF295" s="736"/>
      <c r="AG295" s="736"/>
      <c r="AH295" s="736"/>
      <c r="AI295" s="736"/>
      <c r="AJ295" s="736"/>
      <c r="AK295" s="736"/>
      <c r="AL295" s="736"/>
      <c r="AM295" s="736"/>
      <c r="AN295" s="736"/>
      <c r="AO295" s="736"/>
      <c r="AP295" s="736"/>
      <c r="AQ295" s="736"/>
      <c r="AR295" s="736"/>
      <c r="AS295" s="736"/>
      <c r="AT295" s="736"/>
      <c r="AU295" s="736"/>
      <c r="AV295" s="736"/>
      <c r="AW295" s="736"/>
      <c r="AX295" s="736"/>
      <c r="AY295" s="736"/>
      <c r="AZ295" s="736"/>
      <c r="BA295" s="736"/>
      <c r="BB295" s="736"/>
      <c r="BC295" s="736"/>
      <c r="BD295" s="736"/>
      <c r="BE295" s="736"/>
      <c r="BF295" s="736"/>
      <c r="BG295" s="736"/>
      <c r="BH295" s="736"/>
      <c r="BI295" s="736"/>
      <c r="BJ295" s="736"/>
      <c r="BK295" s="736"/>
      <c r="BL295" s="736"/>
      <c r="BM295" s="736"/>
      <c r="BN295" s="736"/>
      <c r="BO295" s="736"/>
      <c r="BP295" s="736"/>
      <c r="BQ295" s="736"/>
      <c r="BR295" s="736"/>
      <c r="BS295" s="736"/>
      <c r="BT295" s="736"/>
      <c r="BU295" s="736"/>
      <c r="BV295" s="736"/>
      <c r="BW295" s="736"/>
      <c r="BX295" s="736"/>
      <c r="BY295" s="736"/>
      <c r="BZ295" s="736"/>
      <c r="CA295" s="736"/>
      <c r="CB295" s="736"/>
      <c r="CC295" s="736"/>
      <c r="CD295" s="736"/>
      <c r="CE295" s="736"/>
      <c r="CF295" s="736"/>
      <c r="CG295" s="736"/>
      <c r="CH295" s="736"/>
      <c r="CI295" s="736"/>
      <c r="CJ295" s="736"/>
      <c r="CK295" s="736"/>
      <c r="CL295" s="736"/>
      <c r="CM295" s="736"/>
      <c r="CN295" s="736"/>
      <c r="CO295" s="736"/>
      <c r="CP295" s="736"/>
      <c r="CQ295" s="736"/>
      <c r="CR295" s="736"/>
      <c r="CS295" s="736"/>
      <c r="CT295" s="736"/>
      <c r="CU295" s="736"/>
      <c r="CV295" s="736"/>
      <c r="CW295" s="736"/>
      <c r="CX295" s="736"/>
      <c r="CY295" s="736"/>
      <c r="CZ295" s="736"/>
      <c r="DA295" s="736"/>
      <c r="DB295" s="736"/>
      <c r="DC295" s="736"/>
      <c r="DD295" s="736"/>
      <c r="DE295" s="736"/>
      <c r="DF295" s="736"/>
      <c r="DG295" s="736"/>
      <c r="DH295" s="736"/>
      <c r="DI295" s="736"/>
      <c r="DJ295" s="736"/>
      <c r="DK295" s="736"/>
      <c r="DL295" s="736"/>
      <c r="DM295" s="736"/>
      <c r="DN295" s="736"/>
      <c r="DO295" s="736"/>
      <c r="DP295" s="736"/>
      <c r="DQ295" s="736"/>
      <c r="DR295" s="736"/>
      <c r="DS295" s="736"/>
      <c r="DT295" s="736"/>
      <c r="DU295" s="736"/>
      <c r="DV295" s="736"/>
      <c r="DW295" s="736"/>
      <c r="DX295" s="736"/>
      <c r="DY295" s="736"/>
      <c r="DZ295" s="736"/>
      <c r="EA295" s="736"/>
      <c r="EB295" s="736"/>
      <c r="EC295" s="736"/>
      <c r="ED295" s="736"/>
      <c r="EE295" s="736"/>
      <c r="EF295" s="736"/>
      <c r="EG295" s="736"/>
      <c r="EH295" s="736"/>
      <c r="EI295" s="736"/>
      <c r="EJ295" s="736"/>
      <c r="EK295" s="736"/>
      <c r="EL295" s="736"/>
      <c r="EM295" s="736"/>
      <c r="EN295" s="736"/>
      <c r="EO295" s="736"/>
      <c r="EP295" s="736"/>
      <c r="EQ295" s="736"/>
      <c r="ER295" s="736"/>
      <c r="ES295" s="736"/>
      <c r="ET295" s="736"/>
      <c r="EU295" s="736"/>
      <c r="EV295" s="736"/>
      <c r="EW295" s="736"/>
      <c r="EX295" s="736"/>
      <c r="EY295" s="736"/>
      <c r="EZ295" s="736"/>
      <c r="FA295" s="736"/>
      <c r="FB295" s="736"/>
      <c r="FC295" s="736"/>
      <c r="FD295" s="736"/>
      <c r="FE295" s="736"/>
      <c r="FF295" s="736"/>
      <c r="FG295" s="736"/>
      <c r="FH295" s="736"/>
      <c r="FI295" s="736"/>
      <c r="FJ295" s="736"/>
      <c r="FK295" s="736"/>
      <c r="FL295" s="736"/>
      <c r="FM295" s="736"/>
      <c r="FN295" s="736"/>
      <c r="FO295" s="736"/>
      <c r="FP295" s="736"/>
      <c r="FQ295" s="736"/>
      <c r="FR295" s="736"/>
      <c r="FS295" s="736"/>
      <c r="FT295" s="736"/>
      <c r="FU295" s="736"/>
      <c r="FV295" s="736"/>
      <c r="FW295" s="736"/>
      <c r="FX295" s="736"/>
      <c r="FY295" s="736"/>
      <c r="FZ295" s="736"/>
      <c r="GA295" s="736"/>
      <c r="GB295" s="736"/>
      <c r="GC295" s="736"/>
      <c r="GD295" s="736"/>
      <c r="GE295" s="736"/>
      <c r="GF295" s="736"/>
      <c r="GG295" s="736"/>
      <c r="GH295" s="736"/>
      <c r="GI295" s="736"/>
      <c r="GJ295" s="736"/>
      <c r="GK295" s="736"/>
      <c r="GL295" s="736"/>
      <c r="GM295" s="736"/>
      <c r="GN295" s="736"/>
      <c r="GO295" s="736"/>
      <c r="GP295" s="736"/>
      <c r="GQ295" s="736"/>
      <c r="GR295" s="736"/>
      <c r="GS295" s="736"/>
      <c r="GT295" s="736"/>
      <c r="GU295" s="736"/>
      <c r="GV295" s="736"/>
      <c r="GW295" s="736"/>
      <c r="GX295" s="736"/>
      <c r="GY295" s="736"/>
      <c r="GZ295" s="736"/>
      <c r="HA295" s="736"/>
      <c r="HB295" s="736"/>
      <c r="HC295" s="736"/>
      <c r="HD295" s="736"/>
      <c r="HE295" s="736"/>
      <c r="HF295" s="736"/>
      <c r="HG295" s="736"/>
      <c r="HH295" s="736"/>
      <c r="HI295" s="736"/>
      <c r="HJ295" s="736"/>
      <c r="HK295" s="736"/>
      <c r="HL295" s="736"/>
      <c r="HM295" s="736"/>
      <c r="HN295" s="736"/>
      <c r="HO295" s="736"/>
      <c r="HP295" s="736"/>
      <c r="HQ295" s="736"/>
      <c r="HR295" s="736"/>
      <c r="HS295" s="736"/>
      <c r="HT295" s="736"/>
      <c r="HU295" s="736"/>
      <c r="HV295" s="736"/>
      <c r="HW295" s="736"/>
      <c r="HX295" s="736"/>
      <c r="HY295" s="736"/>
      <c r="HZ295" s="736"/>
      <c r="IA295" s="736"/>
      <c r="IB295" s="736"/>
      <c r="IC295" s="736"/>
      <c r="ID295" s="736"/>
      <c r="IE295" s="736"/>
      <c r="IF295" s="736"/>
      <c r="IG295" s="736"/>
      <c r="IH295" s="736"/>
      <c r="II295" s="736"/>
      <c r="IJ295" s="736"/>
      <c r="IK295" s="736"/>
      <c r="IL295" s="736"/>
      <c r="IM295" s="736"/>
      <c r="IN295" s="736"/>
      <c r="IO295" s="736"/>
      <c r="IP295" s="736"/>
      <c r="IQ295" s="736"/>
      <c r="IR295" s="736"/>
      <c r="IS295" s="736"/>
      <c r="IT295" s="736"/>
      <c r="IU295" s="736"/>
      <c r="IV295" s="736"/>
    </row>
    <row r="296" spans="1:256" s="438" customFormat="1">
      <c r="A296" s="736"/>
      <c r="C296" s="471"/>
      <c r="P296" s="724"/>
      <c r="U296" s="724"/>
      <c r="V296" s="736"/>
      <c r="W296" s="736"/>
      <c r="X296" s="736"/>
      <c r="Y296" s="736"/>
      <c r="Z296" s="736"/>
      <c r="AA296" s="736"/>
      <c r="AB296" s="736"/>
      <c r="AC296" s="736"/>
      <c r="AD296" s="736"/>
      <c r="AE296" s="736"/>
      <c r="AF296" s="736"/>
      <c r="AG296" s="736"/>
      <c r="AH296" s="736"/>
      <c r="AI296" s="736"/>
      <c r="AJ296" s="736"/>
      <c r="AK296" s="736"/>
      <c r="AL296" s="736"/>
      <c r="AM296" s="736"/>
      <c r="AN296" s="736"/>
      <c r="AO296" s="736"/>
      <c r="AP296" s="736"/>
      <c r="AQ296" s="736"/>
      <c r="AR296" s="736"/>
      <c r="AS296" s="736"/>
      <c r="AT296" s="736"/>
      <c r="AU296" s="736"/>
      <c r="AV296" s="736"/>
      <c r="AW296" s="736"/>
      <c r="AX296" s="736"/>
      <c r="AY296" s="736"/>
      <c r="AZ296" s="736"/>
      <c r="BA296" s="736"/>
      <c r="BB296" s="736"/>
      <c r="BC296" s="736"/>
      <c r="BD296" s="736"/>
      <c r="BE296" s="736"/>
      <c r="BF296" s="736"/>
      <c r="BG296" s="736"/>
      <c r="BH296" s="736"/>
      <c r="BI296" s="736"/>
      <c r="BJ296" s="736"/>
      <c r="BK296" s="736"/>
      <c r="BL296" s="736"/>
      <c r="BM296" s="736"/>
      <c r="BN296" s="736"/>
      <c r="BO296" s="736"/>
      <c r="BP296" s="736"/>
      <c r="BQ296" s="736"/>
      <c r="BR296" s="736"/>
      <c r="BS296" s="736"/>
      <c r="BT296" s="736"/>
      <c r="BU296" s="736"/>
      <c r="BV296" s="736"/>
      <c r="BW296" s="736"/>
      <c r="BX296" s="736"/>
      <c r="BY296" s="736"/>
      <c r="BZ296" s="736"/>
      <c r="CA296" s="736"/>
      <c r="CB296" s="736"/>
      <c r="CC296" s="736"/>
      <c r="CD296" s="736"/>
      <c r="CE296" s="736"/>
      <c r="CF296" s="736"/>
      <c r="CG296" s="736"/>
      <c r="CH296" s="736"/>
      <c r="CI296" s="736"/>
      <c r="CJ296" s="736"/>
      <c r="CK296" s="736"/>
      <c r="CL296" s="736"/>
      <c r="CM296" s="736"/>
      <c r="CN296" s="736"/>
      <c r="CO296" s="736"/>
      <c r="CP296" s="736"/>
      <c r="CQ296" s="736"/>
      <c r="CR296" s="736"/>
      <c r="CS296" s="736"/>
      <c r="CT296" s="736"/>
      <c r="CU296" s="736"/>
      <c r="CV296" s="736"/>
      <c r="CW296" s="736"/>
      <c r="CX296" s="736"/>
      <c r="CY296" s="736"/>
      <c r="CZ296" s="736"/>
      <c r="DA296" s="736"/>
      <c r="DB296" s="736"/>
      <c r="DC296" s="736"/>
      <c r="DD296" s="736"/>
      <c r="DE296" s="736"/>
      <c r="DF296" s="736"/>
      <c r="DG296" s="736"/>
      <c r="DH296" s="736"/>
      <c r="DI296" s="736"/>
      <c r="DJ296" s="736"/>
      <c r="DK296" s="736"/>
      <c r="DL296" s="736"/>
      <c r="DM296" s="736"/>
      <c r="DN296" s="736"/>
      <c r="DO296" s="736"/>
      <c r="DP296" s="736"/>
      <c r="DQ296" s="736"/>
      <c r="DR296" s="736"/>
      <c r="DS296" s="736"/>
      <c r="DT296" s="736"/>
      <c r="DU296" s="736"/>
      <c r="DV296" s="736"/>
      <c r="DW296" s="736"/>
      <c r="DX296" s="736"/>
      <c r="DY296" s="736"/>
      <c r="DZ296" s="736"/>
      <c r="EA296" s="736"/>
      <c r="EB296" s="736"/>
      <c r="EC296" s="736"/>
      <c r="ED296" s="736"/>
      <c r="EE296" s="736"/>
      <c r="EF296" s="736"/>
      <c r="EG296" s="736"/>
      <c r="EH296" s="736"/>
      <c r="EI296" s="736"/>
      <c r="EJ296" s="736"/>
      <c r="EK296" s="736"/>
      <c r="EL296" s="736"/>
      <c r="EM296" s="736"/>
      <c r="EN296" s="736"/>
      <c r="EO296" s="736"/>
      <c r="EP296" s="736"/>
      <c r="EQ296" s="736"/>
      <c r="ER296" s="736"/>
      <c r="ES296" s="736"/>
      <c r="ET296" s="736"/>
      <c r="EU296" s="736"/>
      <c r="EV296" s="736"/>
      <c r="EW296" s="736"/>
      <c r="EX296" s="736"/>
      <c r="EY296" s="736"/>
      <c r="EZ296" s="736"/>
      <c r="FA296" s="736"/>
      <c r="FB296" s="736"/>
      <c r="FC296" s="736"/>
      <c r="FD296" s="736"/>
      <c r="FE296" s="736"/>
      <c r="FF296" s="736"/>
      <c r="FG296" s="736"/>
      <c r="FH296" s="736"/>
      <c r="FI296" s="736"/>
      <c r="FJ296" s="736"/>
      <c r="FK296" s="736"/>
      <c r="FL296" s="736"/>
      <c r="FM296" s="736"/>
      <c r="FN296" s="736"/>
      <c r="FO296" s="736"/>
      <c r="FP296" s="736"/>
      <c r="FQ296" s="736"/>
      <c r="FR296" s="736"/>
      <c r="FS296" s="736"/>
      <c r="FT296" s="736"/>
      <c r="FU296" s="736"/>
      <c r="FV296" s="736"/>
      <c r="FW296" s="736"/>
      <c r="FX296" s="736"/>
      <c r="FY296" s="736"/>
      <c r="FZ296" s="736"/>
      <c r="GA296" s="736"/>
      <c r="GB296" s="736"/>
      <c r="GC296" s="736"/>
      <c r="GD296" s="736"/>
      <c r="GE296" s="736"/>
      <c r="GF296" s="736"/>
      <c r="GG296" s="736"/>
      <c r="GH296" s="736"/>
      <c r="GI296" s="736"/>
      <c r="GJ296" s="736"/>
      <c r="GK296" s="736"/>
      <c r="GL296" s="736"/>
      <c r="GM296" s="736"/>
      <c r="GN296" s="736"/>
      <c r="GO296" s="736"/>
      <c r="GP296" s="736"/>
      <c r="GQ296" s="736"/>
      <c r="GR296" s="736"/>
      <c r="GS296" s="736"/>
      <c r="GT296" s="736"/>
      <c r="GU296" s="736"/>
      <c r="GV296" s="736"/>
      <c r="GW296" s="736"/>
      <c r="GX296" s="736"/>
      <c r="GY296" s="736"/>
      <c r="GZ296" s="736"/>
      <c r="HA296" s="736"/>
      <c r="HB296" s="736"/>
      <c r="HC296" s="736"/>
      <c r="HD296" s="736"/>
      <c r="HE296" s="736"/>
      <c r="HF296" s="736"/>
      <c r="HG296" s="736"/>
      <c r="HH296" s="736"/>
      <c r="HI296" s="736"/>
      <c r="HJ296" s="736"/>
      <c r="HK296" s="736"/>
      <c r="HL296" s="736"/>
      <c r="HM296" s="736"/>
      <c r="HN296" s="736"/>
      <c r="HO296" s="736"/>
      <c r="HP296" s="736"/>
      <c r="HQ296" s="736"/>
      <c r="HR296" s="736"/>
      <c r="HS296" s="736"/>
      <c r="HT296" s="736"/>
      <c r="HU296" s="736"/>
      <c r="HV296" s="736"/>
      <c r="HW296" s="736"/>
      <c r="HX296" s="736"/>
      <c r="HY296" s="736"/>
      <c r="HZ296" s="736"/>
      <c r="IA296" s="736"/>
      <c r="IB296" s="736"/>
      <c r="IC296" s="736"/>
      <c r="ID296" s="736"/>
      <c r="IE296" s="736"/>
      <c r="IF296" s="736"/>
      <c r="IG296" s="736"/>
      <c r="IH296" s="736"/>
      <c r="II296" s="736"/>
      <c r="IJ296" s="736"/>
      <c r="IK296" s="736"/>
      <c r="IL296" s="736"/>
      <c r="IM296" s="736"/>
      <c r="IN296" s="736"/>
      <c r="IO296" s="736"/>
      <c r="IP296" s="736"/>
      <c r="IQ296" s="736"/>
      <c r="IR296" s="736"/>
      <c r="IS296" s="736"/>
      <c r="IT296" s="736"/>
      <c r="IU296" s="736"/>
      <c r="IV296" s="736"/>
    </row>
    <row r="297" spans="1:256" s="438" customFormat="1">
      <c r="A297" s="736"/>
      <c r="C297" s="471"/>
      <c r="P297" s="724"/>
      <c r="U297" s="724"/>
      <c r="V297" s="736"/>
      <c r="W297" s="736"/>
      <c r="X297" s="736"/>
      <c r="Y297" s="736"/>
      <c r="Z297" s="736"/>
      <c r="AA297" s="736"/>
      <c r="AB297" s="736"/>
      <c r="AC297" s="736"/>
      <c r="AD297" s="736"/>
      <c r="AE297" s="736"/>
      <c r="AF297" s="736"/>
      <c r="AG297" s="736"/>
      <c r="AH297" s="736"/>
      <c r="AI297" s="736"/>
      <c r="AJ297" s="736"/>
      <c r="AK297" s="736"/>
      <c r="AL297" s="736"/>
      <c r="AM297" s="736"/>
      <c r="AN297" s="736"/>
      <c r="AO297" s="736"/>
      <c r="AP297" s="736"/>
      <c r="AQ297" s="736"/>
      <c r="AR297" s="736"/>
      <c r="AS297" s="736"/>
      <c r="AT297" s="736"/>
      <c r="AU297" s="736"/>
      <c r="AV297" s="736"/>
      <c r="AW297" s="736"/>
      <c r="AX297" s="736"/>
      <c r="AY297" s="736"/>
      <c r="AZ297" s="736"/>
      <c r="BA297" s="736"/>
      <c r="BB297" s="736"/>
      <c r="BC297" s="736"/>
      <c r="BD297" s="736"/>
      <c r="BE297" s="736"/>
      <c r="BF297" s="736"/>
      <c r="BG297" s="736"/>
      <c r="BH297" s="736"/>
      <c r="BI297" s="736"/>
      <c r="BJ297" s="736"/>
      <c r="BK297" s="736"/>
      <c r="BL297" s="736"/>
      <c r="BM297" s="736"/>
      <c r="BN297" s="736"/>
      <c r="BO297" s="736"/>
      <c r="BP297" s="736"/>
      <c r="BQ297" s="736"/>
      <c r="BR297" s="736"/>
      <c r="BS297" s="736"/>
      <c r="BT297" s="736"/>
      <c r="BU297" s="736"/>
      <c r="BV297" s="736"/>
      <c r="BW297" s="736"/>
      <c r="BX297" s="736"/>
      <c r="BY297" s="736"/>
      <c r="BZ297" s="736"/>
      <c r="CA297" s="736"/>
      <c r="CB297" s="736"/>
      <c r="CC297" s="736"/>
      <c r="CD297" s="736"/>
      <c r="CE297" s="736"/>
      <c r="CF297" s="736"/>
      <c r="CG297" s="736"/>
      <c r="CH297" s="736"/>
      <c r="CI297" s="736"/>
      <c r="CJ297" s="736"/>
      <c r="CK297" s="736"/>
      <c r="CL297" s="736"/>
      <c r="CM297" s="736"/>
      <c r="CN297" s="736"/>
      <c r="CO297" s="736"/>
      <c r="CP297" s="736"/>
      <c r="CQ297" s="736"/>
      <c r="CR297" s="736"/>
      <c r="CS297" s="736"/>
      <c r="CT297" s="736"/>
      <c r="CU297" s="736"/>
      <c r="CV297" s="736"/>
      <c r="CW297" s="736"/>
      <c r="CX297" s="736"/>
      <c r="CY297" s="736"/>
      <c r="CZ297" s="736"/>
      <c r="DA297" s="736"/>
      <c r="DB297" s="736"/>
      <c r="DC297" s="736"/>
      <c r="DD297" s="736"/>
      <c r="DE297" s="736"/>
      <c r="DF297" s="736"/>
      <c r="DG297" s="736"/>
      <c r="DH297" s="736"/>
      <c r="DI297" s="736"/>
      <c r="DJ297" s="736"/>
      <c r="DK297" s="736"/>
      <c r="DL297" s="736"/>
      <c r="DM297" s="736"/>
      <c r="DN297" s="736"/>
      <c r="DO297" s="736"/>
      <c r="DP297" s="736"/>
      <c r="DQ297" s="736"/>
      <c r="DR297" s="736"/>
      <c r="DS297" s="736"/>
      <c r="DT297" s="736"/>
      <c r="DU297" s="736"/>
      <c r="DV297" s="736"/>
      <c r="DW297" s="736"/>
      <c r="DX297" s="736"/>
      <c r="DY297" s="736"/>
      <c r="DZ297" s="736"/>
      <c r="EA297" s="736"/>
      <c r="EB297" s="736"/>
      <c r="EC297" s="736"/>
      <c r="ED297" s="736"/>
      <c r="EE297" s="736"/>
      <c r="EF297" s="736"/>
      <c r="EG297" s="736"/>
      <c r="EH297" s="736"/>
      <c r="EI297" s="736"/>
      <c r="EJ297" s="736"/>
      <c r="EK297" s="736"/>
      <c r="EL297" s="736"/>
      <c r="EM297" s="736"/>
      <c r="EN297" s="736"/>
      <c r="EO297" s="736"/>
      <c r="EP297" s="736"/>
      <c r="EQ297" s="736"/>
      <c r="ER297" s="736"/>
      <c r="ES297" s="736"/>
      <c r="ET297" s="736"/>
      <c r="EU297" s="736"/>
      <c r="EV297" s="736"/>
      <c r="EW297" s="736"/>
      <c r="EX297" s="736"/>
      <c r="EY297" s="736"/>
      <c r="EZ297" s="736"/>
      <c r="FA297" s="736"/>
      <c r="FB297" s="736"/>
      <c r="FC297" s="736"/>
      <c r="FD297" s="736"/>
      <c r="FE297" s="736"/>
      <c r="FF297" s="736"/>
      <c r="FG297" s="736"/>
      <c r="FH297" s="736"/>
      <c r="FI297" s="736"/>
      <c r="FJ297" s="736"/>
      <c r="FK297" s="736"/>
      <c r="FL297" s="736"/>
      <c r="FM297" s="736"/>
      <c r="FN297" s="736"/>
      <c r="FO297" s="736"/>
      <c r="FP297" s="736"/>
      <c r="FQ297" s="736"/>
      <c r="FR297" s="736"/>
      <c r="FS297" s="736"/>
      <c r="FT297" s="736"/>
      <c r="FU297" s="736"/>
      <c r="FV297" s="736"/>
      <c r="FW297" s="736"/>
      <c r="FX297" s="736"/>
      <c r="FY297" s="736"/>
      <c r="FZ297" s="736"/>
      <c r="GA297" s="736"/>
      <c r="GB297" s="736"/>
      <c r="GC297" s="736"/>
      <c r="GD297" s="736"/>
      <c r="GE297" s="736"/>
      <c r="GF297" s="736"/>
      <c r="GG297" s="736"/>
      <c r="GH297" s="736"/>
      <c r="GI297" s="736"/>
      <c r="GJ297" s="736"/>
      <c r="GK297" s="736"/>
      <c r="GL297" s="736"/>
      <c r="GM297" s="736"/>
      <c r="GN297" s="736"/>
      <c r="GO297" s="736"/>
      <c r="GP297" s="736"/>
      <c r="GQ297" s="736"/>
      <c r="GR297" s="736"/>
      <c r="GS297" s="736"/>
      <c r="GT297" s="736"/>
      <c r="GU297" s="736"/>
      <c r="GV297" s="736"/>
      <c r="GW297" s="736"/>
      <c r="GX297" s="736"/>
      <c r="GY297" s="736"/>
      <c r="GZ297" s="736"/>
      <c r="HA297" s="736"/>
      <c r="HB297" s="736"/>
      <c r="HC297" s="736"/>
      <c r="HD297" s="736"/>
      <c r="HE297" s="736"/>
      <c r="HF297" s="736"/>
      <c r="HG297" s="736"/>
      <c r="HH297" s="736"/>
      <c r="HI297" s="736"/>
      <c r="HJ297" s="736"/>
      <c r="HK297" s="736"/>
      <c r="HL297" s="736"/>
      <c r="HM297" s="736"/>
      <c r="HN297" s="736"/>
      <c r="HO297" s="736"/>
      <c r="HP297" s="736"/>
      <c r="HQ297" s="736"/>
      <c r="HR297" s="736"/>
      <c r="HS297" s="736"/>
      <c r="HT297" s="736"/>
      <c r="HU297" s="736"/>
      <c r="HV297" s="736"/>
      <c r="HW297" s="736"/>
      <c r="HX297" s="736"/>
      <c r="HY297" s="736"/>
      <c r="HZ297" s="736"/>
      <c r="IA297" s="736"/>
      <c r="IB297" s="736"/>
      <c r="IC297" s="736"/>
      <c r="ID297" s="736"/>
      <c r="IE297" s="736"/>
      <c r="IF297" s="736"/>
      <c r="IG297" s="736"/>
      <c r="IH297" s="736"/>
      <c r="II297" s="736"/>
      <c r="IJ297" s="736"/>
      <c r="IK297" s="736"/>
      <c r="IL297" s="736"/>
      <c r="IM297" s="736"/>
      <c r="IN297" s="736"/>
      <c r="IO297" s="736"/>
      <c r="IP297" s="736"/>
      <c r="IQ297" s="736"/>
      <c r="IR297" s="736"/>
      <c r="IS297" s="736"/>
      <c r="IT297" s="736"/>
      <c r="IU297" s="736"/>
      <c r="IV297" s="736"/>
    </row>
    <row r="298" spans="1:256" s="438" customFormat="1">
      <c r="A298" s="736"/>
      <c r="C298" s="471"/>
      <c r="P298" s="724"/>
      <c r="U298" s="724"/>
      <c r="V298" s="736"/>
      <c r="W298" s="736"/>
      <c r="X298" s="736"/>
      <c r="Y298" s="736"/>
      <c r="Z298" s="736"/>
      <c r="AA298" s="736"/>
      <c r="AB298" s="736"/>
      <c r="AC298" s="736"/>
      <c r="AD298" s="736"/>
      <c r="AE298" s="736"/>
      <c r="AF298" s="736"/>
      <c r="AG298" s="736"/>
      <c r="AH298" s="736"/>
      <c r="AI298" s="736"/>
      <c r="AJ298" s="736"/>
      <c r="AK298" s="736"/>
      <c r="AL298" s="736"/>
      <c r="AM298" s="736"/>
      <c r="AN298" s="736"/>
      <c r="AO298" s="736"/>
      <c r="AP298" s="736"/>
      <c r="AQ298" s="736"/>
      <c r="AR298" s="736"/>
      <c r="AS298" s="736"/>
      <c r="AT298" s="736"/>
      <c r="AU298" s="736"/>
      <c r="AV298" s="736"/>
      <c r="AW298" s="736"/>
      <c r="AX298" s="736"/>
      <c r="AY298" s="736"/>
      <c r="AZ298" s="736"/>
      <c r="BA298" s="736"/>
      <c r="BB298" s="736"/>
      <c r="BC298" s="736"/>
      <c r="BD298" s="736"/>
      <c r="BE298" s="736"/>
      <c r="BF298" s="736"/>
      <c r="BG298" s="736"/>
      <c r="BH298" s="736"/>
      <c r="BI298" s="736"/>
      <c r="BJ298" s="736"/>
      <c r="BK298" s="736"/>
      <c r="BL298" s="736"/>
      <c r="BM298" s="736"/>
      <c r="BN298" s="736"/>
      <c r="BO298" s="736"/>
      <c r="BP298" s="736"/>
      <c r="BQ298" s="736"/>
      <c r="BR298" s="736"/>
      <c r="BS298" s="736"/>
      <c r="BT298" s="736"/>
      <c r="BU298" s="736"/>
      <c r="BV298" s="736"/>
      <c r="BW298" s="736"/>
      <c r="BX298" s="736"/>
      <c r="BY298" s="736"/>
      <c r="BZ298" s="736"/>
      <c r="CA298" s="736"/>
      <c r="CB298" s="736"/>
      <c r="CC298" s="736"/>
      <c r="CD298" s="736"/>
      <c r="CE298" s="736"/>
      <c r="CF298" s="736"/>
      <c r="CG298" s="736"/>
      <c r="CH298" s="736"/>
      <c r="CI298" s="736"/>
      <c r="CJ298" s="736"/>
      <c r="CK298" s="736"/>
      <c r="CL298" s="736"/>
      <c r="CM298" s="736"/>
      <c r="CN298" s="736"/>
      <c r="CO298" s="736"/>
      <c r="CP298" s="736"/>
      <c r="CQ298" s="736"/>
      <c r="CR298" s="736"/>
      <c r="CS298" s="736"/>
      <c r="CT298" s="736"/>
      <c r="CU298" s="736"/>
      <c r="CV298" s="736"/>
      <c r="CW298" s="736"/>
      <c r="CX298" s="736"/>
      <c r="CY298" s="736"/>
      <c r="CZ298" s="736"/>
      <c r="DA298" s="736"/>
      <c r="DB298" s="736"/>
      <c r="DC298" s="736"/>
      <c r="DD298" s="736"/>
      <c r="DE298" s="736"/>
      <c r="DF298" s="736"/>
      <c r="DG298" s="736"/>
      <c r="DH298" s="736"/>
      <c r="DI298" s="736"/>
      <c r="DJ298" s="736"/>
      <c r="DK298" s="736"/>
      <c r="DL298" s="736"/>
      <c r="DM298" s="736"/>
      <c r="DN298" s="736"/>
      <c r="DO298" s="736"/>
      <c r="DP298" s="736"/>
      <c r="DQ298" s="736"/>
      <c r="DR298" s="736"/>
      <c r="DS298" s="736"/>
      <c r="DT298" s="736"/>
      <c r="DU298" s="736"/>
      <c r="DV298" s="736"/>
      <c r="DW298" s="736"/>
      <c r="DX298" s="736"/>
      <c r="DY298" s="736"/>
      <c r="DZ298" s="736"/>
      <c r="EA298" s="736"/>
      <c r="EB298" s="736"/>
      <c r="EC298" s="736"/>
      <c r="ED298" s="736"/>
      <c r="EE298" s="736"/>
      <c r="EF298" s="736"/>
      <c r="EG298" s="736"/>
      <c r="EH298" s="736"/>
      <c r="EI298" s="736"/>
      <c r="EJ298" s="736"/>
      <c r="EK298" s="736"/>
      <c r="EL298" s="736"/>
      <c r="EM298" s="736"/>
      <c r="EN298" s="736"/>
      <c r="EO298" s="736"/>
      <c r="EP298" s="736"/>
      <c r="EQ298" s="736"/>
      <c r="ER298" s="736"/>
      <c r="ES298" s="736"/>
      <c r="ET298" s="736"/>
      <c r="EU298" s="736"/>
      <c r="EV298" s="736"/>
      <c r="EW298" s="736"/>
      <c r="EX298" s="736"/>
      <c r="EY298" s="736"/>
      <c r="EZ298" s="736"/>
      <c r="FA298" s="736"/>
      <c r="FB298" s="736"/>
      <c r="FC298" s="736"/>
      <c r="FD298" s="736"/>
      <c r="FE298" s="736"/>
      <c r="FF298" s="736"/>
      <c r="FG298" s="736"/>
      <c r="FH298" s="736"/>
      <c r="FI298" s="736"/>
      <c r="FJ298" s="736"/>
      <c r="FK298" s="736"/>
      <c r="FL298" s="736"/>
      <c r="FM298" s="736"/>
      <c r="FN298" s="736"/>
      <c r="FO298" s="736"/>
      <c r="FP298" s="736"/>
      <c r="FQ298" s="736"/>
      <c r="FR298" s="736"/>
      <c r="FS298" s="736"/>
      <c r="FT298" s="736"/>
      <c r="FU298" s="736"/>
      <c r="FV298" s="736"/>
      <c r="FW298" s="736"/>
      <c r="FX298" s="736"/>
      <c r="FY298" s="736"/>
      <c r="FZ298" s="736"/>
      <c r="GA298" s="736"/>
      <c r="GB298" s="736"/>
      <c r="GC298" s="736"/>
      <c r="GD298" s="736"/>
      <c r="GE298" s="736"/>
      <c r="GF298" s="736"/>
      <c r="GG298" s="736"/>
      <c r="GH298" s="736"/>
      <c r="GI298" s="736"/>
      <c r="GJ298" s="736"/>
      <c r="GK298" s="736"/>
      <c r="GL298" s="736"/>
      <c r="GM298" s="736"/>
      <c r="GN298" s="736"/>
      <c r="GO298" s="736"/>
      <c r="GP298" s="736"/>
      <c r="GQ298" s="736"/>
      <c r="GR298" s="736"/>
      <c r="GS298" s="736"/>
      <c r="GT298" s="736"/>
      <c r="GU298" s="736"/>
      <c r="GV298" s="736"/>
      <c r="GW298" s="736"/>
      <c r="GX298" s="736"/>
      <c r="GY298" s="736"/>
      <c r="GZ298" s="736"/>
      <c r="HA298" s="736"/>
      <c r="HB298" s="736"/>
      <c r="HC298" s="736"/>
      <c r="HD298" s="736"/>
      <c r="HE298" s="736"/>
      <c r="HF298" s="736"/>
      <c r="HG298" s="736"/>
      <c r="HH298" s="736"/>
      <c r="HI298" s="736"/>
      <c r="HJ298" s="736"/>
      <c r="HK298" s="736"/>
      <c r="HL298" s="736"/>
      <c r="HM298" s="736"/>
      <c r="HN298" s="736"/>
      <c r="HO298" s="736"/>
      <c r="HP298" s="736"/>
      <c r="HQ298" s="736"/>
      <c r="HR298" s="736"/>
      <c r="HS298" s="736"/>
      <c r="HT298" s="736"/>
      <c r="HU298" s="736"/>
      <c r="HV298" s="736"/>
      <c r="HW298" s="736"/>
      <c r="HX298" s="736"/>
      <c r="HY298" s="736"/>
      <c r="HZ298" s="736"/>
      <c r="IA298" s="736"/>
      <c r="IB298" s="736"/>
      <c r="IC298" s="736"/>
      <c r="ID298" s="736"/>
      <c r="IE298" s="736"/>
      <c r="IF298" s="736"/>
      <c r="IG298" s="736"/>
      <c r="IH298" s="736"/>
      <c r="II298" s="736"/>
      <c r="IJ298" s="736"/>
      <c r="IK298" s="736"/>
      <c r="IL298" s="736"/>
      <c r="IM298" s="736"/>
      <c r="IN298" s="736"/>
      <c r="IO298" s="736"/>
      <c r="IP298" s="736"/>
      <c r="IQ298" s="736"/>
      <c r="IR298" s="736"/>
      <c r="IS298" s="736"/>
      <c r="IT298" s="736"/>
      <c r="IU298" s="736"/>
      <c r="IV298" s="736"/>
    </row>
    <row r="299" spans="1:256" s="438" customFormat="1">
      <c r="A299" s="736"/>
      <c r="C299" s="471"/>
      <c r="P299" s="724"/>
      <c r="U299" s="724"/>
      <c r="V299" s="736"/>
      <c r="W299" s="736"/>
      <c r="X299" s="736"/>
      <c r="Y299" s="736"/>
      <c r="Z299" s="736"/>
      <c r="AA299" s="736"/>
      <c r="AB299" s="736"/>
      <c r="AC299" s="736"/>
      <c r="AD299" s="736"/>
      <c r="AE299" s="736"/>
      <c r="AF299" s="736"/>
      <c r="AG299" s="736"/>
      <c r="AH299" s="736"/>
      <c r="AI299" s="736"/>
      <c r="AJ299" s="736"/>
      <c r="AK299" s="736"/>
      <c r="AL299" s="736"/>
      <c r="AM299" s="736"/>
      <c r="AN299" s="736"/>
      <c r="AO299" s="736"/>
      <c r="AP299" s="736"/>
      <c r="AQ299" s="736"/>
      <c r="AR299" s="736"/>
      <c r="AS299" s="736"/>
      <c r="AT299" s="736"/>
      <c r="AU299" s="736"/>
      <c r="AV299" s="736"/>
      <c r="AW299" s="736"/>
      <c r="AX299" s="736"/>
      <c r="AY299" s="736"/>
      <c r="AZ299" s="736"/>
      <c r="BA299" s="736"/>
      <c r="BB299" s="736"/>
      <c r="BC299" s="736"/>
      <c r="BD299" s="736"/>
      <c r="BE299" s="736"/>
      <c r="BF299" s="736"/>
      <c r="BG299" s="736"/>
      <c r="BH299" s="736"/>
      <c r="BI299" s="736"/>
      <c r="BJ299" s="736"/>
      <c r="BK299" s="736"/>
      <c r="BL299" s="736"/>
      <c r="BM299" s="736"/>
      <c r="BN299" s="736"/>
      <c r="BO299" s="736"/>
      <c r="BP299" s="736"/>
      <c r="BQ299" s="736"/>
      <c r="BR299" s="736"/>
      <c r="BS299" s="736"/>
      <c r="BT299" s="736"/>
      <c r="BU299" s="736"/>
      <c r="BV299" s="736"/>
      <c r="BW299" s="736"/>
      <c r="BX299" s="736"/>
      <c r="BY299" s="736"/>
      <c r="BZ299" s="736"/>
      <c r="CA299" s="736"/>
      <c r="CB299" s="736"/>
      <c r="CC299" s="736"/>
      <c r="CD299" s="736"/>
      <c r="CE299" s="736"/>
      <c r="CF299" s="736"/>
      <c r="CG299" s="736"/>
      <c r="CH299" s="736"/>
      <c r="CI299" s="736"/>
      <c r="CJ299" s="736"/>
      <c r="CK299" s="736"/>
      <c r="CL299" s="736"/>
      <c r="CM299" s="736"/>
      <c r="CN299" s="736"/>
      <c r="CO299" s="736"/>
      <c r="CP299" s="736"/>
      <c r="CQ299" s="736"/>
      <c r="CR299" s="736"/>
      <c r="CS299" s="736"/>
      <c r="CT299" s="736"/>
      <c r="CU299" s="736"/>
      <c r="CV299" s="736"/>
      <c r="CW299" s="736"/>
      <c r="CX299" s="736"/>
      <c r="CY299" s="736"/>
      <c r="CZ299" s="736"/>
      <c r="DA299" s="736"/>
      <c r="DB299" s="736"/>
      <c r="DC299" s="736"/>
      <c r="DD299" s="736"/>
      <c r="DE299" s="736"/>
      <c r="DF299" s="736"/>
      <c r="DG299" s="736"/>
      <c r="DH299" s="736"/>
      <c r="DI299" s="736"/>
      <c r="DJ299" s="736"/>
      <c r="DK299" s="736"/>
      <c r="DL299" s="736"/>
      <c r="DM299" s="736"/>
      <c r="DN299" s="736"/>
      <c r="DO299" s="736"/>
      <c r="DP299" s="736"/>
      <c r="DQ299" s="736"/>
      <c r="DR299" s="736"/>
      <c r="DS299" s="736"/>
      <c r="DT299" s="736"/>
      <c r="DU299" s="736"/>
      <c r="DV299" s="736"/>
      <c r="DW299" s="736"/>
      <c r="DX299" s="736"/>
      <c r="DY299" s="736"/>
      <c r="DZ299" s="736"/>
      <c r="EA299" s="736"/>
      <c r="EB299" s="736"/>
      <c r="EC299" s="736"/>
      <c r="ED299" s="736"/>
      <c r="EE299" s="736"/>
      <c r="EF299" s="736"/>
      <c r="EG299" s="736"/>
      <c r="EH299" s="736"/>
      <c r="EI299" s="736"/>
      <c r="EJ299" s="736"/>
      <c r="EK299" s="736"/>
      <c r="EL299" s="736"/>
      <c r="EM299" s="736"/>
      <c r="EN299" s="736"/>
      <c r="EO299" s="736"/>
      <c r="EP299" s="736"/>
      <c r="EQ299" s="736"/>
      <c r="ER299" s="736"/>
      <c r="ES299" s="736"/>
      <c r="ET299" s="736"/>
      <c r="EU299" s="736"/>
      <c r="EV299" s="736"/>
      <c r="EW299" s="736"/>
      <c r="EX299" s="736"/>
      <c r="EY299" s="736"/>
      <c r="EZ299" s="736"/>
      <c r="FA299" s="736"/>
      <c r="FB299" s="736"/>
      <c r="FC299" s="736"/>
      <c r="FD299" s="736"/>
      <c r="FE299" s="736"/>
      <c r="FF299" s="736"/>
      <c r="FG299" s="736"/>
      <c r="FH299" s="736"/>
      <c r="FI299" s="736"/>
      <c r="FJ299" s="736"/>
      <c r="FK299" s="736"/>
      <c r="FL299" s="736"/>
      <c r="FM299" s="736"/>
      <c r="FN299" s="736"/>
      <c r="FO299" s="736"/>
      <c r="FP299" s="736"/>
      <c r="FQ299" s="736"/>
      <c r="FR299" s="736"/>
      <c r="FS299" s="736"/>
      <c r="FT299" s="736"/>
      <c r="FU299" s="736"/>
      <c r="FV299" s="736"/>
      <c r="FW299" s="736"/>
      <c r="FX299" s="736"/>
      <c r="FY299" s="736"/>
      <c r="FZ299" s="736"/>
      <c r="GA299" s="736"/>
      <c r="GB299" s="736"/>
      <c r="GC299" s="736"/>
      <c r="GD299" s="736"/>
      <c r="GE299" s="736"/>
      <c r="GF299" s="736"/>
      <c r="GG299" s="736"/>
      <c r="GH299" s="736"/>
      <c r="GI299" s="736"/>
      <c r="GJ299" s="736"/>
      <c r="GK299" s="736"/>
      <c r="GL299" s="736"/>
      <c r="GM299" s="736"/>
      <c r="GN299" s="736"/>
      <c r="GO299" s="736"/>
      <c r="GP299" s="736"/>
      <c r="GQ299" s="736"/>
      <c r="GR299" s="736"/>
      <c r="GS299" s="736"/>
      <c r="GT299" s="736"/>
      <c r="GU299" s="736"/>
      <c r="GV299" s="736"/>
      <c r="GW299" s="736"/>
      <c r="GX299" s="736"/>
      <c r="GY299" s="736"/>
      <c r="GZ299" s="736"/>
      <c r="HA299" s="736"/>
      <c r="HB299" s="736"/>
      <c r="HC299" s="736"/>
      <c r="HD299" s="736"/>
      <c r="HE299" s="736"/>
      <c r="HF299" s="736"/>
      <c r="HG299" s="736"/>
      <c r="HH299" s="736"/>
      <c r="HI299" s="736"/>
      <c r="HJ299" s="736"/>
      <c r="HK299" s="736"/>
      <c r="HL299" s="736"/>
      <c r="HM299" s="736"/>
      <c r="HN299" s="736"/>
      <c r="HO299" s="736"/>
      <c r="HP299" s="736"/>
      <c r="HQ299" s="736"/>
      <c r="HR299" s="736"/>
      <c r="HS299" s="736"/>
      <c r="HT299" s="736"/>
      <c r="HU299" s="736"/>
      <c r="HV299" s="736"/>
      <c r="HW299" s="736"/>
      <c r="HX299" s="736"/>
      <c r="HY299" s="736"/>
      <c r="HZ299" s="736"/>
      <c r="IA299" s="736"/>
      <c r="IB299" s="736"/>
      <c r="IC299" s="736"/>
      <c r="ID299" s="736"/>
      <c r="IE299" s="736"/>
      <c r="IF299" s="736"/>
      <c r="IG299" s="736"/>
      <c r="IH299" s="736"/>
      <c r="II299" s="736"/>
      <c r="IJ299" s="736"/>
      <c r="IK299" s="736"/>
      <c r="IL299" s="736"/>
      <c r="IM299" s="736"/>
      <c r="IN299" s="736"/>
      <c r="IO299" s="736"/>
      <c r="IP299" s="736"/>
      <c r="IQ299" s="736"/>
      <c r="IR299" s="736"/>
      <c r="IS299" s="736"/>
      <c r="IT299" s="736"/>
      <c r="IU299" s="736"/>
      <c r="IV299" s="736"/>
    </row>
    <row r="300" spans="1:256" s="438" customFormat="1">
      <c r="A300" s="736"/>
      <c r="C300" s="471"/>
      <c r="P300" s="724"/>
      <c r="U300" s="724"/>
      <c r="V300" s="736"/>
      <c r="W300" s="736"/>
      <c r="X300" s="736"/>
      <c r="Y300" s="736"/>
      <c r="Z300" s="736"/>
      <c r="AA300" s="736"/>
      <c r="AB300" s="736"/>
      <c r="AC300" s="736"/>
      <c r="AD300" s="736"/>
      <c r="AE300" s="736"/>
      <c r="AF300" s="736"/>
      <c r="AG300" s="736"/>
      <c r="AH300" s="736"/>
      <c r="AI300" s="736"/>
      <c r="AJ300" s="736"/>
      <c r="AK300" s="736"/>
      <c r="AL300" s="736"/>
      <c r="AM300" s="736"/>
      <c r="AN300" s="736"/>
      <c r="AO300" s="736"/>
      <c r="AP300" s="736"/>
      <c r="AQ300" s="736"/>
      <c r="AR300" s="736"/>
      <c r="AS300" s="736"/>
      <c r="AT300" s="736"/>
      <c r="AU300" s="736"/>
      <c r="AV300" s="736"/>
      <c r="AW300" s="736"/>
      <c r="AX300" s="736"/>
      <c r="AY300" s="736"/>
      <c r="AZ300" s="736"/>
      <c r="BA300" s="736"/>
      <c r="BB300" s="736"/>
      <c r="BC300" s="736"/>
      <c r="BD300" s="736"/>
      <c r="BE300" s="736"/>
      <c r="BF300" s="736"/>
      <c r="BG300" s="736"/>
      <c r="BH300" s="736"/>
      <c r="BI300" s="736"/>
      <c r="BJ300" s="736"/>
      <c r="BK300" s="736"/>
      <c r="BL300" s="736"/>
      <c r="BM300" s="736"/>
      <c r="BN300" s="736"/>
      <c r="BO300" s="736"/>
      <c r="BP300" s="736"/>
      <c r="BQ300" s="736"/>
      <c r="BR300" s="736"/>
      <c r="BS300" s="736"/>
      <c r="BT300" s="736"/>
      <c r="BU300" s="736"/>
      <c r="BV300" s="736"/>
      <c r="BW300" s="736"/>
      <c r="BX300" s="736"/>
      <c r="BY300" s="736"/>
      <c r="BZ300" s="736"/>
      <c r="CA300" s="736"/>
      <c r="CB300" s="736"/>
      <c r="CC300" s="736"/>
      <c r="CD300" s="736"/>
      <c r="CE300" s="736"/>
      <c r="CF300" s="736"/>
      <c r="CG300" s="736"/>
      <c r="CH300" s="736"/>
      <c r="CI300" s="736"/>
      <c r="CJ300" s="736"/>
      <c r="CK300" s="736"/>
      <c r="CL300" s="736"/>
      <c r="CM300" s="736"/>
      <c r="CN300" s="736"/>
      <c r="CO300" s="736"/>
      <c r="CP300" s="736"/>
      <c r="CQ300" s="736"/>
      <c r="CR300" s="736"/>
      <c r="CS300" s="736"/>
      <c r="CT300" s="736"/>
      <c r="CU300" s="736"/>
      <c r="CV300" s="736"/>
      <c r="CW300" s="736"/>
      <c r="CX300" s="736"/>
      <c r="CY300" s="736"/>
      <c r="CZ300" s="736"/>
      <c r="DA300" s="736"/>
      <c r="DB300" s="736"/>
      <c r="DC300" s="736"/>
      <c r="DD300" s="736"/>
      <c r="DE300" s="736"/>
      <c r="DF300" s="736"/>
      <c r="DG300" s="736"/>
      <c r="DH300" s="736"/>
      <c r="DI300" s="736"/>
      <c r="DJ300" s="736"/>
      <c r="DK300" s="736"/>
      <c r="DL300" s="736"/>
      <c r="DM300" s="736"/>
      <c r="DN300" s="736"/>
      <c r="DO300" s="736"/>
      <c r="DP300" s="736"/>
      <c r="DQ300" s="736"/>
      <c r="DR300" s="736"/>
      <c r="DS300" s="736"/>
      <c r="DT300" s="736"/>
      <c r="DU300" s="736"/>
      <c r="DV300" s="736"/>
      <c r="DW300" s="736"/>
      <c r="DX300" s="736"/>
      <c r="DY300" s="736"/>
      <c r="DZ300" s="736"/>
      <c r="EA300" s="736"/>
      <c r="EB300" s="736"/>
      <c r="EC300" s="736"/>
      <c r="ED300" s="736"/>
      <c r="EE300" s="736"/>
      <c r="EF300" s="736"/>
      <c r="EG300" s="736"/>
      <c r="EH300" s="736"/>
      <c r="EI300" s="736"/>
      <c r="EJ300" s="736"/>
      <c r="EK300" s="736"/>
      <c r="EL300" s="736"/>
      <c r="EM300" s="736"/>
      <c r="EN300" s="736"/>
      <c r="EO300" s="736"/>
      <c r="EP300" s="736"/>
      <c r="EQ300" s="736"/>
      <c r="ER300" s="736"/>
      <c r="ES300" s="736"/>
      <c r="ET300" s="736"/>
      <c r="EU300" s="736"/>
      <c r="EV300" s="736"/>
      <c r="EW300" s="736"/>
      <c r="EX300" s="736"/>
      <c r="EY300" s="736"/>
      <c r="EZ300" s="736"/>
      <c r="FA300" s="736"/>
      <c r="FB300" s="736"/>
      <c r="FC300" s="736"/>
      <c r="FD300" s="736"/>
      <c r="FE300" s="736"/>
      <c r="FF300" s="736"/>
      <c r="FG300" s="736"/>
      <c r="FH300" s="736"/>
      <c r="FI300" s="736"/>
      <c r="FJ300" s="736"/>
      <c r="FK300" s="736"/>
      <c r="FL300" s="736"/>
      <c r="FM300" s="736"/>
      <c r="FN300" s="736"/>
      <c r="FO300" s="736"/>
      <c r="FP300" s="736"/>
      <c r="FQ300" s="736"/>
      <c r="FR300" s="736"/>
      <c r="FS300" s="736"/>
      <c r="FT300" s="736"/>
      <c r="FU300" s="736"/>
      <c r="FV300" s="736"/>
      <c r="FW300" s="736"/>
      <c r="FX300" s="736"/>
      <c r="FY300" s="736"/>
      <c r="FZ300" s="736"/>
      <c r="GA300" s="736"/>
      <c r="GB300" s="736"/>
      <c r="GC300" s="736"/>
      <c r="GD300" s="736"/>
      <c r="GE300" s="736"/>
      <c r="GF300" s="736"/>
      <c r="GG300" s="736"/>
      <c r="GH300" s="736"/>
      <c r="GI300" s="736"/>
      <c r="GJ300" s="736"/>
      <c r="GK300" s="736"/>
      <c r="GL300" s="736"/>
      <c r="GM300" s="736"/>
      <c r="GN300" s="736"/>
      <c r="GO300" s="736"/>
      <c r="GP300" s="736"/>
      <c r="GQ300" s="736"/>
      <c r="GR300" s="736"/>
      <c r="GS300" s="736"/>
      <c r="GT300" s="736"/>
      <c r="GU300" s="736"/>
      <c r="GV300" s="736"/>
      <c r="GW300" s="736"/>
      <c r="GX300" s="736"/>
      <c r="GY300" s="736"/>
      <c r="GZ300" s="736"/>
      <c r="HA300" s="736"/>
      <c r="HB300" s="736"/>
      <c r="HC300" s="736"/>
      <c r="HD300" s="736"/>
      <c r="HE300" s="736"/>
      <c r="HF300" s="736"/>
      <c r="HG300" s="736"/>
      <c r="HH300" s="736"/>
      <c r="HI300" s="736"/>
      <c r="HJ300" s="736"/>
      <c r="HK300" s="736"/>
      <c r="HL300" s="736"/>
      <c r="HM300" s="736"/>
      <c r="HN300" s="736"/>
      <c r="HO300" s="736"/>
      <c r="HP300" s="736"/>
      <c r="HQ300" s="736"/>
      <c r="HR300" s="736"/>
      <c r="HS300" s="736"/>
      <c r="HT300" s="736"/>
      <c r="HU300" s="736"/>
      <c r="HV300" s="736"/>
      <c r="HW300" s="736"/>
      <c r="HX300" s="736"/>
      <c r="HY300" s="736"/>
      <c r="HZ300" s="736"/>
      <c r="IA300" s="736"/>
      <c r="IB300" s="736"/>
      <c r="IC300" s="736"/>
      <c r="ID300" s="736"/>
      <c r="IE300" s="736"/>
      <c r="IF300" s="736"/>
      <c r="IG300" s="736"/>
      <c r="IH300" s="736"/>
      <c r="II300" s="736"/>
      <c r="IJ300" s="736"/>
      <c r="IK300" s="736"/>
      <c r="IL300" s="736"/>
      <c r="IM300" s="736"/>
      <c r="IN300" s="736"/>
      <c r="IO300" s="736"/>
      <c r="IP300" s="736"/>
      <c r="IQ300" s="736"/>
      <c r="IR300" s="736"/>
      <c r="IS300" s="736"/>
      <c r="IT300" s="736"/>
      <c r="IU300" s="736"/>
      <c r="IV300" s="736"/>
    </row>
    <row r="301" spans="1:256" s="438" customFormat="1">
      <c r="A301" s="736"/>
      <c r="C301" s="471"/>
      <c r="P301" s="724"/>
      <c r="U301" s="724"/>
      <c r="V301" s="736"/>
      <c r="W301" s="736"/>
      <c r="X301" s="736"/>
      <c r="Y301" s="736"/>
      <c r="Z301" s="736"/>
      <c r="AA301" s="736"/>
      <c r="AB301" s="736"/>
      <c r="AC301" s="736"/>
      <c r="AD301" s="736"/>
      <c r="AE301" s="736"/>
      <c r="AF301" s="736"/>
      <c r="AG301" s="736"/>
      <c r="AH301" s="736"/>
      <c r="AI301" s="736"/>
      <c r="AJ301" s="736"/>
      <c r="AK301" s="736"/>
      <c r="AL301" s="736"/>
      <c r="AM301" s="736"/>
      <c r="AN301" s="736"/>
      <c r="AO301" s="736"/>
      <c r="AP301" s="736"/>
      <c r="AQ301" s="736"/>
      <c r="AR301" s="736"/>
      <c r="AS301" s="736"/>
      <c r="AT301" s="736"/>
      <c r="AU301" s="736"/>
      <c r="AV301" s="736"/>
      <c r="AW301" s="736"/>
      <c r="AX301" s="736"/>
      <c r="AY301" s="736"/>
      <c r="AZ301" s="736"/>
      <c r="BA301" s="736"/>
      <c r="BB301" s="736"/>
      <c r="BC301" s="736"/>
      <c r="BD301" s="736"/>
      <c r="BE301" s="736"/>
      <c r="BF301" s="736"/>
      <c r="BG301" s="736"/>
      <c r="BH301" s="736"/>
      <c r="BI301" s="736"/>
      <c r="BJ301" s="736"/>
      <c r="BK301" s="736"/>
      <c r="BL301" s="736"/>
      <c r="BM301" s="736"/>
      <c r="BN301" s="736"/>
      <c r="BO301" s="736"/>
      <c r="BP301" s="736"/>
      <c r="BQ301" s="736"/>
      <c r="BR301" s="736"/>
      <c r="BS301" s="736"/>
      <c r="BT301" s="736"/>
      <c r="BU301" s="736"/>
      <c r="BV301" s="736"/>
      <c r="BW301" s="736"/>
      <c r="BX301" s="736"/>
      <c r="BY301" s="736"/>
      <c r="BZ301" s="736"/>
      <c r="CA301" s="736"/>
      <c r="CB301" s="736"/>
      <c r="CC301" s="736"/>
      <c r="CD301" s="736"/>
      <c r="CE301" s="736"/>
      <c r="CF301" s="736"/>
      <c r="CG301" s="736"/>
      <c r="CH301" s="736"/>
      <c r="CI301" s="736"/>
      <c r="CJ301" s="736"/>
      <c r="CK301" s="736"/>
      <c r="CL301" s="736"/>
      <c r="CM301" s="736"/>
      <c r="CN301" s="736"/>
      <c r="CO301" s="736"/>
      <c r="CP301" s="736"/>
      <c r="CQ301" s="736"/>
      <c r="CR301" s="736"/>
      <c r="CS301" s="736"/>
      <c r="CT301" s="736"/>
      <c r="CU301" s="736"/>
      <c r="CV301" s="736"/>
      <c r="CW301" s="736"/>
      <c r="CX301" s="736"/>
      <c r="CY301" s="736"/>
      <c r="CZ301" s="736"/>
      <c r="DA301" s="736"/>
      <c r="DB301" s="736"/>
      <c r="DC301" s="736"/>
      <c r="DD301" s="736"/>
      <c r="DE301" s="736"/>
      <c r="DF301" s="736"/>
      <c r="DG301" s="736"/>
      <c r="DH301" s="736"/>
      <c r="DI301" s="736"/>
      <c r="DJ301" s="736"/>
      <c r="DK301" s="736"/>
      <c r="DL301" s="736"/>
      <c r="DM301" s="736"/>
      <c r="DN301" s="736"/>
      <c r="DO301" s="736"/>
      <c r="DP301" s="736"/>
      <c r="DQ301" s="736"/>
      <c r="DR301" s="736"/>
      <c r="DS301" s="736"/>
      <c r="DT301" s="736"/>
      <c r="DU301" s="736"/>
      <c r="DV301" s="736"/>
      <c r="DW301" s="736"/>
      <c r="DX301" s="736"/>
      <c r="DY301" s="736"/>
      <c r="DZ301" s="736"/>
      <c r="EA301" s="736"/>
      <c r="EB301" s="736"/>
      <c r="EC301" s="736"/>
      <c r="ED301" s="736"/>
      <c r="EE301" s="736"/>
      <c r="EF301" s="736"/>
      <c r="EG301" s="736"/>
      <c r="EH301" s="736"/>
      <c r="EI301" s="736"/>
      <c r="EJ301" s="736"/>
      <c r="EK301" s="736"/>
      <c r="EL301" s="736"/>
      <c r="EM301" s="736"/>
      <c r="EN301" s="736"/>
      <c r="EO301" s="736"/>
      <c r="EP301" s="736"/>
      <c r="EQ301" s="736"/>
      <c r="ER301" s="736"/>
      <c r="ES301" s="736"/>
      <c r="ET301" s="736"/>
      <c r="EU301" s="736"/>
      <c r="EV301" s="736"/>
      <c r="EW301" s="736"/>
      <c r="EX301" s="736"/>
      <c r="EY301" s="736"/>
      <c r="EZ301" s="736"/>
      <c r="FA301" s="736"/>
      <c r="FB301" s="736"/>
      <c r="FC301" s="736"/>
      <c r="FD301" s="736"/>
      <c r="FE301" s="736"/>
      <c r="FF301" s="736"/>
      <c r="FG301" s="736"/>
      <c r="FH301" s="736"/>
      <c r="FI301" s="736"/>
      <c r="FJ301" s="736"/>
      <c r="FK301" s="736"/>
      <c r="FL301" s="736"/>
      <c r="FM301" s="736"/>
      <c r="FN301" s="736"/>
      <c r="FO301" s="736"/>
      <c r="FP301" s="736"/>
      <c r="FQ301" s="736"/>
      <c r="FR301" s="736"/>
      <c r="FS301" s="736"/>
      <c r="FT301" s="736"/>
      <c r="FU301" s="736"/>
      <c r="FV301" s="736"/>
      <c r="FW301" s="736"/>
      <c r="FX301" s="736"/>
      <c r="FY301" s="736"/>
      <c r="FZ301" s="736"/>
      <c r="GA301" s="736"/>
      <c r="GB301" s="736"/>
      <c r="GC301" s="736"/>
      <c r="GD301" s="736"/>
      <c r="GE301" s="736"/>
      <c r="GF301" s="736"/>
      <c r="GG301" s="736"/>
      <c r="GH301" s="736"/>
      <c r="GI301" s="736"/>
      <c r="GJ301" s="736"/>
      <c r="GK301" s="736"/>
      <c r="GL301" s="736"/>
      <c r="GM301" s="736"/>
      <c r="GN301" s="736"/>
      <c r="GO301" s="736"/>
      <c r="GP301" s="736"/>
      <c r="GQ301" s="736"/>
      <c r="GR301" s="736"/>
      <c r="GS301" s="736"/>
      <c r="GT301" s="736"/>
      <c r="GU301" s="736"/>
      <c r="GV301" s="736"/>
      <c r="GW301" s="736"/>
      <c r="GX301" s="736"/>
      <c r="GY301" s="736"/>
      <c r="GZ301" s="736"/>
      <c r="HA301" s="736"/>
      <c r="HB301" s="736"/>
      <c r="HC301" s="736"/>
      <c r="HD301" s="736"/>
      <c r="HE301" s="736"/>
      <c r="HF301" s="736"/>
      <c r="HG301" s="736"/>
      <c r="HH301" s="736"/>
      <c r="HI301" s="736"/>
      <c r="HJ301" s="736"/>
      <c r="HK301" s="736"/>
      <c r="HL301" s="736"/>
      <c r="HM301" s="736"/>
      <c r="HN301" s="736"/>
      <c r="HO301" s="736"/>
      <c r="HP301" s="736"/>
      <c r="HQ301" s="736"/>
      <c r="HR301" s="736"/>
      <c r="HS301" s="736"/>
      <c r="HT301" s="736"/>
      <c r="HU301" s="736"/>
      <c r="HV301" s="736"/>
      <c r="HW301" s="736"/>
      <c r="HX301" s="736"/>
      <c r="HY301" s="736"/>
      <c r="HZ301" s="736"/>
      <c r="IA301" s="736"/>
      <c r="IB301" s="736"/>
      <c r="IC301" s="736"/>
      <c r="ID301" s="736"/>
      <c r="IE301" s="736"/>
      <c r="IF301" s="736"/>
      <c r="IG301" s="736"/>
      <c r="IH301" s="736"/>
      <c r="II301" s="736"/>
      <c r="IJ301" s="736"/>
      <c r="IK301" s="736"/>
      <c r="IL301" s="736"/>
      <c r="IM301" s="736"/>
      <c r="IN301" s="736"/>
      <c r="IO301" s="736"/>
      <c r="IP301" s="736"/>
      <c r="IQ301" s="736"/>
      <c r="IR301" s="736"/>
      <c r="IS301" s="736"/>
      <c r="IT301" s="736"/>
      <c r="IU301" s="736"/>
      <c r="IV301" s="736"/>
    </row>
    <row r="302" spans="1:256" s="438" customFormat="1">
      <c r="A302" s="736"/>
      <c r="C302" s="471"/>
      <c r="P302" s="724"/>
      <c r="U302" s="724"/>
      <c r="V302" s="736"/>
      <c r="W302" s="736"/>
      <c r="X302" s="736"/>
      <c r="Y302" s="736"/>
      <c r="Z302" s="736"/>
      <c r="AA302" s="736"/>
      <c r="AB302" s="736"/>
      <c r="AC302" s="736"/>
      <c r="AD302" s="736"/>
      <c r="AE302" s="736"/>
      <c r="AF302" s="736"/>
      <c r="AG302" s="736"/>
      <c r="AH302" s="736"/>
      <c r="AI302" s="736"/>
      <c r="AJ302" s="736"/>
      <c r="AK302" s="736"/>
      <c r="AL302" s="736"/>
      <c r="AM302" s="736"/>
      <c r="AN302" s="736"/>
      <c r="AO302" s="736"/>
      <c r="AP302" s="736"/>
      <c r="AQ302" s="736"/>
      <c r="AR302" s="736"/>
      <c r="AS302" s="736"/>
      <c r="AT302" s="736"/>
      <c r="AU302" s="736"/>
      <c r="AV302" s="736"/>
      <c r="AW302" s="736"/>
      <c r="AX302" s="736"/>
      <c r="AY302" s="736"/>
      <c r="AZ302" s="736"/>
      <c r="BA302" s="736"/>
      <c r="BB302" s="736"/>
      <c r="BC302" s="736"/>
      <c r="BD302" s="736"/>
      <c r="BE302" s="736"/>
      <c r="BF302" s="736"/>
      <c r="BG302" s="736"/>
      <c r="BH302" s="736"/>
      <c r="BI302" s="736"/>
      <c r="BJ302" s="736"/>
      <c r="BK302" s="736"/>
      <c r="BL302" s="736"/>
      <c r="BM302" s="736"/>
      <c r="BN302" s="736"/>
      <c r="BO302" s="736"/>
      <c r="BP302" s="736"/>
      <c r="BQ302" s="736"/>
      <c r="BR302" s="736"/>
      <c r="BS302" s="736"/>
      <c r="BT302" s="736"/>
      <c r="BU302" s="736"/>
      <c r="BV302" s="736"/>
      <c r="BW302" s="736"/>
      <c r="BX302" s="736"/>
      <c r="BY302" s="736"/>
      <c r="BZ302" s="736"/>
      <c r="CA302" s="736"/>
      <c r="CB302" s="736"/>
      <c r="CC302" s="736"/>
      <c r="CD302" s="736"/>
      <c r="CE302" s="736"/>
      <c r="CF302" s="736"/>
      <c r="CG302" s="736"/>
      <c r="CH302" s="736"/>
      <c r="CI302" s="736"/>
      <c r="CJ302" s="736"/>
      <c r="CK302" s="736"/>
      <c r="CL302" s="736"/>
      <c r="CM302" s="736"/>
      <c r="CN302" s="736"/>
      <c r="CO302" s="736"/>
      <c r="CP302" s="736"/>
      <c r="CQ302" s="736"/>
      <c r="CR302" s="736"/>
      <c r="CS302" s="736"/>
      <c r="CT302" s="736"/>
      <c r="CU302" s="736"/>
      <c r="CV302" s="736"/>
      <c r="CW302" s="736"/>
      <c r="CX302" s="736"/>
      <c r="CY302" s="736"/>
      <c r="CZ302" s="736"/>
      <c r="DA302" s="736"/>
      <c r="DB302" s="736"/>
      <c r="DC302" s="736"/>
      <c r="DD302" s="736"/>
      <c r="DE302" s="736"/>
      <c r="DF302" s="736"/>
      <c r="DG302" s="736"/>
      <c r="DH302" s="736"/>
      <c r="DI302" s="736"/>
      <c r="DJ302" s="736"/>
      <c r="DK302" s="736"/>
      <c r="DL302" s="736"/>
      <c r="DM302" s="736"/>
      <c r="DN302" s="736"/>
      <c r="DO302" s="736"/>
      <c r="DP302" s="736"/>
      <c r="DQ302" s="736"/>
      <c r="DR302" s="736"/>
      <c r="DS302" s="736"/>
      <c r="DT302" s="736"/>
      <c r="DU302" s="736"/>
      <c r="DV302" s="736"/>
      <c r="DW302" s="736"/>
      <c r="DX302" s="736"/>
      <c r="DY302" s="736"/>
      <c r="DZ302" s="736"/>
      <c r="EA302" s="736"/>
      <c r="EB302" s="736"/>
      <c r="EC302" s="736"/>
      <c r="ED302" s="736"/>
      <c r="EE302" s="736"/>
      <c r="EF302" s="736"/>
      <c r="EG302" s="736"/>
      <c r="EH302" s="736"/>
      <c r="EI302" s="736"/>
      <c r="EJ302" s="736"/>
      <c r="EK302" s="736"/>
      <c r="EL302" s="736"/>
      <c r="EM302" s="736"/>
      <c r="EN302" s="736"/>
      <c r="EO302" s="736"/>
      <c r="EP302" s="736"/>
      <c r="EQ302" s="736"/>
      <c r="ER302" s="736"/>
      <c r="ES302" s="736"/>
      <c r="ET302" s="736"/>
      <c r="EU302" s="736"/>
      <c r="EV302" s="736"/>
      <c r="EW302" s="736"/>
      <c r="EX302" s="736"/>
      <c r="EY302" s="736"/>
      <c r="EZ302" s="736"/>
      <c r="FA302" s="736"/>
      <c r="FB302" s="736"/>
      <c r="FC302" s="736"/>
      <c r="FD302" s="736"/>
      <c r="FE302" s="736"/>
      <c r="FF302" s="736"/>
      <c r="FG302" s="736"/>
      <c r="FH302" s="736"/>
      <c r="FI302" s="736"/>
      <c r="FJ302" s="736"/>
      <c r="FK302" s="736"/>
      <c r="FL302" s="736"/>
      <c r="FM302" s="736"/>
      <c r="FN302" s="736"/>
      <c r="FO302" s="736"/>
      <c r="FP302" s="736"/>
      <c r="FQ302" s="736"/>
      <c r="FR302" s="736"/>
      <c r="FS302" s="736"/>
      <c r="FT302" s="736"/>
      <c r="FU302" s="736"/>
      <c r="FV302" s="736"/>
      <c r="FW302" s="736"/>
      <c r="FX302" s="736"/>
      <c r="FY302" s="736"/>
      <c r="FZ302" s="736"/>
      <c r="GA302" s="736"/>
      <c r="GB302" s="736"/>
      <c r="GC302" s="736"/>
      <c r="GD302" s="736"/>
      <c r="GE302" s="736"/>
      <c r="GF302" s="736"/>
      <c r="GG302" s="736"/>
      <c r="GH302" s="736"/>
      <c r="GI302" s="736"/>
      <c r="GJ302" s="736"/>
      <c r="GK302" s="736"/>
      <c r="GL302" s="736"/>
      <c r="GM302" s="736"/>
      <c r="GN302" s="736"/>
      <c r="GO302" s="736"/>
      <c r="GP302" s="736"/>
      <c r="GQ302" s="736"/>
      <c r="GR302" s="736"/>
      <c r="GS302" s="736"/>
      <c r="GT302" s="736"/>
      <c r="GU302" s="736"/>
      <c r="GV302" s="736"/>
      <c r="GW302" s="736"/>
      <c r="GX302" s="736"/>
      <c r="GY302" s="736"/>
      <c r="GZ302" s="736"/>
      <c r="HA302" s="736"/>
      <c r="HB302" s="736"/>
      <c r="HC302" s="736"/>
      <c r="HD302" s="736"/>
      <c r="HE302" s="736"/>
      <c r="HF302" s="736"/>
      <c r="HG302" s="736"/>
      <c r="HH302" s="736"/>
      <c r="HI302" s="736"/>
      <c r="HJ302" s="736"/>
      <c r="HK302" s="736"/>
      <c r="HL302" s="736"/>
      <c r="HM302" s="736"/>
      <c r="HN302" s="736"/>
      <c r="HO302" s="736"/>
      <c r="HP302" s="736"/>
      <c r="HQ302" s="736"/>
      <c r="HR302" s="736"/>
      <c r="HS302" s="736"/>
      <c r="HT302" s="736"/>
      <c r="HU302" s="736"/>
      <c r="HV302" s="736"/>
      <c r="HW302" s="736"/>
      <c r="HX302" s="736"/>
      <c r="HY302" s="736"/>
      <c r="HZ302" s="736"/>
      <c r="IA302" s="736"/>
      <c r="IB302" s="736"/>
      <c r="IC302" s="736"/>
      <c r="ID302" s="736"/>
      <c r="IE302" s="736"/>
      <c r="IF302" s="736"/>
      <c r="IG302" s="736"/>
      <c r="IH302" s="736"/>
      <c r="II302" s="736"/>
      <c r="IJ302" s="736"/>
      <c r="IK302" s="736"/>
      <c r="IL302" s="736"/>
      <c r="IM302" s="736"/>
      <c r="IN302" s="736"/>
      <c r="IO302" s="736"/>
      <c r="IP302" s="736"/>
      <c r="IQ302" s="736"/>
      <c r="IR302" s="736"/>
      <c r="IS302" s="736"/>
      <c r="IT302" s="736"/>
      <c r="IU302" s="736"/>
      <c r="IV302" s="736"/>
    </row>
    <row r="303" spans="1:256" s="438" customFormat="1">
      <c r="A303" s="736"/>
      <c r="C303" s="471"/>
      <c r="P303" s="724"/>
      <c r="U303" s="724"/>
      <c r="V303" s="736"/>
      <c r="W303" s="736"/>
      <c r="X303" s="736"/>
      <c r="Y303" s="736"/>
      <c r="Z303" s="736"/>
      <c r="AA303" s="736"/>
      <c r="AB303" s="736"/>
      <c r="AC303" s="736"/>
      <c r="AD303" s="736"/>
      <c r="AE303" s="736"/>
      <c r="AF303" s="736"/>
      <c r="AG303" s="736"/>
      <c r="AH303" s="736"/>
      <c r="AI303" s="736"/>
      <c r="AJ303" s="736"/>
      <c r="AK303" s="736"/>
      <c r="AL303" s="736"/>
      <c r="AM303" s="736"/>
      <c r="AN303" s="736"/>
      <c r="AO303" s="736"/>
      <c r="AP303" s="736"/>
      <c r="AQ303" s="736"/>
      <c r="AR303" s="736"/>
      <c r="AS303" s="736"/>
      <c r="AT303" s="736"/>
      <c r="AU303" s="736"/>
      <c r="AV303" s="736"/>
      <c r="AW303" s="736"/>
      <c r="AX303" s="736"/>
      <c r="AY303" s="736"/>
      <c r="AZ303" s="736"/>
      <c r="BA303" s="736"/>
      <c r="BB303" s="736"/>
      <c r="BC303" s="736"/>
      <c r="BD303" s="736"/>
      <c r="BE303" s="736"/>
      <c r="BF303" s="736"/>
      <c r="BG303" s="736"/>
      <c r="BH303" s="736"/>
      <c r="BI303" s="736"/>
      <c r="BJ303" s="736"/>
      <c r="BK303" s="736"/>
      <c r="BL303" s="736"/>
      <c r="BM303" s="736"/>
      <c r="BN303" s="736"/>
      <c r="BO303" s="736"/>
      <c r="BP303" s="736"/>
      <c r="BQ303" s="736"/>
      <c r="BR303" s="736"/>
      <c r="BS303" s="736"/>
      <c r="BT303" s="736"/>
      <c r="BU303" s="736"/>
      <c r="BV303" s="736"/>
      <c r="BW303" s="736"/>
      <c r="BX303" s="736"/>
      <c r="BY303" s="736"/>
      <c r="BZ303" s="736"/>
      <c r="CA303" s="736"/>
      <c r="CB303" s="736"/>
      <c r="CC303" s="736"/>
      <c r="CD303" s="736"/>
      <c r="CE303" s="736"/>
      <c r="CF303" s="736"/>
      <c r="CG303" s="736"/>
      <c r="CH303" s="736"/>
      <c r="CI303" s="736"/>
      <c r="CJ303" s="736"/>
      <c r="CK303" s="736"/>
      <c r="CL303" s="736"/>
      <c r="CM303" s="736"/>
      <c r="CN303" s="736"/>
      <c r="CO303" s="736"/>
      <c r="CP303" s="736"/>
      <c r="CQ303" s="736"/>
      <c r="CR303" s="736"/>
      <c r="CS303" s="736"/>
      <c r="CT303" s="736"/>
      <c r="CU303" s="736"/>
      <c r="CV303" s="736"/>
      <c r="CW303" s="736"/>
      <c r="CX303" s="736"/>
      <c r="CY303" s="736"/>
      <c r="CZ303" s="736"/>
      <c r="DA303" s="736"/>
      <c r="DB303" s="736"/>
      <c r="DC303" s="736"/>
      <c r="DD303" s="736"/>
      <c r="DE303" s="736"/>
      <c r="DF303" s="736"/>
      <c r="DG303" s="736"/>
      <c r="DH303" s="736"/>
      <c r="DI303" s="736"/>
      <c r="DJ303" s="736"/>
      <c r="DK303" s="736"/>
      <c r="DL303" s="736"/>
      <c r="DM303" s="736"/>
      <c r="DN303" s="736"/>
      <c r="DO303" s="736"/>
      <c r="DP303" s="736"/>
      <c r="DQ303" s="736"/>
      <c r="DR303" s="736"/>
      <c r="DS303" s="736"/>
      <c r="DT303" s="736"/>
      <c r="DU303" s="736"/>
      <c r="DV303" s="736"/>
      <c r="DW303" s="736"/>
      <c r="DX303" s="736"/>
      <c r="DY303" s="736"/>
      <c r="DZ303" s="736"/>
      <c r="EA303" s="736"/>
      <c r="EB303" s="736"/>
      <c r="EC303" s="736"/>
      <c r="ED303" s="736"/>
      <c r="EE303" s="736"/>
      <c r="EF303" s="736"/>
      <c r="EG303" s="736"/>
      <c r="EH303" s="736"/>
      <c r="EI303" s="736"/>
      <c r="EJ303" s="736"/>
      <c r="EK303" s="736"/>
      <c r="EL303" s="736"/>
      <c r="EM303" s="736"/>
      <c r="EN303" s="736"/>
      <c r="EO303" s="736"/>
      <c r="EP303" s="736"/>
      <c r="EQ303" s="736"/>
      <c r="ER303" s="736"/>
      <c r="ES303" s="736"/>
      <c r="ET303" s="736"/>
      <c r="EU303" s="736"/>
      <c r="EV303" s="736"/>
      <c r="EW303" s="736"/>
      <c r="EX303" s="736"/>
      <c r="EY303" s="736"/>
      <c r="EZ303" s="736"/>
      <c r="FA303" s="736"/>
      <c r="FB303" s="736"/>
      <c r="FC303" s="736"/>
      <c r="FD303" s="736"/>
      <c r="FE303" s="736"/>
      <c r="FF303" s="736"/>
      <c r="FG303" s="736"/>
      <c r="FH303" s="736"/>
      <c r="FI303" s="736"/>
      <c r="FJ303" s="736"/>
      <c r="FK303" s="736"/>
      <c r="FL303" s="736"/>
      <c r="FM303" s="736"/>
      <c r="FN303" s="736"/>
      <c r="FO303" s="736"/>
      <c r="FP303" s="736"/>
      <c r="FQ303" s="736"/>
      <c r="FR303" s="736"/>
      <c r="FS303" s="736"/>
      <c r="FT303" s="736"/>
      <c r="FU303" s="736"/>
      <c r="FV303" s="736"/>
      <c r="FW303" s="736"/>
      <c r="FX303" s="736"/>
      <c r="FY303" s="736"/>
      <c r="FZ303" s="736"/>
      <c r="GA303" s="736"/>
      <c r="GB303" s="736"/>
      <c r="GC303" s="736"/>
      <c r="GD303" s="736"/>
      <c r="GE303" s="736"/>
      <c r="GF303" s="736"/>
      <c r="GG303" s="736"/>
      <c r="GH303" s="736"/>
      <c r="GI303" s="736"/>
      <c r="GJ303" s="736"/>
      <c r="GK303" s="736"/>
      <c r="GL303" s="736"/>
      <c r="GM303" s="736"/>
      <c r="GN303" s="736"/>
      <c r="GO303" s="736"/>
      <c r="GP303" s="736"/>
      <c r="GQ303" s="736"/>
      <c r="GR303" s="736"/>
      <c r="GS303" s="736"/>
      <c r="GT303" s="736"/>
      <c r="GU303" s="736"/>
      <c r="GV303" s="736"/>
      <c r="GW303" s="736"/>
      <c r="GX303" s="736"/>
      <c r="GY303" s="736"/>
      <c r="GZ303" s="736"/>
      <c r="HA303" s="736"/>
      <c r="HB303" s="736"/>
      <c r="HC303" s="736"/>
      <c r="HD303" s="736"/>
      <c r="HE303" s="736"/>
      <c r="HF303" s="736"/>
      <c r="HG303" s="736"/>
      <c r="HH303" s="736"/>
      <c r="HI303" s="736"/>
      <c r="HJ303" s="736"/>
      <c r="HK303" s="736"/>
      <c r="HL303" s="736"/>
      <c r="HM303" s="736"/>
      <c r="HN303" s="736"/>
      <c r="HO303" s="736"/>
      <c r="HP303" s="736"/>
      <c r="HQ303" s="736"/>
      <c r="HR303" s="736"/>
      <c r="HS303" s="736"/>
      <c r="HT303" s="736"/>
      <c r="HU303" s="736"/>
      <c r="HV303" s="736"/>
      <c r="HW303" s="736"/>
      <c r="HX303" s="736"/>
      <c r="HY303" s="736"/>
      <c r="HZ303" s="736"/>
      <c r="IA303" s="736"/>
      <c r="IB303" s="736"/>
      <c r="IC303" s="736"/>
      <c r="ID303" s="736"/>
      <c r="IE303" s="736"/>
      <c r="IF303" s="736"/>
      <c r="IG303" s="736"/>
      <c r="IH303" s="736"/>
      <c r="II303" s="736"/>
      <c r="IJ303" s="736"/>
      <c r="IK303" s="736"/>
      <c r="IL303" s="736"/>
      <c r="IM303" s="736"/>
      <c r="IN303" s="736"/>
      <c r="IO303" s="736"/>
      <c r="IP303" s="736"/>
      <c r="IQ303" s="736"/>
      <c r="IR303" s="736"/>
      <c r="IS303" s="736"/>
      <c r="IT303" s="736"/>
      <c r="IU303" s="736"/>
      <c r="IV303" s="736"/>
    </row>
    <row r="304" spans="1:256" s="438" customFormat="1">
      <c r="A304" s="736"/>
      <c r="C304" s="471"/>
      <c r="P304" s="724"/>
      <c r="U304" s="724"/>
      <c r="V304" s="736"/>
      <c r="W304" s="736"/>
      <c r="X304" s="736"/>
      <c r="Y304" s="736"/>
      <c r="Z304" s="736"/>
      <c r="AA304" s="736"/>
      <c r="AB304" s="736"/>
      <c r="AC304" s="736"/>
      <c r="AD304" s="736"/>
      <c r="AE304" s="736"/>
      <c r="AF304" s="736"/>
      <c r="AG304" s="736"/>
      <c r="AH304" s="736"/>
      <c r="AI304" s="736"/>
      <c r="AJ304" s="736"/>
      <c r="AK304" s="736"/>
      <c r="AL304" s="736"/>
      <c r="AM304" s="736"/>
      <c r="AN304" s="736"/>
      <c r="AO304" s="736"/>
      <c r="AP304" s="736"/>
      <c r="AQ304" s="736"/>
      <c r="AR304" s="736"/>
      <c r="AS304" s="736"/>
      <c r="AT304" s="736"/>
      <c r="AU304" s="736"/>
      <c r="AV304" s="736"/>
      <c r="AW304" s="736"/>
      <c r="AX304" s="736"/>
      <c r="AY304" s="736"/>
      <c r="AZ304" s="736"/>
      <c r="BA304" s="736"/>
      <c r="BB304" s="736"/>
      <c r="BC304" s="736"/>
      <c r="BD304" s="736"/>
      <c r="BE304" s="736"/>
      <c r="BF304" s="736"/>
      <c r="BG304" s="736"/>
      <c r="BH304" s="736"/>
      <c r="BI304" s="736"/>
      <c r="BJ304" s="736"/>
      <c r="BK304" s="736"/>
      <c r="BL304" s="736"/>
      <c r="BM304" s="736"/>
      <c r="BN304" s="736"/>
      <c r="BO304" s="736"/>
      <c r="BP304" s="736"/>
      <c r="BQ304" s="736"/>
      <c r="BR304" s="736"/>
      <c r="BS304" s="736"/>
      <c r="BT304" s="736"/>
      <c r="BU304" s="736"/>
      <c r="BV304" s="736"/>
      <c r="BW304" s="736"/>
      <c r="BX304" s="736"/>
      <c r="BY304" s="736"/>
      <c r="BZ304" s="736"/>
      <c r="CA304" s="736"/>
      <c r="CB304" s="736"/>
      <c r="CC304" s="736"/>
      <c r="CD304" s="736"/>
      <c r="CE304" s="736"/>
      <c r="CF304" s="736"/>
      <c r="CG304" s="736"/>
      <c r="CH304" s="736"/>
      <c r="CI304" s="736"/>
      <c r="CJ304" s="736"/>
      <c r="CK304" s="736"/>
      <c r="CL304" s="736"/>
      <c r="CM304" s="736"/>
      <c r="CN304" s="736"/>
      <c r="CO304" s="736"/>
      <c r="CP304" s="736"/>
      <c r="CQ304" s="736"/>
      <c r="CR304" s="736"/>
      <c r="CS304" s="736"/>
      <c r="CT304" s="736"/>
      <c r="CU304" s="736"/>
      <c r="CV304" s="736"/>
      <c r="CW304" s="736"/>
      <c r="CX304" s="736"/>
      <c r="CY304" s="736"/>
      <c r="CZ304" s="736"/>
      <c r="DA304" s="736"/>
      <c r="DB304" s="736"/>
      <c r="DC304" s="736"/>
      <c r="DD304" s="736"/>
      <c r="DE304" s="736"/>
      <c r="DF304" s="736"/>
      <c r="DG304" s="736"/>
      <c r="DH304" s="736"/>
      <c r="DI304" s="736"/>
      <c r="DJ304" s="736"/>
      <c r="DK304" s="736"/>
      <c r="DL304" s="736"/>
      <c r="DM304" s="736"/>
      <c r="DN304" s="736"/>
      <c r="DO304" s="736"/>
      <c r="DP304" s="736"/>
      <c r="DQ304" s="736"/>
      <c r="DR304" s="736"/>
      <c r="DS304" s="736"/>
      <c r="DT304" s="736"/>
      <c r="DU304" s="736"/>
      <c r="DV304" s="736"/>
      <c r="DW304" s="736"/>
      <c r="DX304" s="736"/>
      <c r="DY304" s="736"/>
      <c r="DZ304" s="736"/>
      <c r="EA304" s="736"/>
      <c r="EB304" s="736"/>
      <c r="EC304" s="736"/>
      <c r="ED304" s="736"/>
      <c r="EE304" s="736"/>
      <c r="EF304" s="736"/>
      <c r="EG304" s="736"/>
      <c r="EH304" s="736"/>
      <c r="EI304" s="736"/>
      <c r="EJ304" s="736"/>
      <c r="EK304" s="736"/>
      <c r="EL304" s="736"/>
      <c r="EM304" s="736"/>
      <c r="EN304" s="736"/>
      <c r="EO304" s="736"/>
      <c r="EP304" s="736"/>
      <c r="EQ304" s="736"/>
      <c r="ER304" s="736"/>
      <c r="ES304" s="736"/>
      <c r="ET304" s="736"/>
      <c r="EU304" s="736"/>
      <c r="EV304" s="736"/>
      <c r="EW304" s="736"/>
      <c r="EX304" s="736"/>
      <c r="EY304" s="736"/>
      <c r="EZ304" s="736"/>
      <c r="FA304" s="736"/>
      <c r="FB304" s="736"/>
      <c r="FC304" s="736"/>
      <c r="FD304" s="736"/>
      <c r="FE304" s="736"/>
      <c r="FF304" s="736"/>
      <c r="FG304" s="736"/>
      <c r="FH304" s="736"/>
      <c r="FI304" s="736"/>
      <c r="FJ304" s="736"/>
      <c r="FK304" s="736"/>
      <c r="FL304" s="736"/>
      <c r="FM304" s="736"/>
      <c r="FN304" s="736"/>
      <c r="FO304" s="736"/>
      <c r="FP304" s="736"/>
      <c r="FQ304" s="736"/>
      <c r="FR304" s="736"/>
      <c r="FS304" s="736"/>
      <c r="FT304" s="736"/>
      <c r="FU304" s="736"/>
      <c r="FV304" s="736"/>
      <c r="FW304" s="736"/>
      <c r="FX304" s="736"/>
      <c r="FY304" s="736"/>
      <c r="FZ304" s="736"/>
      <c r="GA304" s="736"/>
      <c r="GB304" s="736"/>
      <c r="GC304" s="736"/>
      <c r="GD304" s="736"/>
      <c r="GE304" s="736"/>
      <c r="GF304" s="736"/>
      <c r="GG304" s="736"/>
      <c r="GH304" s="736"/>
      <c r="GI304" s="736"/>
      <c r="GJ304" s="736"/>
      <c r="GK304" s="736"/>
      <c r="GL304" s="736"/>
      <c r="GM304" s="736"/>
      <c r="GN304" s="736"/>
      <c r="GO304" s="736"/>
      <c r="GP304" s="736"/>
      <c r="GQ304" s="736"/>
      <c r="GR304" s="736"/>
      <c r="GS304" s="736"/>
      <c r="GT304" s="736"/>
      <c r="GU304" s="736"/>
      <c r="GV304" s="736"/>
      <c r="GW304" s="736"/>
      <c r="GX304" s="736"/>
      <c r="GY304" s="736"/>
      <c r="GZ304" s="736"/>
      <c r="HA304" s="736"/>
      <c r="HB304" s="736"/>
      <c r="HC304" s="736"/>
      <c r="HD304" s="736"/>
      <c r="HE304" s="736"/>
      <c r="HF304" s="736"/>
      <c r="HG304" s="736"/>
      <c r="HH304" s="736"/>
      <c r="HI304" s="736"/>
      <c r="HJ304" s="736"/>
      <c r="HK304" s="736"/>
      <c r="HL304" s="736"/>
      <c r="HM304" s="736"/>
      <c r="HN304" s="736"/>
      <c r="HO304" s="736"/>
      <c r="HP304" s="736"/>
      <c r="HQ304" s="736"/>
      <c r="HR304" s="736"/>
      <c r="HS304" s="736"/>
      <c r="HT304" s="736"/>
      <c r="HU304" s="736"/>
      <c r="HV304" s="736"/>
      <c r="HW304" s="736"/>
      <c r="HX304" s="736"/>
      <c r="HY304" s="736"/>
      <c r="HZ304" s="736"/>
      <c r="IA304" s="736"/>
      <c r="IB304" s="736"/>
      <c r="IC304" s="736"/>
      <c r="ID304" s="736"/>
      <c r="IE304" s="736"/>
      <c r="IF304" s="736"/>
      <c r="IG304" s="736"/>
      <c r="IH304" s="736"/>
      <c r="II304" s="736"/>
      <c r="IJ304" s="736"/>
      <c r="IK304" s="736"/>
      <c r="IL304" s="736"/>
      <c r="IM304" s="736"/>
      <c r="IN304" s="736"/>
      <c r="IO304" s="736"/>
      <c r="IP304" s="736"/>
      <c r="IQ304" s="736"/>
      <c r="IR304" s="736"/>
      <c r="IS304" s="736"/>
      <c r="IT304" s="736"/>
      <c r="IU304" s="736"/>
      <c r="IV304" s="736"/>
    </row>
    <row r="305" spans="1:256" s="438" customFormat="1">
      <c r="A305" s="736"/>
      <c r="C305" s="471"/>
      <c r="P305" s="724"/>
      <c r="U305" s="724"/>
      <c r="V305" s="736"/>
      <c r="W305" s="736"/>
      <c r="X305" s="736"/>
      <c r="Y305" s="736"/>
      <c r="Z305" s="736"/>
      <c r="AA305" s="736"/>
      <c r="AB305" s="736"/>
      <c r="AC305" s="736"/>
      <c r="AD305" s="736"/>
      <c r="AE305" s="736"/>
      <c r="AF305" s="736"/>
      <c r="AG305" s="736"/>
      <c r="AH305" s="736"/>
      <c r="AI305" s="736"/>
      <c r="AJ305" s="736"/>
      <c r="AK305" s="736"/>
      <c r="AL305" s="736"/>
      <c r="AM305" s="736"/>
      <c r="AN305" s="736"/>
      <c r="AO305" s="736"/>
      <c r="AP305" s="736"/>
      <c r="AQ305" s="736"/>
      <c r="AR305" s="736"/>
      <c r="AS305" s="736"/>
      <c r="AT305" s="736"/>
      <c r="AU305" s="736"/>
      <c r="AV305" s="736"/>
      <c r="AW305" s="736"/>
      <c r="AX305" s="736"/>
      <c r="AY305" s="736"/>
      <c r="AZ305" s="736"/>
      <c r="BA305" s="736"/>
      <c r="BB305" s="736"/>
      <c r="BC305" s="736"/>
      <c r="BD305" s="736"/>
      <c r="BE305" s="736"/>
      <c r="BF305" s="736"/>
      <c r="BG305" s="736"/>
      <c r="BH305" s="736"/>
      <c r="BI305" s="736"/>
      <c r="BJ305" s="736"/>
      <c r="BK305" s="736"/>
      <c r="BL305" s="736"/>
      <c r="BM305" s="736"/>
      <c r="BN305" s="736"/>
      <c r="BO305" s="736"/>
      <c r="BP305" s="736"/>
      <c r="BQ305" s="736"/>
      <c r="BR305" s="736"/>
      <c r="BS305" s="736"/>
      <c r="BT305" s="736"/>
      <c r="BU305" s="736"/>
      <c r="BV305" s="736"/>
      <c r="BW305" s="736"/>
      <c r="BX305" s="736"/>
      <c r="BY305" s="736"/>
      <c r="BZ305" s="736"/>
      <c r="CA305" s="736"/>
      <c r="CB305" s="736"/>
      <c r="CC305" s="736"/>
      <c r="CD305" s="736"/>
      <c r="CE305" s="736"/>
      <c r="CF305" s="736"/>
      <c r="CG305" s="736"/>
      <c r="CH305" s="736"/>
      <c r="CI305" s="736"/>
      <c r="CJ305" s="736"/>
      <c r="CK305" s="736"/>
      <c r="CL305" s="736"/>
      <c r="CM305" s="736"/>
      <c r="CN305" s="736"/>
      <c r="CO305" s="736"/>
      <c r="CP305" s="736"/>
      <c r="CQ305" s="736"/>
      <c r="CR305" s="736"/>
      <c r="CS305" s="736"/>
      <c r="CT305" s="736"/>
      <c r="CU305" s="736"/>
      <c r="CV305" s="736"/>
      <c r="CW305" s="736"/>
      <c r="CX305" s="736"/>
      <c r="CY305" s="736"/>
      <c r="CZ305" s="736"/>
      <c r="DA305" s="736"/>
      <c r="DB305" s="736"/>
      <c r="DC305" s="736"/>
      <c r="DD305" s="736"/>
      <c r="DE305" s="736"/>
      <c r="DF305" s="736"/>
      <c r="DG305" s="736"/>
      <c r="DH305" s="736"/>
      <c r="DI305" s="736"/>
      <c r="DJ305" s="736"/>
      <c r="DK305" s="736"/>
      <c r="DL305" s="736"/>
      <c r="DM305" s="736"/>
      <c r="DN305" s="736"/>
      <c r="DO305" s="736"/>
      <c r="DP305" s="736"/>
      <c r="DQ305" s="736"/>
      <c r="DR305" s="736"/>
      <c r="DS305" s="736"/>
      <c r="DT305" s="736"/>
      <c r="DU305" s="736"/>
      <c r="DV305" s="736"/>
      <c r="DW305" s="736"/>
      <c r="DX305" s="736"/>
      <c r="DY305" s="736"/>
      <c r="DZ305" s="736"/>
      <c r="EA305" s="736"/>
      <c r="EB305" s="736"/>
      <c r="EC305" s="736"/>
      <c r="ED305" s="736"/>
      <c r="EE305" s="736"/>
      <c r="EF305" s="736"/>
      <c r="EG305" s="736"/>
      <c r="EH305" s="736"/>
      <c r="EI305" s="736"/>
      <c r="EJ305" s="736"/>
      <c r="EK305" s="736"/>
      <c r="EL305" s="736"/>
      <c r="EM305" s="736"/>
      <c r="EN305" s="736"/>
      <c r="EO305" s="736"/>
      <c r="EP305" s="736"/>
      <c r="EQ305" s="736"/>
      <c r="ER305" s="736"/>
      <c r="ES305" s="736"/>
      <c r="ET305" s="736"/>
      <c r="EU305" s="736"/>
      <c r="EV305" s="736"/>
      <c r="EW305" s="736"/>
      <c r="EX305" s="736"/>
      <c r="EY305" s="736"/>
      <c r="EZ305" s="736"/>
      <c r="FA305" s="736"/>
      <c r="FB305" s="736"/>
      <c r="FC305" s="736"/>
      <c r="FD305" s="736"/>
      <c r="FE305" s="736"/>
      <c r="FF305" s="736"/>
      <c r="FG305" s="736"/>
      <c r="FH305" s="736"/>
      <c r="FI305" s="736"/>
      <c r="FJ305" s="736"/>
      <c r="FK305" s="736"/>
      <c r="FL305" s="736"/>
      <c r="FM305" s="736"/>
      <c r="FN305" s="736"/>
      <c r="FO305" s="736"/>
      <c r="FP305" s="736"/>
      <c r="FQ305" s="736"/>
      <c r="FR305" s="736"/>
      <c r="FS305" s="736"/>
      <c r="FT305" s="736"/>
      <c r="FU305" s="736"/>
      <c r="FV305" s="736"/>
      <c r="FW305" s="736"/>
      <c r="FX305" s="736"/>
      <c r="FY305" s="736"/>
      <c r="FZ305" s="736"/>
      <c r="GA305" s="736"/>
      <c r="GB305" s="736"/>
      <c r="GC305" s="736"/>
      <c r="GD305" s="736"/>
      <c r="GE305" s="736"/>
      <c r="GF305" s="736"/>
      <c r="GG305" s="736"/>
      <c r="GH305" s="736"/>
      <c r="GI305" s="736"/>
      <c r="GJ305" s="736"/>
      <c r="GK305" s="736"/>
      <c r="GL305" s="736"/>
      <c r="GM305" s="736"/>
      <c r="GN305" s="736"/>
      <c r="GO305" s="736"/>
      <c r="GP305" s="736"/>
      <c r="GQ305" s="736"/>
      <c r="GR305" s="736"/>
      <c r="GS305" s="736"/>
      <c r="GT305" s="736"/>
      <c r="GU305" s="736"/>
      <c r="GV305" s="736"/>
      <c r="GW305" s="736"/>
      <c r="GX305" s="736"/>
      <c r="GY305" s="736"/>
      <c r="GZ305" s="736"/>
      <c r="HA305" s="736"/>
      <c r="HB305" s="736"/>
      <c r="HC305" s="736"/>
      <c r="HD305" s="736"/>
      <c r="HE305" s="736"/>
      <c r="HF305" s="736"/>
      <c r="HG305" s="736"/>
      <c r="HH305" s="736"/>
      <c r="HI305" s="736"/>
      <c r="HJ305" s="736"/>
      <c r="HK305" s="736"/>
      <c r="HL305" s="736"/>
      <c r="HM305" s="736"/>
      <c r="HN305" s="736"/>
      <c r="HO305" s="736"/>
      <c r="HP305" s="736"/>
      <c r="HQ305" s="736"/>
      <c r="HR305" s="736"/>
      <c r="HS305" s="736"/>
      <c r="HT305" s="736"/>
      <c r="HU305" s="736"/>
      <c r="HV305" s="736"/>
      <c r="HW305" s="736"/>
      <c r="HX305" s="736"/>
      <c r="HY305" s="736"/>
      <c r="HZ305" s="736"/>
      <c r="IA305" s="736"/>
      <c r="IB305" s="736"/>
      <c r="IC305" s="736"/>
      <c r="ID305" s="736"/>
      <c r="IE305" s="736"/>
      <c r="IF305" s="736"/>
      <c r="IG305" s="736"/>
      <c r="IH305" s="736"/>
      <c r="II305" s="736"/>
      <c r="IJ305" s="736"/>
      <c r="IK305" s="736"/>
      <c r="IL305" s="736"/>
      <c r="IM305" s="736"/>
      <c r="IN305" s="736"/>
      <c r="IO305" s="736"/>
      <c r="IP305" s="736"/>
      <c r="IQ305" s="736"/>
      <c r="IR305" s="736"/>
      <c r="IS305" s="736"/>
      <c r="IT305" s="736"/>
      <c r="IU305" s="736"/>
      <c r="IV305" s="736"/>
    </row>
    <row r="306" spans="1:256" s="438" customFormat="1">
      <c r="A306" s="736"/>
      <c r="C306" s="471"/>
      <c r="P306" s="724"/>
      <c r="U306" s="724"/>
      <c r="V306" s="736"/>
      <c r="W306" s="736"/>
      <c r="X306" s="736"/>
      <c r="Y306" s="736"/>
      <c r="Z306" s="736"/>
      <c r="AA306" s="736"/>
      <c r="AB306" s="736"/>
      <c r="AC306" s="736"/>
      <c r="AD306" s="736"/>
      <c r="AE306" s="736"/>
      <c r="AF306" s="736"/>
      <c r="AG306" s="736"/>
      <c r="AH306" s="736"/>
      <c r="AI306" s="736"/>
      <c r="AJ306" s="736"/>
      <c r="AK306" s="736"/>
      <c r="AL306" s="736"/>
      <c r="AM306" s="736"/>
      <c r="AN306" s="736"/>
      <c r="AO306" s="736"/>
      <c r="AP306" s="736"/>
      <c r="AQ306" s="736"/>
      <c r="AR306" s="736"/>
      <c r="AS306" s="736"/>
      <c r="AT306" s="736"/>
      <c r="AU306" s="736"/>
      <c r="AV306" s="736"/>
      <c r="AW306" s="736"/>
      <c r="AX306" s="736"/>
      <c r="AY306" s="736"/>
      <c r="AZ306" s="736"/>
      <c r="BA306" s="736"/>
      <c r="BB306" s="736"/>
      <c r="BC306" s="736"/>
      <c r="BD306" s="736"/>
      <c r="BE306" s="736"/>
      <c r="BF306" s="736"/>
      <c r="BG306" s="736"/>
      <c r="BH306" s="736"/>
      <c r="BI306" s="736"/>
      <c r="BJ306" s="736"/>
      <c r="BK306" s="736"/>
      <c r="BL306" s="736"/>
      <c r="BM306" s="736"/>
      <c r="BN306" s="736"/>
      <c r="BO306" s="736"/>
      <c r="BP306" s="736"/>
      <c r="BQ306" s="736"/>
      <c r="BR306" s="736"/>
      <c r="BS306" s="736"/>
      <c r="BT306" s="736"/>
      <c r="BU306" s="736"/>
      <c r="BV306" s="736"/>
      <c r="BW306" s="736"/>
      <c r="BX306" s="736"/>
      <c r="BY306" s="736"/>
      <c r="BZ306" s="736"/>
      <c r="CA306" s="736"/>
      <c r="CB306" s="736"/>
      <c r="CC306" s="736"/>
      <c r="CD306" s="736"/>
      <c r="CE306" s="736"/>
      <c r="CF306" s="736"/>
      <c r="CG306" s="736"/>
      <c r="CH306" s="736"/>
      <c r="CI306" s="736"/>
      <c r="CJ306" s="736"/>
      <c r="CK306" s="736"/>
      <c r="CL306" s="736"/>
      <c r="CM306" s="736"/>
      <c r="CN306" s="736"/>
      <c r="CO306" s="736"/>
      <c r="CP306" s="736"/>
      <c r="CQ306" s="736"/>
      <c r="CR306" s="736"/>
      <c r="CS306" s="736"/>
      <c r="CT306" s="736"/>
      <c r="CU306" s="736"/>
      <c r="CV306" s="736"/>
      <c r="CW306" s="736"/>
      <c r="CX306" s="736"/>
      <c r="CY306" s="736"/>
      <c r="CZ306" s="736"/>
      <c r="DA306" s="736"/>
      <c r="DB306" s="736"/>
      <c r="DC306" s="736"/>
      <c r="DD306" s="736"/>
      <c r="DE306" s="736"/>
      <c r="DF306" s="736"/>
      <c r="DG306" s="736"/>
      <c r="DH306" s="736"/>
      <c r="DI306" s="736"/>
      <c r="DJ306" s="736"/>
      <c r="DK306" s="736"/>
      <c r="DL306" s="736"/>
      <c r="DM306" s="736"/>
      <c r="DN306" s="736"/>
      <c r="DO306" s="736"/>
      <c r="DP306" s="736"/>
      <c r="DQ306" s="736"/>
      <c r="DR306" s="736"/>
      <c r="DS306" s="736"/>
      <c r="DT306" s="736"/>
      <c r="DU306" s="736"/>
      <c r="DV306" s="736"/>
      <c r="DW306" s="736"/>
      <c r="DX306" s="736"/>
      <c r="DY306" s="736"/>
      <c r="DZ306" s="736"/>
      <c r="EA306" s="736"/>
      <c r="EB306" s="736"/>
      <c r="EC306" s="736"/>
      <c r="ED306" s="736"/>
      <c r="EE306" s="736"/>
      <c r="EF306" s="736"/>
      <c r="EG306" s="736"/>
      <c r="EH306" s="736"/>
      <c r="EI306" s="736"/>
      <c r="EJ306" s="736"/>
      <c r="EK306" s="736"/>
      <c r="EL306" s="736"/>
      <c r="EM306" s="736"/>
      <c r="EN306" s="736"/>
      <c r="EO306" s="736"/>
      <c r="EP306" s="736"/>
      <c r="EQ306" s="736"/>
      <c r="ER306" s="736"/>
      <c r="ES306" s="736"/>
      <c r="ET306" s="736"/>
      <c r="EU306" s="736"/>
      <c r="EV306" s="736"/>
      <c r="EW306" s="736"/>
      <c r="EX306" s="736"/>
      <c r="EY306" s="736"/>
      <c r="EZ306" s="736"/>
      <c r="FA306" s="736"/>
      <c r="FB306" s="736"/>
      <c r="FC306" s="736"/>
      <c r="FD306" s="736"/>
      <c r="FE306" s="736"/>
      <c r="FF306" s="736"/>
      <c r="FG306" s="736"/>
      <c r="FH306" s="736"/>
      <c r="FI306" s="736"/>
      <c r="FJ306" s="736"/>
      <c r="FK306" s="736"/>
      <c r="FL306" s="736"/>
      <c r="FM306" s="736"/>
      <c r="FN306" s="736"/>
      <c r="FO306" s="736"/>
      <c r="FP306" s="736"/>
      <c r="FQ306" s="736"/>
      <c r="FR306" s="736"/>
      <c r="FS306" s="736"/>
      <c r="FT306" s="736"/>
      <c r="FU306" s="736"/>
      <c r="FV306" s="736"/>
      <c r="FW306" s="736"/>
      <c r="FX306" s="736"/>
      <c r="FY306" s="736"/>
      <c r="FZ306" s="736"/>
      <c r="GA306" s="736"/>
      <c r="GB306" s="736"/>
      <c r="GC306" s="736"/>
      <c r="GD306" s="736"/>
      <c r="GE306" s="736"/>
      <c r="GF306" s="736"/>
      <c r="GG306" s="736"/>
      <c r="GH306" s="736"/>
      <c r="GI306" s="736"/>
      <c r="GJ306" s="736"/>
      <c r="GK306" s="736"/>
      <c r="GL306" s="736"/>
      <c r="GM306" s="736"/>
      <c r="GN306" s="736"/>
      <c r="GO306" s="736"/>
      <c r="GP306" s="736"/>
      <c r="GQ306" s="736"/>
      <c r="GR306" s="736"/>
      <c r="GS306" s="736"/>
      <c r="GT306" s="736"/>
      <c r="GU306" s="736"/>
      <c r="GV306" s="736"/>
      <c r="GW306" s="736"/>
      <c r="GX306" s="736"/>
      <c r="GY306" s="736"/>
      <c r="GZ306" s="736"/>
      <c r="HA306" s="736"/>
      <c r="HB306" s="736"/>
      <c r="HC306" s="736"/>
      <c r="HD306" s="736"/>
      <c r="HE306" s="736"/>
      <c r="HF306" s="736"/>
      <c r="HG306" s="736"/>
      <c r="HH306" s="736"/>
      <c r="HI306" s="736"/>
      <c r="HJ306" s="736"/>
      <c r="HK306" s="736"/>
      <c r="HL306" s="736"/>
      <c r="HM306" s="736"/>
      <c r="HN306" s="736"/>
      <c r="HO306" s="736"/>
      <c r="HP306" s="736"/>
      <c r="HQ306" s="736"/>
      <c r="HR306" s="736"/>
      <c r="HS306" s="736"/>
      <c r="HT306" s="736"/>
      <c r="HU306" s="736"/>
      <c r="HV306" s="736"/>
      <c r="HW306" s="736"/>
      <c r="HX306" s="736"/>
      <c r="HY306" s="736"/>
      <c r="HZ306" s="736"/>
      <c r="IA306" s="736"/>
      <c r="IB306" s="736"/>
      <c r="IC306" s="736"/>
      <c r="ID306" s="736"/>
      <c r="IE306" s="736"/>
      <c r="IF306" s="736"/>
      <c r="IG306" s="736"/>
      <c r="IH306" s="736"/>
      <c r="II306" s="736"/>
      <c r="IJ306" s="736"/>
      <c r="IK306" s="736"/>
      <c r="IL306" s="736"/>
      <c r="IM306" s="736"/>
      <c r="IN306" s="736"/>
      <c r="IO306" s="736"/>
      <c r="IP306" s="736"/>
      <c r="IQ306" s="736"/>
      <c r="IR306" s="736"/>
      <c r="IS306" s="736"/>
      <c r="IT306" s="736"/>
      <c r="IU306" s="736"/>
      <c r="IV306" s="736"/>
    </row>
    <row r="307" spans="1:256" s="438" customFormat="1">
      <c r="A307" s="736"/>
      <c r="C307" s="471"/>
      <c r="P307" s="724"/>
      <c r="U307" s="724"/>
      <c r="V307" s="736"/>
      <c r="W307" s="736"/>
      <c r="X307" s="736"/>
      <c r="Y307" s="736"/>
      <c r="Z307" s="736"/>
      <c r="AA307" s="736"/>
      <c r="AB307" s="736"/>
      <c r="AC307" s="736"/>
      <c r="AD307" s="736"/>
      <c r="AE307" s="736"/>
      <c r="AF307" s="736"/>
      <c r="AG307" s="736"/>
      <c r="AH307" s="736"/>
      <c r="AI307" s="736"/>
      <c r="AJ307" s="736"/>
      <c r="AK307" s="736"/>
      <c r="AL307" s="736"/>
      <c r="AM307" s="736"/>
      <c r="AN307" s="736"/>
      <c r="AO307" s="736"/>
      <c r="AP307" s="736"/>
      <c r="AQ307" s="736"/>
      <c r="AR307" s="736"/>
      <c r="AS307" s="736"/>
      <c r="AT307" s="736"/>
      <c r="AU307" s="736"/>
      <c r="AV307" s="736"/>
      <c r="AW307" s="736"/>
      <c r="AX307" s="736"/>
      <c r="AY307" s="736"/>
      <c r="AZ307" s="736"/>
      <c r="BA307" s="736"/>
      <c r="BB307" s="736"/>
      <c r="BC307" s="736"/>
      <c r="BD307" s="736"/>
      <c r="BE307" s="736"/>
      <c r="BF307" s="736"/>
      <c r="BG307" s="736"/>
      <c r="BH307" s="736"/>
      <c r="BI307" s="736"/>
      <c r="BJ307" s="736"/>
      <c r="BK307" s="736"/>
      <c r="BL307" s="736"/>
      <c r="BM307" s="736"/>
      <c r="BN307" s="736"/>
      <c r="BO307" s="736"/>
      <c r="BP307" s="736"/>
      <c r="BQ307" s="736"/>
      <c r="BR307" s="736"/>
      <c r="BS307" s="736"/>
      <c r="BT307" s="736"/>
      <c r="BU307" s="736"/>
      <c r="BV307" s="736"/>
      <c r="BW307" s="736"/>
      <c r="BX307" s="736"/>
      <c r="BY307" s="736"/>
      <c r="BZ307" s="736"/>
      <c r="CA307" s="736"/>
      <c r="CB307" s="736"/>
      <c r="CC307" s="736"/>
      <c r="CD307" s="736"/>
      <c r="CE307" s="736"/>
      <c r="CF307" s="736"/>
      <c r="CG307" s="736"/>
      <c r="CH307" s="736"/>
      <c r="CI307" s="736"/>
      <c r="CJ307" s="736"/>
      <c r="CK307" s="736"/>
      <c r="CL307" s="736"/>
      <c r="CM307" s="736"/>
      <c r="CN307" s="736"/>
      <c r="CO307" s="736"/>
      <c r="CP307" s="736"/>
      <c r="CQ307" s="736"/>
      <c r="CR307" s="736"/>
      <c r="CS307" s="736"/>
      <c r="CT307" s="736"/>
      <c r="CU307" s="736"/>
      <c r="CV307" s="736"/>
      <c r="CW307" s="736"/>
      <c r="CX307" s="736"/>
      <c r="CY307" s="736"/>
      <c r="CZ307" s="736"/>
      <c r="DA307" s="736"/>
      <c r="DB307" s="736"/>
      <c r="DC307" s="736"/>
      <c r="DD307" s="736"/>
      <c r="DE307" s="736"/>
      <c r="DF307" s="736"/>
      <c r="DG307" s="736"/>
      <c r="DH307" s="736"/>
      <c r="DI307" s="736"/>
      <c r="DJ307" s="736"/>
      <c r="DK307" s="736"/>
      <c r="DL307" s="736"/>
      <c r="DM307" s="736"/>
      <c r="DN307" s="736"/>
      <c r="DO307" s="736"/>
      <c r="DP307" s="736"/>
      <c r="DQ307" s="736"/>
      <c r="DR307" s="736"/>
      <c r="DS307" s="736"/>
      <c r="DT307" s="736"/>
      <c r="DU307" s="736"/>
      <c r="DV307" s="736"/>
      <c r="DW307" s="736"/>
      <c r="DX307" s="736"/>
      <c r="DY307" s="736"/>
      <c r="DZ307" s="736"/>
      <c r="EA307" s="736"/>
      <c r="EB307" s="736"/>
      <c r="EC307" s="736"/>
      <c r="ED307" s="736"/>
      <c r="EE307" s="736"/>
      <c r="EF307" s="736"/>
      <c r="EG307" s="736"/>
      <c r="EH307" s="736"/>
      <c r="EI307" s="736"/>
      <c r="EJ307" s="736"/>
      <c r="EK307" s="736"/>
      <c r="EL307" s="736"/>
      <c r="EM307" s="736"/>
      <c r="EN307" s="736"/>
      <c r="EO307" s="736"/>
      <c r="EP307" s="736"/>
      <c r="EQ307" s="736"/>
      <c r="ER307" s="736"/>
      <c r="ES307" s="736"/>
      <c r="ET307" s="736"/>
      <c r="EU307" s="736"/>
      <c r="EV307" s="736"/>
      <c r="EW307" s="736"/>
      <c r="EX307" s="736"/>
      <c r="EY307" s="736"/>
      <c r="EZ307" s="736"/>
      <c r="FA307" s="736"/>
      <c r="FB307" s="736"/>
      <c r="FC307" s="736"/>
      <c r="FD307" s="736"/>
      <c r="FE307" s="736"/>
      <c r="FF307" s="736"/>
      <c r="FG307" s="736"/>
      <c r="FH307" s="736"/>
      <c r="FI307" s="736"/>
      <c r="FJ307" s="736"/>
      <c r="FK307" s="736"/>
      <c r="FL307" s="736"/>
      <c r="FM307" s="736"/>
      <c r="FN307" s="736"/>
      <c r="FO307" s="736"/>
      <c r="FP307" s="736"/>
      <c r="FQ307" s="736"/>
      <c r="FR307" s="736"/>
      <c r="FS307" s="736"/>
      <c r="FT307" s="736"/>
      <c r="FU307" s="736"/>
      <c r="FV307" s="736"/>
      <c r="FW307" s="736"/>
      <c r="FX307" s="736"/>
      <c r="FY307" s="736"/>
      <c r="FZ307" s="736"/>
      <c r="GA307" s="736"/>
      <c r="GB307" s="736"/>
      <c r="GC307" s="736"/>
      <c r="GD307" s="736"/>
      <c r="GE307" s="736"/>
      <c r="GF307" s="736"/>
      <c r="GG307" s="736"/>
      <c r="GH307" s="736"/>
      <c r="GI307" s="736"/>
      <c r="GJ307" s="736"/>
      <c r="GK307" s="736"/>
      <c r="GL307" s="736"/>
      <c r="GM307" s="736"/>
      <c r="GN307" s="736"/>
      <c r="GO307" s="736"/>
      <c r="GP307" s="736"/>
      <c r="GQ307" s="736"/>
      <c r="GR307" s="736"/>
      <c r="GS307" s="736"/>
      <c r="GT307" s="736"/>
      <c r="GU307" s="736"/>
      <c r="GV307" s="736"/>
      <c r="GW307" s="736"/>
      <c r="GX307" s="736"/>
      <c r="GY307" s="736"/>
      <c r="GZ307" s="736"/>
      <c r="HA307" s="736"/>
      <c r="HB307" s="736"/>
      <c r="HC307" s="736"/>
      <c r="HD307" s="736"/>
      <c r="HE307" s="736"/>
      <c r="HF307" s="736"/>
      <c r="HG307" s="736"/>
      <c r="HH307" s="736"/>
      <c r="HI307" s="736"/>
      <c r="HJ307" s="736"/>
      <c r="HK307" s="736"/>
      <c r="HL307" s="736"/>
      <c r="HM307" s="736"/>
      <c r="HN307" s="736"/>
      <c r="HO307" s="736"/>
      <c r="HP307" s="736"/>
      <c r="HQ307" s="736"/>
      <c r="HR307" s="736"/>
      <c r="HS307" s="736"/>
      <c r="HT307" s="736"/>
      <c r="HU307" s="736"/>
      <c r="HV307" s="736"/>
      <c r="HW307" s="736"/>
      <c r="HX307" s="736"/>
      <c r="HY307" s="736"/>
      <c r="HZ307" s="736"/>
      <c r="IA307" s="736"/>
      <c r="IB307" s="736"/>
      <c r="IC307" s="736"/>
      <c r="ID307" s="736"/>
      <c r="IE307" s="736"/>
      <c r="IF307" s="736"/>
      <c r="IG307" s="736"/>
      <c r="IH307" s="736"/>
      <c r="II307" s="736"/>
      <c r="IJ307" s="736"/>
      <c r="IK307" s="736"/>
      <c r="IL307" s="736"/>
      <c r="IM307" s="736"/>
      <c r="IN307" s="736"/>
      <c r="IO307" s="736"/>
      <c r="IP307" s="736"/>
      <c r="IQ307" s="736"/>
      <c r="IR307" s="736"/>
      <c r="IS307" s="736"/>
      <c r="IT307" s="736"/>
      <c r="IU307" s="736"/>
      <c r="IV307" s="736"/>
    </row>
    <row r="308" spans="1:256" s="438" customFormat="1">
      <c r="A308" s="736"/>
      <c r="C308" s="471"/>
      <c r="P308" s="724"/>
      <c r="U308" s="724"/>
      <c r="V308" s="736"/>
      <c r="W308" s="736"/>
      <c r="X308" s="736"/>
      <c r="Y308" s="736"/>
      <c r="Z308" s="736"/>
      <c r="AA308" s="736"/>
      <c r="AB308" s="736"/>
      <c r="AC308" s="736"/>
      <c r="AD308" s="736"/>
      <c r="AE308" s="736"/>
      <c r="AF308" s="736"/>
      <c r="AG308" s="736"/>
      <c r="AH308" s="736"/>
      <c r="AI308" s="736"/>
      <c r="AJ308" s="736"/>
      <c r="AK308" s="736"/>
      <c r="AL308" s="736"/>
      <c r="AM308" s="736"/>
      <c r="AN308" s="736"/>
      <c r="AO308" s="736"/>
      <c r="AP308" s="736"/>
      <c r="AQ308" s="736"/>
      <c r="AR308" s="736"/>
      <c r="AS308" s="736"/>
      <c r="AT308" s="736"/>
      <c r="AU308" s="736"/>
      <c r="AV308" s="736"/>
      <c r="AW308" s="736"/>
      <c r="AX308" s="736"/>
      <c r="AY308" s="736"/>
      <c r="AZ308" s="736"/>
      <c r="BA308" s="736"/>
      <c r="BB308" s="736"/>
      <c r="BC308" s="736"/>
      <c r="BD308" s="736"/>
      <c r="BE308" s="736"/>
      <c r="BF308" s="736"/>
      <c r="BG308" s="736"/>
      <c r="BH308" s="736"/>
      <c r="BI308" s="736"/>
      <c r="BJ308" s="736"/>
      <c r="BK308" s="736"/>
      <c r="BL308" s="736"/>
      <c r="BM308" s="736"/>
      <c r="BN308" s="736"/>
      <c r="BO308" s="736"/>
      <c r="BP308" s="736"/>
      <c r="BQ308" s="736"/>
      <c r="BR308" s="736"/>
      <c r="BS308" s="736"/>
      <c r="BT308" s="736"/>
      <c r="BU308" s="736"/>
      <c r="BV308" s="736"/>
      <c r="BW308" s="736"/>
      <c r="BX308" s="736"/>
      <c r="BY308" s="736"/>
      <c r="BZ308" s="736"/>
      <c r="CA308" s="736"/>
      <c r="CB308" s="736"/>
      <c r="CC308" s="736"/>
      <c r="CD308" s="736"/>
      <c r="CE308" s="736"/>
      <c r="CF308" s="736"/>
      <c r="CG308" s="736"/>
      <c r="CH308" s="736"/>
      <c r="CI308" s="736"/>
      <c r="CJ308" s="736"/>
      <c r="CK308" s="736"/>
      <c r="CL308" s="736"/>
      <c r="CM308" s="736"/>
      <c r="CN308" s="736"/>
      <c r="CO308" s="736"/>
      <c r="CP308" s="736"/>
      <c r="CQ308" s="736"/>
      <c r="CR308" s="736"/>
      <c r="CS308" s="736"/>
      <c r="CT308" s="736"/>
      <c r="CU308" s="736"/>
      <c r="CV308" s="736"/>
      <c r="CW308" s="736"/>
      <c r="CX308" s="736"/>
      <c r="CY308" s="736"/>
      <c r="CZ308" s="736"/>
      <c r="DA308" s="736"/>
      <c r="DB308" s="736"/>
      <c r="DC308" s="736"/>
      <c r="DD308" s="736"/>
      <c r="DE308" s="736"/>
      <c r="DF308" s="736"/>
      <c r="DG308" s="736"/>
      <c r="DH308" s="736"/>
      <c r="DI308" s="736"/>
      <c r="DJ308" s="736"/>
      <c r="DK308" s="736"/>
      <c r="DL308" s="736"/>
      <c r="DM308" s="736"/>
      <c r="DN308" s="736"/>
      <c r="DO308" s="736"/>
      <c r="DP308" s="736"/>
      <c r="DQ308" s="736"/>
      <c r="DR308" s="736"/>
      <c r="DS308" s="736"/>
      <c r="DT308" s="736"/>
      <c r="DU308" s="736"/>
      <c r="DV308" s="736"/>
      <c r="DW308" s="736"/>
      <c r="DX308" s="736"/>
      <c r="DY308" s="736"/>
      <c r="DZ308" s="736"/>
      <c r="EA308" s="736"/>
      <c r="EB308" s="736"/>
      <c r="EC308" s="736"/>
      <c r="ED308" s="736"/>
      <c r="EE308" s="736"/>
      <c r="EF308" s="736"/>
      <c r="EG308" s="736"/>
      <c r="EH308" s="736"/>
      <c r="EI308" s="736"/>
      <c r="EJ308" s="736"/>
      <c r="EK308" s="736"/>
      <c r="EL308" s="736"/>
      <c r="EM308" s="736"/>
      <c r="EN308" s="736"/>
      <c r="EO308" s="736"/>
      <c r="EP308" s="736"/>
      <c r="EQ308" s="736"/>
      <c r="ER308" s="736"/>
      <c r="ES308" s="736"/>
      <c r="ET308" s="736"/>
      <c r="EU308" s="736"/>
      <c r="EV308" s="736"/>
      <c r="EW308" s="736"/>
      <c r="EX308" s="736"/>
      <c r="EY308" s="736"/>
      <c r="EZ308" s="736"/>
      <c r="FA308" s="736"/>
      <c r="FB308" s="736"/>
      <c r="FC308" s="736"/>
      <c r="FD308" s="736"/>
      <c r="FE308" s="736"/>
      <c r="FF308" s="736"/>
      <c r="FG308" s="736"/>
      <c r="FH308" s="736"/>
      <c r="FI308" s="736"/>
      <c r="FJ308" s="736"/>
      <c r="FK308" s="736"/>
      <c r="FL308" s="736"/>
      <c r="FM308" s="736"/>
      <c r="FN308" s="736"/>
      <c r="FO308" s="736"/>
      <c r="FP308" s="736"/>
      <c r="FQ308" s="736"/>
      <c r="FR308" s="736"/>
      <c r="FS308" s="736"/>
      <c r="FT308" s="736"/>
      <c r="FU308" s="736"/>
      <c r="FV308" s="736"/>
      <c r="FW308" s="736"/>
      <c r="FX308" s="736"/>
      <c r="FY308" s="736"/>
      <c r="FZ308" s="736"/>
      <c r="GA308" s="736"/>
      <c r="GB308" s="736"/>
      <c r="GC308" s="736"/>
      <c r="GD308" s="736"/>
      <c r="GE308" s="736"/>
      <c r="GF308" s="736"/>
      <c r="GG308" s="736"/>
      <c r="GH308" s="736"/>
      <c r="GI308" s="736"/>
      <c r="GJ308" s="736"/>
      <c r="GK308" s="736"/>
      <c r="GL308" s="736"/>
      <c r="GM308" s="736"/>
      <c r="GN308" s="736"/>
      <c r="GO308" s="736"/>
      <c r="GP308" s="736"/>
      <c r="GQ308" s="736"/>
      <c r="GR308" s="736"/>
      <c r="GS308" s="736"/>
      <c r="GT308" s="736"/>
      <c r="GU308" s="736"/>
      <c r="GV308" s="736"/>
      <c r="GW308" s="736"/>
      <c r="GX308" s="736"/>
      <c r="GY308" s="736"/>
      <c r="GZ308" s="736"/>
      <c r="HA308" s="736"/>
      <c r="HB308" s="736"/>
      <c r="HC308" s="736"/>
      <c r="HD308" s="736"/>
      <c r="HE308" s="736"/>
      <c r="HF308" s="736"/>
      <c r="HG308" s="736"/>
      <c r="HH308" s="736"/>
      <c r="HI308" s="736"/>
      <c r="HJ308" s="736"/>
      <c r="HK308" s="736"/>
      <c r="HL308" s="736"/>
      <c r="HM308" s="736"/>
      <c r="HN308" s="736"/>
      <c r="HO308" s="736"/>
      <c r="HP308" s="736"/>
      <c r="HQ308" s="736"/>
      <c r="HR308" s="736"/>
      <c r="HS308" s="736"/>
      <c r="HT308" s="736"/>
      <c r="HU308" s="736"/>
      <c r="HV308" s="736"/>
      <c r="HW308" s="736"/>
      <c r="HX308" s="736"/>
      <c r="HY308" s="736"/>
      <c r="HZ308" s="736"/>
      <c r="IA308" s="736"/>
      <c r="IB308" s="736"/>
      <c r="IC308" s="736"/>
      <c r="ID308" s="736"/>
      <c r="IE308" s="736"/>
      <c r="IF308" s="736"/>
      <c r="IG308" s="736"/>
      <c r="IH308" s="736"/>
      <c r="II308" s="736"/>
      <c r="IJ308" s="736"/>
      <c r="IK308" s="736"/>
      <c r="IL308" s="736"/>
      <c r="IM308" s="736"/>
      <c r="IN308" s="736"/>
      <c r="IO308" s="736"/>
      <c r="IP308" s="736"/>
      <c r="IQ308" s="736"/>
      <c r="IR308" s="736"/>
      <c r="IS308" s="736"/>
      <c r="IT308" s="736"/>
      <c r="IU308" s="736"/>
      <c r="IV308" s="736"/>
    </row>
    <row r="309" spans="1:256" s="438" customFormat="1">
      <c r="A309" s="736"/>
      <c r="C309" s="471"/>
      <c r="P309" s="724"/>
      <c r="U309" s="724"/>
      <c r="V309" s="736"/>
      <c r="W309" s="736"/>
      <c r="X309" s="736"/>
      <c r="Y309" s="736"/>
      <c r="Z309" s="736"/>
      <c r="AA309" s="736"/>
      <c r="AB309" s="736"/>
      <c r="AC309" s="736"/>
      <c r="AD309" s="736"/>
      <c r="AE309" s="736"/>
      <c r="AF309" s="736"/>
      <c r="AG309" s="736"/>
      <c r="AH309" s="736"/>
      <c r="AI309" s="736"/>
      <c r="AJ309" s="736"/>
      <c r="AK309" s="736"/>
      <c r="AL309" s="736"/>
      <c r="AM309" s="736"/>
      <c r="AN309" s="736"/>
      <c r="AO309" s="736"/>
      <c r="AP309" s="736"/>
      <c r="AQ309" s="736"/>
      <c r="AR309" s="736"/>
      <c r="AS309" s="736"/>
      <c r="AT309" s="736"/>
      <c r="AU309" s="736"/>
      <c r="AV309" s="736"/>
      <c r="AW309" s="736"/>
      <c r="AX309" s="736"/>
      <c r="AY309" s="736"/>
      <c r="AZ309" s="736"/>
      <c r="BA309" s="736"/>
      <c r="BB309" s="736"/>
      <c r="BC309" s="736"/>
      <c r="BD309" s="736"/>
      <c r="BE309" s="736"/>
      <c r="BF309" s="736"/>
      <c r="BG309" s="736"/>
      <c r="BH309" s="736"/>
      <c r="BI309" s="736"/>
      <c r="BJ309" s="736"/>
      <c r="BK309" s="736"/>
      <c r="BL309" s="736"/>
      <c r="BM309" s="736"/>
      <c r="BN309" s="736"/>
      <c r="BO309" s="736"/>
      <c r="BP309" s="736"/>
      <c r="BQ309" s="736"/>
      <c r="BR309" s="736"/>
      <c r="BS309" s="736"/>
      <c r="BT309" s="736"/>
      <c r="BU309" s="736"/>
      <c r="BV309" s="736"/>
      <c r="BW309" s="736"/>
      <c r="BX309" s="736"/>
      <c r="BY309" s="736"/>
      <c r="BZ309" s="736"/>
      <c r="CA309" s="736"/>
      <c r="CB309" s="736"/>
      <c r="CC309" s="736"/>
      <c r="CD309" s="736"/>
      <c r="CE309" s="736"/>
      <c r="CF309" s="736"/>
      <c r="CG309" s="736"/>
      <c r="CH309" s="736"/>
      <c r="CI309" s="736"/>
      <c r="CJ309" s="736"/>
      <c r="CK309" s="736"/>
      <c r="CL309" s="736"/>
      <c r="CM309" s="736"/>
      <c r="CN309" s="736"/>
      <c r="CO309" s="736"/>
      <c r="CP309" s="736"/>
      <c r="CQ309" s="736"/>
      <c r="CR309" s="736"/>
      <c r="CS309" s="736"/>
      <c r="CT309" s="736"/>
      <c r="CU309" s="736"/>
      <c r="CV309" s="736"/>
      <c r="CW309" s="736"/>
      <c r="CX309" s="736"/>
      <c r="CY309" s="736"/>
      <c r="CZ309" s="736"/>
      <c r="DA309" s="736"/>
      <c r="DB309" s="736"/>
      <c r="DC309" s="736"/>
      <c r="DD309" s="736"/>
      <c r="DE309" s="736"/>
      <c r="DF309" s="736"/>
      <c r="DG309" s="736"/>
      <c r="DH309" s="736"/>
      <c r="DI309" s="736"/>
      <c r="DJ309" s="736"/>
      <c r="DK309" s="736"/>
      <c r="DL309" s="736"/>
      <c r="DM309" s="736"/>
      <c r="DN309" s="736"/>
      <c r="DO309" s="736"/>
      <c r="DP309" s="736"/>
      <c r="DQ309" s="736"/>
      <c r="DR309" s="736"/>
      <c r="DS309" s="736"/>
      <c r="DT309" s="736"/>
      <c r="DU309" s="736"/>
      <c r="DV309" s="736"/>
      <c r="DW309" s="736"/>
      <c r="DX309" s="736"/>
      <c r="DY309" s="736"/>
      <c r="DZ309" s="736"/>
      <c r="EA309" s="736"/>
      <c r="EB309" s="736"/>
      <c r="EC309" s="736"/>
      <c r="ED309" s="736"/>
      <c r="EE309" s="736"/>
      <c r="EF309" s="736"/>
      <c r="EG309" s="736"/>
      <c r="EH309" s="736"/>
      <c r="EI309" s="736"/>
      <c r="EJ309" s="736"/>
      <c r="EK309" s="736"/>
      <c r="EL309" s="736"/>
      <c r="EM309" s="736"/>
      <c r="EN309" s="736"/>
      <c r="EO309" s="736"/>
      <c r="EP309" s="736"/>
      <c r="EQ309" s="736"/>
      <c r="ER309" s="736"/>
      <c r="ES309" s="736"/>
      <c r="ET309" s="736"/>
      <c r="EU309" s="736"/>
      <c r="EV309" s="736"/>
      <c r="EW309" s="736"/>
      <c r="EX309" s="736"/>
      <c r="EY309" s="736"/>
      <c r="EZ309" s="736"/>
      <c r="FA309" s="736"/>
      <c r="FB309" s="736"/>
      <c r="FC309" s="736"/>
      <c r="FD309" s="736"/>
      <c r="FE309" s="736"/>
      <c r="FF309" s="736"/>
      <c r="FG309" s="736"/>
      <c r="FH309" s="736"/>
      <c r="FI309" s="736"/>
      <c r="FJ309" s="736"/>
      <c r="FK309" s="736"/>
      <c r="FL309" s="736"/>
      <c r="FM309" s="736"/>
      <c r="FN309" s="736"/>
      <c r="FO309" s="736"/>
      <c r="FP309" s="736"/>
      <c r="FQ309" s="736"/>
      <c r="FR309" s="736"/>
      <c r="FS309" s="736"/>
      <c r="FT309" s="736"/>
      <c r="FU309" s="736"/>
      <c r="FV309" s="736"/>
      <c r="FW309" s="736"/>
      <c r="FX309" s="736"/>
      <c r="FY309" s="736"/>
      <c r="FZ309" s="736"/>
      <c r="GA309" s="736"/>
      <c r="GB309" s="736"/>
      <c r="GC309" s="736"/>
      <c r="GD309" s="736"/>
      <c r="GE309" s="736"/>
      <c r="GF309" s="736"/>
      <c r="GG309" s="736"/>
      <c r="GH309" s="736"/>
      <c r="GI309" s="736"/>
      <c r="GJ309" s="736"/>
      <c r="GK309" s="736"/>
      <c r="GL309" s="736"/>
      <c r="GM309" s="736"/>
      <c r="GN309" s="736"/>
      <c r="GO309" s="736"/>
      <c r="GP309" s="736"/>
      <c r="GQ309" s="736"/>
      <c r="GR309" s="736"/>
      <c r="GS309" s="736"/>
      <c r="GT309" s="736"/>
      <c r="GU309" s="736"/>
      <c r="GV309" s="736"/>
      <c r="GW309" s="736"/>
      <c r="GX309" s="736"/>
      <c r="GY309" s="736"/>
      <c r="GZ309" s="736"/>
      <c r="HA309" s="736"/>
      <c r="HB309" s="736"/>
      <c r="HC309" s="736"/>
      <c r="HD309" s="736"/>
      <c r="HE309" s="736"/>
      <c r="HF309" s="736"/>
      <c r="HG309" s="736"/>
      <c r="HH309" s="736"/>
      <c r="HI309" s="736"/>
      <c r="HJ309" s="736"/>
      <c r="HK309" s="736"/>
      <c r="HL309" s="736"/>
      <c r="HM309" s="736"/>
      <c r="HN309" s="736"/>
      <c r="HO309" s="736"/>
      <c r="HP309" s="736"/>
      <c r="HQ309" s="736"/>
      <c r="HR309" s="736"/>
      <c r="HS309" s="736"/>
      <c r="HT309" s="736"/>
      <c r="HU309" s="736"/>
      <c r="HV309" s="736"/>
      <c r="HW309" s="736"/>
      <c r="HX309" s="736"/>
      <c r="HY309" s="736"/>
      <c r="HZ309" s="736"/>
      <c r="IA309" s="736"/>
      <c r="IB309" s="736"/>
      <c r="IC309" s="736"/>
      <c r="ID309" s="736"/>
      <c r="IE309" s="736"/>
      <c r="IF309" s="736"/>
      <c r="IG309" s="736"/>
      <c r="IH309" s="736"/>
      <c r="II309" s="736"/>
      <c r="IJ309" s="736"/>
      <c r="IK309" s="736"/>
      <c r="IL309" s="736"/>
      <c r="IM309" s="736"/>
      <c r="IN309" s="736"/>
      <c r="IO309" s="736"/>
      <c r="IP309" s="736"/>
      <c r="IQ309" s="736"/>
      <c r="IR309" s="736"/>
      <c r="IS309" s="736"/>
      <c r="IT309" s="736"/>
      <c r="IU309" s="736"/>
      <c r="IV309" s="736"/>
    </row>
    <row r="310" spans="1:256" s="438" customFormat="1">
      <c r="A310" s="736"/>
      <c r="C310" s="471"/>
      <c r="P310" s="724"/>
      <c r="U310" s="724"/>
      <c r="V310" s="736"/>
      <c r="W310" s="736"/>
      <c r="X310" s="736"/>
      <c r="Y310" s="736"/>
      <c r="Z310" s="736"/>
      <c r="AA310" s="736"/>
      <c r="AB310" s="736"/>
      <c r="AC310" s="736"/>
      <c r="AD310" s="736"/>
      <c r="AE310" s="736"/>
      <c r="AF310" s="736"/>
      <c r="AG310" s="736"/>
      <c r="AH310" s="736"/>
      <c r="AI310" s="736"/>
      <c r="AJ310" s="736"/>
      <c r="AK310" s="736"/>
      <c r="AL310" s="736"/>
      <c r="AM310" s="736"/>
      <c r="AN310" s="736"/>
      <c r="AO310" s="736"/>
      <c r="AP310" s="736"/>
      <c r="AQ310" s="736"/>
      <c r="AR310" s="736"/>
      <c r="AS310" s="736"/>
      <c r="AT310" s="736"/>
      <c r="AU310" s="736"/>
      <c r="AV310" s="736"/>
      <c r="AW310" s="736"/>
      <c r="AX310" s="736"/>
      <c r="AY310" s="736"/>
      <c r="AZ310" s="736"/>
      <c r="BA310" s="736"/>
      <c r="BB310" s="736"/>
      <c r="BC310" s="736"/>
      <c r="BD310" s="736"/>
      <c r="BE310" s="736"/>
      <c r="BF310" s="736"/>
      <c r="BG310" s="736"/>
      <c r="BH310" s="736"/>
      <c r="BI310" s="736"/>
      <c r="BJ310" s="736"/>
      <c r="BK310" s="736"/>
      <c r="BL310" s="736"/>
      <c r="BM310" s="736"/>
      <c r="BN310" s="736"/>
      <c r="BO310" s="736"/>
      <c r="BP310" s="736"/>
      <c r="BQ310" s="736"/>
      <c r="BR310" s="736"/>
      <c r="BS310" s="736"/>
      <c r="BT310" s="736"/>
      <c r="BU310" s="736"/>
      <c r="BV310" s="736"/>
      <c r="BW310" s="736"/>
      <c r="BX310" s="736"/>
      <c r="BY310" s="736"/>
      <c r="BZ310" s="736"/>
      <c r="CA310" s="736"/>
      <c r="CB310" s="736"/>
      <c r="CC310" s="736"/>
      <c r="CD310" s="736"/>
      <c r="CE310" s="736"/>
      <c r="CF310" s="736"/>
      <c r="CG310" s="736"/>
      <c r="CH310" s="736"/>
      <c r="CI310" s="736"/>
      <c r="CJ310" s="736"/>
      <c r="CK310" s="736"/>
      <c r="CL310" s="736"/>
      <c r="CM310" s="736"/>
      <c r="CN310" s="736"/>
      <c r="CO310" s="736"/>
      <c r="CP310" s="736"/>
      <c r="CQ310" s="736"/>
      <c r="CR310" s="736"/>
      <c r="CS310" s="736"/>
      <c r="CT310" s="736"/>
      <c r="CU310" s="736"/>
      <c r="CV310" s="736"/>
      <c r="CW310" s="736"/>
      <c r="CX310" s="736"/>
      <c r="CY310" s="736"/>
      <c r="CZ310" s="736"/>
      <c r="DA310" s="736"/>
      <c r="DB310" s="736"/>
      <c r="DC310" s="736"/>
      <c r="DD310" s="736"/>
      <c r="DE310" s="736"/>
      <c r="DF310" s="736"/>
      <c r="DG310" s="736"/>
      <c r="DH310" s="736"/>
      <c r="DI310" s="736"/>
      <c r="DJ310" s="736"/>
      <c r="DK310" s="736"/>
      <c r="DL310" s="736"/>
      <c r="DM310" s="736"/>
      <c r="DN310" s="736"/>
      <c r="DO310" s="736"/>
      <c r="DP310" s="736"/>
      <c r="DQ310" s="736"/>
      <c r="DR310" s="736"/>
      <c r="DS310" s="736"/>
      <c r="DT310" s="736"/>
      <c r="DU310" s="736"/>
      <c r="DV310" s="736"/>
      <c r="DW310" s="736"/>
      <c r="DX310" s="736"/>
      <c r="DY310" s="736"/>
      <c r="DZ310" s="736"/>
      <c r="EA310" s="736"/>
      <c r="EB310" s="736"/>
      <c r="EC310" s="736"/>
      <c r="ED310" s="736"/>
      <c r="EE310" s="736"/>
      <c r="EF310" s="736"/>
      <c r="EG310" s="736"/>
      <c r="EH310" s="736"/>
      <c r="EI310" s="736"/>
      <c r="EJ310" s="736"/>
      <c r="EK310" s="736"/>
      <c r="EL310" s="736"/>
      <c r="EM310" s="736"/>
      <c r="EN310" s="736"/>
      <c r="EO310" s="736"/>
      <c r="EP310" s="736"/>
      <c r="EQ310" s="736"/>
      <c r="ER310" s="736"/>
      <c r="ES310" s="736"/>
      <c r="ET310" s="736"/>
      <c r="EU310" s="736"/>
      <c r="EV310" s="736"/>
      <c r="EW310" s="736"/>
      <c r="EX310" s="736"/>
      <c r="EY310" s="736"/>
      <c r="EZ310" s="736"/>
      <c r="FA310" s="736"/>
      <c r="FB310" s="736"/>
      <c r="FC310" s="736"/>
      <c r="FD310" s="736"/>
      <c r="FE310" s="736"/>
      <c r="FF310" s="736"/>
      <c r="FG310" s="736"/>
      <c r="FH310" s="736"/>
      <c r="FI310" s="736"/>
      <c r="FJ310" s="736"/>
      <c r="FK310" s="736"/>
      <c r="FL310" s="736"/>
      <c r="FM310" s="736"/>
      <c r="FN310" s="736"/>
      <c r="FO310" s="736"/>
      <c r="FP310" s="736"/>
      <c r="FQ310" s="736"/>
      <c r="FR310" s="736"/>
      <c r="FS310" s="736"/>
      <c r="FT310" s="736"/>
      <c r="FU310" s="736"/>
      <c r="FV310" s="736"/>
      <c r="FW310" s="736"/>
      <c r="FX310" s="736"/>
      <c r="FY310" s="736"/>
      <c r="FZ310" s="736"/>
      <c r="GA310" s="736"/>
      <c r="GB310" s="736"/>
      <c r="GC310" s="736"/>
      <c r="GD310" s="736"/>
      <c r="GE310" s="736"/>
      <c r="GF310" s="736"/>
      <c r="GG310" s="736"/>
      <c r="GH310" s="736"/>
      <c r="GI310" s="736"/>
      <c r="GJ310" s="736"/>
      <c r="GK310" s="736"/>
      <c r="GL310" s="736"/>
      <c r="GM310" s="736"/>
      <c r="GN310" s="736"/>
      <c r="GO310" s="736"/>
      <c r="GP310" s="736"/>
      <c r="GQ310" s="736"/>
      <c r="GR310" s="736"/>
      <c r="GS310" s="736"/>
      <c r="GT310" s="736"/>
      <c r="GU310" s="736"/>
      <c r="GV310" s="736"/>
      <c r="GW310" s="736"/>
      <c r="GX310" s="736"/>
      <c r="GY310" s="736"/>
      <c r="GZ310" s="736"/>
      <c r="HA310" s="736"/>
      <c r="HB310" s="736"/>
      <c r="HC310" s="736"/>
      <c r="HD310" s="736"/>
      <c r="HE310" s="736"/>
      <c r="HF310" s="736"/>
      <c r="HG310" s="736"/>
      <c r="HH310" s="736"/>
      <c r="HI310" s="736"/>
      <c r="HJ310" s="736"/>
      <c r="HK310" s="736"/>
      <c r="HL310" s="736"/>
      <c r="HM310" s="736"/>
      <c r="HN310" s="736"/>
      <c r="HO310" s="736"/>
      <c r="HP310" s="736"/>
      <c r="HQ310" s="736"/>
      <c r="HR310" s="736"/>
      <c r="HS310" s="736"/>
      <c r="HT310" s="736"/>
      <c r="HU310" s="736"/>
      <c r="HV310" s="736"/>
      <c r="HW310" s="736"/>
      <c r="HX310" s="736"/>
      <c r="HY310" s="736"/>
      <c r="HZ310" s="736"/>
      <c r="IA310" s="736"/>
      <c r="IB310" s="736"/>
      <c r="IC310" s="736"/>
      <c r="ID310" s="736"/>
      <c r="IE310" s="736"/>
      <c r="IF310" s="736"/>
      <c r="IG310" s="736"/>
      <c r="IH310" s="736"/>
      <c r="II310" s="736"/>
      <c r="IJ310" s="736"/>
      <c r="IK310" s="736"/>
      <c r="IL310" s="736"/>
      <c r="IM310" s="736"/>
      <c r="IN310" s="736"/>
      <c r="IO310" s="736"/>
      <c r="IP310" s="736"/>
      <c r="IQ310" s="736"/>
      <c r="IR310" s="736"/>
      <c r="IS310" s="736"/>
      <c r="IT310" s="736"/>
      <c r="IU310" s="736"/>
      <c r="IV310" s="736"/>
    </row>
    <row r="311" spans="1:256" s="438" customFormat="1">
      <c r="A311" s="736"/>
      <c r="C311" s="471"/>
      <c r="P311" s="724"/>
      <c r="U311" s="724"/>
      <c r="V311" s="736"/>
      <c r="W311" s="736"/>
      <c r="X311" s="736"/>
      <c r="Y311" s="736"/>
      <c r="Z311" s="736"/>
      <c r="AA311" s="736"/>
      <c r="AB311" s="736"/>
      <c r="AC311" s="736"/>
      <c r="AD311" s="736"/>
      <c r="AE311" s="736"/>
      <c r="AF311" s="736"/>
      <c r="AG311" s="736"/>
      <c r="AH311" s="736"/>
      <c r="AI311" s="736"/>
      <c r="AJ311" s="736"/>
      <c r="AK311" s="736"/>
      <c r="AL311" s="736"/>
      <c r="AM311" s="736"/>
      <c r="AN311" s="736"/>
      <c r="AO311" s="736"/>
      <c r="AP311" s="736"/>
      <c r="AQ311" s="736"/>
      <c r="AR311" s="736"/>
      <c r="AS311" s="736"/>
      <c r="AT311" s="736"/>
      <c r="AU311" s="736"/>
      <c r="AV311" s="736"/>
      <c r="AW311" s="736"/>
      <c r="AX311" s="736"/>
      <c r="AY311" s="736"/>
      <c r="AZ311" s="736"/>
      <c r="BA311" s="736"/>
      <c r="BB311" s="736"/>
      <c r="BC311" s="736"/>
      <c r="BD311" s="736"/>
      <c r="BE311" s="736"/>
      <c r="BF311" s="736"/>
      <c r="BG311" s="736"/>
      <c r="BH311" s="736"/>
      <c r="BI311" s="736"/>
      <c r="BJ311" s="736"/>
      <c r="BK311" s="736"/>
      <c r="BL311" s="736"/>
      <c r="BM311" s="736"/>
      <c r="BN311" s="736"/>
      <c r="BO311" s="736"/>
      <c r="BP311" s="736"/>
      <c r="BQ311" s="736"/>
      <c r="BR311" s="736"/>
      <c r="BS311" s="736"/>
      <c r="BT311" s="736"/>
      <c r="BU311" s="736"/>
      <c r="BV311" s="736"/>
      <c r="BW311" s="736"/>
      <c r="BX311" s="736"/>
      <c r="BY311" s="736"/>
      <c r="BZ311" s="736"/>
      <c r="CA311" s="736"/>
      <c r="CB311" s="736"/>
      <c r="CC311" s="736"/>
      <c r="CD311" s="736"/>
      <c r="CE311" s="736"/>
      <c r="CF311" s="736"/>
      <c r="CG311" s="736"/>
      <c r="CH311" s="736"/>
      <c r="CI311" s="736"/>
      <c r="CJ311" s="736"/>
      <c r="CK311" s="736"/>
      <c r="CL311" s="736"/>
      <c r="CM311" s="736"/>
      <c r="CN311" s="736"/>
      <c r="CO311" s="736"/>
      <c r="CP311" s="736"/>
      <c r="CQ311" s="736"/>
      <c r="CR311" s="736"/>
      <c r="CS311" s="736"/>
      <c r="CT311" s="736"/>
      <c r="CU311" s="736"/>
      <c r="CV311" s="736"/>
      <c r="CW311" s="736"/>
      <c r="CX311" s="736"/>
      <c r="CY311" s="736"/>
      <c r="CZ311" s="736"/>
      <c r="DA311" s="736"/>
      <c r="DB311" s="736"/>
      <c r="DC311" s="736"/>
      <c r="DD311" s="736"/>
      <c r="DE311" s="736"/>
      <c r="DF311" s="736"/>
      <c r="DG311" s="736"/>
      <c r="DH311" s="736"/>
      <c r="DI311" s="736"/>
      <c r="DJ311" s="736"/>
      <c r="DK311" s="736"/>
      <c r="DL311" s="736"/>
      <c r="DM311" s="736"/>
      <c r="DN311" s="736"/>
      <c r="DO311" s="736"/>
      <c r="DP311" s="736"/>
      <c r="DQ311" s="736"/>
      <c r="DR311" s="736"/>
      <c r="DS311" s="736"/>
      <c r="DT311" s="736"/>
      <c r="DU311" s="736"/>
      <c r="DV311" s="736"/>
      <c r="DW311" s="736"/>
      <c r="DX311" s="736"/>
      <c r="DY311" s="736"/>
      <c r="DZ311" s="736"/>
      <c r="EA311" s="736"/>
      <c r="EB311" s="736"/>
      <c r="EC311" s="736"/>
      <c r="ED311" s="736"/>
      <c r="EE311" s="736"/>
      <c r="EF311" s="736"/>
      <c r="EG311" s="736"/>
      <c r="EH311" s="736"/>
      <c r="EI311" s="736"/>
      <c r="EJ311" s="736"/>
      <c r="EK311" s="736"/>
      <c r="EL311" s="736"/>
      <c r="EM311" s="736"/>
      <c r="EN311" s="736"/>
      <c r="EO311" s="736"/>
      <c r="EP311" s="736"/>
      <c r="EQ311" s="736"/>
      <c r="ER311" s="736"/>
      <c r="ES311" s="736"/>
      <c r="ET311" s="736"/>
      <c r="EU311" s="736"/>
      <c r="EV311" s="736"/>
      <c r="EW311" s="736"/>
      <c r="EX311" s="736"/>
      <c r="EY311" s="736"/>
      <c r="EZ311" s="736"/>
      <c r="FA311" s="736"/>
      <c r="FB311" s="736"/>
      <c r="FC311" s="736"/>
      <c r="FD311" s="736"/>
      <c r="FE311" s="736"/>
      <c r="FF311" s="736"/>
      <c r="FG311" s="736"/>
      <c r="FH311" s="736"/>
      <c r="FI311" s="736"/>
      <c r="FJ311" s="736"/>
      <c r="FK311" s="736"/>
      <c r="FL311" s="736"/>
      <c r="FM311" s="736"/>
      <c r="FN311" s="736"/>
      <c r="FO311" s="736"/>
      <c r="FP311" s="736"/>
      <c r="FQ311" s="736"/>
      <c r="FR311" s="736"/>
      <c r="FS311" s="736"/>
      <c r="FT311" s="736"/>
      <c r="FU311" s="736"/>
      <c r="FV311" s="736"/>
      <c r="FW311" s="736"/>
      <c r="FX311" s="736"/>
      <c r="FY311" s="736"/>
      <c r="FZ311" s="736"/>
      <c r="GA311" s="736"/>
      <c r="GB311" s="736"/>
      <c r="GC311" s="736"/>
      <c r="GD311" s="736"/>
      <c r="GE311" s="736"/>
      <c r="GF311" s="736"/>
      <c r="GG311" s="736"/>
      <c r="GH311" s="736"/>
      <c r="GI311" s="736"/>
      <c r="GJ311" s="736"/>
      <c r="GK311" s="736"/>
      <c r="GL311" s="736"/>
      <c r="GM311" s="736"/>
      <c r="GN311" s="736"/>
      <c r="GO311" s="736"/>
      <c r="GP311" s="736"/>
      <c r="GQ311" s="736"/>
      <c r="GR311" s="736"/>
      <c r="GS311" s="736"/>
      <c r="GT311" s="736"/>
      <c r="GU311" s="736"/>
      <c r="GV311" s="736"/>
      <c r="GW311" s="736"/>
      <c r="GX311" s="736"/>
      <c r="GY311" s="736"/>
      <c r="GZ311" s="736"/>
      <c r="HA311" s="736"/>
      <c r="HB311" s="736"/>
      <c r="HC311" s="736"/>
      <c r="HD311" s="736"/>
      <c r="HE311" s="736"/>
      <c r="HF311" s="736"/>
      <c r="HG311" s="736"/>
      <c r="HH311" s="736"/>
      <c r="HI311" s="736"/>
      <c r="HJ311" s="736"/>
      <c r="HK311" s="736"/>
      <c r="HL311" s="736"/>
      <c r="HM311" s="736"/>
      <c r="HN311" s="736"/>
      <c r="HO311" s="736"/>
      <c r="HP311" s="736"/>
      <c r="HQ311" s="736"/>
      <c r="HR311" s="736"/>
      <c r="HS311" s="736"/>
      <c r="HT311" s="736"/>
      <c r="HU311" s="736"/>
      <c r="HV311" s="736"/>
      <c r="HW311" s="736"/>
      <c r="HX311" s="736"/>
      <c r="HY311" s="736"/>
      <c r="HZ311" s="736"/>
      <c r="IA311" s="736"/>
      <c r="IB311" s="736"/>
      <c r="IC311" s="736"/>
      <c r="ID311" s="736"/>
      <c r="IE311" s="736"/>
      <c r="IF311" s="736"/>
      <c r="IG311" s="736"/>
      <c r="IH311" s="736"/>
      <c r="II311" s="736"/>
      <c r="IJ311" s="736"/>
      <c r="IK311" s="736"/>
      <c r="IL311" s="736"/>
      <c r="IM311" s="736"/>
      <c r="IN311" s="736"/>
      <c r="IO311" s="736"/>
      <c r="IP311" s="736"/>
      <c r="IQ311" s="736"/>
      <c r="IR311" s="736"/>
      <c r="IS311" s="736"/>
      <c r="IT311" s="736"/>
      <c r="IU311" s="736"/>
      <c r="IV311" s="736"/>
    </row>
    <row r="312" spans="1:256" s="438" customFormat="1">
      <c r="A312" s="736"/>
      <c r="C312" s="471"/>
      <c r="P312" s="724"/>
      <c r="U312" s="724"/>
      <c r="V312" s="736"/>
      <c r="W312" s="736"/>
      <c r="X312" s="736"/>
      <c r="Y312" s="736"/>
      <c r="Z312" s="736"/>
      <c r="AA312" s="736"/>
      <c r="AB312" s="736"/>
      <c r="AC312" s="736"/>
      <c r="AD312" s="736"/>
      <c r="AE312" s="736"/>
      <c r="AF312" s="736"/>
      <c r="AG312" s="736"/>
      <c r="AH312" s="736"/>
      <c r="AI312" s="736"/>
      <c r="AJ312" s="736"/>
      <c r="AK312" s="736"/>
      <c r="AL312" s="736"/>
      <c r="AM312" s="736"/>
      <c r="AN312" s="736"/>
      <c r="AO312" s="736"/>
      <c r="AP312" s="736"/>
      <c r="AQ312" s="736"/>
      <c r="AR312" s="736"/>
      <c r="AS312" s="736"/>
      <c r="AT312" s="736"/>
      <c r="AU312" s="736"/>
      <c r="AV312" s="736"/>
      <c r="AW312" s="736"/>
      <c r="AX312" s="736"/>
      <c r="AY312" s="736"/>
      <c r="AZ312" s="736"/>
      <c r="BA312" s="736"/>
      <c r="BB312" s="736"/>
      <c r="BC312" s="736"/>
      <c r="BD312" s="736"/>
      <c r="BE312" s="736"/>
      <c r="BF312" s="736"/>
      <c r="BG312" s="736"/>
      <c r="BH312" s="736"/>
      <c r="BI312" s="736"/>
      <c r="BJ312" s="736"/>
      <c r="BK312" s="736"/>
      <c r="BL312" s="736"/>
      <c r="BM312" s="736"/>
      <c r="BN312" s="736"/>
      <c r="BO312" s="736"/>
      <c r="BP312" s="736"/>
      <c r="BQ312" s="736"/>
      <c r="BR312" s="736"/>
      <c r="BS312" s="736"/>
      <c r="BT312" s="736"/>
      <c r="BU312" s="736"/>
      <c r="BV312" s="736"/>
      <c r="BW312" s="736"/>
      <c r="BX312" s="736"/>
      <c r="BY312" s="736"/>
      <c r="BZ312" s="736"/>
      <c r="CA312" s="736"/>
      <c r="CB312" s="736"/>
      <c r="CC312" s="736"/>
      <c r="CD312" s="736"/>
      <c r="CE312" s="736"/>
      <c r="CF312" s="736"/>
      <c r="CG312" s="736"/>
      <c r="CH312" s="736"/>
      <c r="CI312" s="736"/>
      <c r="CJ312" s="736"/>
      <c r="CK312" s="736"/>
      <c r="CL312" s="736"/>
      <c r="CM312" s="736"/>
      <c r="CN312" s="736"/>
      <c r="CO312" s="736"/>
      <c r="CP312" s="736"/>
      <c r="CQ312" s="736"/>
      <c r="CR312" s="736"/>
      <c r="CS312" s="736"/>
      <c r="CT312" s="736"/>
      <c r="CU312" s="736"/>
      <c r="CV312" s="736"/>
      <c r="CW312" s="736"/>
      <c r="CX312" s="736"/>
      <c r="CY312" s="736"/>
      <c r="CZ312" s="736"/>
      <c r="DA312" s="736"/>
      <c r="DB312" s="736"/>
      <c r="DC312" s="736"/>
      <c r="DD312" s="736"/>
      <c r="DE312" s="736"/>
      <c r="DF312" s="736"/>
      <c r="DG312" s="736"/>
      <c r="DH312" s="736"/>
      <c r="DI312" s="736"/>
      <c r="DJ312" s="736"/>
      <c r="DK312" s="736"/>
      <c r="DL312" s="736"/>
      <c r="DM312" s="736"/>
      <c r="DN312" s="736"/>
      <c r="DO312" s="736"/>
      <c r="DP312" s="736"/>
      <c r="DQ312" s="736"/>
      <c r="DR312" s="736"/>
      <c r="DS312" s="736"/>
      <c r="DT312" s="736"/>
      <c r="DU312" s="736"/>
      <c r="DV312" s="736"/>
      <c r="DW312" s="736"/>
      <c r="DX312" s="736"/>
      <c r="DY312" s="736"/>
      <c r="DZ312" s="736"/>
      <c r="EA312" s="736"/>
      <c r="EB312" s="736"/>
      <c r="EC312" s="736"/>
      <c r="ED312" s="736"/>
      <c r="EE312" s="736"/>
      <c r="EF312" s="736"/>
      <c r="EG312" s="736"/>
      <c r="EH312" s="736"/>
      <c r="EI312" s="736"/>
      <c r="EJ312" s="736"/>
      <c r="EK312" s="736"/>
      <c r="EL312" s="736"/>
      <c r="EM312" s="736"/>
      <c r="EN312" s="736"/>
      <c r="EO312" s="736"/>
      <c r="EP312" s="736"/>
      <c r="EQ312" s="736"/>
      <c r="ER312" s="736"/>
      <c r="ES312" s="736"/>
      <c r="ET312" s="736"/>
      <c r="EU312" s="736"/>
      <c r="EV312" s="736"/>
      <c r="EW312" s="736"/>
      <c r="EX312" s="736"/>
      <c r="EY312" s="736"/>
      <c r="EZ312" s="736"/>
      <c r="FA312" s="736"/>
      <c r="FB312" s="736"/>
      <c r="FC312" s="736"/>
      <c r="FD312" s="736"/>
      <c r="FE312" s="736"/>
      <c r="FF312" s="736"/>
      <c r="FG312" s="736"/>
      <c r="FH312" s="736"/>
      <c r="FI312" s="736"/>
      <c r="FJ312" s="736"/>
      <c r="FK312" s="736"/>
      <c r="FL312" s="736"/>
      <c r="FM312" s="736"/>
      <c r="FN312" s="736"/>
      <c r="FO312" s="736"/>
      <c r="FP312" s="736"/>
      <c r="FQ312" s="736"/>
      <c r="FR312" s="736"/>
      <c r="FS312" s="736"/>
      <c r="FT312" s="736"/>
      <c r="FU312" s="736"/>
      <c r="FV312" s="736"/>
      <c r="FW312" s="736"/>
      <c r="FX312" s="736"/>
      <c r="FY312" s="736"/>
      <c r="FZ312" s="736"/>
      <c r="GA312" s="736"/>
      <c r="GB312" s="736"/>
      <c r="GC312" s="736"/>
      <c r="GD312" s="736"/>
      <c r="GE312" s="736"/>
      <c r="GF312" s="736"/>
      <c r="GG312" s="736"/>
      <c r="GH312" s="736"/>
      <c r="GI312" s="736"/>
      <c r="GJ312" s="736"/>
      <c r="GK312" s="736"/>
      <c r="GL312" s="736"/>
      <c r="GM312" s="736"/>
      <c r="GN312" s="736"/>
      <c r="GO312" s="736"/>
      <c r="GP312" s="736"/>
      <c r="GQ312" s="736"/>
      <c r="GR312" s="736"/>
      <c r="GS312" s="736"/>
      <c r="GT312" s="736"/>
      <c r="GU312" s="736"/>
      <c r="GV312" s="736"/>
      <c r="GW312" s="736"/>
      <c r="GX312" s="736"/>
      <c r="GY312" s="736"/>
      <c r="GZ312" s="736"/>
      <c r="HA312" s="736"/>
      <c r="HB312" s="736"/>
      <c r="HC312" s="736"/>
      <c r="HD312" s="736"/>
      <c r="HE312" s="736"/>
      <c r="HF312" s="736"/>
      <c r="HG312" s="736"/>
      <c r="HH312" s="736"/>
      <c r="HI312" s="736"/>
      <c r="HJ312" s="736"/>
      <c r="HK312" s="736"/>
      <c r="HL312" s="736"/>
      <c r="HM312" s="736"/>
      <c r="HN312" s="736"/>
      <c r="HO312" s="736"/>
      <c r="HP312" s="736"/>
      <c r="HQ312" s="736"/>
      <c r="HR312" s="736"/>
      <c r="HS312" s="736"/>
      <c r="HT312" s="736"/>
      <c r="HU312" s="736"/>
      <c r="HV312" s="736"/>
      <c r="HW312" s="736"/>
      <c r="HX312" s="736"/>
      <c r="HY312" s="736"/>
      <c r="HZ312" s="736"/>
      <c r="IA312" s="736"/>
      <c r="IB312" s="736"/>
      <c r="IC312" s="736"/>
      <c r="ID312" s="736"/>
      <c r="IE312" s="736"/>
      <c r="IF312" s="736"/>
      <c r="IG312" s="736"/>
      <c r="IH312" s="736"/>
      <c r="II312" s="736"/>
      <c r="IJ312" s="736"/>
      <c r="IK312" s="736"/>
      <c r="IL312" s="736"/>
      <c r="IM312" s="736"/>
      <c r="IN312" s="736"/>
      <c r="IO312" s="736"/>
      <c r="IP312" s="736"/>
      <c r="IQ312" s="736"/>
      <c r="IR312" s="736"/>
      <c r="IS312" s="736"/>
      <c r="IT312" s="736"/>
      <c r="IU312" s="736"/>
      <c r="IV312" s="736"/>
    </row>
    <row r="313" spans="1:256" s="438" customFormat="1">
      <c r="A313" s="736"/>
      <c r="C313" s="471"/>
      <c r="P313" s="724"/>
      <c r="U313" s="724"/>
      <c r="V313" s="736"/>
      <c r="W313" s="736"/>
      <c r="X313" s="736"/>
      <c r="Y313" s="736"/>
      <c r="Z313" s="736"/>
      <c r="AA313" s="736"/>
      <c r="AB313" s="736"/>
      <c r="AC313" s="736"/>
      <c r="AD313" s="736"/>
      <c r="AE313" s="736"/>
      <c r="AF313" s="736"/>
      <c r="AG313" s="736"/>
      <c r="AH313" s="736"/>
      <c r="AI313" s="736"/>
      <c r="AJ313" s="736"/>
      <c r="AK313" s="736"/>
      <c r="AL313" s="736"/>
      <c r="AM313" s="736"/>
      <c r="AN313" s="736"/>
      <c r="AO313" s="736"/>
      <c r="AP313" s="736"/>
      <c r="AQ313" s="736"/>
      <c r="AR313" s="736"/>
      <c r="AS313" s="736"/>
      <c r="AT313" s="736"/>
      <c r="AU313" s="736"/>
      <c r="AV313" s="736"/>
      <c r="AW313" s="736"/>
      <c r="AX313" s="736"/>
      <c r="AY313" s="736"/>
      <c r="AZ313" s="736"/>
      <c r="BA313" s="736"/>
      <c r="BB313" s="736"/>
      <c r="BC313" s="736"/>
      <c r="BD313" s="736"/>
      <c r="BE313" s="736"/>
      <c r="BF313" s="736"/>
      <c r="BG313" s="736"/>
      <c r="BH313" s="736"/>
      <c r="BI313" s="736"/>
      <c r="BJ313" s="736"/>
      <c r="BK313" s="736"/>
      <c r="BL313" s="736"/>
      <c r="BM313" s="736"/>
      <c r="BN313" s="736"/>
      <c r="BO313" s="736"/>
      <c r="BP313" s="736"/>
      <c r="BQ313" s="736"/>
      <c r="BR313" s="736"/>
      <c r="BS313" s="736"/>
      <c r="BT313" s="736"/>
      <c r="BU313" s="736"/>
      <c r="BV313" s="736"/>
      <c r="BW313" s="736"/>
      <c r="BX313" s="736"/>
      <c r="BY313" s="736"/>
      <c r="BZ313" s="736"/>
      <c r="CA313" s="736"/>
      <c r="CB313" s="736"/>
      <c r="CC313" s="736"/>
      <c r="CD313" s="736"/>
      <c r="CE313" s="736"/>
      <c r="CF313" s="736"/>
      <c r="CG313" s="736"/>
      <c r="CH313" s="736"/>
      <c r="CI313" s="736"/>
      <c r="CJ313" s="736"/>
      <c r="CK313" s="736"/>
      <c r="CL313" s="736"/>
      <c r="CM313" s="736"/>
      <c r="CN313" s="736"/>
      <c r="CO313" s="736"/>
      <c r="CP313" s="736"/>
      <c r="CQ313" s="736"/>
      <c r="CR313" s="736"/>
      <c r="CS313" s="736"/>
      <c r="CT313" s="736"/>
      <c r="CU313" s="736"/>
      <c r="CV313" s="736"/>
      <c r="CW313" s="736"/>
      <c r="CX313" s="736"/>
      <c r="CY313" s="736"/>
      <c r="CZ313" s="736"/>
      <c r="DA313" s="736"/>
      <c r="DB313" s="736"/>
      <c r="DC313" s="736"/>
      <c r="DD313" s="736"/>
      <c r="DE313" s="736"/>
      <c r="DF313" s="736"/>
      <c r="DG313" s="736"/>
      <c r="DH313" s="736"/>
      <c r="DI313" s="736"/>
      <c r="DJ313" s="736"/>
      <c r="DK313" s="736"/>
      <c r="DL313" s="736"/>
      <c r="DM313" s="736"/>
      <c r="DN313" s="736"/>
      <c r="DO313" s="736"/>
      <c r="DP313" s="736"/>
      <c r="DQ313" s="736"/>
      <c r="DR313" s="736"/>
      <c r="DS313" s="736"/>
      <c r="DT313" s="736"/>
      <c r="DU313" s="736"/>
      <c r="DV313" s="736"/>
      <c r="DW313" s="736"/>
      <c r="DX313" s="736"/>
      <c r="DY313" s="736"/>
      <c r="DZ313" s="736"/>
      <c r="EA313" s="736"/>
      <c r="EB313" s="736"/>
      <c r="EC313" s="736"/>
      <c r="ED313" s="736"/>
      <c r="EE313" s="736"/>
      <c r="EF313" s="736"/>
      <c r="EG313" s="736"/>
      <c r="EH313" s="736"/>
      <c r="EI313" s="736"/>
      <c r="EJ313" s="736"/>
      <c r="EK313" s="736"/>
      <c r="EL313" s="736"/>
      <c r="EM313" s="736"/>
      <c r="EN313" s="736"/>
      <c r="EO313" s="736"/>
      <c r="EP313" s="736"/>
      <c r="EQ313" s="736"/>
      <c r="ER313" s="736"/>
      <c r="ES313" s="736"/>
      <c r="ET313" s="736"/>
      <c r="EU313" s="736"/>
      <c r="EV313" s="736"/>
      <c r="EW313" s="736"/>
      <c r="EX313" s="736"/>
      <c r="EY313" s="736"/>
      <c r="EZ313" s="736"/>
      <c r="FA313" s="736"/>
      <c r="FB313" s="736"/>
      <c r="FC313" s="736"/>
      <c r="FD313" s="736"/>
      <c r="FE313" s="736"/>
      <c r="FF313" s="736"/>
      <c r="FG313" s="736"/>
      <c r="FH313" s="736"/>
      <c r="FI313" s="736"/>
      <c r="FJ313" s="736"/>
      <c r="FK313" s="736"/>
      <c r="FL313" s="736"/>
      <c r="FM313" s="736"/>
      <c r="FN313" s="736"/>
      <c r="FO313" s="736"/>
      <c r="FP313" s="736"/>
      <c r="FQ313" s="736"/>
      <c r="FR313" s="736"/>
      <c r="FS313" s="736"/>
      <c r="FT313" s="736"/>
      <c r="FU313" s="736"/>
      <c r="FV313" s="736"/>
      <c r="FW313" s="736"/>
      <c r="FX313" s="736"/>
      <c r="FY313" s="736"/>
      <c r="FZ313" s="736"/>
      <c r="GA313" s="736"/>
      <c r="GB313" s="736"/>
      <c r="GC313" s="736"/>
      <c r="GD313" s="736"/>
      <c r="GE313" s="736"/>
      <c r="GF313" s="736"/>
      <c r="GG313" s="736"/>
      <c r="GH313" s="736"/>
      <c r="GI313" s="736"/>
      <c r="GJ313" s="736"/>
      <c r="GK313" s="736"/>
      <c r="GL313" s="736"/>
      <c r="GM313" s="736"/>
      <c r="GN313" s="736"/>
      <c r="GO313" s="736"/>
      <c r="GP313" s="736"/>
      <c r="GQ313" s="736"/>
      <c r="GR313" s="736"/>
      <c r="GS313" s="736"/>
      <c r="GT313" s="736"/>
      <c r="GU313" s="736"/>
      <c r="GV313" s="736"/>
      <c r="GW313" s="736"/>
      <c r="GX313" s="736"/>
      <c r="GY313" s="736"/>
      <c r="GZ313" s="736"/>
      <c r="HA313" s="736"/>
      <c r="HB313" s="736"/>
      <c r="HC313" s="736"/>
      <c r="HD313" s="736"/>
      <c r="HE313" s="736"/>
      <c r="HF313" s="736"/>
      <c r="HG313" s="736"/>
      <c r="HH313" s="736"/>
      <c r="HI313" s="736"/>
      <c r="HJ313" s="736"/>
      <c r="HK313" s="736"/>
      <c r="HL313" s="736"/>
      <c r="HM313" s="736"/>
      <c r="HN313" s="736"/>
      <c r="HO313" s="736"/>
      <c r="HP313" s="736"/>
      <c r="HQ313" s="736"/>
      <c r="HR313" s="736"/>
      <c r="HS313" s="736"/>
      <c r="HT313" s="736"/>
      <c r="HU313" s="736"/>
      <c r="HV313" s="736"/>
      <c r="HW313" s="736"/>
      <c r="HX313" s="736"/>
      <c r="HY313" s="736"/>
      <c r="HZ313" s="736"/>
      <c r="IA313" s="736"/>
      <c r="IB313" s="736"/>
      <c r="IC313" s="736"/>
      <c r="ID313" s="736"/>
      <c r="IE313" s="736"/>
      <c r="IF313" s="736"/>
      <c r="IG313" s="736"/>
      <c r="IH313" s="736"/>
      <c r="II313" s="736"/>
      <c r="IJ313" s="736"/>
      <c r="IK313" s="736"/>
      <c r="IL313" s="736"/>
      <c r="IM313" s="736"/>
      <c r="IN313" s="736"/>
      <c r="IO313" s="736"/>
      <c r="IP313" s="736"/>
      <c r="IQ313" s="736"/>
      <c r="IR313" s="736"/>
      <c r="IS313" s="736"/>
      <c r="IT313" s="736"/>
      <c r="IU313" s="736"/>
      <c r="IV313" s="736"/>
    </row>
    <row r="314" spans="1:256" s="438" customFormat="1">
      <c r="A314" s="736"/>
      <c r="C314" s="471"/>
      <c r="P314" s="724"/>
      <c r="U314" s="724"/>
      <c r="V314" s="736"/>
      <c r="W314" s="736"/>
      <c r="X314" s="736"/>
      <c r="Y314" s="736"/>
      <c r="Z314" s="736"/>
      <c r="AA314" s="736"/>
      <c r="AB314" s="736"/>
      <c r="AC314" s="736"/>
      <c r="AD314" s="736"/>
      <c r="AE314" s="736"/>
      <c r="AF314" s="736"/>
      <c r="AG314" s="736"/>
      <c r="AH314" s="736"/>
      <c r="AI314" s="736"/>
      <c r="AJ314" s="736"/>
      <c r="AK314" s="736"/>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6"/>
      <c r="CJ314" s="736"/>
      <c r="CK314" s="736"/>
      <c r="CL314" s="736"/>
      <c r="CM314" s="736"/>
      <c r="CN314" s="736"/>
      <c r="CO314" s="736"/>
      <c r="CP314" s="736"/>
      <c r="CQ314" s="736"/>
      <c r="CR314" s="736"/>
      <c r="CS314" s="736"/>
      <c r="CT314" s="736"/>
      <c r="CU314" s="736"/>
      <c r="CV314" s="736"/>
      <c r="CW314" s="736"/>
      <c r="CX314" s="736"/>
      <c r="CY314" s="736"/>
      <c r="CZ314" s="736"/>
      <c r="DA314" s="736"/>
      <c r="DB314" s="736"/>
      <c r="DC314" s="736"/>
      <c r="DD314" s="736"/>
      <c r="DE314" s="736"/>
      <c r="DF314" s="736"/>
      <c r="DG314" s="736"/>
      <c r="DH314" s="736"/>
      <c r="DI314" s="736"/>
      <c r="DJ314" s="736"/>
      <c r="DK314" s="736"/>
      <c r="DL314" s="736"/>
      <c r="DM314" s="736"/>
      <c r="DN314" s="736"/>
      <c r="DO314" s="736"/>
      <c r="DP314" s="736"/>
      <c r="DQ314" s="736"/>
      <c r="DR314" s="736"/>
      <c r="DS314" s="736"/>
      <c r="DT314" s="736"/>
      <c r="DU314" s="736"/>
      <c r="DV314" s="736"/>
      <c r="DW314" s="736"/>
      <c r="DX314" s="736"/>
      <c r="DY314" s="736"/>
      <c r="DZ314" s="736"/>
      <c r="EA314" s="736"/>
      <c r="EB314" s="736"/>
      <c r="EC314" s="736"/>
      <c r="ED314" s="736"/>
      <c r="EE314" s="736"/>
      <c r="EF314" s="736"/>
      <c r="EG314" s="736"/>
      <c r="EH314" s="736"/>
      <c r="EI314" s="736"/>
      <c r="EJ314" s="736"/>
      <c r="EK314" s="736"/>
      <c r="EL314" s="736"/>
      <c r="EM314" s="736"/>
      <c r="EN314" s="736"/>
      <c r="EO314" s="736"/>
      <c r="EP314" s="736"/>
      <c r="EQ314" s="736"/>
      <c r="ER314" s="736"/>
      <c r="ES314" s="736"/>
      <c r="ET314" s="736"/>
      <c r="EU314" s="736"/>
      <c r="EV314" s="736"/>
      <c r="EW314" s="736"/>
      <c r="EX314" s="736"/>
      <c r="EY314" s="736"/>
      <c r="EZ314" s="736"/>
      <c r="FA314" s="736"/>
      <c r="FB314" s="736"/>
      <c r="FC314" s="736"/>
      <c r="FD314" s="736"/>
      <c r="FE314" s="736"/>
      <c r="FF314" s="736"/>
      <c r="FG314" s="736"/>
      <c r="FH314" s="736"/>
      <c r="FI314" s="736"/>
      <c r="FJ314" s="736"/>
      <c r="FK314" s="736"/>
      <c r="FL314" s="736"/>
      <c r="FM314" s="736"/>
      <c r="FN314" s="736"/>
      <c r="FO314" s="736"/>
      <c r="FP314" s="736"/>
      <c r="FQ314" s="736"/>
      <c r="FR314" s="736"/>
      <c r="FS314" s="736"/>
      <c r="FT314" s="736"/>
      <c r="FU314" s="736"/>
      <c r="FV314" s="736"/>
      <c r="FW314" s="736"/>
      <c r="FX314" s="736"/>
      <c r="FY314" s="736"/>
      <c r="FZ314" s="736"/>
      <c r="GA314" s="736"/>
      <c r="GB314" s="736"/>
      <c r="GC314" s="736"/>
      <c r="GD314" s="736"/>
      <c r="GE314" s="736"/>
      <c r="GF314" s="736"/>
      <c r="GG314" s="736"/>
      <c r="GH314" s="736"/>
      <c r="GI314" s="736"/>
      <c r="GJ314" s="736"/>
      <c r="GK314" s="736"/>
      <c r="GL314" s="736"/>
      <c r="GM314" s="736"/>
      <c r="GN314" s="736"/>
      <c r="GO314" s="736"/>
      <c r="GP314" s="736"/>
      <c r="GQ314" s="736"/>
      <c r="GR314" s="736"/>
      <c r="GS314" s="736"/>
      <c r="GT314" s="736"/>
      <c r="GU314" s="736"/>
      <c r="GV314" s="736"/>
      <c r="GW314" s="736"/>
      <c r="GX314" s="736"/>
      <c r="GY314" s="736"/>
      <c r="GZ314" s="736"/>
      <c r="HA314" s="736"/>
      <c r="HB314" s="736"/>
      <c r="HC314" s="736"/>
      <c r="HD314" s="736"/>
      <c r="HE314" s="736"/>
      <c r="HF314" s="736"/>
      <c r="HG314" s="736"/>
      <c r="HH314" s="736"/>
      <c r="HI314" s="736"/>
      <c r="HJ314" s="736"/>
      <c r="HK314" s="736"/>
      <c r="HL314" s="736"/>
      <c r="HM314" s="736"/>
      <c r="HN314" s="736"/>
      <c r="HO314" s="736"/>
      <c r="HP314" s="736"/>
      <c r="HQ314" s="736"/>
      <c r="HR314" s="736"/>
      <c r="HS314" s="736"/>
      <c r="HT314" s="736"/>
      <c r="HU314" s="736"/>
      <c r="HV314" s="736"/>
      <c r="HW314" s="736"/>
      <c r="HX314" s="736"/>
      <c r="HY314" s="736"/>
      <c r="HZ314" s="736"/>
      <c r="IA314" s="736"/>
      <c r="IB314" s="736"/>
      <c r="IC314" s="736"/>
      <c r="ID314" s="736"/>
      <c r="IE314" s="736"/>
      <c r="IF314" s="736"/>
      <c r="IG314" s="736"/>
      <c r="IH314" s="736"/>
      <c r="II314" s="736"/>
      <c r="IJ314" s="736"/>
      <c r="IK314" s="736"/>
      <c r="IL314" s="736"/>
      <c r="IM314" s="736"/>
      <c r="IN314" s="736"/>
      <c r="IO314" s="736"/>
      <c r="IP314" s="736"/>
      <c r="IQ314" s="736"/>
      <c r="IR314" s="736"/>
      <c r="IS314" s="736"/>
      <c r="IT314" s="736"/>
      <c r="IU314" s="736"/>
      <c r="IV314" s="736"/>
    </row>
    <row r="315" spans="1:256" s="438" customFormat="1">
      <c r="A315" s="736"/>
      <c r="C315" s="471"/>
      <c r="P315" s="724"/>
      <c r="U315" s="724"/>
      <c r="V315" s="736"/>
      <c r="W315" s="736"/>
      <c r="X315" s="736"/>
      <c r="Y315" s="736"/>
      <c r="Z315" s="736"/>
      <c r="AA315" s="736"/>
      <c r="AB315" s="736"/>
      <c r="AC315" s="736"/>
      <c r="AD315" s="736"/>
      <c r="AE315" s="736"/>
      <c r="AF315" s="736"/>
      <c r="AG315" s="736"/>
      <c r="AH315" s="736"/>
      <c r="AI315" s="736"/>
      <c r="AJ315" s="736"/>
      <c r="AK315" s="736"/>
      <c r="AL315" s="736"/>
      <c r="AM315" s="736"/>
      <c r="AN315" s="736"/>
      <c r="AO315" s="736"/>
      <c r="AP315" s="736"/>
      <c r="AQ315" s="736"/>
      <c r="AR315" s="736"/>
      <c r="AS315" s="736"/>
      <c r="AT315" s="736"/>
      <c r="AU315" s="736"/>
      <c r="AV315" s="736"/>
      <c r="AW315" s="736"/>
      <c r="AX315" s="736"/>
      <c r="AY315" s="736"/>
      <c r="AZ315" s="736"/>
      <c r="BA315" s="736"/>
      <c r="BB315" s="736"/>
      <c r="BC315" s="736"/>
      <c r="BD315" s="736"/>
      <c r="BE315" s="736"/>
      <c r="BF315" s="736"/>
      <c r="BG315" s="736"/>
      <c r="BH315" s="736"/>
      <c r="BI315" s="736"/>
      <c r="BJ315" s="736"/>
      <c r="BK315" s="736"/>
      <c r="BL315" s="736"/>
      <c r="BM315" s="736"/>
      <c r="BN315" s="736"/>
      <c r="BO315" s="736"/>
      <c r="BP315" s="736"/>
      <c r="BQ315" s="736"/>
      <c r="BR315" s="736"/>
      <c r="BS315" s="736"/>
      <c r="BT315" s="736"/>
      <c r="BU315" s="736"/>
      <c r="BV315" s="736"/>
      <c r="BW315" s="736"/>
      <c r="BX315" s="736"/>
      <c r="BY315" s="736"/>
      <c r="BZ315" s="736"/>
      <c r="CA315" s="736"/>
      <c r="CB315" s="736"/>
      <c r="CC315" s="736"/>
      <c r="CD315" s="736"/>
      <c r="CE315" s="736"/>
      <c r="CF315" s="736"/>
      <c r="CG315" s="736"/>
      <c r="CH315" s="736"/>
      <c r="CI315" s="736"/>
      <c r="CJ315" s="736"/>
      <c r="CK315" s="736"/>
      <c r="CL315" s="736"/>
      <c r="CM315" s="736"/>
      <c r="CN315" s="736"/>
      <c r="CO315" s="736"/>
      <c r="CP315" s="736"/>
      <c r="CQ315" s="736"/>
      <c r="CR315" s="736"/>
      <c r="CS315" s="736"/>
      <c r="CT315" s="736"/>
      <c r="CU315" s="736"/>
      <c r="CV315" s="736"/>
      <c r="CW315" s="736"/>
      <c r="CX315" s="736"/>
      <c r="CY315" s="736"/>
      <c r="CZ315" s="736"/>
      <c r="DA315" s="736"/>
      <c r="DB315" s="736"/>
      <c r="DC315" s="736"/>
      <c r="DD315" s="736"/>
      <c r="DE315" s="736"/>
      <c r="DF315" s="736"/>
      <c r="DG315" s="736"/>
      <c r="DH315" s="736"/>
      <c r="DI315" s="736"/>
      <c r="DJ315" s="736"/>
      <c r="DK315" s="736"/>
      <c r="DL315" s="736"/>
      <c r="DM315" s="736"/>
      <c r="DN315" s="736"/>
      <c r="DO315" s="736"/>
      <c r="DP315" s="736"/>
      <c r="DQ315" s="736"/>
      <c r="DR315" s="736"/>
      <c r="DS315" s="736"/>
      <c r="DT315" s="736"/>
      <c r="DU315" s="736"/>
      <c r="DV315" s="736"/>
      <c r="DW315" s="736"/>
      <c r="DX315" s="736"/>
      <c r="DY315" s="736"/>
      <c r="DZ315" s="736"/>
      <c r="EA315" s="736"/>
      <c r="EB315" s="736"/>
      <c r="EC315" s="736"/>
      <c r="ED315" s="736"/>
      <c r="EE315" s="736"/>
      <c r="EF315" s="736"/>
      <c r="EG315" s="736"/>
      <c r="EH315" s="736"/>
      <c r="EI315" s="736"/>
      <c r="EJ315" s="736"/>
      <c r="EK315" s="736"/>
      <c r="EL315" s="736"/>
      <c r="EM315" s="736"/>
      <c r="EN315" s="736"/>
      <c r="EO315" s="736"/>
      <c r="EP315" s="736"/>
      <c r="EQ315" s="736"/>
      <c r="ER315" s="736"/>
      <c r="ES315" s="736"/>
      <c r="ET315" s="736"/>
      <c r="EU315" s="736"/>
      <c r="EV315" s="736"/>
      <c r="EW315" s="736"/>
      <c r="EX315" s="736"/>
      <c r="EY315" s="736"/>
      <c r="EZ315" s="736"/>
      <c r="FA315" s="736"/>
      <c r="FB315" s="736"/>
      <c r="FC315" s="736"/>
      <c r="FD315" s="736"/>
      <c r="FE315" s="736"/>
      <c r="FF315" s="736"/>
      <c r="FG315" s="736"/>
      <c r="FH315" s="736"/>
      <c r="FI315" s="736"/>
      <c r="FJ315" s="736"/>
      <c r="FK315" s="736"/>
      <c r="FL315" s="736"/>
      <c r="FM315" s="736"/>
      <c r="FN315" s="736"/>
      <c r="FO315" s="736"/>
      <c r="FP315" s="736"/>
      <c r="FQ315" s="736"/>
      <c r="FR315" s="736"/>
      <c r="FS315" s="736"/>
      <c r="FT315" s="736"/>
      <c r="FU315" s="736"/>
      <c r="FV315" s="736"/>
      <c r="FW315" s="736"/>
      <c r="FX315" s="736"/>
      <c r="FY315" s="736"/>
      <c r="FZ315" s="736"/>
      <c r="GA315" s="736"/>
      <c r="GB315" s="736"/>
      <c r="GC315" s="736"/>
      <c r="GD315" s="736"/>
      <c r="GE315" s="736"/>
      <c r="GF315" s="736"/>
      <c r="GG315" s="736"/>
      <c r="GH315" s="736"/>
      <c r="GI315" s="736"/>
      <c r="GJ315" s="736"/>
      <c r="GK315" s="736"/>
      <c r="GL315" s="736"/>
      <c r="GM315" s="736"/>
      <c r="GN315" s="736"/>
      <c r="GO315" s="736"/>
      <c r="GP315" s="736"/>
      <c r="GQ315" s="736"/>
      <c r="GR315" s="736"/>
      <c r="GS315" s="736"/>
      <c r="GT315" s="736"/>
      <c r="GU315" s="736"/>
      <c r="GV315" s="736"/>
      <c r="GW315" s="736"/>
      <c r="GX315" s="736"/>
      <c r="GY315" s="736"/>
      <c r="GZ315" s="736"/>
      <c r="HA315" s="736"/>
      <c r="HB315" s="736"/>
      <c r="HC315" s="736"/>
      <c r="HD315" s="736"/>
      <c r="HE315" s="736"/>
      <c r="HF315" s="736"/>
      <c r="HG315" s="736"/>
      <c r="HH315" s="736"/>
      <c r="HI315" s="736"/>
      <c r="HJ315" s="736"/>
      <c r="HK315" s="736"/>
      <c r="HL315" s="736"/>
      <c r="HM315" s="736"/>
      <c r="HN315" s="736"/>
      <c r="HO315" s="736"/>
      <c r="HP315" s="736"/>
      <c r="HQ315" s="736"/>
      <c r="HR315" s="736"/>
      <c r="HS315" s="736"/>
      <c r="HT315" s="736"/>
      <c r="HU315" s="736"/>
      <c r="HV315" s="736"/>
      <c r="HW315" s="736"/>
      <c r="HX315" s="736"/>
      <c r="HY315" s="736"/>
      <c r="HZ315" s="736"/>
      <c r="IA315" s="736"/>
      <c r="IB315" s="736"/>
      <c r="IC315" s="736"/>
      <c r="ID315" s="736"/>
      <c r="IE315" s="736"/>
      <c r="IF315" s="736"/>
      <c r="IG315" s="736"/>
      <c r="IH315" s="736"/>
      <c r="II315" s="736"/>
      <c r="IJ315" s="736"/>
      <c r="IK315" s="736"/>
      <c r="IL315" s="736"/>
      <c r="IM315" s="736"/>
      <c r="IN315" s="736"/>
      <c r="IO315" s="736"/>
      <c r="IP315" s="736"/>
      <c r="IQ315" s="736"/>
      <c r="IR315" s="736"/>
      <c r="IS315" s="736"/>
      <c r="IT315" s="736"/>
      <c r="IU315" s="736"/>
      <c r="IV315" s="736"/>
    </row>
    <row r="316" spans="1:256" s="438" customFormat="1">
      <c r="A316" s="736"/>
      <c r="C316" s="471"/>
      <c r="P316" s="724"/>
      <c r="U316" s="724"/>
      <c r="V316" s="736"/>
      <c r="W316" s="736"/>
      <c r="X316" s="736"/>
      <c r="Y316" s="736"/>
      <c r="Z316" s="736"/>
      <c r="AA316" s="736"/>
      <c r="AB316" s="736"/>
      <c r="AC316" s="736"/>
      <c r="AD316" s="736"/>
      <c r="AE316" s="736"/>
      <c r="AF316" s="736"/>
      <c r="AG316" s="736"/>
      <c r="AH316" s="736"/>
      <c r="AI316" s="736"/>
      <c r="AJ316" s="736"/>
      <c r="AK316" s="736"/>
      <c r="AL316" s="736"/>
      <c r="AM316" s="736"/>
      <c r="AN316" s="736"/>
      <c r="AO316" s="736"/>
      <c r="AP316" s="736"/>
      <c r="AQ316" s="736"/>
      <c r="AR316" s="736"/>
      <c r="AS316" s="736"/>
      <c r="AT316" s="736"/>
      <c r="AU316" s="736"/>
      <c r="AV316" s="736"/>
      <c r="AW316" s="736"/>
      <c r="AX316" s="736"/>
      <c r="AY316" s="736"/>
      <c r="AZ316" s="736"/>
      <c r="BA316" s="736"/>
      <c r="BB316" s="736"/>
      <c r="BC316" s="736"/>
      <c r="BD316" s="736"/>
      <c r="BE316" s="736"/>
      <c r="BF316" s="736"/>
      <c r="BG316" s="736"/>
      <c r="BH316" s="736"/>
      <c r="BI316" s="736"/>
      <c r="BJ316" s="736"/>
      <c r="BK316" s="736"/>
      <c r="BL316" s="736"/>
      <c r="BM316" s="736"/>
      <c r="BN316" s="736"/>
      <c r="BO316" s="736"/>
      <c r="BP316" s="736"/>
      <c r="BQ316" s="736"/>
      <c r="BR316" s="736"/>
      <c r="BS316" s="736"/>
      <c r="BT316" s="736"/>
      <c r="BU316" s="736"/>
      <c r="BV316" s="736"/>
      <c r="BW316" s="736"/>
      <c r="BX316" s="736"/>
      <c r="BY316" s="736"/>
      <c r="BZ316" s="736"/>
      <c r="CA316" s="736"/>
      <c r="CB316" s="736"/>
      <c r="CC316" s="736"/>
      <c r="CD316" s="736"/>
      <c r="CE316" s="736"/>
      <c r="CF316" s="736"/>
      <c r="CG316" s="736"/>
      <c r="CH316" s="736"/>
      <c r="CI316" s="736"/>
      <c r="CJ316" s="736"/>
      <c r="CK316" s="736"/>
      <c r="CL316" s="736"/>
      <c r="CM316" s="736"/>
      <c r="CN316" s="736"/>
      <c r="CO316" s="736"/>
      <c r="CP316" s="736"/>
      <c r="CQ316" s="736"/>
      <c r="CR316" s="736"/>
      <c r="CS316" s="736"/>
      <c r="CT316" s="736"/>
      <c r="CU316" s="736"/>
      <c r="CV316" s="736"/>
      <c r="CW316" s="736"/>
      <c r="CX316" s="736"/>
      <c r="CY316" s="736"/>
      <c r="CZ316" s="736"/>
      <c r="DA316" s="736"/>
      <c r="DB316" s="736"/>
      <c r="DC316" s="736"/>
      <c r="DD316" s="736"/>
      <c r="DE316" s="736"/>
      <c r="DF316" s="736"/>
      <c r="DG316" s="736"/>
      <c r="DH316" s="736"/>
      <c r="DI316" s="736"/>
      <c r="DJ316" s="736"/>
      <c r="DK316" s="736"/>
      <c r="DL316" s="736"/>
      <c r="DM316" s="736"/>
      <c r="DN316" s="736"/>
      <c r="DO316" s="736"/>
      <c r="DP316" s="736"/>
      <c r="DQ316" s="736"/>
      <c r="DR316" s="736"/>
      <c r="DS316" s="736"/>
      <c r="DT316" s="736"/>
      <c r="DU316" s="736"/>
      <c r="DV316" s="736"/>
      <c r="DW316" s="736"/>
      <c r="DX316" s="736"/>
      <c r="DY316" s="736"/>
      <c r="DZ316" s="736"/>
      <c r="EA316" s="736"/>
      <c r="EB316" s="736"/>
      <c r="EC316" s="736"/>
      <c r="ED316" s="736"/>
      <c r="EE316" s="736"/>
      <c r="EF316" s="736"/>
      <c r="EG316" s="736"/>
      <c r="EH316" s="736"/>
      <c r="EI316" s="736"/>
      <c r="EJ316" s="736"/>
      <c r="EK316" s="736"/>
      <c r="EL316" s="736"/>
      <c r="EM316" s="736"/>
      <c r="EN316" s="736"/>
      <c r="EO316" s="736"/>
      <c r="EP316" s="736"/>
      <c r="EQ316" s="736"/>
      <c r="ER316" s="736"/>
      <c r="ES316" s="736"/>
      <c r="ET316" s="736"/>
      <c r="EU316" s="736"/>
      <c r="EV316" s="736"/>
      <c r="EW316" s="736"/>
      <c r="EX316" s="736"/>
      <c r="EY316" s="736"/>
      <c r="EZ316" s="736"/>
      <c r="FA316" s="736"/>
      <c r="FB316" s="736"/>
      <c r="FC316" s="736"/>
      <c r="FD316" s="736"/>
      <c r="FE316" s="736"/>
      <c r="FF316" s="736"/>
      <c r="FG316" s="736"/>
      <c r="FH316" s="736"/>
      <c r="FI316" s="736"/>
      <c r="FJ316" s="736"/>
      <c r="FK316" s="736"/>
      <c r="FL316" s="736"/>
      <c r="FM316" s="736"/>
      <c r="FN316" s="736"/>
      <c r="FO316" s="736"/>
      <c r="FP316" s="736"/>
      <c r="FQ316" s="736"/>
      <c r="FR316" s="736"/>
      <c r="FS316" s="736"/>
      <c r="FT316" s="736"/>
      <c r="FU316" s="736"/>
      <c r="FV316" s="736"/>
      <c r="FW316" s="736"/>
      <c r="FX316" s="736"/>
      <c r="FY316" s="736"/>
      <c r="FZ316" s="736"/>
      <c r="GA316" s="736"/>
      <c r="GB316" s="736"/>
      <c r="GC316" s="736"/>
      <c r="GD316" s="736"/>
      <c r="GE316" s="736"/>
      <c r="GF316" s="736"/>
      <c r="GG316" s="736"/>
      <c r="GH316" s="736"/>
      <c r="GI316" s="736"/>
      <c r="GJ316" s="736"/>
      <c r="GK316" s="736"/>
      <c r="GL316" s="736"/>
      <c r="GM316" s="736"/>
      <c r="GN316" s="736"/>
      <c r="GO316" s="736"/>
      <c r="GP316" s="736"/>
      <c r="GQ316" s="736"/>
      <c r="GR316" s="736"/>
      <c r="GS316" s="736"/>
      <c r="GT316" s="736"/>
      <c r="GU316" s="736"/>
      <c r="GV316" s="736"/>
      <c r="GW316" s="736"/>
      <c r="GX316" s="736"/>
      <c r="GY316" s="736"/>
      <c r="GZ316" s="736"/>
      <c r="HA316" s="736"/>
      <c r="HB316" s="736"/>
      <c r="HC316" s="736"/>
      <c r="HD316" s="736"/>
      <c r="HE316" s="736"/>
      <c r="HF316" s="736"/>
      <c r="HG316" s="736"/>
      <c r="HH316" s="736"/>
      <c r="HI316" s="736"/>
      <c r="HJ316" s="736"/>
      <c r="HK316" s="736"/>
      <c r="HL316" s="736"/>
      <c r="HM316" s="736"/>
      <c r="HN316" s="736"/>
      <c r="HO316" s="736"/>
      <c r="HP316" s="736"/>
      <c r="HQ316" s="736"/>
      <c r="HR316" s="736"/>
      <c r="HS316" s="736"/>
      <c r="HT316" s="736"/>
      <c r="HU316" s="736"/>
      <c r="HV316" s="736"/>
      <c r="HW316" s="736"/>
      <c r="HX316" s="736"/>
      <c r="HY316" s="736"/>
      <c r="HZ316" s="736"/>
      <c r="IA316" s="736"/>
      <c r="IB316" s="736"/>
      <c r="IC316" s="736"/>
      <c r="ID316" s="736"/>
      <c r="IE316" s="736"/>
      <c r="IF316" s="736"/>
      <c r="IG316" s="736"/>
      <c r="IH316" s="736"/>
      <c r="II316" s="736"/>
      <c r="IJ316" s="736"/>
      <c r="IK316" s="736"/>
      <c r="IL316" s="736"/>
      <c r="IM316" s="736"/>
      <c r="IN316" s="736"/>
      <c r="IO316" s="736"/>
      <c r="IP316" s="736"/>
      <c r="IQ316" s="736"/>
      <c r="IR316" s="736"/>
      <c r="IS316" s="736"/>
      <c r="IT316" s="736"/>
      <c r="IU316" s="736"/>
      <c r="IV316" s="736"/>
    </row>
    <row r="317" spans="1:256" s="438" customFormat="1">
      <c r="A317" s="736"/>
      <c r="C317" s="471"/>
      <c r="P317" s="724"/>
      <c r="U317" s="724"/>
      <c r="V317" s="736"/>
      <c r="W317" s="736"/>
      <c r="X317" s="736"/>
      <c r="Y317" s="736"/>
      <c r="Z317" s="736"/>
      <c r="AA317" s="736"/>
      <c r="AB317" s="736"/>
      <c r="AC317" s="736"/>
      <c r="AD317" s="736"/>
      <c r="AE317" s="736"/>
      <c r="AF317" s="736"/>
      <c r="AG317" s="736"/>
      <c r="AH317" s="736"/>
      <c r="AI317" s="736"/>
      <c r="AJ317" s="736"/>
      <c r="AK317" s="736"/>
      <c r="AL317" s="736"/>
      <c r="AM317" s="736"/>
      <c r="AN317" s="736"/>
      <c r="AO317" s="736"/>
      <c r="AP317" s="736"/>
      <c r="AQ317" s="736"/>
      <c r="AR317" s="736"/>
      <c r="AS317" s="736"/>
      <c r="AT317" s="736"/>
      <c r="AU317" s="736"/>
      <c r="AV317" s="736"/>
      <c r="AW317" s="736"/>
      <c r="AX317" s="736"/>
      <c r="AY317" s="736"/>
      <c r="AZ317" s="736"/>
      <c r="BA317" s="736"/>
      <c r="BB317" s="736"/>
      <c r="BC317" s="736"/>
      <c r="BD317" s="736"/>
      <c r="BE317" s="736"/>
      <c r="BF317" s="736"/>
      <c r="BG317" s="736"/>
      <c r="BH317" s="736"/>
      <c r="BI317" s="736"/>
      <c r="BJ317" s="736"/>
      <c r="BK317" s="736"/>
      <c r="BL317" s="736"/>
      <c r="BM317" s="736"/>
      <c r="BN317" s="736"/>
      <c r="BO317" s="736"/>
      <c r="BP317" s="736"/>
      <c r="BQ317" s="736"/>
      <c r="BR317" s="736"/>
      <c r="BS317" s="736"/>
      <c r="BT317" s="736"/>
      <c r="BU317" s="736"/>
      <c r="BV317" s="736"/>
      <c r="BW317" s="736"/>
      <c r="BX317" s="736"/>
      <c r="BY317" s="736"/>
      <c r="BZ317" s="736"/>
      <c r="CA317" s="736"/>
      <c r="CB317" s="736"/>
      <c r="CC317" s="736"/>
      <c r="CD317" s="736"/>
      <c r="CE317" s="736"/>
      <c r="CF317" s="736"/>
      <c r="CG317" s="736"/>
      <c r="CH317" s="736"/>
      <c r="CI317" s="736"/>
      <c r="CJ317" s="736"/>
      <c r="CK317" s="736"/>
      <c r="CL317" s="736"/>
      <c r="CM317" s="736"/>
      <c r="CN317" s="736"/>
      <c r="CO317" s="736"/>
      <c r="CP317" s="736"/>
      <c r="CQ317" s="736"/>
      <c r="CR317" s="736"/>
      <c r="CS317" s="736"/>
      <c r="CT317" s="736"/>
      <c r="CU317" s="736"/>
      <c r="CV317" s="736"/>
      <c r="CW317" s="736"/>
      <c r="CX317" s="736"/>
      <c r="CY317" s="736"/>
      <c r="CZ317" s="736"/>
      <c r="DA317" s="736"/>
      <c r="DB317" s="736"/>
      <c r="DC317" s="736"/>
      <c r="DD317" s="736"/>
      <c r="DE317" s="736"/>
      <c r="DF317" s="736"/>
      <c r="DG317" s="736"/>
      <c r="DH317" s="736"/>
      <c r="DI317" s="736"/>
      <c r="DJ317" s="736"/>
      <c r="DK317" s="736"/>
      <c r="DL317" s="736"/>
      <c r="DM317" s="736"/>
      <c r="DN317" s="736"/>
      <c r="DO317" s="736"/>
      <c r="DP317" s="736"/>
      <c r="DQ317" s="736"/>
      <c r="DR317" s="736"/>
      <c r="DS317" s="736"/>
      <c r="DT317" s="736"/>
      <c r="DU317" s="736"/>
      <c r="DV317" s="736"/>
      <c r="DW317" s="736"/>
      <c r="DX317" s="736"/>
      <c r="DY317" s="736"/>
      <c r="DZ317" s="736"/>
      <c r="EA317" s="736"/>
      <c r="EB317" s="736"/>
      <c r="EC317" s="736"/>
      <c r="ED317" s="736"/>
      <c r="EE317" s="736"/>
      <c r="EF317" s="736"/>
      <c r="EG317" s="736"/>
      <c r="EH317" s="736"/>
      <c r="EI317" s="736"/>
      <c r="EJ317" s="736"/>
      <c r="EK317" s="736"/>
      <c r="EL317" s="736"/>
      <c r="EM317" s="736"/>
      <c r="EN317" s="736"/>
      <c r="EO317" s="736"/>
      <c r="EP317" s="736"/>
      <c r="EQ317" s="736"/>
      <c r="ER317" s="736"/>
      <c r="ES317" s="736"/>
      <c r="ET317" s="736"/>
      <c r="EU317" s="736"/>
      <c r="EV317" s="736"/>
      <c r="EW317" s="736"/>
      <c r="EX317" s="736"/>
      <c r="EY317" s="736"/>
      <c r="EZ317" s="736"/>
      <c r="FA317" s="736"/>
      <c r="FB317" s="736"/>
      <c r="FC317" s="736"/>
      <c r="FD317" s="736"/>
      <c r="FE317" s="736"/>
      <c r="FF317" s="736"/>
      <c r="FG317" s="736"/>
      <c r="FH317" s="736"/>
      <c r="FI317" s="736"/>
      <c r="FJ317" s="736"/>
      <c r="FK317" s="736"/>
      <c r="FL317" s="736"/>
      <c r="FM317" s="736"/>
      <c r="FN317" s="736"/>
      <c r="FO317" s="736"/>
      <c r="FP317" s="736"/>
      <c r="FQ317" s="736"/>
      <c r="FR317" s="736"/>
      <c r="FS317" s="736"/>
      <c r="FT317" s="736"/>
      <c r="FU317" s="736"/>
      <c r="FV317" s="736"/>
      <c r="FW317" s="736"/>
      <c r="FX317" s="736"/>
      <c r="FY317" s="736"/>
      <c r="FZ317" s="736"/>
      <c r="GA317" s="736"/>
      <c r="GB317" s="736"/>
      <c r="GC317" s="736"/>
      <c r="GD317" s="736"/>
      <c r="GE317" s="736"/>
      <c r="GF317" s="736"/>
      <c r="GG317" s="736"/>
      <c r="GH317" s="736"/>
      <c r="GI317" s="736"/>
      <c r="GJ317" s="736"/>
      <c r="GK317" s="736"/>
      <c r="GL317" s="736"/>
      <c r="GM317" s="736"/>
      <c r="GN317" s="736"/>
      <c r="GO317" s="736"/>
      <c r="GP317" s="736"/>
      <c r="GQ317" s="736"/>
      <c r="GR317" s="736"/>
      <c r="GS317" s="736"/>
      <c r="GT317" s="736"/>
      <c r="GU317" s="736"/>
      <c r="GV317" s="736"/>
      <c r="GW317" s="736"/>
      <c r="GX317" s="736"/>
      <c r="GY317" s="736"/>
      <c r="GZ317" s="736"/>
      <c r="HA317" s="736"/>
      <c r="HB317" s="736"/>
      <c r="HC317" s="736"/>
      <c r="HD317" s="736"/>
      <c r="HE317" s="736"/>
      <c r="HF317" s="736"/>
      <c r="HG317" s="736"/>
      <c r="HH317" s="736"/>
      <c r="HI317" s="736"/>
      <c r="HJ317" s="736"/>
      <c r="HK317" s="736"/>
      <c r="HL317" s="736"/>
      <c r="HM317" s="736"/>
      <c r="HN317" s="736"/>
      <c r="HO317" s="736"/>
      <c r="HP317" s="736"/>
      <c r="HQ317" s="736"/>
      <c r="HR317" s="736"/>
      <c r="HS317" s="736"/>
      <c r="HT317" s="736"/>
      <c r="HU317" s="736"/>
      <c r="HV317" s="736"/>
      <c r="HW317" s="736"/>
      <c r="HX317" s="736"/>
      <c r="HY317" s="736"/>
      <c r="HZ317" s="736"/>
      <c r="IA317" s="736"/>
      <c r="IB317" s="736"/>
      <c r="IC317" s="736"/>
      <c r="ID317" s="736"/>
      <c r="IE317" s="736"/>
      <c r="IF317" s="736"/>
      <c r="IG317" s="736"/>
      <c r="IH317" s="736"/>
      <c r="II317" s="736"/>
      <c r="IJ317" s="736"/>
      <c r="IK317" s="736"/>
      <c r="IL317" s="736"/>
      <c r="IM317" s="736"/>
      <c r="IN317" s="736"/>
      <c r="IO317" s="736"/>
      <c r="IP317" s="736"/>
      <c r="IQ317" s="736"/>
      <c r="IR317" s="736"/>
      <c r="IS317" s="736"/>
      <c r="IT317" s="736"/>
      <c r="IU317" s="736"/>
      <c r="IV317" s="736"/>
    </row>
    <row r="318" spans="1:256" s="438" customFormat="1">
      <c r="A318" s="736"/>
      <c r="C318" s="471"/>
      <c r="P318" s="724"/>
      <c r="U318" s="724"/>
      <c r="V318" s="736"/>
      <c r="W318" s="736"/>
      <c r="X318" s="736"/>
      <c r="Y318" s="736"/>
      <c r="Z318" s="736"/>
      <c r="AA318" s="736"/>
      <c r="AB318" s="736"/>
      <c r="AC318" s="736"/>
      <c r="AD318" s="736"/>
      <c r="AE318" s="736"/>
      <c r="AF318" s="736"/>
      <c r="AG318" s="736"/>
      <c r="AH318" s="736"/>
      <c r="AI318" s="736"/>
      <c r="AJ318" s="736"/>
      <c r="AK318" s="736"/>
      <c r="AL318" s="736"/>
      <c r="AM318" s="736"/>
      <c r="AN318" s="736"/>
      <c r="AO318" s="736"/>
      <c r="AP318" s="736"/>
      <c r="AQ318" s="736"/>
      <c r="AR318" s="736"/>
      <c r="AS318" s="736"/>
      <c r="AT318" s="736"/>
      <c r="AU318" s="736"/>
      <c r="AV318" s="736"/>
      <c r="AW318" s="736"/>
      <c r="AX318" s="736"/>
      <c r="AY318" s="736"/>
      <c r="AZ318" s="736"/>
      <c r="BA318" s="736"/>
      <c r="BB318" s="736"/>
      <c r="BC318" s="736"/>
      <c r="BD318" s="736"/>
      <c r="BE318" s="736"/>
      <c r="BF318" s="736"/>
      <c r="BG318" s="736"/>
      <c r="BH318" s="736"/>
      <c r="BI318" s="736"/>
      <c r="BJ318" s="736"/>
      <c r="BK318" s="736"/>
      <c r="BL318" s="736"/>
      <c r="BM318" s="736"/>
      <c r="BN318" s="736"/>
      <c r="BO318" s="736"/>
      <c r="BP318" s="736"/>
      <c r="BQ318" s="736"/>
      <c r="BR318" s="736"/>
      <c r="BS318" s="736"/>
      <c r="BT318" s="736"/>
      <c r="BU318" s="736"/>
      <c r="BV318" s="736"/>
      <c r="BW318" s="736"/>
      <c r="BX318" s="736"/>
      <c r="BY318" s="736"/>
      <c r="BZ318" s="736"/>
      <c r="CA318" s="736"/>
      <c r="CB318" s="736"/>
      <c r="CC318" s="736"/>
      <c r="CD318" s="736"/>
      <c r="CE318" s="736"/>
      <c r="CF318" s="736"/>
      <c r="CG318" s="736"/>
      <c r="CH318" s="736"/>
      <c r="CI318" s="736"/>
      <c r="CJ318" s="736"/>
      <c r="CK318" s="736"/>
      <c r="CL318" s="736"/>
      <c r="CM318" s="736"/>
      <c r="CN318" s="736"/>
      <c r="CO318" s="736"/>
      <c r="CP318" s="736"/>
      <c r="CQ318" s="736"/>
      <c r="CR318" s="736"/>
      <c r="CS318" s="736"/>
      <c r="CT318" s="736"/>
      <c r="CU318" s="736"/>
      <c r="CV318" s="736"/>
      <c r="CW318" s="736"/>
      <c r="CX318" s="736"/>
      <c r="CY318" s="736"/>
      <c r="CZ318" s="736"/>
      <c r="DA318" s="736"/>
      <c r="DB318" s="736"/>
      <c r="DC318" s="736"/>
      <c r="DD318" s="736"/>
      <c r="DE318" s="736"/>
      <c r="DF318" s="736"/>
      <c r="DG318" s="736"/>
      <c r="DH318" s="736"/>
      <c r="DI318" s="736"/>
      <c r="DJ318" s="736"/>
      <c r="DK318" s="736"/>
      <c r="DL318" s="736"/>
      <c r="DM318" s="736"/>
      <c r="DN318" s="736"/>
      <c r="DO318" s="736"/>
      <c r="DP318" s="736"/>
      <c r="DQ318" s="736"/>
      <c r="DR318" s="736"/>
      <c r="DS318" s="736"/>
      <c r="DT318" s="736"/>
      <c r="DU318" s="736"/>
      <c r="DV318" s="736"/>
      <c r="DW318" s="736"/>
      <c r="DX318" s="736"/>
      <c r="DY318" s="736"/>
      <c r="DZ318" s="736"/>
      <c r="EA318" s="736"/>
      <c r="EB318" s="736"/>
      <c r="EC318" s="736"/>
      <c r="ED318" s="736"/>
      <c r="EE318" s="736"/>
      <c r="EF318" s="736"/>
      <c r="EG318" s="736"/>
      <c r="EH318" s="736"/>
      <c r="EI318" s="736"/>
      <c r="EJ318" s="736"/>
      <c r="EK318" s="736"/>
      <c r="EL318" s="736"/>
      <c r="EM318" s="736"/>
      <c r="EN318" s="736"/>
      <c r="EO318" s="736"/>
      <c r="EP318" s="736"/>
      <c r="EQ318" s="736"/>
      <c r="ER318" s="736"/>
      <c r="ES318" s="736"/>
      <c r="ET318" s="736"/>
      <c r="EU318" s="736"/>
      <c r="EV318" s="736"/>
      <c r="EW318" s="736"/>
      <c r="EX318" s="736"/>
      <c r="EY318" s="736"/>
      <c r="EZ318" s="736"/>
      <c r="FA318" s="736"/>
      <c r="FB318" s="736"/>
      <c r="FC318" s="736"/>
      <c r="FD318" s="736"/>
      <c r="FE318" s="736"/>
      <c r="FF318" s="736"/>
      <c r="FG318" s="736"/>
      <c r="FH318" s="736"/>
      <c r="FI318" s="736"/>
      <c r="FJ318" s="736"/>
      <c r="FK318" s="736"/>
      <c r="FL318" s="736"/>
      <c r="FM318" s="736"/>
      <c r="FN318" s="736"/>
      <c r="FO318" s="736"/>
      <c r="FP318" s="736"/>
      <c r="FQ318" s="736"/>
      <c r="FR318" s="736"/>
      <c r="FS318" s="736"/>
      <c r="FT318" s="736"/>
      <c r="FU318" s="736"/>
      <c r="FV318" s="736"/>
      <c r="FW318" s="736"/>
      <c r="FX318" s="736"/>
      <c r="FY318" s="736"/>
      <c r="FZ318" s="736"/>
      <c r="GA318" s="736"/>
      <c r="GB318" s="736"/>
      <c r="GC318" s="736"/>
      <c r="GD318" s="736"/>
      <c r="GE318" s="736"/>
      <c r="GF318" s="736"/>
      <c r="GG318" s="736"/>
      <c r="GH318" s="736"/>
      <c r="GI318" s="736"/>
      <c r="GJ318" s="736"/>
      <c r="GK318" s="736"/>
      <c r="GL318" s="736"/>
      <c r="GM318" s="736"/>
      <c r="GN318" s="736"/>
      <c r="GO318" s="736"/>
      <c r="GP318" s="736"/>
      <c r="GQ318" s="736"/>
      <c r="GR318" s="736"/>
      <c r="GS318" s="736"/>
      <c r="GT318" s="736"/>
      <c r="GU318" s="736"/>
      <c r="GV318" s="736"/>
      <c r="GW318" s="736"/>
      <c r="GX318" s="736"/>
      <c r="GY318" s="736"/>
      <c r="GZ318" s="736"/>
      <c r="HA318" s="736"/>
      <c r="HB318" s="736"/>
      <c r="HC318" s="736"/>
      <c r="HD318" s="736"/>
      <c r="HE318" s="736"/>
      <c r="HF318" s="736"/>
      <c r="HG318" s="736"/>
      <c r="HH318" s="736"/>
      <c r="HI318" s="736"/>
      <c r="HJ318" s="736"/>
      <c r="HK318" s="736"/>
      <c r="HL318" s="736"/>
      <c r="HM318" s="736"/>
      <c r="HN318" s="736"/>
      <c r="HO318" s="736"/>
      <c r="HP318" s="736"/>
      <c r="HQ318" s="736"/>
      <c r="HR318" s="736"/>
      <c r="HS318" s="736"/>
      <c r="HT318" s="736"/>
      <c r="HU318" s="736"/>
      <c r="HV318" s="736"/>
      <c r="HW318" s="736"/>
      <c r="HX318" s="736"/>
      <c r="HY318" s="736"/>
      <c r="HZ318" s="736"/>
      <c r="IA318" s="736"/>
      <c r="IB318" s="736"/>
      <c r="IC318" s="736"/>
      <c r="ID318" s="736"/>
      <c r="IE318" s="736"/>
      <c r="IF318" s="736"/>
      <c r="IG318" s="736"/>
      <c r="IH318" s="736"/>
      <c r="II318" s="736"/>
      <c r="IJ318" s="736"/>
      <c r="IK318" s="736"/>
      <c r="IL318" s="736"/>
      <c r="IM318" s="736"/>
      <c r="IN318" s="736"/>
      <c r="IO318" s="736"/>
      <c r="IP318" s="736"/>
      <c r="IQ318" s="736"/>
      <c r="IR318" s="736"/>
      <c r="IS318" s="736"/>
      <c r="IT318" s="736"/>
      <c r="IU318" s="736"/>
      <c r="IV318" s="736"/>
    </row>
    <row r="319" spans="1:256" s="438" customFormat="1">
      <c r="A319" s="736"/>
      <c r="C319" s="471"/>
      <c r="P319" s="724"/>
      <c r="U319" s="724"/>
      <c r="V319" s="736"/>
      <c r="W319" s="736"/>
      <c r="X319" s="736"/>
      <c r="Y319" s="736"/>
      <c r="Z319" s="736"/>
      <c r="AA319" s="736"/>
      <c r="AB319" s="736"/>
      <c r="AC319" s="736"/>
      <c r="AD319" s="736"/>
      <c r="AE319" s="736"/>
      <c r="AF319" s="736"/>
      <c r="AG319" s="736"/>
      <c r="AH319" s="736"/>
      <c r="AI319" s="736"/>
      <c r="AJ319" s="736"/>
      <c r="AK319" s="736"/>
      <c r="AL319" s="736"/>
      <c r="AM319" s="736"/>
      <c r="AN319" s="736"/>
      <c r="AO319" s="736"/>
      <c r="AP319" s="736"/>
      <c r="AQ319" s="736"/>
      <c r="AR319" s="736"/>
      <c r="AS319" s="736"/>
      <c r="AT319" s="736"/>
      <c r="AU319" s="736"/>
      <c r="AV319" s="736"/>
      <c r="AW319" s="736"/>
      <c r="AX319" s="736"/>
      <c r="AY319" s="736"/>
      <c r="AZ319" s="736"/>
      <c r="BA319" s="736"/>
      <c r="BB319" s="736"/>
      <c r="BC319" s="736"/>
      <c r="BD319" s="736"/>
      <c r="BE319" s="736"/>
      <c r="BF319" s="736"/>
      <c r="BG319" s="736"/>
      <c r="BH319" s="736"/>
      <c r="BI319" s="736"/>
      <c r="BJ319" s="736"/>
      <c r="BK319" s="736"/>
      <c r="BL319" s="736"/>
      <c r="BM319" s="736"/>
      <c r="BN319" s="736"/>
      <c r="BO319" s="736"/>
      <c r="BP319" s="736"/>
      <c r="BQ319" s="736"/>
      <c r="BR319" s="736"/>
      <c r="BS319" s="736"/>
      <c r="BT319" s="736"/>
      <c r="BU319" s="736"/>
      <c r="BV319" s="736"/>
      <c r="BW319" s="736"/>
      <c r="BX319" s="736"/>
      <c r="BY319" s="736"/>
      <c r="BZ319" s="736"/>
      <c r="CA319" s="736"/>
      <c r="CB319" s="736"/>
      <c r="CC319" s="736"/>
      <c r="CD319" s="736"/>
      <c r="CE319" s="736"/>
      <c r="CF319" s="736"/>
      <c r="CG319" s="736"/>
      <c r="CH319" s="736"/>
      <c r="CI319" s="736"/>
      <c r="CJ319" s="736"/>
      <c r="CK319" s="736"/>
      <c r="CL319" s="736"/>
      <c r="CM319" s="736"/>
      <c r="CN319" s="736"/>
      <c r="CO319" s="736"/>
      <c r="CP319" s="736"/>
      <c r="CQ319" s="736"/>
      <c r="CR319" s="736"/>
      <c r="CS319" s="736"/>
      <c r="CT319" s="736"/>
      <c r="CU319" s="736"/>
      <c r="CV319" s="736"/>
      <c r="CW319" s="736"/>
      <c r="CX319" s="736"/>
      <c r="CY319" s="736"/>
      <c r="CZ319" s="736"/>
      <c r="DA319" s="736"/>
      <c r="DB319" s="736"/>
      <c r="DC319" s="736"/>
      <c r="DD319" s="736"/>
      <c r="DE319" s="736"/>
      <c r="DF319" s="736"/>
      <c r="DG319" s="736"/>
      <c r="DH319" s="736"/>
      <c r="DI319" s="736"/>
      <c r="DJ319" s="736"/>
      <c r="DK319" s="736"/>
      <c r="DL319" s="736"/>
      <c r="DM319" s="736"/>
      <c r="DN319" s="736"/>
      <c r="DO319" s="736"/>
      <c r="DP319" s="736"/>
      <c r="DQ319" s="736"/>
      <c r="DR319" s="736"/>
      <c r="DS319" s="736"/>
      <c r="DT319" s="736"/>
      <c r="DU319" s="736"/>
      <c r="DV319" s="736"/>
      <c r="DW319" s="736"/>
      <c r="DX319" s="736"/>
      <c r="DY319" s="736"/>
      <c r="DZ319" s="736"/>
      <c r="EA319" s="736"/>
      <c r="EB319" s="736"/>
      <c r="EC319" s="736"/>
      <c r="ED319" s="736"/>
      <c r="EE319" s="736"/>
      <c r="EF319" s="736"/>
      <c r="EG319" s="736"/>
      <c r="EH319" s="736"/>
      <c r="EI319" s="736"/>
      <c r="EJ319" s="736"/>
      <c r="EK319" s="736"/>
      <c r="EL319" s="736"/>
      <c r="EM319" s="736"/>
      <c r="EN319" s="736"/>
      <c r="EO319" s="736"/>
      <c r="EP319" s="736"/>
      <c r="EQ319" s="736"/>
      <c r="ER319" s="736"/>
      <c r="ES319" s="736"/>
      <c r="ET319" s="736"/>
      <c r="EU319" s="736"/>
      <c r="EV319" s="736"/>
      <c r="EW319" s="736"/>
      <c r="EX319" s="736"/>
      <c r="EY319" s="736"/>
      <c r="EZ319" s="736"/>
      <c r="FA319" s="736"/>
      <c r="FB319" s="736"/>
      <c r="FC319" s="736"/>
      <c r="FD319" s="736"/>
      <c r="FE319" s="736"/>
      <c r="FF319" s="736"/>
      <c r="FG319" s="736"/>
      <c r="FH319" s="736"/>
      <c r="FI319" s="736"/>
      <c r="FJ319" s="736"/>
      <c r="FK319" s="736"/>
      <c r="FL319" s="736"/>
      <c r="FM319" s="736"/>
      <c r="FN319" s="736"/>
      <c r="FO319" s="736"/>
      <c r="FP319" s="736"/>
      <c r="FQ319" s="736"/>
      <c r="FR319" s="736"/>
      <c r="FS319" s="736"/>
      <c r="FT319" s="736"/>
      <c r="FU319" s="736"/>
      <c r="FV319" s="736"/>
      <c r="FW319" s="736"/>
      <c r="FX319" s="736"/>
      <c r="FY319" s="736"/>
      <c r="FZ319" s="736"/>
      <c r="GA319" s="736"/>
      <c r="GB319" s="736"/>
      <c r="GC319" s="736"/>
      <c r="GD319" s="736"/>
      <c r="GE319" s="736"/>
      <c r="GF319" s="736"/>
      <c r="GG319" s="736"/>
      <c r="GH319" s="736"/>
      <c r="GI319" s="736"/>
      <c r="GJ319" s="736"/>
      <c r="GK319" s="736"/>
      <c r="GL319" s="736"/>
      <c r="GM319" s="736"/>
      <c r="GN319" s="736"/>
      <c r="GO319" s="736"/>
      <c r="GP319" s="736"/>
      <c r="GQ319" s="736"/>
      <c r="GR319" s="736"/>
      <c r="GS319" s="736"/>
      <c r="GT319" s="736"/>
      <c r="GU319" s="736"/>
      <c r="GV319" s="736"/>
      <c r="GW319" s="736"/>
      <c r="GX319" s="736"/>
      <c r="GY319" s="736"/>
      <c r="GZ319" s="736"/>
      <c r="HA319" s="736"/>
      <c r="HB319" s="736"/>
      <c r="HC319" s="736"/>
      <c r="HD319" s="736"/>
      <c r="HE319" s="736"/>
      <c r="HF319" s="736"/>
      <c r="HG319" s="736"/>
      <c r="HH319" s="736"/>
      <c r="HI319" s="736"/>
      <c r="HJ319" s="736"/>
      <c r="HK319" s="736"/>
      <c r="HL319" s="736"/>
      <c r="HM319" s="736"/>
      <c r="HN319" s="736"/>
      <c r="HO319" s="736"/>
      <c r="HP319" s="736"/>
      <c r="HQ319" s="736"/>
      <c r="HR319" s="736"/>
      <c r="HS319" s="736"/>
      <c r="HT319" s="736"/>
      <c r="HU319" s="736"/>
      <c r="HV319" s="736"/>
      <c r="HW319" s="736"/>
      <c r="HX319" s="736"/>
      <c r="HY319" s="736"/>
      <c r="HZ319" s="736"/>
      <c r="IA319" s="736"/>
      <c r="IB319" s="736"/>
      <c r="IC319" s="736"/>
      <c r="ID319" s="736"/>
      <c r="IE319" s="736"/>
      <c r="IF319" s="736"/>
      <c r="IG319" s="736"/>
      <c r="IH319" s="736"/>
      <c r="II319" s="736"/>
      <c r="IJ319" s="736"/>
      <c r="IK319" s="736"/>
      <c r="IL319" s="736"/>
      <c r="IM319" s="736"/>
      <c r="IN319" s="736"/>
      <c r="IO319" s="736"/>
      <c r="IP319" s="736"/>
      <c r="IQ319" s="736"/>
      <c r="IR319" s="736"/>
      <c r="IS319" s="736"/>
      <c r="IT319" s="736"/>
      <c r="IU319" s="736"/>
      <c r="IV319" s="736"/>
    </row>
    <row r="320" spans="1:256" s="438" customFormat="1">
      <c r="A320" s="736"/>
      <c r="C320" s="471"/>
      <c r="P320" s="724"/>
      <c r="U320" s="724"/>
      <c r="V320" s="736"/>
      <c r="W320" s="736"/>
      <c r="X320" s="736"/>
      <c r="Y320" s="736"/>
      <c r="Z320" s="736"/>
      <c r="AA320" s="736"/>
      <c r="AB320" s="736"/>
      <c r="AC320" s="736"/>
      <c r="AD320" s="736"/>
      <c r="AE320" s="736"/>
      <c r="AF320" s="736"/>
      <c r="AG320" s="736"/>
      <c r="AH320" s="736"/>
      <c r="AI320" s="736"/>
      <c r="AJ320" s="736"/>
      <c r="AK320" s="736"/>
      <c r="AL320" s="736"/>
      <c r="AM320" s="736"/>
      <c r="AN320" s="736"/>
      <c r="AO320" s="736"/>
      <c r="AP320" s="736"/>
      <c r="AQ320" s="736"/>
      <c r="AR320" s="736"/>
      <c r="AS320" s="736"/>
      <c r="AT320" s="736"/>
      <c r="AU320" s="736"/>
      <c r="AV320" s="736"/>
      <c r="AW320" s="736"/>
      <c r="AX320" s="736"/>
      <c r="AY320" s="736"/>
      <c r="AZ320" s="736"/>
      <c r="BA320" s="736"/>
      <c r="BB320" s="736"/>
      <c r="BC320" s="736"/>
      <c r="BD320" s="736"/>
      <c r="BE320" s="736"/>
      <c r="BF320" s="736"/>
      <c r="BG320" s="736"/>
      <c r="BH320" s="736"/>
      <c r="BI320" s="736"/>
      <c r="BJ320" s="736"/>
      <c r="BK320" s="736"/>
      <c r="BL320" s="736"/>
      <c r="BM320" s="736"/>
      <c r="BN320" s="736"/>
      <c r="BO320" s="736"/>
      <c r="BP320" s="736"/>
      <c r="BQ320" s="736"/>
      <c r="BR320" s="736"/>
      <c r="BS320" s="736"/>
      <c r="BT320" s="736"/>
      <c r="BU320" s="736"/>
      <c r="BV320" s="736"/>
      <c r="BW320" s="736"/>
      <c r="BX320" s="736"/>
      <c r="BY320" s="736"/>
      <c r="BZ320" s="736"/>
      <c r="CA320" s="736"/>
      <c r="CB320" s="736"/>
      <c r="CC320" s="736"/>
      <c r="CD320" s="736"/>
      <c r="CE320" s="736"/>
      <c r="CF320" s="736"/>
      <c r="CG320" s="736"/>
      <c r="CH320" s="736"/>
      <c r="CI320" s="736"/>
      <c r="CJ320" s="736"/>
      <c r="CK320" s="736"/>
      <c r="CL320" s="736"/>
      <c r="CM320" s="736"/>
      <c r="CN320" s="736"/>
      <c r="CO320" s="736"/>
      <c r="CP320" s="736"/>
      <c r="CQ320" s="736"/>
      <c r="CR320" s="736"/>
      <c r="CS320" s="736"/>
      <c r="CT320" s="736"/>
      <c r="CU320" s="736"/>
      <c r="CV320" s="736"/>
      <c r="CW320" s="736"/>
      <c r="CX320" s="736"/>
      <c r="CY320" s="736"/>
      <c r="CZ320" s="736"/>
      <c r="DA320" s="736"/>
      <c r="DB320" s="736"/>
      <c r="DC320" s="736"/>
      <c r="DD320" s="736"/>
      <c r="DE320" s="736"/>
      <c r="DF320" s="736"/>
      <c r="DG320" s="736"/>
      <c r="DH320" s="736"/>
      <c r="DI320" s="736"/>
      <c r="DJ320" s="736"/>
      <c r="DK320" s="736"/>
      <c r="DL320" s="736"/>
      <c r="DM320" s="736"/>
      <c r="DN320" s="736"/>
      <c r="DO320" s="736"/>
      <c r="DP320" s="736"/>
      <c r="DQ320" s="736"/>
      <c r="DR320" s="736"/>
      <c r="DS320" s="736"/>
      <c r="DT320" s="736"/>
      <c r="DU320" s="736"/>
      <c r="DV320" s="736"/>
      <c r="DW320" s="736"/>
      <c r="DX320" s="736"/>
      <c r="DY320" s="736"/>
      <c r="DZ320" s="736"/>
      <c r="EA320" s="736"/>
      <c r="EB320" s="736"/>
      <c r="EC320" s="736"/>
      <c r="ED320" s="736"/>
      <c r="EE320" s="736"/>
      <c r="EF320" s="736"/>
      <c r="EG320" s="736"/>
      <c r="EH320" s="736"/>
      <c r="EI320" s="736"/>
      <c r="EJ320" s="736"/>
      <c r="EK320" s="736"/>
      <c r="EL320" s="736"/>
      <c r="EM320" s="736"/>
      <c r="EN320" s="736"/>
      <c r="EO320" s="736"/>
      <c r="EP320" s="736"/>
      <c r="EQ320" s="736"/>
      <c r="ER320" s="736"/>
      <c r="ES320" s="736"/>
      <c r="ET320" s="736"/>
      <c r="EU320" s="736"/>
      <c r="EV320" s="736"/>
      <c r="EW320" s="736"/>
      <c r="EX320" s="736"/>
      <c r="EY320" s="736"/>
      <c r="EZ320" s="736"/>
      <c r="FA320" s="736"/>
      <c r="FB320" s="736"/>
      <c r="FC320" s="736"/>
      <c r="FD320" s="736"/>
      <c r="FE320" s="736"/>
      <c r="FF320" s="736"/>
      <c r="FG320" s="736"/>
      <c r="FH320" s="736"/>
      <c r="FI320" s="736"/>
      <c r="FJ320" s="736"/>
      <c r="FK320" s="736"/>
      <c r="FL320" s="736"/>
      <c r="FM320" s="736"/>
      <c r="FN320" s="736"/>
      <c r="FO320" s="736"/>
      <c r="FP320" s="736"/>
      <c r="FQ320" s="736"/>
      <c r="FR320" s="736"/>
      <c r="FS320" s="736"/>
      <c r="FT320" s="736"/>
      <c r="FU320" s="736"/>
      <c r="FV320" s="736"/>
      <c r="FW320" s="736"/>
      <c r="FX320" s="736"/>
      <c r="FY320" s="736"/>
      <c r="FZ320" s="736"/>
      <c r="GA320" s="736"/>
      <c r="GB320" s="736"/>
      <c r="GC320" s="736"/>
      <c r="GD320" s="736"/>
      <c r="GE320" s="736"/>
      <c r="GF320" s="736"/>
      <c r="GG320" s="736"/>
      <c r="GH320" s="736"/>
      <c r="GI320" s="736"/>
      <c r="GJ320" s="736"/>
      <c r="GK320" s="736"/>
      <c r="GL320" s="736"/>
      <c r="GM320" s="736"/>
      <c r="GN320" s="736"/>
      <c r="GO320" s="736"/>
      <c r="GP320" s="736"/>
      <c r="GQ320" s="736"/>
      <c r="GR320" s="736"/>
      <c r="GS320" s="736"/>
      <c r="GT320" s="736"/>
      <c r="GU320" s="736"/>
      <c r="GV320" s="736"/>
      <c r="GW320" s="736"/>
      <c r="GX320" s="736"/>
      <c r="GY320" s="736"/>
      <c r="GZ320" s="736"/>
      <c r="HA320" s="736"/>
      <c r="HB320" s="736"/>
      <c r="HC320" s="736"/>
      <c r="HD320" s="736"/>
      <c r="HE320" s="736"/>
      <c r="HF320" s="736"/>
      <c r="HG320" s="736"/>
      <c r="HH320" s="736"/>
      <c r="HI320" s="736"/>
      <c r="HJ320" s="736"/>
      <c r="HK320" s="736"/>
      <c r="HL320" s="736"/>
      <c r="HM320" s="736"/>
      <c r="HN320" s="736"/>
      <c r="HO320" s="736"/>
      <c r="HP320" s="736"/>
      <c r="HQ320" s="736"/>
      <c r="HR320" s="736"/>
      <c r="HS320" s="736"/>
      <c r="HT320" s="736"/>
      <c r="HU320" s="736"/>
      <c r="HV320" s="736"/>
      <c r="HW320" s="736"/>
      <c r="HX320" s="736"/>
      <c r="HY320" s="736"/>
      <c r="HZ320" s="736"/>
      <c r="IA320" s="736"/>
      <c r="IB320" s="736"/>
      <c r="IC320" s="736"/>
      <c r="ID320" s="736"/>
      <c r="IE320" s="736"/>
      <c r="IF320" s="736"/>
      <c r="IG320" s="736"/>
      <c r="IH320" s="736"/>
      <c r="II320" s="736"/>
      <c r="IJ320" s="736"/>
      <c r="IK320" s="736"/>
      <c r="IL320" s="736"/>
      <c r="IM320" s="736"/>
      <c r="IN320" s="736"/>
      <c r="IO320" s="736"/>
      <c r="IP320" s="736"/>
      <c r="IQ320" s="736"/>
      <c r="IR320" s="736"/>
      <c r="IS320" s="736"/>
      <c r="IT320" s="736"/>
      <c r="IU320" s="736"/>
      <c r="IV320" s="736"/>
    </row>
    <row r="321" spans="1:256" s="438" customFormat="1">
      <c r="A321" s="736"/>
      <c r="C321" s="471"/>
      <c r="P321" s="724"/>
      <c r="U321" s="724"/>
      <c r="V321" s="736"/>
      <c r="W321" s="736"/>
      <c r="X321" s="736"/>
      <c r="Y321" s="736"/>
      <c r="Z321" s="736"/>
      <c r="AA321" s="736"/>
      <c r="AB321" s="736"/>
      <c r="AC321" s="736"/>
      <c r="AD321" s="736"/>
      <c r="AE321" s="736"/>
      <c r="AF321" s="736"/>
      <c r="AG321" s="736"/>
      <c r="AH321" s="736"/>
      <c r="AI321" s="736"/>
      <c r="AJ321" s="736"/>
      <c r="AK321" s="736"/>
      <c r="AL321" s="736"/>
      <c r="AM321" s="736"/>
      <c r="AN321" s="736"/>
      <c r="AO321" s="736"/>
      <c r="AP321" s="736"/>
      <c r="AQ321" s="736"/>
      <c r="AR321" s="736"/>
      <c r="AS321" s="736"/>
      <c r="AT321" s="736"/>
      <c r="AU321" s="736"/>
      <c r="AV321" s="736"/>
      <c r="AW321" s="736"/>
      <c r="AX321" s="736"/>
      <c r="AY321" s="736"/>
      <c r="AZ321" s="736"/>
      <c r="BA321" s="736"/>
      <c r="BB321" s="736"/>
      <c r="BC321" s="736"/>
      <c r="BD321" s="736"/>
      <c r="BE321" s="736"/>
      <c r="BF321" s="736"/>
      <c r="BG321" s="736"/>
      <c r="BH321" s="736"/>
      <c r="BI321" s="736"/>
      <c r="BJ321" s="736"/>
      <c r="BK321" s="736"/>
      <c r="BL321" s="736"/>
      <c r="BM321" s="736"/>
      <c r="BN321" s="736"/>
      <c r="BO321" s="736"/>
      <c r="BP321" s="736"/>
      <c r="BQ321" s="736"/>
      <c r="BR321" s="736"/>
      <c r="BS321" s="736"/>
      <c r="BT321" s="736"/>
      <c r="BU321" s="736"/>
      <c r="BV321" s="736"/>
      <c r="BW321" s="736"/>
      <c r="BX321" s="736"/>
      <c r="BY321" s="736"/>
      <c r="BZ321" s="736"/>
      <c r="CA321" s="736"/>
      <c r="CB321" s="736"/>
      <c r="CC321" s="736"/>
      <c r="CD321" s="736"/>
      <c r="CE321" s="736"/>
      <c r="CF321" s="736"/>
      <c r="CG321" s="736"/>
      <c r="CH321" s="736"/>
      <c r="CI321" s="736"/>
      <c r="CJ321" s="736"/>
      <c r="CK321" s="736"/>
      <c r="CL321" s="736"/>
      <c r="CM321" s="736"/>
      <c r="CN321" s="736"/>
      <c r="CO321" s="736"/>
      <c r="CP321" s="736"/>
      <c r="CQ321" s="736"/>
      <c r="CR321" s="736"/>
      <c r="CS321" s="736"/>
      <c r="CT321" s="736"/>
      <c r="CU321" s="736"/>
      <c r="CV321" s="736"/>
      <c r="CW321" s="736"/>
      <c r="CX321" s="736"/>
      <c r="CY321" s="736"/>
      <c r="CZ321" s="736"/>
      <c r="DA321" s="736"/>
      <c r="DB321" s="736"/>
      <c r="DC321" s="736"/>
      <c r="DD321" s="736"/>
      <c r="DE321" s="736"/>
      <c r="DF321" s="736"/>
      <c r="DG321" s="736"/>
      <c r="DH321" s="736"/>
      <c r="DI321" s="736"/>
      <c r="DJ321" s="736"/>
      <c r="DK321" s="736"/>
      <c r="DL321" s="736"/>
      <c r="DM321" s="736"/>
      <c r="DN321" s="736"/>
      <c r="DO321" s="736"/>
      <c r="DP321" s="736"/>
      <c r="DQ321" s="736"/>
      <c r="DR321" s="736"/>
      <c r="DS321" s="736"/>
      <c r="DT321" s="736"/>
      <c r="DU321" s="736"/>
      <c r="DV321" s="736"/>
      <c r="DW321" s="736"/>
      <c r="DX321" s="736"/>
      <c r="DY321" s="736"/>
      <c r="DZ321" s="736"/>
      <c r="EA321" s="736"/>
      <c r="EB321" s="736"/>
      <c r="EC321" s="736"/>
      <c r="ED321" s="736"/>
      <c r="EE321" s="736"/>
      <c r="EF321" s="736"/>
      <c r="EG321" s="736"/>
      <c r="EH321" s="736"/>
      <c r="EI321" s="736"/>
      <c r="EJ321" s="736"/>
      <c r="EK321" s="736"/>
      <c r="EL321" s="736"/>
      <c r="EM321" s="736"/>
      <c r="EN321" s="736"/>
      <c r="EO321" s="736"/>
      <c r="EP321" s="736"/>
      <c r="EQ321" s="736"/>
      <c r="ER321" s="736"/>
      <c r="ES321" s="736"/>
      <c r="ET321" s="736"/>
      <c r="EU321" s="736"/>
      <c r="EV321" s="736"/>
      <c r="EW321" s="736"/>
      <c r="EX321" s="736"/>
      <c r="EY321" s="736"/>
      <c r="EZ321" s="736"/>
      <c r="FA321" s="736"/>
      <c r="FB321" s="736"/>
      <c r="FC321" s="736"/>
      <c r="FD321" s="736"/>
      <c r="FE321" s="736"/>
      <c r="FF321" s="736"/>
      <c r="FG321" s="736"/>
      <c r="FH321" s="736"/>
      <c r="FI321" s="736"/>
      <c r="FJ321" s="736"/>
      <c r="FK321" s="736"/>
      <c r="FL321" s="736"/>
      <c r="FM321" s="736"/>
      <c r="FN321" s="736"/>
      <c r="FO321" s="736"/>
      <c r="FP321" s="736"/>
      <c r="FQ321" s="736"/>
      <c r="FR321" s="736"/>
      <c r="FS321" s="736"/>
      <c r="FT321" s="736"/>
      <c r="FU321" s="736"/>
      <c r="FV321" s="736"/>
      <c r="FW321" s="736"/>
      <c r="FX321" s="736"/>
      <c r="FY321" s="736"/>
      <c r="FZ321" s="736"/>
      <c r="GA321" s="736"/>
      <c r="GB321" s="736"/>
      <c r="GC321" s="736"/>
      <c r="GD321" s="736"/>
      <c r="GE321" s="736"/>
      <c r="GF321" s="736"/>
      <c r="GG321" s="736"/>
      <c r="GH321" s="736"/>
      <c r="GI321" s="736"/>
      <c r="GJ321" s="736"/>
      <c r="GK321" s="736"/>
      <c r="GL321" s="736"/>
      <c r="GM321" s="736"/>
      <c r="GN321" s="736"/>
      <c r="GO321" s="736"/>
      <c r="GP321" s="736"/>
      <c r="GQ321" s="736"/>
      <c r="GR321" s="736"/>
      <c r="GS321" s="736"/>
      <c r="GT321" s="736"/>
      <c r="GU321" s="736"/>
      <c r="GV321" s="736"/>
      <c r="GW321" s="736"/>
      <c r="GX321" s="736"/>
      <c r="GY321" s="736"/>
      <c r="GZ321" s="736"/>
      <c r="HA321" s="736"/>
      <c r="HB321" s="736"/>
      <c r="HC321" s="736"/>
      <c r="HD321" s="736"/>
      <c r="HE321" s="736"/>
      <c r="HF321" s="736"/>
      <c r="HG321" s="736"/>
      <c r="HH321" s="736"/>
      <c r="HI321" s="736"/>
      <c r="HJ321" s="736"/>
      <c r="HK321" s="736"/>
      <c r="HL321" s="736"/>
      <c r="HM321" s="736"/>
      <c r="HN321" s="736"/>
      <c r="HO321" s="736"/>
      <c r="HP321" s="736"/>
      <c r="HQ321" s="736"/>
      <c r="HR321" s="736"/>
      <c r="HS321" s="736"/>
      <c r="HT321" s="736"/>
      <c r="HU321" s="736"/>
      <c r="HV321" s="736"/>
      <c r="HW321" s="736"/>
      <c r="HX321" s="736"/>
      <c r="HY321" s="736"/>
      <c r="HZ321" s="736"/>
      <c r="IA321" s="736"/>
      <c r="IB321" s="736"/>
      <c r="IC321" s="736"/>
      <c r="ID321" s="736"/>
      <c r="IE321" s="736"/>
      <c r="IF321" s="736"/>
      <c r="IG321" s="736"/>
      <c r="IH321" s="736"/>
      <c r="II321" s="736"/>
      <c r="IJ321" s="736"/>
      <c r="IK321" s="736"/>
      <c r="IL321" s="736"/>
      <c r="IM321" s="736"/>
      <c r="IN321" s="736"/>
      <c r="IO321" s="736"/>
      <c r="IP321" s="736"/>
      <c r="IQ321" s="736"/>
      <c r="IR321" s="736"/>
      <c r="IS321" s="736"/>
      <c r="IT321" s="736"/>
      <c r="IU321" s="736"/>
      <c r="IV321" s="736"/>
    </row>
    <row r="322" spans="1:256" s="438" customFormat="1">
      <c r="A322" s="736"/>
      <c r="C322" s="471"/>
      <c r="P322" s="724"/>
      <c r="U322" s="724"/>
      <c r="V322" s="736"/>
      <c r="W322" s="736"/>
      <c r="X322" s="736"/>
      <c r="Y322" s="736"/>
      <c r="Z322" s="736"/>
      <c r="AA322" s="736"/>
      <c r="AB322" s="736"/>
      <c r="AC322" s="736"/>
      <c r="AD322" s="736"/>
      <c r="AE322" s="736"/>
      <c r="AF322" s="736"/>
      <c r="AG322" s="736"/>
      <c r="AH322" s="736"/>
      <c r="AI322" s="736"/>
      <c r="AJ322" s="736"/>
      <c r="AK322" s="736"/>
      <c r="AL322" s="736"/>
      <c r="AM322" s="736"/>
      <c r="AN322" s="736"/>
      <c r="AO322" s="736"/>
      <c r="AP322" s="736"/>
      <c r="AQ322" s="736"/>
      <c r="AR322" s="736"/>
      <c r="AS322" s="736"/>
      <c r="AT322" s="736"/>
      <c r="AU322" s="736"/>
      <c r="AV322" s="736"/>
      <c r="AW322" s="736"/>
      <c r="AX322" s="736"/>
      <c r="AY322" s="736"/>
      <c r="AZ322" s="736"/>
      <c r="BA322" s="736"/>
      <c r="BB322" s="736"/>
      <c r="BC322" s="736"/>
      <c r="BD322" s="736"/>
      <c r="BE322" s="736"/>
      <c r="BF322" s="736"/>
      <c r="BG322" s="736"/>
      <c r="BH322" s="736"/>
      <c r="BI322" s="736"/>
      <c r="BJ322" s="736"/>
      <c r="BK322" s="736"/>
      <c r="BL322" s="736"/>
      <c r="BM322" s="736"/>
      <c r="BN322" s="736"/>
      <c r="BO322" s="736"/>
      <c r="BP322" s="736"/>
      <c r="BQ322" s="736"/>
      <c r="BR322" s="736"/>
      <c r="BS322" s="736"/>
      <c r="BT322" s="736"/>
      <c r="BU322" s="736"/>
      <c r="BV322" s="736"/>
      <c r="BW322" s="736"/>
      <c r="BX322" s="736"/>
      <c r="BY322" s="736"/>
      <c r="BZ322" s="736"/>
      <c r="CA322" s="736"/>
      <c r="CB322" s="736"/>
      <c r="CC322" s="736"/>
      <c r="CD322" s="736"/>
      <c r="CE322" s="736"/>
      <c r="CF322" s="736"/>
      <c r="CG322" s="736"/>
      <c r="CH322" s="736"/>
      <c r="CI322" s="736"/>
      <c r="CJ322" s="736"/>
      <c r="CK322" s="736"/>
      <c r="CL322" s="736"/>
      <c r="CM322" s="736"/>
      <c r="CN322" s="736"/>
      <c r="CO322" s="736"/>
      <c r="CP322" s="736"/>
      <c r="CQ322" s="736"/>
      <c r="CR322" s="736"/>
      <c r="CS322" s="736"/>
      <c r="CT322" s="736"/>
      <c r="CU322" s="736"/>
      <c r="CV322" s="736"/>
      <c r="CW322" s="736"/>
      <c r="CX322" s="736"/>
      <c r="CY322" s="736"/>
      <c r="CZ322" s="736"/>
      <c r="DA322" s="736"/>
      <c r="DB322" s="736"/>
      <c r="DC322" s="736"/>
      <c r="DD322" s="736"/>
      <c r="DE322" s="736"/>
      <c r="DF322" s="736"/>
      <c r="DG322" s="736"/>
      <c r="DH322" s="736"/>
      <c r="DI322" s="736"/>
      <c r="DJ322" s="736"/>
      <c r="DK322" s="736"/>
      <c r="DL322" s="736"/>
      <c r="DM322" s="736"/>
      <c r="DN322" s="736"/>
      <c r="DO322" s="736"/>
      <c r="DP322" s="736"/>
      <c r="DQ322" s="736"/>
      <c r="DR322" s="736"/>
      <c r="DS322" s="736"/>
      <c r="DT322" s="736"/>
      <c r="DU322" s="736"/>
      <c r="DV322" s="736"/>
      <c r="DW322" s="736"/>
      <c r="DX322" s="736"/>
      <c r="DY322" s="736"/>
      <c r="DZ322" s="736"/>
      <c r="EA322" s="736"/>
      <c r="EB322" s="736"/>
      <c r="EC322" s="736"/>
      <c r="ED322" s="736"/>
      <c r="EE322" s="736"/>
      <c r="EF322" s="736"/>
      <c r="EG322" s="736"/>
      <c r="EH322" s="736"/>
      <c r="EI322" s="736"/>
      <c r="EJ322" s="736"/>
      <c r="EK322" s="736"/>
      <c r="EL322" s="736"/>
      <c r="EM322" s="736"/>
      <c r="EN322" s="736"/>
      <c r="EO322" s="736"/>
      <c r="EP322" s="736"/>
      <c r="EQ322" s="736"/>
      <c r="ER322" s="736"/>
      <c r="ES322" s="736"/>
      <c r="ET322" s="736"/>
      <c r="EU322" s="736"/>
      <c r="EV322" s="736"/>
      <c r="EW322" s="736"/>
      <c r="EX322" s="736"/>
      <c r="EY322" s="736"/>
      <c r="EZ322" s="736"/>
      <c r="FA322" s="736"/>
      <c r="FB322" s="736"/>
      <c r="FC322" s="736"/>
      <c r="FD322" s="736"/>
      <c r="FE322" s="736"/>
      <c r="FF322" s="736"/>
      <c r="FG322" s="736"/>
      <c r="FH322" s="736"/>
      <c r="FI322" s="736"/>
      <c r="FJ322" s="736"/>
      <c r="FK322" s="736"/>
      <c r="FL322" s="736"/>
      <c r="FM322" s="736"/>
      <c r="FN322" s="736"/>
      <c r="FO322" s="736"/>
      <c r="FP322" s="736"/>
      <c r="FQ322" s="736"/>
      <c r="FR322" s="736"/>
      <c r="FS322" s="736"/>
      <c r="FT322" s="736"/>
      <c r="FU322" s="736"/>
      <c r="FV322" s="736"/>
      <c r="FW322" s="736"/>
      <c r="FX322" s="736"/>
      <c r="FY322" s="736"/>
      <c r="FZ322" s="736"/>
      <c r="GA322" s="736"/>
      <c r="GB322" s="736"/>
      <c r="GC322" s="736"/>
      <c r="GD322" s="736"/>
      <c r="GE322" s="736"/>
      <c r="GF322" s="736"/>
      <c r="GG322" s="736"/>
      <c r="GH322" s="736"/>
      <c r="GI322" s="736"/>
      <c r="GJ322" s="736"/>
      <c r="GK322" s="736"/>
      <c r="GL322" s="736"/>
      <c r="GM322" s="736"/>
      <c r="GN322" s="736"/>
      <c r="GO322" s="736"/>
      <c r="GP322" s="736"/>
      <c r="GQ322" s="736"/>
      <c r="GR322" s="736"/>
      <c r="GS322" s="736"/>
      <c r="GT322" s="736"/>
      <c r="GU322" s="736"/>
      <c r="GV322" s="736"/>
      <c r="GW322" s="736"/>
      <c r="GX322" s="736"/>
      <c r="GY322" s="736"/>
      <c r="GZ322" s="736"/>
      <c r="HA322" s="736"/>
      <c r="HB322" s="736"/>
      <c r="HC322" s="736"/>
      <c r="HD322" s="736"/>
      <c r="HE322" s="736"/>
      <c r="HF322" s="736"/>
      <c r="HG322" s="736"/>
      <c r="HH322" s="736"/>
      <c r="HI322" s="736"/>
      <c r="HJ322" s="736"/>
      <c r="HK322" s="736"/>
      <c r="HL322" s="736"/>
      <c r="HM322" s="736"/>
      <c r="HN322" s="736"/>
      <c r="HO322" s="736"/>
      <c r="HP322" s="736"/>
      <c r="HQ322" s="736"/>
      <c r="HR322" s="736"/>
      <c r="HS322" s="736"/>
      <c r="HT322" s="736"/>
      <c r="HU322" s="736"/>
      <c r="HV322" s="736"/>
      <c r="HW322" s="736"/>
      <c r="HX322" s="736"/>
      <c r="HY322" s="736"/>
      <c r="HZ322" s="736"/>
      <c r="IA322" s="736"/>
      <c r="IB322" s="736"/>
      <c r="IC322" s="736"/>
      <c r="ID322" s="736"/>
      <c r="IE322" s="736"/>
      <c r="IF322" s="736"/>
      <c r="IG322" s="736"/>
      <c r="IH322" s="736"/>
      <c r="II322" s="736"/>
      <c r="IJ322" s="736"/>
      <c r="IK322" s="736"/>
      <c r="IL322" s="736"/>
      <c r="IM322" s="736"/>
      <c r="IN322" s="736"/>
      <c r="IO322" s="736"/>
      <c r="IP322" s="736"/>
      <c r="IQ322" s="736"/>
      <c r="IR322" s="736"/>
      <c r="IS322" s="736"/>
      <c r="IT322" s="736"/>
      <c r="IU322" s="736"/>
      <c r="IV322" s="736"/>
    </row>
    <row r="323" spans="1:256" s="438" customFormat="1">
      <c r="A323" s="736"/>
      <c r="C323" s="471"/>
      <c r="P323" s="724"/>
      <c r="U323" s="724"/>
      <c r="V323" s="736"/>
      <c r="W323" s="736"/>
      <c r="X323" s="736"/>
      <c r="Y323" s="736"/>
      <c r="Z323" s="736"/>
      <c r="AA323" s="736"/>
      <c r="AB323" s="736"/>
      <c r="AC323" s="736"/>
      <c r="AD323" s="736"/>
      <c r="AE323" s="736"/>
      <c r="AF323" s="736"/>
      <c r="AG323" s="736"/>
      <c r="AH323" s="736"/>
      <c r="AI323" s="736"/>
      <c r="AJ323" s="736"/>
      <c r="AK323" s="736"/>
      <c r="AL323" s="736"/>
      <c r="AM323" s="736"/>
      <c r="AN323" s="736"/>
      <c r="AO323" s="736"/>
      <c r="AP323" s="736"/>
      <c r="AQ323" s="736"/>
      <c r="AR323" s="736"/>
      <c r="AS323" s="736"/>
      <c r="AT323" s="736"/>
      <c r="AU323" s="736"/>
      <c r="AV323" s="736"/>
      <c r="AW323" s="736"/>
      <c r="AX323" s="736"/>
      <c r="AY323" s="736"/>
      <c r="AZ323" s="736"/>
      <c r="BA323" s="736"/>
      <c r="BB323" s="736"/>
      <c r="BC323" s="736"/>
      <c r="BD323" s="736"/>
      <c r="BE323" s="736"/>
      <c r="BF323" s="736"/>
      <c r="BG323" s="736"/>
      <c r="BH323" s="736"/>
      <c r="BI323" s="736"/>
      <c r="BJ323" s="736"/>
      <c r="BK323" s="736"/>
      <c r="BL323" s="736"/>
      <c r="BM323" s="736"/>
      <c r="BN323" s="736"/>
      <c r="BO323" s="736"/>
      <c r="BP323" s="736"/>
      <c r="BQ323" s="736"/>
      <c r="BR323" s="736"/>
      <c r="BS323" s="736"/>
      <c r="BT323" s="736"/>
      <c r="BU323" s="736"/>
      <c r="BV323" s="736"/>
      <c r="BW323" s="736"/>
      <c r="BX323" s="736"/>
      <c r="BY323" s="736"/>
      <c r="BZ323" s="736"/>
      <c r="CA323" s="736"/>
      <c r="CB323" s="736"/>
      <c r="CC323" s="736"/>
      <c r="CD323" s="736"/>
      <c r="CE323" s="736"/>
      <c r="CF323" s="736"/>
      <c r="CG323" s="736"/>
      <c r="CH323" s="736"/>
      <c r="CI323" s="736"/>
      <c r="CJ323" s="736"/>
      <c r="CK323" s="736"/>
      <c r="CL323" s="736"/>
      <c r="CM323" s="736"/>
      <c r="CN323" s="736"/>
      <c r="CO323" s="736"/>
      <c r="CP323" s="736"/>
      <c r="CQ323" s="736"/>
      <c r="CR323" s="736"/>
      <c r="CS323" s="736"/>
      <c r="CT323" s="736"/>
      <c r="CU323" s="736"/>
      <c r="CV323" s="736"/>
      <c r="CW323" s="736"/>
      <c r="CX323" s="736"/>
      <c r="CY323" s="736"/>
      <c r="CZ323" s="736"/>
      <c r="DA323" s="736"/>
      <c r="DB323" s="736"/>
      <c r="DC323" s="736"/>
      <c r="DD323" s="736"/>
      <c r="DE323" s="736"/>
      <c r="DF323" s="736"/>
      <c r="DG323" s="736"/>
      <c r="DH323" s="736"/>
      <c r="DI323" s="736"/>
      <c r="DJ323" s="736"/>
      <c r="DK323" s="736"/>
      <c r="DL323" s="736"/>
      <c r="DM323" s="736"/>
      <c r="DN323" s="736"/>
      <c r="DO323" s="736"/>
      <c r="DP323" s="736"/>
      <c r="DQ323" s="736"/>
      <c r="DR323" s="736"/>
      <c r="DS323" s="736"/>
      <c r="DT323" s="736"/>
      <c r="DU323" s="736"/>
      <c r="DV323" s="736"/>
      <c r="DW323" s="736"/>
      <c r="DX323" s="736"/>
      <c r="DY323" s="736"/>
      <c r="DZ323" s="736"/>
      <c r="EA323" s="736"/>
      <c r="EB323" s="736"/>
      <c r="EC323" s="736"/>
      <c r="ED323" s="736"/>
      <c r="EE323" s="736"/>
      <c r="EF323" s="736"/>
      <c r="EG323" s="736"/>
      <c r="EH323" s="736"/>
      <c r="EI323" s="736"/>
      <c r="EJ323" s="736"/>
      <c r="EK323" s="736"/>
      <c r="EL323" s="736"/>
      <c r="EM323" s="736"/>
      <c r="EN323" s="736"/>
      <c r="EO323" s="736"/>
      <c r="EP323" s="736"/>
      <c r="EQ323" s="736"/>
      <c r="ER323" s="736"/>
      <c r="ES323" s="736"/>
      <c r="ET323" s="736"/>
      <c r="EU323" s="736"/>
      <c r="EV323" s="736"/>
      <c r="EW323" s="736"/>
      <c r="EX323" s="736"/>
      <c r="EY323" s="736"/>
      <c r="EZ323" s="736"/>
      <c r="FA323" s="736"/>
      <c r="FB323" s="736"/>
      <c r="FC323" s="736"/>
      <c r="FD323" s="736"/>
      <c r="FE323" s="736"/>
      <c r="FF323" s="736"/>
      <c r="FG323" s="736"/>
      <c r="FH323" s="736"/>
      <c r="FI323" s="736"/>
      <c r="FJ323" s="736"/>
      <c r="FK323" s="736"/>
      <c r="FL323" s="736"/>
      <c r="FM323" s="736"/>
      <c r="FN323" s="736"/>
      <c r="FO323" s="736"/>
      <c r="FP323" s="736"/>
      <c r="FQ323" s="736"/>
      <c r="FR323" s="736"/>
      <c r="FS323" s="736"/>
      <c r="FT323" s="736"/>
      <c r="FU323" s="736"/>
      <c r="FV323" s="736"/>
      <c r="FW323" s="736"/>
      <c r="FX323" s="736"/>
      <c r="FY323" s="736"/>
      <c r="FZ323" s="736"/>
      <c r="GA323" s="736"/>
      <c r="GB323" s="736"/>
      <c r="GC323" s="736"/>
      <c r="GD323" s="736"/>
      <c r="GE323" s="736"/>
      <c r="GF323" s="736"/>
      <c r="GG323" s="736"/>
      <c r="GH323" s="736"/>
      <c r="GI323" s="736"/>
      <c r="GJ323" s="736"/>
      <c r="GK323" s="736"/>
      <c r="GL323" s="736"/>
      <c r="GM323" s="736"/>
      <c r="GN323" s="736"/>
      <c r="GO323" s="736"/>
      <c r="GP323" s="736"/>
      <c r="GQ323" s="736"/>
      <c r="GR323" s="736"/>
      <c r="GS323" s="736"/>
      <c r="GT323" s="736"/>
      <c r="GU323" s="736"/>
      <c r="GV323" s="736"/>
      <c r="GW323" s="736"/>
      <c r="GX323" s="736"/>
      <c r="GY323" s="736"/>
      <c r="GZ323" s="736"/>
      <c r="HA323" s="736"/>
      <c r="HB323" s="736"/>
      <c r="HC323" s="736"/>
      <c r="HD323" s="736"/>
      <c r="HE323" s="736"/>
      <c r="HF323" s="736"/>
      <c r="HG323" s="736"/>
      <c r="HH323" s="736"/>
      <c r="HI323" s="736"/>
      <c r="HJ323" s="736"/>
      <c r="HK323" s="736"/>
      <c r="HL323" s="736"/>
      <c r="HM323" s="736"/>
      <c r="HN323" s="736"/>
      <c r="HO323" s="736"/>
      <c r="HP323" s="736"/>
      <c r="HQ323" s="736"/>
      <c r="HR323" s="736"/>
      <c r="HS323" s="736"/>
      <c r="HT323" s="736"/>
      <c r="HU323" s="736"/>
      <c r="HV323" s="736"/>
      <c r="HW323" s="736"/>
      <c r="HX323" s="736"/>
      <c r="HY323" s="736"/>
      <c r="HZ323" s="736"/>
      <c r="IA323" s="736"/>
      <c r="IB323" s="736"/>
      <c r="IC323" s="736"/>
      <c r="ID323" s="736"/>
      <c r="IE323" s="736"/>
      <c r="IF323" s="736"/>
      <c r="IG323" s="736"/>
      <c r="IH323" s="736"/>
      <c r="II323" s="736"/>
      <c r="IJ323" s="736"/>
      <c r="IK323" s="736"/>
      <c r="IL323" s="736"/>
      <c r="IM323" s="736"/>
      <c r="IN323" s="736"/>
      <c r="IO323" s="736"/>
      <c r="IP323" s="736"/>
      <c r="IQ323" s="736"/>
      <c r="IR323" s="736"/>
      <c r="IS323" s="736"/>
      <c r="IT323" s="736"/>
      <c r="IU323" s="736"/>
      <c r="IV323" s="736"/>
    </row>
    <row r="324" spans="1:256" s="438" customFormat="1">
      <c r="A324" s="736"/>
      <c r="C324" s="471"/>
      <c r="P324" s="724"/>
      <c r="U324" s="724"/>
      <c r="V324" s="736"/>
      <c r="W324" s="736"/>
      <c r="X324" s="736"/>
      <c r="Y324" s="736"/>
      <c r="Z324" s="736"/>
      <c r="AA324" s="736"/>
      <c r="AB324" s="736"/>
      <c r="AC324" s="736"/>
      <c r="AD324" s="736"/>
      <c r="AE324" s="736"/>
      <c r="AF324" s="736"/>
      <c r="AG324" s="736"/>
      <c r="AH324" s="736"/>
      <c r="AI324" s="736"/>
      <c r="AJ324" s="736"/>
      <c r="AK324" s="736"/>
      <c r="AL324" s="736"/>
      <c r="AM324" s="736"/>
      <c r="AN324" s="736"/>
      <c r="AO324" s="736"/>
      <c r="AP324" s="736"/>
      <c r="AQ324" s="736"/>
      <c r="AR324" s="736"/>
      <c r="AS324" s="736"/>
      <c r="AT324" s="736"/>
      <c r="AU324" s="736"/>
      <c r="AV324" s="736"/>
      <c r="AW324" s="736"/>
      <c r="AX324" s="736"/>
      <c r="AY324" s="736"/>
      <c r="AZ324" s="736"/>
      <c r="BA324" s="736"/>
      <c r="BB324" s="736"/>
      <c r="BC324" s="736"/>
      <c r="BD324" s="736"/>
      <c r="BE324" s="736"/>
      <c r="BF324" s="736"/>
      <c r="BG324" s="736"/>
      <c r="BH324" s="736"/>
      <c r="BI324" s="736"/>
      <c r="BJ324" s="736"/>
      <c r="BK324" s="736"/>
      <c r="BL324" s="736"/>
      <c r="BM324" s="736"/>
      <c r="BN324" s="736"/>
      <c r="BO324" s="736"/>
      <c r="BP324" s="736"/>
      <c r="BQ324" s="736"/>
      <c r="BR324" s="736"/>
      <c r="BS324" s="736"/>
      <c r="BT324" s="736"/>
      <c r="BU324" s="736"/>
      <c r="BV324" s="736"/>
      <c r="BW324" s="736"/>
      <c r="BX324" s="736"/>
      <c r="BY324" s="736"/>
      <c r="BZ324" s="736"/>
      <c r="CA324" s="736"/>
      <c r="CB324" s="736"/>
      <c r="CC324" s="736"/>
      <c r="CD324" s="736"/>
      <c r="CE324" s="736"/>
      <c r="CF324" s="736"/>
      <c r="CG324" s="736"/>
      <c r="CH324" s="736"/>
      <c r="CI324" s="736"/>
      <c r="CJ324" s="736"/>
      <c r="CK324" s="736"/>
      <c r="CL324" s="736"/>
      <c r="CM324" s="736"/>
      <c r="CN324" s="736"/>
      <c r="CO324" s="736"/>
      <c r="CP324" s="736"/>
      <c r="CQ324" s="736"/>
      <c r="CR324" s="736"/>
      <c r="CS324" s="736"/>
      <c r="CT324" s="736"/>
      <c r="CU324" s="736"/>
      <c r="CV324" s="736"/>
      <c r="CW324" s="736"/>
      <c r="CX324" s="736"/>
      <c r="CY324" s="736"/>
      <c r="CZ324" s="736"/>
      <c r="DA324" s="736"/>
      <c r="DB324" s="736"/>
      <c r="DC324" s="736"/>
      <c r="DD324" s="736"/>
      <c r="DE324" s="736"/>
      <c r="DF324" s="736"/>
      <c r="DG324" s="736"/>
      <c r="DH324" s="736"/>
      <c r="DI324" s="736"/>
      <c r="DJ324" s="736"/>
      <c r="DK324" s="736"/>
      <c r="DL324" s="736"/>
      <c r="DM324" s="736"/>
      <c r="DN324" s="736"/>
      <c r="DO324" s="736"/>
      <c r="DP324" s="736"/>
      <c r="DQ324" s="736"/>
      <c r="DR324" s="736"/>
      <c r="DS324" s="736"/>
      <c r="DT324" s="736"/>
      <c r="DU324" s="736"/>
      <c r="DV324" s="736"/>
      <c r="DW324" s="736"/>
      <c r="DX324" s="736"/>
      <c r="DY324" s="736"/>
      <c r="DZ324" s="736"/>
      <c r="EA324" s="736"/>
      <c r="EB324" s="736"/>
      <c r="EC324" s="736"/>
      <c r="ED324" s="736"/>
      <c r="EE324" s="736"/>
      <c r="EF324" s="736"/>
      <c r="EG324" s="736"/>
      <c r="EH324" s="736"/>
      <c r="EI324" s="736"/>
      <c r="EJ324" s="736"/>
      <c r="EK324" s="736"/>
      <c r="EL324" s="736"/>
      <c r="EM324" s="736"/>
      <c r="EN324" s="736"/>
      <c r="EO324" s="736"/>
      <c r="EP324" s="736"/>
      <c r="EQ324" s="736"/>
      <c r="ER324" s="736"/>
      <c r="ES324" s="736"/>
      <c r="ET324" s="736"/>
      <c r="EU324" s="736"/>
      <c r="EV324" s="736"/>
      <c r="EW324" s="736"/>
      <c r="EX324" s="736"/>
      <c r="EY324" s="736"/>
      <c r="EZ324" s="736"/>
      <c r="FA324" s="736"/>
      <c r="FB324" s="736"/>
      <c r="FC324" s="736"/>
      <c r="FD324" s="736"/>
      <c r="FE324" s="736"/>
      <c r="FF324" s="736"/>
      <c r="FG324" s="736"/>
      <c r="FH324" s="736"/>
      <c r="FI324" s="736"/>
      <c r="FJ324" s="736"/>
      <c r="FK324" s="736"/>
      <c r="FL324" s="736"/>
      <c r="FM324" s="736"/>
      <c r="FN324" s="736"/>
      <c r="FO324" s="736"/>
      <c r="FP324" s="736"/>
      <c r="FQ324" s="736"/>
      <c r="FR324" s="736"/>
      <c r="FS324" s="736"/>
      <c r="FT324" s="736"/>
      <c r="FU324" s="736"/>
      <c r="FV324" s="736"/>
      <c r="FW324" s="736"/>
      <c r="FX324" s="736"/>
      <c r="FY324" s="736"/>
      <c r="FZ324" s="736"/>
      <c r="GA324" s="736"/>
      <c r="GB324" s="736"/>
      <c r="GC324" s="736"/>
      <c r="GD324" s="736"/>
      <c r="GE324" s="736"/>
      <c r="GF324" s="736"/>
      <c r="GG324" s="736"/>
      <c r="GH324" s="736"/>
      <c r="GI324" s="736"/>
      <c r="GJ324" s="736"/>
      <c r="GK324" s="736"/>
      <c r="GL324" s="736"/>
      <c r="GM324" s="736"/>
      <c r="GN324" s="736"/>
      <c r="GO324" s="736"/>
      <c r="GP324" s="736"/>
      <c r="GQ324" s="736"/>
      <c r="GR324" s="736"/>
      <c r="GS324" s="736"/>
      <c r="GT324" s="736"/>
      <c r="GU324" s="736"/>
      <c r="GV324" s="736"/>
      <c r="GW324" s="736"/>
      <c r="GX324" s="736"/>
      <c r="GY324" s="736"/>
      <c r="GZ324" s="736"/>
      <c r="HA324" s="736"/>
      <c r="HB324" s="736"/>
      <c r="HC324" s="736"/>
      <c r="HD324" s="736"/>
      <c r="HE324" s="736"/>
      <c r="HF324" s="736"/>
      <c r="HG324" s="736"/>
      <c r="HH324" s="736"/>
      <c r="HI324" s="736"/>
      <c r="HJ324" s="736"/>
      <c r="HK324" s="736"/>
      <c r="HL324" s="736"/>
      <c r="HM324" s="736"/>
      <c r="HN324" s="736"/>
      <c r="HO324" s="736"/>
      <c r="HP324" s="736"/>
      <c r="HQ324" s="736"/>
      <c r="HR324" s="736"/>
      <c r="HS324" s="736"/>
      <c r="HT324" s="736"/>
      <c r="HU324" s="736"/>
      <c r="HV324" s="736"/>
      <c r="HW324" s="736"/>
      <c r="HX324" s="736"/>
      <c r="HY324" s="736"/>
      <c r="HZ324" s="736"/>
      <c r="IA324" s="736"/>
      <c r="IB324" s="736"/>
      <c r="IC324" s="736"/>
      <c r="ID324" s="736"/>
      <c r="IE324" s="736"/>
      <c r="IF324" s="736"/>
      <c r="IG324" s="736"/>
      <c r="IH324" s="736"/>
      <c r="II324" s="736"/>
      <c r="IJ324" s="736"/>
      <c r="IK324" s="736"/>
      <c r="IL324" s="736"/>
      <c r="IM324" s="736"/>
      <c r="IN324" s="736"/>
      <c r="IO324" s="736"/>
      <c r="IP324" s="736"/>
      <c r="IQ324" s="736"/>
      <c r="IR324" s="736"/>
      <c r="IS324" s="736"/>
      <c r="IT324" s="736"/>
      <c r="IU324" s="736"/>
      <c r="IV324" s="736"/>
    </row>
    <row r="325" spans="1:256" s="438" customFormat="1">
      <c r="A325" s="736"/>
      <c r="C325" s="471"/>
      <c r="P325" s="724"/>
      <c r="U325" s="724"/>
      <c r="V325" s="736"/>
      <c r="W325" s="736"/>
      <c r="X325" s="736"/>
      <c r="Y325" s="736"/>
      <c r="Z325" s="736"/>
      <c r="AA325" s="736"/>
      <c r="AB325" s="736"/>
      <c r="AC325" s="736"/>
      <c r="AD325" s="736"/>
      <c r="AE325" s="736"/>
      <c r="AF325" s="736"/>
      <c r="AG325" s="736"/>
      <c r="AH325" s="736"/>
      <c r="AI325" s="736"/>
      <c r="AJ325" s="736"/>
      <c r="AK325" s="736"/>
      <c r="AL325" s="736"/>
      <c r="AM325" s="736"/>
      <c r="AN325" s="736"/>
      <c r="AO325" s="736"/>
      <c r="AP325" s="736"/>
      <c r="AQ325" s="736"/>
      <c r="AR325" s="736"/>
      <c r="AS325" s="736"/>
      <c r="AT325" s="736"/>
      <c r="AU325" s="736"/>
      <c r="AV325" s="736"/>
      <c r="AW325" s="736"/>
      <c r="AX325" s="736"/>
      <c r="AY325" s="736"/>
      <c r="AZ325" s="736"/>
      <c r="BA325" s="736"/>
      <c r="BB325" s="736"/>
      <c r="BC325" s="736"/>
      <c r="BD325" s="736"/>
      <c r="BE325" s="736"/>
      <c r="BF325" s="736"/>
      <c r="BG325" s="736"/>
      <c r="BH325" s="736"/>
      <c r="BI325" s="736"/>
      <c r="BJ325" s="736"/>
      <c r="BK325" s="736"/>
      <c r="BL325" s="736"/>
      <c r="BM325" s="736"/>
      <c r="BN325" s="736"/>
      <c r="BO325" s="736"/>
      <c r="BP325" s="736"/>
      <c r="BQ325" s="736"/>
      <c r="BR325" s="736"/>
      <c r="BS325" s="736"/>
      <c r="BT325" s="736"/>
      <c r="BU325" s="736"/>
      <c r="BV325" s="736"/>
      <c r="BW325" s="736"/>
      <c r="BX325" s="736"/>
      <c r="BY325" s="736"/>
      <c r="BZ325" s="736"/>
      <c r="CA325" s="736"/>
      <c r="CB325" s="736"/>
      <c r="CC325" s="736"/>
      <c r="CD325" s="736"/>
      <c r="CE325" s="736"/>
      <c r="CF325" s="736"/>
      <c r="CG325" s="736"/>
      <c r="CH325" s="736"/>
      <c r="CI325" s="736"/>
      <c r="CJ325" s="736"/>
      <c r="CK325" s="736"/>
      <c r="CL325" s="736"/>
      <c r="CM325" s="736"/>
      <c r="CN325" s="736"/>
      <c r="CO325" s="736"/>
      <c r="CP325" s="736"/>
      <c r="CQ325" s="736"/>
      <c r="CR325" s="736"/>
      <c r="CS325" s="736"/>
      <c r="CT325" s="736"/>
      <c r="CU325" s="736"/>
      <c r="CV325" s="736"/>
      <c r="CW325" s="736"/>
      <c r="CX325" s="736"/>
      <c r="CY325" s="736"/>
      <c r="CZ325" s="736"/>
      <c r="DA325" s="736"/>
      <c r="DB325" s="736"/>
      <c r="DC325" s="736"/>
      <c r="DD325" s="736"/>
      <c r="DE325" s="736"/>
      <c r="DF325" s="736"/>
      <c r="DG325" s="736"/>
      <c r="DH325" s="736"/>
      <c r="DI325" s="736"/>
      <c r="DJ325" s="736"/>
      <c r="DK325" s="736"/>
      <c r="DL325" s="736"/>
      <c r="DM325" s="736"/>
      <c r="DN325" s="736"/>
      <c r="DO325" s="736"/>
      <c r="DP325" s="736"/>
      <c r="DQ325" s="736"/>
      <c r="DR325" s="736"/>
      <c r="DS325" s="736"/>
      <c r="DT325" s="736"/>
      <c r="DU325" s="736"/>
      <c r="DV325" s="736"/>
      <c r="DW325" s="736"/>
      <c r="DX325" s="736"/>
      <c r="DY325" s="736"/>
      <c r="DZ325" s="736"/>
      <c r="EA325" s="736"/>
      <c r="EB325" s="736"/>
      <c r="EC325" s="736"/>
      <c r="ED325" s="736"/>
      <c r="EE325" s="736"/>
      <c r="EF325" s="736"/>
      <c r="EG325" s="736"/>
      <c r="EH325" s="736"/>
      <c r="EI325" s="736"/>
      <c r="EJ325" s="736"/>
      <c r="EK325" s="736"/>
      <c r="EL325" s="736"/>
      <c r="EM325" s="736"/>
      <c r="EN325" s="736"/>
      <c r="EO325" s="736"/>
      <c r="EP325" s="736"/>
      <c r="EQ325" s="736"/>
      <c r="ER325" s="736"/>
      <c r="ES325" s="736"/>
      <c r="ET325" s="736"/>
      <c r="EU325" s="736"/>
      <c r="EV325" s="736"/>
      <c r="EW325" s="736"/>
      <c r="EX325" s="736"/>
      <c r="EY325" s="736"/>
      <c r="EZ325" s="736"/>
      <c r="FA325" s="736"/>
      <c r="FB325" s="736"/>
      <c r="FC325" s="736"/>
      <c r="FD325" s="736"/>
      <c r="FE325" s="736"/>
      <c r="FF325" s="736"/>
      <c r="FG325" s="736"/>
      <c r="FH325" s="736"/>
      <c r="FI325" s="736"/>
      <c r="FJ325" s="736"/>
      <c r="FK325" s="736"/>
      <c r="FL325" s="736"/>
      <c r="FM325" s="736"/>
      <c r="FN325" s="736"/>
      <c r="FO325" s="736"/>
      <c r="FP325" s="736"/>
      <c r="FQ325" s="736"/>
      <c r="FR325" s="736"/>
      <c r="FS325" s="736"/>
      <c r="FT325" s="736"/>
      <c r="FU325" s="736"/>
      <c r="FV325" s="736"/>
      <c r="FW325" s="736"/>
      <c r="FX325" s="736"/>
      <c r="FY325" s="736"/>
      <c r="FZ325" s="736"/>
      <c r="GA325" s="736"/>
      <c r="GB325" s="736"/>
      <c r="GC325" s="736"/>
      <c r="GD325" s="736"/>
      <c r="GE325" s="736"/>
      <c r="GF325" s="736"/>
      <c r="GG325" s="736"/>
      <c r="GH325" s="736"/>
      <c r="GI325" s="736"/>
      <c r="GJ325" s="736"/>
      <c r="GK325" s="736"/>
      <c r="GL325" s="736"/>
      <c r="GM325" s="736"/>
      <c r="GN325" s="736"/>
      <c r="GO325" s="736"/>
      <c r="GP325" s="736"/>
      <c r="GQ325" s="736"/>
      <c r="GR325" s="736"/>
      <c r="GS325" s="736"/>
      <c r="GT325" s="736"/>
      <c r="GU325" s="736"/>
      <c r="GV325" s="736"/>
      <c r="GW325" s="736"/>
      <c r="GX325" s="736"/>
      <c r="GY325" s="736"/>
      <c r="GZ325" s="736"/>
      <c r="HA325" s="736"/>
      <c r="HB325" s="736"/>
      <c r="HC325" s="736"/>
      <c r="HD325" s="736"/>
      <c r="HE325" s="736"/>
      <c r="HF325" s="736"/>
      <c r="HG325" s="736"/>
      <c r="HH325" s="736"/>
      <c r="HI325" s="736"/>
      <c r="HJ325" s="736"/>
      <c r="HK325" s="736"/>
      <c r="HL325" s="736"/>
      <c r="HM325" s="736"/>
      <c r="HN325" s="736"/>
      <c r="HO325" s="736"/>
      <c r="HP325" s="736"/>
      <c r="HQ325" s="736"/>
      <c r="HR325" s="736"/>
      <c r="HS325" s="736"/>
      <c r="HT325" s="736"/>
      <c r="HU325" s="736"/>
      <c r="HV325" s="736"/>
      <c r="HW325" s="736"/>
      <c r="HX325" s="736"/>
      <c r="HY325" s="736"/>
      <c r="HZ325" s="736"/>
      <c r="IA325" s="736"/>
      <c r="IB325" s="736"/>
      <c r="IC325" s="736"/>
      <c r="ID325" s="736"/>
      <c r="IE325" s="736"/>
      <c r="IF325" s="736"/>
      <c r="IG325" s="736"/>
      <c r="IH325" s="736"/>
      <c r="II325" s="736"/>
      <c r="IJ325" s="736"/>
      <c r="IK325" s="736"/>
      <c r="IL325" s="736"/>
      <c r="IM325" s="736"/>
      <c r="IN325" s="736"/>
      <c r="IO325" s="736"/>
      <c r="IP325" s="736"/>
      <c r="IQ325" s="736"/>
      <c r="IR325" s="736"/>
      <c r="IS325" s="736"/>
      <c r="IT325" s="736"/>
      <c r="IU325" s="736"/>
      <c r="IV325" s="736"/>
    </row>
    <row r="326" spans="1:256" s="438" customFormat="1">
      <c r="A326" s="736"/>
      <c r="C326" s="471"/>
      <c r="P326" s="724"/>
      <c r="U326" s="724"/>
      <c r="V326" s="736"/>
      <c r="W326" s="736"/>
      <c r="X326" s="736"/>
      <c r="Y326" s="736"/>
      <c r="Z326" s="736"/>
      <c r="AA326" s="736"/>
      <c r="AB326" s="736"/>
      <c r="AC326" s="736"/>
      <c r="AD326" s="736"/>
      <c r="AE326" s="736"/>
      <c r="AF326" s="736"/>
      <c r="AG326" s="736"/>
      <c r="AH326" s="736"/>
      <c r="AI326" s="736"/>
      <c r="AJ326" s="736"/>
      <c r="AK326" s="736"/>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6"/>
      <c r="CJ326" s="736"/>
      <c r="CK326" s="736"/>
      <c r="CL326" s="736"/>
      <c r="CM326" s="736"/>
      <c r="CN326" s="736"/>
      <c r="CO326" s="736"/>
      <c r="CP326" s="736"/>
      <c r="CQ326" s="736"/>
      <c r="CR326" s="736"/>
      <c r="CS326" s="736"/>
      <c r="CT326" s="736"/>
      <c r="CU326" s="736"/>
      <c r="CV326" s="736"/>
      <c r="CW326" s="736"/>
      <c r="CX326" s="736"/>
      <c r="CY326" s="736"/>
      <c r="CZ326" s="736"/>
      <c r="DA326" s="736"/>
      <c r="DB326" s="736"/>
      <c r="DC326" s="736"/>
      <c r="DD326" s="736"/>
      <c r="DE326" s="736"/>
      <c r="DF326" s="736"/>
      <c r="DG326" s="736"/>
      <c r="DH326" s="736"/>
      <c r="DI326" s="736"/>
      <c r="DJ326" s="736"/>
      <c r="DK326" s="736"/>
      <c r="DL326" s="736"/>
      <c r="DM326" s="736"/>
      <c r="DN326" s="736"/>
      <c r="DO326" s="736"/>
      <c r="DP326" s="736"/>
      <c r="DQ326" s="736"/>
      <c r="DR326" s="736"/>
      <c r="DS326" s="736"/>
      <c r="DT326" s="736"/>
      <c r="DU326" s="736"/>
      <c r="DV326" s="736"/>
      <c r="DW326" s="736"/>
      <c r="DX326" s="736"/>
      <c r="DY326" s="736"/>
      <c r="DZ326" s="736"/>
      <c r="EA326" s="736"/>
      <c r="EB326" s="736"/>
      <c r="EC326" s="736"/>
      <c r="ED326" s="736"/>
      <c r="EE326" s="736"/>
      <c r="EF326" s="736"/>
      <c r="EG326" s="736"/>
      <c r="EH326" s="736"/>
      <c r="EI326" s="736"/>
      <c r="EJ326" s="736"/>
      <c r="EK326" s="736"/>
      <c r="EL326" s="736"/>
      <c r="EM326" s="736"/>
      <c r="EN326" s="736"/>
      <c r="EO326" s="736"/>
      <c r="EP326" s="736"/>
      <c r="EQ326" s="736"/>
      <c r="ER326" s="736"/>
      <c r="ES326" s="736"/>
      <c r="ET326" s="736"/>
      <c r="EU326" s="736"/>
      <c r="EV326" s="736"/>
      <c r="EW326" s="736"/>
      <c r="EX326" s="736"/>
      <c r="EY326" s="736"/>
      <c r="EZ326" s="736"/>
      <c r="FA326" s="736"/>
      <c r="FB326" s="736"/>
      <c r="FC326" s="736"/>
      <c r="FD326" s="736"/>
      <c r="FE326" s="736"/>
      <c r="FF326" s="736"/>
      <c r="FG326" s="736"/>
      <c r="FH326" s="736"/>
      <c r="FI326" s="736"/>
      <c r="FJ326" s="736"/>
      <c r="FK326" s="736"/>
      <c r="FL326" s="736"/>
      <c r="FM326" s="736"/>
      <c r="FN326" s="736"/>
      <c r="FO326" s="736"/>
      <c r="FP326" s="736"/>
      <c r="FQ326" s="736"/>
      <c r="FR326" s="736"/>
      <c r="FS326" s="736"/>
      <c r="FT326" s="736"/>
      <c r="FU326" s="736"/>
      <c r="FV326" s="736"/>
      <c r="FW326" s="736"/>
      <c r="FX326" s="736"/>
      <c r="FY326" s="736"/>
      <c r="FZ326" s="736"/>
      <c r="GA326" s="736"/>
      <c r="GB326" s="736"/>
      <c r="GC326" s="736"/>
      <c r="GD326" s="736"/>
      <c r="GE326" s="736"/>
      <c r="GF326" s="736"/>
      <c r="GG326" s="736"/>
      <c r="GH326" s="736"/>
      <c r="GI326" s="736"/>
      <c r="GJ326" s="736"/>
      <c r="GK326" s="736"/>
      <c r="GL326" s="736"/>
      <c r="GM326" s="736"/>
      <c r="GN326" s="736"/>
      <c r="GO326" s="736"/>
      <c r="GP326" s="736"/>
      <c r="GQ326" s="736"/>
      <c r="GR326" s="736"/>
      <c r="GS326" s="736"/>
      <c r="GT326" s="736"/>
      <c r="GU326" s="736"/>
      <c r="GV326" s="736"/>
      <c r="GW326" s="736"/>
      <c r="GX326" s="736"/>
      <c r="GY326" s="736"/>
      <c r="GZ326" s="736"/>
      <c r="HA326" s="736"/>
      <c r="HB326" s="736"/>
      <c r="HC326" s="736"/>
      <c r="HD326" s="736"/>
      <c r="HE326" s="736"/>
      <c r="HF326" s="736"/>
      <c r="HG326" s="736"/>
      <c r="HH326" s="736"/>
      <c r="HI326" s="736"/>
      <c r="HJ326" s="736"/>
      <c r="HK326" s="736"/>
      <c r="HL326" s="736"/>
      <c r="HM326" s="736"/>
      <c r="HN326" s="736"/>
      <c r="HO326" s="736"/>
      <c r="HP326" s="736"/>
      <c r="HQ326" s="736"/>
      <c r="HR326" s="736"/>
      <c r="HS326" s="736"/>
      <c r="HT326" s="736"/>
      <c r="HU326" s="736"/>
      <c r="HV326" s="736"/>
      <c r="HW326" s="736"/>
      <c r="HX326" s="736"/>
      <c r="HY326" s="736"/>
      <c r="HZ326" s="736"/>
      <c r="IA326" s="736"/>
      <c r="IB326" s="736"/>
      <c r="IC326" s="736"/>
      <c r="ID326" s="736"/>
      <c r="IE326" s="736"/>
      <c r="IF326" s="736"/>
      <c r="IG326" s="736"/>
      <c r="IH326" s="736"/>
      <c r="II326" s="736"/>
      <c r="IJ326" s="736"/>
      <c r="IK326" s="736"/>
      <c r="IL326" s="736"/>
      <c r="IM326" s="736"/>
      <c r="IN326" s="736"/>
      <c r="IO326" s="736"/>
      <c r="IP326" s="736"/>
      <c r="IQ326" s="736"/>
      <c r="IR326" s="736"/>
      <c r="IS326" s="736"/>
      <c r="IT326" s="736"/>
      <c r="IU326" s="736"/>
      <c r="IV326" s="736"/>
    </row>
    <row r="327" spans="1:256" s="438" customFormat="1">
      <c r="A327" s="736"/>
      <c r="C327" s="471"/>
      <c r="P327" s="724"/>
      <c r="U327" s="724"/>
      <c r="V327" s="736"/>
      <c r="W327" s="736"/>
      <c r="X327" s="736"/>
      <c r="Y327" s="736"/>
      <c r="Z327" s="736"/>
      <c r="AA327" s="736"/>
      <c r="AB327" s="736"/>
      <c r="AC327" s="736"/>
      <c r="AD327" s="736"/>
      <c r="AE327" s="736"/>
      <c r="AF327" s="736"/>
      <c r="AG327" s="736"/>
      <c r="AH327" s="736"/>
      <c r="AI327" s="736"/>
      <c r="AJ327" s="736"/>
      <c r="AK327" s="736"/>
      <c r="AL327" s="736"/>
      <c r="AM327" s="736"/>
      <c r="AN327" s="736"/>
      <c r="AO327" s="736"/>
      <c r="AP327" s="736"/>
      <c r="AQ327" s="736"/>
      <c r="AR327" s="736"/>
      <c r="AS327" s="736"/>
      <c r="AT327" s="736"/>
      <c r="AU327" s="736"/>
      <c r="AV327" s="736"/>
      <c r="AW327" s="736"/>
      <c r="AX327" s="736"/>
      <c r="AY327" s="736"/>
      <c r="AZ327" s="736"/>
      <c r="BA327" s="736"/>
      <c r="BB327" s="736"/>
      <c r="BC327" s="736"/>
      <c r="BD327" s="736"/>
      <c r="BE327" s="736"/>
      <c r="BF327" s="736"/>
      <c r="BG327" s="736"/>
      <c r="BH327" s="736"/>
      <c r="BI327" s="736"/>
      <c r="BJ327" s="736"/>
      <c r="BK327" s="736"/>
      <c r="BL327" s="736"/>
      <c r="BM327" s="736"/>
      <c r="BN327" s="736"/>
      <c r="BO327" s="736"/>
      <c r="BP327" s="736"/>
      <c r="BQ327" s="736"/>
      <c r="BR327" s="736"/>
      <c r="BS327" s="736"/>
      <c r="BT327" s="736"/>
      <c r="BU327" s="736"/>
      <c r="BV327" s="736"/>
      <c r="BW327" s="736"/>
      <c r="BX327" s="736"/>
      <c r="BY327" s="736"/>
      <c r="BZ327" s="736"/>
      <c r="CA327" s="736"/>
      <c r="CB327" s="736"/>
      <c r="CC327" s="736"/>
      <c r="CD327" s="736"/>
      <c r="CE327" s="736"/>
      <c r="CF327" s="736"/>
      <c r="CG327" s="736"/>
      <c r="CH327" s="736"/>
      <c r="CI327" s="736"/>
      <c r="CJ327" s="736"/>
      <c r="CK327" s="736"/>
      <c r="CL327" s="736"/>
      <c r="CM327" s="736"/>
      <c r="CN327" s="736"/>
      <c r="CO327" s="736"/>
      <c r="CP327" s="736"/>
      <c r="CQ327" s="736"/>
      <c r="CR327" s="736"/>
      <c r="CS327" s="736"/>
      <c r="CT327" s="736"/>
      <c r="CU327" s="736"/>
      <c r="CV327" s="736"/>
      <c r="CW327" s="736"/>
      <c r="CX327" s="736"/>
      <c r="CY327" s="736"/>
      <c r="CZ327" s="736"/>
      <c r="DA327" s="736"/>
      <c r="DB327" s="736"/>
      <c r="DC327" s="736"/>
      <c r="DD327" s="736"/>
      <c r="DE327" s="736"/>
      <c r="DF327" s="736"/>
      <c r="DG327" s="736"/>
      <c r="DH327" s="736"/>
      <c r="DI327" s="736"/>
      <c r="DJ327" s="736"/>
      <c r="DK327" s="736"/>
      <c r="DL327" s="736"/>
      <c r="DM327" s="736"/>
      <c r="DN327" s="736"/>
      <c r="DO327" s="736"/>
      <c r="DP327" s="736"/>
      <c r="DQ327" s="736"/>
      <c r="DR327" s="736"/>
      <c r="DS327" s="736"/>
      <c r="DT327" s="736"/>
      <c r="DU327" s="736"/>
      <c r="DV327" s="736"/>
      <c r="DW327" s="736"/>
      <c r="DX327" s="736"/>
      <c r="DY327" s="736"/>
      <c r="DZ327" s="736"/>
      <c r="EA327" s="736"/>
      <c r="EB327" s="736"/>
      <c r="EC327" s="736"/>
      <c r="ED327" s="736"/>
      <c r="EE327" s="736"/>
      <c r="EF327" s="736"/>
      <c r="EG327" s="736"/>
      <c r="EH327" s="736"/>
      <c r="EI327" s="736"/>
      <c r="EJ327" s="736"/>
      <c r="EK327" s="736"/>
      <c r="EL327" s="736"/>
      <c r="EM327" s="736"/>
      <c r="EN327" s="736"/>
      <c r="EO327" s="736"/>
      <c r="EP327" s="736"/>
      <c r="EQ327" s="736"/>
      <c r="ER327" s="736"/>
      <c r="ES327" s="736"/>
      <c r="ET327" s="736"/>
      <c r="EU327" s="736"/>
      <c r="EV327" s="736"/>
      <c r="EW327" s="736"/>
      <c r="EX327" s="736"/>
      <c r="EY327" s="736"/>
      <c r="EZ327" s="736"/>
      <c r="FA327" s="736"/>
      <c r="FB327" s="736"/>
      <c r="FC327" s="736"/>
      <c r="FD327" s="736"/>
      <c r="FE327" s="736"/>
      <c r="FF327" s="736"/>
      <c r="FG327" s="736"/>
      <c r="FH327" s="736"/>
      <c r="FI327" s="736"/>
      <c r="FJ327" s="736"/>
      <c r="FK327" s="736"/>
      <c r="FL327" s="736"/>
      <c r="FM327" s="736"/>
      <c r="FN327" s="736"/>
      <c r="FO327" s="736"/>
      <c r="FP327" s="736"/>
      <c r="FQ327" s="736"/>
      <c r="FR327" s="736"/>
      <c r="FS327" s="736"/>
      <c r="FT327" s="736"/>
      <c r="FU327" s="736"/>
      <c r="FV327" s="736"/>
      <c r="FW327" s="736"/>
      <c r="FX327" s="736"/>
      <c r="FY327" s="736"/>
      <c r="FZ327" s="736"/>
      <c r="GA327" s="736"/>
      <c r="GB327" s="736"/>
      <c r="GC327" s="736"/>
      <c r="GD327" s="736"/>
      <c r="GE327" s="736"/>
      <c r="GF327" s="736"/>
      <c r="GG327" s="736"/>
      <c r="GH327" s="736"/>
      <c r="GI327" s="736"/>
      <c r="GJ327" s="736"/>
      <c r="GK327" s="736"/>
      <c r="GL327" s="736"/>
      <c r="GM327" s="736"/>
      <c r="GN327" s="736"/>
      <c r="GO327" s="736"/>
      <c r="GP327" s="736"/>
      <c r="GQ327" s="736"/>
      <c r="GR327" s="736"/>
      <c r="GS327" s="736"/>
      <c r="GT327" s="736"/>
      <c r="GU327" s="736"/>
      <c r="GV327" s="736"/>
      <c r="GW327" s="736"/>
      <c r="GX327" s="736"/>
      <c r="GY327" s="736"/>
      <c r="GZ327" s="736"/>
      <c r="HA327" s="736"/>
      <c r="HB327" s="736"/>
      <c r="HC327" s="736"/>
      <c r="HD327" s="736"/>
      <c r="HE327" s="736"/>
      <c r="HF327" s="736"/>
      <c r="HG327" s="736"/>
      <c r="HH327" s="736"/>
      <c r="HI327" s="736"/>
      <c r="HJ327" s="736"/>
      <c r="HK327" s="736"/>
      <c r="HL327" s="736"/>
      <c r="HM327" s="736"/>
      <c r="HN327" s="736"/>
      <c r="HO327" s="736"/>
      <c r="HP327" s="736"/>
      <c r="HQ327" s="736"/>
      <c r="HR327" s="736"/>
      <c r="HS327" s="736"/>
      <c r="HT327" s="736"/>
      <c r="HU327" s="736"/>
      <c r="HV327" s="736"/>
      <c r="HW327" s="736"/>
      <c r="HX327" s="736"/>
      <c r="HY327" s="736"/>
      <c r="HZ327" s="736"/>
      <c r="IA327" s="736"/>
      <c r="IB327" s="736"/>
      <c r="IC327" s="736"/>
      <c r="ID327" s="736"/>
      <c r="IE327" s="736"/>
      <c r="IF327" s="736"/>
      <c r="IG327" s="736"/>
      <c r="IH327" s="736"/>
      <c r="II327" s="736"/>
      <c r="IJ327" s="736"/>
      <c r="IK327" s="736"/>
      <c r="IL327" s="736"/>
      <c r="IM327" s="736"/>
      <c r="IN327" s="736"/>
      <c r="IO327" s="736"/>
      <c r="IP327" s="736"/>
      <c r="IQ327" s="736"/>
      <c r="IR327" s="736"/>
      <c r="IS327" s="736"/>
      <c r="IT327" s="736"/>
      <c r="IU327" s="736"/>
      <c r="IV327" s="736"/>
    </row>
    <row r="328" spans="1:256" s="438" customFormat="1">
      <c r="A328" s="736"/>
      <c r="C328" s="471"/>
      <c r="P328" s="724"/>
      <c r="U328" s="724"/>
      <c r="V328" s="736"/>
      <c r="W328" s="736"/>
      <c r="X328" s="736"/>
      <c r="Y328" s="736"/>
      <c r="Z328" s="736"/>
      <c r="AA328" s="736"/>
      <c r="AB328" s="736"/>
      <c r="AC328" s="736"/>
      <c r="AD328" s="736"/>
      <c r="AE328" s="736"/>
      <c r="AF328" s="736"/>
      <c r="AG328" s="736"/>
      <c r="AH328" s="736"/>
      <c r="AI328" s="736"/>
      <c r="AJ328" s="736"/>
      <c r="AK328" s="736"/>
      <c r="AL328" s="736"/>
      <c r="AM328" s="736"/>
      <c r="AN328" s="736"/>
      <c r="AO328" s="736"/>
      <c r="AP328" s="736"/>
      <c r="AQ328" s="736"/>
      <c r="AR328" s="736"/>
      <c r="AS328" s="736"/>
      <c r="AT328" s="736"/>
      <c r="AU328" s="736"/>
      <c r="AV328" s="736"/>
      <c r="AW328" s="736"/>
      <c r="AX328" s="736"/>
      <c r="AY328" s="736"/>
      <c r="AZ328" s="736"/>
      <c r="BA328" s="736"/>
      <c r="BB328" s="736"/>
      <c r="BC328" s="736"/>
      <c r="BD328" s="736"/>
      <c r="BE328" s="736"/>
      <c r="BF328" s="736"/>
      <c r="BG328" s="736"/>
      <c r="BH328" s="736"/>
      <c r="BI328" s="736"/>
      <c r="BJ328" s="736"/>
      <c r="BK328" s="736"/>
      <c r="BL328" s="736"/>
      <c r="BM328" s="736"/>
      <c r="BN328" s="736"/>
      <c r="BO328" s="736"/>
      <c r="BP328" s="736"/>
      <c r="BQ328" s="736"/>
      <c r="BR328" s="736"/>
      <c r="BS328" s="736"/>
      <c r="BT328" s="736"/>
      <c r="BU328" s="736"/>
      <c r="BV328" s="736"/>
      <c r="BW328" s="736"/>
      <c r="BX328" s="736"/>
      <c r="BY328" s="736"/>
      <c r="BZ328" s="736"/>
      <c r="CA328" s="736"/>
      <c r="CB328" s="736"/>
      <c r="CC328" s="736"/>
      <c r="CD328" s="736"/>
      <c r="CE328" s="736"/>
      <c r="CF328" s="736"/>
      <c r="CG328" s="736"/>
      <c r="CH328" s="736"/>
      <c r="CI328" s="736"/>
      <c r="CJ328" s="736"/>
      <c r="CK328" s="736"/>
      <c r="CL328" s="736"/>
      <c r="CM328" s="736"/>
      <c r="CN328" s="736"/>
      <c r="CO328" s="736"/>
      <c r="CP328" s="736"/>
      <c r="CQ328" s="736"/>
      <c r="CR328" s="736"/>
      <c r="CS328" s="736"/>
      <c r="CT328" s="736"/>
      <c r="CU328" s="736"/>
      <c r="CV328" s="736"/>
      <c r="CW328" s="736"/>
      <c r="CX328" s="736"/>
      <c r="CY328" s="736"/>
      <c r="CZ328" s="736"/>
      <c r="DA328" s="736"/>
      <c r="DB328" s="736"/>
      <c r="DC328" s="736"/>
      <c r="DD328" s="736"/>
      <c r="DE328" s="736"/>
      <c r="DF328" s="736"/>
      <c r="DG328" s="736"/>
      <c r="DH328" s="736"/>
      <c r="DI328" s="736"/>
      <c r="DJ328" s="736"/>
      <c r="DK328" s="736"/>
      <c r="DL328" s="736"/>
      <c r="DM328" s="736"/>
      <c r="DN328" s="736"/>
      <c r="DO328" s="736"/>
      <c r="DP328" s="736"/>
      <c r="DQ328" s="736"/>
      <c r="DR328" s="736"/>
      <c r="DS328" s="736"/>
      <c r="DT328" s="736"/>
      <c r="DU328" s="736"/>
      <c r="DV328" s="736"/>
      <c r="DW328" s="736"/>
      <c r="DX328" s="736"/>
      <c r="DY328" s="736"/>
      <c r="DZ328" s="736"/>
      <c r="EA328" s="736"/>
      <c r="EB328" s="736"/>
      <c r="EC328" s="736"/>
      <c r="ED328" s="736"/>
      <c r="EE328" s="736"/>
      <c r="EF328" s="736"/>
      <c r="EG328" s="736"/>
      <c r="EH328" s="736"/>
      <c r="EI328" s="736"/>
      <c r="EJ328" s="736"/>
      <c r="EK328" s="736"/>
      <c r="EL328" s="736"/>
      <c r="EM328" s="736"/>
      <c r="EN328" s="736"/>
      <c r="EO328" s="736"/>
      <c r="EP328" s="736"/>
      <c r="EQ328" s="736"/>
      <c r="ER328" s="736"/>
      <c r="ES328" s="736"/>
      <c r="ET328" s="736"/>
      <c r="EU328" s="736"/>
      <c r="EV328" s="736"/>
      <c r="EW328" s="736"/>
      <c r="EX328" s="736"/>
      <c r="EY328" s="736"/>
      <c r="EZ328" s="736"/>
      <c r="FA328" s="736"/>
      <c r="FB328" s="736"/>
      <c r="FC328" s="736"/>
      <c r="FD328" s="736"/>
      <c r="FE328" s="736"/>
      <c r="FF328" s="736"/>
      <c r="FG328" s="736"/>
      <c r="FH328" s="736"/>
      <c r="FI328" s="736"/>
      <c r="FJ328" s="736"/>
      <c r="FK328" s="736"/>
      <c r="FL328" s="736"/>
      <c r="FM328" s="736"/>
      <c r="FN328" s="736"/>
      <c r="FO328" s="736"/>
      <c r="FP328" s="736"/>
      <c r="FQ328" s="736"/>
      <c r="FR328" s="736"/>
      <c r="FS328" s="736"/>
      <c r="FT328" s="736"/>
      <c r="FU328" s="736"/>
      <c r="FV328" s="736"/>
      <c r="FW328" s="736"/>
      <c r="FX328" s="736"/>
      <c r="FY328" s="736"/>
      <c r="FZ328" s="736"/>
      <c r="GA328" s="736"/>
      <c r="GB328" s="736"/>
      <c r="GC328" s="736"/>
      <c r="GD328" s="736"/>
      <c r="GE328" s="736"/>
      <c r="GF328" s="736"/>
      <c r="GG328" s="736"/>
      <c r="GH328" s="736"/>
      <c r="GI328" s="736"/>
      <c r="GJ328" s="736"/>
      <c r="GK328" s="736"/>
      <c r="GL328" s="736"/>
      <c r="GM328" s="736"/>
      <c r="GN328" s="736"/>
      <c r="GO328" s="736"/>
      <c r="GP328" s="736"/>
      <c r="GQ328" s="736"/>
      <c r="GR328" s="736"/>
      <c r="GS328" s="736"/>
      <c r="GT328" s="736"/>
      <c r="GU328" s="736"/>
      <c r="GV328" s="736"/>
      <c r="GW328" s="736"/>
      <c r="GX328" s="736"/>
      <c r="GY328" s="736"/>
      <c r="GZ328" s="736"/>
      <c r="HA328" s="736"/>
      <c r="HB328" s="736"/>
      <c r="HC328" s="736"/>
      <c r="HD328" s="736"/>
      <c r="HE328" s="736"/>
      <c r="HF328" s="736"/>
      <c r="HG328" s="736"/>
      <c r="HH328" s="736"/>
      <c r="HI328" s="736"/>
      <c r="HJ328" s="736"/>
      <c r="HK328" s="736"/>
      <c r="HL328" s="736"/>
      <c r="HM328" s="736"/>
      <c r="HN328" s="736"/>
      <c r="HO328" s="736"/>
      <c r="HP328" s="736"/>
      <c r="HQ328" s="736"/>
      <c r="HR328" s="736"/>
      <c r="HS328" s="736"/>
      <c r="HT328" s="736"/>
      <c r="HU328" s="736"/>
      <c r="HV328" s="736"/>
      <c r="HW328" s="736"/>
      <c r="HX328" s="736"/>
      <c r="HY328" s="736"/>
      <c r="HZ328" s="736"/>
      <c r="IA328" s="736"/>
      <c r="IB328" s="736"/>
      <c r="IC328" s="736"/>
      <c r="ID328" s="736"/>
      <c r="IE328" s="736"/>
      <c r="IF328" s="736"/>
      <c r="IG328" s="736"/>
      <c r="IH328" s="736"/>
      <c r="II328" s="736"/>
      <c r="IJ328" s="736"/>
      <c r="IK328" s="736"/>
      <c r="IL328" s="736"/>
      <c r="IM328" s="736"/>
      <c r="IN328" s="736"/>
      <c r="IO328" s="736"/>
      <c r="IP328" s="736"/>
      <c r="IQ328" s="736"/>
      <c r="IR328" s="736"/>
      <c r="IS328" s="736"/>
      <c r="IT328" s="736"/>
      <c r="IU328" s="736"/>
      <c r="IV328" s="736"/>
    </row>
    <row r="329" spans="1:256" s="438" customFormat="1">
      <c r="A329" s="736"/>
      <c r="C329" s="471"/>
      <c r="P329" s="724"/>
      <c r="U329" s="724"/>
      <c r="V329" s="736"/>
      <c r="W329" s="736"/>
      <c r="X329" s="736"/>
      <c r="Y329" s="736"/>
      <c r="Z329" s="736"/>
      <c r="AA329" s="736"/>
      <c r="AB329" s="736"/>
      <c r="AC329" s="736"/>
      <c r="AD329" s="736"/>
      <c r="AE329" s="736"/>
      <c r="AF329" s="736"/>
      <c r="AG329" s="736"/>
      <c r="AH329" s="736"/>
      <c r="AI329" s="736"/>
      <c r="AJ329" s="736"/>
      <c r="AK329" s="736"/>
      <c r="AL329" s="736"/>
      <c r="AM329" s="736"/>
      <c r="AN329" s="736"/>
      <c r="AO329" s="736"/>
      <c r="AP329" s="736"/>
      <c r="AQ329" s="736"/>
      <c r="AR329" s="736"/>
      <c r="AS329" s="736"/>
      <c r="AT329" s="736"/>
      <c r="AU329" s="736"/>
      <c r="AV329" s="736"/>
      <c r="AW329" s="736"/>
      <c r="AX329" s="736"/>
      <c r="AY329" s="736"/>
      <c r="AZ329" s="736"/>
      <c r="BA329" s="736"/>
      <c r="BB329" s="736"/>
      <c r="BC329" s="736"/>
      <c r="BD329" s="736"/>
      <c r="BE329" s="736"/>
      <c r="BF329" s="736"/>
      <c r="BG329" s="736"/>
      <c r="BH329" s="736"/>
      <c r="BI329" s="736"/>
      <c r="BJ329" s="736"/>
      <c r="BK329" s="736"/>
      <c r="BL329" s="736"/>
      <c r="BM329" s="736"/>
      <c r="BN329" s="736"/>
      <c r="BO329" s="736"/>
      <c r="BP329" s="736"/>
      <c r="BQ329" s="736"/>
      <c r="BR329" s="736"/>
      <c r="BS329" s="736"/>
      <c r="BT329" s="736"/>
      <c r="BU329" s="736"/>
      <c r="BV329" s="736"/>
      <c r="BW329" s="736"/>
      <c r="BX329" s="736"/>
      <c r="BY329" s="736"/>
      <c r="BZ329" s="736"/>
      <c r="CA329" s="736"/>
      <c r="CB329" s="736"/>
      <c r="CC329" s="736"/>
      <c r="CD329" s="736"/>
      <c r="CE329" s="736"/>
      <c r="CF329" s="736"/>
      <c r="CG329" s="736"/>
      <c r="CH329" s="736"/>
      <c r="CI329" s="736"/>
      <c r="CJ329" s="736"/>
      <c r="CK329" s="736"/>
      <c r="CL329" s="736"/>
      <c r="CM329" s="736"/>
      <c r="CN329" s="736"/>
      <c r="CO329" s="736"/>
      <c r="CP329" s="736"/>
      <c r="CQ329" s="736"/>
      <c r="CR329" s="736"/>
      <c r="CS329" s="736"/>
      <c r="CT329" s="736"/>
      <c r="CU329" s="736"/>
      <c r="CV329" s="736"/>
      <c r="CW329" s="736"/>
      <c r="CX329" s="736"/>
      <c r="CY329" s="736"/>
      <c r="CZ329" s="736"/>
      <c r="DA329" s="736"/>
      <c r="DB329" s="736"/>
      <c r="DC329" s="736"/>
      <c r="DD329" s="736"/>
      <c r="DE329" s="736"/>
      <c r="DF329" s="736"/>
      <c r="DG329" s="736"/>
      <c r="DH329" s="736"/>
      <c r="DI329" s="736"/>
      <c r="DJ329" s="736"/>
      <c r="DK329" s="736"/>
      <c r="DL329" s="736"/>
      <c r="DM329" s="736"/>
      <c r="DN329" s="736"/>
      <c r="DO329" s="736"/>
      <c r="DP329" s="736"/>
      <c r="DQ329" s="736"/>
      <c r="DR329" s="736"/>
      <c r="DS329" s="736"/>
      <c r="DT329" s="736"/>
      <c r="DU329" s="736"/>
      <c r="DV329" s="736"/>
      <c r="DW329" s="736"/>
      <c r="DX329" s="736"/>
      <c r="DY329" s="736"/>
      <c r="DZ329" s="736"/>
      <c r="EA329" s="736"/>
      <c r="EB329" s="736"/>
      <c r="EC329" s="736"/>
      <c r="ED329" s="736"/>
      <c r="EE329" s="736"/>
      <c r="EF329" s="736"/>
      <c r="EG329" s="736"/>
      <c r="EH329" s="736"/>
      <c r="EI329" s="736"/>
      <c r="EJ329" s="736"/>
      <c r="EK329" s="736"/>
      <c r="EL329" s="736"/>
      <c r="EM329" s="736"/>
      <c r="EN329" s="736"/>
      <c r="EO329" s="736"/>
      <c r="EP329" s="736"/>
      <c r="EQ329" s="736"/>
      <c r="ER329" s="736"/>
      <c r="ES329" s="736"/>
      <c r="ET329" s="736"/>
      <c r="EU329" s="736"/>
      <c r="EV329" s="736"/>
      <c r="EW329" s="736"/>
      <c r="EX329" s="736"/>
      <c r="EY329" s="736"/>
      <c r="EZ329" s="736"/>
      <c r="FA329" s="736"/>
      <c r="FB329" s="736"/>
      <c r="FC329" s="736"/>
      <c r="FD329" s="736"/>
      <c r="FE329" s="736"/>
      <c r="FF329" s="736"/>
      <c r="FG329" s="736"/>
      <c r="FH329" s="736"/>
      <c r="FI329" s="736"/>
      <c r="FJ329" s="736"/>
      <c r="FK329" s="736"/>
      <c r="FL329" s="736"/>
      <c r="FM329" s="736"/>
      <c r="FN329" s="736"/>
      <c r="FO329" s="736"/>
      <c r="FP329" s="736"/>
      <c r="FQ329" s="736"/>
      <c r="FR329" s="736"/>
      <c r="FS329" s="736"/>
      <c r="FT329" s="736"/>
      <c r="FU329" s="736"/>
      <c r="FV329" s="736"/>
      <c r="FW329" s="736"/>
      <c r="FX329" s="736"/>
      <c r="FY329" s="736"/>
      <c r="FZ329" s="736"/>
      <c r="GA329" s="736"/>
      <c r="GB329" s="736"/>
      <c r="GC329" s="736"/>
      <c r="GD329" s="736"/>
      <c r="GE329" s="736"/>
      <c r="GF329" s="736"/>
      <c r="GG329" s="736"/>
      <c r="GH329" s="736"/>
      <c r="GI329" s="736"/>
      <c r="GJ329" s="736"/>
      <c r="GK329" s="736"/>
      <c r="GL329" s="736"/>
      <c r="GM329" s="736"/>
      <c r="GN329" s="736"/>
      <c r="GO329" s="736"/>
      <c r="GP329" s="736"/>
      <c r="GQ329" s="736"/>
      <c r="GR329" s="736"/>
      <c r="GS329" s="736"/>
      <c r="GT329" s="736"/>
      <c r="GU329" s="736"/>
      <c r="GV329" s="736"/>
      <c r="GW329" s="736"/>
      <c r="GX329" s="736"/>
      <c r="GY329" s="736"/>
      <c r="GZ329" s="736"/>
      <c r="HA329" s="736"/>
      <c r="HB329" s="736"/>
      <c r="HC329" s="736"/>
      <c r="HD329" s="736"/>
      <c r="HE329" s="736"/>
      <c r="HF329" s="736"/>
      <c r="HG329" s="736"/>
      <c r="HH329" s="736"/>
      <c r="HI329" s="736"/>
      <c r="HJ329" s="736"/>
      <c r="HK329" s="736"/>
      <c r="HL329" s="736"/>
      <c r="HM329" s="736"/>
      <c r="HN329" s="736"/>
      <c r="HO329" s="736"/>
      <c r="HP329" s="736"/>
      <c r="HQ329" s="736"/>
      <c r="HR329" s="736"/>
      <c r="HS329" s="736"/>
      <c r="HT329" s="736"/>
      <c r="HU329" s="736"/>
      <c r="HV329" s="736"/>
      <c r="HW329" s="736"/>
      <c r="HX329" s="736"/>
      <c r="HY329" s="736"/>
      <c r="HZ329" s="736"/>
      <c r="IA329" s="736"/>
      <c r="IB329" s="736"/>
      <c r="IC329" s="736"/>
      <c r="ID329" s="736"/>
      <c r="IE329" s="736"/>
      <c r="IF329" s="736"/>
      <c r="IG329" s="736"/>
      <c r="IH329" s="736"/>
      <c r="II329" s="736"/>
      <c r="IJ329" s="736"/>
      <c r="IK329" s="736"/>
      <c r="IL329" s="736"/>
      <c r="IM329" s="736"/>
      <c r="IN329" s="736"/>
      <c r="IO329" s="736"/>
      <c r="IP329" s="736"/>
      <c r="IQ329" s="736"/>
      <c r="IR329" s="736"/>
      <c r="IS329" s="736"/>
      <c r="IT329" s="736"/>
      <c r="IU329" s="736"/>
      <c r="IV329" s="736"/>
    </row>
    <row r="330" spans="1:256" s="438" customFormat="1">
      <c r="A330" s="736"/>
      <c r="C330" s="471"/>
      <c r="P330" s="724"/>
      <c r="U330" s="724"/>
      <c r="V330" s="736"/>
      <c r="W330" s="736"/>
      <c r="X330" s="736"/>
      <c r="Y330" s="736"/>
      <c r="Z330" s="736"/>
      <c r="AA330" s="736"/>
      <c r="AB330" s="736"/>
      <c r="AC330" s="736"/>
      <c r="AD330" s="736"/>
      <c r="AE330" s="736"/>
      <c r="AF330" s="736"/>
      <c r="AG330" s="736"/>
      <c r="AH330" s="736"/>
      <c r="AI330" s="736"/>
      <c r="AJ330" s="736"/>
      <c r="AK330" s="736"/>
      <c r="AL330" s="736"/>
      <c r="AM330" s="736"/>
      <c r="AN330" s="736"/>
      <c r="AO330" s="736"/>
      <c r="AP330" s="736"/>
      <c r="AQ330" s="736"/>
      <c r="AR330" s="736"/>
      <c r="AS330" s="736"/>
      <c r="AT330" s="736"/>
      <c r="AU330" s="736"/>
      <c r="AV330" s="736"/>
      <c r="AW330" s="736"/>
      <c r="AX330" s="736"/>
      <c r="AY330" s="736"/>
      <c r="AZ330" s="736"/>
      <c r="BA330" s="736"/>
      <c r="BB330" s="736"/>
      <c r="BC330" s="736"/>
      <c r="BD330" s="736"/>
      <c r="BE330" s="736"/>
      <c r="BF330" s="736"/>
      <c r="BG330" s="736"/>
      <c r="BH330" s="736"/>
      <c r="BI330" s="736"/>
      <c r="BJ330" s="736"/>
      <c r="BK330" s="736"/>
      <c r="BL330" s="736"/>
      <c r="BM330" s="736"/>
      <c r="BN330" s="736"/>
      <c r="BO330" s="736"/>
      <c r="BP330" s="736"/>
      <c r="BQ330" s="736"/>
      <c r="BR330" s="736"/>
      <c r="BS330" s="736"/>
      <c r="BT330" s="736"/>
      <c r="BU330" s="736"/>
      <c r="BV330" s="736"/>
      <c r="BW330" s="736"/>
      <c r="BX330" s="736"/>
      <c r="BY330" s="736"/>
      <c r="BZ330" s="736"/>
      <c r="CA330" s="736"/>
      <c r="CB330" s="736"/>
      <c r="CC330" s="736"/>
      <c r="CD330" s="736"/>
      <c r="CE330" s="736"/>
      <c r="CF330" s="736"/>
      <c r="CG330" s="736"/>
      <c r="CH330" s="736"/>
      <c r="CI330" s="736"/>
      <c r="CJ330" s="736"/>
      <c r="CK330" s="736"/>
      <c r="CL330" s="736"/>
      <c r="CM330" s="736"/>
      <c r="CN330" s="736"/>
      <c r="CO330" s="736"/>
      <c r="CP330" s="736"/>
      <c r="CQ330" s="736"/>
      <c r="CR330" s="736"/>
      <c r="CS330" s="736"/>
      <c r="CT330" s="736"/>
      <c r="CU330" s="736"/>
      <c r="CV330" s="736"/>
      <c r="CW330" s="736"/>
      <c r="CX330" s="736"/>
      <c r="CY330" s="736"/>
      <c r="CZ330" s="736"/>
      <c r="DA330" s="736"/>
      <c r="DB330" s="736"/>
      <c r="DC330" s="736"/>
      <c r="DD330" s="736"/>
      <c r="DE330" s="736"/>
      <c r="DF330" s="736"/>
      <c r="DG330" s="736"/>
      <c r="DH330" s="736"/>
      <c r="DI330" s="736"/>
      <c r="DJ330" s="736"/>
      <c r="DK330" s="736"/>
      <c r="DL330" s="736"/>
      <c r="DM330" s="736"/>
      <c r="DN330" s="736"/>
      <c r="DO330" s="736"/>
      <c r="DP330" s="736"/>
      <c r="DQ330" s="736"/>
      <c r="DR330" s="736"/>
      <c r="DS330" s="736"/>
      <c r="DT330" s="736"/>
      <c r="DU330" s="736"/>
      <c r="DV330" s="736"/>
      <c r="DW330" s="736"/>
      <c r="DX330" s="736"/>
      <c r="DY330" s="736"/>
      <c r="DZ330" s="736"/>
      <c r="EA330" s="736"/>
      <c r="EB330" s="736"/>
      <c r="EC330" s="736"/>
      <c r="ED330" s="736"/>
      <c r="EE330" s="736"/>
      <c r="EF330" s="736"/>
      <c r="EG330" s="736"/>
      <c r="EH330" s="736"/>
      <c r="EI330" s="736"/>
      <c r="EJ330" s="736"/>
      <c r="EK330" s="736"/>
      <c r="EL330" s="736"/>
      <c r="EM330" s="736"/>
      <c r="EN330" s="736"/>
      <c r="EO330" s="736"/>
      <c r="EP330" s="736"/>
      <c r="EQ330" s="736"/>
      <c r="ER330" s="736"/>
      <c r="ES330" s="736"/>
      <c r="ET330" s="736"/>
      <c r="EU330" s="736"/>
      <c r="EV330" s="736"/>
      <c r="EW330" s="736"/>
      <c r="EX330" s="736"/>
      <c r="EY330" s="736"/>
      <c r="EZ330" s="736"/>
      <c r="FA330" s="736"/>
      <c r="FB330" s="736"/>
      <c r="FC330" s="736"/>
      <c r="FD330" s="736"/>
      <c r="FE330" s="736"/>
      <c r="FF330" s="736"/>
      <c r="FG330" s="736"/>
      <c r="FH330" s="736"/>
      <c r="FI330" s="736"/>
      <c r="FJ330" s="736"/>
      <c r="FK330" s="736"/>
      <c r="FL330" s="736"/>
      <c r="FM330" s="736"/>
      <c r="FN330" s="736"/>
      <c r="FO330" s="736"/>
      <c r="FP330" s="736"/>
      <c r="FQ330" s="736"/>
      <c r="FR330" s="736"/>
      <c r="FS330" s="736"/>
      <c r="FT330" s="736"/>
      <c r="FU330" s="736"/>
      <c r="FV330" s="736"/>
      <c r="FW330" s="736"/>
      <c r="FX330" s="736"/>
      <c r="FY330" s="736"/>
      <c r="FZ330" s="736"/>
      <c r="GA330" s="736"/>
      <c r="GB330" s="736"/>
      <c r="GC330" s="736"/>
      <c r="GD330" s="736"/>
      <c r="GE330" s="736"/>
      <c r="GF330" s="736"/>
      <c r="GG330" s="736"/>
      <c r="GH330" s="736"/>
      <c r="GI330" s="736"/>
      <c r="GJ330" s="736"/>
      <c r="GK330" s="736"/>
      <c r="GL330" s="736"/>
      <c r="GM330" s="736"/>
      <c r="GN330" s="736"/>
      <c r="GO330" s="736"/>
      <c r="GP330" s="736"/>
      <c r="GQ330" s="736"/>
      <c r="GR330" s="736"/>
      <c r="GS330" s="736"/>
      <c r="GT330" s="736"/>
      <c r="GU330" s="736"/>
      <c r="GV330" s="736"/>
      <c r="GW330" s="736"/>
      <c r="GX330" s="736"/>
      <c r="GY330" s="736"/>
      <c r="GZ330" s="736"/>
      <c r="HA330" s="736"/>
      <c r="HB330" s="736"/>
      <c r="HC330" s="736"/>
      <c r="HD330" s="736"/>
      <c r="HE330" s="736"/>
      <c r="HF330" s="736"/>
      <c r="HG330" s="736"/>
      <c r="HH330" s="736"/>
      <c r="HI330" s="736"/>
      <c r="HJ330" s="736"/>
      <c r="HK330" s="736"/>
      <c r="HL330" s="736"/>
      <c r="HM330" s="736"/>
      <c r="HN330" s="736"/>
      <c r="HO330" s="736"/>
      <c r="HP330" s="736"/>
      <c r="HQ330" s="736"/>
      <c r="HR330" s="736"/>
      <c r="HS330" s="736"/>
      <c r="HT330" s="736"/>
      <c r="HU330" s="736"/>
      <c r="HV330" s="736"/>
      <c r="HW330" s="736"/>
      <c r="HX330" s="736"/>
      <c r="HY330" s="736"/>
      <c r="HZ330" s="736"/>
      <c r="IA330" s="736"/>
      <c r="IB330" s="736"/>
      <c r="IC330" s="736"/>
      <c r="ID330" s="736"/>
      <c r="IE330" s="736"/>
      <c r="IF330" s="736"/>
      <c r="IG330" s="736"/>
      <c r="IH330" s="736"/>
      <c r="II330" s="736"/>
      <c r="IJ330" s="736"/>
      <c r="IK330" s="736"/>
      <c r="IL330" s="736"/>
      <c r="IM330" s="736"/>
      <c r="IN330" s="736"/>
      <c r="IO330" s="736"/>
      <c r="IP330" s="736"/>
      <c r="IQ330" s="736"/>
      <c r="IR330" s="736"/>
      <c r="IS330" s="736"/>
      <c r="IT330" s="736"/>
      <c r="IU330" s="736"/>
      <c r="IV330" s="736"/>
    </row>
    <row r="331" spans="1:256" s="438" customFormat="1">
      <c r="A331" s="736"/>
      <c r="C331" s="471"/>
      <c r="P331" s="724"/>
      <c r="U331" s="724"/>
      <c r="V331" s="736"/>
      <c r="W331" s="736"/>
      <c r="X331" s="736"/>
      <c r="Y331" s="736"/>
      <c r="Z331" s="736"/>
      <c r="AA331" s="736"/>
      <c r="AB331" s="736"/>
      <c r="AC331" s="736"/>
      <c r="AD331" s="736"/>
      <c r="AE331" s="736"/>
      <c r="AF331" s="736"/>
      <c r="AG331" s="736"/>
      <c r="AH331" s="736"/>
      <c r="AI331" s="736"/>
      <c r="AJ331" s="736"/>
      <c r="AK331" s="736"/>
      <c r="AL331" s="736"/>
      <c r="AM331" s="736"/>
      <c r="AN331" s="736"/>
      <c r="AO331" s="736"/>
      <c r="AP331" s="736"/>
      <c r="AQ331" s="736"/>
      <c r="AR331" s="736"/>
      <c r="AS331" s="736"/>
      <c r="AT331" s="736"/>
      <c r="AU331" s="736"/>
      <c r="AV331" s="736"/>
      <c r="AW331" s="736"/>
      <c r="AX331" s="736"/>
      <c r="AY331" s="736"/>
      <c r="AZ331" s="736"/>
      <c r="BA331" s="736"/>
      <c r="BB331" s="736"/>
      <c r="BC331" s="736"/>
      <c r="BD331" s="736"/>
      <c r="BE331" s="736"/>
      <c r="BF331" s="736"/>
      <c r="BG331" s="736"/>
      <c r="BH331" s="736"/>
      <c r="BI331" s="736"/>
      <c r="BJ331" s="736"/>
      <c r="BK331" s="736"/>
      <c r="BL331" s="736"/>
      <c r="BM331" s="736"/>
      <c r="BN331" s="736"/>
      <c r="BO331" s="736"/>
      <c r="BP331" s="736"/>
      <c r="BQ331" s="736"/>
      <c r="BR331" s="736"/>
      <c r="BS331" s="736"/>
      <c r="BT331" s="736"/>
      <c r="BU331" s="736"/>
      <c r="BV331" s="736"/>
      <c r="BW331" s="736"/>
      <c r="BX331" s="736"/>
      <c r="BY331" s="736"/>
      <c r="BZ331" s="736"/>
      <c r="CA331" s="736"/>
      <c r="CB331" s="736"/>
      <c r="CC331" s="736"/>
      <c r="CD331" s="736"/>
      <c r="CE331" s="736"/>
      <c r="CF331" s="736"/>
      <c r="CG331" s="736"/>
      <c r="CH331" s="736"/>
      <c r="CI331" s="736"/>
      <c r="CJ331" s="736"/>
      <c r="CK331" s="736"/>
      <c r="CL331" s="736"/>
      <c r="CM331" s="736"/>
      <c r="CN331" s="736"/>
      <c r="CO331" s="736"/>
      <c r="CP331" s="736"/>
      <c r="CQ331" s="736"/>
      <c r="CR331" s="736"/>
      <c r="CS331" s="736"/>
      <c r="CT331" s="736"/>
      <c r="CU331" s="736"/>
      <c r="CV331" s="736"/>
      <c r="CW331" s="736"/>
      <c r="CX331" s="736"/>
      <c r="CY331" s="736"/>
      <c r="CZ331" s="736"/>
      <c r="DA331" s="736"/>
      <c r="DB331" s="736"/>
      <c r="DC331" s="736"/>
      <c r="DD331" s="736"/>
      <c r="DE331" s="736"/>
      <c r="DF331" s="736"/>
      <c r="DG331" s="736"/>
      <c r="DH331" s="736"/>
      <c r="DI331" s="736"/>
      <c r="DJ331" s="736"/>
      <c r="DK331" s="736"/>
      <c r="DL331" s="736"/>
      <c r="DM331" s="736"/>
      <c r="DN331" s="736"/>
      <c r="DO331" s="736"/>
      <c r="DP331" s="736"/>
      <c r="DQ331" s="736"/>
      <c r="DR331" s="736"/>
      <c r="DS331" s="736"/>
      <c r="DT331" s="736"/>
      <c r="DU331" s="736"/>
      <c r="DV331" s="736"/>
      <c r="DW331" s="736"/>
      <c r="DX331" s="736"/>
      <c r="DY331" s="736"/>
      <c r="DZ331" s="736"/>
      <c r="EA331" s="736"/>
      <c r="EB331" s="736"/>
      <c r="EC331" s="736"/>
      <c r="ED331" s="736"/>
      <c r="EE331" s="736"/>
      <c r="EF331" s="736"/>
      <c r="EG331" s="736"/>
      <c r="EH331" s="736"/>
      <c r="EI331" s="736"/>
      <c r="EJ331" s="736"/>
      <c r="EK331" s="736"/>
      <c r="EL331" s="736"/>
      <c r="EM331" s="736"/>
      <c r="EN331" s="736"/>
      <c r="EO331" s="736"/>
      <c r="EP331" s="736"/>
      <c r="EQ331" s="736"/>
      <c r="ER331" s="736"/>
      <c r="ES331" s="736"/>
      <c r="ET331" s="736"/>
      <c r="EU331" s="736"/>
      <c r="EV331" s="736"/>
      <c r="EW331" s="736"/>
      <c r="EX331" s="736"/>
      <c r="EY331" s="736"/>
      <c r="EZ331" s="736"/>
      <c r="FA331" s="736"/>
      <c r="FB331" s="736"/>
      <c r="FC331" s="736"/>
      <c r="FD331" s="736"/>
      <c r="FE331" s="736"/>
      <c r="FF331" s="736"/>
      <c r="FG331" s="736"/>
      <c r="FH331" s="736"/>
      <c r="FI331" s="736"/>
      <c r="FJ331" s="736"/>
      <c r="FK331" s="736"/>
      <c r="FL331" s="736"/>
      <c r="FM331" s="736"/>
      <c r="FN331" s="736"/>
      <c r="FO331" s="736"/>
      <c r="FP331" s="736"/>
      <c r="FQ331" s="736"/>
      <c r="FR331" s="736"/>
      <c r="FS331" s="736"/>
      <c r="FT331" s="736"/>
      <c r="FU331" s="736"/>
      <c r="FV331" s="736"/>
      <c r="FW331" s="736"/>
      <c r="FX331" s="736"/>
      <c r="FY331" s="736"/>
      <c r="FZ331" s="736"/>
      <c r="GA331" s="736"/>
      <c r="GB331" s="736"/>
      <c r="GC331" s="736"/>
      <c r="GD331" s="736"/>
      <c r="GE331" s="736"/>
      <c r="GF331" s="736"/>
      <c r="GG331" s="736"/>
      <c r="GH331" s="736"/>
      <c r="GI331" s="736"/>
      <c r="GJ331" s="736"/>
      <c r="GK331" s="736"/>
      <c r="GL331" s="736"/>
      <c r="GM331" s="736"/>
      <c r="GN331" s="736"/>
      <c r="GO331" s="736"/>
      <c r="GP331" s="736"/>
      <c r="GQ331" s="736"/>
      <c r="GR331" s="736"/>
      <c r="GS331" s="736"/>
      <c r="GT331" s="736"/>
      <c r="GU331" s="736"/>
      <c r="GV331" s="736"/>
      <c r="GW331" s="736"/>
      <c r="GX331" s="736"/>
      <c r="GY331" s="736"/>
      <c r="GZ331" s="736"/>
      <c r="HA331" s="736"/>
      <c r="HB331" s="736"/>
      <c r="HC331" s="736"/>
      <c r="HD331" s="736"/>
      <c r="HE331" s="736"/>
      <c r="HF331" s="736"/>
      <c r="HG331" s="736"/>
      <c r="HH331" s="736"/>
      <c r="HI331" s="736"/>
      <c r="HJ331" s="736"/>
      <c r="HK331" s="736"/>
      <c r="HL331" s="736"/>
      <c r="HM331" s="736"/>
      <c r="HN331" s="736"/>
      <c r="HO331" s="736"/>
      <c r="HP331" s="736"/>
      <c r="HQ331" s="736"/>
      <c r="HR331" s="736"/>
      <c r="HS331" s="736"/>
      <c r="HT331" s="736"/>
      <c r="HU331" s="736"/>
      <c r="HV331" s="736"/>
      <c r="HW331" s="736"/>
      <c r="HX331" s="736"/>
      <c r="HY331" s="736"/>
      <c r="HZ331" s="736"/>
      <c r="IA331" s="736"/>
      <c r="IB331" s="736"/>
      <c r="IC331" s="736"/>
      <c r="ID331" s="736"/>
      <c r="IE331" s="736"/>
      <c r="IF331" s="736"/>
      <c r="IG331" s="736"/>
      <c r="IH331" s="736"/>
      <c r="II331" s="736"/>
      <c r="IJ331" s="736"/>
      <c r="IK331" s="736"/>
      <c r="IL331" s="736"/>
      <c r="IM331" s="736"/>
      <c r="IN331" s="736"/>
      <c r="IO331" s="736"/>
      <c r="IP331" s="736"/>
      <c r="IQ331" s="736"/>
      <c r="IR331" s="736"/>
      <c r="IS331" s="736"/>
      <c r="IT331" s="736"/>
      <c r="IU331" s="736"/>
      <c r="IV331" s="736"/>
    </row>
    <row r="332" spans="1:256" s="438" customFormat="1">
      <c r="A332" s="736"/>
      <c r="C332" s="471"/>
      <c r="P332" s="724"/>
      <c r="U332" s="724"/>
      <c r="V332" s="736"/>
      <c r="W332" s="736"/>
      <c r="X332" s="736"/>
      <c r="Y332" s="736"/>
      <c r="Z332" s="736"/>
      <c r="AA332" s="736"/>
      <c r="AB332" s="736"/>
      <c r="AC332" s="736"/>
      <c r="AD332" s="736"/>
      <c r="AE332" s="736"/>
      <c r="AF332" s="736"/>
      <c r="AG332" s="736"/>
      <c r="AH332" s="736"/>
      <c r="AI332" s="736"/>
      <c r="AJ332" s="736"/>
      <c r="AK332" s="736"/>
      <c r="AL332" s="736"/>
      <c r="AM332" s="736"/>
      <c r="AN332" s="736"/>
      <c r="AO332" s="736"/>
      <c r="AP332" s="736"/>
      <c r="AQ332" s="736"/>
      <c r="AR332" s="736"/>
      <c r="AS332" s="736"/>
      <c r="AT332" s="736"/>
      <c r="AU332" s="736"/>
      <c r="AV332" s="736"/>
      <c r="AW332" s="736"/>
      <c r="AX332" s="736"/>
      <c r="AY332" s="736"/>
      <c r="AZ332" s="736"/>
      <c r="BA332" s="736"/>
      <c r="BB332" s="736"/>
      <c r="BC332" s="736"/>
      <c r="BD332" s="736"/>
      <c r="BE332" s="736"/>
      <c r="BF332" s="736"/>
      <c r="BG332" s="736"/>
      <c r="BH332" s="736"/>
      <c r="BI332" s="736"/>
      <c r="BJ332" s="736"/>
      <c r="BK332" s="736"/>
      <c r="BL332" s="736"/>
      <c r="BM332" s="736"/>
      <c r="BN332" s="736"/>
      <c r="BO332" s="736"/>
      <c r="BP332" s="736"/>
      <c r="BQ332" s="736"/>
      <c r="BR332" s="736"/>
      <c r="BS332" s="736"/>
      <c r="BT332" s="736"/>
      <c r="BU332" s="736"/>
      <c r="BV332" s="736"/>
      <c r="BW332" s="736"/>
      <c r="BX332" s="736"/>
      <c r="BY332" s="736"/>
      <c r="BZ332" s="736"/>
      <c r="CA332" s="736"/>
      <c r="CB332" s="736"/>
      <c r="CC332" s="736"/>
      <c r="CD332" s="736"/>
      <c r="CE332" s="736"/>
      <c r="CF332" s="736"/>
      <c r="CG332" s="736"/>
      <c r="CH332" s="736"/>
      <c r="CI332" s="736"/>
      <c r="CJ332" s="736"/>
      <c r="CK332" s="736"/>
      <c r="CL332" s="736"/>
      <c r="CM332" s="736"/>
      <c r="CN332" s="736"/>
      <c r="CO332" s="736"/>
      <c r="CP332" s="736"/>
      <c r="CQ332" s="736"/>
      <c r="CR332" s="736"/>
      <c r="CS332" s="736"/>
      <c r="CT332" s="736"/>
      <c r="CU332" s="736"/>
      <c r="CV332" s="736"/>
      <c r="CW332" s="736"/>
      <c r="CX332" s="736"/>
      <c r="CY332" s="736"/>
      <c r="CZ332" s="736"/>
      <c r="DA332" s="736"/>
      <c r="DB332" s="736"/>
      <c r="DC332" s="736"/>
      <c r="DD332" s="736"/>
      <c r="DE332" s="736"/>
      <c r="DF332" s="736"/>
      <c r="DG332" s="736"/>
      <c r="DH332" s="736"/>
      <c r="DI332" s="736"/>
      <c r="DJ332" s="736"/>
      <c r="DK332" s="736"/>
      <c r="DL332" s="736"/>
      <c r="DM332" s="736"/>
      <c r="DN332" s="736"/>
      <c r="DO332" s="736"/>
      <c r="DP332" s="736"/>
      <c r="DQ332" s="736"/>
      <c r="DR332" s="736"/>
      <c r="DS332" s="736"/>
      <c r="DT332" s="736"/>
      <c r="DU332" s="736"/>
      <c r="DV332" s="736"/>
      <c r="DW332" s="736"/>
      <c r="DX332" s="736"/>
      <c r="DY332" s="736"/>
      <c r="DZ332" s="736"/>
      <c r="EA332" s="736"/>
      <c r="EB332" s="736"/>
      <c r="EC332" s="736"/>
      <c r="ED332" s="736"/>
      <c r="EE332" s="736"/>
      <c r="EF332" s="736"/>
      <c r="EG332" s="736"/>
      <c r="EH332" s="736"/>
      <c r="EI332" s="736"/>
      <c r="EJ332" s="736"/>
      <c r="EK332" s="736"/>
      <c r="EL332" s="736"/>
      <c r="EM332" s="736"/>
      <c r="EN332" s="736"/>
      <c r="EO332" s="736"/>
      <c r="EP332" s="736"/>
      <c r="EQ332" s="736"/>
      <c r="ER332" s="736"/>
      <c r="ES332" s="736"/>
      <c r="ET332" s="736"/>
      <c r="EU332" s="736"/>
      <c r="EV332" s="736"/>
      <c r="EW332" s="736"/>
      <c r="EX332" s="736"/>
      <c r="EY332" s="736"/>
      <c r="EZ332" s="736"/>
      <c r="FA332" s="736"/>
      <c r="FB332" s="736"/>
      <c r="FC332" s="736"/>
      <c r="FD332" s="736"/>
      <c r="FE332" s="736"/>
      <c r="FF332" s="736"/>
      <c r="FG332" s="736"/>
      <c r="FH332" s="736"/>
      <c r="FI332" s="736"/>
      <c r="FJ332" s="736"/>
      <c r="FK332" s="736"/>
      <c r="FL332" s="736"/>
      <c r="FM332" s="736"/>
      <c r="FN332" s="736"/>
      <c r="FO332" s="736"/>
      <c r="FP332" s="736"/>
      <c r="FQ332" s="736"/>
      <c r="FR332" s="736"/>
      <c r="FS332" s="736"/>
      <c r="FT332" s="736"/>
      <c r="FU332" s="736"/>
      <c r="FV332" s="736"/>
      <c r="FW332" s="736"/>
      <c r="FX332" s="736"/>
      <c r="FY332" s="736"/>
      <c r="FZ332" s="736"/>
      <c r="GA332" s="736"/>
      <c r="GB332" s="736"/>
      <c r="GC332" s="736"/>
      <c r="GD332" s="736"/>
      <c r="GE332" s="736"/>
      <c r="GF332" s="736"/>
      <c r="GG332" s="736"/>
      <c r="GH332" s="736"/>
      <c r="GI332" s="736"/>
      <c r="GJ332" s="736"/>
      <c r="GK332" s="736"/>
      <c r="GL332" s="736"/>
      <c r="GM332" s="736"/>
      <c r="GN332" s="736"/>
      <c r="GO332" s="736"/>
      <c r="GP332" s="736"/>
      <c r="GQ332" s="736"/>
      <c r="GR332" s="736"/>
      <c r="GS332" s="736"/>
      <c r="GT332" s="736"/>
      <c r="GU332" s="736"/>
      <c r="GV332" s="736"/>
      <c r="GW332" s="736"/>
      <c r="GX332" s="736"/>
      <c r="GY332" s="736"/>
      <c r="GZ332" s="736"/>
      <c r="HA332" s="736"/>
      <c r="HB332" s="736"/>
      <c r="HC332" s="736"/>
      <c r="HD332" s="736"/>
      <c r="HE332" s="736"/>
      <c r="HF332" s="736"/>
      <c r="HG332" s="736"/>
      <c r="HH332" s="736"/>
      <c r="HI332" s="736"/>
      <c r="HJ332" s="736"/>
      <c r="HK332" s="736"/>
      <c r="HL332" s="736"/>
      <c r="HM332" s="736"/>
      <c r="HN332" s="736"/>
      <c r="HO332" s="736"/>
      <c r="HP332" s="736"/>
      <c r="HQ332" s="736"/>
      <c r="HR332" s="736"/>
      <c r="HS332" s="736"/>
      <c r="HT332" s="736"/>
      <c r="HU332" s="736"/>
      <c r="HV332" s="736"/>
      <c r="HW332" s="736"/>
      <c r="HX332" s="736"/>
      <c r="HY332" s="736"/>
      <c r="HZ332" s="736"/>
      <c r="IA332" s="736"/>
      <c r="IB332" s="736"/>
      <c r="IC332" s="736"/>
      <c r="ID332" s="736"/>
      <c r="IE332" s="736"/>
      <c r="IF332" s="736"/>
      <c r="IG332" s="736"/>
      <c r="IH332" s="736"/>
      <c r="II332" s="736"/>
      <c r="IJ332" s="736"/>
      <c r="IK332" s="736"/>
      <c r="IL332" s="736"/>
      <c r="IM332" s="736"/>
      <c r="IN332" s="736"/>
      <c r="IO332" s="736"/>
      <c r="IP332" s="736"/>
      <c r="IQ332" s="736"/>
      <c r="IR332" s="736"/>
      <c r="IS332" s="736"/>
      <c r="IT332" s="736"/>
      <c r="IU332" s="736"/>
      <c r="IV332" s="736"/>
    </row>
    <row r="333" spans="1:256" s="438" customFormat="1">
      <c r="A333" s="736"/>
      <c r="C333" s="471"/>
      <c r="P333" s="724"/>
      <c r="U333" s="724"/>
      <c r="V333" s="736"/>
      <c r="W333" s="736"/>
      <c r="X333" s="736"/>
      <c r="Y333" s="736"/>
      <c r="Z333" s="736"/>
      <c r="AA333" s="736"/>
      <c r="AB333" s="736"/>
      <c r="AC333" s="736"/>
      <c r="AD333" s="736"/>
      <c r="AE333" s="736"/>
      <c r="AF333" s="736"/>
      <c r="AG333" s="736"/>
      <c r="AH333" s="736"/>
      <c r="AI333" s="736"/>
      <c r="AJ333" s="736"/>
      <c r="AK333" s="736"/>
      <c r="AL333" s="736"/>
      <c r="AM333" s="736"/>
      <c r="AN333" s="736"/>
      <c r="AO333" s="736"/>
      <c r="AP333" s="736"/>
      <c r="AQ333" s="736"/>
      <c r="AR333" s="736"/>
      <c r="AS333" s="736"/>
      <c r="AT333" s="736"/>
      <c r="AU333" s="736"/>
      <c r="AV333" s="736"/>
      <c r="AW333" s="736"/>
      <c r="AX333" s="736"/>
      <c r="AY333" s="736"/>
      <c r="AZ333" s="736"/>
      <c r="BA333" s="736"/>
      <c r="BB333" s="736"/>
      <c r="BC333" s="736"/>
      <c r="BD333" s="736"/>
      <c r="BE333" s="736"/>
      <c r="BF333" s="736"/>
      <c r="BG333" s="736"/>
      <c r="BH333" s="736"/>
      <c r="BI333" s="736"/>
      <c r="BJ333" s="736"/>
      <c r="BK333" s="736"/>
      <c r="BL333" s="736"/>
      <c r="BM333" s="736"/>
      <c r="BN333" s="736"/>
      <c r="BO333" s="736"/>
      <c r="BP333" s="736"/>
      <c r="BQ333" s="736"/>
      <c r="BR333" s="736"/>
      <c r="BS333" s="736"/>
      <c r="BT333" s="736"/>
      <c r="BU333" s="736"/>
      <c r="BV333" s="736"/>
      <c r="BW333" s="736"/>
      <c r="BX333" s="736"/>
      <c r="BY333" s="736"/>
      <c r="BZ333" s="736"/>
      <c r="CA333" s="736"/>
      <c r="CB333" s="736"/>
      <c r="CC333" s="736"/>
      <c r="CD333" s="736"/>
      <c r="CE333" s="736"/>
      <c r="CF333" s="736"/>
      <c r="CG333" s="736"/>
      <c r="CH333" s="736"/>
      <c r="CI333" s="736"/>
      <c r="CJ333" s="736"/>
      <c r="CK333" s="736"/>
      <c r="CL333" s="736"/>
      <c r="CM333" s="736"/>
      <c r="CN333" s="736"/>
      <c r="CO333" s="736"/>
      <c r="CP333" s="736"/>
      <c r="CQ333" s="736"/>
      <c r="CR333" s="736"/>
      <c r="CS333" s="736"/>
      <c r="CT333" s="736"/>
      <c r="CU333" s="736"/>
      <c r="CV333" s="736"/>
      <c r="CW333" s="736"/>
      <c r="CX333" s="736"/>
      <c r="CY333" s="736"/>
      <c r="CZ333" s="736"/>
      <c r="DA333" s="736"/>
      <c r="DB333" s="736"/>
      <c r="DC333" s="736"/>
      <c r="DD333" s="736"/>
      <c r="DE333" s="736"/>
      <c r="DF333" s="736"/>
      <c r="DG333" s="736"/>
      <c r="DH333" s="736"/>
      <c r="DI333" s="736"/>
      <c r="DJ333" s="736"/>
      <c r="DK333" s="736"/>
      <c r="DL333" s="736"/>
      <c r="DM333" s="736"/>
      <c r="DN333" s="736"/>
      <c r="DO333" s="736"/>
      <c r="DP333" s="736"/>
      <c r="DQ333" s="736"/>
      <c r="DR333" s="736"/>
      <c r="DS333" s="736"/>
      <c r="DT333" s="736"/>
      <c r="DU333" s="736"/>
      <c r="DV333" s="736"/>
      <c r="DW333" s="736"/>
      <c r="DX333" s="736"/>
      <c r="DY333" s="736"/>
      <c r="DZ333" s="736"/>
      <c r="EA333" s="736"/>
      <c r="EB333" s="736"/>
      <c r="EC333" s="736"/>
      <c r="ED333" s="736"/>
      <c r="EE333" s="736"/>
      <c r="EF333" s="736"/>
      <c r="EG333" s="736"/>
      <c r="EH333" s="736"/>
      <c r="EI333" s="736"/>
      <c r="EJ333" s="736"/>
      <c r="EK333" s="736"/>
      <c r="EL333" s="736"/>
      <c r="EM333" s="736"/>
      <c r="EN333" s="736"/>
      <c r="EO333" s="736"/>
      <c r="EP333" s="736"/>
      <c r="EQ333" s="736"/>
      <c r="ER333" s="736"/>
      <c r="ES333" s="736"/>
      <c r="ET333" s="736"/>
      <c r="EU333" s="736"/>
      <c r="EV333" s="736"/>
      <c r="EW333" s="736"/>
      <c r="EX333" s="736"/>
      <c r="EY333" s="736"/>
      <c r="EZ333" s="736"/>
      <c r="FA333" s="736"/>
      <c r="FB333" s="736"/>
      <c r="FC333" s="736"/>
      <c r="FD333" s="736"/>
      <c r="FE333" s="736"/>
      <c r="FF333" s="736"/>
      <c r="FG333" s="736"/>
      <c r="FH333" s="736"/>
      <c r="FI333" s="736"/>
      <c r="FJ333" s="736"/>
      <c r="FK333" s="736"/>
      <c r="FL333" s="736"/>
      <c r="FM333" s="736"/>
      <c r="FN333" s="736"/>
      <c r="FO333" s="736"/>
      <c r="FP333" s="736"/>
      <c r="FQ333" s="736"/>
      <c r="FR333" s="736"/>
      <c r="FS333" s="736"/>
      <c r="FT333" s="736"/>
      <c r="FU333" s="736"/>
      <c r="FV333" s="736"/>
      <c r="FW333" s="736"/>
      <c r="FX333" s="736"/>
      <c r="FY333" s="736"/>
      <c r="FZ333" s="736"/>
      <c r="GA333" s="736"/>
      <c r="GB333" s="736"/>
      <c r="GC333" s="736"/>
      <c r="GD333" s="736"/>
      <c r="GE333" s="736"/>
      <c r="GF333" s="736"/>
      <c r="GG333" s="736"/>
      <c r="GH333" s="736"/>
      <c r="GI333" s="736"/>
      <c r="GJ333" s="736"/>
      <c r="GK333" s="736"/>
      <c r="GL333" s="736"/>
      <c r="GM333" s="736"/>
      <c r="GN333" s="736"/>
      <c r="GO333" s="736"/>
      <c r="GP333" s="736"/>
      <c r="GQ333" s="736"/>
      <c r="GR333" s="736"/>
      <c r="GS333" s="736"/>
      <c r="GT333" s="736"/>
      <c r="GU333" s="736"/>
      <c r="GV333" s="736"/>
      <c r="GW333" s="736"/>
      <c r="GX333" s="736"/>
      <c r="GY333" s="736"/>
      <c r="GZ333" s="736"/>
      <c r="HA333" s="736"/>
      <c r="HB333" s="736"/>
      <c r="HC333" s="736"/>
      <c r="HD333" s="736"/>
      <c r="HE333" s="736"/>
      <c r="HF333" s="736"/>
      <c r="HG333" s="736"/>
      <c r="HH333" s="736"/>
      <c r="HI333" s="736"/>
      <c r="HJ333" s="736"/>
      <c r="HK333" s="736"/>
      <c r="HL333" s="736"/>
      <c r="HM333" s="736"/>
      <c r="HN333" s="736"/>
      <c r="HO333" s="736"/>
      <c r="HP333" s="736"/>
      <c r="HQ333" s="736"/>
      <c r="HR333" s="736"/>
      <c r="HS333" s="736"/>
      <c r="HT333" s="736"/>
      <c r="HU333" s="736"/>
      <c r="HV333" s="736"/>
      <c r="HW333" s="736"/>
      <c r="HX333" s="736"/>
      <c r="HY333" s="736"/>
      <c r="HZ333" s="736"/>
      <c r="IA333" s="736"/>
      <c r="IB333" s="736"/>
      <c r="IC333" s="736"/>
      <c r="ID333" s="736"/>
      <c r="IE333" s="736"/>
      <c r="IF333" s="736"/>
      <c r="IG333" s="736"/>
      <c r="IH333" s="736"/>
      <c r="II333" s="736"/>
      <c r="IJ333" s="736"/>
      <c r="IK333" s="736"/>
      <c r="IL333" s="736"/>
      <c r="IM333" s="736"/>
      <c r="IN333" s="736"/>
      <c r="IO333" s="736"/>
      <c r="IP333" s="736"/>
      <c r="IQ333" s="736"/>
      <c r="IR333" s="736"/>
      <c r="IS333" s="736"/>
      <c r="IT333" s="736"/>
      <c r="IU333" s="736"/>
      <c r="IV333" s="736"/>
    </row>
    <row r="334" spans="1:256" s="438" customFormat="1">
      <c r="A334" s="736"/>
      <c r="C334" s="471"/>
      <c r="P334" s="724"/>
      <c r="U334" s="724"/>
      <c r="V334" s="736"/>
      <c r="W334" s="736"/>
      <c r="X334" s="736"/>
      <c r="Y334" s="736"/>
      <c r="Z334" s="736"/>
      <c r="AA334" s="736"/>
      <c r="AB334" s="736"/>
      <c r="AC334" s="736"/>
      <c r="AD334" s="736"/>
      <c r="AE334" s="736"/>
      <c r="AF334" s="736"/>
      <c r="AG334" s="736"/>
      <c r="AH334" s="736"/>
      <c r="AI334" s="736"/>
      <c r="AJ334" s="736"/>
      <c r="AK334" s="736"/>
      <c r="AL334" s="736"/>
      <c r="AM334" s="736"/>
      <c r="AN334" s="736"/>
      <c r="AO334" s="736"/>
      <c r="AP334" s="736"/>
      <c r="AQ334" s="736"/>
      <c r="AR334" s="736"/>
      <c r="AS334" s="736"/>
      <c r="AT334" s="736"/>
      <c r="AU334" s="736"/>
      <c r="AV334" s="736"/>
      <c r="AW334" s="736"/>
      <c r="AX334" s="736"/>
      <c r="AY334" s="736"/>
      <c r="AZ334" s="736"/>
      <c r="BA334" s="736"/>
      <c r="BB334" s="736"/>
      <c r="BC334" s="736"/>
      <c r="BD334" s="736"/>
      <c r="BE334" s="736"/>
      <c r="BF334" s="736"/>
      <c r="BG334" s="736"/>
      <c r="BH334" s="736"/>
      <c r="BI334" s="736"/>
      <c r="BJ334" s="736"/>
      <c r="BK334" s="736"/>
      <c r="BL334" s="736"/>
      <c r="BM334" s="736"/>
      <c r="BN334" s="736"/>
      <c r="BO334" s="736"/>
      <c r="BP334" s="736"/>
      <c r="BQ334" s="736"/>
      <c r="BR334" s="736"/>
      <c r="BS334" s="736"/>
      <c r="BT334" s="736"/>
      <c r="BU334" s="736"/>
      <c r="BV334" s="736"/>
      <c r="BW334" s="736"/>
      <c r="BX334" s="736"/>
      <c r="BY334" s="736"/>
      <c r="BZ334" s="736"/>
      <c r="CA334" s="736"/>
      <c r="CB334" s="736"/>
      <c r="CC334" s="736"/>
      <c r="CD334" s="736"/>
      <c r="CE334" s="736"/>
      <c r="CF334" s="736"/>
      <c r="CG334" s="736"/>
      <c r="CH334" s="736"/>
      <c r="CI334" s="736"/>
      <c r="CJ334" s="736"/>
      <c r="CK334" s="736"/>
      <c r="CL334" s="736"/>
      <c r="CM334" s="736"/>
      <c r="CN334" s="736"/>
      <c r="CO334" s="736"/>
      <c r="CP334" s="736"/>
      <c r="CQ334" s="736"/>
      <c r="CR334" s="736"/>
      <c r="CS334" s="736"/>
      <c r="CT334" s="736"/>
      <c r="CU334" s="736"/>
      <c r="CV334" s="736"/>
      <c r="CW334" s="736"/>
      <c r="CX334" s="736"/>
      <c r="CY334" s="736"/>
      <c r="CZ334" s="736"/>
      <c r="DA334" s="736"/>
      <c r="DB334" s="736"/>
      <c r="DC334" s="736"/>
      <c r="DD334" s="736"/>
      <c r="DE334" s="736"/>
      <c r="DF334" s="736"/>
      <c r="DG334" s="736"/>
      <c r="DH334" s="736"/>
      <c r="DI334" s="736"/>
      <c r="DJ334" s="736"/>
      <c r="DK334" s="736"/>
      <c r="DL334" s="736"/>
      <c r="DM334" s="736"/>
      <c r="DN334" s="736"/>
      <c r="DO334" s="736"/>
      <c r="DP334" s="736"/>
      <c r="DQ334" s="736"/>
      <c r="DR334" s="736"/>
      <c r="DS334" s="736"/>
      <c r="DT334" s="736"/>
      <c r="DU334" s="736"/>
      <c r="DV334" s="736"/>
      <c r="DW334" s="736"/>
      <c r="DX334" s="736"/>
      <c r="DY334" s="736"/>
      <c r="DZ334" s="736"/>
      <c r="EA334" s="736"/>
      <c r="EB334" s="736"/>
      <c r="EC334" s="736"/>
      <c r="ED334" s="736"/>
      <c r="EE334" s="736"/>
      <c r="EF334" s="736"/>
      <c r="EG334" s="736"/>
      <c r="EH334" s="736"/>
      <c r="EI334" s="736"/>
      <c r="EJ334" s="736"/>
      <c r="EK334" s="736"/>
      <c r="EL334" s="736"/>
      <c r="EM334" s="736"/>
      <c r="EN334" s="736"/>
      <c r="EO334" s="736"/>
      <c r="EP334" s="736"/>
      <c r="EQ334" s="736"/>
      <c r="ER334" s="736"/>
      <c r="ES334" s="736"/>
      <c r="ET334" s="736"/>
      <c r="EU334" s="736"/>
      <c r="EV334" s="736"/>
      <c r="EW334" s="736"/>
      <c r="EX334" s="736"/>
      <c r="EY334" s="736"/>
      <c r="EZ334" s="736"/>
      <c r="FA334" s="736"/>
      <c r="FB334" s="736"/>
      <c r="FC334" s="736"/>
      <c r="FD334" s="736"/>
      <c r="FE334" s="736"/>
      <c r="FF334" s="736"/>
      <c r="FG334" s="736"/>
      <c r="FH334" s="736"/>
      <c r="FI334" s="736"/>
      <c r="FJ334" s="736"/>
      <c r="FK334" s="736"/>
      <c r="FL334" s="736"/>
      <c r="FM334" s="736"/>
      <c r="FN334" s="736"/>
      <c r="FO334" s="736"/>
      <c r="FP334" s="736"/>
      <c r="FQ334" s="736"/>
      <c r="FR334" s="736"/>
      <c r="FS334" s="736"/>
      <c r="FT334" s="736"/>
      <c r="FU334" s="736"/>
      <c r="FV334" s="736"/>
      <c r="FW334" s="736"/>
      <c r="FX334" s="736"/>
      <c r="FY334" s="736"/>
      <c r="FZ334" s="736"/>
      <c r="GA334" s="736"/>
      <c r="GB334" s="736"/>
      <c r="GC334" s="736"/>
      <c r="GD334" s="736"/>
      <c r="GE334" s="736"/>
      <c r="GF334" s="736"/>
      <c r="GG334" s="736"/>
      <c r="GH334" s="736"/>
      <c r="GI334" s="736"/>
      <c r="GJ334" s="736"/>
      <c r="GK334" s="736"/>
      <c r="GL334" s="736"/>
      <c r="GM334" s="736"/>
      <c r="GN334" s="736"/>
      <c r="GO334" s="736"/>
      <c r="GP334" s="736"/>
      <c r="GQ334" s="736"/>
      <c r="GR334" s="736"/>
      <c r="GS334" s="736"/>
      <c r="GT334" s="736"/>
      <c r="GU334" s="736"/>
      <c r="GV334" s="736"/>
      <c r="GW334" s="736"/>
      <c r="GX334" s="736"/>
      <c r="GY334" s="736"/>
      <c r="GZ334" s="736"/>
      <c r="HA334" s="736"/>
      <c r="HB334" s="736"/>
      <c r="HC334" s="736"/>
      <c r="HD334" s="736"/>
      <c r="HE334" s="736"/>
      <c r="HF334" s="736"/>
      <c r="HG334" s="736"/>
      <c r="HH334" s="736"/>
      <c r="HI334" s="736"/>
      <c r="HJ334" s="736"/>
      <c r="HK334" s="736"/>
      <c r="HL334" s="736"/>
      <c r="HM334" s="736"/>
      <c r="HN334" s="736"/>
      <c r="HO334" s="736"/>
      <c r="HP334" s="736"/>
      <c r="HQ334" s="736"/>
      <c r="HR334" s="736"/>
      <c r="HS334" s="736"/>
      <c r="HT334" s="736"/>
      <c r="HU334" s="736"/>
      <c r="HV334" s="736"/>
      <c r="HW334" s="736"/>
      <c r="HX334" s="736"/>
      <c r="HY334" s="736"/>
      <c r="HZ334" s="736"/>
      <c r="IA334" s="736"/>
      <c r="IB334" s="736"/>
      <c r="IC334" s="736"/>
      <c r="ID334" s="736"/>
      <c r="IE334" s="736"/>
      <c r="IF334" s="736"/>
      <c r="IG334" s="736"/>
      <c r="IH334" s="736"/>
      <c r="II334" s="736"/>
      <c r="IJ334" s="736"/>
      <c r="IK334" s="736"/>
      <c r="IL334" s="736"/>
      <c r="IM334" s="736"/>
      <c r="IN334" s="736"/>
      <c r="IO334" s="736"/>
      <c r="IP334" s="736"/>
      <c r="IQ334" s="736"/>
      <c r="IR334" s="736"/>
      <c r="IS334" s="736"/>
      <c r="IT334" s="736"/>
      <c r="IU334" s="736"/>
      <c r="IV334" s="736"/>
    </row>
    <row r="335" spans="1:256" s="438" customFormat="1">
      <c r="A335" s="736"/>
      <c r="C335" s="471"/>
      <c r="P335" s="724"/>
      <c r="U335" s="724"/>
      <c r="V335" s="736"/>
      <c r="W335" s="736"/>
      <c r="X335" s="736"/>
      <c r="Y335" s="736"/>
      <c r="Z335" s="736"/>
      <c r="AA335" s="736"/>
      <c r="AB335" s="736"/>
      <c r="AC335" s="736"/>
      <c r="AD335" s="736"/>
      <c r="AE335" s="736"/>
      <c r="AF335" s="736"/>
      <c r="AG335" s="736"/>
      <c r="AH335" s="736"/>
      <c r="AI335" s="736"/>
      <c r="AJ335" s="736"/>
      <c r="AK335" s="736"/>
      <c r="AL335" s="736"/>
      <c r="AM335" s="736"/>
      <c r="AN335" s="736"/>
      <c r="AO335" s="736"/>
      <c r="AP335" s="736"/>
      <c r="AQ335" s="736"/>
      <c r="AR335" s="736"/>
      <c r="AS335" s="736"/>
      <c r="AT335" s="736"/>
      <c r="AU335" s="736"/>
      <c r="AV335" s="736"/>
      <c r="AW335" s="736"/>
      <c r="AX335" s="736"/>
      <c r="AY335" s="736"/>
      <c r="AZ335" s="736"/>
      <c r="BA335" s="736"/>
      <c r="BB335" s="736"/>
      <c r="BC335" s="736"/>
      <c r="BD335" s="736"/>
      <c r="BE335" s="736"/>
      <c r="BF335" s="736"/>
      <c r="BG335" s="736"/>
      <c r="BH335" s="736"/>
      <c r="BI335" s="736"/>
      <c r="BJ335" s="736"/>
      <c r="BK335" s="736"/>
      <c r="BL335" s="736"/>
      <c r="BM335" s="736"/>
      <c r="BN335" s="736"/>
      <c r="BO335" s="736"/>
      <c r="BP335" s="736"/>
      <c r="BQ335" s="736"/>
      <c r="BR335" s="736"/>
      <c r="BS335" s="736"/>
      <c r="BT335" s="736"/>
      <c r="BU335" s="736"/>
      <c r="BV335" s="736"/>
      <c r="BW335" s="736"/>
      <c r="BX335" s="736"/>
      <c r="BY335" s="736"/>
      <c r="BZ335" s="736"/>
      <c r="CA335" s="736"/>
      <c r="CB335" s="736"/>
      <c r="CC335" s="736"/>
      <c r="CD335" s="736"/>
      <c r="CE335" s="736"/>
      <c r="CF335" s="736"/>
      <c r="CG335" s="736"/>
      <c r="CH335" s="736"/>
      <c r="CI335" s="736"/>
      <c r="CJ335" s="736"/>
      <c r="CK335" s="736"/>
      <c r="CL335" s="736"/>
      <c r="CM335" s="736"/>
      <c r="CN335" s="736"/>
      <c r="CO335" s="736"/>
      <c r="CP335" s="736"/>
      <c r="CQ335" s="736"/>
      <c r="CR335" s="736"/>
      <c r="CS335" s="736"/>
      <c r="CT335" s="736"/>
      <c r="CU335" s="736"/>
      <c r="CV335" s="736"/>
      <c r="CW335" s="736"/>
      <c r="CX335" s="736"/>
      <c r="CY335" s="736"/>
      <c r="CZ335" s="736"/>
      <c r="DA335" s="736"/>
      <c r="DB335" s="736"/>
      <c r="DC335" s="736"/>
      <c r="DD335" s="736"/>
      <c r="DE335" s="736"/>
      <c r="DF335" s="736"/>
      <c r="DG335" s="736"/>
      <c r="DH335" s="736"/>
      <c r="DI335" s="736"/>
      <c r="DJ335" s="736"/>
      <c r="DK335" s="736"/>
      <c r="DL335" s="736"/>
      <c r="DM335" s="736"/>
      <c r="DN335" s="736"/>
      <c r="DO335" s="736"/>
      <c r="DP335" s="736"/>
      <c r="DQ335" s="736"/>
      <c r="DR335" s="736"/>
      <c r="DS335" s="736"/>
      <c r="DT335" s="736"/>
      <c r="DU335" s="736"/>
      <c r="DV335" s="736"/>
      <c r="DW335" s="736"/>
      <c r="DX335" s="736"/>
      <c r="DY335" s="736"/>
      <c r="DZ335" s="736"/>
      <c r="EA335" s="736"/>
      <c r="EB335" s="736"/>
      <c r="EC335" s="736"/>
      <c r="ED335" s="736"/>
      <c r="EE335" s="736"/>
      <c r="EF335" s="736"/>
      <c r="EG335" s="736"/>
      <c r="EH335" s="736"/>
      <c r="EI335" s="736"/>
      <c r="EJ335" s="736"/>
      <c r="EK335" s="736"/>
      <c r="EL335" s="736"/>
      <c r="EM335" s="736"/>
      <c r="EN335" s="736"/>
      <c r="EO335" s="736"/>
      <c r="EP335" s="736"/>
      <c r="EQ335" s="736"/>
      <c r="ER335" s="736"/>
      <c r="ES335" s="736"/>
      <c r="ET335" s="736"/>
      <c r="EU335" s="736"/>
      <c r="EV335" s="736"/>
      <c r="EW335" s="736"/>
      <c r="EX335" s="736"/>
      <c r="EY335" s="736"/>
      <c r="EZ335" s="736"/>
      <c r="FA335" s="736"/>
      <c r="FB335" s="736"/>
      <c r="FC335" s="736"/>
      <c r="FD335" s="736"/>
      <c r="FE335" s="736"/>
      <c r="FF335" s="736"/>
      <c r="FG335" s="736"/>
      <c r="FH335" s="736"/>
      <c r="FI335" s="736"/>
      <c r="FJ335" s="736"/>
      <c r="FK335" s="736"/>
      <c r="FL335" s="736"/>
      <c r="FM335" s="736"/>
      <c r="FN335" s="736"/>
      <c r="FO335" s="736"/>
      <c r="FP335" s="736"/>
      <c r="FQ335" s="736"/>
      <c r="FR335" s="736"/>
      <c r="FS335" s="736"/>
      <c r="FT335" s="736"/>
      <c r="FU335" s="736"/>
      <c r="FV335" s="736"/>
      <c r="FW335" s="736"/>
      <c r="FX335" s="736"/>
      <c r="FY335" s="736"/>
      <c r="FZ335" s="736"/>
      <c r="GA335" s="736"/>
      <c r="GB335" s="736"/>
      <c r="GC335" s="736"/>
      <c r="GD335" s="736"/>
      <c r="GE335" s="736"/>
      <c r="GF335" s="736"/>
      <c r="GG335" s="736"/>
      <c r="GH335" s="736"/>
      <c r="GI335" s="736"/>
      <c r="GJ335" s="736"/>
      <c r="GK335" s="736"/>
      <c r="GL335" s="736"/>
      <c r="GM335" s="736"/>
      <c r="GN335" s="736"/>
      <c r="GO335" s="736"/>
      <c r="GP335" s="736"/>
      <c r="GQ335" s="736"/>
      <c r="GR335" s="736"/>
      <c r="GS335" s="736"/>
      <c r="GT335" s="736"/>
      <c r="GU335" s="736"/>
      <c r="GV335" s="736"/>
      <c r="GW335" s="736"/>
      <c r="GX335" s="736"/>
      <c r="GY335" s="736"/>
      <c r="GZ335" s="736"/>
      <c r="HA335" s="736"/>
      <c r="HB335" s="736"/>
      <c r="HC335" s="736"/>
      <c r="HD335" s="736"/>
      <c r="HE335" s="736"/>
      <c r="HF335" s="736"/>
      <c r="HG335" s="736"/>
      <c r="HH335" s="736"/>
      <c r="HI335" s="736"/>
      <c r="HJ335" s="736"/>
      <c r="HK335" s="736"/>
      <c r="HL335" s="736"/>
      <c r="HM335" s="736"/>
      <c r="HN335" s="736"/>
      <c r="HO335" s="736"/>
      <c r="HP335" s="736"/>
      <c r="HQ335" s="736"/>
      <c r="HR335" s="736"/>
      <c r="HS335" s="736"/>
      <c r="HT335" s="736"/>
      <c r="HU335" s="736"/>
      <c r="HV335" s="736"/>
      <c r="HW335" s="736"/>
      <c r="HX335" s="736"/>
      <c r="HY335" s="736"/>
      <c r="HZ335" s="736"/>
      <c r="IA335" s="736"/>
      <c r="IB335" s="736"/>
      <c r="IC335" s="736"/>
      <c r="ID335" s="736"/>
      <c r="IE335" s="736"/>
      <c r="IF335" s="736"/>
      <c r="IG335" s="736"/>
      <c r="IH335" s="736"/>
      <c r="II335" s="736"/>
      <c r="IJ335" s="736"/>
      <c r="IK335" s="736"/>
      <c r="IL335" s="736"/>
      <c r="IM335" s="736"/>
      <c r="IN335" s="736"/>
      <c r="IO335" s="736"/>
      <c r="IP335" s="736"/>
      <c r="IQ335" s="736"/>
      <c r="IR335" s="736"/>
      <c r="IS335" s="736"/>
      <c r="IT335" s="736"/>
      <c r="IU335" s="736"/>
      <c r="IV335" s="736"/>
    </row>
    <row r="336" spans="1:256" s="438" customFormat="1">
      <c r="A336" s="736"/>
      <c r="C336" s="471"/>
      <c r="P336" s="724"/>
      <c r="U336" s="724"/>
      <c r="V336" s="736"/>
      <c r="W336" s="736"/>
      <c r="X336" s="736"/>
      <c r="Y336" s="736"/>
      <c r="Z336" s="736"/>
      <c r="AA336" s="736"/>
      <c r="AB336" s="736"/>
      <c r="AC336" s="736"/>
      <c r="AD336" s="736"/>
      <c r="AE336" s="736"/>
      <c r="AF336" s="736"/>
      <c r="AG336" s="736"/>
      <c r="AH336" s="736"/>
      <c r="AI336" s="736"/>
      <c r="AJ336" s="736"/>
      <c r="AK336" s="736"/>
      <c r="AL336" s="736"/>
      <c r="AM336" s="736"/>
      <c r="AN336" s="736"/>
      <c r="AO336" s="736"/>
      <c r="AP336" s="736"/>
      <c r="AQ336" s="736"/>
      <c r="AR336" s="736"/>
      <c r="AS336" s="736"/>
      <c r="AT336" s="736"/>
      <c r="AU336" s="736"/>
      <c r="AV336" s="736"/>
      <c r="AW336" s="736"/>
      <c r="AX336" s="736"/>
      <c r="AY336" s="736"/>
      <c r="AZ336" s="736"/>
      <c r="BA336" s="736"/>
      <c r="BB336" s="736"/>
      <c r="BC336" s="736"/>
      <c r="BD336" s="736"/>
      <c r="BE336" s="736"/>
      <c r="BF336" s="736"/>
      <c r="BG336" s="736"/>
      <c r="BH336" s="736"/>
      <c r="BI336" s="736"/>
      <c r="BJ336" s="736"/>
      <c r="BK336" s="736"/>
      <c r="BL336" s="736"/>
      <c r="BM336" s="736"/>
      <c r="BN336" s="736"/>
      <c r="BO336" s="736"/>
      <c r="BP336" s="736"/>
      <c r="BQ336" s="736"/>
      <c r="BR336" s="736"/>
      <c r="BS336" s="736"/>
      <c r="BT336" s="736"/>
      <c r="BU336" s="736"/>
      <c r="BV336" s="736"/>
      <c r="BW336" s="736"/>
      <c r="BX336" s="736"/>
      <c r="BY336" s="736"/>
      <c r="BZ336" s="736"/>
      <c r="CA336" s="736"/>
      <c r="CB336" s="736"/>
      <c r="CC336" s="736"/>
      <c r="CD336" s="736"/>
      <c r="CE336" s="736"/>
      <c r="CF336" s="736"/>
      <c r="CG336" s="736"/>
      <c r="CH336" s="736"/>
      <c r="CI336" s="736"/>
      <c r="CJ336" s="736"/>
      <c r="CK336" s="736"/>
      <c r="CL336" s="736"/>
      <c r="CM336" s="736"/>
      <c r="CN336" s="736"/>
      <c r="CO336" s="736"/>
      <c r="CP336" s="736"/>
      <c r="CQ336" s="736"/>
      <c r="CR336" s="736"/>
      <c r="CS336" s="736"/>
      <c r="CT336" s="736"/>
      <c r="CU336" s="736"/>
      <c r="CV336" s="736"/>
      <c r="CW336" s="736"/>
      <c r="CX336" s="736"/>
      <c r="CY336" s="736"/>
      <c r="CZ336" s="736"/>
      <c r="DA336" s="736"/>
      <c r="DB336" s="736"/>
      <c r="DC336" s="736"/>
      <c r="DD336" s="736"/>
      <c r="DE336" s="736"/>
      <c r="DF336" s="736"/>
      <c r="DG336" s="736"/>
      <c r="DH336" s="736"/>
      <c r="DI336" s="736"/>
      <c r="DJ336" s="736"/>
      <c r="DK336" s="736"/>
      <c r="DL336" s="736"/>
      <c r="DM336" s="736"/>
      <c r="DN336" s="736"/>
      <c r="DO336" s="736"/>
      <c r="DP336" s="736"/>
      <c r="DQ336" s="736"/>
      <c r="DR336" s="736"/>
      <c r="DS336" s="736"/>
      <c r="DT336" s="736"/>
      <c r="DU336" s="736"/>
      <c r="DV336" s="736"/>
      <c r="DW336" s="736"/>
      <c r="DX336" s="736"/>
      <c r="DY336" s="736"/>
      <c r="DZ336" s="736"/>
      <c r="EA336" s="736"/>
      <c r="EB336" s="736"/>
      <c r="EC336" s="736"/>
      <c r="ED336" s="736"/>
      <c r="EE336" s="736"/>
      <c r="EF336" s="736"/>
      <c r="EG336" s="736"/>
      <c r="EH336" s="736"/>
      <c r="EI336" s="736"/>
      <c r="EJ336" s="736"/>
      <c r="EK336" s="736"/>
      <c r="EL336" s="736"/>
      <c r="EM336" s="736"/>
      <c r="EN336" s="736"/>
      <c r="EO336" s="736"/>
      <c r="EP336" s="736"/>
      <c r="EQ336" s="736"/>
      <c r="ER336" s="736"/>
      <c r="ES336" s="736"/>
      <c r="ET336" s="736"/>
      <c r="EU336" s="736"/>
      <c r="EV336" s="736"/>
      <c r="EW336" s="736"/>
      <c r="EX336" s="736"/>
      <c r="EY336" s="736"/>
      <c r="EZ336" s="736"/>
      <c r="FA336" s="736"/>
      <c r="FB336" s="736"/>
      <c r="FC336" s="736"/>
      <c r="FD336" s="736"/>
      <c r="FE336" s="736"/>
      <c r="FF336" s="736"/>
      <c r="FG336" s="736"/>
      <c r="FH336" s="736"/>
      <c r="FI336" s="736"/>
      <c r="FJ336" s="736"/>
      <c r="FK336" s="736"/>
      <c r="FL336" s="736"/>
      <c r="FM336" s="736"/>
      <c r="FN336" s="736"/>
      <c r="FO336" s="736"/>
      <c r="FP336" s="736"/>
      <c r="FQ336" s="736"/>
      <c r="FR336" s="736"/>
      <c r="FS336" s="736"/>
      <c r="FT336" s="736"/>
      <c r="FU336" s="736"/>
      <c r="FV336" s="736"/>
      <c r="FW336" s="736"/>
      <c r="FX336" s="736"/>
      <c r="FY336" s="736"/>
      <c r="FZ336" s="736"/>
      <c r="GA336" s="736"/>
      <c r="GB336" s="736"/>
      <c r="GC336" s="736"/>
      <c r="GD336" s="736"/>
      <c r="GE336" s="736"/>
      <c r="GF336" s="736"/>
      <c r="GG336" s="736"/>
      <c r="GH336" s="736"/>
      <c r="GI336" s="736"/>
      <c r="GJ336" s="736"/>
      <c r="GK336" s="736"/>
      <c r="GL336" s="736"/>
      <c r="GM336" s="736"/>
      <c r="GN336" s="736"/>
      <c r="GO336" s="736"/>
      <c r="GP336" s="736"/>
      <c r="GQ336" s="736"/>
      <c r="GR336" s="736"/>
      <c r="GS336" s="736"/>
      <c r="GT336" s="736"/>
      <c r="GU336" s="736"/>
      <c r="GV336" s="736"/>
      <c r="GW336" s="736"/>
      <c r="GX336" s="736"/>
      <c r="GY336" s="736"/>
      <c r="GZ336" s="736"/>
      <c r="HA336" s="736"/>
      <c r="HB336" s="736"/>
      <c r="HC336" s="736"/>
      <c r="HD336" s="736"/>
      <c r="HE336" s="736"/>
      <c r="HF336" s="736"/>
      <c r="HG336" s="736"/>
      <c r="HH336" s="736"/>
      <c r="HI336" s="736"/>
      <c r="HJ336" s="736"/>
      <c r="HK336" s="736"/>
      <c r="HL336" s="736"/>
      <c r="HM336" s="736"/>
      <c r="HN336" s="736"/>
      <c r="HO336" s="736"/>
      <c r="HP336" s="736"/>
      <c r="HQ336" s="736"/>
      <c r="HR336" s="736"/>
      <c r="HS336" s="736"/>
      <c r="HT336" s="736"/>
      <c r="HU336" s="736"/>
      <c r="HV336" s="736"/>
      <c r="HW336" s="736"/>
      <c r="HX336" s="736"/>
      <c r="HY336" s="736"/>
      <c r="HZ336" s="736"/>
      <c r="IA336" s="736"/>
      <c r="IB336" s="736"/>
      <c r="IC336" s="736"/>
      <c r="ID336" s="736"/>
      <c r="IE336" s="736"/>
      <c r="IF336" s="736"/>
      <c r="IG336" s="736"/>
      <c r="IH336" s="736"/>
      <c r="II336" s="736"/>
      <c r="IJ336" s="736"/>
      <c r="IK336" s="736"/>
      <c r="IL336" s="736"/>
      <c r="IM336" s="736"/>
      <c r="IN336" s="736"/>
      <c r="IO336" s="736"/>
      <c r="IP336" s="736"/>
      <c r="IQ336" s="736"/>
      <c r="IR336" s="736"/>
      <c r="IS336" s="736"/>
      <c r="IT336" s="736"/>
      <c r="IU336" s="736"/>
      <c r="IV336" s="736"/>
    </row>
    <row r="337" spans="1:256" s="438" customFormat="1">
      <c r="A337" s="736"/>
      <c r="C337" s="471"/>
      <c r="P337" s="724"/>
      <c r="U337" s="724"/>
      <c r="V337" s="736"/>
      <c r="W337" s="736"/>
      <c r="X337" s="736"/>
      <c r="Y337" s="736"/>
      <c r="Z337" s="736"/>
      <c r="AA337" s="736"/>
      <c r="AB337" s="736"/>
      <c r="AC337" s="736"/>
      <c r="AD337" s="736"/>
      <c r="AE337" s="736"/>
      <c r="AF337" s="736"/>
      <c r="AG337" s="736"/>
      <c r="AH337" s="736"/>
      <c r="AI337" s="736"/>
      <c r="AJ337" s="736"/>
      <c r="AK337" s="736"/>
      <c r="AL337" s="736"/>
      <c r="AM337" s="736"/>
      <c r="AN337" s="736"/>
      <c r="AO337" s="736"/>
      <c r="AP337" s="736"/>
      <c r="AQ337" s="736"/>
      <c r="AR337" s="736"/>
      <c r="AS337" s="736"/>
      <c r="AT337" s="736"/>
      <c r="AU337" s="736"/>
      <c r="AV337" s="736"/>
      <c r="AW337" s="736"/>
      <c r="AX337" s="736"/>
      <c r="AY337" s="736"/>
      <c r="AZ337" s="736"/>
      <c r="BA337" s="736"/>
      <c r="BB337" s="736"/>
      <c r="BC337" s="736"/>
      <c r="BD337" s="736"/>
      <c r="BE337" s="736"/>
      <c r="BF337" s="736"/>
      <c r="BG337" s="736"/>
      <c r="BH337" s="736"/>
      <c r="BI337" s="736"/>
      <c r="BJ337" s="736"/>
      <c r="BK337" s="736"/>
      <c r="BL337" s="736"/>
      <c r="BM337" s="736"/>
      <c r="BN337" s="736"/>
      <c r="BO337" s="736"/>
      <c r="BP337" s="736"/>
      <c r="BQ337" s="736"/>
      <c r="BR337" s="736"/>
      <c r="BS337" s="736"/>
      <c r="BT337" s="736"/>
      <c r="BU337" s="736"/>
      <c r="BV337" s="736"/>
      <c r="BW337" s="736"/>
      <c r="BX337" s="736"/>
      <c r="BY337" s="736"/>
      <c r="BZ337" s="736"/>
      <c r="CA337" s="736"/>
      <c r="CB337" s="736"/>
      <c r="CC337" s="736"/>
      <c r="CD337" s="736"/>
      <c r="CE337" s="736"/>
      <c r="CF337" s="736"/>
      <c r="CG337" s="736"/>
      <c r="CH337" s="736"/>
      <c r="CI337" s="736"/>
      <c r="CJ337" s="736"/>
      <c r="CK337" s="736"/>
      <c r="CL337" s="736"/>
      <c r="CM337" s="736"/>
      <c r="CN337" s="736"/>
      <c r="CO337" s="736"/>
      <c r="CP337" s="736"/>
      <c r="CQ337" s="736"/>
      <c r="CR337" s="736"/>
      <c r="CS337" s="736"/>
      <c r="CT337" s="736"/>
      <c r="CU337" s="736"/>
      <c r="CV337" s="736"/>
      <c r="CW337" s="736"/>
      <c r="CX337" s="736"/>
      <c r="CY337" s="736"/>
      <c r="CZ337" s="736"/>
      <c r="DA337" s="736"/>
      <c r="DB337" s="736"/>
      <c r="DC337" s="736"/>
      <c r="DD337" s="736"/>
      <c r="DE337" s="736"/>
      <c r="DF337" s="736"/>
      <c r="DG337" s="736"/>
      <c r="DH337" s="736"/>
      <c r="DI337" s="736"/>
      <c r="DJ337" s="736"/>
      <c r="DK337" s="736"/>
      <c r="DL337" s="736"/>
      <c r="DM337" s="736"/>
      <c r="DN337" s="736"/>
      <c r="DO337" s="736"/>
      <c r="DP337" s="736"/>
      <c r="DQ337" s="736"/>
      <c r="DR337" s="736"/>
      <c r="DS337" s="736"/>
      <c r="DT337" s="736"/>
      <c r="DU337" s="736"/>
      <c r="DV337" s="736"/>
      <c r="DW337" s="736"/>
      <c r="DX337" s="736"/>
      <c r="DY337" s="736"/>
      <c r="DZ337" s="736"/>
      <c r="EA337" s="736"/>
      <c r="EB337" s="736"/>
      <c r="EC337" s="736"/>
      <c r="ED337" s="736"/>
      <c r="EE337" s="736"/>
      <c r="EF337" s="736"/>
      <c r="EG337" s="736"/>
      <c r="EH337" s="736"/>
      <c r="EI337" s="736"/>
      <c r="EJ337" s="736"/>
      <c r="EK337" s="736"/>
      <c r="EL337" s="736"/>
      <c r="EM337" s="736"/>
      <c r="EN337" s="736"/>
      <c r="EO337" s="736"/>
      <c r="EP337" s="736"/>
      <c r="EQ337" s="736"/>
      <c r="ER337" s="736"/>
      <c r="ES337" s="736"/>
      <c r="ET337" s="736"/>
      <c r="EU337" s="736"/>
      <c r="EV337" s="736"/>
      <c r="EW337" s="736"/>
      <c r="EX337" s="736"/>
      <c r="EY337" s="736"/>
      <c r="EZ337" s="736"/>
      <c r="FA337" s="736"/>
      <c r="FB337" s="736"/>
      <c r="FC337" s="736"/>
      <c r="FD337" s="736"/>
      <c r="FE337" s="736"/>
      <c r="FF337" s="736"/>
      <c r="FG337" s="736"/>
      <c r="FH337" s="736"/>
      <c r="FI337" s="736"/>
      <c r="FJ337" s="736"/>
      <c r="FK337" s="736"/>
      <c r="FL337" s="736"/>
      <c r="FM337" s="736"/>
      <c r="FN337" s="736"/>
      <c r="FO337" s="736"/>
      <c r="FP337" s="736"/>
      <c r="FQ337" s="736"/>
      <c r="FR337" s="736"/>
      <c r="FS337" s="736"/>
      <c r="FT337" s="736"/>
      <c r="FU337" s="736"/>
      <c r="FV337" s="736"/>
      <c r="FW337" s="736"/>
      <c r="FX337" s="736"/>
      <c r="FY337" s="736"/>
      <c r="FZ337" s="736"/>
      <c r="GA337" s="736"/>
      <c r="GB337" s="736"/>
      <c r="GC337" s="736"/>
      <c r="GD337" s="736"/>
      <c r="GE337" s="736"/>
      <c r="GF337" s="736"/>
      <c r="GG337" s="736"/>
      <c r="GH337" s="736"/>
      <c r="GI337" s="736"/>
      <c r="GJ337" s="736"/>
      <c r="GK337" s="736"/>
      <c r="GL337" s="736"/>
      <c r="GM337" s="736"/>
      <c r="GN337" s="736"/>
      <c r="GO337" s="736"/>
      <c r="GP337" s="736"/>
      <c r="GQ337" s="736"/>
      <c r="GR337" s="736"/>
      <c r="GS337" s="736"/>
      <c r="GT337" s="736"/>
      <c r="GU337" s="736"/>
      <c r="GV337" s="736"/>
      <c r="GW337" s="736"/>
      <c r="GX337" s="736"/>
      <c r="GY337" s="736"/>
      <c r="GZ337" s="736"/>
      <c r="HA337" s="736"/>
      <c r="HB337" s="736"/>
      <c r="HC337" s="736"/>
      <c r="HD337" s="736"/>
      <c r="HE337" s="736"/>
      <c r="HF337" s="736"/>
      <c r="HG337" s="736"/>
      <c r="HH337" s="736"/>
      <c r="HI337" s="736"/>
      <c r="HJ337" s="736"/>
      <c r="HK337" s="736"/>
      <c r="HL337" s="736"/>
      <c r="HM337" s="736"/>
      <c r="HN337" s="736"/>
      <c r="HO337" s="736"/>
      <c r="HP337" s="736"/>
      <c r="HQ337" s="736"/>
      <c r="HR337" s="736"/>
      <c r="HS337" s="736"/>
      <c r="HT337" s="736"/>
      <c r="HU337" s="736"/>
      <c r="HV337" s="736"/>
      <c r="HW337" s="736"/>
      <c r="HX337" s="736"/>
      <c r="HY337" s="736"/>
      <c r="HZ337" s="736"/>
      <c r="IA337" s="736"/>
      <c r="IB337" s="736"/>
      <c r="IC337" s="736"/>
      <c r="ID337" s="736"/>
      <c r="IE337" s="736"/>
      <c r="IF337" s="736"/>
      <c r="IG337" s="736"/>
      <c r="IH337" s="736"/>
      <c r="II337" s="736"/>
      <c r="IJ337" s="736"/>
      <c r="IK337" s="736"/>
      <c r="IL337" s="736"/>
      <c r="IM337" s="736"/>
      <c r="IN337" s="736"/>
      <c r="IO337" s="736"/>
      <c r="IP337" s="736"/>
      <c r="IQ337" s="736"/>
      <c r="IR337" s="736"/>
      <c r="IS337" s="736"/>
      <c r="IT337" s="736"/>
      <c r="IU337" s="736"/>
      <c r="IV337" s="736"/>
    </row>
    <row r="338" spans="1:256" s="438" customFormat="1">
      <c r="A338" s="736"/>
      <c r="C338" s="471"/>
      <c r="P338" s="724"/>
      <c r="U338" s="724"/>
      <c r="V338" s="736"/>
      <c r="W338" s="736"/>
      <c r="X338" s="736"/>
      <c r="Y338" s="736"/>
      <c r="Z338" s="736"/>
      <c r="AA338" s="736"/>
      <c r="AB338" s="736"/>
      <c r="AC338" s="736"/>
      <c r="AD338" s="736"/>
      <c r="AE338" s="736"/>
      <c r="AF338" s="736"/>
      <c r="AG338" s="736"/>
      <c r="AH338" s="736"/>
      <c r="AI338" s="736"/>
      <c r="AJ338" s="736"/>
      <c r="AK338" s="736"/>
      <c r="AL338" s="736"/>
      <c r="AM338" s="736"/>
      <c r="AN338" s="736"/>
      <c r="AO338" s="736"/>
      <c r="AP338" s="736"/>
      <c r="AQ338" s="736"/>
      <c r="AR338" s="736"/>
      <c r="AS338" s="736"/>
      <c r="AT338" s="736"/>
      <c r="AU338" s="736"/>
      <c r="AV338" s="736"/>
      <c r="AW338" s="736"/>
      <c r="AX338" s="736"/>
      <c r="AY338" s="736"/>
      <c r="AZ338" s="736"/>
      <c r="BA338" s="736"/>
      <c r="BB338" s="736"/>
      <c r="BC338" s="736"/>
      <c r="BD338" s="736"/>
      <c r="BE338" s="736"/>
      <c r="BF338" s="736"/>
      <c r="BG338" s="736"/>
      <c r="BH338" s="736"/>
      <c r="BI338" s="736"/>
      <c r="BJ338" s="736"/>
      <c r="BK338" s="736"/>
      <c r="BL338" s="736"/>
      <c r="BM338" s="736"/>
      <c r="BN338" s="736"/>
      <c r="BO338" s="736"/>
      <c r="BP338" s="736"/>
      <c r="BQ338" s="736"/>
      <c r="BR338" s="736"/>
      <c r="BS338" s="736"/>
      <c r="BT338" s="736"/>
      <c r="BU338" s="736"/>
      <c r="BV338" s="736"/>
      <c r="BW338" s="736"/>
      <c r="BX338" s="736"/>
      <c r="BY338" s="736"/>
      <c r="BZ338" s="736"/>
      <c r="CA338" s="736"/>
      <c r="CB338" s="736"/>
      <c r="CC338" s="736"/>
      <c r="CD338" s="736"/>
      <c r="CE338" s="736"/>
      <c r="CF338" s="736"/>
      <c r="CG338" s="736"/>
      <c r="CH338" s="736"/>
      <c r="CI338" s="736"/>
      <c r="CJ338" s="736"/>
      <c r="CK338" s="736"/>
      <c r="CL338" s="736"/>
      <c r="CM338" s="736"/>
      <c r="CN338" s="736"/>
      <c r="CO338" s="736"/>
      <c r="CP338" s="736"/>
      <c r="CQ338" s="736"/>
      <c r="CR338" s="736"/>
      <c r="CS338" s="736"/>
      <c r="CT338" s="736"/>
      <c r="CU338" s="736"/>
      <c r="CV338" s="736"/>
      <c r="CW338" s="736"/>
      <c r="CX338" s="736"/>
      <c r="CY338" s="736"/>
      <c r="CZ338" s="736"/>
      <c r="DA338" s="736"/>
      <c r="DB338" s="736"/>
      <c r="DC338" s="736"/>
      <c r="DD338" s="736"/>
      <c r="DE338" s="736"/>
      <c r="DF338" s="736"/>
      <c r="DG338" s="736"/>
      <c r="DH338" s="736"/>
      <c r="DI338" s="736"/>
      <c r="DJ338" s="736"/>
      <c r="DK338" s="736"/>
      <c r="DL338" s="736"/>
      <c r="DM338" s="736"/>
      <c r="DN338" s="736"/>
      <c r="DO338" s="736"/>
      <c r="DP338" s="736"/>
      <c r="DQ338" s="736"/>
      <c r="DR338" s="736"/>
      <c r="DS338" s="736"/>
      <c r="DT338" s="736"/>
      <c r="DU338" s="736"/>
      <c r="DV338" s="736"/>
      <c r="DW338" s="736"/>
      <c r="DX338" s="736"/>
      <c r="DY338" s="736"/>
      <c r="DZ338" s="736"/>
      <c r="EA338" s="736"/>
      <c r="EB338" s="736"/>
      <c r="EC338" s="736"/>
      <c r="ED338" s="736"/>
      <c r="EE338" s="736"/>
      <c r="EF338" s="736"/>
      <c r="EG338" s="736"/>
      <c r="EH338" s="736"/>
      <c r="EI338" s="736"/>
      <c r="EJ338" s="736"/>
      <c r="EK338" s="736"/>
      <c r="EL338" s="736"/>
      <c r="EM338" s="736"/>
      <c r="EN338" s="736"/>
      <c r="EO338" s="736"/>
      <c r="EP338" s="736"/>
      <c r="EQ338" s="736"/>
      <c r="ER338" s="736"/>
      <c r="ES338" s="736"/>
      <c r="ET338" s="736"/>
      <c r="EU338" s="736"/>
      <c r="EV338" s="736"/>
      <c r="EW338" s="736"/>
      <c r="EX338" s="736"/>
      <c r="EY338" s="736"/>
      <c r="EZ338" s="736"/>
      <c r="FA338" s="736"/>
      <c r="FB338" s="736"/>
      <c r="FC338" s="736"/>
      <c r="FD338" s="736"/>
      <c r="FE338" s="736"/>
      <c r="FF338" s="736"/>
      <c r="FG338" s="736"/>
      <c r="FH338" s="736"/>
      <c r="FI338" s="736"/>
      <c r="FJ338" s="736"/>
      <c r="FK338" s="736"/>
      <c r="FL338" s="736"/>
      <c r="FM338" s="736"/>
      <c r="FN338" s="736"/>
      <c r="FO338" s="736"/>
      <c r="FP338" s="736"/>
      <c r="FQ338" s="736"/>
      <c r="FR338" s="736"/>
      <c r="FS338" s="736"/>
      <c r="FT338" s="736"/>
      <c r="FU338" s="736"/>
      <c r="FV338" s="736"/>
      <c r="FW338" s="736"/>
      <c r="FX338" s="736"/>
      <c r="FY338" s="736"/>
      <c r="FZ338" s="736"/>
      <c r="GA338" s="736"/>
      <c r="GB338" s="736"/>
      <c r="GC338" s="736"/>
      <c r="GD338" s="736"/>
      <c r="GE338" s="736"/>
      <c r="GF338" s="736"/>
      <c r="GG338" s="736"/>
      <c r="GH338" s="736"/>
      <c r="GI338" s="736"/>
      <c r="GJ338" s="736"/>
      <c r="GK338" s="736"/>
      <c r="GL338" s="736"/>
      <c r="GM338" s="736"/>
      <c r="GN338" s="736"/>
      <c r="GO338" s="736"/>
      <c r="GP338" s="736"/>
      <c r="GQ338" s="736"/>
      <c r="GR338" s="736"/>
      <c r="GS338" s="736"/>
      <c r="GT338" s="736"/>
      <c r="GU338" s="736"/>
      <c r="GV338" s="736"/>
      <c r="GW338" s="736"/>
      <c r="GX338" s="736"/>
      <c r="GY338" s="736"/>
      <c r="GZ338" s="736"/>
      <c r="HA338" s="736"/>
      <c r="HB338" s="736"/>
      <c r="HC338" s="736"/>
      <c r="HD338" s="736"/>
      <c r="HE338" s="736"/>
      <c r="HF338" s="736"/>
      <c r="HG338" s="736"/>
      <c r="HH338" s="736"/>
      <c r="HI338" s="736"/>
      <c r="HJ338" s="736"/>
      <c r="HK338" s="736"/>
      <c r="HL338" s="736"/>
      <c r="HM338" s="736"/>
      <c r="HN338" s="736"/>
      <c r="HO338" s="736"/>
      <c r="HP338" s="736"/>
      <c r="HQ338" s="736"/>
      <c r="HR338" s="736"/>
      <c r="HS338" s="736"/>
      <c r="HT338" s="736"/>
      <c r="HU338" s="736"/>
      <c r="HV338" s="736"/>
      <c r="HW338" s="736"/>
      <c r="HX338" s="736"/>
      <c r="HY338" s="736"/>
      <c r="HZ338" s="736"/>
      <c r="IA338" s="736"/>
      <c r="IB338" s="736"/>
      <c r="IC338" s="736"/>
      <c r="ID338" s="736"/>
      <c r="IE338" s="736"/>
      <c r="IF338" s="736"/>
      <c r="IG338" s="736"/>
      <c r="IH338" s="736"/>
      <c r="II338" s="736"/>
      <c r="IJ338" s="736"/>
      <c r="IK338" s="736"/>
      <c r="IL338" s="736"/>
      <c r="IM338" s="736"/>
      <c r="IN338" s="736"/>
      <c r="IO338" s="736"/>
      <c r="IP338" s="736"/>
      <c r="IQ338" s="736"/>
      <c r="IR338" s="736"/>
      <c r="IS338" s="736"/>
      <c r="IT338" s="736"/>
      <c r="IU338" s="736"/>
      <c r="IV338" s="736"/>
    </row>
    <row r="339" spans="1:256" s="438" customFormat="1">
      <c r="A339" s="736"/>
      <c r="C339" s="471"/>
      <c r="P339" s="724"/>
      <c r="U339" s="724"/>
      <c r="V339" s="736"/>
      <c r="W339" s="736"/>
      <c r="X339" s="736"/>
      <c r="Y339" s="736"/>
      <c r="Z339" s="736"/>
      <c r="AA339" s="736"/>
      <c r="AB339" s="736"/>
      <c r="AC339" s="736"/>
      <c r="AD339" s="736"/>
      <c r="AE339" s="736"/>
      <c r="AF339" s="736"/>
      <c r="AG339" s="736"/>
      <c r="AH339" s="736"/>
      <c r="AI339" s="736"/>
      <c r="AJ339" s="736"/>
      <c r="AK339" s="736"/>
      <c r="AL339" s="736"/>
      <c r="AM339" s="736"/>
      <c r="AN339" s="736"/>
      <c r="AO339" s="736"/>
      <c r="AP339" s="736"/>
      <c r="AQ339" s="736"/>
      <c r="AR339" s="736"/>
      <c r="AS339" s="736"/>
      <c r="AT339" s="736"/>
      <c r="AU339" s="736"/>
      <c r="AV339" s="736"/>
      <c r="AW339" s="736"/>
      <c r="AX339" s="736"/>
      <c r="AY339" s="736"/>
      <c r="AZ339" s="736"/>
      <c r="BA339" s="736"/>
      <c r="BB339" s="736"/>
      <c r="BC339" s="736"/>
      <c r="BD339" s="736"/>
      <c r="BE339" s="736"/>
      <c r="BF339" s="736"/>
      <c r="BG339" s="736"/>
      <c r="BH339" s="736"/>
      <c r="BI339" s="736"/>
      <c r="BJ339" s="736"/>
      <c r="BK339" s="736"/>
      <c r="BL339" s="736"/>
      <c r="BM339" s="736"/>
      <c r="BN339" s="736"/>
      <c r="BO339" s="736"/>
      <c r="BP339" s="736"/>
      <c r="BQ339" s="736"/>
      <c r="BR339" s="736"/>
      <c r="BS339" s="736"/>
      <c r="BT339" s="736"/>
      <c r="BU339" s="736"/>
      <c r="BV339" s="736"/>
      <c r="BW339" s="736"/>
      <c r="BX339" s="736"/>
      <c r="BY339" s="736"/>
      <c r="BZ339" s="736"/>
      <c r="CA339" s="736"/>
      <c r="CB339" s="736"/>
      <c r="CC339" s="736"/>
      <c r="CD339" s="736"/>
      <c r="CE339" s="736"/>
      <c r="CF339" s="736"/>
      <c r="CG339" s="736"/>
      <c r="CH339" s="736"/>
      <c r="CI339" s="736"/>
      <c r="CJ339" s="736"/>
      <c r="CK339" s="736"/>
      <c r="CL339" s="736"/>
      <c r="CM339" s="736"/>
      <c r="CN339" s="736"/>
      <c r="CO339" s="736"/>
      <c r="CP339" s="736"/>
      <c r="CQ339" s="736"/>
      <c r="CR339" s="736"/>
      <c r="CS339" s="736"/>
      <c r="CT339" s="736"/>
      <c r="CU339" s="736"/>
      <c r="CV339" s="736"/>
      <c r="CW339" s="736"/>
      <c r="CX339" s="736"/>
      <c r="CY339" s="736"/>
      <c r="CZ339" s="736"/>
      <c r="DA339" s="736"/>
      <c r="DB339" s="736"/>
      <c r="DC339" s="736"/>
      <c r="DD339" s="736"/>
      <c r="DE339" s="736"/>
      <c r="DF339" s="736"/>
      <c r="DG339" s="736"/>
      <c r="DH339" s="736"/>
      <c r="DI339" s="736"/>
      <c r="DJ339" s="736"/>
      <c r="DK339" s="736"/>
      <c r="DL339" s="736"/>
      <c r="DM339" s="736"/>
      <c r="DN339" s="736"/>
      <c r="DO339" s="736"/>
      <c r="DP339" s="736"/>
      <c r="DQ339" s="736"/>
      <c r="DR339" s="736"/>
      <c r="DS339" s="736"/>
      <c r="DT339" s="736"/>
      <c r="DU339" s="736"/>
      <c r="DV339" s="736"/>
      <c r="DW339" s="736"/>
      <c r="DX339" s="736"/>
      <c r="DY339" s="736"/>
      <c r="DZ339" s="736"/>
      <c r="EA339" s="736"/>
      <c r="EB339" s="736"/>
      <c r="EC339" s="736"/>
      <c r="ED339" s="736"/>
      <c r="EE339" s="736"/>
      <c r="EF339" s="736"/>
      <c r="EG339" s="736"/>
      <c r="EH339" s="736"/>
      <c r="EI339" s="736"/>
      <c r="EJ339" s="736"/>
      <c r="EK339" s="736"/>
      <c r="EL339" s="736"/>
      <c r="EM339" s="736"/>
      <c r="EN339" s="736"/>
      <c r="EO339" s="736"/>
      <c r="EP339" s="736"/>
      <c r="EQ339" s="736"/>
      <c r="ER339" s="736"/>
      <c r="ES339" s="736"/>
      <c r="ET339" s="736"/>
      <c r="EU339" s="736"/>
      <c r="EV339" s="736"/>
      <c r="EW339" s="736"/>
      <c r="EX339" s="736"/>
      <c r="EY339" s="736"/>
      <c r="EZ339" s="736"/>
      <c r="FA339" s="736"/>
      <c r="FB339" s="736"/>
      <c r="FC339" s="736"/>
      <c r="FD339" s="736"/>
      <c r="FE339" s="736"/>
      <c r="FF339" s="736"/>
      <c r="FG339" s="736"/>
      <c r="FH339" s="736"/>
      <c r="FI339" s="736"/>
      <c r="FJ339" s="736"/>
      <c r="FK339" s="736"/>
      <c r="FL339" s="736"/>
      <c r="FM339" s="736"/>
      <c r="FN339" s="736"/>
      <c r="FO339" s="736"/>
      <c r="FP339" s="736"/>
      <c r="FQ339" s="736"/>
      <c r="FR339" s="736"/>
      <c r="FS339" s="736"/>
      <c r="FT339" s="736"/>
      <c r="FU339" s="736"/>
      <c r="FV339" s="736"/>
      <c r="FW339" s="736"/>
      <c r="FX339" s="736"/>
      <c r="FY339" s="736"/>
      <c r="FZ339" s="736"/>
      <c r="GA339" s="736"/>
      <c r="GB339" s="736"/>
      <c r="GC339" s="736"/>
      <c r="GD339" s="736"/>
      <c r="GE339" s="736"/>
      <c r="GF339" s="736"/>
      <c r="GG339" s="736"/>
      <c r="GH339" s="736"/>
      <c r="GI339" s="736"/>
      <c r="GJ339" s="736"/>
      <c r="GK339" s="736"/>
      <c r="GL339" s="736"/>
      <c r="GM339" s="736"/>
      <c r="GN339" s="736"/>
      <c r="GO339" s="736"/>
      <c r="GP339" s="736"/>
      <c r="GQ339" s="736"/>
      <c r="GR339" s="736"/>
      <c r="GS339" s="736"/>
      <c r="GT339" s="736"/>
      <c r="GU339" s="736"/>
      <c r="GV339" s="736"/>
      <c r="GW339" s="736"/>
      <c r="GX339" s="736"/>
      <c r="GY339" s="736"/>
      <c r="GZ339" s="736"/>
      <c r="HA339" s="736"/>
      <c r="HB339" s="736"/>
      <c r="HC339" s="736"/>
      <c r="HD339" s="736"/>
      <c r="HE339" s="736"/>
      <c r="HF339" s="736"/>
      <c r="HG339" s="736"/>
      <c r="HH339" s="736"/>
      <c r="HI339" s="736"/>
      <c r="HJ339" s="736"/>
      <c r="HK339" s="736"/>
      <c r="HL339" s="736"/>
      <c r="HM339" s="736"/>
      <c r="HN339" s="736"/>
      <c r="HO339" s="736"/>
      <c r="HP339" s="736"/>
      <c r="HQ339" s="736"/>
      <c r="HR339" s="736"/>
      <c r="HS339" s="736"/>
      <c r="HT339" s="736"/>
      <c r="HU339" s="736"/>
      <c r="HV339" s="736"/>
      <c r="HW339" s="736"/>
      <c r="HX339" s="736"/>
      <c r="HY339" s="736"/>
      <c r="HZ339" s="736"/>
      <c r="IA339" s="736"/>
      <c r="IB339" s="736"/>
      <c r="IC339" s="736"/>
      <c r="ID339" s="736"/>
      <c r="IE339" s="736"/>
      <c r="IF339" s="736"/>
      <c r="IG339" s="736"/>
      <c r="IH339" s="736"/>
      <c r="II339" s="736"/>
      <c r="IJ339" s="736"/>
      <c r="IK339" s="736"/>
      <c r="IL339" s="736"/>
      <c r="IM339" s="736"/>
      <c r="IN339" s="736"/>
      <c r="IO339" s="736"/>
      <c r="IP339" s="736"/>
      <c r="IQ339" s="736"/>
      <c r="IR339" s="736"/>
      <c r="IS339" s="736"/>
      <c r="IT339" s="736"/>
      <c r="IU339" s="736"/>
      <c r="IV339" s="736"/>
    </row>
    <row r="340" spans="1:256" s="438" customFormat="1">
      <c r="A340" s="736"/>
      <c r="C340" s="471"/>
      <c r="P340" s="724"/>
      <c r="U340" s="724"/>
      <c r="V340" s="736"/>
      <c r="W340" s="736"/>
      <c r="X340" s="736"/>
      <c r="Y340" s="736"/>
      <c r="Z340" s="736"/>
      <c r="AA340" s="736"/>
      <c r="AB340" s="736"/>
      <c r="AC340" s="736"/>
      <c r="AD340" s="736"/>
      <c r="AE340" s="736"/>
      <c r="AF340" s="736"/>
      <c r="AG340" s="736"/>
      <c r="AH340" s="736"/>
      <c r="AI340" s="736"/>
      <c r="AJ340" s="736"/>
      <c r="AK340" s="736"/>
      <c r="AL340" s="736"/>
      <c r="AM340" s="736"/>
      <c r="AN340" s="736"/>
      <c r="AO340" s="736"/>
      <c r="AP340" s="736"/>
      <c r="AQ340" s="736"/>
      <c r="AR340" s="736"/>
      <c r="AS340" s="736"/>
      <c r="AT340" s="736"/>
      <c r="AU340" s="736"/>
      <c r="AV340" s="736"/>
      <c r="AW340" s="736"/>
      <c r="AX340" s="736"/>
      <c r="AY340" s="736"/>
      <c r="AZ340" s="736"/>
      <c r="BA340" s="736"/>
      <c r="BB340" s="736"/>
      <c r="BC340" s="736"/>
      <c r="BD340" s="736"/>
      <c r="BE340" s="736"/>
      <c r="BF340" s="736"/>
      <c r="BG340" s="736"/>
      <c r="BH340" s="736"/>
      <c r="BI340" s="736"/>
      <c r="BJ340" s="736"/>
      <c r="BK340" s="736"/>
      <c r="BL340" s="736"/>
      <c r="BM340" s="736"/>
      <c r="BN340" s="736"/>
      <c r="BO340" s="736"/>
      <c r="BP340" s="736"/>
      <c r="BQ340" s="736"/>
      <c r="BR340" s="736"/>
      <c r="BS340" s="736"/>
      <c r="BT340" s="736"/>
      <c r="BU340" s="736"/>
      <c r="BV340" s="736"/>
      <c r="BW340" s="736"/>
      <c r="BX340" s="736"/>
      <c r="BY340" s="736"/>
      <c r="BZ340" s="736"/>
      <c r="CA340" s="736"/>
      <c r="CB340" s="736"/>
      <c r="CC340" s="736"/>
      <c r="CD340" s="736"/>
      <c r="CE340" s="736"/>
      <c r="CF340" s="736"/>
      <c r="CG340" s="736"/>
      <c r="CH340" s="736"/>
      <c r="CI340" s="736"/>
      <c r="CJ340" s="736"/>
      <c r="CK340" s="736"/>
      <c r="CL340" s="736"/>
      <c r="CM340" s="736"/>
      <c r="CN340" s="736"/>
      <c r="CO340" s="736"/>
      <c r="CP340" s="736"/>
      <c r="CQ340" s="736"/>
      <c r="CR340" s="736"/>
      <c r="CS340" s="736"/>
      <c r="CT340" s="736"/>
      <c r="CU340" s="736"/>
      <c r="CV340" s="736"/>
      <c r="CW340" s="736"/>
      <c r="CX340" s="736"/>
      <c r="CY340" s="736"/>
      <c r="CZ340" s="736"/>
      <c r="DA340" s="736"/>
      <c r="DB340" s="736"/>
      <c r="DC340" s="736"/>
      <c r="DD340" s="736"/>
      <c r="DE340" s="736"/>
      <c r="DF340" s="736"/>
      <c r="DG340" s="736"/>
      <c r="DH340" s="736"/>
      <c r="DI340" s="736"/>
      <c r="DJ340" s="736"/>
      <c r="DK340" s="736"/>
      <c r="DL340" s="736"/>
      <c r="DM340" s="736"/>
      <c r="DN340" s="736"/>
      <c r="DO340" s="736"/>
      <c r="DP340" s="736"/>
      <c r="DQ340" s="736"/>
      <c r="DR340" s="736"/>
      <c r="DS340" s="736"/>
      <c r="DT340" s="736"/>
      <c r="DU340" s="736"/>
      <c r="DV340" s="736"/>
      <c r="DW340" s="736"/>
      <c r="DX340" s="736"/>
      <c r="DY340" s="736"/>
      <c r="DZ340" s="736"/>
      <c r="EA340" s="736"/>
      <c r="EB340" s="736"/>
      <c r="EC340" s="736"/>
      <c r="ED340" s="736"/>
      <c r="EE340" s="736"/>
      <c r="EF340" s="736"/>
      <c r="EG340" s="736"/>
      <c r="EH340" s="736"/>
      <c r="EI340" s="736"/>
      <c r="EJ340" s="736"/>
      <c r="EK340" s="736"/>
      <c r="EL340" s="736"/>
      <c r="EM340" s="736"/>
      <c r="EN340" s="736"/>
      <c r="EO340" s="736"/>
      <c r="EP340" s="736"/>
      <c r="EQ340" s="736"/>
      <c r="ER340" s="736"/>
      <c r="ES340" s="736"/>
      <c r="ET340" s="736"/>
      <c r="EU340" s="736"/>
      <c r="EV340" s="736"/>
      <c r="EW340" s="736"/>
      <c r="EX340" s="736"/>
      <c r="EY340" s="736"/>
      <c r="EZ340" s="736"/>
      <c r="FA340" s="736"/>
      <c r="FB340" s="736"/>
      <c r="FC340" s="736"/>
      <c r="FD340" s="736"/>
      <c r="FE340" s="736"/>
      <c r="FF340" s="736"/>
      <c r="FG340" s="736"/>
      <c r="FH340" s="736"/>
      <c r="FI340" s="736"/>
      <c r="FJ340" s="736"/>
      <c r="FK340" s="736"/>
      <c r="FL340" s="736"/>
      <c r="FM340" s="736"/>
      <c r="FN340" s="736"/>
      <c r="FO340" s="736"/>
      <c r="FP340" s="736"/>
      <c r="FQ340" s="736"/>
      <c r="FR340" s="736"/>
      <c r="FS340" s="736"/>
      <c r="FT340" s="736"/>
      <c r="FU340" s="736"/>
      <c r="FV340" s="736"/>
      <c r="FW340" s="736"/>
      <c r="FX340" s="736"/>
      <c r="FY340" s="736"/>
      <c r="FZ340" s="736"/>
      <c r="GA340" s="736"/>
      <c r="GB340" s="736"/>
      <c r="GC340" s="736"/>
      <c r="GD340" s="736"/>
      <c r="GE340" s="736"/>
      <c r="GF340" s="736"/>
      <c r="GG340" s="736"/>
      <c r="GH340" s="736"/>
      <c r="GI340" s="736"/>
      <c r="GJ340" s="736"/>
      <c r="GK340" s="736"/>
      <c r="GL340" s="736"/>
      <c r="GM340" s="736"/>
      <c r="GN340" s="736"/>
      <c r="GO340" s="736"/>
      <c r="GP340" s="736"/>
      <c r="GQ340" s="736"/>
      <c r="GR340" s="736"/>
      <c r="GS340" s="736"/>
      <c r="GT340" s="736"/>
      <c r="GU340" s="736"/>
      <c r="GV340" s="736"/>
      <c r="GW340" s="736"/>
      <c r="GX340" s="736"/>
      <c r="GY340" s="736"/>
      <c r="GZ340" s="736"/>
      <c r="HA340" s="736"/>
      <c r="HB340" s="736"/>
      <c r="HC340" s="736"/>
      <c r="HD340" s="736"/>
      <c r="HE340" s="736"/>
      <c r="HF340" s="736"/>
      <c r="HG340" s="736"/>
      <c r="HH340" s="736"/>
      <c r="HI340" s="736"/>
      <c r="HJ340" s="736"/>
      <c r="HK340" s="736"/>
      <c r="HL340" s="736"/>
      <c r="HM340" s="736"/>
      <c r="HN340" s="736"/>
      <c r="HO340" s="736"/>
      <c r="HP340" s="736"/>
      <c r="HQ340" s="736"/>
      <c r="HR340" s="736"/>
      <c r="HS340" s="736"/>
      <c r="HT340" s="736"/>
      <c r="HU340" s="736"/>
      <c r="HV340" s="736"/>
      <c r="HW340" s="736"/>
      <c r="HX340" s="736"/>
      <c r="HY340" s="736"/>
      <c r="HZ340" s="736"/>
      <c r="IA340" s="736"/>
      <c r="IB340" s="736"/>
      <c r="IC340" s="736"/>
      <c r="ID340" s="736"/>
      <c r="IE340" s="736"/>
      <c r="IF340" s="736"/>
      <c r="IG340" s="736"/>
      <c r="IH340" s="736"/>
      <c r="II340" s="736"/>
      <c r="IJ340" s="736"/>
      <c r="IK340" s="736"/>
      <c r="IL340" s="736"/>
      <c r="IM340" s="736"/>
      <c r="IN340" s="736"/>
      <c r="IO340" s="736"/>
      <c r="IP340" s="736"/>
      <c r="IQ340" s="736"/>
      <c r="IR340" s="736"/>
      <c r="IS340" s="736"/>
      <c r="IT340" s="736"/>
      <c r="IU340" s="736"/>
      <c r="IV340" s="736"/>
    </row>
    <row r="341" spans="1:256" s="438" customFormat="1">
      <c r="A341" s="736"/>
      <c r="C341" s="471"/>
      <c r="P341" s="724"/>
      <c r="U341" s="724"/>
      <c r="V341" s="736"/>
      <c r="W341" s="736"/>
      <c r="X341" s="736"/>
      <c r="Y341" s="736"/>
      <c r="Z341" s="736"/>
      <c r="AA341" s="736"/>
      <c r="AB341" s="736"/>
      <c r="AC341" s="736"/>
      <c r="AD341" s="736"/>
      <c r="AE341" s="736"/>
      <c r="AF341" s="736"/>
      <c r="AG341" s="736"/>
      <c r="AH341" s="736"/>
      <c r="AI341" s="736"/>
      <c r="AJ341" s="736"/>
      <c r="AK341" s="736"/>
      <c r="AL341" s="736"/>
      <c r="AM341" s="736"/>
      <c r="AN341" s="736"/>
      <c r="AO341" s="736"/>
      <c r="AP341" s="736"/>
      <c r="AQ341" s="736"/>
      <c r="AR341" s="736"/>
      <c r="AS341" s="736"/>
      <c r="AT341" s="736"/>
      <c r="AU341" s="736"/>
      <c r="AV341" s="736"/>
      <c r="AW341" s="736"/>
      <c r="AX341" s="736"/>
      <c r="AY341" s="736"/>
      <c r="AZ341" s="736"/>
      <c r="BA341" s="736"/>
      <c r="BB341" s="736"/>
      <c r="BC341" s="736"/>
      <c r="BD341" s="736"/>
      <c r="BE341" s="736"/>
      <c r="BF341" s="736"/>
      <c r="BG341" s="736"/>
      <c r="BH341" s="736"/>
      <c r="BI341" s="736"/>
      <c r="BJ341" s="736"/>
      <c r="BK341" s="736"/>
      <c r="BL341" s="736"/>
      <c r="BM341" s="736"/>
      <c r="BN341" s="736"/>
      <c r="BO341" s="736"/>
      <c r="BP341" s="736"/>
      <c r="BQ341" s="736"/>
      <c r="BR341" s="736"/>
      <c r="BS341" s="736"/>
      <c r="BT341" s="736"/>
      <c r="BU341" s="736"/>
      <c r="BV341" s="736"/>
      <c r="BW341" s="736"/>
      <c r="BX341" s="736"/>
      <c r="BY341" s="736"/>
      <c r="BZ341" s="736"/>
      <c r="CA341" s="736"/>
      <c r="CB341" s="736"/>
      <c r="CC341" s="736"/>
      <c r="CD341" s="736"/>
      <c r="CE341" s="736"/>
      <c r="CF341" s="736"/>
      <c r="CG341" s="736"/>
      <c r="CH341" s="736"/>
      <c r="CI341" s="736"/>
      <c r="CJ341" s="736"/>
      <c r="CK341" s="736"/>
      <c r="CL341" s="736"/>
      <c r="CM341" s="736"/>
      <c r="CN341" s="736"/>
      <c r="CO341" s="736"/>
      <c r="CP341" s="736"/>
      <c r="CQ341" s="736"/>
      <c r="CR341" s="736"/>
      <c r="CS341" s="736"/>
      <c r="CT341" s="736"/>
      <c r="CU341" s="736"/>
      <c r="CV341" s="736"/>
      <c r="CW341" s="736"/>
      <c r="CX341" s="736"/>
      <c r="CY341" s="736"/>
      <c r="CZ341" s="736"/>
      <c r="DA341" s="736"/>
      <c r="DB341" s="736"/>
      <c r="DC341" s="736"/>
      <c r="DD341" s="736"/>
      <c r="DE341" s="736"/>
      <c r="DF341" s="736"/>
      <c r="DG341" s="736"/>
      <c r="DH341" s="736"/>
      <c r="DI341" s="736"/>
      <c r="DJ341" s="736"/>
      <c r="DK341" s="736"/>
      <c r="DL341" s="736"/>
      <c r="DM341" s="736"/>
      <c r="DN341" s="736"/>
      <c r="DO341" s="736"/>
      <c r="DP341" s="736"/>
      <c r="DQ341" s="736"/>
      <c r="DR341" s="736"/>
      <c r="DS341" s="736"/>
      <c r="DT341" s="736"/>
      <c r="DU341" s="736"/>
      <c r="DV341" s="736"/>
      <c r="DW341" s="736"/>
      <c r="DX341" s="736"/>
      <c r="DY341" s="736"/>
      <c r="DZ341" s="736"/>
      <c r="EA341" s="736"/>
      <c r="EB341" s="736"/>
      <c r="EC341" s="736"/>
      <c r="ED341" s="736"/>
      <c r="EE341" s="736"/>
      <c r="EF341" s="736"/>
      <c r="EG341" s="736"/>
      <c r="EH341" s="736"/>
      <c r="EI341" s="736"/>
      <c r="EJ341" s="736"/>
      <c r="EK341" s="736"/>
      <c r="EL341" s="736"/>
      <c r="EM341" s="736"/>
      <c r="EN341" s="736"/>
      <c r="EO341" s="736"/>
      <c r="EP341" s="736"/>
      <c r="EQ341" s="736"/>
      <c r="ER341" s="736"/>
      <c r="ES341" s="736"/>
      <c r="ET341" s="736"/>
      <c r="EU341" s="736"/>
      <c r="EV341" s="736"/>
      <c r="EW341" s="736"/>
      <c r="EX341" s="736"/>
      <c r="EY341" s="736"/>
      <c r="EZ341" s="736"/>
      <c r="FA341" s="736"/>
      <c r="FB341" s="736"/>
      <c r="FC341" s="736"/>
      <c r="FD341" s="736"/>
      <c r="FE341" s="736"/>
      <c r="FF341" s="736"/>
      <c r="FG341" s="736"/>
      <c r="FH341" s="736"/>
      <c r="FI341" s="736"/>
      <c r="FJ341" s="736"/>
      <c r="FK341" s="736"/>
      <c r="FL341" s="736"/>
      <c r="FM341" s="736"/>
      <c r="FN341" s="736"/>
      <c r="FO341" s="736"/>
      <c r="FP341" s="736"/>
      <c r="FQ341" s="736"/>
      <c r="FR341" s="736"/>
      <c r="FS341" s="736"/>
      <c r="FT341" s="736"/>
      <c r="FU341" s="736"/>
      <c r="FV341" s="736"/>
      <c r="FW341" s="736"/>
      <c r="FX341" s="736"/>
      <c r="FY341" s="736"/>
      <c r="FZ341" s="736"/>
      <c r="GA341" s="736"/>
      <c r="GB341" s="736"/>
      <c r="GC341" s="736"/>
      <c r="GD341" s="736"/>
      <c r="GE341" s="736"/>
      <c r="GF341" s="736"/>
      <c r="GG341" s="736"/>
      <c r="GH341" s="736"/>
      <c r="GI341" s="736"/>
      <c r="GJ341" s="736"/>
      <c r="GK341" s="736"/>
      <c r="GL341" s="736"/>
      <c r="GM341" s="736"/>
      <c r="GN341" s="736"/>
      <c r="GO341" s="736"/>
      <c r="GP341" s="736"/>
      <c r="GQ341" s="736"/>
      <c r="GR341" s="736"/>
      <c r="GS341" s="736"/>
      <c r="GT341" s="736"/>
      <c r="GU341" s="736"/>
      <c r="GV341" s="736"/>
      <c r="GW341" s="736"/>
      <c r="GX341" s="736"/>
      <c r="GY341" s="736"/>
      <c r="GZ341" s="736"/>
      <c r="HA341" s="736"/>
      <c r="HB341" s="736"/>
      <c r="HC341" s="736"/>
      <c r="HD341" s="736"/>
      <c r="HE341" s="736"/>
      <c r="HF341" s="736"/>
      <c r="HG341" s="736"/>
      <c r="HH341" s="736"/>
      <c r="HI341" s="736"/>
      <c r="HJ341" s="736"/>
      <c r="HK341" s="736"/>
      <c r="HL341" s="736"/>
      <c r="HM341" s="736"/>
      <c r="HN341" s="736"/>
      <c r="HO341" s="736"/>
      <c r="HP341" s="736"/>
      <c r="HQ341" s="736"/>
      <c r="HR341" s="736"/>
      <c r="HS341" s="736"/>
      <c r="HT341" s="736"/>
      <c r="HU341" s="736"/>
      <c r="HV341" s="736"/>
      <c r="HW341" s="736"/>
      <c r="HX341" s="736"/>
      <c r="HY341" s="736"/>
      <c r="HZ341" s="736"/>
      <c r="IA341" s="736"/>
      <c r="IB341" s="736"/>
      <c r="IC341" s="736"/>
      <c r="ID341" s="736"/>
      <c r="IE341" s="736"/>
      <c r="IF341" s="736"/>
      <c r="IG341" s="736"/>
      <c r="IH341" s="736"/>
      <c r="II341" s="736"/>
      <c r="IJ341" s="736"/>
      <c r="IK341" s="736"/>
      <c r="IL341" s="736"/>
      <c r="IM341" s="736"/>
      <c r="IN341" s="736"/>
      <c r="IO341" s="736"/>
      <c r="IP341" s="736"/>
      <c r="IQ341" s="736"/>
      <c r="IR341" s="736"/>
      <c r="IS341" s="736"/>
      <c r="IT341" s="736"/>
      <c r="IU341" s="736"/>
      <c r="IV341" s="736"/>
    </row>
    <row r="342" spans="1:256" s="438" customFormat="1">
      <c r="A342" s="736"/>
      <c r="C342" s="471"/>
      <c r="P342" s="724"/>
      <c r="U342" s="724"/>
      <c r="V342" s="736"/>
      <c r="W342" s="736"/>
      <c r="X342" s="736"/>
      <c r="Y342" s="736"/>
      <c r="Z342" s="736"/>
      <c r="AA342" s="736"/>
      <c r="AB342" s="736"/>
      <c r="AC342" s="736"/>
      <c r="AD342" s="736"/>
      <c r="AE342" s="736"/>
      <c r="AF342" s="736"/>
      <c r="AG342" s="736"/>
      <c r="AH342" s="736"/>
      <c r="AI342" s="736"/>
      <c r="AJ342" s="736"/>
      <c r="AK342" s="736"/>
      <c r="AL342" s="736"/>
      <c r="AM342" s="736"/>
      <c r="AN342" s="736"/>
      <c r="AO342" s="736"/>
      <c r="AP342" s="736"/>
      <c r="AQ342" s="736"/>
      <c r="AR342" s="736"/>
      <c r="AS342" s="736"/>
      <c r="AT342" s="736"/>
      <c r="AU342" s="736"/>
      <c r="AV342" s="736"/>
      <c r="AW342" s="736"/>
      <c r="AX342" s="736"/>
      <c r="AY342" s="736"/>
      <c r="AZ342" s="736"/>
      <c r="BA342" s="736"/>
      <c r="BB342" s="736"/>
      <c r="BC342" s="736"/>
      <c r="BD342" s="736"/>
      <c r="BE342" s="736"/>
      <c r="BF342" s="736"/>
      <c r="BG342" s="736"/>
      <c r="BH342" s="736"/>
      <c r="BI342" s="736"/>
      <c r="BJ342" s="736"/>
      <c r="BK342" s="736"/>
      <c r="BL342" s="736"/>
      <c r="BM342" s="736"/>
      <c r="BN342" s="736"/>
      <c r="BO342" s="736"/>
      <c r="BP342" s="736"/>
      <c r="BQ342" s="736"/>
      <c r="BR342" s="736"/>
      <c r="BS342" s="736"/>
      <c r="BT342" s="736"/>
      <c r="BU342" s="736"/>
      <c r="BV342" s="736"/>
      <c r="BW342" s="736"/>
      <c r="BX342" s="736"/>
      <c r="BY342" s="736"/>
      <c r="BZ342" s="736"/>
      <c r="CA342" s="736"/>
      <c r="CB342" s="736"/>
      <c r="CC342" s="736"/>
      <c r="CD342" s="736"/>
      <c r="CE342" s="736"/>
      <c r="CF342" s="736"/>
      <c r="CG342" s="736"/>
      <c r="CH342" s="736"/>
      <c r="CI342" s="736"/>
      <c r="CJ342" s="736"/>
      <c r="CK342" s="736"/>
      <c r="CL342" s="736"/>
      <c r="CM342" s="736"/>
      <c r="CN342" s="736"/>
      <c r="CO342" s="736"/>
      <c r="CP342" s="736"/>
      <c r="CQ342" s="736"/>
      <c r="CR342" s="736"/>
      <c r="CS342" s="736"/>
      <c r="CT342" s="736"/>
      <c r="CU342" s="736"/>
      <c r="CV342" s="736"/>
      <c r="CW342" s="736"/>
      <c r="CX342" s="736"/>
      <c r="CY342" s="736"/>
      <c r="CZ342" s="736"/>
      <c r="DA342" s="736"/>
      <c r="DB342" s="736"/>
      <c r="DC342" s="736"/>
      <c r="DD342" s="736"/>
      <c r="DE342" s="736"/>
      <c r="DF342" s="736"/>
      <c r="DG342" s="736"/>
      <c r="DH342" s="736"/>
      <c r="DI342" s="736"/>
      <c r="DJ342" s="736"/>
      <c r="DK342" s="736"/>
      <c r="DL342" s="736"/>
      <c r="DM342" s="736"/>
      <c r="DN342" s="736"/>
      <c r="DO342" s="736"/>
      <c r="DP342" s="736"/>
      <c r="DQ342" s="736"/>
      <c r="DR342" s="736"/>
      <c r="DS342" s="736"/>
      <c r="DT342" s="736"/>
      <c r="DU342" s="736"/>
      <c r="DV342" s="736"/>
      <c r="DW342" s="736"/>
      <c r="DX342" s="736"/>
      <c r="DY342" s="736"/>
      <c r="DZ342" s="736"/>
      <c r="EA342" s="736"/>
      <c r="EB342" s="736"/>
      <c r="EC342" s="736"/>
      <c r="ED342" s="736"/>
      <c r="EE342" s="736"/>
      <c r="EF342" s="736"/>
      <c r="EG342" s="736"/>
      <c r="EH342" s="736"/>
      <c r="EI342" s="736"/>
      <c r="EJ342" s="736"/>
      <c r="EK342" s="736"/>
      <c r="EL342" s="736"/>
      <c r="EM342" s="736"/>
      <c r="EN342" s="736"/>
      <c r="EO342" s="736"/>
      <c r="EP342" s="736"/>
      <c r="EQ342" s="736"/>
      <c r="ER342" s="736"/>
      <c r="ES342" s="736"/>
      <c r="ET342" s="736"/>
      <c r="EU342" s="736"/>
      <c r="EV342" s="736"/>
      <c r="EW342" s="736"/>
      <c r="EX342" s="736"/>
      <c r="EY342" s="736"/>
      <c r="EZ342" s="736"/>
      <c r="FA342" s="736"/>
      <c r="FB342" s="736"/>
      <c r="FC342" s="736"/>
      <c r="FD342" s="736"/>
      <c r="FE342" s="736"/>
      <c r="FF342" s="736"/>
      <c r="FG342" s="736"/>
      <c r="FH342" s="736"/>
      <c r="FI342" s="736"/>
      <c r="FJ342" s="736"/>
      <c r="FK342" s="736"/>
      <c r="FL342" s="736"/>
      <c r="FM342" s="736"/>
      <c r="FN342" s="736"/>
      <c r="FO342" s="736"/>
      <c r="FP342" s="736"/>
      <c r="FQ342" s="736"/>
      <c r="FR342" s="736"/>
      <c r="FS342" s="736"/>
      <c r="FT342" s="736"/>
      <c r="FU342" s="736"/>
      <c r="FV342" s="736"/>
      <c r="FW342" s="736"/>
      <c r="FX342" s="736"/>
      <c r="FY342" s="736"/>
      <c r="FZ342" s="736"/>
      <c r="GA342" s="736"/>
      <c r="GB342" s="736"/>
      <c r="GC342" s="736"/>
      <c r="GD342" s="736"/>
      <c r="GE342" s="736"/>
      <c r="GF342" s="736"/>
      <c r="GG342" s="736"/>
      <c r="GH342" s="736"/>
      <c r="GI342" s="736"/>
      <c r="GJ342" s="736"/>
      <c r="GK342" s="736"/>
      <c r="GL342" s="736"/>
      <c r="GM342" s="736"/>
      <c r="GN342" s="736"/>
      <c r="GO342" s="736"/>
      <c r="GP342" s="736"/>
      <c r="GQ342" s="736"/>
      <c r="GR342" s="736"/>
      <c r="GS342" s="736"/>
      <c r="GT342" s="736"/>
      <c r="GU342" s="736"/>
      <c r="GV342" s="736"/>
      <c r="GW342" s="736"/>
      <c r="GX342" s="736"/>
      <c r="GY342" s="736"/>
      <c r="GZ342" s="736"/>
      <c r="HA342" s="736"/>
      <c r="HB342" s="736"/>
      <c r="HC342" s="736"/>
      <c r="HD342" s="736"/>
      <c r="HE342" s="736"/>
      <c r="HF342" s="736"/>
      <c r="HG342" s="736"/>
      <c r="HH342" s="736"/>
      <c r="HI342" s="736"/>
      <c r="HJ342" s="736"/>
      <c r="HK342" s="736"/>
      <c r="HL342" s="736"/>
      <c r="HM342" s="736"/>
      <c r="HN342" s="736"/>
      <c r="HO342" s="736"/>
      <c r="HP342" s="736"/>
      <c r="HQ342" s="736"/>
      <c r="HR342" s="736"/>
      <c r="HS342" s="736"/>
      <c r="HT342" s="736"/>
      <c r="HU342" s="736"/>
      <c r="HV342" s="736"/>
      <c r="HW342" s="736"/>
      <c r="HX342" s="736"/>
      <c r="HY342" s="736"/>
      <c r="HZ342" s="736"/>
      <c r="IA342" s="736"/>
      <c r="IB342" s="736"/>
      <c r="IC342" s="736"/>
      <c r="ID342" s="736"/>
      <c r="IE342" s="736"/>
      <c r="IF342" s="736"/>
      <c r="IG342" s="736"/>
      <c r="IH342" s="736"/>
      <c r="II342" s="736"/>
      <c r="IJ342" s="736"/>
      <c r="IK342" s="736"/>
      <c r="IL342" s="736"/>
      <c r="IM342" s="736"/>
      <c r="IN342" s="736"/>
      <c r="IO342" s="736"/>
      <c r="IP342" s="736"/>
      <c r="IQ342" s="736"/>
      <c r="IR342" s="736"/>
      <c r="IS342" s="736"/>
      <c r="IT342" s="736"/>
      <c r="IU342" s="736"/>
      <c r="IV342" s="736"/>
    </row>
    <row r="343" spans="1:256" s="438" customFormat="1">
      <c r="A343" s="736"/>
      <c r="C343" s="471"/>
      <c r="P343" s="724"/>
      <c r="U343" s="724"/>
      <c r="V343" s="736"/>
      <c r="W343" s="736"/>
      <c r="X343" s="736"/>
      <c r="Y343" s="736"/>
      <c r="Z343" s="736"/>
      <c r="AA343" s="736"/>
      <c r="AB343" s="736"/>
      <c r="AC343" s="736"/>
      <c r="AD343" s="736"/>
      <c r="AE343" s="736"/>
      <c r="AF343" s="736"/>
      <c r="AG343" s="736"/>
      <c r="AH343" s="736"/>
      <c r="AI343" s="736"/>
      <c r="AJ343" s="736"/>
      <c r="AK343" s="736"/>
      <c r="AL343" s="736"/>
      <c r="AM343" s="736"/>
      <c r="AN343" s="736"/>
      <c r="AO343" s="736"/>
      <c r="AP343" s="736"/>
      <c r="AQ343" s="736"/>
      <c r="AR343" s="736"/>
      <c r="AS343" s="736"/>
      <c r="AT343" s="736"/>
      <c r="AU343" s="736"/>
      <c r="AV343" s="736"/>
      <c r="AW343" s="736"/>
      <c r="AX343" s="736"/>
      <c r="AY343" s="736"/>
      <c r="AZ343" s="736"/>
      <c r="BA343" s="736"/>
      <c r="BB343" s="736"/>
      <c r="BC343" s="736"/>
      <c r="BD343" s="736"/>
      <c r="BE343" s="736"/>
      <c r="BF343" s="736"/>
      <c r="BG343" s="736"/>
      <c r="BH343" s="736"/>
      <c r="BI343" s="736"/>
      <c r="BJ343" s="736"/>
      <c r="BK343" s="736"/>
      <c r="BL343" s="736"/>
      <c r="BM343" s="736"/>
      <c r="BN343" s="736"/>
      <c r="BO343" s="736"/>
      <c r="BP343" s="736"/>
      <c r="BQ343" s="736"/>
      <c r="BR343" s="736"/>
      <c r="BS343" s="736"/>
      <c r="BT343" s="736"/>
      <c r="BU343" s="736"/>
      <c r="BV343" s="736"/>
      <c r="BW343" s="736"/>
      <c r="BX343" s="736"/>
      <c r="BY343" s="736"/>
      <c r="BZ343" s="736"/>
      <c r="CA343" s="736"/>
      <c r="CB343" s="736"/>
      <c r="CC343" s="736"/>
      <c r="CD343" s="736"/>
      <c r="CE343" s="736"/>
      <c r="CF343" s="736"/>
      <c r="CG343" s="736"/>
      <c r="CH343" s="736"/>
      <c r="CI343" s="736"/>
      <c r="CJ343" s="736"/>
      <c r="CK343" s="736"/>
      <c r="CL343" s="736"/>
      <c r="CM343" s="736"/>
      <c r="CN343" s="736"/>
      <c r="CO343" s="736"/>
      <c r="CP343" s="736"/>
      <c r="CQ343" s="736"/>
      <c r="CR343" s="736"/>
      <c r="CS343" s="736"/>
      <c r="CT343" s="736"/>
      <c r="CU343" s="736"/>
      <c r="CV343" s="736"/>
      <c r="CW343" s="736"/>
      <c r="CX343" s="736"/>
      <c r="CY343" s="736"/>
      <c r="CZ343" s="736"/>
      <c r="DA343" s="736"/>
      <c r="DB343" s="736"/>
      <c r="DC343" s="736"/>
      <c r="DD343" s="736"/>
      <c r="DE343" s="736"/>
      <c r="DF343" s="736"/>
      <c r="DG343" s="736"/>
      <c r="DH343" s="736"/>
      <c r="DI343" s="736"/>
      <c r="DJ343" s="736"/>
      <c r="DK343" s="736"/>
      <c r="DL343" s="736"/>
      <c r="DM343" s="736"/>
      <c r="DN343" s="736"/>
      <c r="DO343" s="736"/>
      <c r="DP343" s="736"/>
      <c r="DQ343" s="736"/>
      <c r="DR343" s="736"/>
      <c r="DS343" s="736"/>
      <c r="DT343" s="736"/>
      <c r="DU343" s="736"/>
      <c r="DV343" s="736"/>
      <c r="DW343" s="736"/>
      <c r="DX343" s="736"/>
      <c r="DY343" s="736"/>
      <c r="DZ343" s="736"/>
      <c r="EA343" s="736"/>
      <c r="EB343" s="736"/>
      <c r="EC343" s="736"/>
      <c r="ED343" s="736"/>
      <c r="EE343" s="736"/>
      <c r="EF343" s="736"/>
      <c r="EG343" s="736"/>
      <c r="EH343" s="736"/>
      <c r="EI343" s="736"/>
      <c r="EJ343" s="736"/>
      <c r="EK343" s="736"/>
      <c r="EL343" s="736"/>
      <c r="EM343" s="736"/>
      <c r="EN343" s="736"/>
      <c r="EO343" s="736"/>
      <c r="EP343" s="736"/>
      <c r="EQ343" s="736"/>
      <c r="ER343" s="736"/>
      <c r="ES343" s="736"/>
      <c r="ET343" s="736"/>
      <c r="EU343" s="736"/>
      <c r="EV343" s="736"/>
      <c r="EW343" s="736"/>
      <c r="EX343" s="736"/>
      <c r="EY343" s="736"/>
      <c r="EZ343" s="736"/>
      <c r="FA343" s="736"/>
      <c r="FB343" s="736"/>
      <c r="FC343" s="736"/>
      <c r="FD343" s="736"/>
      <c r="FE343" s="736"/>
      <c r="FF343" s="736"/>
      <c r="FG343" s="736"/>
      <c r="FH343" s="736"/>
      <c r="FI343" s="736"/>
      <c r="FJ343" s="736"/>
      <c r="FK343" s="736"/>
      <c r="FL343" s="736"/>
      <c r="FM343" s="736"/>
      <c r="FN343" s="736"/>
      <c r="FO343" s="736"/>
      <c r="FP343" s="736"/>
      <c r="FQ343" s="736"/>
      <c r="FR343" s="736"/>
      <c r="FS343" s="736"/>
      <c r="FT343" s="736"/>
      <c r="FU343" s="736"/>
      <c r="FV343" s="736"/>
      <c r="FW343" s="736"/>
      <c r="FX343" s="736"/>
      <c r="FY343" s="736"/>
      <c r="FZ343" s="736"/>
      <c r="GA343" s="736"/>
      <c r="GB343" s="736"/>
      <c r="GC343" s="736"/>
      <c r="GD343" s="736"/>
      <c r="GE343" s="736"/>
      <c r="GF343" s="736"/>
      <c r="GG343" s="736"/>
      <c r="GH343" s="736"/>
      <c r="GI343" s="736"/>
      <c r="GJ343" s="736"/>
      <c r="GK343" s="736"/>
      <c r="GL343" s="736"/>
      <c r="GM343" s="736"/>
      <c r="GN343" s="736"/>
      <c r="GO343" s="736"/>
      <c r="GP343" s="736"/>
      <c r="GQ343" s="736"/>
      <c r="GR343" s="736"/>
      <c r="GS343" s="736"/>
      <c r="GT343" s="736"/>
      <c r="GU343" s="736"/>
      <c r="GV343" s="736"/>
      <c r="GW343" s="736"/>
      <c r="GX343" s="736"/>
      <c r="GY343" s="736"/>
      <c r="GZ343" s="736"/>
      <c r="HA343" s="736"/>
      <c r="HB343" s="736"/>
      <c r="HC343" s="736"/>
      <c r="HD343" s="736"/>
      <c r="HE343" s="736"/>
      <c r="HF343" s="736"/>
      <c r="HG343" s="736"/>
      <c r="HH343" s="736"/>
      <c r="HI343" s="736"/>
      <c r="HJ343" s="736"/>
      <c r="HK343" s="736"/>
      <c r="HL343" s="736"/>
      <c r="HM343" s="736"/>
      <c r="HN343" s="736"/>
      <c r="HO343" s="736"/>
      <c r="HP343" s="736"/>
      <c r="HQ343" s="736"/>
      <c r="HR343" s="736"/>
      <c r="HS343" s="736"/>
      <c r="HT343" s="736"/>
      <c r="HU343" s="736"/>
      <c r="HV343" s="736"/>
      <c r="HW343" s="736"/>
      <c r="HX343" s="736"/>
      <c r="HY343" s="736"/>
      <c r="HZ343" s="736"/>
      <c r="IA343" s="736"/>
      <c r="IB343" s="736"/>
      <c r="IC343" s="736"/>
      <c r="ID343" s="736"/>
      <c r="IE343" s="736"/>
      <c r="IF343" s="736"/>
      <c r="IG343" s="736"/>
      <c r="IH343" s="736"/>
      <c r="II343" s="736"/>
      <c r="IJ343" s="736"/>
      <c r="IK343" s="736"/>
      <c r="IL343" s="736"/>
      <c r="IM343" s="736"/>
      <c r="IN343" s="736"/>
      <c r="IO343" s="736"/>
      <c r="IP343" s="736"/>
      <c r="IQ343" s="736"/>
      <c r="IR343" s="736"/>
      <c r="IS343" s="736"/>
      <c r="IT343" s="736"/>
      <c r="IU343" s="736"/>
      <c r="IV343" s="736"/>
    </row>
    <row r="344" spans="1:256" s="438" customFormat="1">
      <c r="A344" s="736"/>
      <c r="C344" s="471"/>
      <c r="P344" s="724"/>
      <c r="U344" s="724"/>
      <c r="V344" s="736"/>
      <c r="W344" s="736"/>
      <c r="X344" s="736"/>
      <c r="Y344" s="736"/>
      <c r="Z344" s="736"/>
      <c r="AA344" s="736"/>
      <c r="AB344" s="736"/>
      <c r="AC344" s="736"/>
      <c r="AD344" s="736"/>
      <c r="AE344" s="736"/>
      <c r="AF344" s="736"/>
      <c r="AG344" s="736"/>
      <c r="AH344" s="736"/>
      <c r="AI344" s="736"/>
      <c r="AJ344" s="736"/>
      <c r="AK344" s="736"/>
      <c r="AL344" s="736"/>
      <c r="AM344" s="736"/>
      <c r="AN344" s="736"/>
      <c r="AO344" s="736"/>
      <c r="AP344" s="736"/>
      <c r="AQ344" s="736"/>
      <c r="AR344" s="736"/>
      <c r="AS344" s="736"/>
      <c r="AT344" s="736"/>
      <c r="AU344" s="736"/>
      <c r="AV344" s="736"/>
      <c r="AW344" s="736"/>
      <c r="AX344" s="736"/>
      <c r="AY344" s="736"/>
      <c r="AZ344" s="736"/>
      <c r="BA344" s="736"/>
      <c r="BB344" s="736"/>
      <c r="BC344" s="736"/>
      <c r="BD344" s="736"/>
      <c r="BE344" s="736"/>
      <c r="BF344" s="736"/>
      <c r="BG344" s="736"/>
      <c r="BH344" s="736"/>
      <c r="BI344" s="736"/>
      <c r="BJ344" s="736"/>
      <c r="BK344" s="736"/>
      <c r="BL344" s="736"/>
      <c r="BM344" s="736"/>
      <c r="BN344" s="736"/>
      <c r="BO344" s="736"/>
      <c r="BP344" s="736"/>
      <c r="BQ344" s="736"/>
      <c r="BR344" s="736"/>
      <c r="BS344" s="736"/>
      <c r="BT344" s="736"/>
      <c r="BU344" s="736"/>
      <c r="BV344" s="736"/>
      <c r="BW344" s="736"/>
      <c r="BX344" s="736"/>
      <c r="BY344" s="736"/>
      <c r="BZ344" s="736"/>
      <c r="CA344" s="736"/>
      <c r="CB344" s="736"/>
      <c r="CC344" s="736"/>
      <c r="CD344" s="736"/>
      <c r="CE344" s="736"/>
      <c r="CF344" s="736"/>
      <c r="CG344" s="736"/>
      <c r="CH344" s="736"/>
      <c r="CI344" s="736"/>
      <c r="CJ344" s="736"/>
      <c r="CK344" s="736"/>
      <c r="CL344" s="736"/>
      <c r="CM344" s="736"/>
      <c r="CN344" s="736"/>
      <c r="CO344" s="736"/>
      <c r="CP344" s="736"/>
      <c r="CQ344" s="736"/>
      <c r="CR344" s="736"/>
      <c r="CS344" s="736"/>
      <c r="CT344" s="736"/>
      <c r="CU344" s="736"/>
      <c r="CV344" s="736"/>
      <c r="CW344" s="736"/>
      <c r="CX344" s="736"/>
      <c r="CY344" s="736"/>
      <c r="CZ344" s="736"/>
      <c r="DA344" s="736"/>
      <c r="DB344" s="736"/>
      <c r="DC344" s="736"/>
      <c r="DD344" s="736"/>
      <c r="DE344" s="736"/>
      <c r="DF344" s="736"/>
      <c r="DG344" s="736"/>
      <c r="DH344" s="736"/>
      <c r="DI344" s="736"/>
      <c r="DJ344" s="736"/>
      <c r="DK344" s="736"/>
      <c r="DL344" s="736"/>
      <c r="DM344" s="736"/>
      <c r="DN344" s="736"/>
      <c r="DO344" s="736"/>
      <c r="DP344" s="736"/>
      <c r="DQ344" s="736"/>
      <c r="DR344" s="736"/>
      <c r="DS344" s="736"/>
      <c r="DT344" s="736"/>
      <c r="DU344" s="736"/>
      <c r="DV344" s="736"/>
      <c r="DW344" s="736"/>
      <c r="DX344" s="736"/>
      <c r="DY344" s="736"/>
      <c r="DZ344" s="736"/>
      <c r="EA344" s="736"/>
      <c r="EB344" s="736"/>
      <c r="EC344" s="736"/>
      <c r="ED344" s="736"/>
      <c r="EE344" s="736"/>
      <c r="EF344" s="736"/>
      <c r="EG344" s="736"/>
      <c r="EH344" s="736"/>
      <c r="EI344" s="736"/>
      <c r="EJ344" s="736"/>
      <c r="EK344" s="736"/>
      <c r="EL344" s="736"/>
      <c r="EM344" s="736"/>
      <c r="EN344" s="736"/>
      <c r="EO344" s="736"/>
      <c r="EP344" s="736"/>
      <c r="EQ344" s="736"/>
      <c r="ER344" s="736"/>
      <c r="ES344" s="736"/>
      <c r="ET344" s="736"/>
      <c r="EU344" s="736"/>
      <c r="EV344" s="736"/>
      <c r="EW344" s="736"/>
      <c r="EX344" s="736"/>
      <c r="EY344" s="736"/>
      <c r="EZ344" s="736"/>
      <c r="FA344" s="736"/>
      <c r="FB344" s="736"/>
      <c r="FC344" s="736"/>
      <c r="FD344" s="736"/>
      <c r="FE344" s="736"/>
      <c r="FF344" s="736"/>
      <c r="FG344" s="736"/>
      <c r="FH344" s="736"/>
      <c r="FI344" s="736"/>
      <c r="FJ344" s="736"/>
      <c r="FK344" s="736"/>
      <c r="FL344" s="736"/>
      <c r="FM344" s="736"/>
      <c r="FN344" s="736"/>
      <c r="FO344" s="736"/>
      <c r="FP344" s="736"/>
      <c r="FQ344" s="736"/>
      <c r="FR344" s="736"/>
      <c r="FS344" s="736"/>
      <c r="FT344" s="736"/>
      <c r="FU344" s="736"/>
      <c r="FV344" s="736"/>
      <c r="FW344" s="736"/>
      <c r="FX344" s="736"/>
      <c r="FY344" s="736"/>
      <c r="FZ344" s="736"/>
      <c r="GA344" s="736"/>
      <c r="GB344" s="736"/>
      <c r="GC344" s="736"/>
      <c r="GD344" s="736"/>
      <c r="GE344" s="736"/>
      <c r="GF344" s="736"/>
      <c r="GG344" s="736"/>
      <c r="GH344" s="736"/>
      <c r="GI344" s="736"/>
      <c r="GJ344" s="736"/>
      <c r="GK344" s="736"/>
      <c r="GL344" s="736"/>
      <c r="GM344" s="736"/>
      <c r="GN344" s="736"/>
      <c r="GO344" s="736"/>
      <c r="GP344" s="736"/>
      <c r="GQ344" s="736"/>
      <c r="GR344" s="736"/>
      <c r="GS344" s="736"/>
      <c r="GT344" s="736"/>
      <c r="GU344" s="736"/>
      <c r="GV344" s="736"/>
      <c r="GW344" s="736"/>
      <c r="GX344" s="736"/>
      <c r="GY344" s="736"/>
      <c r="GZ344" s="736"/>
      <c r="HA344" s="736"/>
      <c r="HB344" s="736"/>
      <c r="HC344" s="736"/>
      <c r="HD344" s="736"/>
      <c r="HE344" s="736"/>
      <c r="HF344" s="736"/>
      <c r="HG344" s="736"/>
      <c r="HH344" s="736"/>
      <c r="HI344" s="736"/>
      <c r="HJ344" s="736"/>
      <c r="HK344" s="736"/>
      <c r="HL344" s="736"/>
      <c r="HM344" s="736"/>
      <c r="HN344" s="736"/>
      <c r="HO344" s="736"/>
      <c r="HP344" s="736"/>
      <c r="HQ344" s="736"/>
      <c r="HR344" s="736"/>
      <c r="HS344" s="736"/>
      <c r="HT344" s="736"/>
      <c r="HU344" s="736"/>
      <c r="HV344" s="736"/>
      <c r="HW344" s="736"/>
      <c r="HX344" s="736"/>
      <c r="HY344" s="736"/>
      <c r="HZ344" s="736"/>
      <c r="IA344" s="736"/>
      <c r="IB344" s="736"/>
      <c r="IC344" s="736"/>
      <c r="ID344" s="736"/>
      <c r="IE344" s="736"/>
      <c r="IF344" s="736"/>
      <c r="IG344" s="736"/>
      <c r="IH344" s="736"/>
      <c r="II344" s="736"/>
      <c r="IJ344" s="736"/>
      <c r="IK344" s="736"/>
      <c r="IL344" s="736"/>
      <c r="IM344" s="736"/>
      <c r="IN344" s="736"/>
      <c r="IO344" s="736"/>
      <c r="IP344" s="736"/>
      <c r="IQ344" s="736"/>
      <c r="IR344" s="736"/>
      <c r="IS344" s="736"/>
      <c r="IT344" s="736"/>
      <c r="IU344" s="736"/>
      <c r="IV344" s="736"/>
    </row>
    <row r="345" spans="1:256" s="438" customFormat="1">
      <c r="A345" s="736"/>
      <c r="C345" s="471"/>
      <c r="P345" s="724"/>
      <c r="U345" s="724"/>
      <c r="V345" s="736"/>
      <c r="W345" s="736"/>
      <c r="X345" s="736"/>
      <c r="Y345" s="736"/>
      <c r="Z345" s="736"/>
      <c r="AA345" s="736"/>
      <c r="AB345" s="736"/>
      <c r="AC345" s="736"/>
      <c r="AD345" s="736"/>
      <c r="AE345" s="736"/>
      <c r="AF345" s="736"/>
      <c r="AG345" s="736"/>
      <c r="AH345" s="736"/>
      <c r="AI345" s="736"/>
      <c r="AJ345" s="736"/>
      <c r="AK345" s="736"/>
      <c r="AL345" s="736"/>
      <c r="AM345" s="736"/>
      <c r="AN345" s="736"/>
      <c r="AO345" s="736"/>
      <c r="AP345" s="736"/>
      <c r="AQ345" s="736"/>
      <c r="AR345" s="736"/>
      <c r="AS345" s="736"/>
      <c r="AT345" s="736"/>
      <c r="AU345" s="736"/>
      <c r="AV345" s="736"/>
      <c r="AW345" s="736"/>
      <c r="AX345" s="736"/>
      <c r="AY345" s="736"/>
      <c r="AZ345" s="736"/>
      <c r="BA345" s="736"/>
      <c r="BB345" s="736"/>
      <c r="BC345" s="736"/>
      <c r="BD345" s="736"/>
      <c r="BE345" s="736"/>
      <c r="BF345" s="736"/>
      <c r="BG345" s="736"/>
      <c r="BH345" s="736"/>
      <c r="BI345" s="736"/>
      <c r="BJ345" s="736"/>
      <c r="BK345" s="736"/>
      <c r="BL345" s="736"/>
      <c r="BM345" s="736"/>
      <c r="BN345" s="736"/>
      <c r="BO345" s="736"/>
      <c r="BP345" s="736"/>
      <c r="BQ345" s="736"/>
      <c r="BR345" s="736"/>
      <c r="BS345" s="736"/>
      <c r="BT345" s="736"/>
      <c r="BU345" s="736"/>
      <c r="BV345" s="736"/>
      <c r="BW345" s="736"/>
      <c r="BX345" s="736"/>
      <c r="BY345" s="736"/>
      <c r="BZ345" s="736"/>
      <c r="CA345" s="736"/>
      <c r="CB345" s="736"/>
      <c r="CC345" s="736"/>
      <c r="CD345" s="736"/>
      <c r="CE345" s="736"/>
      <c r="CF345" s="736"/>
      <c r="CG345" s="736"/>
      <c r="CH345" s="736"/>
      <c r="CI345" s="736"/>
      <c r="CJ345" s="736"/>
      <c r="CK345" s="736"/>
      <c r="CL345" s="736"/>
      <c r="CM345" s="736"/>
      <c r="CN345" s="736"/>
      <c r="CO345" s="736"/>
      <c r="CP345" s="736"/>
      <c r="CQ345" s="736"/>
      <c r="CR345" s="736"/>
      <c r="CS345" s="736"/>
      <c r="CT345" s="736"/>
      <c r="CU345" s="736"/>
      <c r="CV345" s="736"/>
      <c r="CW345" s="736"/>
      <c r="CX345" s="736"/>
      <c r="CY345" s="736"/>
      <c r="CZ345" s="736"/>
      <c r="DA345" s="736"/>
      <c r="DB345" s="736"/>
      <c r="DC345" s="736"/>
      <c r="DD345" s="736"/>
      <c r="DE345" s="736"/>
      <c r="DF345" s="736"/>
      <c r="DG345" s="736"/>
      <c r="DH345" s="736"/>
      <c r="DI345" s="736"/>
      <c r="DJ345" s="736"/>
      <c r="DK345" s="736"/>
      <c r="DL345" s="736"/>
      <c r="DM345" s="736"/>
      <c r="DN345" s="736"/>
      <c r="DO345" s="736"/>
      <c r="DP345" s="736"/>
      <c r="DQ345" s="736"/>
      <c r="DR345" s="736"/>
      <c r="DS345" s="736"/>
      <c r="DT345" s="736"/>
      <c r="DU345" s="736"/>
      <c r="DV345" s="736"/>
      <c r="DW345" s="736"/>
      <c r="DX345" s="736"/>
      <c r="DY345" s="736"/>
      <c r="DZ345" s="736"/>
      <c r="EA345" s="736"/>
      <c r="EB345" s="736"/>
      <c r="EC345" s="736"/>
      <c r="ED345" s="736"/>
      <c r="EE345" s="736"/>
      <c r="EF345" s="736"/>
      <c r="EG345" s="736"/>
      <c r="EH345" s="736"/>
      <c r="EI345" s="736"/>
      <c r="EJ345" s="736"/>
      <c r="EK345" s="736"/>
      <c r="EL345" s="736"/>
      <c r="EM345" s="736"/>
      <c r="EN345" s="736"/>
      <c r="EO345" s="736"/>
      <c r="EP345" s="736"/>
      <c r="EQ345" s="736"/>
      <c r="ER345" s="736"/>
      <c r="ES345" s="736"/>
      <c r="ET345" s="736"/>
      <c r="EU345" s="736"/>
      <c r="EV345" s="736"/>
      <c r="EW345" s="736"/>
      <c r="EX345" s="736"/>
      <c r="EY345" s="736"/>
      <c r="EZ345" s="736"/>
      <c r="FA345" s="736"/>
      <c r="FB345" s="736"/>
      <c r="FC345" s="736"/>
      <c r="FD345" s="736"/>
      <c r="FE345" s="736"/>
      <c r="FF345" s="736"/>
      <c r="FG345" s="736"/>
      <c r="FH345" s="736"/>
      <c r="FI345" s="736"/>
      <c r="FJ345" s="736"/>
      <c r="FK345" s="736"/>
      <c r="FL345" s="736"/>
      <c r="FM345" s="736"/>
      <c r="FN345" s="736"/>
      <c r="FO345" s="736"/>
      <c r="FP345" s="736"/>
      <c r="FQ345" s="736"/>
      <c r="FR345" s="736"/>
      <c r="FS345" s="736"/>
      <c r="FT345" s="736"/>
      <c r="FU345" s="736"/>
      <c r="FV345" s="736"/>
      <c r="FW345" s="736"/>
      <c r="FX345" s="736"/>
      <c r="FY345" s="736"/>
      <c r="FZ345" s="736"/>
      <c r="GA345" s="736"/>
      <c r="GB345" s="736"/>
      <c r="GC345" s="736"/>
      <c r="GD345" s="736"/>
      <c r="GE345" s="736"/>
      <c r="GF345" s="736"/>
      <c r="GG345" s="736"/>
      <c r="GH345" s="736"/>
      <c r="GI345" s="736"/>
      <c r="GJ345" s="736"/>
      <c r="GK345" s="736"/>
      <c r="GL345" s="736"/>
      <c r="GM345" s="736"/>
      <c r="GN345" s="736"/>
      <c r="GO345" s="736"/>
      <c r="GP345" s="736"/>
      <c r="GQ345" s="736"/>
      <c r="GR345" s="736"/>
      <c r="GS345" s="736"/>
      <c r="GT345" s="736"/>
      <c r="GU345" s="736"/>
      <c r="GV345" s="736"/>
      <c r="GW345" s="736"/>
      <c r="GX345" s="736"/>
      <c r="GY345" s="736"/>
      <c r="GZ345" s="736"/>
      <c r="HA345" s="736"/>
      <c r="HB345" s="736"/>
      <c r="HC345" s="736"/>
      <c r="HD345" s="736"/>
      <c r="HE345" s="736"/>
      <c r="HF345" s="736"/>
      <c r="HG345" s="736"/>
      <c r="HH345" s="736"/>
      <c r="HI345" s="736"/>
      <c r="HJ345" s="736"/>
      <c r="HK345" s="736"/>
      <c r="HL345" s="736"/>
      <c r="HM345" s="736"/>
      <c r="HN345" s="736"/>
      <c r="HO345" s="736"/>
      <c r="HP345" s="736"/>
      <c r="HQ345" s="736"/>
      <c r="HR345" s="736"/>
      <c r="HS345" s="736"/>
      <c r="HT345" s="736"/>
      <c r="HU345" s="736"/>
      <c r="HV345" s="736"/>
      <c r="HW345" s="736"/>
      <c r="HX345" s="736"/>
      <c r="HY345" s="736"/>
      <c r="HZ345" s="736"/>
      <c r="IA345" s="736"/>
      <c r="IB345" s="736"/>
      <c r="IC345" s="736"/>
      <c r="ID345" s="736"/>
      <c r="IE345" s="736"/>
      <c r="IF345" s="736"/>
      <c r="IG345" s="736"/>
      <c r="IH345" s="736"/>
      <c r="II345" s="736"/>
      <c r="IJ345" s="736"/>
      <c r="IK345" s="736"/>
      <c r="IL345" s="736"/>
      <c r="IM345" s="736"/>
      <c r="IN345" s="736"/>
      <c r="IO345" s="736"/>
      <c r="IP345" s="736"/>
      <c r="IQ345" s="736"/>
      <c r="IR345" s="736"/>
      <c r="IS345" s="736"/>
      <c r="IT345" s="736"/>
      <c r="IU345" s="736"/>
      <c r="IV345" s="736"/>
    </row>
    <row r="346" spans="1:256" s="438" customFormat="1">
      <c r="A346" s="736"/>
      <c r="C346" s="471"/>
      <c r="P346" s="724"/>
      <c r="U346" s="724"/>
      <c r="V346" s="736"/>
      <c r="W346" s="736"/>
      <c r="X346" s="736"/>
      <c r="Y346" s="736"/>
      <c r="Z346" s="736"/>
      <c r="AA346" s="736"/>
      <c r="AB346" s="736"/>
      <c r="AC346" s="736"/>
      <c r="AD346" s="736"/>
      <c r="AE346" s="736"/>
      <c r="AF346" s="736"/>
      <c r="AG346" s="736"/>
      <c r="AH346" s="736"/>
      <c r="AI346" s="736"/>
      <c r="AJ346" s="736"/>
      <c r="AK346" s="736"/>
      <c r="AL346" s="736"/>
      <c r="AM346" s="736"/>
      <c r="AN346" s="736"/>
      <c r="AO346" s="736"/>
      <c r="AP346" s="736"/>
      <c r="AQ346" s="736"/>
      <c r="AR346" s="736"/>
      <c r="AS346" s="736"/>
      <c r="AT346" s="736"/>
      <c r="AU346" s="736"/>
      <c r="AV346" s="736"/>
      <c r="AW346" s="736"/>
      <c r="AX346" s="736"/>
      <c r="AY346" s="736"/>
      <c r="AZ346" s="736"/>
      <c r="BA346" s="736"/>
      <c r="BB346" s="736"/>
      <c r="BC346" s="736"/>
      <c r="BD346" s="736"/>
      <c r="BE346" s="736"/>
      <c r="BF346" s="736"/>
      <c r="BG346" s="736"/>
      <c r="BH346" s="736"/>
      <c r="BI346" s="736"/>
      <c r="BJ346" s="736"/>
      <c r="BK346" s="736"/>
      <c r="BL346" s="736"/>
      <c r="BM346" s="736"/>
      <c r="BN346" s="736"/>
      <c r="BO346" s="736"/>
      <c r="BP346" s="736"/>
      <c r="BQ346" s="736"/>
      <c r="BR346" s="736"/>
      <c r="BS346" s="736"/>
      <c r="BT346" s="736"/>
      <c r="BU346" s="736"/>
      <c r="BV346" s="736"/>
      <c r="BW346" s="736"/>
      <c r="BX346" s="736"/>
      <c r="BY346" s="736"/>
      <c r="BZ346" s="736"/>
      <c r="CA346" s="736"/>
      <c r="CB346" s="736"/>
      <c r="CC346" s="736"/>
      <c r="CD346" s="736"/>
      <c r="CE346" s="736"/>
      <c r="CF346" s="736"/>
      <c r="CG346" s="736"/>
      <c r="CH346" s="736"/>
      <c r="CI346" s="736"/>
      <c r="CJ346" s="736"/>
      <c r="CK346" s="736"/>
      <c r="CL346" s="736"/>
      <c r="CM346" s="736"/>
      <c r="CN346" s="736"/>
      <c r="CO346" s="736"/>
      <c r="CP346" s="736"/>
      <c r="CQ346" s="736"/>
      <c r="CR346" s="736"/>
      <c r="CS346" s="736"/>
      <c r="CT346" s="736"/>
      <c r="CU346" s="736"/>
      <c r="CV346" s="736"/>
      <c r="CW346" s="736"/>
      <c r="CX346" s="736"/>
      <c r="CY346" s="736"/>
      <c r="CZ346" s="736"/>
      <c r="DA346" s="736"/>
      <c r="DB346" s="736"/>
      <c r="DC346" s="736"/>
      <c r="DD346" s="736"/>
      <c r="DE346" s="736"/>
      <c r="DF346" s="736"/>
      <c r="DG346" s="736"/>
      <c r="DH346" s="736"/>
      <c r="DI346" s="736"/>
      <c r="DJ346" s="736"/>
      <c r="DK346" s="736"/>
      <c r="DL346" s="736"/>
      <c r="DM346" s="736"/>
      <c r="DN346" s="736"/>
      <c r="DO346" s="736"/>
      <c r="DP346" s="736"/>
      <c r="DQ346" s="736"/>
      <c r="DR346" s="736"/>
      <c r="DS346" s="736"/>
      <c r="DT346" s="736"/>
      <c r="DU346" s="736"/>
      <c r="DV346" s="736"/>
      <c r="DW346" s="736"/>
      <c r="DX346" s="736"/>
      <c r="DY346" s="736"/>
      <c r="DZ346" s="736"/>
      <c r="EA346" s="736"/>
      <c r="EB346" s="736"/>
      <c r="EC346" s="736"/>
      <c r="ED346" s="736"/>
      <c r="EE346" s="736"/>
      <c r="EF346" s="736"/>
      <c r="EG346" s="736"/>
      <c r="EH346" s="736"/>
      <c r="EI346" s="736"/>
      <c r="EJ346" s="736"/>
      <c r="EK346" s="736"/>
      <c r="EL346" s="736"/>
      <c r="EM346" s="736"/>
      <c r="EN346" s="736"/>
      <c r="EO346" s="736"/>
      <c r="EP346" s="736"/>
      <c r="EQ346" s="736"/>
      <c r="ER346" s="736"/>
      <c r="ES346" s="736"/>
      <c r="ET346" s="736"/>
      <c r="EU346" s="736"/>
      <c r="EV346" s="736"/>
      <c r="EW346" s="736"/>
      <c r="EX346" s="736"/>
      <c r="EY346" s="736"/>
      <c r="EZ346" s="736"/>
      <c r="FA346" s="736"/>
      <c r="FB346" s="736"/>
      <c r="FC346" s="736"/>
      <c r="FD346" s="736"/>
      <c r="FE346" s="736"/>
      <c r="FF346" s="736"/>
      <c r="FG346" s="736"/>
      <c r="FH346" s="736"/>
      <c r="FI346" s="736"/>
      <c r="FJ346" s="736"/>
      <c r="FK346" s="736"/>
      <c r="FL346" s="736"/>
      <c r="FM346" s="736"/>
      <c r="FN346" s="736"/>
      <c r="FO346" s="736"/>
      <c r="FP346" s="736"/>
      <c r="FQ346" s="736"/>
      <c r="FR346" s="736"/>
      <c r="FS346" s="736"/>
      <c r="FT346" s="736"/>
      <c r="FU346" s="736"/>
      <c r="FV346" s="736"/>
      <c r="FW346" s="736"/>
      <c r="FX346" s="736"/>
      <c r="FY346" s="736"/>
      <c r="FZ346" s="736"/>
      <c r="GA346" s="736"/>
      <c r="GB346" s="736"/>
      <c r="GC346" s="736"/>
      <c r="GD346" s="736"/>
      <c r="GE346" s="736"/>
      <c r="GF346" s="736"/>
      <c r="GG346" s="736"/>
      <c r="GH346" s="736"/>
      <c r="GI346" s="736"/>
      <c r="GJ346" s="736"/>
      <c r="GK346" s="736"/>
      <c r="GL346" s="736"/>
      <c r="GM346" s="736"/>
      <c r="GN346" s="736"/>
      <c r="GO346" s="736"/>
      <c r="GP346" s="736"/>
      <c r="GQ346" s="736"/>
      <c r="GR346" s="736"/>
      <c r="GS346" s="736"/>
      <c r="GT346" s="736"/>
      <c r="GU346" s="736"/>
      <c r="GV346" s="736"/>
      <c r="GW346" s="736"/>
      <c r="GX346" s="736"/>
      <c r="GY346" s="736"/>
      <c r="GZ346" s="736"/>
      <c r="HA346" s="736"/>
      <c r="HB346" s="736"/>
      <c r="HC346" s="736"/>
      <c r="HD346" s="736"/>
      <c r="HE346" s="736"/>
      <c r="HF346" s="736"/>
      <c r="HG346" s="736"/>
      <c r="HH346" s="736"/>
      <c r="HI346" s="736"/>
      <c r="HJ346" s="736"/>
      <c r="HK346" s="736"/>
      <c r="HL346" s="736"/>
      <c r="HM346" s="736"/>
      <c r="HN346" s="736"/>
      <c r="HO346" s="736"/>
      <c r="HP346" s="736"/>
      <c r="HQ346" s="736"/>
      <c r="HR346" s="736"/>
      <c r="HS346" s="736"/>
      <c r="HT346" s="736"/>
      <c r="HU346" s="736"/>
      <c r="HV346" s="736"/>
      <c r="HW346" s="736"/>
      <c r="HX346" s="736"/>
      <c r="HY346" s="736"/>
      <c r="HZ346" s="736"/>
      <c r="IA346" s="736"/>
      <c r="IB346" s="736"/>
      <c r="IC346" s="736"/>
      <c r="ID346" s="736"/>
      <c r="IE346" s="736"/>
      <c r="IF346" s="736"/>
      <c r="IG346" s="736"/>
      <c r="IH346" s="736"/>
      <c r="II346" s="736"/>
      <c r="IJ346" s="736"/>
      <c r="IK346" s="736"/>
      <c r="IL346" s="736"/>
      <c r="IM346" s="736"/>
      <c r="IN346" s="736"/>
      <c r="IO346" s="736"/>
      <c r="IP346" s="736"/>
      <c r="IQ346" s="736"/>
      <c r="IR346" s="736"/>
      <c r="IS346" s="736"/>
      <c r="IT346" s="736"/>
      <c r="IU346" s="736"/>
      <c r="IV346" s="736"/>
    </row>
    <row r="347" spans="1:256" s="438" customFormat="1">
      <c r="A347" s="736"/>
      <c r="C347" s="471"/>
      <c r="P347" s="724"/>
      <c r="U347" s="724"/>
      <c r="V347" s="736"/>
      <c r="W347" s="736"/>
      <c r="X347" s="736"/>
      <c r="Y347" s="736"/>
      <c r="Z347" s="736"/>
      <c r="AA347" s="736"/>
      <c r="AB347" s="736"/>
      <c r="AC347" s="736"/>
      <c r="AD347" s="736"/>
      <c r="AE347" s="736"/>
      <c r="AF347" s="736"/>
      <c r="AG347" s="736"/>
      <c r="AH347" s="736"/>
      <c r="AI347" s="736"/>
      <c r="AJ347" s="736"/>
      <c r="AK347" s="736"/>
      <c r="AL347" s="736"/>
      <c r="AM347" s="736"/>
      <c r="AN347" s="736"/>
      <c r="AO347" s="736"/>
      <c r="AP347" s="736"/>
      <c r="AQ347" s="736"/>
      <c r="AR347" s="736"/>
      <c r="AS347" s="736"/>
      <c r="AT347" s="736"/>
      <c r="AU347" s="736"/>
      <c r="AV347" s="736"/>
      <c r="AW347" s="736"/>
      <c r="AX347" s="736"/>
      <c r="AY347" s="736"/>
      <c r="AZ347" s="736"/>
      <c r="BA347" s="736"/>
      <c r="BB347" s="736"/>
      <c r="BC347" s="736"/>
      <c r="BD347" s="736"/>
      <c r="BE347" s="736"/>
      <c r="BF347" s="736"/>
      <c r="BG347" s="736"/>
      <c r="BH347" s="736"/>
      <c r="BI347" s="736"/>
      <c r="BJ347" s="736"/>
      <c r="BK347" s="736"/>
      <c r="BL347" s="736"/>
      <c r="BM347" s="736"/>
      <c r="BN347" s="736"/>
      <c r="BO347" s="736"/>
      <c r="BP347" s="736"/>
      <c r="BQ347" s="736"/>
      <c r="BR347" s="736"/>
      <c r="BS347" s="736"/>
      <c r="BT347" s="736"/>
      <c r="BU347" s="736"/>
      <c r="BV347" s="736"/>
      <c r="BW347" s="736"/>
      <c r="BX347" s="736"/>
      <c r="BY347" s="736"/>
      <c r="BZ347" s="736"/>
      <c r="CA347" s="736"/>
      <c r="CB347" s="736"/>
      <c r="CC347" s="736"/>
      <c r="CD347" s="736"/>
      <c r="CE347" s="736"/>
      <c r="CF347" s="736"/>
      <c r="CG347" s="736"/>
      <c r="CH347" s="736"/>
      <c r="CI347" s="736"/>
      <c r="CJ347" s="736"/>
      <c r="CK347" s="736"/>
      <c r="CL347" s="736"/>
      <c r="CM347" s="736"/>
      <c r="CN347" s="736"/>
      <c r="CO347" s="736"/>
      <c r="CP347" s="736"/>
      <c r="CQ347" s="736"/>
      <c r="CR347" s="736"/>
      <c r="CS347" s="736"/>
      <c r="CT347" s="736"/>
      <c r="CU347" s="736"/>
      <c r="CV347" s="736"/>
      <c r="CW347" s="736"/>
      <c r="CX347" s="736"/>
      <c r="CY347" s="736"/>
      <c r="CZ347" s="736"/>
      <c r="DA347" s="736"/>
      <c r="DB347" s="736"/>
      <c r="DC347" s="736"/>
      <c r="DD347" s="736"/>
      <c r="DE347" s="736"/>
      <c r="DF347" s="736"/>
      <c r="DG347" s="736"/>
      <c r="DH347" s="736"/>
      <c r="DI347" s="736"/>
      <c r="DJ347" s="736"/>
      <c r="DK347" s="736"/>
      <c r="DL347" s="736"/>
      <c r="DM347" s="736"/>
      <c r="DN347" s="736"/>
      <c r="DO347" s="736"/>
      <c r="DP347" s="736"/>
      <c r="DQ347" s="736"/>
      <c r="DR347" s="736"/>
      <c r="DS347" s="736"/>
      <c r="DT347" s="736"/>
      <c r="DU347" s="736"/>
      <c r="DV347" s="736"/>
      <c r="DW347" s="736"/>
      <c r="DX347" s="736"/>
      <c r="DY347" s="736"/>
      <c r="DZ347" s="736"/>
      <c r="EA347" s="736"/>
      <c r="EB347" s="736"/>
      <c r="EC347" s="736"/>
      <c r="ED347" s="736"/>
      <c r="EE347" s="736"/>
      <c r="EF347" s="736"/>
      <c r="EG347" s="736"/>
      <c r="EH347" s="736"/>
      <c r="EI347" s="736"/>
      <c r="EJ347" s="736"/>
      <c r="EK347" s="736"/>
      <c r="EL347" s="736"/>
      <c r="EM347" s="736"/>
      <c r="EN347" s="736"/>
      <c r="EO347" s="736"/>
      <c r="EP347" s="736"/>
      <c r="EQ347" s="736"/>
      <c r="ER347" s="736"/>
      <c r="ES347" s="736"/>
      <c r="ET347" s="736"/>
      <c r="EU347" s="736"/>
      <c r="EV347" s="736"/>
      <c r="EW347" s="736"/>
      <c r="EX347" s="736"/>
      <c r="EY347" s="736"/>
      <c r="EZ347" s="736"/>
      <c r="FA347" s="736"/>
      <c r="FB347" s="736"/>
      <c r="FC347" s="736"/>
      <c r="FD347" s="736"/>
      <c r="FE347" s="736"/>
      <c r="FF347" s="736"/>
      <c r="FG347" s="736"/>
      <c r="FH347" s="736"/>
      <c r="FI347" s="736"/>
      <c r="FJ347" s="736"/>
      <c r="FK347" s="736"/>
      <c r="FL347" s="736"/>
      <c r="FM347" s="736"/>
      <c r="FN347" s="736"/>
      <c r="FO347" s="736"/>
      <c r="FP347" s="736"/>
      <c r="FQ347" s="736"/>
      <c r="FR347" s="736"/>
      <c r="FS347" s="736"/>
      <c r="FT347" s="736"/>
      <c r="FU347" s="736"/>
      <c r="FV347" s="736"/>
      <c r="FW347" s="736"/>
      <c r="FX347" s="736"/>
      <c r="FY347" s="736"/>
      <c r="FZ347" s="736"/>
      <c r="GA347" s="736"/>
      <c r="GB347" s="736"/>
      <c r="GC347" s="736"/>
      <c r="GD347" s="736"/>
      <c r="GE347" s="736"/>
      <c r="GF347" s="736"/>
      <c r="GG347" s="736"/>
      <c r="GH347" s="736"/>
      <c r="GI347" s="736"/>
      <c r="GJ347" s="736"/>
      <c r="GK347" s="736"/>
      <c r="GL347" s="736"/>
      <c r="GM347" s="736"/>
      <c r="GN347" s="736"/>
      <c r="GO347" s="736"/>
      <c r="GP347" s="736"/>
      <c r="GQ347" s="736"/>
      <c r="GR347" s="736"/>
      <c r="GS347" s="736"/>
      <c r="GT347" s="736"/>
      <c r="GU347" s="736"/>
      <c r="GV347" s="736"/>
      <c r="GW347" s="736"/>
      <c r="GX347" s="736"/>
      <c r="GY347" s="736"/>
      <c r="GZ347" s="736"/>
      <c r="HA347" s="736"/>
      <c r="HB347" s="736"/>
      <c r="HC347" s="736"/>
      <c r="HD347" s="736"/>
      <c r="HE347" s="736"/>
      <c r="HF347" s="736"/>
      <c r="HG347" s="736"/>
      <c r="HH347" s="736"/>
      <c r="HI347" s="736"/>
      <c r="HJ347" s="736"/>
      <c r="HK347" s="736"/>
      <c r="HL347" s="736"/>
      <c r="HM347" s="736"/>
      <c r="HN347" s="736"/>
      <c r="HO347" s="736"/>
      <c r="HP347" s="736"/>
      <c r="HQ347" s="736"/>
      <c r="HR347" s="736"/>
      <c r="HS347" s="736"/>
      <c r="HT347" s="736"/>
      <c r="HU347" s="736"/>
      <c r="HV347" s="736"/>
      <c r="HW347" s="736"/>
      <c r="HX347" s="736"/>
      <c r="HY347" s="736"/>
      <c r="HZ347" s="736"/>
      <c r="IA347" s="736"/>
      <c r="IB347" s="736"/>
      <c r="IC347" s="736"/>
      <c r="ID347" s="736"/>
      <c r="IE347" s="736"/>
      <c r="IF347" s="736"/>
      <c r="IG347" s="736"/>
      <c r="IH347" s="736"/>
      <c r="II347" s="736"/>
      <c r="IJ347" s="736"/>
      <c r="IK347" s="736"/>
      <c r="IL347" s="736"/>
      <c r="IM347" s="736"/>
      <c r="IN347" s="736"/>
      <c r="IO347" s="736"/>
      <c r="IP347" s="736"/>
      <c r="IQ347" s="736"/>
      <c r="IR347" s="736"/>
      <c r="IS347" s="736"/>
      <c r="IT347" s="736"/>
      <c r="IU347" s="736"/>
      <c r="IV347" s="736"/>
    </row>
    <row r="348" spans="1:256" s="438" customFormat="1">
      <c r="A348" s="736"/>
      <c r="C348" s="471"/>
      <c r="P348" s="724"/>
      <c r="U348" s="724"/>
      <c r="V348" s="736"/>
      <c r="W348" s="736"/>
      <c r="X348" s="736"/>
      <c r="Y348" s="736"/>
      <c r="Z348" s="736"/>
      <c r="AA348" s="736"/>
      <c r="AB348" s="736"/>
      <c r="AC348" s="736"/>
      <c r="AD348" s="736"/>
      <c r="AE348" s="736"/>
      <c r="AF348" s="736"/>
      <c r="AG348" s="736"/>
      <c r="AH348" s="736"/>
      <c r="AI348" s="736"/>
      <c r="AJ348" s="736"/>
      <c r="AK348" s="736"/>
      <c r="AL348" s="736"/>
      <c r="AM348" s="736"/>
      <c r="AN348" s="736"/>
      <c r="AO348" s="736"/>
      <c r="AP348" s="736"/>
      <c r="AQ348" s="736"/>
      <c r="AR348" s="736"/>
      <c r="AS348" s="736"/>
      <c r="AT348" s="736"/>
      <c r="AU348" s="736"/>
      <c r="AV348" s="736"/>
      <c r="AW348" s="736"/>
      <c r="AX348" s="736"/>
      <c r="AY348" s="736"/>
      <c r="AZ348" s="736"/>
      <c r="BA348" s="736"/>
      <c r="BB348" s="736"/>
      <c r="BC348" s="736"/>
      <c r="BD348" s="736"/>
      <c r="BE348" s="736"/>
      <c r="BF348" s="736"/>
      <c r="BG348" s="736"/>
      <c r="BH348" s="736"/>
      <c r="BI348" s="736"/>
      <c r="BJ348" s="736"/>
      <c r="BK348" s="736"/>
      <c r="BL348" s="736"/>
      <c r="BM348" s="736"/>
      <c r="BN348" s="736"/>
      <c r="BO348" s="736"/>
      <c r="BP348" s="736"/>
      <c r="BQ348" s="736"/>
      <c r="BR348" s="736"/>
      <c r="BS348" s="736"/>
      <c r="BT348" s="736"/>
      <c r="BU348" s="736"/>
      <c r="BV348" s="736"/>
      <c r="BW348" s="736"/>
      <c r="BX348" s="736"/>
      <c r="BY348" s="736"/>
      <c r="BZ348" s="736"/>
      <c r="CA348" s="736"/>
      <c r="CB348" s="736"/>
      <c r="CC348" s="736"/>
      <c r="CD348" s="736"/>
      <c r="CE348" s="736"/>
      <c r="CF348" s="736"/>
      <c r="CG348" s="736"/>
      <c r="CH348" s="736"/>
      <c r="CI348" s="736"/>
      <c r="CJ348" s="736"/>
      <c r="CK348" s="736"/>
      <c r="CL348" s="736"/>
      <c r="CM348" s="736"/>
      <c r="CN348" s="736"/>
      <c r="CO348" s="736"/>
      <c r="CP348" s="736"/>
      <c r="CQ348" s="736"/>
      <c r="CR348" s="736"/>
      <c r="CS348" s="736"/>
      <c r="CT348" s="736"/>
      <c r="CU348" s="736"/>
      <c r="CV348" s="736"/>
      <c r="CW348" s="736"/>
      <c r="CX348" s="736"/>
      <c r="CY348" s="736"/>
      <c r="CZ348" s="736"/>
      <c r="DA348" s="736"/>
      <c r="DB348" s="736"/>
      <c r="DC348" s="736"/>
      <c r="DD348" s="736"/>
      <c r="DE348" s="736"/>
      <c r="DF348" s="736"/>
      <c r="DG348" s="736"/>
      <c r="DH348" s="736"/>
      <c r="DI348" s="736"/>
      <c r="DJ348" s="736"/>
      <c r="DK348" s="736"/>
      <c r="DL348" s="736"/>
      <c r="DM348" s="736"/>
      <c r="DN348" s="736"/>
      <c r="DO348" s="736"/>
      <c r="DP348" s="736"/>
      <c r="DQ348" s="736"/>
      <c r="DR348" s="736"/>
      <c r="DS348" s="736"/>
      <c r="DT348" s="736"/>
      <c r="DU348" s="736"/>
      <c r="DV348" s="736"/>
      <c r="DW348" s="736"/>
      <c r="DX348" s="736"/>
      <c r="DY348" s="736"/>
      <c r="DZ348" s="736"/>
      <c r="EA348" s="736"/>
      <c r="EB348" s="736"/>
      <c r="EC348" s="736"/>
      <c r="ED348" s="736"/>
      <c r="EE348" s="736"/>
      <c r="EF348" s="736"/>
      <c r="EG348" s="736"/>
      <c r="EH348" s="736"/>
      <c r="EI348" s="736"/>
      <c r="EJ348" s="736"/>
      <c r="EK348" s="736"/>
      <c r="EL348" s="736"/>
      <c r="EM348" s="736"/>
      <c r="EN348" s="736"/>
      <c r="EO348" s="736"/>
      <c r="EP348" s="736"/>
      <c r="EQ348" s="736"/>
      <c r="ER348" s="736"/>
      <c r="ES348" s="736"/>
      <c r="ET348" s="736"/>
      <c r="EU348" s="736"/>
      <c r="EV348" s="736"/>
      <c r="EW348" s="736"/>
      <c r="EX348" s="736"/>
      <c r="EY348" s="736"/>
      <c r="EZ348" s="736"/>
      <c r="FA348" s="736"/>
      <c r="FB348" s="736"/>
      <c r="FC348" s="736"/>
      <c r="FD348" s="736"/>
      <c r="FE348" s="736"/>
      <c r="FF348" s="736"/>
      <c r="FG348" s="736"/>
      <c r="FH348" s="736"/>
      <c r="FI348" s="736"/>
      <c r="FJ348" s="736"/>
      <c r="FK348" s="736"/>
      <c r="FL348" s="736"/>
      <c r="FM348" s="736"/>
      <c r="FN348" s="736"/>
      <c r="FO348" s="736"/>
      <c r="FP348" s="736"/>
      <c r="FQ348" s="736"/>
      <c r="FR348" s="736"/>
      <c r="FS348" s="736"/>
      <c r="FT348" s="736"/>
      <c r="FU348" s="736"/>
      <c r="FV348" s="736"/>
      <c r="FW348" s="736"/>
      <c r="FX348" s="736"/>
      <c r="FY348" s="736"/>
      <c r="FZ348" s="736"/>
      <c r="GA348" s="736"/>
      <c r="GB348" s="736"/>
      <c r="GC348" s="736"/>
      <c r="GD348" s="736"/>
      <c r="GE348" s="736"/>
      <c r="GF348" s="736"/>
      <c r="GG348" s="736"/>
      <c r="GH348" s="736"/>
      <c r="GI348" s="736"/>
      <c r="GJ348" s="736"/>
      <c r="GK348" s="736"/>
      <c r="GL348" s="736"/>
      <c r="GM348" s="736"/>
      <c r="GN348" s="736"/>
      <c r="GO348" s="736"/>
      <c r="GP348" s="736"/>
      <c r="GQ348" s="736"/>
      <c r="GR348" s="736"/>
      <c r="GS348" s="736"/>
      <c r="GT348" s="736"/>
      <c r="GU348" s="736"/>
      <c r="GV348" s="736"/>
      <c r="GW348" s="736"/>
      <c r="GX348" s="736"/>
      <c r="GY348" s="736"/>
      <c r="GZ348" s="736"/>
      <c r="HA348" s="736"/>
      <c r="HB348" s="736"/>
      <c r="HC348" s="736"/>
      <c r="HD348" s="736"/>
      <c r="HE348" s="736"/>
      <c r="HF348" s="736"/>
      <c r="HG348" s="736"/>
      <c r="HH348" s="736"/>
      <c r="HI348" s="736"/>
      <c r="HJ348" s="736"/>
      <c r="HK348" s="736"/>
      <c r="HL348" s="736"/>
      <c r="HM348" s="736"/>
      <c r="HN348" s="736"/>
      <c r="HO348" s="736"/>
      <c r="HP348" s="736"/>
      <c r="HQ348" s="736"/>
      <c r="HR348" s="736"/>
      <c r="HS348" s="736"/>
      <c r="HT348" s="736"/>
      <c r="HU348" s="736"/>
      <c r="HV348" s="736"/>
      <c r="HW348" s="736"/>
      <c r="HX348" s="736"/>
      <c r="HY348" s="736"/>
      <c r="HZ348" s="736"/>
      <c r="IA348" s="736"/>
      <c r="IB348" s="736"/>
      <c r="IC348" s="736"/>
      <c r="ID348" s="736"/>
      <c r="IE348" s="736"/>
      <c r="IF348" s="736"/>
      <c r="IG348" s="736"/>
      <c r="IH348" s="736"/>
      <c r="II348" s="736"/>
      <c r="IJ348" s="736"/>
      <c r="IK348" s="736"/>
      <c r="IL348" s="736"/>
      <c r="IM348" s="736"/>
      <c r="IN348" s="736"/>
      <c r="IO348" s="736"/>
      <c r="IP348" s="736"/>
      <c r="IQ348" s="736"/>
      <c r="IR348" s="736"/>
      <c r="IS348" s="736"/>
      <c r="IT348" s="736"/>
      <c r="IU348" s="736"/>
      <c r="IV348" s="736"/>
    </row>
    <row r="349" spans="1:256" s="438" customFormat="1">
      <c r="A349" s="736"/>
      <c r="C349" s="471"/>
      <c r="P349" s="724"/>
      <c r="U349" s="724"/>
      <c r="V349" s="736"/>
      <c r="W349" s="736"/>
      <c r="X349" s="736"/>
      <c r="Y349" s="736"/>
      <c r="Z349" s="736"/>
      <c r="AA349" s="736"/>
      <c r="AB349" s="736"/>
      <c r="AC349" s="736"/>
      <c r="AD349" s="736"/>
      <c r="AE349" s="736"/>
      <c r="AF349" s="736"/>
      <c r="AG349" s="736"/>
      <c r="AH349" s="736"/>
      <c r="AI349" s="736"/>
      <c r="AJ349" s="736"/>
      <c r="AK349" s="736"/>
      <c r="AL349" s="736"/>
      <c r="AM349" s="736"/>
      <c r="AN349" s="736"/>
      <c r="AO349" s="736"/>
      <c r="AP349" s="736"/>
      <c r="AQ349" s="736"/>
      <c r="AR349" s="736"/>
      <c r="AS349" s="736"/>
      <c r="AT349" s="736"/>
      <c r="AU349" s="736"/>
      <c r="AV349" s="736"/>
      <c r="AW349" s="736"/>
      <c r="AX349" s="736"/>
      <c r="AY349" s="736"/>
      <c r="AZ349" s="736"/>
      <c r="BA349" s="736"/>
      <c r="BB349" s="736"/>
      <c r="BC349" s="736"/>
      <c r="BD349" s="736"/>
      <c r="BE349" s="736"/>
      <c r="BF349" s="736"/>
      <c r="BG349" s="736"/>
      <c r="BH349" s="736"/>
      <c r="BI349" s="736"/>
      <c r="BJ349" s="736"/>
      <c r="BK349" s="736"/>
      <c r="BL349" s="736"/>
      <c r="BM349" s="736"/>
      <c r="BN349" s="736"/>
      <c r="BO349" s="736"/>
      <c r="BP349" s="736"/>
      <c r="BQ349" s="736"/>
      <c r="BR349" s="736"/>
      <c r="BS349" s="736"/>
      <c r="BT349" s="736"/>
      <c r="BU349" s="736"/>
      <c r="BV349" s="736"/>
      <c r="BW349" s="736"/>
      <c r="BX349" s="736"/>
      <c r="BY349" s="736"/>
      <c r="BZ349" s="736"/>
      <c r="CA349" s="736"/>
      <c r="CB349" s="736"/>
      <c r="CC349" s="736"/>
      <c r="CD349" s="736"/>
      <c r="CE349" s="736"/>
      <c r="CF349" s="736"/>
      <c r="CG349" s="736"/>
      <c r="CH349" s="736"/>
      <c r="CI349" s="736"/>
      <c r="CJ349" s="736"/>
      <c r="CK349" s="736"/>
      <c r="CL349" s="736"/>
      <c r="CM349" s="736"/>
      <c r="CN349" s="736"/>
      <c r="CO349" s="736"/>
      <c r="CP349" s="736"/>
      <c r="CQ349" s="736"/>
      <c r="CR349" s="736"/>
      <c r="CS349" s="736"/>
      <c r="CT349" s="736"/>
      <c r="CU349" s="736"/>
      <c r="CV349" s="736"/>
      <c r="CW349" s="736"/>
      <c r="CX349" s="736"/>
      <c r="CY349" s="736"/>
      <c r="CZ349" s="736"/>
      <c r="DA349" s="736"/>
      <c r="DB349" s="736"/>
      <c r="DC349" s="736"/>
      <c r="DD349" s="736"/>
      <c r="DE349" s="736"/>
      <c r="DF349" s="736"/>
      <c r="DG349" s="736"/>
      <c r="DH349" s="736"/>
      <c r="DI349" s="736"/>
      <c r="DJ349" s="736"/>
      <c r="DK349" s="736"/>
      <c r="DL349" s="736"/>
      <c r="DM349" s="736"/>
      <c r="DN349" s="736"/>
      <c r="DO349" s="736"/>
      <c r="DP349" s="736"/>
      <c r="DQ349" s="736"/>
      <c r="DR349" s="736"/>
      <c r="DS349" s="736"/>
      <c r="DT349" s="736"/>
      <c r="DU349" s="736"/>
      <c r="DV349" s="736"/>
      <c r="DW349" s="736"/>
      <c r="DX349" s="736"/>
      <c r="DY349" s="736"/>
      <c r="DZ349" s="736"/>
      <c r="EA349" s="736"/>
      <c r="EB349" s="736"/>
      <c r="EC349" s="736"/>
      <c r="ED349" s="736"/>
      <c r="EE349" s="736"/>
      <c r="EF349" s="736"/>
      <c r="EG349" s="736"/>
      <c r="EH349" s="736"/>
      <c r="EI349" s="736"/>
      <c r="EJ349" s="736"/>
      <c r="EK349" s="736"/>
      <c r="EL349" s="736"/>
      <c r="EM349" s="736"/>
      <c r="EN349" s="736"/>
      <c r="EO349" s="736"/>
      <c r="EP349" s="736"/>
      <c r="EQ349" s="736"/>
      <c r="ER349" s="736"/>
      <c r="ES349" s="736"/>
      <c r="ET349" s="736"/>
      <c r="EU349" s="736"/>
      <c r="EV349" s="736"/>
      <c r="EW349" s="736"/>
      <c r="EX349" s="736"/>
      <c r="EY349" s="736"/>
      <c r="EZ349" s="736"/>
      <c r="FA349" s="736"/>
      <c r="FB349" s="736"/>
      <c r="FC349" s="736"/>
      <c r="FD349" s="736"/>
      <c r="FE349" s="736"/>
      <c r="FF349" s="736"/>
      <c r="FG349" s="736"/>
      <c r="FH349" s="736"/>
      <c r="FI349" s="736"/>
      <c r="FJ349" s="736"/>
      <c r="FK349" s="736"/>
      <c r="FL349" s="736"/>
      <c r="FM349" s="736"/>
      <c r="FN349" s="736"/>
      <c r="FO349" s="736"/>
      <c r="FP349" s="736"/>
      <c r="FQ349" s="736"/>
      <c r="FR349" s="736"/>
      <c r="FS349" s="736"/>
      <c r="FT349" s="736"/>
      <c r="FU349" s="736"/>
      <c r="FV349" s="736"/>
      <c r="FW349" s="736"/>
      <c r="FX349" s="736"/>
      <c r="FY349" s="736"/>
      <c r="FZ349" s="736"/>
      <c r="GA349" s="736"/>
      <c r="GB349" s="736"/>
      <c r="GC349" s="736"/>
      <c r="GD349" s="736"/>
      <c r="GE349" s="736"/>
      <c r="GF349" s="736"/>
      <c r="GG349" s="736"/>
      <c r="GH349" s="736"/>
      <c r="GI349" s="736"/>
      <c r="GJ349" s="736"/>
      <c r="GK349" s="736"/>
      <c r="GL349" s="736"/>
      <c r="GM349" s="736"/>
      <c r="GN349" s="736"/>
      <c r="GO349" s="736"/>
      <c r="GP349" s="736"/>
      <c r="GQ349" s="736"/>
      <c r="GR349" s="736"/>
      <c r="GS349" s="736"/>
      <c r="GT349" s="736"/>
      <c r="GU349" s="736"/>
      <c r="GV349" s="736"/>
      <c r="GW349" s="736"/>
      <c r="GX349" s="736"/>
      <c r="GY349" s="736"/>
      <c r="GZ349" s="736"/>
      <c r="HA349" s="736"/>
      <c r="HB349" s="736"/>
      <c r="HC349" s="736"/>
      <c r="HD349" s="736"/>
      <c r="HE349" s="736"/>
      <c r="HF349" s="736"/>
      <c r="HG349" s="736"/>
      <c r="HH349" s="736"/>
      <c r="HI349" s="736"/>
      <c r="HJ349" s="736"/>
      <c r="HK349" s="736"/>
      <c r="HL349" s="736"/>
      <c r="HM349" s="736"/>
      <c r="HN349" s="736"/>
      <c r="HO349" s="736"/>
      <c r="HP349" s="736"/>
      <c r="HQ349" s="736"/>
      <c r="HR349" s="736"/>
      <c r="HS349" s="736"/>
      <c r="HT349" s="736"/>
      <c r="HU349" s="736"/>
      <c r="HV349" s="736"/>
      <c r="HW349" s="736"/>
      <c r="HX349" s="736"/>
      <c r="HY349" s="736"/>
      <c r="HZ349" s="736"/>
      <c r="IA349" s="736"/>
      <c r="IB349" s="736"/>
      <c r="IC349" s="736"/>
      <c r="ID349" s="736"/>
      <c r="IE349" s="736"/>
      <c r="IF349" s="736"/>
      <c r="IG349" s="736"/>
      <c r="IH349" s="736"/>
      <c r="II349" s="736"/>
      <c r="IJ349" s="736"/>
      <c r="IK349" s="736"/>
      <c r="IL349" s="736"/>
      <c r="IM349" s="736"/>
      <c r="IN349" s="736"/>
      <c r="IO349" s="736"/>
      <c r="IP349" s="736"/>
      <c r="IQ349" s="736"/>
      <c r="IR349" s="736"/>
      <c r="IS349" s="736"/>
      <c r="IT349" s="736"/>
      <c r="IU349" s="736"/>
      <c r="IV349" s="736"/>
    </row>
    <row r="350" spans="1:256" s="438" customFormat="1">
      <c r="A350" s="736"/>
      <c r="C350" s="471"/>
      <c r="P350" s="724"/>
      <c r="U350" s="724"/>
      <c r="V350" s="736"/>
      <c r="W350" s="736"/>
      <c r="X350" s="736"/>
      <c r="Y350" s="736"/>
      <c r="Z350" s="736"/>
      <c r="AA350" s="736"/>
      <c r="AB350" s="736"/>
      <c r="AC350" s="736"/>
      <c r="AD350" s="736"/>
      <c r="AE350" s="736"/>
      <c r="AF350" s="736"/>
      <c r="AG350" s="736"/>
      <c r="AH350" s="736"/>
      <c r="AI350" s="736"/>
      <c r="AJ350" s="736"/>
      <c r="AK350" s="736"/>
      <c r="AL350" s="736"/>
      <c r="AM350" s="736"/>
      <c r="AN350" s="736"/>
      <c r="AO350" s="736"/>
      <c r="AP350" s="736"/>
      <c r="AQ350" s="736"/>
      <c r="AR350" s="736"/>
      <c r="AS350" s="736"/>
      <c r="AT350" s="736"/>
      <c r="AU350" s="736"/>
      <c r="AV350" s="736"/>
      <c r="AW350" s="736"/>
      <c r="AX350" s="736"/>
      <c r="AY350" s="736"/>
      <c r="AZ350" s="736"/>
      <c r="BA350" s="736"/>
      <c r="BB350" s="736"/>
      <c r="BC350" s="736"/>
      <c r="BD350" s="736"/>
      <c r="BE350" s="736"/>
      <c r="BF350" s="736"/>
      <c r="BG350" s="736"/>
      <c r="BH350" s="736"/>
      <c r="BI350" s="736"/>
      <c r="BJ350" s="736"/>
      <c r="BK350" s="736"/>
      <c r="BL350" s="736"/>
      <c r="BM350" s="736"/>
      <c r="BN350" s="736"/>
      <c r="BO350" s="736"/>
      <c r="BP350" s="736"/>
      <c r="BQ350" s="736"/>
      <c r="BR350" s="736"/>
      <c r="BS350" s="736"/>
      <c r="BT350" s="736"/>
      <c r="BU350" s="736"/>
      <c r="BV350" s="736"/>
      <c r="BW350" s="736"/>
      <c r="BX350" s="736"/>
      <c r="BY350" s="736"/>
      <c r="BZ350" s="736"/>
      <c r="CA350" s="736"/>
      <c r="CB350" s="736"/>
      <c r="CC350" s="736"/>
      <c r="CD350" s="736"/>
      <c r="CE350" s="736"/>
      <c r="CF350" s="736"/>
      <c r="CG350" s="736"/>
      <c r="CH350" s="736"/>
      <c r="CI350" s="736"/>
      <c r="CJ350" s="736"/>
      <c r="CK350" s="736"/>
      <c r="CL350" s="736"/>
      <c r="CM350" s="736"/>
      <c r="CN350" s="736"/>
      <c r="CO350" s="736"/>
      <c r="CP350" s="736"/>
      <c r="CQ350" s="736"/>
      <c r="CR350" s="736"/>
      <c r="CS350" s="736"/>
      <c r="CT350" s="736"/>
      <c r="CU350" s="736"/>
      <c r="CV350" s="736"/>
      <c r="CW350" s="736"/>
      <c r="CX350" s="736"/>
      <c r="CY350" s="736"/>
      <c r="CZ350" s="736"/>
      <c r="DA350" s="736"/>
      <c r="DB350" s="736"/>
      <c r="DC350" s="736"/>
      <c r="DD350" s="736"/>
      <c r="DE350" s="736"/>
      <c r="DF350" s="736"/>
      <c r="DG350" s="736"/>
      <c r="DH350" s="736"/>
      <c r="DI350" s="736"/>
      <c r="DJ350" s="736"/>
      <c r="DK350" s="736"/>
      <c r="DL350" s="736"/>
      <c r="DM350" s="736"/>
      <c r="DN350" s="736"/>
      <c r="DO350" s="736"/>
      <c r="DP350" s="736"/>
      <c r="DQ350" s="736"/>
      <c r="DR350" s="736"/>
      <c r="DS350" s="736"/>
      <c r="DT350" s="736"/>
      <c r="DU350" s="736"/>
      <c r="DV350" s="736"/>
      <c r="DW350" s="736"/>
      <c r="DX350" s="736"/>
      <c r="DY350" s="736"/>
      <c r="DZ350" s="736"/>
      <c r="EA350" s="736"/>
      <c r="EB350" s="736"/>
      <c r="EC350" s="736"/>
      <c r="ED350" s="736"/>
      <c r="EE350" s="736"/>
      <c r="EF350" s="736"/>
      <c r="EG350" s="736"/>
      <c r="EH350" s="736"/>
      <c r="EI350" s="736"/>
      <c r="EJ350" s="736"/>
      <c r="EK350" s="736"/>
      <c r="EL350" s="736"/>
      <c r="EM350" s="736"/>
      <c r="EN350" s="736"/>
      <c r="EO350" s="736"/>
      <c r="EP350" s="736"/>
      <c r="EQ350" s="736"/>
      <c r="ER350" s="736"/>
      <c r="ES350" s="736"/>
      <c r="ET350" s="736"/>
      <c r="EU350" s="736"/>
      <c r="EV350" s="736"/>
      <c r="EW350" s="736"/>
      <c r="EX350" s="736"/>
      <c r="EY350" s="736"/>
      <c r="EZ350" s="736"/>
      <c r="FA350" s="736"/>
      <c r="FB350" s="736"/>
      <c r="FC350" s="736"/>
      <c r="FD350" s="736"/>
      <c r="FE350" s="736"/>
      <c r="FF350" s="736"/>
      <c r="FG350" s="736"/>
      <c r="FH350" s="736"/>
      <c r="FI350" s="736"/>
      <c r="FJ350" s="736"/>
      <c r="FK350" s="736"/>
      <c r="FL350" s="736"/>
      <c r="FM350" s="736"/>
      <c r="FN350" s="736"/>
      <c r="FO350" s="736"/>
      <c r="FP350" s="736"/>
      <c r="FQ350" s="736"/>
      <c r="FR350" s="736"/>
      <c r="FS350" s="736"/>
      <c r="FT350" s="736"/>
      <c r="FU350" s="736"/>
      <c r="FV350" s="736"/>
      <c r="FW350" s="736"/>
      <c r="FX350" s="736"/>
      <c r="FY350" s="736"/>
      <c r="FZ350" s="736"/>
      <c r="GA350" s="736"/>
      <c r="GB350" s="736"/>
      <c r="GC350" s="736"/>
      <c r="GD350" s="736"/>
      <c r="GE350" s="736"/>
      <c r="GF350" s="736"/>
      <c r="GG350" s="736"/>
      <c r="GH350" s="736"/>
      <c r="GI350" s="736"/>
      <c r="GJ350" s="736"/>
      <c r="GK350" s="736"/>
      <c r="GL350" s="736"/>
      <c r="GM350" s="736"/>
      <c r="GN350" s="736"/>
      <c r="GO350" s="736"/>
      <c r="GP350" s="736"/>
      <c r="GQ350" s="736"/>
      <c r="GR350" s="736"/>
      <c r="GS350" s="736"/>
      <c r="GT350" s="736"/>
      <c r="GU350" s="736"/>
      <c r="GV350" s="736"/>
      <c r="GW350" s="736"/>
      <c r="GX350" s="736"/>
      <c r="GY350" s="736"/>
      <c r="GZ350" s="736"/>
      <c r="HA350" s="736"/>
      <c r="HB350" s="736"/>
      <c r="HC350" s="736"/>
      <c r="HD350" s="736"/>
      <c r="HE350" s="736"/>
      <c r="HF350" s="736"/>
      <c r="HG350" s="736"/>
      <c r="HH350" s="736"/>
      <c r="HI350" s="736"/>
      <c r="HJ350" s="736"/>
      <c r="HK350" s="736"/>
      <c r="HL350" s="736"/>
      <c r="HM350" s="736"/>
      <c r="HN350" s="736"/>
      <c r="HO350" s="736"/>
      <c r="HP350" s="736"/>
      <c r="HQ350" s="736"/>
      <c r="HR350" s="736"/>
      <c r="HS350" s="736"/>
      <c r="HT350" s="736"/>
      <c r="HU350" s="736"/>
      <c r="HV350" s="736"/>
      <c r="HW350" s="736"/>
      <c r="HX350" s="736"/>
      <c r="HY350" s="736"/>
      <c r="HZ350" s="736"/>
      <c r="IA350" s="736"/>
      <c r="IB350" s="736"/>
      <c r="IC350" s="736"/>
      <c r="ID350" s="736"/>
      <c r="IE350" s="736"/>
      <c r="IF350" s="736"/>
      <c r="IG350" s="736"/>
      <c r="IH350" s="736"/>
      <c r="II350" s="736"/>
      <c r="IJ350" s="736"/>
      <c r="IK350" s="736"/>
      <c r="IL350" s="736"/>
      <c r="IM350" s="736"/>
      <c r="IN350" s="736"/>
      <c r="IO350" s="736"/>
      <c r="IP350" s="736"/>
      <c r="IQ350" s="736"/>
      <c r="IR350" s="736"/>
      <c r="IS350" s="736"/>
      <c r="IT350" s="736"/>
      <c r="IU350" s="736"/>
      <c r="IV350" s="736"/>
    </row>
    <row r="351" spans="1:256" s="438" customFormat="1">
      <c r="A351" s="736"/>
      <c r="C351" s="471"/>
      <c r="P351" s="724"/>
      <c r="U351" s="724"/>
      <c r="V351" s="736"/>
      <c r="W351" s="736"/>
      <c r="X351" s="736"/>
      <c r="Y351" s="736"/>
      <c r="Z351" s="736"/>
      <c r="AA351" s="736"/>
      <c r="AB351" s="736"/>
      <c r="AC351" s="736"/>
      <c r="AD351" s="736"/>
      <c r="AE351" s="736"/>
      <c r="AF351" s="736"/>
      <c r="AG351" s="736"/>
      <c r="AH351" s="736"/>
      <c r="AI351" s="736"/>
      <c r="AJ351" s="736"/>
      <c r="AK351" s="736"/>
      <c r="AL351" s="736"/>
      <c r="AM351" s="736"/>
      <c r="AN351" s="736"/>
      <c r="AO351" s="736"/>
      <c r="AP351" s="736"/>
      <c r="AQ351" s="736"/>
      <c r="AR351" s="736"/>
      <c r="AS351" s="736"/>
      <c r="AT351" s="736"/>
      <c r="AU351" s="736"/>
      <c r="AV351" s="736"/>
      <c r="AW351" s="736"/>
      <c r="AX351" s="736"/>
      <c r="AY351" s="736"/>
      <c r="AZ351" s="736"/>
      <c r="BA351" s="736"/>
      <c r="BB351" s="736"/>
      <c r="BC351" s="736"/>
      <c r="BD351" s="736"/>
      <c r="BE351" s="736"/>
      <c r="BF351" s="736"/>
      <c r="BG351" s="736"/>
      <c r="BH351" s="736"/>
      <c r="BI351" s="736"/>
      <c r="BJ351" s="736"/>
      <c r="BK351" s="736"/>
      <c r="BL351" s="736"/>
      <c r="BM351" s="736"/>
      <c r="BN351" s="736"/>
      <c r="BO351" s="736"/>
      <c r="BP351" s="736"/>
      <c r="BQ351" s="736"/>
      <c r="BR351" s="736"/>
      <c r="BS351" s="736"/>
      <c r="BT351" s="736"/>
      <c r="BU351" s="736"/>
      <c r="BV351" s="736"/>
      <c r="BW351" s="736"/>
      <c r="BX351" s="736"/>
      <c r="BY351" s="736"/>
      <c r="BZ351" s="736"/>
      <c r="CA351" s="736"/>
      <c r="CB351" s="736"/>
      <c r="CC351" s="736"/>
      <c r="CD351" s="736"/>
      <c r="CE351" s="736"/>
      <c r="CF351" s="736"/>
      <c r="CG351" s="736"/>
      <c r="CH351" s="736"/>
      <c r="CI351" s="736"/>
      <c r="CJ351" s="736"/>
      <c r="CK351" s="736"/>
      <c r="CL351" s="736"/>
      <c r="CM351" s="736"/>
      <c r="CN351" s="736"/>
      <c r="CO351" s="736"/>
      <c r="CP351" s="736"/>
      <c r="CQ351" s="736"/>
      <c r="CR351" s="736"/>
      <c r="CS351" s="736"/>
      <c r="CT351" s="736"/>
      <c r="CU351" s="736"/>
      <c r="CV351" s="736"/>
      <c r="CW351" s="736"/>
      <c r="CX351" s="736"/>
      <c r="CY351" s="736"/>
      <c r="CZ351" s="736"/>
      <c r="DA351" s="736"/>
      <c r="DB351" s="736"/>
      <c r="DC351" s="736"/>
      <c r="DD351" s="736"/>
      <c r="DE351" s="736"/>
      <c r="DF351" s="736"/>
      <c r="DG351" s="736"/>
      <c r="DH351" s="736"/>
      <c r="DI351" s="736"/>
      <c r="DJ351" s="736"/>
      <c r="DK351" s="736"/>
      <c r="DL351" s="736"/>
      <c r="DM351" s="736"/>
      <c r="DN351" s="736"/>
      <c r="DO351" s="736"/>
      <c r="DP351" s="736"/>
      <c r="DQ351" s="736"/>
      <c r="DR351" s="736"/>
      <c r="DS351" s="736"/>
      <c r="DT351" s="736"/>
      <c r="DU351" s="736"/>
      <c r="DV351" s="736"/>
      <c r="DW351" s="736"/>
      <c r="DX351" s="736"/>
      <c r="DY351" s="736"/>
      <c r="DZ351" s="736"/>
      <c r="EA351" s="736"/>
      <c r="EB351" s="736"/>
      <c r="EC351" s="736"/>
      <c r="ED351" s="736"/>
      <c r="EE351" s="736"/>
      <c r="EF351" s="736"/>
      <c r="EG351" s="736"/>
      <c r="EH351" s="736"/>
      <c r="EI351" s="736"/>
      <c r="EJ351" s="736"/>
      <c r="EK351" s="736"/>
      <c r="EL351" s="736"/>
      <c r="EM351" s="736"/>
      <c r="EN351" s="736"/>
      <c r="EO351" s="736"/>
      <c r="EP351" s="736"/>
      <c r="EQ351" s="736"/>
      <c r="ER351" s="736"/>
      <c r="ES351" s="736"/>
      <c r="ET351" s="736"/>
      <c r="EU351" s="736"/>
      <c r="EV351" s="736"/>
      <c r="EW351" s="736"/>
      <c r="EX351" s="736"/>
      <c r="EY351" s="736"/>
      <c r="EZ351" s="736"/>
      <c r="FA351" s="736"/>
      <c r="FB351" s="736"/>
      <c r="FC351" s="736"/>
      <c r="FD351" s="736"/>
      <c r="FE351" s="736"/>
      <c r="FF351" s="736"/>
      <c r="FG351" s="736"/>
      <c r="FH351" s="736"/>
      <c r="FI351" s="736"/>
      <c r="FJ351" s="736"/>
      <c r="FK351" s="736"/>
      <c r="FL351" s="736"/>
      <c r="FM351" s="736"/>
      <c r="FN351" s="736"/>
      <c r="FO351" s="736"/>
      <c r="FP351" s="736"/>
      <c r="FQ351" s="736"/>
      <c r="FR351" s="736"/>
      <c r="FS351" s="736"/>
      <c r="FT351" s="736"/>
      <c r="FU351" s="736"/>
      <c r="FV351" s="736"/>
      <c r="FW351" s="736"/>
      <c r="FX351" s="736"/>
      <c r="FY351" s="736"/>
      <c r="FZ351" s="736"/>
      <c r="GA351" s="736"/>
      <c r="GB351" s="736"/>
      <c r="GC351" s="736"/>
      <c r="GD351" s="736"/>
      <c r="GE351" s="736"/>
      <c r="GF351" s="736"/>
      <c r="GG351" s="736"/>
      <c r="GH351" s="736"/>
      <c r="GI351" s="736"/>
      <c r="GJ351" s="736"/>
      <c r="GK351" s="736"/>
      <c r="GL351" s="736"/>
      <c r="GM351" s="736"/>
      <c r="GN351" s="736"/>
      <c r="GO351" s="736"/>
      <c r="GP351" s="736"/>
      <c r="GQ351" s="736"/>
      <c r="GR351" s="736"/>
      <c r="GS351" s="736"/>
      <c r="GT351" s="736"/>
      <c r="GU351" s="736"/>
      <c r="GV351" s="736"/>
      <c r="GW351" s="736"/>
      <c r="GX351" s="736"/>
      <c r="GY351" s="736"/>
      <c r="GZ351" s="736"/>
      <c r="HA351" s="736"/>
      <c r="HB351" s="736"/>
      <c r="HC351" s="736"/>
      <c r="HD351" s="736"/>
      <c r="HE351" s="736"/>
      <c r="HF351" s="736"/>
      <c r="HG351" s="736"/>
      <c r="HH351" s="736"/>
      <c r="HI351" s="736"/>
      <c r="HJ351" s="736"/>
      <c r="HK351" s="736"/>
      <c r="HL351" s="736"/>
      <c r="HM351" s="736"/>
      <c r="HN351" s="736"/>
      <c r="HO351" s="736"/>
      <c r="HP351" s="736"/>
      <c r="HQ351" s="736"/>
      <c r="HR351" s="736"/>
      <c r="HS351" s="736"/>
      <c r="HT351" s="736"/>
      <c r="HU351" s="736"/>
      <c r="HV351" s="736"/>
      <c r="HW351" s="736"/>
      <c r="HX351" s="736"/>
      <c r="HY351" s="736"/>
      <c r="HZ351" s="736"/>
      <c r="IA351" s="736"/>
      <c r="IB351" s="736"/>
      <c r="IC351" s="736"/>
      <c r="ID351" s="736"/>
      <c r="IE351" s="736"/>
      <c r="IF351" s="736"/>
      <c r="IG351" s="736"/>
      <c r="IH351" s="736"/>
      <c r="II351" s="736"/>
      <c r="IJ351" s="736"/>
      <c r="IK351" s="736"/>
      <c r="IL351" s="736"/>
      <c r="IM351" s="736"/>
      <c r="IN351" s="736"/>
      <c r="IO351" s="736"/>
      <c r="IP351" s="736"/>
      <c r="IQ351" s="736"/>
      <c r="IR351" s="736"/>
      <c r="IS351" s="736"/>
      <c r="IT351" s="736"/>
      <c r="IU351" s="736"/>
      <c r="IV351" s="736"/>
    </row>
    <row r="352" spans="1:256" s="438" customFormat="1">
      <c r="A352" s="736"/>
      <c r="C352" s="471"/>
      <c r="P352" s="724"/>
      <c r="U352" s="724"/>
      <c r="V352" s="736"/>
      <c r="W352" s="736"/>
      <c r="X352" s="736"/>
      <c r="Y352" s="736"/>
      <c r="Z352" s="736"/>
      <c r="AA352" s="736"/>
      <c r="AB352" s="736"/>
      <c r="AC352" s="736"/>
      <c r="AD352" s="736"/>
      <c r="AE352" s="736"/>
      <c r="AF352" s="736"/>
      <c r="AG352" s="736"/>
      <c r="AH352" s="736"/>
      <c r="AI352" s="736"/>
      <c r="AJ352" s="736"/>
      <c r="AK352" s="736"/>
      <c r="AL352" s="736"/>
      <c r="AM352" s="736"/>
      <c r="AN352" s="736"/>
      <c r="AO352" s="736"/>
      <c r="AP352" s="736"/>
      <c r="AQ352" s="736"/>
      <c r="AR352" s="736"/>
      <c r="AS352" s="736"/>
      <c r="AT352" s="736"/>
      <c r="AU352" s="736"/>
      <c r="AV352" s="736"/>
      <c r="AW352" s="736"/>
      <c r="AX352" s="736"/>
      <c r="AY352" s="736"/>
      <c r="AZ352" s="736"/>
      <c r="BA352" s="736"/>
      <c r="BB352" s="736"/>
      <c r="BC352" s="736"/>
      <c r="BD352" s="736"/>
      <c r="BE352" s="736"/>
      <c r="BF352" s="736"/>
      <c r="BG352" s="736"/>
      <c r="BH352" s="736"/>
      <c r="BI352" s="736"/>
      <c r="BJ352" s="736"/>
      <c r="BK352" s="736"/>
      <c r="BL352" s="736"/>
      <c r="BM352" s="736"/>
      <c r="BN352" s="736"/>
      <c r="BO352" s="736"/>
      <c r="BP352" s="736"/>
      <c r="BQ352" s="736"/>
      <c r="BR352" s="736"/>
      <c r="BS352" s="736"/>
      <c r="BT352" s="736"/>
      <c r="BU352" s="736"/>
      <c r="BV352" s="736"/>
      <c r="BW352" s="736"/>
      <c r="BX352" s="736"/>
      <c r="BY352" s="736"/>
      <c r="BZ352" s="736"/>
      <c r="CA352" s="736"/>
      <c r="CB352" s="736"/>
      <c r="CC352" s="736"/>
      <c r="CD352" s="736"/>
      <c r="CE352" s="736"/>
      <c r="CF352" s="736"/>
      <c r="CG352" s="736"/>
      <c r="CH352" s="736"/>
      <c r="CI352" s="736"/>
      <c r="CJ352" s="736"/>
      <c r="CK352" s="736"/>
      <c r="CL352" s="736"/>
      <c r="CM352" s="736"/>
      <c r="CN352" s="736"/>
      <c r="CO352" s="736"/>
      <c r="CP352" s="736"/>
      <c r="CQ352" s="736"/>
      <c r="CR352" s="736"/>
      <c r="CS352" s="736"/>
      <c r="CT352" s="736"/>
      <c r="CU352" s="736"/>
      <c r="CV352" s="736"/>
      <c r="CW352" s="736"/>
      <c r="CX352" s="736"/>
      <c r="CY352" s="736"/>
      <c r="CZ352" s="736"/>
      <c r="DA352" s="736"/>
      <c r="DB352" s="736"/>
      <c r="DC352" s="736"/>
      <c r="DD352" s="736"/>
      <c r="DE352" s="736"/>
      <c r="DF352" s="736"/>
      <c r="DG352" s="736"/>
      <c r="DH352" s="736"/>
      <c r="DI352" s="736"/>
      <c r="DJ352" s="736"/>
      <c r="DK352" s="736"/>
      <c r="DL352" s="736"/>
      <c r="DM352" s="736"/>
      <c r="DN352" s="736"/>
      <c r="DO352" s="736"/>
      <c r="DP352" s="736"/>
      <c r="DQ352" s="736"/>
      <c r="DR352" s="736"/>
      <c r="DS352" s="736"/>
      <c r="DT352" s="736"/>
      <c r="DU352" s="736"/>
      <c r="DV352" s="736"/>
      <c r="DW352" s="736"/>
      <c r="DX352" s="736"/>
      <c r="DY352" s="736"/>
      <c r="DZ352" s="736"/>
      <c r="EA352" s="736"/>
      <c r="EB352" s="736"/>
      <c r="EC352" s="736"/>
      <c r="ED352" s="736"/>
      <c r="EE352" s="736"/>
      <c r="EF352" s="736"/>
      <c r="EG352" s="736"/>
      <c r="EH352" s="736"/>
      <c r="EI352" s="736"/>
      <c r="EJ352" s="736"/>
      <c r="EK352" s="736"/>
      <c r="EL352" s="736"/>
      <c r="EM352" s="736"/>
      <c r="EN352" s="736"/>
      <c r="EO352" s="736"/>
      <c r="EP352" s="736"/>
      <c r="EQ352" s="736"/>
      <c r="ER352" s="736"/>
      <c r="ES352" s="736"/>
      <c r="ET352" s="736"/>
      <c r="EU352" s="736"/>
      <c r="EV352" s="736"/>
      <c r="EW352" s="736"/>
      <c r="EX352" s="736"/>
      <c r="EY352" s="736"/>
      <c r="EZ352" s="736"/>
      <c r="FA352" s="736"/>
      <c r="FB352" s="736"/>
      <c r="FC352" s="736"/>
      <c r="FD352" s="736"/>
      <c r="FE352" s="736"/>
      <c r="FF352" s="736"/>
      <c r="FG352" s="736"/>
      <c r="FH352" s="736"/>
      <c r="FI352" s="736"/>
      <c r="FJ352" s="736"/>
      <c r="FK352" s="736"/>
      <c r="FL352" s="736"/>
      <c r="FM352" s="736"/>
      <c r="FN352" s="736"/>
      <c r="FO352" s="736"/>
      <c r="FP352" s="736"/>
      <c r="FQ352" s="736"/>
      <c r="FR352" s="736"/>
      <c r="FS352" s="736"/>
      <c r="FT352" s="736"/>
      <c r="FU352" s="736"/>
      <c r="FV352" s="736"/>
      <c r="FW352" s="736"/>
      <c r="FX352" s="736"/>
      <c r="FY352" s="736"/>
      <c r="FZ352" s="736"/>
      <c r="GA352" s="736"/>
      <c r="GB352" s="736"/>
      <c r="GC352" s="736"/>
      <c r="GD352" s="736"/>
      <c r="GE352" s="736"/>
      <c r="GF352" s="736"/>
      <c r="GG352" s="736"/>
      <c r="GH352" s="736"/>
      <c r="GI352" s="736"/>
      <c r="GJ352" s="736"/>
      <c r="GK352" s="736"/>
      <c r="GL352" s="736"/>
      <c r="GM352" s="736"/>
      <c r="GN352" s="736"/>
      <c r="GO352" s="736"/>
      <c r="GP352" s="736"/>
      <c r="GQ352" s="736"/>
      <c r="GR352" s="736"/>
      <c r="GS352" s="736"/>
      <c r="GT352" s="736"/>
      <c r="GU352" s="736"/>
      <c r="GV352" s="736"/>
      <c r="GW352" s="736"/>
      <c r="GX352" s="736"/>
      <c r="GY352" s="736"/>
      <c r="GZ352" s="736"/>
      <c r="HA352" s="736"/>
      <c r="HB352" s="736"/>
      <c r="HC352" s="736"/>
      <c r="HD352" s="736"/>
      <c r="HE352" s="736"/>
      <c r="HF352" s="736"/>
      <c r="HG352" s="736"/>
      <c r="HH352" s="736"/>
      <c r="HI352" s="736"/>
      <c r="HJ352" s="736"/>
      <c r="HK352" s="736"/>
      <c r="HL352" s="736"/>
      <c r="HM352" s="736"/>
      <c r="HN352" s="736"/>
      <c r="HO352" s="736"/>
      <c r="HP352" s="736"/>
      <c r="HQ352" s="736"/>
      <c r="HR352" s="736"/>
      <c r="HS352" s="736"/>
      <c r="HT352" s="736"/>
      <c r="HU352" s="736"/>
      <c r="HV352" s="736"/>
      <c r="HW352" s="736"/>
      <c r="HX352" s="736"/>
      <c r="HY352" s="736"/>
      <c r="HZ352" s="736"/>
      <c r="IA352" s="736"/>
      <c r="IB352" s="736"/>
      <c r="IC352" s="736"/>
      <c r="ID352" s="736"/>
      <c r="IE352" s="736"/>
      <c r="IF352" s="736"/>
      <c r="IG352" s="736"/>
      <c r="IH352" s="736"/>
      <c r="II352" s="736"/>
      <c r="IJ352" s="736"/>
      <c r="IK352" s="736"/>
      <c r="IL352" s="736"/>
      <c r="IM352" s="736"/>
      <c r="IN352" s="736"/>
      <c r="IO352" s="736"/>
      <c r="IP352" s="736"/>
      <c r="IQ352" s="736"/>
      <c r="IR352" s="736"/>
      <c r="IS352" s="736"/>
      <c r="IT352" s="736"/>
      <c r="IU352" s="736"/>
      <c r="IV352" s="736"/>
    </row>
    <row r="353" spans="1:256" s="438" customFormat="1">
      <c r="A353" s="736"/>
      <c r="C353" s="471"/>
      <c r="P353" s="724"/>
      <c r="U353" s="724"/>
      <c r="V353" s="736"/>
      <c r="W353" s="736"/>
      <c r="X353" s="736"/>
      <c r="Y353" s="736"/>
      <c r="Z353" s="736"/>
      <c r="AA353" s="736"/>
      <c r="AB353" s="736"/>
      <c r="AC353" s="736"/>
      <c r="AD353" s="736"/>
      <c r="AE353" s="736"/>
      <c r="AF353" s="736"/>
      <c r="AG353" s="736"/>
      <c r="AH353" s="736"/>
      <c r="AI353" s="736"/>
      <c r="AJ353" s="736"/>
      <c r="AK353" s="736"/>
      <c r="AL353" s="736"/>
      <c r="AM353" s="736"/>
      <c r="AN353" s="736"/>
      <c r="AO353" s="736"/>
      <c r="AP353" s="736"/>
      <c r="AQ353" s="736"/>
      <c r="AR353" s="736"/>
      <c r="AS353" s="736"/>
      <c r="AT353" s="736"/>
      <c r="AU353" s="736"/>
      <c r="AV353" s="736"/>
      <c r="AW353" s="736"/>
      <c r="AX353" s="736"/>
      <c r="AY353" s="736"/>
      <c r="AZ353" s="736"/>
      <c r="BA353" s="736"/>
      <c r="BB353" s="736"/>
      <c r="BC353" s="736"/>
      <c r="BD353" s="736"/>
      <c r="BE353" s="736"/>
      <c r="BF353" s="736"/>
      <c r="BG353" s="736"/>
      <c r="BH353" s="736"/>
      <c r="BI353" s="736"/>
      <c r="BJ353" s="736"/>
      <c r="BK353" s="736"/>
      <c r="BL353" s="736"/>
      <c r="BM353" s="736"/>
      <c r="BN353" s="736"/>
      <c r="BO353" s="736"/>
      <c r="BP353" s="736"/>
      <c r="BQ353" s="736"/>
      <c r="BR353" s="736"/>
      <c r="BS353" s="736"/>
      <c r="BT353" s="736"/>
      <c r="BU353" s="736"/>
      <c r="BV353" s="736"/>
      <c r="BW353" s="736"/>
      <c r="BX353" s="736"/>
      <c r="BY353" s="736"/>
      <c r="BZ353" s="736"/>
      <c r="CA353" s="736"/>
      <c r="CB353" s="736"/>
      <c r="CC353" s="736"/>
      <c r="CD353" s="736"/>
      <c r="CE353" s="736"/>
      <c r="CF353" s="736"/>
      <c r="CG353" s="736"/>
      <c r="CH353" s="736"/>
      <c r="CI353" s="736"/>
      <c r="CJ353" s="736"/>
      <c r="CK353" s="736"/>
      <c r="CL353" s="736"/>
      <c r="CM353" s="736"/>
      <c r="CN353" s="736"/>
      <c r="CO353" s="736"/>
      <c r="CP353" s="736"/>
      <c r="CQ353" s="736"/>
      <c r="CR353" s="736"/>
      <c r="CS353" s="736"/>
      <c r="CT353" s="736"/>
      <c r="CU353" s="736"/>
      <c r="CV353" s="736"/>
      <c r="CW353" s="736"/>
      <c r="CX353" s="736"/>
      <c r="CY353" s="736"/>
      <c r="CZ353" s="736"/>
      <c r="DA353" s="736"/>
      <c r="DB353" s="736"/>
      <c r="DC353" s="736"/>
      <c r="DD353" s="736"/>
      <c r="DE353" s="736"/>
      <c r="DF353" s="736"/>
      <c r="DG353" s="736"/>
      <c r="DH353" s="736"/>
      <c r="DI353" s="736"/>
      <c r="DJ353" s="736"/>
      <c r="DK353" s="736"/>
      <c r="DL353" s="736"/>
      <c r="DM353" s="736"/>
      <c r="DN353" s="736"/>
      <c r="DO353" s="736"/>
      <c r="DP353" s="736"/>
      <c r="DQ353" s="736"/>
      <c r="DR353" s="736"/>
      <c r="DS353" s="736"/>
      <c r="DT353" s="736"/>
      <c r="DU353" s="736"/>
      <c r="DV353" s="736"/>
      <c r="DW353" s="736"/>
      <c r="DX353" s="736"/>
      <c r="DY353" s="736"/>
      <c r="DZ353" s="736"/>
      <c r="EA353" s="736"/>
      <c r="EB353" s="736"/>
      <c r="EC353" s="736"/>
      <c r="ED353" s="736"/>
      <c r="EE353" s="736"/>
      <c r="EF353" s="736"/>
      <c r="EG353" s="736"/>
      <c r="EH353" s="736"/>
      <c r="EI353" s="736"/>
      <c r="EJ353" s="736"/>
      <c r="EK353" s="736"/>
      <c r="EL353" s="736"/>
      <c r="EM353" s="736"/>
      <c r="EN353" s="736"/>
      <c r="EO353" s="736"/>
      <c r="EP353" s="736"/>
      <c r="EQ353" s="736"/>
      <c r="ER353" s="736"/>
      <c r="ES353" s="736"/>
      <c r="ET353" s="736"/>
      <c r="EU353" s="736"/>
      <c r="EV353" s="736"/>
      <c r="EW353" s="736"/>
      <c r="EX353" s="736"/>
      <c r="EY353" s="736"/>
      <c r="EZ353" s="736"/>
      <c r="FA353" s="736"/>
      <c r="FB353" s="736"/>
      <c r="FC353" s="736"/>
      <c r="FD353" s="736"/>
      <c r="FE353" s="736"/>
      <c r="FF353" s="736"/>
      <c r="FG353" s="736"/>
      <c r="FH353" s="736"/>
      <c r="FI353" s="736"/>
      <c r="FJ353" s="736"/>
      <c r="FK353" s="736"/>
      <c r="FL353" s="736"/>
      <c r="FM353" s="736"/>
      <c r="FN353" s="736"/>
      <c r="FO353" s="736"/>
      <c r="FP353" s="736"/>
      <c r="FQ353" s="736"/>
      <c r="FR353" s="736"/>
      <c r="FS353" s="736"/>
      <c r="FT353" s="736"/>
      <c r="FU353" s="736"/>
      <c r="FV353" s="736"/>
      <c r="FW353" s="736"/>
      <c r="FX353" s="736"/>
      <c r="FY353" s="736"/>
      <c r="FZ353" s="736"/>
      <c r="GA353" s="736"/>
      <c r="GB353" s="736"/>
      <c r="GC353" s="736"/>
      <c r="GD353" s="736"/>
      <c r="GE353" s="736"/>
      <c r="GF353" s="736"/>
      <c r="GG353" s="736"/>
      <c r="GH353" s="736"/>
      <c r="GI353" s="736"/>
      <c r="GJ353" s="736"/>
      <c r="GK353" s="736"/>
      <c r="GL353" s="736"/>
      <c r="GM353" s="736"/>
      <c r="GN353" s="736"/>
      <c r="GO353" s="736"/>
      <c r="GP353" s="736"/>
      <c r="GQ353" s="736"/>
      <c r="GR353" s="736"/>
      <c r="GS353" s="736"/>
      <c r="GT353" s="736"/>
      <c r="GU353" s="736"/>
      <c r="GV353" s="736"/>
      <c r="GW353" s="736"/>
      <c r="GX353" s="736"/>
      <c r="GY353" s="736"/>
      <c r="GZ353" s="736"/>
      <c r="HA353" s="736"/>
      <c r="HB353" s="736"/>
      <c r="HC353" s="736"/>
      <c r="HD353" s="736"/>
      <c r="HE353" s="736"/>
      <c r="HF353" s="736"/>
      <c r="HG353" s="736"/>
      <c r="HH353" s="736"/>
      <c r="HI353" s="736"/>
      <c r="HJ353" s="736"/>
      <c r="HK353" s="736"/>
      <c r="HL353" s="736"/>
      <c r="HM353" s="736"/>
      <c r="HN353" s="736"/>
      <c r="HO353" s="736"/>
      <c r="HP353" s="736"/>
      <c r="HQ353" s="736"/>
      <c r="HR353" s="736"/>
      <c r="HS353" s="736"/>
      <c r="HT353" s="736"/>
      <c r="HU353" s="736"/>
      <c r="HV353" s="736"/>
      <c r="HW353" s="736"/>
      <c r="HX353" s="736"/>
      <c r="HY353" s="736"/>
      <c r="HZ353" s="736"/>
      <c r="IA353" s="736"/>
      <c r="IB353" s="736"/>
      <c r="IC353" s="736"/>
      <c r="ID353" s="736"/>
      <c r="IE353" s="736"/>
      <c r="IF353" s="736"/>
      <c r="IG353" s="736"/>
      <c r="IH353" s="736"/>
      <c r="II353" s="736"/>
      <c r="IJ353" s="736"/>
      <c r="IK353" s="736"/>
      <c r="IL353" s="736"/>
      <c r="IM353" s="736"/>
      <c r="IN353" s="736"/>
      <c r="IO353" s="736"/>
      <c r="IP353" s="736"/>
      <c r="IQ353" s="736"/>
      <c r="IR353" s="736"/>
      <c r="IS353" s="736"/>
      <c r="IT353" s="736"/>
      <c r="IU353" s="736"/>
      <c r="IV353" s="736"/>
    </row>
    <row r="354" spans="1:256" s="438" customFormat="1">
      <c r="A354" s="736"/>
      <c r="C354" s="471"/>
      <c r="P354" s="724"/>
      <c r="U354" s="724"/>
      <c r="V354" s="736"/>
      <c r="W354" s="736"/>
      <c r="X354" s="736"/>
      <c r="Y354" s="736"/>
      <c r="Z354" s="736"/>
      <c r="AA354" s="736"/>
      <c r="AB354" s="736"/>
      <c r="AC354" s="736"/>
      <c r="AD354" s="736"/>
      <c r="AE354" s="736"/>
      <c r="AF354" s="736"/>
      <c r="AG354" s="736"/>
      <c r="AH354" s="736"/>
      <c r="AI354" s="736"/>
      <c r="AJ354" s="736"/>
      <c r="AK354" s="736"/>
      <c r="AL354" s="736"/>
      <c r="AM354" s="736"/>
      <c r="AN354" s="736"/>
      <c r="AO354" s="736"/>
      <c r="AP354" s="736"/>
      <c r="AQ354" s="736"/>
      <c r="AR354" s="736"/>
      <c r="AS354" s="736"/>
      <c r="AT354" s="736"/>
      <c r="AU354" s="736"/>
      <c r="AV354" s="736"/>
      <c r="AW354" s="736"/>
      <c r="AX354" s="736"/>
      <c r="AY354" s="736"/>
      <c r="AZ354" s="736"/>
      <c r="BA354" s="736"/>
      <c r="BB354" s="736"/>
      <c r="BC354" s="736"/>
      <c r="BD354" s="736"/>
      <c r="BE354" s="736"/>
      <c r="BF354" s="736"/>
      <c r="BG354" s="736"/>
      <c r="BH354" s="736"/>
      <c r="BI354" s="736"/>
      <c r="BJ354" s="736"/>
      <c r="BK354" s="736"/>
      <c r="BL354" s="736"/>
      <c r="BM354" s="736"/>
      <c r="BN354" s="736"/>
      <c r="BO354" s="736"/>
      <c r="BP354" s="736"/>
      <c r="BQ354" s="736"/>
      <c r="BR354" s="736"/>
      <c r="BS354" s="736"/>
      <c r="BT354" s="736"/>
      <c r="BU354" s="736"/>
      <c r="BV354" s="736"/>
      <c r="BW354" s="736"/>
      <c r="BX354" s="736"/>
      <c r="BY354" s="736"/>
      <c r="BZ354" s="736"/>
      <c r="CA354" s="736"/>
      <c r="CB354" s="736"/>
      <c r="CC354" s="736"/>
      <c r="CD354" s="736"/>
      <c r="CE354" s="736"/>
      <c r="CF354" s="736"/>
      <c r="CG354" s="736"/>
      <c r="CH354" s="736"/>
      <c r="CI354" s="736"/>
      <c r="CJ354" s="736"/>
      <c r="CK354" s="736"/>
      <c r="CL354" s="736"/>
      <c r="CM354" s="736"/>
      <c r="CN354" s="736"/>
      <c r="CO354" s="736"/>
      <c r="CP354" s="736"/>
      <c r="CQ354" s="736"/>
      <c r="CR354" s="736"/>
      <c r="CS354" s="736"/>
      <c r="CT354" s="736"/>
      <c r="CU354" s="736"/>
      <c r="CV354" s="736"/>
      <c r="CW354" s="736"/>
      <c r="CX354" s="736"/>
      <c r="CY354" s="736"/>
      <c r="CZ354" s="736"/>
      <c r="DA354" s="736"/>
      <c r="DB354" s="736"/>
      <c r="DC354" s="736"/>
      <c r="DD354" s="736"/>
      <c r="DE354" s="736"/>
      <c r="DF354" s="736"/>
      <c r="DG354" s="736"/>
      <c r="DH354" s="736"/>
      <c r="DI354" s="736"/>
      <c r="DJ354" s="736"/>
      <c r="DK354" s="736"/>
      <c r="DL354" s="736"/>
      <c r="DM354" s="736"/>
      <c r="DN354" s="736"/>
      <c r="DO354" s="736"/>
      <c r="DP354" s="736"/>
      <c r="DQ354" s="736"/>
      <c r="DR354" s="736"/>
      <c r="DS354" s="736"/>
      <c r="DT354" s="736"/>
      <c r="DU354" s="736"/>
      <c r="DV354" s="736"/>
      <c r="DW354" s="736"/>
      <c r="DX354" s="736"/>
      <c r="DY354" s="736"/>
      <c r="DZ354" s="736"/>
      <c r="EA354" s="736"/>
      <c r="EB354" s="736"/>
      <c r="EC354" s="736"/>
      <c r="ED354" s="736"/>
      <c r="EE354" s="736"/>
      <c r="EF354" s="736"/>
      <c r="EG354" s="736"/>
      <c r="EH354" s="736"/>
      <c r="EI354" s="736"/>
      <c r="EJ354" s="736"/>
      <c r="EK354" s="736"/>
      <c r="EL354" s="736"/>
      <c r="EM354" s="736"/>
      <c r="EN354" s="736"/>
      <c r="EO354" s="736"/>
      <c r="EP354" s="736"/>
      <c r="EQ354" s="736"/>
      <c r="ER354" s="736"/>
      <c r="ES354" s="736"/>
      <c r="ET354" s="736"/>
      <c r="EU354" s="736"/>
      <c r="EV354" s="736"/>
      <c r="EW354" s="736"/>
      <c r="EX354" s="736"/>
      <c r="EY354" s="736"/>
      <c r="EZ354" s="736"/>
      <c r="FA354" s="736"/>
      <c r="FB354" s="736"/>
      <c r="FC354" s="736"/>
      <c r="FD354" s="736"/>
      <c r="FE354" s="736"/>
      <c r="FF354" s="736"/>
      <c r="FG354" s="736"/>
      <c r="FH354" s="736"/>
      <c r="FI354" s="736"/>
      <c r="FJ354" s="736"/>
      <c r="FK354" s="736"/>
      <c r="FL354" s="736"/>
      <c r="FM354" s="736"/>
      <c r="FN354" s="736"/>
      <c r="FO354" s="736"/>
      <c r="FP354" s="736"/>
      <c r="FQ354" s="736"/>
      <c r="FR354" s="736"/>
      <c r="FS354" s="736"/>
      <c r="FT354" s="736"/>
      <c r="FU354" s="736"/>
      <c r="FV354" s="736"/>
      <c r="FW354" s="736"/>
      <c r="FX354" s="736"/>
      <c r="FY354" s="736"/>
      <c r="FZ354" s="736"/>
      <c r="GA354" s="736"/>
      <c r="GB354" s="736"/>
      <c r="GC354" s="736"/>
      <c r="GD354" s="736"/>
      <c r="GE354" s="736"/>
      <c r="GF354" s="736"/>
      <c r="GG354" s="736"/>
      <c r="GH354" s="736"/>
      <c r="GI354" s="736"/>
      <c r="GJ354" s="736"/>
      <c r="GK354" s="736"/>
      <c r="GL354" s="736"/>
      <c r="GM354" s="736"/>
      <c r="GN354" s="736"/>
      <c r="GO354" s="736"/>
      <c r="GP354" s="736"/>
      <c r="GQ354" s="736"/>
      <c r="GR354" s="736"/>
      <c r="GS354" s="736"/>
      <c r="GT354" s="736"/>
      <c r="GU354" s="736"/>
      <c r="GV354" s="736"/>
      <c r="GW354" s="736"/>
      <c r="GX354" s="736"/>
      <c r="GY354" s="736"/>
      <c r="GZ354" s="736"/>
      <c r="HA354" s="736"/>
      <c r="HB354" s="736"/>
      <c r="HC354" s="736"/>
      <c r="HD354" s="736"/>
      <c r="HE354" s="736"/>
      <c r="HF354" s="736"/>
      <c r="HG354" s="736"/>
      <c r="HH354" s="736"/>
      <c r="HI354" s="736"/>
      <c r="HJ354" s="736"/>
      <c r="HK354" s="736"/>
      <c r="HL354" s="736"/>
      <c r="HM354" s="736"/>
      <c r="HN354" s="736"/>
      <c r="HO354" s="736"/>
      <c r="HP354" s="736"/>
      <c r="HQ354" s="736"/>
      <c r="HR354" s="736"/>
      <c r="HS354" s="736"/>
      <c r="HT354" s="736"/>
      <c r="HU354" s="736"/>
      <c r="HV354" s="736"/>
      <c r="HW354" s="736"/>
      <c r="HX354" s="736"/>
      <c r="HY354" s="736"/>
      <c r="HZ354" s="736"/>
      <c r="IA354" s="736"/>
      <c r="IB354" s="736"/>
      <c r="IC354" s="736"/>
      <c r="ID354" s="736"/>
      <c r="IE354" s="736"/>
      <c r="IF354" s="736"/>
      <c r="IG354" s="736"/>
      <c r="IH354" s="736"/>
      <c r="II354" s="736"/>
      <c r="IJ354" s="736"/>
      <c r="IK354" s="736"/>
      <c r="IL354" s="736"/>
      <c r="IM354" s="736"/>
      <c r="IN354" s="736"/>
      <c r="IO354" s="736"/>
      <c r="IP354" s="736"/>
      <c r="IQ354" s="736"/>
      <c r="IR354" s="736"/>
      <c r="IS354" s="736"/>
      <c r="IT354" s="736"/>
      <c r="IU354" s="736"/>
      <c r="IV354" s="736"/>
    </row>
    <row r="355" spans="1:256" s="438" customFormat="1">
      <c r="A355" s="736"/>
      <c r="C355" s="471"/>
      <c r="P355" s="724"/>
      <c r="U355" s="724"/>
      <c r="V355" s="736"/>
      <c r="W355" s="736"/>
      <c r="X355" s="736"/>
      <c r="Y355" s="736"/>
      <c r="Z355" s="736"/>
      <c r="AA355" s="736"/>
      <c r="AB355" s="736"/>
      <c r="AC355" s="736"/>
      <c r="AD355" s="736"/>
      <c r="AE355" s="736"/>
      <c r="AF355" s="736"/>
      <c r="AG355" s="736"/>
      <c r="AH355" s="736"/>
      <c r="AI355" s="736"/>
      <c r="AJ355" s="736"/>
      <c r="AK355" s="736"/>
      <c r="AL355" s="736"/>
      <c r="AM355" s="736"/>
      <c r="AN355" s="736"/>
      <c r="AO355" s="736"/>
      <c r="AP355" s="736"/>
      <c r="AQ355" s="736"/>
      <c r="AR355" s="736"/>
      <c r="AS355" s="736"/>
      <c r="AT355" s="736"/>
      <c r="AU355" s="736"/>
      <c r="AV355" s="736"/>
      <c r="AW355" s="736"/>
      <c r="AX355" s="736"/>
      <c r="AY355" s="736"/>
      <c r="AZ355" s="736"/>
      <c r="BA355" s="736"/>
      <c r="BB355" s="736"/>
      <c r="BC355" s="736"/>
      <c r="BD355" s="736"/>
      <c r="BE355" s="736"/>
      <c r="BF355" s="736"/>
      <c r="BG355" s="736"/>
      <c r="BH355" s="736"/>
      <c r="BI355" s="736"/>
      <c r="BJ355" s="736"/>
      <c r="BK355" s="736"/>
      <c r="BL355" s="736"/>
      <c r="BM355" s="736"/>
      <c r="BN355" s="736"/>
      <c r="BO355" s="736"/>
      <c r="BP355" s="736"/>
      <c r="BQ355" s="736"/>
      <c r="BR355" s="736"/>
      <c r="BS355" s="736"/>
      <c r="BT355" s="736"/>
      <c r="BU355" s="736"/>
      <c r="BV355" s="736"/>
      <c r="BW355" s="736"/>
      <c r="BX355" s="736"/>
      <c r="BY355" s="736"/>
      <c r="BZ355" s="736"/>
      <c r="CA355" s="736"/>
      <c r="CB355" s="736"/>
      <c r="CC355" s="736"/>
      <c r="CD355" s="736"/>
      <c r="CE355" s="736"/>
      <c r="CF355" s="736"/>
      <c r="CG355" s="736"/>
      <c r="CH355" s="736"/>
      <c r="CI355" s="736"/>
      <c r="CJ355" s="736"/>
      <c r="CK355" s="736"/>
      <c r="CL355" s="736"/>
      <c r="CM355" s="736"/>
      <c r="CN355" s="736"/>
      <c r="CO355" s="736"/>
      <c r="CP355" s="736"/>
      <c r="CQ355" s="736"/>
      <c r="CR355" s="736"/>
      <c r="CS355" s="736"/>
      <c r="CT355" s="736"/>
      <c r="CU355" s="736"/>
      <c r="CV355" s="736"/>
      <c r="CW355" s="736"/>
      <c r="CX355" s="736"/>
      <c r="CY355" s="736"/>
      <c r="CZ355" s="736"/>
      <c r="DA355" s="736"/>
      <c r="DB355" s="736"/>
      <c r="DC355" s="736"/>
      <c r="DD355" s="736"/>
      <c r="DE355" s="736"/>
      <c r="DF355" s="736"/>
      <c r="DG355" s="736"/>
      <c r="DH355" s="736"/>
      <c r="DI355" s="736"/>
      <c r="DJ355" s="736"/>
      <c r="DK355" s="736"/>
      <c r="DL355" s="736"/>
      <c r="DM355" s="736"/>
      <c r="DN355" s="736"/>
      <c r="DO355" s="736"/>
      <c r="DP355" s="736"/>
      <c r="DQ355" s="736"/>
      <c r="DR355" s="736"/>
      <c r="DS355" s="736"/>
      <c r="DT355" s="736"/>
      <c r="DU355" s="736"/>
      <c r="DV355" s="736"/>
      <c r="DW355" s="736"/>
      <c r="DX355" s="736"/>
      <c r="DY355" s="736"/>
      <c r="DZ355" s="736"/>
      <c r="EA355" s="736"/>
      <c r="EB355" s="736"/>
      <c r="EC355" s="736"/>
      <c r="ED355" s="736"/>
      <c r="EE355" s="736"/>
      <c r="EF355" s="736"/>
      <c r="EG355" s="736"/>
      <c r="EH355" s="736"/>
      <c r="EI355" s="736"/>
      <c r="EJ355" s="736"/>
      <c r="EK355" s="736"/>
      <c r="EL355" s="736"/>
      <c r="EM355" s="736"/>
      <c r="EN355" s="736"/>
      <c r="EO355" s="736"/>
      <c r="EP355" s="736"/>
      <c r="EQ355" s="736"/>
      <c r="ER355" s="736"/>
      <c r="ES355" s="736"/>
      <c r="ET355" s="736"/>
      <c r="EU355" s="736"/>
      <c r="EV355" s="736"/>
      <c r="EW355" s="736"/>
      <c r="EX355" s="736"/>
      <c r="EY355" s="736"/>
      <c r="EZ355" s="736"/>
      <c r="FA355" s="736"/>
      <c r="FB355" s="736"/>
      <c r="FC355" s="736"/>
      <c r="FD355" s="736"/>
      <c r="FE355" s="736"/>
      <c r="FF355" s="736"/>
      <c r="FG355" s="736"/>
      <c r="FH355" s="736"/>
      <c r="FI355" s="736"/>
      <c r="FJ355" s="736"/>
      <c r="FK355" s="736"/>
      <c r="FL355" s="736"/>
      <c r="FM355" s="736"/>
      <c r="FN355" s="736"/>
      <c r="FO355" s="736"/>
      <c r="FP355" s="736"/>
      <c r="FQ355" s="736"/>
      <c r="FR355" s="736"/>
      <c r="FS355" s="736"/>
      <c r="FT355" s="736"/>
      <c r="FU355" s="736"/>
      <c r="FV355" s="736"/>
      <c r="FW355" s="736"/>
      <c r="FX355" s="736"/>
      <c r="FY355" s="736"/>
      <c r="FZ355" s="736"/>
      <c r="GA355" s="736"/>
      <c r="GB355" s="736"/>
      <c r="GC355" s="736"/>
      <c r="GD355" s="736"/>
      <c r="GE355" s="736"/>
      <c r="GF355" s="736"/>
      <c r="GG355" s="736"/>
      <c r="GH355" s="736"/>
      <c r="GI355" s="736"/>
      <c r="GJ355" s="736"/>
      <c r="GK355" s="736"/>
      <c r="GL355" s="736"/>
      <c r="GM355" s="736"/>
      <c r="GN355" s="736"/>
      <c r="GO355" s="736"/>
      <c r="GP355" s="736"/>
      <c r="GQ355" s="736"/>
      <c r="GR355" s="736"/>
      <c r="GS355" s="736"/>
      <c r="GT355" s="736"/>
      <c r="GU355" s="736"/>
      <c r="GV355" s="736"/>
      <c r="GW355" s="736"/>
      <c r="GX355" s="736"/>
      <c r="GY355" s="736"/>
      <c r="GZ355" s="736"/>
      <c r="HA355" s="736"/>
      <c r="HB355" s="736"/>
      <c r="HC355" s="736"/>
      <c r="HD355" s="736"/>
      <c r="HE355" s="736"/>
      <c r="HF355" s="736"/>
      <c r="HG355" s="736"/>
      <c r="HH355" s="736"/>
      <c r="HI355" s="736"/>
      <c r="HJ355" s="736"/>
      <c r="HK355" s="736"/>
      <c r="HL355" s="736"/>
      <c r="HM355" s="736"/>
      <c r="HN355" s="736"/>
      <c r="HO355" s="736"/>
      <c r="HP355" s="736"/>
      <c r="HQ355" s="736"/>
      <c r="HR355" s="736"/>
      <c r="HS355" s="736"/>
      <c r="HT355" s="736"/>
      <c r="HU355" s="736"/>
      <c r="HV355" s="736"/>
      <c r="HW355" s="736"/>
      <c r="HX355" s="736"/>
      <c r="HY355" s="736"/>
      <c r="HZ355" s="736"/>
      <c r="IA355" s="736"/>
      <c r="IB355" s="736"/>
      <c r="IC355" s="736"/>
      <c r="ID355" s="736"/>
      <c r="IE355" s="736"/>
      <c r="IF355" s="736"/>
      <c r="IG355" s="736"/>
      <c r="IH355" s="736"/>
      <c r="II355" s="736"/>
      <c r="IJ355" s="736"/>
      <c r="IK355" s="736"/>
      <c r="IL355" s="736"/>
      <c r="IM355" s="736"/>
      <c r="IN355" s="736"/>
      <c r="IO355" s="736"/>
      <c r="IP355" s="736"/>
      <c r="IQ355" s="736"/>
      <c r="IR355" s="736"/>
      <c r="IS355" s="736"/>
      <c r="IT355" s="736"/>
      <c r="IU355" s="736"/>
      <c r="IV355" s="736"/>
    </row>
    <row r="356" spans="1:256" s="438" customFormat="1">
      <c r="A356" s="736"/>
      <c r="C356" s="471"/>
      <c r="P356" s="724"/>
      <c r="U356" s="724"/>
      <c r="V356" s="736"/>
      <c r="W356" s="736"/>
      <c r="X356" s="736"/>
      <c r="Y356" s="736"/>
      <c r="Z356" s="736"/>
      <c r="AA356" s="736"/>
      <c r="AB356" s="736"/>
      <c r="AC356" s="736"/>
      <c r="AD356" s="736"/>
      <c r="AE356" s="736"/>
      <c r="AF356" s="736"/>
      <c r="AG356" s="736"/>
      <c r="AH356" s="736"/>
      <c r="AI356" s="736"/>
      <c r="AJ356" s="736"/>
      <c r="AK356" s="736"/>
      <c r="AL356" s="736"/>
      <c r="AM356" s="736"/>
      <c r="AN356" s="736"/>
      <c r="AO356" s="736"/>
      <c r="AP356" s="736"/>
      <c r="AQ356" s="736"/>
      <c r="AR356" s="736"/>
      <c r="AS356" s="736"/>
      <c r="AT356" s="736"/>
      <c r="AU356" s="736"/>
      <c r="AV356" s="736"/>
      <c r="AW356" s="736"/>
      <c r="AX356" s="736"/>
      <c r="AY356" s="736"/>
      <c r="AZ356" s="736"/>
      <c r="BA356" s="736"/>
      <c r="BB356" s="736"/>
      <c r="BC356" s="736"/>
      <c r="BD356" s="736"/>
      <c r="BE356" s="736"/>
      <c r="BF356" s="736"/>
      <c r="BG356" s="736"/>
      <c r="BH356" s="736"/>
      <c r="BI356" s="736"/>
      <c r="BJ356" s="736"/>
      <c r="BK356" s="736"/>
      <c r="BL356" s="736"/>
      <c r="BM356" s="736"/>
      <c r="BN356" s="736"/>
      <c r="BO356" s="736"/>
      <c r="BP356" s="736"/>
      <c r="BQ356" s="736"/>
      <c r="BR356" s="736"/>
      <c r="BS356" s="736"/>
      <c r="BT356" s="736"/>
      <c r="BU356" s="736"/>
      <c r="BV356" s="736"/>
      <c r="BW356" s="736"/>
      <c r="BX356" s="736"/>
      <c r="BY356" s="736"/>
      <c r="BZ356" s="736"/>
      <c r="CA356" s="736"/>
      <c r="CB356" s="736"/>
      <c r="CC356" s="736"/>
      <c r="CD356" s="736"/>
      <c r="CE356" s="736"/>
      <c r="CF356" s="736"/>
      <c r="CG356" s="736"/>
      <c r="CH356" s="736"/>
      <c r="CI356" s="736"/>
      <c r="CJ356" s="736"/>
      <c r="CK356" s="736"/>
      <c r="CL356" s="736"/>
      <c r="CM356" s="736"/>
      <c r="CN356" s="736"/>
      <c r="CO356" s="736"/>
      <c r="CP356" s="736"/>
      <c r="CQ356" s="736"/>
      <c r="CR356" s="736"/>
      <c r="CS356" s="736"/>
      <c r="CT356" s="736"/>
      <c r="CU356" s="736"/>
      <c r="CV356" s="736"/>
      <c r="CW356" s="736"/>
      <c r="CX356" s="736"/>
      <c r="CY356" s="736"/>
      <c r="CZ356" s="736"/>
      <c r="DA356" s="736"/>
      <c r="DB356" s="736"/>
      <c r="DC356" s="736"/>
      <c r="DD356" s="736"/>
      <c r="DE356" s="736"/>
      <c r="DF356" s="736"/>
      <c r="DG356" s="736"/>
      <c r="DH356" s="736"/>
      <c r="DI356" s="736"/>
      <c r="DJ356" s="736"/>
      <c r="DK356" s="736"/>
      <c r="DL356" s="736"/>
      <c r="DM356" s="736"/>
      <c r="DN356" s="736"/>
      <c r="DO356" s="736"/>
      <c r="DP356" s="736"/>
      <c r="DQ356" s="736"/>
      <c r="DR356" s="736"/>
      <c r="DS356" s="736"/>
      <c r="DT356" s="736"/>
      <c r="DU356" s="736"/>
      <c r="DV356" s="736"/>
      <c r="DW356" s="736"/>
      <c r="DX356" s="736"/>
      <c r="DY356" s="736"/>
      <c r="DZ356" s="736"/>
      <c r="EA356" s="736"/>
      <c r="EB356" s="736"/>
      <c r="EC356" s="736"/>
      <c r="ED356" s="736"/>
      <c r="EE356" s="736"/>
      <c r="EF356" s="736"/>
      <c r="EG356" s="736"/>
      <c r="EH356" s="736"/>
      <c r="EI356" s="736"/>
      <c r="EJ356" s="736"/>
      <c r="EK356" s="736"/>
      <c r="EL356" s="736"/>
      <c r="EM356" s="736"/>
      <c r="EN356" s="736"/>
      <c r="EO356" s="736"/>
      <c r="EP356" s="736"/>
      <c r="EQ356" s="736"/>
      <c r="ER356" s="736"/>
      <c r="ES356" s="736"/>
      <c r="ET356" s="736"/>
      <c r="EU356" s="736"/>
      <c r="EV356" s="736"/>
      <c r="EW356" s="736"/>
      <c r="EX356" s="736"/>
      <c r="EY356" s="736"/>
      <c r="EZ356" s="736"/>
      <c r="FA356" s="736"/>
      <c r="FB356" s="736"/>
      <c r="FC356" s="736"/>
      <c r="FD356" s="736"/>
      <c r="FE356" s="736"/>
      <c r="FF356" s="736"/>
      <c r="FG356" s="736"/>
      <c r="FH356" s="736"/>
      <c r="FI356" s="736"/>
      <c r="FJ356" s="736"/>
      <c r="FK356" s="736"/>
      <c r="FL356" s="736"/>
      <c r="FM356" s="736"/>
      <c r="FN356" s="736"/>
      <c r="FO356" s="736"/>
      <c r="FP356" s="736"/>
      <c r="FQ356" s="736"/>
      <c r="FR356" s="736"/>
      <c r="FS356" s="736"/>
      <c r="FT356" s="736"/>
      <c r="FU356" s="736"/>
      <c r="FV356" s="736"/>
      <c r="FW356" s="736"/>
      <c r="FX356" s="736"/>
      <c r="FY356" s="736"/>
      <c r="FZ356" s="736"/>
      <c r="GA356" s="736"/>
      <c r="GB356" s="736"/>
      <c r="GC356" s="736"/>
      <c r="GD356" s="736"/>
      <c r="GE356" s="736"/>
      <c r="GF356" s="736"/>
      <c r="GG356" s="736"/>
      <c r="GH356" s="736"/>
      <c r="GI356" s="736"/>
      <c r="GJ356" s="736"/>
      <c r="GK356" s="736"/>
      <c r="GL356" s="736"/>
      <c r="GM356" s="736"/>
      <c r="GN356" s="736"/>
      <c r="GO356" s="736"/>
      <c r="GP356" s="736"/>
      <c r="GQ356" s="736"/>
      <c r="GR356" s="736"/>
      <c r="GS356" s="736"/>
      <c r="GT356" s="736"/>
      <c r="GU356" s="736"/>
      <c r="GV356" s="736"/>
      <c r="GW356" s="736"/>
      <c r="GX356" s="736"/>
      <c r="GY356" s="736"/>
      <c r="GZ356" s="736"/>
      <c r="HA356" s="736"/>
      <c r="HB356" s="736"/>
      <c r="HC356" s="736"/>
      <c r="HD356" s="736"/>
      <c r="HE356" s="736"/>
      <c r="HF356" s="736"/>
      <c r="HG356" s="736"/>
      <c r="HH356" s="736"/>
      <c r="HI356" s="736"/>
      <c r="HJ356" s="736"/>
      <c r="HK356" s="736"/>
      <c r="HL356" s="736"/>
      <c r="HM356" s="736"/>
      <c r="HN356" s="736"/>
      <c r="HO356" s="736"/>
      <c r="HP356" s="736"/>
      <c r="HQ356" s="736"/>
      <c r="HR356" s="736"/>
      <c r="HS356" s="736"/>
      <c r="HT356" s="736"/>
      <c r="HU356" s="736"/>
      <c r="HV356" s="736"/>
      <c r="HW356" s="736"/>
      <c r="HX356" s="736"/>
      <c r="HY356" s="736"/>
      <c r="HZ356" s="736"/>
      <c r="IA356" s="736"/>
      <c r="IB356" s="736"/>
      <c r="IC356" s="736"/>
      <c r="ID356" s="736"/>
      <c r="IE356" s="736"/>
      <c r="IF356" s="736"/>
      <c r="IG356" s="736"/>
      <c r="IH356" s="736"/>
      <c r="II356" s="736"/>
      <c r="IJ356" s="736"/>
      <c r="IK356" s="736"/>
      <c r="IL356" s="736"/>
      <c r="IM356" s="736"/>
      <c r="IN356" s="736"/>
      <c r="IO356" s="736"/>
      <c r="IP356" s="736"/>
      <c r="IQ356" s="736"/>
      <c r="IR356" s="736"/>
      <c r="IS356" s="736"/>
      <c r="IT356" s="736"/>
      <c r="IU356" s="736"/>
      <c r="IV356" s="736"/>
    </row>
    <row r="357" spans="1:256" s="438" customFormat="1">
      <c r="A357" s="736"/>
      <c r="C357" s="471"/>
      <c r="P357" s="724"/>
      <c r="U357" s="724"/>
      <c r="V357" s="736"/>
      <c r="W357" s="736"/>
      <c r="X357" s="736"/>
      <c r="Y357" s="736"/>
      <c r="Z357" s="736"/>
      <c r="AA357" s="736"/>
      <c r="AB357" s="736"/>
      <c r="AC357" s="736"/>
      <c r="AD357" s="736"/>
      <c r="AE357" s="736"/>
      <c r="AF357" s="736"/>
      <c r="AG357" s="736"/>
      <c r="AH357" s="736"/>
      <c r="AI357" s="736"/>
      <c r="AJ357" s="736"/>
      <c r="AK357" s="736"/>
      <c r="AL357" s="736"/>
      <c r="AM357" s="736"/>
      <c r="AN357" s="736"/>
      <c r="AO357" s="736"/>
      <c r="AP357" s="736"/>
      <c r="AQ357" s="736"/>
      <c r="AR357" s="736"/>
      <c r="AS357" s="736"/>
      <c r="AT357" s="736"/>
      <c r="AU357" s="736"/>
      <c r="AV357" s="736"/>
      <c r="AW357" s="736"/>
      <c r="AX357" s="736"/>
      <c r="AY357" s="736"/>
      <c r="AZ357" s="736"/>
      <c r="BA357" s="736"/>
      <c r="BB357" s="736"/>
      <c r="BC357" s="736"/>
      <c r="BD357" s="736"/>
      <c r="BE357" s="736"/>
      <c r="BF357" s="736"/>
      <c r="BG357" s="736"/>
      <c r="BH357" s="736"/>
      <c r="BI357" s="736"/>
      <c r="BJ357" s="736"/>
      <c r="BK357" s="736"/>
      <c r="BL357" s="736"/>
      <c r="BM357" s="736"/>
      <c r="BN357" s="736"/>
      <c r="BO357" s="736"/>
      <c r="BP357" s="736"/>
      <c r="BQ357" s="736"/>
      <c r="BR357" s="736"/>
      <c r="BS357" s="736"/>
      <c r="BT357" s="736"/>
      <c r="BU357" s="736"/>
      <c r="BV357" s="736"/>
      <c r="BW357" s="736"/>
      <c r="BX357" s="736"/>
      <c r="BY357" s="736"/>
      <c r="BZ357" s="736"/>
      <c r="CA357" s="736"/>
      <c r="CB357" s="736"/>
      <c r="CC357" s="736"/>
      <c r="CD357" s="736"/>
      <c r="CE357" s="736"/>
      <c r="CF357" s="736"/>
      <c r="CG357" s="736"/>
      <c r="CH357" s="736"/>
      <c r="CI357" s="736"/>
      <c r="CJ357" s="736"/>
      <c r="CK357" s="736"/>
      <c r="CL357" s="736"/>
      <c r="CM357" s="736"/>
      <c r="CN357" s="736"/>
      <c r="CO357" s="736"/>
      <c r="CP357" s="736"/>
      <c r="CQ357" s="736"/>
      <c r="CR357" s="736"/>
      <c r="CS357" s="736"/>
      <c r="CT357" s="736"/>
      <c r="CU357" s="736"/>
      <c r="CV357" s="736"/>
      <c r="CW357" s="736"/>
      <c r="CX357" s="736"/>
      <c r="CY357" s="736"/>
      <c r="CZ357" s="736"/>
      <c r="DA357" s="736"/>
      <c r="DB357" s="736"/>
      <c r="DC357" s="736"/>
      <c r="DD357" s="736"/>
      <c r="DE357" s="736"/>
      <c r="DF357" s="736"/>
      <c r="DG357" s="736"/>
      <c r="DH357" s="736"/>
      <c r="DI357" s="736"/>
      <c r="DJ357" s="736"/>
      <c r="DK357" s="736"/>
      <c r="DL357" s="736"/>
      <c r="DM357" s="736"/>
      <c r="DN357" s="736"/>
      <c r="DO357" s="736"/>
      <c r="DP357" s="736"/>
      <c r="DQ357" s="736"/>
      <c r="DR357" s="736"/>
      <c r="DS357" s="736"/>
      <c r="DT357" s="736"/>
      <c r="DU357" s="736"/>
      <c r="DV357" s="736"/>
      <c r="DW357" s="736"/>
      <c r="DX357" s="736"/>
      <c r="DY357" s="736"/>
      <c r="DZ357" s="736"/>
      <c r="EA357" s="736"/>
      <c r="EB357" s="736"/>
      <c r="EC357" s="736"/>
      <c r="ED357" s="736"/>
      <c r="EE357" s="736"/>
      <c r="EF357" s="736"/>
      <c r="EG357" s="736"/>
      <c r="EH357" s="736"/>
      <c r="EI357" s="736"/>
      <c r="EJ357" s="736"/>
      <c r="EK357" s="736"/>
      <c r="EL357" s="736"/>
      <c r="EM357" s="736"/>
      <c r="EN357" s="736"/>
      <c r="EO357" s="736"/>
      <c r="EP357" s="736"/>
      <c r="EQ357" s="736"/>
      <c r="ER357" s="736"/>
      <c r="ES357" s="736"/>
      <c r="ET357" s="736"/>
      <c r="EU357" s="736"/>
      <c r="EV357" s="736"/>
      <c r="EW357" s="736"/>
      <c r="EX357" s="736"/>
      <c r="EY357" s="736"/>
      <c r="EZ357" s="736"/>
      <c r="FA357" s="736"/>
      <c r="FB357" s="736"/>
      <c r="FC357" s="736"/>
      <c r="FD357" s="736"/>
      <c r="FE357" s="736"/>
      <c r="FF357" s="736"/>
      <c r="FG357" s="736"/>
      <c r="FH357" s="736"/>
      <c r="FI357" s="736"/>
      <c r="FJ357" s="736"/>
      <c r="FK357" s="736"/>
      <c r="FL357" s="736"/>
      <c r="FM357" s="736"/>
      <c r="FN357" s="736"/>
      <c r="FO357" s="736"/>
      <c r="FP357" s="736"/>
      <c r="FQ357" s="736"/>
      <c r="FR357" s="736"/>
      <c r="FS357" s="736"/>
      <c r="FT357" s="736"/>
      <c r="FU357" s="736"/>
      <c r="FV357" s="736"/>
      <c r="FW357" s="736"/>
      <c r="FX357" s="736"/>
      <c r="FY357" s="736"/>
      <c r="FZ357" s="736"/>
      <c r="GA357" s="736"/>
      <c r="GB357" s="736"/>
      <c r="GC357" s="736"/>
      <c r="GD357" s="736"/>
      <c r="GE357" s="736"/>
      <c r="GF357" s="736"/>
      <c r="GG357" s="736"/>
      <c r="GH357" s="736"/>
      <c r="GI357" s="736"/>
      <c r="GJ357" s="736"/>
      <c r="GK357" s="736"/>
      <c r="GL357" s="736"/>
      <c r="GM357" s="736"/>
      <c r="GN357" s="736"/>
      <c r="GO357" s="736"/>
      <c r="GP357" s="736"/>
      <c r="GQ357" s="736"/>
      <c r="GR357" s="736"/>
      <c r="GS357" s="736"/>
      <c r="GT357" s="736"/>
      <c r="GU357" s="736"/>
      <c r="GV357" s="736"/>
      <c r="GW357" s="736"/>
      <c r="GX357" s="736"/>
      <c r="GY357" s="736"/>
      <c r="GZ357" s="736"/>
      <c r="HA357" s="736"/>
      <c r="HB357" s="736"/>
      <c r="HC357" s="736"/>
      <c r="HD357" s="736"/>
      <c r="HE357" s="736"/>
      <c r="HF357" s="736"/>
      <c r="HG357" s="736"/>
      <c r="HH357" s="736"/>
      <c r="HI357" s="736"/>
      <c r="HJ357" s="736"/>
      <c r="HK357" s="736"/>
      <c r="HL357" s="736"/>
      <c r="HM357" s="736"/>
      <c r="HN357" s="736"/>
      <c r="HO357" s="736"/>
      <c r="HP357" s="736"/>
      <c r="HQ357" s="736"/>
      <c r="HR357" s="736"/>
      <c r="HS357" s="736"/>
      <c r="HT357" s="736"/>
      <c r="HU357" s="736"/>
      <c r="HV357" s="736"/>
      <c r="HW357" s="736"/>
      <c r="HX357" s="736"/>
      <c r="HY357" s="736"/>
      <c r="HZ357" s="736"/>
      <c r="IA357" s="736"/>
      <c r="IB357" s="736"/>
      <c r="IC357" s="736"/>
      <c r="ID357" s="736"/>
      <c r="IE357" s="736"/>
      <c r="IF357" s="736"/>
      <c r="IG357" s="736"/>
      <c r="IH357" s="736"/>
      <c r="II357" s="736"/>
      <c r="IJ357" s="736"/>
      <c r="IK357" s="736"/>
      <c r="IL357" s="736"/>
      <c r="IM357" s="736"/>
      <c r="IN357" s="736"/>
      <c r="IO357" s="736"/>
      <c r="IP357" s="736"/>
      <c r="IQ357" s="736"/>
      <c r="IR357" s="736"/>
      <c r="IS357" s="736"/>
      <c r="IT357" s="736"/>
      <c r="IU357" s="736"/>
      <c r="IV357" s="736"/>
    </row>
    <row r="358" spans="1:256" s="438" customFormat="1">
      <c r="A358" s="736"/>
      <c r="C358" s="471"/>
      <c r="P358" s="724"/>
      <c r="U358" s="724"/>
      <c r="V358" s="736"/>
      <c r="W358" s="736"/>
      <c r="X358" s="736"/>
      <c r="Y358" s="736"/>
      <c r="Z358" s="736"/>
      <c r="AA358" s="736"/>
      <c r="AB358" s="736"/>
      <c r="AC358" s="736"/>
      <c r="AD358" s="736"/>
      <c r="AE358" s="736"/>
      <c r="AF358" s="736"/>
      <c r="AG358" s="736"/>
      <c r="AH358" s="736"/>
      <c r="AI358" s="736"/>
      <c r="AJ358" s="736"/>
      <c r="AK358" s="736"/>
      <c r="AL358" s="736"/>
      <c r="AM358" s="736"/>
      <c r="AN358" s="736"/>
      <c r="AO358" s="736"/>
      <c r="AP358" s="736"/>
      <c r="AQ358" s="736"/>
      <c r="AR358" s="736"/>
      <c r="AS358" s="736"/>
      <c r="AT358" s="736"/>
      <c r="AU358" s="736"/>
      <c r="AV358" s="736"/>
      <c r="AW358" s="736"/>
      <c r="AX358" s="736"/>
      <c r="AY358" s="736"/>
      <c r="AZ358" s="736"/>
      <c r="BA358" s="736"/>
      <c r="BB358" s="736"/>
      <c r="BC358" s="736"/>
      <c r="BD358" s="736"/>
      <c r="BE358" s="736"/>
      <c r="BF358" s="736"/>
      <c r="BG358" s="736"/>
      <c r="BH358" s="736"/>
      <c r="BI358" s="736"/>
      <c r="BJ358" s="736"/>
      <c r="BK358" s="736"/>
      <c r="BL358" s="736"/>
      <c r="BM358" s="736"/>
      <c r="BN358" s="736"/>
      <c r="BO358" s="736"/>
      <c r="BP358" s="736"/>
      <c r="BQ358" s="736"/>
      <c r="BR358" s="736"/>
      <c r="BS358" s="736"/>
      <c r="BT358" s="736"/>
      <c r="BU358" s="736"/>
      <c r="BV358" s="736"/>
      <c r="BW358" s="736"/>
      <c r="BX358" s="736"/>
      <c r="BY358" s="736"/>
      <c r="BZ358" s="736"/>
      <c r="CA358" s="736"/>
      <c r="CB358" s="736"/>
      <c r="CC358" s="736"/>
      <c r="CD358" s="736"/>
      <c r="CE358" s="736"/>
      <c r="CF358" s="736"/>
      <c r="CG358" s="736"/>
      <c r="CH358" s="736"/>
      <c r="CI358" s="736"/>
      <c r="CJ358" s="736"/>
      <c r="CK358" s="736"/>
      <c r="CL358" s="736"/>
      <c r="CM358" s="736"/>
      <c r="CN358" s="736"/>
      <c r="CO358" s="736"/>
      <c r="CP358" s="736"/>
      <c r="CQ358" s="736"/>
      <c r="CR358" s="736"/>
      <c r="CS358" s="736"/>
      <c r="CT358" s="736"/>
      <c r="CU358" s="736"/>
      <c r="CV358" s="736"/>
      <c r="CW358" s="736"/>
      <c r="CX358" s="736"/>
      <c r="CY358" s="736"/>
      <c r="CZ358" s="736"/>
      <c r="DA358" s="736"/>
      <c r="DB358" s="736"/>
      <c r="DC358" s="736"/>
      <c r="DD358" s="736"/>
      <c r="DE358" s="736"/>
      <c r="DF358" s="736"/>
      <c r="DG358" s="736"/>
      <c r="DH358" s="736"/>
      <c r="DI358" s="736"/>
      <c r="DJ358" s="736"/>
      <c r="DK358" s="736"/>
      <c r="DL358" s="736"/>
      <c r="DM358" s="736"/>
      <c r="DN358" s="736"/>
      <c r="DO358" s="736"/>
      <c r="DP358" s="736"/>
      <c r="DQ358" s="736"/>
      <c r="DR358" s="736"/>
      <c r="DS358" s="736"/>
      <c r="DT358" s="736"/>
      <c r="DU358" s="736"/>
      <c r="DV358" s="736"/>
      <c r="DW358" s="736"/>
      <c r="DX358" s="736"/>
      <c r="DY358" s="736"/>
      <c r="DZ358" s="736"/>
      <c r="EA358" s="736"/>
      <c r="EB358" s="736"/>
      <c r="EC358" s="736"/>
      <c r="ED358" s="736"/>
      <c r="EE358" s="736"/>
      <c r="EF358" s="736"/>
      <c r="EG358" s="736"/>
      <c r="EH358" s="736"/>
      <c r="EI358" s="736"/>
      <c r="EJ358" s="736"/>
      <c r="EK358" s="736"/>
      <c r="EL358" s="736"/>
      <c r="EM358" s="736"/>
      <c r="EN358" s="736"/>
      <c r="EO358" s="736"/>
      <c r="EP358" s="736"/>
      <c r="EQ358" s="736"/>
      <c r="ER358" s="736"/>
      <c r="ES358" s="736"/>
      <c r="ET358" s="736"/>
      <c r="EU358" s="736"/>
      <c r="EV358" s="736"/>
      <c r="EW358" s="736"/>
      <c r="EX358" s="736"/>
      <c r="EY358" s="736"/>
      <c r="EZ358" s="736"/>
      <c r="FA358" s="736"/>
      <c r="FB358" s="736"/>
      <c r="FC358" s="736"/>
      <c r="FD358" s="736"/>
      <c r="FE358" s="736"/>
      <c r="FF358" s="736"/>
      <c r="FG358" s="736"/>
      <c r="FH358" s="736"/>
      <c r="FI358" s="736"/>
      <c r="FJ358" s="736"/>
      <c r="FK358" s="736"/>
      <c r="FL358" s="736"/>
      <c r="FM358" s="736"/>
      <c r="FN358" s="736"/>
      <c r="FO358" s="736"/>
      <c r="FP358" s="736"/>
      <c r="FQ358" s="736"/>
      <c r="FR358" s="736"/>
      <c r="FS358" s="736"/>
      <c r="FT358" s="736"/>
      <c r="FU358" s="736"/>
      <c r="FV358" s="736"/>
      <c r="FW358" s="736"/>
      <c r="FX358" s="736"/>
      <c r="FY358" s="736"/>
      <c r="FZ358" s="736"/>
      <c r="GA358" s="736"/>
      <c r="GB358" s="736"/>
      <c r="GC358" s="736"/>
      <c r="GD358" s="736"/>
      <c r="GE358" s="736"/>
      <c r="GF358" s="736"/>
      <c r="GG358" s="736"/>
      <c r="GH358" s="736"/>
      <c r="GI358" s="736"/>
      <c r="GJ358" s="736"/>
      <c r="GK358" s="736"/>
      <c r="GL358" s="736"/>
      <c r="GM358" s="736"/>
      <c r="GN358" s="736"/>
      <c r="GO358" s="736"/>
      <c r="GP358" s="736"/>
      <c r="GQ358" s="736"/>
      <c r="GR358" s="736"/>
      <c r="GS358" s="736"/>
      <c r="GT358" s="736"/>
      <c r="GU358" s="736"/>
      <c r="GV358" s="736"/>
      <c r="GW358" s="736"/>
      <c r="GX358" s="736"/>
      <c r="GY358" s="736"/>
      <c r="GZ358" s="736"/>
      <c r="HA358" s="736"/>
      <c r="HB358" s="736"/>
      <c r="HC358" s="736"/>
      <c r="HD358" s="736"/>
      <c r="HE358" s="736"/>
      <c r="HF358" s="736"/>
      <c r="HG358" s="736"/>
      <c r="HH358" s="736"/>
      <c r="HI358" s="736"/>
      <c r="HJ358" s="736"/>
      <c r="HK358" s="736"/>
      <c r="HL358" s="736"/>
      <c r="HM358" s="736"/>
      <c r="HN358" s="736"/>
      <c r="HO358" s="736"/>
      <c r="HP358" s="736"/>
      <c r="HQ358" s="736"/>
      <c r="HR358" s="736"/>
      <c r="HS358" s="736"/>
      <c r="HT358" s="736"/>
      <c r="HU358" s="736"/>
      <c r="HV358" s="736"/>
      <c r="HW358" s="736"/>
      <c r="HX358" s="736"/>
      <c r="HY358" s="736"/>
      <c r="HZ358" s="736"/>
      <c r="IA358" s="736"/>
      <c r="IB358" s="736"/>
      <c r="IC358" s="736"/>
      <c r="ID358" s="736"/>
      <c r="IE358" s="736"/>
      <c r="IF358" s="736"/>
      <c r="IG358" s="736"/>
      <c r="IH358" s="736"/>
      <c r="II358" s="736"/>
      <c r="IJ358" s="736"/>
      <c r="IK358" s="736"/>
      <c r="IL358" s="736"/>
      <c r="IM358" s="736"/>
      <c r="IN358" s="736"/>
      <c r="IO358" s="736"/>
      <c r="IP358" s="736"/>
      <c r="IQ358" s="736"/>
      <c r="IR358" s="736"/>
      <c r="IS358" s="736"/>
      <c r="IT358" s="736"/>
      <c r="IU358" s="736"/>
      <c r="IV358" s="736"/>
    </row>
    <row r="359" spans="1:256" s="438" customFormat="1">
      <c r="A359" s="736"/>
      <c r="C359" s="471"/>
      <c r="P359" s="724"/>
      <c r="U359" s="724"/>
      <c r="V359" s="736"/>
      <c r="W359" s="736"/>
      <c r="X359" s="736"/>
      <c r="Y359" s="736"/>
      <c r="Z359" s="736"/>
      <c r="AA359" s="736"/>
      <c r="AB359" s="736"/>
      <c r="AC359" s="736"/>
      <c r="AD359" s="736"/>
      <c r="AE359" s="736"/>
      <c r="AF359" s="736"/>
      <c r="AG359" s="736"/>
      <c r="AH359" s="736"/>
      <c r="AI359" s="736"/>
      <c r="AJ359" s="736"/>
      <c r="AK359" s="736"/>
      <c r="AL359" s="736"/>
      <c r="AM359" s="736"/>
      <c r="AN359" s="736"/>
      <c r="AO359" s="736"/>
      <c r="AP359" s="736"/>
      <c r="AQ359" s="736"/>
      <c r="AR359" s="736"/>
      <c r="AS359" s="736"/>
      <c r="AT359" s="736"/>
      <c r="AU359" s="736"/>
      <c r="AV359" s="736"/>
      <c r="AW359" s="736"/>
      <c r="AX359" s="736"/>
      <c r="AY359" s="736"/>
      <c r="AZ359" s="736"/>
      <c r="BA359" s="736"/>
      <c r="BB359" s="736"/>
      <c r="BC359" s="736"/>
      <c r="BD359" s="736"/>
      <c r="BE359" s="736"/>
      <c r="BF359" s="736"/>
      <c r="BG359" s="736"/>
      <c r="BH359" s="736"/>
      <c r="BI359" s="736"/>
      <c r="BJ359" s="736"/>
      <c r="BK359" s="736"/>
      <c r="BL359" s="736"/>
      <c r="BM359" s="736"/>
      <c r="BN359" s="736"/>
      <c r="BO359" s="736"/>
      <c r="BP359" s="736"/>
      <c r="BQ359" s="736"/>
      <c r="BR359" s="736"/>
      <c r="BS359" s="736"/>
      <c r="BT359" s="736"/>
      <c r="BU359" s="736"/>
      <c r="BV359" s="736"/>
      <c r="BW359" s="736"/>
      <c r="BX359" s="736"/>
      <c r="BY359" s="736"/>
      <c r="BZ359" s="736"/>
      <c r="CA359" s="736"/>
      <c r="CB359" s="736"/>
      <c r="CC359" s="736"/>
      <c r="CD359" s="736"/>
      <c r="CE359" s="736"/>
      <c r="CF359" s="736"/>
      <c r="CG359" s="736"/>
      <c r="CH359" s="736"/>
      <c r="CI359" s="736"/>
      <c r="CJ359" s="736"/>
      <c r="CK359" s="736"/>
      <c r="CL359" s="736"/>
      <c r="CM359" s="736"/>
      <c r="CN359" s="736"/>
      <c r="CO359" s="736"/>
      <c r="CP359" s="736"/>
      <c r="CQ359" s="736"/>
      <c r="CR359" s="736"/>
      <c r="CS359" s="736"/>
      <c r="CT359" s="736"/>
      <c r="CU359" s="736"/>
      <c r="CV359" s="736"/>
      <c r="CW359" s="736"/>
      <c r="CX359" s="736"/>
      <c r="CY359" s="736"/>
      <c r="CZ359" s="736"/>
      <c r="DA359" s="736"/>
      <c r="DB359" s="736"/>
      <c r="DC359" s="736"/>
      <c r="DD359" s="736"/>
      <c r="DE359" s="736"/>
      <c r="DF359" s="736"/>
      <c r="DG359" s="736"/>
      <c r="DH359" s="736"/>
      <c r="DI359" s="736"/>
      <c r="DJ359" s="736"/>
      <c r="DK359" s="736"/>
      <c r="DL359" s="736"/>
      <c r="DM359" s="736"/>
      <c r="DN359" s="736"/>
      <c r="DO359" s="736"/>
      <c r="DP359" s="736"/>
      <c r="DQ359" s="736"/>
      <c r="DR359" s="736"/>
      <c r="DS359" s="736"/>
      <c r="DT359" s="736"/>
      <c r="DU359" s="736"/>
      <c r="DV359" s="736"/>
      <c r="DW359" s="736"/>
      <c r="DX359" s="736"/>
      <c r="DY359" s="736"/>
      <c r="DZ359" s="736"/>
      <c r="EA359" s="736"/>
      <c r="EB359" s="736"/>
      <c r="EC359" s="736"/>
      <c r="ED359" s="736"/>
      <c r="EE359" s="736"/>
      <c r="EF359" s="736"/>
      <c r="EG359" s="736"/>
      <c r="EH359" s="736"/>
      <c r="EI359" s="736"/>
      <c r="EJ359" s="736"/>
      <c r="EK359" s="736"/>
      <c r="EL359" s="736"/>
      <c r="EM359" s="736"/>
      <c r="EN359" s="736"/>
      <c r="EO359" s="736"/>
      <c r="EP359" s="736"/>
      <c r="EQ359" s="736"/>
      <c r="ER359" s="736"/>
      <c r="ES359" s="736"/>
      <c r="ET359" s="736"/>
      <c r="EU359" s="736"/>
      <c r="EV359" s="736"/>
      <c r="EW359" s="736"/>
      <c r="EX359" s="736"/>
      <c r="EY359" s="736"/>
      <c r="EZ359" s="736"/>
      <c r="FA359" s="736"/>
      <c r="FB359" s="736"/>
      <c r="FC359" s="736"/>
      <c r="FD359" s="736"/>
      <c r="FE359" s="736"/>
      <c r="FF359" s="736"/>
      <c r="FG359" s="736"/>
      <c r="FH359" s="736"/>
      <c r="FI359" s="736"/>
      <c r="FJ359" s="736"/>
      <c r="FK359" s="736"/>
      <c r="FL359" s="736"/>
      <c r="FM359" s="736"/>
      <c r="FN359" s="736"/>
      <c r="FO359" s="736"/>
      <c r="FP359" s="736"/>
      <c r="FQ359" s="736"/>
      <c r="FR359" s="736"/>
      <c r="FS359" s="736"/>
      <c r="FT359" s="736"/>
      <c r="FU359" s="736"/>
      <c r="FV359" s="736"/>
      <c r="FW359" s="736"/>
      <c r="FX359" s="736"/>
      <c r="FY359" s="736"/>
      <c r="FZ359" s="736"/>
      <c r="GA359" s="736"/>
      <c r="GB359" s="736"/>
      <c r="GC359" s="736"/>
      <c r="GD359" s="736"/>
      <c r="GE359" s="736"/>
      <c r="GF359" s="736"/>
      <c r="GG359" s="736"/>
      <c r="GH359" s="736"/>
      <c r="GI359" s="736"/>
      <c r="GJ359" s="736"/>
      <c r="GK359" s="736"/>
      <c r="GL359" s="736"/>
      <c r="GM359" s="736"/>
      <c r="GN359" s="736"/>
      <c r="GO359" s="736"/>
      <c r="GP359" s="736"/>
      <c r="GQ359" s="736"/>
      <c r="GR359" s="736"/>
      <c r="GS359" s="736"/>
      <c r="GT359" s="736"/>
      <c r="GU359" s="736"/>
      <c r="GV359" s="736"/>
      <c r="GW359" s="736"/>
      <c r="GX359" s="736"/>
      <c r="GY359" s="736"/>
      <c r="GZ359" s="736"/>
      <c r="HA359" s="736"/>
      <c r="HB359" s="736"/>
      <c r="HC359" s="736"/>
      <c r="HD359" s="736"/>
      <c r="HE359" s="736"/>
      <c r="HF359" s="736"/>
      <c r="HG359" s="736"/>
      <c r="HH359" s="736"/>
      <c r="HI359" s="736"/>
      <c r="HJ359" s="736"/>
      <c r="HK359" s="736"/>
      <c r="HL359" s="736"/>
      <c r="HM359" s="736"/>
      <c r="HN359" s="736"/>
      <c r="HO359" s="736"/>
      <c r="HP359" s="736"/>
      <c r="HQ359" s="736"/>
      <c r="HR359" s="736"/>
      <c r="HS359" s="736"/>
      <c r="HT359" s="736"/>
      <c r="HU359" s="736"/>
      <c r="HV359" s="736"/>
      <c r="HW359" s="736"/>
      <c r="HX359" s="736"/>
      <c r="HY359" s="736"/>
      <c r="HZ359" s="736"/>
      <c r="IA359" s="736"/>
      <c r="IB359" s="736"/>
      <c r="IC359" s="736"/>
      <c r="ID359" s="736"/>
      <c r="IE359" s="736"/>
      <c r="IF359" s="736"/>
      <c r="IG359" s="736"/>
      <c r="IH359" s="736"/>
      <c r="II359" s="736"/>
      <c r="IJ359" s="736"/>
      <c r="IK359" s="736"/>
      <c r="IL359" s="736"/>
      <c r="IM359" s="736"/>
      <c r="IN359" s="736"/>
      <c r="IO359" s="736"/>
      <c r="IP359" s="736"/>
      <c r="IQ359" s="736"/>
      <c r="IR359" s="736"/>
      <c r="IS359" s="736"/>
      <c r="IT359" s="736"/>
      <c r="IU359" s="736"/>
      <c r="IV359" s="736"/>
    </row>
    <row r="360" spans="1:256" s="438" customFormat="1">
      <c r="A360" s="736"/>
      <c r="C360" s="471"/>
      <c r="P360" s="724"/>
      <c r="U360" s="724"/>
      <c r="V360" s="736"/>
      <c r="W360" s="736"/>
      <c r="X360" s="736"/>
      <c r="Y360" s="736"/>
      <c r="Z360" s="736"/>
      <c r="AA360" s="736"/>
      <c r="AB360" s="736"/>
      <c r="AC360" s="736"/>
      <c r="AD360" s="736"/>
      <c r="AE360" s="736"/>
      <c r="AF360" s="736"/>
      <c r="AG360" s="736"/>
      <c r="AH360" s="736"/>
      <c r="AI360" s="736"/>
      <c r="AJ360" s="736"/>
      <c r="AK360" s="736"/>
      <c r="AL360" s="736"/>
      <c r="AM360" s="736"/>
      <c r="AN360" s="736"/>
      <c r="AO360" s="736"/>
      <c r="AP360" s="736"/>
      <c r="AQ360" s="736"/>
      <c r="AR360" s="736"/>
      <c r="AS360" s="736"/>
      <c r="AT360" s="736"/>
      <c r="AU360" s="736"/>
      <c r="AV360" s="736"/>
      <c r="AW360" s="736"/>
      <c r="AX360" s="736"/>
      <c r="AY360" s="736"/>
      <c r="AZ360" s="736"/>
      <c r="BA360" s="736"/>
      <c r="BB360" s="736"/>
      <c r="BC360" s="736"/>
      <c r="BD360" s="736"/>
      <c r="BE360" s="736"/>
      <c r="BF360" s="736"/>
      <c r="BG360" s="736"/>
      <c r="BH360" s="736"/>
      <c r="BI360" s="736"/>
      <c r="BJ360" s="736"/>
      <c r="BK360" s="736"/>
      <c r="BL360" s="736"/>
      <c r="BM360" s="736"/>
      <c r="BN360" s="736"/>
      <c r="BO360" s="736"/>
      <c r="BP360" s="736"/>
      <c r="BQ360" s="736"/>
      <c r="BR360" s="736"/>
      <c r="BS360" s="736"/>
      <c r="BT360" s="736"/>
      <c r="BU360" s="736"/>
      <c r="BV360" s="736"/>
      <c r="BW360" s="736"/>
      <c r="BX360" s="736"/>
      <c r="BY360" s="736"/>
      <c r="BZ360" s="736"/>
      <c r="CA360" s="736"/>
      <c r="CB360" s="736"/>
      <c r="CC360" s="736"/>
      <c r="CD360" s="736"/>
      <c r="CE360" s="736"/>
      <c r="CF360" s="736"/>
      <c r="CG360" s="736"/>
      <c r="CH360" s="736"/>
      <c r="CI360" s="736"/>
      <c r="CJ360" s="736"/>
      <c r="CK360" s="736"/>
      <c r="CL360" s="736"/>
      <c r="CM360" s="736"/>
      <c r="CN360" s="736"/>
      <c r="CO360" s="736"/>
      <c r="CP360" s="736"/>
      <c r="CQ360" s="736"/>
      <c r="CR360" s="736"/>
      <c r="CS360" s="736"/>
      <c r="CT360" s="736"/>
      <c r="CU360" s="736"/>
      <c r="CV360" s="736"/>
      <c r="CW360" s="736"/>
      <c r="CX360" s="736"/>
      <c r="CY360" s="736"/>
      <c r="CZ360" s="736"/>
      <c r="DA360" s="736"/>
      <c r="DB360" s="736"/>
      <c r="DC360" s="736"/>
      <c r="DD360" s="736"/>
      <c r="DE360" s="736"/>
      <c r="DF360" s="736"/>
      <c r="DG360" s="736"/>
      <c r="DH360" s="736"/>
      <c r="DI360" s="736"/>
      <c r="DJ360" s="736"/>
      <c r="DK360" s="736"/>
      <c r="DL360" s="736"/>
      <c r="DM360" s="736"/>
      <c r="DN360" s="736"/>
      <c r="DO360" s="736"/>
      <c r="DP360" s="736"/>
      <c r="DQ360" s="736"/>
      <c r="DR360" s="736"/>
      <c r="DS360" s="736"/>
      <c r="DT360" s="736"/>
      <c r="DU360" s="736"/>
      <c r="DV360" s="736"/>
      <c r="DW360" s="736"/>
      <c r="DX360" s="736"/>
      <c r="DY360" s="736"/>
      <c r="DZ360" s="736"/>
      <c r="EA360" s="736"/>
      <c r="EB360" s="736"/>
      <c r="EC360" s="736"/>
      <c r="ED360" s="736"/>
      <c r="EE360" s="736"/>
      <c r="EF360" s="736"/>
      <c r="EG360" s="736"/>
      <c r="EH360" s="736"/>
      <c r="EI360" s="736"/>
      <c r="EJ360" s="736"/>
      <c r="EK360" s="736"/>
      <c r="EL360" s="736"/>
      <c r="EM360" s="736"/>
      <c r="EN360" s="736"/>
      <c r="EO360" s="736"/>
      <c r="EP360" s="736"/>
      <c r="EQ360" s="736"/>
      <c r="ER360" s="736"/>
      <c r="ES360" s="736"/>
      <c r="ET360" s="736"/>
      <c r="EU360" s="736"/>
      <c r="EV360" s="736"/>
      <c r="EW360" s="736"/>
      <c r="EX360" s="736"/>
      <c r="EY360" s="736"/>
      <c r="EZ360" s="736"/>
      <c r="FA360" s="736"/>
      <c r="FB360" s="736"/>
      <c r="FC360" s="736"/>
      <c r="FD360" s="736"/>
      <c r="FE360" s="736"/>
      <c r="FF360" s="736"/>
      <c r="FG360" s="736"/>
      <c r="FH360" s="736"/>
      <c r="FI360" s="736"/>
      <c r="FJ360" s="736"/>
      <c r="FK360" s="736"/>
      <c r="FL360" s="736"/>
      <c r="FM360" s="736"/>
      <c r="FN360" s="736"/>
      <c r="FO360" s="736"/>
      <c r="FP360" s="736"/>
      <c r="FQ360" s="736"/>
      <c r="FR360" s="736"/>
      <c r="FS360" s="736"/>
      <c r="FT360" s="736"/>
      <c r="FU360" s="736"/>
      <c r="FV360" s="736"/>
      <c r="FW360" s="736"/>
      <c r="FX360" s="736"/>
      <c r="FY360" s="736"/>
      <c r="FZ360" s="736"/>
      <c r="GA360" s="736"/>
      <c r="GB360" s="736"/>
      <c r="GC360" s="736"/>
      <c r="GD360" s="736"/>
      <c r="GE360" s="736"/>
      <c r="GF360" s="736"/>
      <c r="GG360" s="736"/>
      <c r="GH360" s="736"/>
      <c r="GI360" s="736"/>
      <c r="GJ360" s="736"/>
      <c r="GK360" s="736"/>
      <c r="GL360" s="736"/>
      <c r="GM360" s="736"/>
      <c r="GN360" s="736"/>
      <c r="GO360" s="736"/>
      <c r="GP360" s="736"/>
      <c r="GQ360" s="736"/>
      <c r="GR360" s="736"/>
      <c r="GS360" s="736"/>
      <c r="GT360" s="736"/>
      <c r="GU360" s="736"/>
      <c r="GV360" s="736"/>
      <c r="GW360" s="736"/>
      <c r="GX360" s="736"/>
      <c r="GY360" s="736"/>
      <c r="GZ360" s="736"/>
      <c r="HA360" s="736"/>
      <c r="HB360" s="736"/>
      <c r="HC360" s="736"/>
      <c r="HD360" s="736"/>
      <c r="HE360" s="736"/>
      <c r="HF360" s="736"/>
      <c r="HG360" s="736"/>
      <c r="HH360" s="736"/>
      <c r="HI360" s="736"/>
      <c r="HJ360" s="736"/>
      <c r="HK360" s="736"/>
      <c r="HL360" s="736"/>
      <c r="HM360" s="736"/>
      <c r="HN360" s="736"/>
      <c r="HO360" s="736"/>
      <c r="HP360" s="736"/>
      <c r="HQ360" s="736"/>
      <c r="HR360" s="736"/>
      <c r="HS360" s="736"/>
      <c r="HT360" s="736"/>
      <c r="HU360" s="736"/>
      <c r="HV360" s="736"/>
      <c r="HW360" s="736"/>
      <c r="HX360" s="736"/>
      <c r="HY360" s="736"/>
      <c r="HZ360" s="736"/>
      <c r="IA360" s="736"/>
      <c r="IB360" s="736"/>
      <c r="IC360" s="736"/>
      <c r="ID360" s="736"/>
      <c r="IE360" s="736"/>
      <c r="IF360" s="736"/>
      <c r="IG360" s="736"/>
      <c r="IH360" s="736"/>
      <c r="II360" s="736"/>
      <c r="IJ360" s="736"/>
      <c r="IK360" s="736"/>
      <c r="IL360" s="736"/>
      <c r="IM360" s="736"/>
      <c r="IN360" s="736"/>
      <c r="IO360" s="736"/>
      <c r="IP360" s="736"/>
      <c r="IQ360" s="736"/>
      <c r="IR360" s="736"/>
      <c r="IS360" s="736"/>
      <c r="IT360" s="736"/>
      <c r="IU360" s="736"/>
      <c r="IV360" s="736"/>
    </row>
    <row r="361" spans="1:256" s="438" customFormat="1">
      <c r="A361" s="736"/>
      <c r="C361" s="471"/>
      <c r="P361" s="724"/>
      <c r="U361" s="724"/>
      <c r="V361" s="736"/>
      <c r="W361" s="736"/>
      <c r="X361" s="736"/>
      <c r="Y361" s="736"/>
      <c r="Z361" s="736"/>
      <c r="AA361" s="736"/>
      <c r="AB361" s="736"/>
      <c r="AC361" s="736"/>
      <c r="AD361" s="736"/>
      <c r="AE361" s="736"/>
      <c r="AF361" s="736"/>
      <c r="AG361" s="736"/>
      <c r="AH361" s="736"/>
      <c r="AI361" s="736"/>
      <c r="AJ361" s="736"/>
      <c r="AK361" s="736"/>
      <c r="AL361" s="736"/>
      <c r="AM361" s="736"/>
      <c r="AN361" s="736"/>
      <c r="AO361" s="736"/>
      <c r="AP361" s="736"/>
      <c r="AQ361" s="736"/>
      <c r="AR361" s="736"/>
      <c r="AS361" s="736"/>
      <c r="AT361" s="736"/>
      <c r="AU361" s="736"/>
      <c r="AV361" s="736"/>
      <c r="AW361" s="736"/>
      <c r="AX361" s="736"/>
      <c r="AY361" s="736"/>
      <c r="AZ361" s="736"/>
      <c r="BA361" s="736"/>
      <c r="BB361" s="736"/>
      <c r="BC361" s="736"/>
      <c r="BD361" s="736"/>
      <c r="BE361" s="736"/>
      <c r="BF361" s="736"/>
      <c r="BG361" s="736"/>
      <c r="BH361" s="736"/>
      <c r="BI361" s="736"/>
      <c r="BJ361" s="736"/>
      <c r="BK361" s="736"/>
      <c r="BL361" s="736"/>
      <c r="BM361" s="736"/>
      <c r="BN361" s="736"/>
      <c r="BO361" s="736"/>
      <c r="BP361" s="736"/>
      <c r="BQ361" s="736"/>
      <c r="BR361" s="736"/>
      <c r="BS361" s="736"/>
      <c r="BT361" s="736"/>
      <c r="BU361" s="736"/>
      <c r="BV361" s="736"/>
      <c r="BW361" s="736"/>
      <c r="BX361" s="736"/>
      <c r="BY361" s="736"/>
      <c r="BZ361" s="736"/>
      <c r="CA361" s="736"/>
      <c r="CB361" s="736"/>
      <c r="CC361" s="736"/>
      <c r="CD361" s="736"/>
      <c r="CE361" s="736"/>
      <c r="CF361" s="736"/>
      <c r="CG361" s="736"/>
      <c r="CH361" s="736"/>
      <c r="CI361" s="736"/>
      <c r="CJ361" s="736"/>
      <c r="CK361" s="736"/>
      <c r="CL361" s="736"/>
      <c r="CM361" s="736"/>
      <c r="CN361" s="736"/>
      <c r="CO361" s="736"/>
      <c r="CP361" s="736"/>
      <c r="CQ361" s="736"/>
      <c r="CR361" s="736"/>
      <c r="CS361" s="736"/>
      <c r="CT361" s="736"/>
      <c r="CU361" s="736"/>
      <c r="CV361" s="736"/>
      <c r="CW361" s="736"/>
      <c r="CX361" s="736"/>
      <c r="CY361" s="736"/>
      <c r="CZ361" s="736"/>
      <c r="DA361" s="736"/>
      <c r="DB361" s="736"/>
      <c r="DC361" s="736"/>
      <c r="DD361" s="736"/>
      <c r="DE361" s="736"/>
      <c r="DF361" s="736"/>
      <c r="DG361" s="736"/>
      <c r="DH361" s="736"/>
      <c r="DI361" s="736"/>
      <c r="DJ361" s="736"/>
      <c r="DK361" s="736"/>
      <c r="DL361" s="736"/>
      <c r="DM361" s="736"/>
      <c r="DN361" s="736"/>
      <c r="DO361" s="736"/>
      <c r="DP361" s="736"/>
      <c r="DQ361" s="736"/>
      <c r="DR361" s="736"/>
      <c r="DS361" s="736"/>
      <c r="DT361" s="736"/>
      <c r="DU361" s="736"/>
      <c r="DV361" s="736"/>
      <c r="DW361" s="736"/>
      <c r="DX361" s="736"/>
      <c r="DY361" s="736"/>
      <c r="DZ361" s="736"/>
      <c r="EA361" s="736"/>
      <c r="EB361" s="736"/>
      <c r="EC361" s="736"/>
      <c r="ED361" s="736"/>
      <c r="EE361" s="736"/>
      <c r="EF361" s="736"/>
      <c r="EG361" s="736"/>
      <c r="EH361" s="736"/>
      <c r="EI361" s="736"/>
      <c r="EJ361" s="736"/>
      <c r="EK361" s="736"/>
      <c r="EL361" s="736"/>
      <c r="EM361" s="736"/>
      <c r="EN361" s="736"/>
      <c r="EO361" s="736"/>
      <c r="EP361" s="736"/>
      <c r="EQ361" s="736"/>
      <c r="ER361" s="736"/>
      <c r="ES361" s="736"/>
      <c r="ET361" s="736"/>
      <c r="EU361" s="736"/>
      <c r="EV361" s="736"/>
      <c r="EW361" s="736"/>
      <c r="EX361" s="736"/>
      <c r="EY361" s="736"/>
      <c r="EZ361" s="736"/>
      <c r="FA361" s="736"/>
      <c r="FB361" s="736"/>
      <c r="FC361" s="736"/>
      <c r="FD361" s="736"/>
      <c r="FE361" s="736"/>
      <c r="FF361" s="736"/>
      <c r="FG361" s="736"/>
      <c r="FH361" s="736"/>
      <c r="FI361" s="736"/>
      <c r="FJ361" s="736"/>
      <c r="FK361" s="736"/>
      <c r="FL361" s="736"/>
      <c r="FM361" s="736"/>
      <c r="FN361" s="736"/>
      <c r="FO361" s="736"/>
      <c r="FP361" s="736"/>
      <c r="FQ361" s="736"/>
      <c r="FR361" s="736"/>
      <c r="FS361" s="736"/>
      <c r="FT361" s="736"/>
      <c r="FU361" s="736"/>
      <c r="FV361" s="736"/>
      <c r="FW361" s="736"/>
      <c r="FX361" s="736"/>
      <c r="FY361" s="736"/>
      <c r="FZ361" s="736"/>
      <c r="GA361" s="736"/>
      <c r="GB361" s="736"/>
      <c r="GC361" s="736"/>
      <c r="GD361" s="736"/>
      <c r="GE361" s="736"/>
      <c r="GF361" s="736"/>
      <c r="GG361" s="736"/>
      <c r="GH361" s="736"/>
      <c r="GI361" s="736"/>
      <c r="GJ361" s="736"/>
      <c r="GK361" s="736"/>
      <c r="GL361" s="736"/>
      <c r="GM361" s="736"/>
      <c r="GN361" s="736"/>
      <c r="GO361" s="736"/>
      <c r="GP361" s="736"/>
      <c r="GQ361" s="736"/>
      <c r="GR361" s="736"/>
      <c r="GS361" s="736"/>
      <c r="GT361" s="736"/>
      <c r="GU361" s="736"/>
      <c r="GV361" s="736"/>
      <c r="GW361" s="736"/>
      <c r="GX361" s="736"/>
      <c r="GY361" s="736"/>
      <c r="GZ361" s="736"/>
      <c r="HA361" s="736"/>
      <c r="HB361" s="736"/>
      <c r="HC361" s="736"/>
      <c r="HD361" s="736"/>
      <c r="HE361" s="736"/>
      <c r="HF361" s="736"/>
      <c r="HG361" s="736"/>
      <c r="HH361" s="736"/>
      <c r="HI361" s="736"/>
      <c r="HJ361" s="736"/>
      <c r="HK361" s="736"/>
      <c r="HL361" s="736"/>
      <c r="HM361" s="736"/>
      <c r="HN361" s="736"/>
      <c r="HO361" s="736"/>
      <c r="HP361" s="736"/>
      <c r="HQ361" s="736"/>
      <c r="HR361" s="736"/>
      <c r="HS361" s="736"/>
      <c r="HT361" s="736"/>
      <c r="HU361" s="736"/>
      <c r="HV361" s="736"/>
      <c r="HW361" s="736"/>
      <c r="HX361" s="736"/>
      <c r="HY361" s="736"/>
      <c r="HZ361" s="736"/>
      <c r="IA361" s="736"/>
      <c r="IB361" s="736"/>
      <c r="IC361" s="736"/>
      <c r="ID361" s="736"/>
      <c r="IE361" s="736"/>
      <c r="IF361" s="736"/>
      <c r="IG361" s="736"/>
      <c r="IH361" s="736"/>
      <c r="II361" s="736"/>
      <c r="IJ361" s="736"/>
      <c r="IK361" s="736"/>
      <c r="IL361" s="736"/>
      <c r="IM361" s="736"/>
      <c r="IN361" s="736"/>
      <c r="IO361" s="736"/>
      <c r="IP361" s="736"/>
      <c r="IQ361" s="736"/>
      <c r="IR361" s="736"/>
      <c r="IS361" s="736"/>
      <c r="IT361" s="736"/>
      <c r="IU361" s="736"/>
      <c r="IV361" s="736"/>
    </row>
    <row r="362" spans="1:256" s="438" customFormat="1">
      <c r="A362" s="736"/>
      <c r="C362" s="471"/>
      <c r="P362" s="724"/>
      <c r="U362" s="724"/>
      <c r="V362" s="736"/>
      <c r="W362" s="736"/>
      <c r="X362" s="736"/>
      <c r="Y362" s="736"/>
      <c r="Z362" s="736"/>
      <c r="AA362" s="736"/>
      <c r="AB362" s="736"/>
      <c r="AC362" s="736"/>
      <c r="AD362" s="736"/>
      <c r="AE362" s="736"/>
      <c r="AF362" s="736"/>
      <c r="AG362" s="736"/>
      <c r="AH362" s="736"/>
      <c r="AI362" s="736"/>
      <c r="AJ362" s="736"/>
      <c r="AK362" s="736"/>
      <c r="AL362" s="736"/>
      <c r="AM362" s="736"/>
      <c r="AN362" s="736"/>
      <c r="AO362" s="736"/>
      <c r="AP362" s="736"/>
      <c r="AQ362" s="736"/>
      <c r="AR362" s="736"/>
      <c r="AS362" s="736"/>
      <c r="AT362" s="736"/>
      <c r="AU362" s="736"/>
      <c r="AV362" s="736"/>
      <c r="AW362" s="736"/>
      <c r="AX362" s="736"/>
      <c r="AY362" s="736"/>
      <c r="AZ362" s="736"/>
      <c r="BA362" s="736"/>
      <c r="BB362" s="736"/>
      <c r="BC362" s="736"/>
      <c r="BD362" s="736"/>
      <c r="BE362" s="736"/>
      <c r="BF362" s="736"/>
      <c r="BG362" s="736"/>
      <c r="BH362" s="736"/>
      <c r="BI362" s="736"/>
      <c r="BJ362" s="736"/>
      <c r="BK362" s="736"/>
      <c r="BL362" s="736"/>
      <c r="BM362" s="736"/>
      <c r="BN362" s="736"/>
      <c r="BO362" s="736"/>
      <c r="BP362" s="736"/>
      <c r="BQ362" s="736"/>
      <c r="BR362" s="736"/>
      <c r="BS362" s="736"/>
      <c r="BT362" s="736"/>
      <c r="BU362" s="736"/>
      <c r="BV362" s="736"/>
      <c r="BW362" s="736"/>
      <c r="BX362" s="736"/>
      <c r="BY362" s="736"/>
      <c r="BZ362" s="736"/>
      <c r="CA362" s="736"/>
      <c r="CB362" s="736"/>
      <c r="CC362" s="736"/>
      <c r="CD362" s="736"/>
      <c r="CE362" s="736"/>
      <c r="CF362" s="736"/>
      <c r="CG362" s="736"/>
      <c r="CH362" s="736"/>
      <c r="CI362" s="736"/>
      <c r="CJ362" s="736"/>
      <c r="CK362" s="736"/>
      <c r="CL362" s="736"/>
      <c r="CM362" s="736"/>
      <c r="CN362" s="736"/>
      <c r="CO362" s="736"/>
      <c r="CP362" s="736"/>
      <c r="CQ362" s="736"/>
      <c r="CR362" s="736"/>
      <c r="CS362" s="736"/>
      <c r="CT362" s="736"/>
      <c r="CU362" s="736"/>
      <c r="CV362" s="736"/>
      <c r="CW362" s="736"/>
      <c r="CX362" s="736"/>
      <c r="CY362" s="736"/>
      <c r="CZ362" s="736"/>
      <c r="DA362" s="736"/>
      <c r="DB362" s="736"/>
      <c r="DC362" s="736"/>
      <c r="DD362" s="736"/>
      <c r="DE362" s="736"/>
      <c r="DF362" s="736"/>
      <c r="DG362" s="736"/>
      <c r="DH362" s="736"/>
      <c r="DI362" s="736"/>
      <c r="DJ362" s="736"/>
      <c r="DK362" s="736"/>
      <c r="DL362" s="736"/>
      <c r="DM362" s="736"/>
      <c r="DN362" s="736"/>
      <c r="DO362" s="736"/>
      <c r="DP362" s="736"/>
      <c r="DQ362" s="736"/>
      <c r="DR362" s="736"/>
      <c r="DS362" s="736"/>
      <c r="DT362" s="736"/>
      <c r="DU362" s="736"/>
      <c r="DV362" s="736"/>
      <c r="DW362" s="736"/>
      <c r="DX362" s="736"/>
      <c r="DY362" s="736"/>
      <c r="DZ362" s="736"/>
      <c r="EA362" s="736"/>
      <c r="EB362" s="736"/>
      <c r="EC362" s="736"/>
      <c r="ED362" s="736"/>
      <c r="EE362" s="736"/>
      <c r="EF362" s="736"/>
      <c r="EG362" s="736"/>
      <c r="EH362" s="736"/>
      <c r="EI362" s="736"/>
      <c r="EJ362" s="736"/>
      <c r="EK362" s="736"/>
      <c r="EL362" s="736"/>
      <c r="EM362" s="736"/>
      <c r="EN362" s="736"/>
      <c r="EO362" s="736"/>
      <c r="EP362" s="736"/>
      <c r="EQ362" s="736"/>
      <c r="ER362" s="736"/>
      <c r="ES362" s="736"/>
      <c r="ET362" s="736"/>
      <c r="EU362" s="736"/>
      <c r="EV362" s="736"/>
      <c r="EW362" s="736"/>
      <c r="EX362" s="736"/>
      <c r="EY362" s="736"/>
      <c r="EZ362" s="736"/>
      <c r="FA362" s="736"/>
      <c r="FB362" s="736"/>
      <c r="FC362" s="736"/>
      <c r="FD362" s="736"/>
      <c r="FE362" s="736"/>
      <c r="FF362" s="736"/>
      <c r="FG362" s="736"/>
      <c r="FH362" s="736"/>
      <c r="FI362" s="736"/>
      <c r="FJ362" s="736"/>
      <c r="FK362" s="736"/>
      <c r="FL362" s="736"/>
      <c r="FM362" s="736"/>
      <c r="FN362" s="736"/>
      <c r="FO362" s="736"/>
      <c r="FP362" s="736"/>
      <c r="FQ362" s="736"/>
      <c r="FR362" s="736"/>
      <c r="FS362" s="736"/>
      <c r="FT362" s="736"/>
      <c r="FU362" s="736"/>
      <c r="FV362" s="736"/>
      <c r="FW362" s="736"/>
      <c r="FX362" s="736"/>
      <c r="FY362" s="736"/>
      <c r="FZ362" s="736"/>
      <c r="GA362" s="736"/>
      <c r="GB362" s="736"/>
      <c r="GC362" s="736"/>
      <c r="GD362" s="736"/>
      <c r="GE362" s="736"/>
      <c r="GF362" s="736"/>
      <c r="GG362" s="736"/>
      <c r="GH362" s="736"/>
      <c r="GI362" s="736"/>
      <c r="GJ362" s="736"/>
      <c r="GK362" s="736"/>
      <c r="GL362" s="736"/>
      <c r="GM362" s="736"/>
      <c r="GN362" s="736"/>
      <c r="GO362" s="736"/>
      <c r="GP362" s="736"/>
      <c r="GQ362" s="736"/>
      <c r="GR362" s="736"/>
      <c r="GS362" s="736"/>
      <c r="GT362" s="736"/>
      <c r="GU362" s="736"/>
      <c r="GV362" s="736"/>
      <c r="GW362" s="736"/>
      <c r="GX362" s="736"/>
      <c r="GY362" s="736"/>
      <c r="GZ362" s="736"/>
      <c r="HA362" s="736"/>
      <c r="HB362" s="736"/>
      <c r="HC362" s="736"/>
      <c r="HD362" s="736"/>
      <c r="HE362" s="736"/>
      <c r="HF362" s="736"/>
      <c r="HG362" s="736"/>
      <c r="HH362" s="736"/>
      <c r="HI362" s="736"/>
      <c r="HJ362" s="736"/>
      <c r="HK362" s="736"/>
      <c r="HL362" s="736"/>
      <c r="HM362" s="736"/>
      <c r="HN362" s="736"/>
      <c r="HO362" s="736"/>
      <c r="HP362" s="736"/>
      <c r="HQ362" s="736"/>
      <c r="HR362" s="736"/>
      <c r="HS362" s="736"/>
      <c r="HT362" s="736"/>
      <c r="HU362" s="736"/>
      <c r="HV362" s="736"/>
      <c r="HW362" s="736"/>
      <c r="HX362" s="736"/>
      <c r="HY362" s="736"/>
      <c r="HZ362" s="736"/>
      <c r="IA362" s="736"/>
      <c r="IB362" s="736"/>
      <c r="IC362" s="736"/>
      <c r="ID362" s="736"/>
      <c r="IE362" s="736"/>
      <c r="IF362" s="736"/>
      <c r="IG362" s="736"/>
      <c r="IH362" s="736"/>
      <c r="II362" s="736"/>
      <c r="IJ362" s="736"/>
      <c r="IK362" s="736"/>
      <c r="IL362" s="736"/>
      <c r="IM362" s="736"/>
      <c r="IN362" s="736"/>
      <c r="IO362" s="736"/>
      <c r="IP362" s="736"/>
      <c r="IQ362" s="736"/>
      <c r="IR362" s="736"/>
      <c r="IS362" s="736"/>
      <c r="IT362" s="736"/>
      <c r="IU362" s="736"/>
      <c r="IV362" s="736"/>
    </row>
    <row r="363" spans="1:256" s="438" customFormat="1">
      <c r="A363" s="736"/>
      <c r="C363" s="471"/>
      <c r="P363" s="724"/>
      <c r="U363" s="724"/>
      <c r="V363" s="736"/>
      <c r="W363" s="736"/>
      <c r="X363" s="736"/>
      <c r="Y363" s="736"/>
      <c r="Z363" s="736"/>
      <c r="AA363" s="736"/>
      <c r="AB363" s="736"/>
      <c r="AC363" s="736"/>
      <c r="AD363" s="736"/>
      <c r="AE363" s="736"/>
      <c r="AF363" s="736"/>
      <c r="AG363" s="736"/>
      <c r="AH363" s="736"/>
      <c r="AI363" s="736"/>
      <c r="AJ363" s="736"/>
      <c r="AK363" s="736"/>
      <c r="AL363" s="736"/>
      <c r="AM363" s="736"/>
      <c r="AN363" s="736"/>
      <c r="AO363" s="736"/>
      <c r="AP363" s="736"/>
      <c r="AQ363" s="736"/>
      <c r="AR363" s="736"/>
      <c r="AS363" s="736"/>
      <c r="AT363" s="736"/>
      <c r="AU363" s="736"/>
      <c r="AV363" s="736"/>
      <c r="AW363" s="736"/>
      <c r="AX363" s="736"/>
      <c r="AY363" s="736"/>
      <c r="AZ363" s="736"/>
      <c r="BA363" s="736"/>
      <c r="BB363" s="736"/>
      <c r="BC363" s="736"/>
      <c r="BD363" s="736"/>
      <c r="BE363" s="736"/>
      <c r="BF363" s="736"/>
      <c r="BG363" s="736"/>
      <c r="BH363" s="736"/>
      <c r="BI363" s="736"/>
      <c r="BJ363" s="736"/>
      <c r="BK363" s="736"/>
      <c r="BL363" s="736"/>
      <c r="BM363" s="736"/>
      <c r="BN363" s="736"/>
      <c r="BO363" s="736"/>
      <c r="BP363" s="736"/>
      <c r="BQ363" s="736"/>
      <c r="BR363" s="736"/>
      <c r="BS363" s="736"/>
      <c r="BT363" s="736"/>
      <c r="BU363" s="736"/>
      <c r="BV363" s="736"/>
      <c r="BW363" s="736"/>
      <c r="BX363" s="736"/>
      <c r="BY363" s="736"/>
      <c r="BZ363" s="736"/>
      <c r="CA363" s="736"/>
      <c r="CB363" s="736"/>
      <c r="CC363" s="736"/>
      <c r="CD363" s="736"/>
      <c r="CE363" s="736"/>
      <c r="CF363" s="736"/>
      <c r="CG363" s="736"/>
      <c r="CH363" s="736"/>
      <c r="CI363" s="736"/>
      <c r="CJ363" s="736"/>
      <c r="CK363" s="736"/>
      <c r="CL363" s="736"/>
      <c r="CM363" s="736"/>
      <c r="CN363" s="736"/>
      <c r="CO363" s="736"/>
      <c r="CP363" s="736"/>
      <c r="CQ363" s="736"/>
      <c r="CR363" s="736"/>
      <c r="CS363" s="736"/>
      <c r="CT363" s="736"/>
      <c r="CU363" s="736"/>
      <c r="CV363" s="736"/>
      <c r="CW363" s="736"/>
      <c r="CX363" s="736"/>
      <c r="CY363" s="736"/>
      <c r="CZ363" s="736"/>
      <c r="DA363" s="736"/>
      <c r="DB363" s="736"/>
      <c r="DC363" s="736"/>
      <c r="DD363" s="736"/>
      <c r="DE363" s="736"/>
      <c r="DF363" s="736"/>
      <c r="DG363" s="736"/>
      <c r="DH363" s="736"/>
      <c r="DI363" s="736"/>
      <c r="DJ363" s="736"/>
      <c r="DK363" s="736"/>
      <c r="DL363" s="736"/>
      <c r="DM363" s="736"/>
      <c r="DN363" s="736"/>
      <c r="DO363" s="736"/>
      <c r="DP363" s="736"/>
      <c r="DQ363" s="736"/>
      <c r="DR363" s="736"/>
      <c r="DS363" s="736"/>
      <c r="DT363" s="736"/>
      <c r="DU363" s="736"/>
      <c r="DV363" s="736"/>
      <c r="DW363" s="736"/>
      <c r="DX363" s="736"/>
      <c r="DY363" s="736"/>
      <c r="DZ363" s="736"/>
      <c r="EA363" s="736"/>
      <c r="EB363" s="736"/>
      <c r="EC363" s="736"/>
      <c r="ED363" s="736"/>
      <c r="EE363" s="736"/>
      <c r="EF363" s="736"/>
      <c r="EG363" s="736"/>
      <c r="EH363" s="736"/>
      <c r="EI363" s="736"/>
      <c r="EJ363" s="736"/>
      <c r="EK363" s="736"/>
      <c r="EL363" s="736"/>
      <c r="EM363" s="736"/>
      <c r="EN363" s="736"/>
      <c r="EO363" s="736"/>
      <c r="EP363" s="736"/>
      <c r="EQ363" s="736"/>
      <c r="ER363" s="736"/>
      <c r="ES363" s="736"/>
      <c r="ET363" s="736"/>
      <c r="EU363" s="736"/>
      <c r="EV363" s="736"/>
      <c r="EW363" s="736"/>
      <c r="EX363" s="736"/>
      <c r="EY363" s="736"/>
      <c r="EZ363" s="736"/>
      <c r="FA363" s="736"/>
      <c r="FB363" s="736"/>
      <c r="FC363" s="736"/>
      <c r="FD363" s="736"/>
      <c r="FE363" s="736"/>
      <c r="FF363" s="736"/>
      <c r="FG363" s="736"/>
      <c r="FH363" s="736"/>
      <c r="FI363" s="736"/>
      <c r="FJ363" s="736"/>
      <c r="FK363" s="736"/>
      <c r="FL363" s="736"/>
      <c r="FM363" s="736"/>
      <c r="FN363" s="736"/>
      <c r="FO363" s="736"/>
      <c r="FP363" s="736"/>
      <c r="FQ363" s="736"/>
      <c r="FR363" s="736"/>
      <c r="FS363" s="736"/>
      <c r="FT363" s="736"/>
      <c r="FU363" s="736"/>
      <c r="FV363" s="736"/>
      <c r="FW363" s="736"/>
      <c r="FX363" s="736"/>
      <c r="FY363" s="736"/>
      <c r="FZ363" s="736"/>
      <c r="GA363" s="736"/>
      <c r="GB363" s="736"/>
      <c r="GC363" s="736"/>
      <c r="GD363" s="736"/>
      <c r="GE363" s="736"/>
      <c r="GF363" s="736"/>
      <c r="GG363" s="736"/>
      <c r="GH363" s="736"/>
      <c r="GI363" s="736"/>
      <c r="GJ363" s="736"/>
      <c r="GK363" s="736"/>
      <c r="GL363" s="736"/>
      <c r="GM363" s="736"/>
      <c r="GN363" s="736"/>
      <c r="GO363" s="736"/>
      <c r="GP363" s="736"/>
      <c r="GQ363" s="736"/>
      <c r="GR363" s="736"/>
      <c r="GS363" s="736"/>
      <c r="GT363" s="736"/>
      <c r="GU363" s="736"/>
      <c r="GV363" s="736"/>
      <c r="GW363" s="736"/>
      <c r="GX363" s="736"/>
      <c r="GY363" s="736"/>
      <c r="GZ363" s="736"/>
      <c r="HA363" s="736"/>
      <c r="HB363" s="736"/>
      <c r="HC363" s="736"/>
      <c r="HD363" s="736"/>
      <c r="HE363" s="736"/>
      <c r="HF363" s="736"/>
      <c r="HG363" s="736"/>
      <c r="HH363" s="736"/>
      <c r="HI363" s="736"/>
      <c r="HJ363" s="736"/>
      <c r="HK363" s="736"/>
      <c r="HL363" s="736"/>
      <c r="HM363" s="736"/>
      <c r="HN363" s="736"/>
      <c r="HO363" s="736"/>
      <c r="HP363" s="736"/>
      <c r="HQ363" s="736"/>
      <c r="HR363" s="736"/>
      <c r="HS363" s="736"/>
      <c r="HT363" s="736"/>
      <c r="HU363" s="736"/>
      <c r="HV363" s="736"/>
      <c r="HW363" s="736"/>
      <c r="HX363" s="736"/>
      <c r="HY363" s="736"/>
      <c r="HZ363" s="736"/>
      <c r="IA363" s="736"/>
      <c r="IB363" s="736"/>
      <c r="IC363" s="736"/>
      <c r="ID363" s="736"/>
      <c r="IE363" s="736"/>
      <c r="IF363" s="736"/>
      <c r="IG363" s="736"/>
      <c r="IH363" s="736"/>
      <c r="II363" s="736"/>
      <c r="IJ363" s="736"/>
      <c r="IK363" s="736"/>
      <c r="IL363" s="736"/>
      <c r="IM363" s="736"/>
      <c r="IN363" s="736"/>
      <c r="IO363" s="736"/>
      <c r="IP363" s="736"/>
      <c r="IQ363" s="736"/>
      <c r="IR363" s="736"/>
      <c r="IS363" s="736"/>
      <c r="IT363" s="736"/>
      <c r="IU363" s="736"/>
      <c r="IV363" s="736"/>
    </row>
    <row r="364" spans="1:256" s="438" customFormat="1">
      <c r="A364" s="736"/>
      <c r="C364" s="471"/>
      <c r="P364" s="724"/>
      <c r="U364" s="724"/>
      <c r="V364" s="736"/>
      <c r="W364" s="736"/>
      <c r="X364" s="736"/>
      <c r="Y364" s="736"/>
      <c r="Z364" s="736"/>
      <c r="AA364" s="736"/>
      <c r="AB364" s="736"/>
      <c r="AC364" s="736"/>
      <c r="AD364" s="736"/>
      <c r="AE364" s="736"/>
      <c r="AF364" s="736"/>
      <c r="AG364" s="736"/>
      <c r="AH364" s="736"/>
      <c r="AI364" s="736"/>
      <c r="AJ364" s="736"/>
      <c r="AK364" s="736"/>
      <c r="AL364" s="736"/>
      <c r="AM364" s="736"/>
      <c r="AN364" s="736"/>
      <c r="AO364" s="736"/>
      <c r="AP364" s="736"/>
      <c r="AQ364" s="736"/>
      <c r="AR364" s="736"/>
      <c r="AS364" s="736"/>
      <c r="AT364" s="736"/>
      <c r="AU364" s="736"/>
      <c r="AV364" s="736"/>
      <c r="AW364" s="736"/>
      <c r="AX364" s="736"/>
      <c r="AY364" s="736"/>
      <c r="AZ364" s="736"/>
      <c r="BA364" s="736"/>
      <c r="BB364" s="736"/>
      <c r="BC364" s="736"/>
      <c r="BD364" s="736"/>
      <c r="BE364" s="736"/>
      <c r="BF364" s="736"/>
      <c r="BG364" s="736"/>
      <c r="BH364" s="736"/>
      <c r="BI364" s="736"/>
      <c r="BJ364" s="736"/>
      <c r="BK364" s="736"/>
      <c r="BL364" s="736"/>
      <c r="BM364" s="736"/>
      <c r="BN364" s="736"/>
      <c r="BO364" s="736"/>
      <c r="BP364" s="736"/>
      <c r="BQ364" s="736"/>
      <c r="BR364" s="736"/>
      <c r="BS364" s="736"/>
      <c r="BT364" s="736"/>
      <c r="BU364" s="736"/>
      <c r="BV364" s="736"/>
      <c r="BW364" s="736"/>
      <c r="BX364" s="736"/>
      <c r="BY364" s="736"/>
      <c r="BZ364" s="736"/>
      <c r="CA364" s="736"/>
      <c r="CB364" s="736"/>
      <c r="CC364" s="736"/>
      <c r="CD364" s="736"/>
      <c r="CE364" s="736"/>
      <c r="CF364" s="736"/>
      <c r="CG364" s="736"/>
      <c r="CH364" s="736"/>
      <c r="CI364" s="736"/>
      <c r="CJ364" s="736"/>
      <c r="CK364" s="736"/>
      <c r="CL364" s="736"/>
      <c r="CM364" s="736"/>
      <c r="CN364" s="736"/>
      <c r="CO364" s="736"/>
      <c r="CP364" s="736"/>
      <c r="CQ364" s="736"/>
      <c r="CR364" s="736"/>
      <c r="CS364" s="736"/>
      <c r="CT364" s="736"/>
      <c r="CU364" s="736"/>
      <c r="CV364" s="736"/>
      <c r="CW364" s="736"/>
      <c r="CX364" s="736"/>
      <c r="CY364" s="736"/>
      <c r="CZ364" s="736"/>
      <c r="DA364" s="736"/>
      <c r="DB364" s="736"/>
      <c r="DC364" s="736"/>
      <c r="DD364" s="736"/>
      <c r="DE364" s="736"/>
      <c r="DF364" s="736"/>
      <c r="DG364" s="736"/>
      <c r="DH364" s="736"/>
      <c r="DI364" s="736"/>
      <c r="DJ364" s="736"/>
      <c r="DK364" s="736"/>
      <c r="DL364" s="736"/>
      <c r="DM364" s="736"/>
      <c r="DN364" s="736"/>
      <c r="DO364" s="736"/>
      <c r="DP364" s="736"/>
      <c r="DQ364" s="736"/>
      <c r="DR364" s="736"/>
      <c r="DS364" s="736"/>
      <c r="DT364" s="736"/>
      <c r="DU364" s="736"/>
      <c r="DV364" s="736"/>
      <c r="DW364" s="736"/>
      <c r="DX364" s="736"/>
      <c r="DY364" s="736"/>
      <c r="DZ364" s="736"/>
      <c r="EA364" s="736"/>
      <c r="EB364" s="736"/>
      <c r="EC364" s="736"/>
      <c r="ED364" s="736"/>
      <c r="EE364" s="736"/>
      <c r="EF364" s="736"/>
      <c r="EG364" s="736"/>
      <c r="EH364" s="736"/>
      <c r="EI364" s="736"/>
      <c r="EJ364" s="736"/>
      <c r="EK364" s="736"/>
      <c r="EL364" s="736"/>
      <c r="EM364" s="736"/>
      <c r="EN364" s="736"/>
      <c r="EO364" s="736"/>
      <c r="EP364" s="736"/>
      <c r="EQ364" s="736"/>
      <c r="ER364" s="736"/>
      <c r="ES364" s="736"/>
      <c r="ET364" s="736"/>
      <c r="EU364" s="736"/>
      <c r="EV364" s="736"/>
      <c r="EW364" s="736"/>
      <c r="EX364" s="736"/>
      <c r="EY364" s="736"/>
      <c r="EZ364" s="736"/>
      <c r="FA364" s="736"/>
      <c r="FB364" s="736"/>
      <c r="FC364" s="736"/>
      <c r="FD364" s="736"/>
      <c r="FE364" s="736"/>
      <c r="FF364" s="736"/>
      <c r="FG364" s="736"/>
      <c r="FH364" s="736"/>
      <c r="FI364" s="736"/>
      <c r="FJ364" s="736"/>
      <c r="FK364" s="736"/>
      <c r="FL364" s="736"/>
      <c r="FM364" s="736"/>
      <c r="FN364" s="736"/>
      <c r="FO364" s="736"/>
      <c r="FP364" s="736"/>
      <c r="FQ364" s="736"/>
      <c r="FR364" s="736"/>
      <c r="FS364" s="736"/>
      <c r="FT364" s="736"/>
      <c r="FU364" s="736"/>
      <c r="FV364" s="736"/>
      <c r="FW364" s="736"/>
      <c r="FX364" s="736"/>
      <c r="FY364" s="736"/>
      <c r="FZ364" s="736"/>
      <c r="GA364" s="736"/>
      <c r="GB364" s="736"/>
      <c r="GC364" s="736"/>
      <c r="GD364" s="736"/>
      <c r="GE364" s="736"/>
      <c r="GF364" s="736"/>
      <c r="GG364" s="736"/>
      <c r="GH364" s="736"/>
      <c r="GI364" s="736"/>
      <c r="GJ364" s="736"/>
      <c r="GK364" s="736"/>
      <c r="GL364" s="736"/>
      <c r="GM364" s="736"/>
      <c r="GN364" s="736"/>
      <c r="GO364" s="736"/>
      <c r="GP364" s="736"/>
      <c r="GQ364" s="736"/>
      <c r="GR364" s="736"/>
      <c r="GS364" s="736"/>
      <c r="GT364" s="736"/>
      <c r="GU364" s="736"/>
      <c r="GV364" s="736"/>
      <c r="GW364" s="736"/>
      <c r="GX364" s="736"/>
      <c r="GY364" s="736"/>
      <c r="GZ364" s="736"/>
      <c r="HA364" s="736"/>
      <c r="HB364" s="736"/>
      <c r="HC364" s="736"/>
      <c r="HD364" s="736"/>
      <c r="HE364" s="736"/>
      <c r="HF364" s="736"/>
      <c r="HG364" s="736"/>
      <c r="HH364" s="736"/>
      <c r="HI364" s="736"/>
      <c r="HJ364" s="736"/>
      <c r="HK364" s="736"/>
      <c r="HL364" s="736"/>
      <c r="HM364" s="736"/>
      <c r="HN364" s="736"/>
      <c r="HO364" s="736"/>
      <c r="HP364" s="736"/>
      <c r="HQ364" s="736"/>
      <c r="HR364" s="736"/>
      <c r="HS364" s="736"/>
      <c r="HT364" s="736"/>
      <c r="HU364" s="736"/>
      <c r="HV364" s="736"/>
      <c r="HW364" s="736"/>
      <c r="HX364" s="736"/>
      <c r="HY364" s="736"/>
      <c r="HZ364" s="736"/>
      <c r="IA364" s="736"/>
      <c r="IB364" s="736"/>
      <c r="IC364" s="736"/>
      <c r="ID364" s="736"/>
      <c r="IE364" s="736"/>
      <c r="IF364" s="736"/>
      <c r="IG364" s="736"/>
      <c r="IH364" s="736"/>
      <c r="II364" s="736"/>
      <c r="IJ364" s="736"/>
      <c r="IK364" s="736"/>
      <c r="IL364" s="736"/>
      <c r="IM364" s="736"/>
      <c r="IN364" s="736"/>
      <c r="IO364" s="736"/>
      <c r="IP364" s="736"/>
      <c r="IQ364" s="736"/>
      <c r="IR364" s="736"/>
      <c r="IS364" s="736"/>
      <c r="IT364" s="736"/>
      <c r="IU364" s="736"/>
      <c r="IV364" s="736"/>
    </row>
    <row r="365" spans="1:256" s="438" customFormat="1">
      <c r="A365" s="736"/>
      <c r="C365" s="471"/>
      <c r="P365" s="724"/>
      <c r="U365" s="724"/>
      <c r="V365" s="736"/>
      <c r="W365" s="736"/>
      <c r="X365" s="736"/>
      <c r="Y365" s="736"/>
      <c r="Z365" s="736"/>
      <c r="AA365" s="736"/>
      <c r="AB365" s="736"/>
      <c r="AC365" s="736"/>
      <c r="AD365" s="736"/>
      <c r="AE365" s="736"/>
      <c r="AF365" s="736"/>
      <c r="AG365" s="736"/>
      <c r="AH365" s="736"/>
      <c r="AI365" s="736"/>
      <c r="AJ365" s="736"/>
      <c r="AK365" s="736"/>
      <c r="AL365" s="736"/>
      <c r="AM365" s="736"/>
      <c r="AN365" s="736"/>
      <c r="AO365" s="736"/>
      <c r="AP365" s="736"/>
      <c r="AQ365" s="736"/>
      <c r="AR365" s="736"/>
      <c r="AS365" s="736"/>
      <c r="AT365" s="736"/>
      <c r="AU365" s="736"/>
      <c r="AV365" s="736"/>
      <c r="AW365" s="736"/>
      <c r="AX365" s="736"/>
      <c r="AY365" s="736"/>
      <c r="AZ365" s="736"/>
      <c r="BA365" s="736"/>
      <c r="BB365" s="736"/>
      <c r="BC365" s="736"/>
      <c r="BD365" s="736"/>
      <c r="BE365" s="736"/>
      <c r="BF365" s="736"/>
      <c r="BG365" s="736"/>
      <c r="BH365" s="736"/>
      <c r="BI365" s="736"/>
      <c r="BJ365" s="736"/>
      <c r="BK365" s="736"/>
      <c r="BL365" s="736"/>
      <c r="BM365" s="736"/>
      <c r="BN365" s="736"/>
      <c r="BO365" s="736"/>
      <c r="BP365" s="736"/>
      <c r="BQ365" s="736"/>
      <c r="BR365" s="736"/>
      <c r="BS365" s="736"/>
      <c r="BT365" s="736"/>
      <c r="BU365" s="736"/>
      <c r="BV365" s="736"/>
      <c r="BW365" s="736"/>
      <c r="BX365" s="736"/>
      <c r="BY365" s="736"/>
      <c r="BZ365" s="736"/>
      <c r="CA365" s="736"/>
      <c r="CB365" s="736"/>
      <c r="CC365" s="736"/>
      <c r="CD365" s="736"/>
      <c r="CE365" s="736"/>
      <c r="CF365" s="736"/>
      <c r="CG365" s="736"/>
      <c r="CH365" s="736"/>
      <c r="CI365" s="736"/>
      <c r="CJ365" s="736"/>
      <c r="CK365" s="736"/>
      <c r="CL365" s="736"/>
      <c r="CM365" s="736"/>
      <c r="CN365" s="736"/>
      <c r="CO365" s="736"/>
      <c r="CP365" s="736"/>
      <c r="CQ365" s="736"/>
      <c r="CR365" s="736"/>
      <c r="CS365" s="736"/>
      <c r="CT365" s="736"/>
      <c r="CU365" s="736"/>
      <c r="CV365" s="736"/>
      <c r="CW365" s="736"/>
      <c r="CX365" s="736"/>
      <c r="CY365" s="736"/>
      <c r="CZ365" s="736"/>
      <c r="DA365" s="736"/>
      <c r="DB365" s="736"/>
      <c r="DC365" s="736"/>
      <c r="DD365" s="736"/>
      <c r="DE365" s="736"/>
      <c r="DF365" s="736"/>
      <c r="DG365" s="736"/>
      <c r="DH365" s="736"/>
      <c r="DI365" s="736"/>
      <c r="DJ365" s="736"/>
      <c r="DK365" s="736"/>
      <c r="DL365" s="736"/>
      <c r="DM365" s="736"/>
      <c r="DN365" s="736"/>
      <c r="DO365" s="736"/>
      <c r="DP365" s="736"/>
      <c r="DQ365" s="736"/>
      <c r="DR365" s="736"/>
      <c r="DS365" s="736"/>
      <c r="DT365" s="736"/>
      <c r="DU365" s="736"/>
      <c r="DV365" s="736"/>
      <c r="DW365" s="736"/>
      <c r="DX365" s="736"/>
      <c r="DY365" s="736"/>
      <c r="DZ365" s="736"/>
      <c r="EA365" s="736"/>
      <c r="EB365" s="736"/>
      <c r="EC365" s="736"/>
      <c r="ED365" s="736"/>
      <c r="EE365" s="736"/>
      <c r="EF365" s="736"/>
      <c r="EG365" s="736"/>
      <c r="EH365" s="736"/>
      <c r="EI365" s="736"/>
      <c r="EJ365" s="736"/>
      <c r="EK365" s="736"/>
      <c r="EL365" s="736"/>
      <c r="EM365" s="736"/>
      <c r="EN365" s="736"/>
      <c r="EO365" s="736"/>
      <c r="EP365" s="736"/>
      <c r="EQ365" s="736"/>
      <c r="ER365" s="736"/>
      <c r="ES365" s="736"/>
      <c r="ET365" s="736"/>
      <c r="EU365" s="736"/>
      <c r="EV365" s="736"/>
      <c r="EW365" s="736"/>
      <c r="EX365" s="736"/>
      <c r="EY365" s="736"/>
      <c r="EZ365" s="736"/>
      <c r="FA365" s="736"/>
      <c r="FB365" s="736"/>
      <c r="FC365" s="736"/>
      <c r="FD365" s="736"/>
      <c r="FE365" s="736"/>
      <c r="FF365" s="736"/>
      <c r="FG365" s="736"/>
      <c r="FH365" s="736"/>
      <c r="FI365" s="736"/>
      <c r="FJ365" s="736"/>
      <c r="FK365" s="736"/>
      <c r="FL365" s="736"/>
      <c r="FM365" s="736"/>
      <c r="FN365" s="736"/>
      <c r="FO365" s="736"/>
      <c r="FP365" s="736"/>
      <c r="FQ365" s="736"/>
      <c r="FR365" s="736"/>
      <c r="FS365" s="736"/>
      <c r="FT365" s="736"/>
      <c r="FU365" s="736"/>
      <c r="FV365" s="736"/>
      <c r="FW365" s="736"/>
      <c r="FX365" s="736"/>
      <c r="FY365" s="736"/>
      <c r="FZ365" s="736"/>
      <c r="GA365" s="736"/>
      <c r="GB365" s="736"/>
      <c r="GC365" s="736"/>
      <c r="GD365" s="736"/>
      <c r="GE365" s="736"/>
      <c r="GF365" s="736"/>
      <c r="GG365" s="736"/>
      <c r="GH365" s="736"/>
      <c r="GI365" s="736"/>
      <c r="GJ365" s="736"/>
      <c r="GK365" s="736"/>
      <c r="GL365" s="736"/>
      <c r="GM365" s="736"/>
      <c r="GN365" s="736"/>
      <c r="GO365" s="736"/>
      <c r="GP365" s="736"/>
      <c r="GQ365" s="736"/>
      <c r="GR365" s="736"/>
      <c r="GS365" s="736"/>
      <c r="GT365" s="736"/>
      <c r="GU365" s="736"/>
      <c r="GV365" s="736"/>
      <c r="GW365" s="736"/>
      <c r="GX365" s="736"/>
      <c r="GY365" s="736"/>
      <c r="GZ365" s="736"/>
      <c r="HA365" s="736"/>
      <c r="HB365" s="736"/>
      <c r="HC365" s="736"/>
      <c r="HD365" s="736"/>
      <c r="HE365" s="736"/>
      <c r="HF365" s="736"/>
      <c r="HG365" s="736"/>
      <c r="HH365" s="736"/>
      <c r="HI365" s="736"/>
      <c r="HJ365" s="736"/>
      <c r="HK365" s="736"/>
      <c r="HL365" s="736"/>
      <c r="HM365" s="736"/>
      <c r="HN365" s="736"/>
      <c r="HO365" s="736"/>
      <c r="HP365" s="736"/>
      <c r="HQ365" s="736"/>
      <c r="HR365" s="736"/>
      <c r="HS365" s="736"/>
      <c r="HT365" s="736"/>
      <c r="HU365" s="736"/>
      <c r="HV365" s="736"/>
      <c r="HW365" s="736"/>
      <c r="HX365" s="736"/>
      <c r="HY365" s="736"/>
      <c r="HZ365" s="736"/>
      <c r="IA365" s="736"/>
      <c r="IB365" s="736"/>
      <c r="IC365" s="736"/>
      <c r="ID365" s="736"/>
      <c r="IE365" s="736"/>
      <c r="IF365" s="736"/>
      <c r="IG365" s="736"/>
      <c r="IH365" s="736"/>
      <c r="II365" s="736"/>
      <c r="IJ365" s="736"/>
      <c r="IK365" s="736"/>
      <c r="IL365" s="736"/>
      <c r="IM365" s="736"/>
      <c r="IN365" s="736"/>
      <c r="IO365" s="736"/>
      <c r="IP365" s="736"/>
      <c r="IQ365" s="736"/>
      <c r="IR365" s="736"/>
      <c r="IS365" s="736"/>
      <c r="IT365" s="736"/>
      <c r="IU365" s="736"/>
      <c r="IV365" s="736"/>
    </row>
    <row r="366" spans="1:256" s="438" customFormat="1">
      <c r="A366" s="736"/>
      <c r="C366" s="471"/>
      <c r="P366" s="724"/>
      <c r="U366" s="724"/>
      <c r="V366" s="736"/>
      <c r="W366" s="736"/>
      <c r="X366" s="736"/>
      <c r="Y366" s="736"/>
      <c r="Z366" s="736"/>
      <c r="AA366" s="736"/>
      <c r="AB366" s="736"/>
      <c r="AC366" s="736"/>
      <c r="AD366" s="736"/>
      <c r="AE366" s="736"/>
      <c r="AF366" s="736"/>
      <c r="AG366" s="736"/>
      <c r="AH366" s="736"/>
      <c r="AI366" s="736"/>
      <c r="AJ366" s="736"/>
      <c r="AK366" s="736"/>
      <c r="AL366" s="736"/>
      <c r="AM366" s="736"/>
      <c r="AN366" s="736"/>
      <c r="AO366" s="736"/>
      <c r="AP366" s="736"/>
      <c r="AQ366" s="736"/>
      <c r="AR366" s="736"/>
      <c r="AS366" s="736"/>
      <c r="AT366" s="736"/>
      <c r="AU366" s="736"/>
      <c r="AV366" s="736"/>
      <c r="AW366" s="736"/>
      <c r="AX366" s="736"/>
      <c r="AY366" s="736"/>
      <c r="AZ366" s="736"/>
      <c r="BA366" s="736"/>
      <c r="BB366" s="736"/>
      <c r="BC366" s="736"/>
      <c r="BD366" s="736"/>
      <c r="BE366" s="736"/>
      <c r="BF366" s="736"/>
      <c r="BG366" s="736"/>
      <c r="BH366" s="736"/>
      <c r="BI366" s="736"/>
      <c r="BJ366" s="736"/>
      <c r="BK366" s="736"/>
      <c r="BL366" s="736"/>
      <c r="BM366" s="736"/>
      <c r="BN366" s="736"/>
      <c r="BO366" s="736"/>
      <c r="BP366" s="736"/>
      <c r="BQ366" s="736"/>
      <c r="BR366" s="736"/>
      <c r="BS366" s="736"/>
      <c r="BT366" s="736"/>
      <c r="BU366" s="736"/>
      <c r="BV366" s="736"/>
      <c r="BW366" s="736"/>
      <c r="BX366" s="736"/>
      <c r="BY366" s="736"/>
      <c r="BZ366" s="736"/>
      <c r="CA366" s="736"/>
      <c r="CB366" s="736"/>
      <c r="CC366" s="736"/>
      <c r="CD366" s="736"/>
      <c r="CE366" s="736"/>
      <c r="CF366" s="736"/>
      <c r="CG366" s="736"/>
      <c r="CH366" s="736"/>
      <c r="CI366" s="736"/>
      <c r="CJ366" s="736"/>
      <c r="CK366" s="736"/>
      <c r="CL366" s="736"/>
      <c r="CM366" s="736"/>
      <c r="CN366" s="736"/>
      <c r="CO366" s="736"/>
      <c r="CP366" s="736"/>
      <c r="CQ366" s="736"/>
      <c r="CR366" s="736"/>
      <c r="CS366" s="736"/>
      <c r="CT366" s="736"/>
      <c r="CU366" s="736"/>
      <c r="CV366" s="736"/>
      <c r="CW366" s="736"/>
      <c r="CX366" s="736"/>
      <c r="CY366" s="736"/>
      <c r="CZ366" s="736"/>
      <c r="DA366" s="736"/>
      <c r="DB366" s="736"/>
      <c r="DC366" s="736"/>
      <c r="DD366" s="736"/>
      <c r="DE366" s="736"/>
      <c r="DF366" s="736"/>
      <c r="DG366" s="736"/>
      <c r="DH366" s="736"/>
      <c r="DI366" s="736"/>
      <c r="DJ366" s="736"/>
      <c r="DK366" s="736"/>
      <c r="DL366" s="736"/>
      <c r="DM366" s="736"/>
      <c r="DN366" s="736"/>
      <c r="DO366" s="736"/>
      <c r="DP366" s="736"/>
      <c r="DQ366" s="736"/>
      <c r="DR366" s="736"/>
      <c r="DS366" s="736"/>
      <c r="DT366" s="736"/>
      <c r="DU366" s="736"/>
      <c r="DV366" s="736"/>
      <c r="DW366" s="736"/>
      <c r="DX366" s="736"/>
      <c r="DY366" s="736"/>
      <c r="DZ366" s="736"/>
      <c r="EA366" s="736"/>
      <c r="EB366" s="736"/>
      <c r="EC366" s="736"/>
      <c r="ED366" s="736"/>
      <c r="EE366" s="736"/>
      <c r="EF366" s="736"/>
      <c r="EG366" s="736"/>
      <c r="EH366" s="736"/>
      <c r="EI366" s="736"/>
      <c r="EJ366" s="736"/>
      <c r="EK366" s="736"/>
      <c r="EL366" s="736"/>
      <c r="EM366" s="736"/>
      <c r="EN366" s="736"/>
      <c r="EO366" s="736"/>
      <c r="EP366" s="736"/>
      <c r="EQ366" s="736"/>
      <c r="ER366" s="736"/>
      <c r="ES366" s="736"/>
      <c r="ET366" s="736"/>
      <c r="EU366" s="736"/>
      <c r="EV366" s="736"/>
      <c r="EW366" s="736"/>
      <c r="EX366" s="736"/>
      <c r="EY366" s="736"/>
      <c r="EZ366" s="736"/>
      <c r="FA366" s="736"/>
      <c r="FB366" s="736"/>
      <c r="FC366" s="736"/>
      <c r="FD366" s="736"/>
      <c r="FE366" s="736"/>
      <c r="FF366" s="736"/>
      <c r="FG366" s="736"/>
      <c r="FH366" s="736"/>
      <c r="FI366" s="736"/>
      <c r="FJ366" s="736"/>
      <c r="FK366" s="736"/>
      <c r="FL366" s="736"/>
      <c r="FM366" s="736"/>
      <c r="FN366" s="736"/>
      <c r="FO366" s="736"/>
      <c r="FP366" s="736"/>
      <c r="FQ366" s="736"/>
      <c r="FR366" s="736"/>
      <c r="FS366" s="736"/>
      <c r="FT366" s="736"/>
      <c r="FU366" s="736"/>
      <c r="FV366" s="736"/>
      <c r="FW366" s="736"/>
      <c r="FX366" s="736"/>
      <c r="FY366" s="736"/>
      <c r="FZ366" s="736"/>
      <c r="GA366" s="736"/>
      <c r="GB366" s="736"/>
      <c r="GC366" s="736"/>
      <c r="GD366" s="736"/>
      <c r="GE366" s="736"/>
      <c r="GF366" s="736"/>
      <c r="GG366" s="736"/>
      <c r="GH366" s="736"/>
      <c r="GI366" s="736"/>
      <c r="GJ366" s="736"/>
      <c r="GK366" s="736"/>
      <c r="GL366" s="736"/>
      <c r="GM366" s="736"/>
      <c r="GN366" s="736"/>
      <c r="GO366" s="736"/>
      <c r="GP366" s="736"/>
      <c r="GQ366" s="736"/>
      <c r="GR366" s="736"/>
      <c r="GS366" s="736"/>
      <c r="GT366" s="736"/>
      <c r="GU366" s="736"/>
      <c r="GV366" s="736"/>
      <c r="GW366" s="736"/>
      <c r="GX366" s="736"/>
      <c r="GY366" s="736"/>
      <c r="GZ366" s="736"/>
      <c r="HA366" s="736"/>
      <c r="HB366" s="736"/>
      <c r="HC366" s="736"/>
      <c r="HD366" s="736"/>
      <c r="HE366" s="736"/>
      <c r="HF366" s="736"/>
      <c r="HG366" s="736"/>
      <c r="HH366" s="736"/>
      <c r="HI366" s="736"/>
      <c r="HJ366" s="736"/>
      <c r="HK366" s="736"/>
      <c r="HL366" s="736"/>
      <c r="HM366" s="736"/>
      <c r="HN366" s="736"/>
      <c r="HO366" s="736"/>
      <c r="HP366" s="736"/>
      <c r="HQ366" s="736"/>
      <c r="HR366" s="736"/>
      <c r="HS366" s="736"/>
      <c r="HT366" s="736"/>
      <c r="HU366" s="736"/>
      <c r="HV366" s="736"/>
      <c r="HW366" s="736"/>
      <c r="HX366" s="736"/>
      <c r="HY366" s="736"/>
      <c r="HZ366" s="736"/>
      <c r="IA366" s="736"/>
      <c r="IB366" s="736"/>
      <c r="IC366" s="736"/>
      <c r="ID366" s="736"/>
      <c r="IE366" s="736"/>
      <c r="IF366" s="736"/>
      <c r="IG366" s="736"/>
      <c r="IH366" s="736"/>
      <c r="II366" s="736"/>
      <c r="IJ366" s="736"/>
      <c r="IK366" s="736"/>
      <c r="IL366" s="736"/>
      <c r="IM366" s="736"/>
      <c r="IN366" s="736"/>
      <c r="IO366" s="736"/>
      <c r="IP366" s="736"/>
      <c r="IQ366" s="736"/>
      <c r="IR366" s="736"/>
      <c r="IS366" s="736"/>
      <c r="IT366" s="736"/>
      <c r="IU366" s="736"/>
      <c r="IV366" s="736"/>
    </row>
    <row r="367" spans="1:256" s="438" customFormat="1">
      <c r="A367" s="736"/>
      <c r="C367" s="471"/>
      <c r="P367" s="724"/>
      <c r="U367" s="724"/>
      <c r="V367" s="736"/>
      <c r="W367" s="736"/>
      <c r="X367" s="736"/>
      <c r="Y367" s="736"/>
      <c r="Z367" s="736"/>
      <c r="AA367" s="736"/>
      <c r="AB367" s="736"/>
      <c r="AC367" s="736"/>
      <c r="AD367" s="736"/>
      <c r="AE367" s="736"/>
      <c r="AF367" s="736"/>
      <c r="AG367" s="736"/>
      <c r="AH367" s="736"/>
      <c r="AI367" s="736"/>
      <c r="AJ367" s="736"/>
      <c r="AK367" s="736"/>
      <c r="AL367" s="736"/>
      <c r="AM367" s="736"/>
      <c r="AN367" s="736"/>
      <c r="AO367" s="736"/>
      <c r="AP367" s="736"/>
      <c r="AQ367" s="736"/>
      <c r="AR367" s="736"/>
      <c r="AS367" s="736"/>
      <c r="AT367" s="736"/>
      <c r="AU367" s="736"/>
      <c r="AV367" s="736"/>
      <c r="AW367" s="736"/>
      <c r="AX367" s="736"/>
      <c r="AY367" s="736"/>
      <c r="AZ367" s="736"/>
      <c r="BA367" s="736"/>
      <c r="BB367" s="736"/>
      <c r="BC367" s="736"/>
      <c r="BD367" s="736"/>
      <c r="BE367" s="736"/>
      <c r="BF367" s="736"/>
      <c r="BG367" s="736"/>
      <c r="BH367" s="736"/>
      <c r="BI367" s="736"/>
      <c r="BJ367" s="736"/>
      <c r="BK367" s="736"/>
      <c r="BL367" s="736"/>
      <c r="BM367" s="736"/>
      <c r="BN367" s="736"/>
      <c r="BO367" s="736"/>
      <c r="BP367" s="736"/>
      <c r="BQ367" s="736"/>
      <c r="BR367" s="736"/>
      <c r="BS367" s="736"/>
      <c r="BT367" s="736"/>
      <c r="BU367" s="736"/>
      <c r="BV367" s="736"/>
      <c r="BW367" s="736"/>
      <c r="BX367" s="736"/>
      <c r="BY367" s="736"/>
      <c r="BZ367" s="736"/>
      <c r="CA367" s="736"/>
      <c r="CB367" s="736"/>
      <c r="CC367" s="736"/>
      <c r="CD367" s="736"/>
      <c r="CE367" s="736"/>
      <c r="CF367" s="736"/>
      <c r="CG367" s="736"/>
      <c r="CH367" s="736"/>
      <c r="CI367" s="736"/>
      <c r="CJ367" s="736"/>
      <c r="CK367" s="736"/>
      <c r="CL367" s="736"/>
      <c r="CM367" s="736"/>
      <c r="CN367" s="736"/>
      <c r="CO367" s="736"/>
      <c r="CP367" s="736"/>
      <c r="CQ367" s="736"/>
      <c r="CR367" s="736"/>
      <c r="CS367" s="736"/>
      <c r="CT367" s="736"/>
      <c r="CU367" s="736"/>
      <c r="CV367" s="736"/>
      <c r="CW367" s="736"/>
      <c r="CX367" s="736"/>
      <c r="CY367" s="736"/>
      <c r="CZ367" s="736"/>
      <c r="DA367" s="736"/>
      <c r="DB367" s="736"/>
      <c r="DC367" s="736"/>
      <c r="DD367" s="736"/>
      <c r="DE367" s="736"/>
      <c r="DF367" s="736"/>
      <c r="DG367" s="736"/>
      <c r="DH367" s="736"/>
      <c r="DI367" s="736"/>
      <c r="DJ367" s="736"/>
      <c r="DK367" s="736"/>
      <c r="DL367" s="736"/>
      <c r="DM367" s="736"/>
      <c r="DN367" s="736"/>
      <c r="DO367" s="736"/>
      <c r="DP367" s="736"/>
      <c r="DQ367" s="736"/>
      <c r="DR367" s="736"/>
      <c r="DS367" s="736"/>
      <c r="DT367" s="736"/>
      <c r="DU367" s="736"/>
      <c r="DV367" s="736"/>
      <c r="DW367" s="736"/>
      <c r="DX367" s="736"/>
      <c r="DY367" s="736"/>
      <c r="DZ367" s="736"/>
      <c r="EA367" s="736"/>
      <c r="EB367" s="736"/>
      <c r="EC367" s="736"/>
      <c r="ED367" s="736"/>
      <c r="EE367" s="736"/>
      <c r="EF367" s="736"/>
      <c r="EG367" s="736"/>
      <c r="EH367" s="736"/>
      <c r="EI367" s="736"/>
      <c r="EJ367" s="736"/>
      <c r="EK367" s="736"/>
      <c r="EL367" s="736"/>
      <c r="EM367" s="736"/>
      <c r="EN367" s="736"/>
      <c r="EO367" s="736"/>
      <c r="EP367" s="736"/>
      <c r="EQ367" s="736"/>
      <c r="ER367" s="736"/>
      <c r="ES367" s="736"/>
      <c r="ET367" s="736"/>
      <c r="EU367" s="736"/>
      <c r="EV367" s="736"/>
      <c r="EW367" s="736"/>
      <c r="EX367" s="736"/>
      <c r="EY367" s="736"/>
      <c r="EZ367" s="736"/>
      <c r="FA367" s="736"/>
      <c r="FB367" s="736"/>
      <c r="FC367" s="736"/>
      <c r="FD367" s="736"/>
      <c r="FE367" s="736"/>
      <c r="FF367" s="736"/>
      <c r="FG367" s="736"/>
      <c r="FH367" s="736"/>
      <c r="FI367" s="736"/>
      <c r="FJ367" s="736"/>
      <c r="FK367" s="736"/>
      <c r="FL367" s="736"/>
      <c r="FM367" s="736"/>
      <c r="FN367" s="736"/>
      <c r="FO367" s="736"/>
      <c r="FP367" s="736"/>
      <c r="FQ367" s="736"/>
      <c r="FR367" s="736"/>
      <c r="FS367" s="736"/>
      <c r="FT367" s="736"/>
      <c r="FU367" s="736"/>
      <c r="FV367" s="736"/>
      <c r="FW367" s="736"/>
      <c r="FX367" s="736"/>
      <c r="FY367" s="736"/>
      <c r="FZ367" s="736"/>
      <c r="GA367" s="736"/>
      <c r="GB367" s="736"/>
      <c r="GC367" s="736"/>
      <c r="GD367" s="736"/>
      <c r="GE367" s="736"/>
      <c r="GF367" s="736"/>
      <c r="GG367" s="736"/>
      <c r="GH367" s="736"/>
      <c r="GI367" s="736"/>
      <c r="GJ367" s="736"/>
      <c r="GK367" s="736"/>
      <c r="GL367" s="736"/>
      <c r="GM367" s="736"/>
      <c r="GN367" s="736"/>
      <c r="GO367" s="736"/>
      <c r="GP367" s="736"/>
      <c r="GQ367" s="736"/>
      <c r="GR367" s="736"/>
      <c r="GS367" s="736"/>
      <c r="GT367" s="736"/>
      <c r="GU367" s="736"/>
      <c r="GV367" s="736"/>
      <c r="GW367" s="736"/>
      <c r="GX367" s="736"/>
      <c r="GY367" s="736"/>
      <c r="GZ367" s="736"/>
      <c r="HA367" s="736"/>
      <c r="HB367" s="736"/>
      <c r="HC367" s="736"/>
      <c r="HD367" s="736"/>
      <c r="HE367" s="736"/>
      <c r="HF367" s="736"/>
      <c r="HG367" s="736"/>
      <c r="HH367" s="736"/>
      <c r="HI367" s="736"/>
      <c r="HJ367" s="736"/>
      <c r="HK367" s="736"/>
      <c r="HL367" s="736"/>
      <c r="HM367" s="736"/>
      <c r="HN367" s="736"/>
      <c r="HO367" s="736"/>
      <c r="HP367" s="736"/>
      <c r="HQ367" s="736"/>
      <c r="HR367" s="736"/>
      <c r="HS367" s="736"/>
      <c r="HT367" s="736"/>
      <c r="HU367" s="736"/>
      <c r="HV367" s="736"/>
      <c r="HW367" s="736"/>
      <c r="HX367" s="736"/>
      <c r="HY367" s="736"/>
      <c r="HZ367" s="736"/>
      <c r="IA367" s="736"/>
      <c r="IB367" s="736"/>
      <c r="IC367" s="736"/>
      <c r="ID367" s="736"/>
      <c r="IE367" s="736"/>
      <c r="IF367" s="736"/>
      <c r="IG367" s="736"/>
      <c r="IH367" s="736"/>
      <c r="II367" s="736"/>
      <c r="IJ367" s="736"/>
      <c r="IK367" s="736"/>
      <c r="IL367" s="736"/>
      <c r="IM367" s="736"/>
      <c r="IN367" s="736"/>
      <c r="IO367" s="736"/>
      <c r="IP367" s="736"/>
      <c r="IQ367" s="736"/>
      <c r="IR367" s="736"/>
      <c r="IS367" s="736"/>
      <c r="IT367" s="736"/>
      <c r="IU367" s="736"/>
      <c r="IV367" s="736"/>
    </row>
    <row r="368" spans="1:256" s="438" customFormat="1">
      <c r="A368" s="736"/>
      <c r="C368" s="471"/>
      <c r="P368" s="724"/>
      <c r="U368" s="724"/>
      <c r="V368" s="736"/>
      <c r="W368" s="736"/>
      <c r="X368" s="736"/>
      <c r="Y368" s="736"/>
      <c r="Z368" s="736"/>
      <c r="AA368" s="736"/>
      <c r="AB368" s="736"/>
      <c r="AC368" s="736"/>
      <c r="AD368" s="736"/>
      <c r="AE368" s="736"/>
      <c r="AF368" s="736"/>
      <c r="AG368" s="736"/>
      <c r="AH368" s="736"/>
      <c r="AI368" s="736"/>
      <c r="AJ368" s="736"/>
      <c r="AK368" s="736"/>
      <c r="AL368" s="736"/>
      <c r="AM368" s="736"/>
      <c r="AN368" s="736"/>
      <c r="AO368" s="736"/>
      <c r="AP368" s="736"/>
      <c r="AQ368" s="736"/>
      <c r="AR368" s="736"/>
      <c r="AS368" s="736"/>
      <c r="AT368" s="736"/>
      <c r="AU368" s="736"/>
      <c r="AV368" s="736"/>
      <c r="AW368" s="736"/>
      <c r="AX368" s="736"/>
      <c r="AY368" s="736"/>
      <c r="AZ368" s="736"/>
      <c r="BA368" s="736"/>
      <c r="BB368" s="736"/>
      <c r="BC368" s="736"/>
      <c r="BD368" s="736"/>
      <c r="BE368" s="736"/>
      <c r="BF368" s="736"/>
      <c r="BG368" s="736"/>
      <c r="BH368" s="736"/>
      <c r="BI368" s="736"/>
      <c r="BJ368" s="736"/>
      <c r="BK368" s="736"/>
      <c r="BL368" s="736"/>
      <c r="BM368" s="736"/>
      <c r="BN368" s="736"/>
      <c r="BO368" s="736"/>
      <c r="BP368" s="736"/>
      <c r="BQ368" s="736"/>
      <c r="BR368" s="736"/>
      <c r="BS368" s="736"/>
      <c r="BT368" s="736"/>
      <c r="BU368" s="736"/>
      <c r="BV368" s="736"/>
      <c r="BW368" s="736"/>
      <c r="BX368" s="736"/>
      <c r="BY368" s="736"/>
      <c r="BZ368" s="736"/>
      <c r="CA368" s="736"/>
      <c r="CB368" s="736"/>
      <c r="CC368" s="736"/>
      <c r="CD368" s="736"/>
      <c r="CE368" s="736"/>
      <c r="CF368" s="736"/>
      <c r="CG368" s="736"/>
      <c r="CH368" s="736"/>
      <c r="CI368" s="736"/>
      <c r="CJ368" s="736"/>
      <c r="CK368" s="736"/>
      <c r="CL368" s="736"/>
      <c r="CM368" s="736"/>
      <c r="CN368" s="736"/>
      <c r="CO368" s="736"/>
      <c r="CP368" s="736"/>
      <c r="CQ368" s="736"/>
      <c r="CR368" s="736"/>
      <c r="CS368" s="736"/>
      <c r="CT368" s="736"/>
      <c r="CU368" s="736"/>
      <c r="CV368" s="736"/>
      <c r="CW368" s="736"/>
      <c r="CX368" s="736"/>
      <c r="CY368" s="736"/>
      <c r="CZ368" s="736"/>
      <c r="DA368" s="736"/>
      <c r="DB368" s="736"/>
      <c r="DC368" s="736"/>
      <c r="DD368" s="736"/>
      <c r="DE368" s="736"/>
      <c r="DF368" s="736"/>
      <c r="DG368" s="736"/>
      <c r="DH368" s="736"/>
      <c r="DI368" s="736"/>
      <c r="DJ368" s="736"/>
      <c r="DK368" s="736"/>
      <c r="DL368" s="736"/>
      <c r="DM368" s="736"/>
      <c r="DN368" s="736"/>
      <c r="DO368" s="736"/>
      <c r="DP368" s="736"/>
      <c r="DQ368" s="736"/>
      <c r="DR368" s="736"/>
      <c r="DS368" s="736"/>
      <c r="DT368" s="736"/>
      <c r="DU368" s="736"/>
      <c r="DV368" s="736"/>
      <c r="DW368" s="736"/>
      <c r="DX368" s="736"/>
      <c r="DY368" s="736"/>
      <c r="DZ368" s="736"/>
      <c r="EA368" s="736"/>
      <c r="EB368" s="736"/>
      <c r="EC368" s="736"/>
      <c r="ED368" s="736"/>
      <c r="EE368" s="736"/>
      <c r="EF368" s="736"/>
      <c r="EG368" s="736"/>
      <c r="EH368" s="736"/>
      <c r="EI368" s="736"/>
      <c r="EJ368" s="736"/>
      <c r="EK368" s="736"/>
      <c r="EL368" s="736"/>
      <c r="EM368" s="736"/>
      <c r="EN368" s="736"/>
      <c r="EO368" s="736"/>
      <c r="EP368" s="736"/>
      <c r="EQ368" s="736"/>
      <c r="ER368" s="736"/>
      <c r="ES368" s="736"/>
      <c r="ET368" s="736"/>
      <c r="EU368" s="736"/>
      <c r="EV368" s="736"/>
      <c r="EW368" s="736"/>
      <c r="EX368" s="736"/>
      <c r="EY368" s="736"/>
      <c r="EZ368" s="736"/>
      <c r="FA368" s="736"/>
      <c r="FB368" s="736"/>
      <c r="FC368" s="736"/>
      <c r="FD368" s="736"/>
      <c r="FE368" s="736"/>
      <c r="FF368" s="736"/>
      <c r="FG368" s="736"/>
      <c r="FH368" s="736"/>
      <c r="FI368" s="736"/>
      <c r="FJ368" s="736"/>
      <c r="FK368" s="736"/>
      <c r="FL368" s="736"/>
      <c r="FM368" s="736"/>
      <c r="FN368" s="736"/>
      <c r="FO368" s="736"/>
      <c r="FP368" s="736"/>
      <c r="FQ368" s="736"/>
      <c r="FR368" s="736"/>
      <c r="FS368" s="736"/>
      <c r="FT368" s="736"/>
      <c r="FU368" s="736"/>
      <c r="FV368" s="736"/>
      <c r="FW368" s="736"/>
      <c r="FX368" s="736"/>
      <c r="FY368" s="736"/>
      <c r="FZ368" s="736"/>
      <c r="GA368" s="736"/>
      <c r="GB368" s="736"/>
      <c r="GC368" s="736"/>
      <c r="GD368" s="736"/>
      <c r="GE368" s="736"/>
      <c r="GF368" s="736"/>
      <c r="GG368" s="736"/>
      <c r="GH368" s="736"/>
      <c r="GI368" s="736"/>
      <c r="GJ368" s="736"/>
      <c r="GK368" s="736"/>
      <c r="GL368" s="736"/>
      <c r="GM368" s="736"/>
      <c r="GN368" s="736"/>
      <c r="GO368" s="736"/>
      <c r="GP368" s="736"/>
      <c r="GQ368" s="736"/>
      <c r="GR368" s="736"/>
      <c r="GS368" s="736"/>
      <c r="GT368" s="736"/>
      <c r="GU368" s="736"/>
      <c r="GV368" s="736"/>
      <c r="GW368" s="736"/>
      <c r="GX368" s="736"/>
      <c r="GY368" s="736"/>
      <c r="GZ368" s="736"/>
      <c r="HA368" s="736"/>
      <c r="HB368" s="736"/>
      <c r="HC368" s="736"/>
      <c r="HD368" s="736"/>
      <c r="HE368" s="736"/>
      <c r="HF368" s="736"/>
      <c r="HG368" s="736"/>
      <c r="HH368" s="736"/>
      <c r="HI368" s="736"/>
      <c r="HJ368" s="736"/>
      <c r="HK368" s="736"/>
      <c r="HL368" s="736"/>
      <c r="HM368" s="736"/>
      <c r="HN368" s="736"/>
      <c r="HO368" s="736"/>
      <c r="HP368" s="736"/>
      <c r="HQ368" s="736"/>
      <c r="HR368" s="736"/>
      <c r="HS368" s="736"/>
      <c r="HT368" s="736"/>
      <c r="HU368" s="736"/>
      <c r="HV368" s="736"/>
      <c r="HW368" s="736"/>
      <c r="HX368" s="736"/>
      <c r="HY368" s="736"/>
      <c r="HZ368" s="736"/>
      <c r="IA368" s="736"/>
      <c r="IB368" s="736"/>
      <c r="IC368" s="736"/>
      <c r="ID368" s="736"/>
      <c r="IE368" s="736"/>
      <c r="IF368" s="736"/>
      <c r="IG368" s="736"/>
      <c r="IH368" s="736"/>
      <c r="II368" s="736"/>
      <c r="IJ368" s="736"/>
      <c r="IK368" s="736"/>
      <c r="IL368" s="736"/>
      <c r="IM368" s="736"/>
      <c r="IN368" s="736"/>
      <c r="IO368" s="736"/>
      <c r="IP368" s="736"/>
      <c r="IQ368" s="736"/>
      <c r="IR368" s="736"/>
      <c r="IS368" s="736"/>
      <c r="IT368" s="736"/>
      <c r="IU368" s="736"/>
      <c r="IV368" s="736"/>
    </row>
    <row r="369" spans="1:256" s="438" customFormat="1">
      <c r="A369" s="736"/>
      <c r="C369" s="471"/>
      <c r="P369" s="724"/>
      <c r="U369" s="724"/>
      <c r="V369" s="736"/>
      <c r="W369" s="736"/>
      <c r="X369" s="736"/>
      <c r="Y369" s="736"/>
      <c r="Z369" s="736"/>
      <c r="AA369" s="736"/>
      <c r="AB369" s="736"/>
      <c r="AC369" s="736"/>
      <c r="AD369" s="736"/>
      <c r="AE369" s="736"/>
      <c r="AF369" s="736"/>
      <c r="AG369" s="736"/>
      <c r="AH369" s="736"/>
      <c r="AI369" s="736"/>
      <c r="AJ369" s="736"/>
      <c r="AK369" s="736"/>
      <c r="AL369" s="736"/>
      <c r="AM369" s="736"/>
      <c r="AN369" s="736"/>
      <c r="AO369" s="736"/>
      <c r="AP369" s="736"/>
      <c r="AQ369" s="736"/>
      <c r="AR369" s="736"/>
      <c r="AS369" s="736"/>
      <c r="AT369" s="736"/>
      <c r="AU369" s="736"/>
      <c r="AV369" s="736"/>
      <c r="AW369" s="736"/>
      <c r="AX369" s="736"/>
      <c r="AY369" s="736"/>
      <c r="AZ369" s="736"/>
      <c r="BA369" s="736"/>
      <c r="BB369" s="736"/>
      <c r="BC369" s="736"/>
      <c r="BD369" s="736"/>
      <c r="BE369" s="736"/>
      <c r="BF369" s="736"/>
      <c r="BG369" s="736"/>
      <c r="BH369" s="736"/>
      <c r="BI369" s="736"/>
      <c r="BJ369" s="736"/>
      <c r="BK369" s="736"/>
      <c r="BL369" s="736"/>
      <c r="BM369" s="736"/>
      <c r="BN369" s="736"/>
      <c r="BO369" s="736"/>
      <c r="BP369" s="736"/>
      <c r="BQ369" s="736"/>
      <c r="BR369" s="736"/>
      <c r="BS369" s="736"/>
      <c r="BT369" s="736"/>
      <c r="BU369" s="736"/>
      <c r="BV369" s="736"/>
      <c r="BW369" s="736"/>
      <c r="BX369" s="736"/>
      <c r="BY369" s="736"/>
      <c r="BZ369" s="736"/>
      <c r="CA369" s="736"/>
      <c r="CB369" s="736"/>
      <c r="CC369" s="736"/>
      <c r="CD369" s="736"/>
      <c r="CE369" s="736"/>
      <c r="CF369" s="736"/>
      <c r="CG369" s="736"/>
      <c r="CH369" s="736"/>
      <c r="CI369" s="736"/>
      <c r="CJ369" s="736"/>
      <c r="CK369" s="736"/>
      <c r="CL369" s="736"/>
      <c r="CM369" s="736"/>
      <c r="CN369" s="736"/>
      <c r="CO369" s="736"/>
      <c r="CP369" s="736"/>
      <c r="CQ369" s="736"/>
      <c r="CR369" s="736"/>
      <c r="CS369" s="736"/>
      <c r="CT369" s="736"/>
      <c r="CU369" s="736"/>
      <c r="CV369" s="736"/>
      <c r="CW369" s="736"/>
      <c r="CX369" s="736"/>
      <c r="CY369" s="736"/>
      <c r="CZ369" s="736"/>
      <c r="DA369" s="736"/>
      <c r="DB369" s="736"/>
      <c r="DC369" s="736"/>
      <c r="DD369" s="736"/>
      <c r="DE369" s="736"/>
      <c r="DF369" s="736"/>
      <c r="DG369" s="736"/>
      <c r="DH369" s="736"/>
      <c r="DI369" s="736"/>
      <c r="DJ369" s="736"/>
      <c r="DK369" s="736"/>
      <c r="DL369" s="736"/>
      <c r="DM369" s="736"/>
      <c r="DN369" s="736"/>
      <c r="DO369" s="736"/>
      <c r="DP369" s="736"/>
      <c r="DQ369" s="736"/>
      <c r="DR369" s="736"/>
      <c r="DS369" s="736"/>
      <c r="DT369" s="736"/>
      <c r="DU369" s="736"/>
      <c r="DV369" s="736"/>
      <c r="DW369" s="736"/>
      <c r="DX369" s="736"/>
      <c r="DY369" s="736"/>
      <c r="DZ369" s="736"/>
      <c r="EA369" s="736"/>
      <c r="EB369" s="736"/>
      <c r="EC369" s="736"/>
      <c r="ED369" s="736"/>
      <c r="EE369" s="736"/>
      <c r="EF369" s="736"/>
      <c r="EG369" s="736"/>
      <c r="EH369" s="736"/>
      <c r="EI369" s="736"/>
      <c r="EJ369" s="736"/>
      <c r="EK369" s="736"/>
      <c r="EL369" s="736"/>
      <c r="EM369" s="736"/>
      <c r="EN369" s="736"/>
      <c r="EO369" s="736"/>
      <c r="EP369" s="736"/>
      <c r="EQ369" s="736"/>
      <c r="ER369" s="736"/>
      <c r="ES369" s="736"/>
      <c r="ET369" s="736"/>
      <c r="EU369" s="736"/>
      <c r="EV369" s="736"/>
      <c r="EW369" s="736"/>
      <c r="EX369" s="736"/>
      <c r="EY369" s="736"/>
      <c r="EZ369" s="736"/>
      <c r="FA369" s="736"/>
      <c r="FB369" s="736"/>
      <c r="FC369" s="736"/>
      <c r="FD369" s="736"/>
      <c r="FE369" s="736"/>
      <c r="FF369" s="736"/>
      <c r="FG369" s="736"/>
      <c r="FH369" s="736"/>
      <c r="FI369" s="736"/>
      <c r="FJ369" s="736"/>
      <c r="FK369" s="736"/>
      <c r="FL369" s="736"/>
      <c r="FM369" s="736"/>
      <c r="FN369" s="736"/>
      <c r="FO369" s="736"/>
      <c r="FP369" s="736"/>
      <c r="FQ369" s="736"/>
      <c r="FR369" s="736"/>
      <c r="FS369" s="736"/>
      <c r="FT369" s="736"/>
      <c r="FU369" s="736"/>
      <c r="FV369" s="736"/>
      <c r="FW369" s="736"/>
      <c r="FX369" s="736"/>
      <c r="FY369" s="736"/>
      <c r="FZ369" s="736"/>
      <c r="GA369" s="736"/>
      <c r="GB369" s="736"/>
      <c r="GC369" s="736"/>
      <c r="GD369" s="736"/>
      <c r="GE369" s="736"/>
      <c r="GF369" s="736"/>
      <c r="GG369" s="736"/>
      <c r="GH369" s="736"/>
      <c r="GI369" s="736"/>
      <c r="GJ369" s="736"/>
      <c r="GK369" s="736"/>
      <c r="GL369" s="736"/>
      <c r="GM369" s="736"/>
      <c r="GN369" s="736"/>
      <c r="GO369" s="736"/>
      <c r="GP369" s="736"/>
      <c r="GQ369" s="736"/>
      <c r="GR369" s="736"/>
      <c r="GS369" s="736"/>
      <c r="GT369" s="736"/>
      <c r="GU369" s="736"/>
      <c r="GV369" s="736"/>
      <c r="GW369" s="736"/>
      <c r="GX369" s="736"/>
      <c r="GY369" s="736"/>
      <c r="GZ369" s="736"/>
      <c r="HA369" s="736"/>
      <c r="HB369" s="736"/>
      <c r="HC369" s="736"/>
      <c r="HD369" s="736"/>
      <c r="HE369" s="736"/>
      <c r="HF369" s="736"/>
      <c r="HG369" s="736"/>
      <c r="HH369" s="736"/>
      <c r="HI369" s="736"/>
      <c r="HJ369" s="736"/>
      <c r="HK369" s="736"/>
      <c r="HL369" s="736"/>
      <c r="HM369" s="736"/>
      <c r="HN369" s="736"/>
      <c r="HO369" s="736"/>
      <c r="HP369" s="736"/>
      <c r="HQ369" s="736"/>
      <c r="HR369" s="736"/>
      <c r="HS369" s="736"/>
      <c r="HT369" s="736"/>
      <c r="HU369" s="736"/>
      <c r="HV369" s="736"/>
      <c r="HW369" s="736"/>
      <c r="HX369" s="736"/>
      <c r="HY369" s="736"/>
      <c r="HZ369" s="736"/>
      <c r="IA369" s="736"/>
      <c r="IB369" s="736"/>
      <c r="IC369" s="736"/>
      <c r="ID369" s="736"/>
      <c r="IE369" s="736"/>
      <c r="IF369" s="736"/>
      <c r="IG369" s="736"/>
      <c r="IH369" s="736"/>
      <c r="II369" s="736"/>
      <c r="IJ369" s="736"/>
      <c r="IK369" s="736"/>
      <c r="IL369" s="736"/>
      <c r="IM369" s="736"/>
      <c r="IN369" s="736"/>
      <c r="IO369" s="736"/>
      <c r="IP369" s="736"/>
      <c r="IQ369" s="736"/>
      <c r="IR369" s="736"/>
      <c r="IS369" s="736"/>
      <c r="IT369" s="736"/>
      <c r="IU369" s="736"/>
      <c r="IV369" s="736"/>
    </row>
    <row r="370" spans="1:256" s="438" customFormat="1">
      <c r="A370" s="736"/>
      <c r="C370" s="471"/>
      <c r="P370" s="724"/>
      <c r="U370" s="724"/>
      <c r="V370" s="736"/>
      <c r="W370" s="736"/>
      <c r="X370" s="736"/>
      <c r="Y370" s="736"/>
      <c r="Z370" s="736"/>
      <c r="AA370" s="736"/>
      <c r="AB370" s="736"/>
      <c r="AC370" s="736"/>
      <c r="AD370" s="736"/>
      <c r="AE370" s="736"/>
      <c r="AF370" s="736"/>
      <c r="AG370" s="736"/>
      <c r="AH370" s="736"/>
      <c r="AI370" s="736"/>
      <c r="AJ370" s="736"/>
      <c r="AK370" s="736"/>
      <c r="AL370" s="736"/>
      <c r="AM370" s="736"/>
      <c r="AN370" s="736"/>
      <c r="AO370" s="736"/>
      <c r="AP370" s="736"/>
      <c r="AQ370" s="736"/>
      <c r="AR370" s="736"/>
      <c r="AS370" s="736"/>
      <c r="AT370" s="736"/>
      <c r="AU370" s="736"/>
      <c r="AV370" s="736"/>
      <c r="AW370" s="736"/>
      <c r="AX370" s="736"/>
      <c r="AY370" s="736"/>
      <c r="AZ370" s="736"/>
      <c r="BA370" s="736"/>
      <c r="BB370" s="736"/>
      <c r="BC370" s="736"/>
      <c r="BD370" s="736"/>
      <c r="BE370" s="736"/>
      <c r="BF370" s="736"/>
      <c r="BG370" s="736"/>
      <c r="BH370" s="736"/>
      <c r="BI370" s="736"/>
      <c r="BJ370" s="736"/>
      <c r="BK370" s="736"/>
      <c r="BL370" s="736"/>
      <c r="BM370" s="736"/>
      <c r="BN370" s="736"/>
      <c r="BO370" s="736"/>
      <c r="BP370" s="736"/>
      <c r="BQ370" s="736"/>
      <c r="BR370" s="736"/>
      <c r="BS370" s="736"/>
      <c r="BT370" s="736"/>
      <c r="BU370" s="736"/>
      <c r="BV370" s="736"/>
      <c r="BW370" s="736"/>
      <c r="BX370" s="736"/>
      <c r="BY370" s="736"/>
      <c r="BZ370" s="736"/>
      <c r="CA370" s="736"/>
      <c r="CB370" s="736"/>
      <c r="CC370" s="736"/>
      <c r="CD370" s="736"/>
      <c r="CE370" s="736"/>
      <c r="CF370" s="736"/>
      <c r="CG370" s="736"/>
      <c r="CH370" s="736"/>
      <c r="CI370" s="736"/>
      <c r="CJ370" s="736"/>
      <c r="CK370" s="736"/>
      <c r="CL370" s="736"/>
      <c r="CM370" s="736"/>
      <c r="CN370" s="736"/>
      <c r="CO370" s="736"/>
      <c r="CP370" s="736"/>
      <c r="CQ370" s="736"/>
      <c r="CR370" s="736"/>
      <c r="CS370" s="736"/>
      <c r="CT370" s="736"/>
      <c r="CU370" s="736"/>
      <c r="CV370" s="736"/>
      <c r="CW370" s="736"/>
      <c r="CX370" s="736"/>
      <c r="CY370" s="736"/>
      <c r="CZ370" s="736"/>
      <c r="DA370" s="736"/>
      <c r="DB370" s="736"/>
      <c r="DC370" s="736"/>
      <c r="DD370" s="736"/>
      <c r="DE370" s="736"/>
      <c r="DF370" s="736"/>
      <c r="DG370" s="736"/>
      <c r="DH370" s="736"/>
      <c r="DI370" s="736"/>
      <c r="DJ370" s="736"/>
      <c r="DK370" s="736"/>
      <c r="DL370" s="736"/>
      <c r="DM370" s="736"/>
      <c r="DN370" s="736"/>
      <c r="DO370" s="736"/>
      <c r="DP370" s="736"/>
      <c r="DQ370" s="736"/>
      <c r="DR370" s="736"/>
      <c r="DS370" s="736"/>
      <c r="DT370" s="736"/>
      <c r="DU370" s="736"/>
      <c r="DV370" s="736"/>
      <c r="DW370" s="736"/>
      <c r="DX370" s="736"/>
      <c r="DY370" s="736"/>
      <c r="DZ370" s="736"/>
      <c r="EA370" s="736"/>
      <c r="EB370" s="736"/>
      <c r="EC370" s="736"/>
      <c r="ED370" s="736"/>
      <c r="EE370" s="736"/>
      <c r="EF370" s="736"/>
      <c r="EG370" s="736"/>
      <c r="EH370" s="736"/>
      <c r="EI370" s="736"/>
      <c r="EJ370" s="736"/>
      <c r="EK370" s="736"/>
      <c r="EL370" s="736"/>
      <c r="EM370" s="736"/>
      <c r="EN370" s="736"/>
      <c r="EO370" s="736"/>
      <c r="EP370" s="736"/>
      <c r="EQ370" s="736"/>
      <c r="ER370" s="736"/>
      <c r="ES370" s="736"/>
      <c r="ET370" s="736"/>
      <c r="EU370" s="736"/>
      <c r="EV370" s="736"/>
      <c r="EW370" s="736"/>
      <c r="EX370" s="736"/>
      <c r="EY370" s="736"/>
      <c r="EZ370" s="736"/>
      <c r="FA370" s="736"/>
      <c r="FB370" s="736"/>
      <c r="FC370" s="736"/>
      <c r="FD370" s="736"/>
      <c r="FE370" s="736"/>
      <c r="FF370" s="736"/>
      <c r="FG370" s="736"/>
      <c r="FH370" s="736"/>
      <c r="FI370" s="736"/>
      <c r="FJ370" s="736"/>
      <c r="FK370" s="736"/>
      <c r="FL370" s="736"/>
      <c r="FM370" s="736"/>
      <c r="FN370" s="736"/>
      <c r="FO370" s="736"/>
      <c r="FP370" s="736"/>
      <c r="FQ370" s="736"/>
      <c r="FR370" s="736"/>
      <c r="FS370" s="736"/>
      <c r="FT370" s="736"/>
      <c r="FU370" s="736"/>
      <c r="FV370" s="736"/>
      <c r="FW370" s="736"/>
      <c r="FX370" s="736"/>
      <c r="FY370" s="736"/>
      <c r="FZ370" s="736"/>
      <c r="GA370" s="736"/>
      <c r="GB370" s="736"/>
      <c r="GC370" s="736"/>
      <c r="GD370" s="736"/>
      <c r="GE370" s="736"/>
      <c r="GF370" s="736"/>
      <c r="GG370" s="736"/>
      <c r="GH370" s="736"/>
      <c r="GI370" s="736"/>
      <c r="GJ370" s="736"/>
      <c r="GK370" s="736"/>
      <c r="GL370" s="736"/>
      <c r="GM370" s="736"/>
      <c r="GN370" s="736"/>
      <c r="GO370" s="736"/>
      <c r="GP370" s="736"/>
      <c r="GQ370" s="736"/>
      <c r="GR370" s="736"/>
      <c r="GS370" s="736"/>
      <c r="GT370" s="736"/>
      <c r="GU370" s="736"/>
      <c r="GV370" s="736"/>
      <c r="GW370" s="736"/>
      <c r="GX370" s="736"/>
      <c r="GY370" s="736"/>
      <c r="GZ370" s="736"/>
      <c r="HA370" s="736"/>
      <c r="HB370" s="736"/>
      <c r="HC370" s="736"/>
      <c r="HD370" s="736"/>
      <c r="HE370" s="736"/>
      <c r="HF370" s="736"/>
      <c r="HG370" s="736"/>
      <c r="HH370" s="736"/>
      <c r="HI370" s="736"/>
      <c r="HJ370" s="736"/>
      <c r="HK370" s="736"/>
      <c r="HL370" s="736"/>
      <c r="HM370" s="736"/>
      <c r="HN370" s="736"/>
      <c r="HO370" s="736"/>
      <c r="HP370" s="736"/>
      <c r="HQ370" s="736"/>
      <c r="HR370" s="736"/>
      <c r="HS370" s="736"/>
      <c r="HT370" s="736"/>
      <c r="HU370" s="736"/>
      <c r="HV370" s="736"/>
      <c r="HW370" s="736"/>
      <c r="HX370" s="736"/>
      <c r="HY370" s="736"/>
      <c r="HZ370" s="736"/>
      <c r="IA370" s="736"/>
      <c r="IB370" s="736"/>
      <c r="IC370" s="736"/>
      <c r="ID370" s="736"/>
      <c r="IE370" s="736"/>
      <c r="IF370" s="736"/>
      <c r="IG370" s="736"/>
      <c r="IH370" s="736"/>
      <c r="II370" s="736"/>
      <c r="IJ370" s="736"/>
      <c r="IK370" s="736"/>
      <c r="IL370" s="736"/>
      <c r="IM370" s="736"/>
      <c r="IN370" s="736"/>
      <c r="IO370" s="736"/>
      <c r="IP370" s="736"/>
      <c r="IQ370" s="736"/>
      <c r="IR370" s="736"/>
      <c r="IS370" s="736"/>
      <c r="IT370" s="736"/>
      <c r="IU370" s="736"/>
      <c r="IV370" s="736"/>
    </row>
    <row r="371" spans="1:256" s="438" customFormat="1">
      <c r="A371" s="736"/>
      <c r="C371" s="471"/>
      <c r="P371" s="724"/>
      <c r="U371" s="724"/>
      <c r="V371" s="736"/>
      <c r="W371" s="736"/>
      <c r="X371" s="736"/>
      <c r="Y371" s="736"/>
      <c r="Z371" s="736"/>
      <c r="AA371" s="736"/>
      <c r="AB371" s="736"/>
      <c r="AC371" s="736"/>
      <c r="AD371" s="736"/>
      <c r="AE371" s="736"/>
      <c r="AF371" s="736"/>
      <c r="AG371" s="736"/>
      <c r="AH371" s="736"/>
      <c r="AI371" s="736"/>
      <c r="AJ371" s="736"/>
      <c r="AK371" s="736"/>
      <c r="AL371" s="736"/>
      <c r="AM371" s="736"/>
      <c r="AN371" s="736"/>
      <c r="AO371" s="736"/>
      <c r="AP371" s="736"/>
      <c r="AQ371" s="736"/>
      <c r="AR371" s="736"/>
      <c r="AS371" s="736"/>
      <c r="AT371" s="736"/>
      <c r="AU371" s="736"/>
      <c r="AV371" s="736"/>
      <c r="AW371" s="736"/>
      <c r="AX371" s="736"/>
      <c r="AY371" s="736"/>
      <c r="AZ371" s="736"/>
      <c r="BA371" s="736"/>
      <c r="BB371" s="736"/>
      <c r="BC371" s="736"/>
      <c r="BD371" s="736"/>
      <c r="BE371" s="736"/>
      <c r="BF371" s="736"/>
      <c r="BG371" s="736"/>
      <c r="BH371" s="736"/>
      <c r="BI371" s="736"/>
      <c r="BJ371" s="736"/>
      <c r="BK371" s="736"/>
      <c r="BL371" s="736"/>
      <c r="BM371" s="736"/>
      <c r="BN371" s="736"/>
      <c r="BO371" s="736"/>
      <c r="BP371" s="736"/>
      <c r="BQ371" s="736"/>
      <c r="BR371" s="736"/>
      <c r="BS371" s="736"/>
      <c r="BT371" s="736"/>
      <c r="BU371" s="736"/>
      <c r="BV371" s="736"/>
      <c r="BW371" s="736"/>
      <c r="BX371" s="736"/>
      <c r="BY371" s="736"/>
      <c r="BZ371" s="736"/>
      <c r="CA371" s="736"/>
      <c r="CB371" s="736"/>
      <c r="CC371" s="736"/>
      <c r="CD371" s="736"/>
      <c r="CE371" s="736"/>
      <c r="CF371" s="736"/>
      <c r="CG371" s="736"/>
      <c r="CH371" s="736"/>
      <c r="CI371" s="736"/>
      <c r="CJ371" s="736"/>
      <c r="CK371" s="736"/>
      <c r="CL371" s="736"/>
      <c r="CM371" s="736"/>
      <c r="CN371" s="736"/>
      <c r="CO371" s="736"/>
      <c r="CP371" s="736"/>
      <c r="CQ371" s="736"/>
      <c r="CR371" s="736"/>
      <c r="CS371" s="736"/>
      <c r="CT371" s="736"/>
      <c r="CU371" s="736"/>
      <c r="CV371" s="736"/>
      <c r="CW371" s="736"/>
      <c r="CX371" s="736"/>
      <c r="CY371" s="736"/>
      <c r="CZ371" s="736"/>
      <c r="DA371" s="736"/>
      <c r="DB371" s="736"/>
      <c r="DC371" s="736"/>
      <c r="DD371" s="736"/>
      <c r="DE371" s="736"/>
      <c r="DF371" s="736"/>
      <c r="DG371" s="736"/>
      <c r="DH371" s="736"/>
      <c r="DI371" s="736"/>
      <c r="DJ371" s="736"/>
      <c r="DK371" s="736"/>
      <c r="DL371" s="736"/>
      <c r="DM371" s="736"/>
      <c r="DN371" s="736"/>
      <c r="DO371" s="736"/>
      <c r="DP371" s="736"/>
      <c r="DQ371" s="736"/>
      <c r="DR371" s="736"/>
      <c r="DS371" s="736"/>
      <c r="DT371" s="736"/>
      <c r="DU371" s="736"/>
      <c r="DV371" s="736"/>
      <c r="DW371" s="736"/>
      <c r="DX371" s="736"/>
      <c r="DY371" s="736"/>
      <c r="DZ371" s="736"/>
      <c r="EA371" s="736"/>
      <c r="EB371" s="736"/>
      <c r="EC371" s="736"/>
      <c r="ED371" s="736"/>
      <c r="EE371" s="736"/>
      <c r="EF371" s="736"/>
      <c r="EG371" s="736"/>
      <c r="EH371" s="736"/>
      <c r="EI371" s="736"/>
      <c r="EJ371" s="736"/>
      <c r="EK371" s="736"/>
      <c r="EL371" s="736"/>
      <c r="EM371" s="736"/>
      <c r="EN371" s="736"/>
      <c r="EO371" s="736"/>
      <c r="EP371" s="736"/>
      <c r="EQ371" s="736"/>
      <c r="ER371" s="736"/>
      <c r="ES371" s="736"/>
      <c r="ET371" s="736"/>
      <c r="EU371" s="736"/>
      <c r="EV371" s="736"/>
      <c r="EW371" s="736"/>
      <c r="EX371" s="736"/>
      <c r="EY371" s="736"/>
      <c r="EZ371" s="736"/>
      <c r="FA371" s="736"/>
      <c r="FB371" s="736"/>
      <c r="FC371" s="736"/>
      <c r="FD371" s="736"/>
      <c r="FE371" s="736"/>
      <c r="FF371" s="736"/>
      <c r="FG371" s="736"/>
      <c r="FH371" s="736"/>
      <c r="FI371" s="736"/>
      <c r="FJ371" s="736"/>
      <c r="FK371" s="736"/>
      <c r="FL371" s="736"/>
      <c r="FM371" s="736"/>
      <c r="FN371" s="736"/>
      <c r="FO371" s="736"/>
      <c r="FP371" s="736"/>
      <c r="FQ371" s="736"/>
      <c r="FR371" s="736"/>
      <c r="FS371" s="736"/>
      <c r="FT371" s="736"/>
      <c r="FU371" s="736"/>
      <c r="FV371" s="736"/>
      <c r="FW371" s="736"/>
      <c r="FX371" s="736"/>
      <c r="FY371" s="736"/>
      <c r="FZ371" s="736"/>
      <c r="GA371" s="736"/>
      <c r="GB371" s="736"/>
      <c r="GC371" s="736"/>
      <c r="GD371" s="736"/>
      <c r="GE371" s="736"/>
      <c r="GF371" s="736"/>
      <c r="GG371" s="736"/>
      <c r="GH371" s="736"/>
      <c r="GI371" s="736"/>
      <c r="GJ371" s="736"/>
      <c r="GK371" s="736"/>
      <c r="GL371" s="736"/>
      <c r="GM371" s="736"/>
      <c r="GN371" s="736"/>
      <c r="GO371" s="736"/>
      <c r="GP371" s="736"/>
      <c r="GQ371" s="736"/>
      <c r="GR371" s="736"/>
      <c r="GS371" s="736"/>
      <c r="GT371" s="736"/>
      <c r="GU371" s="736"/>
      <c r="GV371" s="736"/>
      <c r="GW371" s="736"/>
      <c r="GX371" s="736"/>
      <c r="GY371" s="736"/>
      <c r="GZ371" s="736"/>
      <c r="HA371" s="736"/>
      <c r="HB371" s="736"/>
      <c r="HC371" s="736"/>
      <c r="HD371" s="736"/>
      <c r="HE371" s="736"/>
      <c r="HF371" s="736"/>
      <c r="HG371" s="736"/>
      <c r="HH371" s="736"/>
      <c r="HI371" s="736"/>
      <c r="HJ371" s="736"/>
      <c r="HK371" s="736"/>
      <c r="HL371" s="736"/>
      <c r="HM371" s="736"/>
      <c r="HN371" s="736"/>
      <c r="HO371" s="736"/>
      <c r="HP371" s="736"/>
      <c r="HQ371" s="736"/>
      <c r="HR371" s="736"/>
      <c r="HS371" s="736"/>
      <c r="HT371" s="736"/>
      <c r="HU371" s="736"/>
      <c r="HV371" s="736"/>
      <c r="HW371" s="736"/>
      <c r="HX371" s="736"/>
      <c r="HY371" s="736"/>
      <c r="HZ371" s="736"/>
      <c r="IA371" s="736"/>
      <c r="IB371" s="736"/>
      <c r="IC371" s="736"/>
      <c r="ID371" s="736"/>
      <c r="IE371" s="736"/>
      <c r="IF371" s="736"/>
      <c r="IG371" s="736"/>
      <c r="IH371" s="736"/>
      <c r="II371" s="736"/>
      <c r="IJ371" s="736"/>
      <c r="IK371" s="736"/>
      <c r="IL371" s="736"/>
      <c r="IM371" s="736"/>
      <c r="IN371" s="736"/>
      <c r="IO371" s="736"/>
      <c r="IP371" s="736"/>
      <c r="IQ371" s="736"/>
      <c r="IR371" s="736"/>
      <c r="IS371" s="736"/>
      <c r="IT371" s="736"/>
      <c r="IU371" s="736"/>
      <c r="IV371" s="736"/>
    </row>
    <row r="372" spans="1:256" s="438" customFormat="1">
      <c r="A372" s="736"/>
      <c r="C372" s="471"/>
      <c r="P372" s="724"/>
      <c r="U372" s="724"/>
      <c r="V372" s="736"/>
      <c r="W372" s="736"/>
      <c r="X372" s="736"/>
      <c r="Y372" s="736"/>
      <c r="Z372" s="736"/>
      <c r="AA372" s="736"/>
      <c r="AB372" s="736"/>
      <c r="AC372" s="736"/>
      <c r="AD372" s="736"/>
      <c r="AE372" s="736"/>
      <c r="AF372" s="736"/>
      <c r="AG372" s="736"/>
      <c r="AH372" s="736"/>
      <c r="AI372" s="736"/>
      <c r="AJ372" s="736"/>
      <c r="AK372" s="736"/>
      <c r="AL372" s="736"/>
      <c r="AM372" s="736"/>
      <c r="AN372" s="736"/>
      <c r="AO372" s="736"/>
      <c r="AP372" s="736"/>
      <c r="AQ372" s="736"/>
      <c r="AR372" s="736"/>
      <c r="AS372" s="736"/>
      <c r="AT372" s="736"/>
      <c r="AU372" s="736"/>
      <c r="AV372" s="736"/>
      <c r="AW372" s="736"/>
      <c r="AX372" s="736"/>
      <c r="AY372" s="736"/>
      <c r="AZ372" s="736"/>
      <c r="BA372" s="736"/>
      <c r="BB372" s="736"/>
      <c r="BC372" s="736"/>
      <c r="BD372" s="736"/>
      <c r="BE372" s="736"/>
      <c r="BF372" s="736"/>
      <c r="BG372" s="736"/>
      <c r="BH372" s="736"/>
      <c r="BI372" s="736"/>
      <c r="BJ372" s="736"/>
      <c r="BK372" s="736"/>
      <c r="BL372" s="736"/>
      <c r="BM372" s="736"/>
      <c r="BN372" s="736"/>
      <c r="BO372" s="736"/>
      <c r="BP372" s="736"/>
      <c r="BQ372" s="736"/>
      <c r="BR372" s="736"/>
      <c r="BS372" s="736"/>
      <c r="BT372" s="736"/>
      <c r="BU372" s="736"/>
      <c r="BV372" s="736"/>
      <c r="BW372" s="736"/>
      <c r="BX372" s="736"/>
      <c r="BY372" s="736"/>
      <c r="BZ372" s="736"/>
      <c r="CA372" s="736"/>
      <c r="CB372" s="736"/>
      <c r="CC372" s="736"/>
      <c r="CD372" s="736"/>
      <c r="CE372" s="736"/>
      <c r="CF372" s="736"/>
      <c r="CG372" s="736"/>
      <c r="CH372" s="736"/>
      <c r="CI372" s="736"/>
      <c r="CJ372" s="736"/>
      <c r="CK372" s="736"/>
      <c r="CL372" s="736"/>
      <c r="CM372" s="736"/>
      <c r="CN372" s="736"/>
      <c r="CO372" s="736"/>
      <c r="CP372" s="736"/>
      <c r="CQ372" s="736"/>
      <c r="CR372" s="736"/>
      <c r="CS372" s="736"/>
      <c r="CT372" s="736"/>
      <c r="CU372" s="736"/>
      <c r="CV372" s="736"/>
      <c r="CW372" s="736"/>
      <c r="CX372" s="736"/>
      <c r="CY372" s="736"/>
      <c r="CZ372" s="736"/>
      <c r="DA372" s="736"/>
      <c r="DB372" s="736"/>
      <c r="DC372" s="736"/>
      <c r="DD372" s="736"/>
      <c r="DE372" s="736"/>
      <c r="DF372" s="736"/>
      <c r="DG372" s="736"/>
      <c r="DH372" s="736"/>
      <c r="DI372" s="736"/>
      <c r="DJ372" s="736"/>
      <c r="DK372" s="736"/>
      <c r="DL372" s="736"/>
      <c r="DM372" s="736"/>
      <c r="DN372" s="736"/>
      <c r="DO372" s="736"/>
      <c r="DP372" s="736"/>
      <c r="DQ372" s="736"/>
      <c r="DR372" s="736"/>
      <c r="DS372" s="736"/>
      <c r="DT372" s="736"/>
      <c r="DU372" s="736"/>
      <c r="DV372" s="736"/>
      <c r="DW372" s="736"/>
      <c r="DX372" s="736"/>
      <c r="DY372" s="736"/>
      <c r="DZ372" s="736"/>
      <c r="EA372" s="736"/>
      <c r="EB372" s="736"/>
      <c r="EC372" s="736"/>
      <c r="ED372" s="736"/>
      <c r="EE372" s="736"/>
      <c r="EF372" s="736"/>
      <c r="EG372" s="736"/>
      <c r="EH372" s="736"/>
      <c r="EI372" s="736"/>
      <c r="EJ372" s="736"/>
      <c r="EK372" s="736"/>
      <c r="EL372" s="736"/>
      <c r="EM372" s="736"/>
      <c r="EN372" s="736"/>
      <c r="EO372" s="736"/>
      <c r="EP372" s="736"/>
      <c r="EQ372" s="736"/>
      <c r="ER372" s="736"/>
      <c r="ES372" s="736"/>
      <c r="ET372" s="736"/>
      <c r="EU372" s="736"/>
      <c r="EV372" s="736"/>
      <c r="EW372" s="736"/>
      <c r="EX372" s="736"/>
      <c r="EY372" s="736"/>
      <c r="EZ372" s="736"/>
      <c r="FA372" s="736"/>
      <c r="FB372" s="736"/>
      <c r="FC372" s="736"/>
      <c r="FD372" s="736"/>
      <c r="FE372" s="736"/>
      <c r="FF372" s="736"/>
      <c r="FG372" s="736"/>
      <c r="FH372" s="736"/>
      <c r="FI372" s="736"/>
      <c r="FJ372" s="736"/>
      <c r="FK372" s="736"/>
      <c r="FL372" s="736"/>
      <c r="FM372" s="736"/>
      <c r="FN372" s="736"/>
      <c r="FO372" s="736"/>
      <c r="FP372" s="736"/>
      <c r="FQ372" s="736"/>
      <c r="FR372" s="736"/>
      <c r="FS372" s="736"/>
      <c r="FT372" s="736"/>
      <c r="FU372" s="736"/>
      <c r="FV372" s="736"/>
      <c r="FW372" s="736"/>
      <c r="FX372" s="736"/>
      <c r="FY372" s="736"/>
      <c r="FZ372" s="736"/>
      <c r="GA372" s="736"/>
      <c r="GB372" s="736"/>
      <c r="GC372" s="736"/>
      <c r="GD372" s="736"/>
      <c r="GE372" s="736"/>
      <c r="GF372" s="736"/>
      <c r="GG372" s="736"/>
      <c r="GH372" s="736"/>
      <c r="GI372" s="736"/>
      <c r="GJ372" s="736"/>
      <c r="GK372" s="736"/>
      <c r="GL372" s="736"/>
      <c r="GM372" s="736"/>
      <c r="GN372" s="736"/>
      <c r="GO372" s="736"/>
      <c r="GP372" s="736"/>
      <c r="GQ372" s="736"/>
      <c r="GR372" s="736"/>
      <c r="GS372" s="736"/>
      <c r="GT372" s="736"/>
      <c r="GU372" s="736"/>
      <c r="GV372" s="736"/>
      <c r="GW372" s="736"/>
      <c r="GX372" s="736"/>
      <c r="GY372" s="736"/>
      <c r="GZ372" s="736"/>
      <c r="HA372" s="736"/>
      <c r="HB372" s="736"/>
      <c r="HC372" s="736"/>
      <c r="HD372" s="736"/>
      <c r="HE372" s="736"/>
      <c r="HF372" s="736"/>
      <c r="HG372" s="736"/>
      <c r="HH372" s="736"/>
      <c r="HI372" s="736"/>
      <c r="HJ372" s="736"/>
      <c r="HK372" s="736"/>
      <c r="HL372" s="736"/>
      <c r="HM372" s="736"/>
      <c r="HN372" s="736"/>
      <c r="HO372" s="736"/>
      <c r="HP372" s="736"/>
      <c r="HQ372" s="736"/>
      <c r="HR372" s="736"/>
      <c r="HS372" s="736"/>
      <c r="HT372" s="736"/>
      <c r="HU372" s="736"/>
      <c r="HV372" s="736"/>
      <c r="HW372" s="736"/>
      <c r="HX372" s="736"/>
      <c r="HY372" s="736"/>
      <c r="HZ372" s="736"/>
      <c r="IA372" s="736"/>
      <c r="IB372" s="736"/>
      <c r="IC372" s="736"/>
      <c r="ID372" s="736"/>
      <c r="IE372" s="736"/>
      <c r="IF372" s="736"/>
      <c r="IG372" s="736"/>
      <c r="IH372" s="736"/>
      <c r="II372" s="736"/>
      <c r="IJ372" s="736"/>
      <c r="IK372" s="736"/>
      <c r="IL372" s="736"/>
      <c r="IM372" s="736"/>
      <c r="IN372" s="736"/>
      <c r="IO372" s="736"/>
      <c r="IP372" s="736"/>
      <c r="IQ372" s="736"/>
      <c r="IR372" s="736"/>
      <c r="IS372" s="736"/>
      <c r="IT372" s="736"/>
      <c r="IU372" s="736"/>
      <c r="IV372" s="736"/>
    </row>
    <row r="373" spans="1:256" s="438" customFormat="1">
      <c r="A373" s="736"/>
      <c r="C373" s="471"/>
      <c r="P373" s="724"/>
      <c r="U373" s="724"/>
      <c r="V373" s="736"/>
      <c r="W373" s="736"/>
      <c r="X373" s="736"/>
      <c r="Y373" s="736"/>
      <c r="Z373" s="736"/>
      <c r="AA373" s="736"/>
      <c r="AB373" s="736"/>
      <c r="AC373" s="736"/>
      <c r="AD373" s="736"/>
      <c r="AE373" s="736"/>
      <c r="AF373" s="736"/>
      <c r="AG373" s="736"/>
      <c r="AH373" s="736"/>
      <c r="AI373" s="736"/>
      <c r="AJ373" s="736"/>
      <c r="AK373" s="736"/>
      <c r="AL373" s="736"/>
      <c r="AM373" s="736"/>
      <c r="AN373" s="736"/>
      <c r="AO373" s="736"/>
      <c r="AP373" s="736"/>
      <c r="AQ373" s="736"/>
      <c r="AR373" s="736"/>
      <c r="AS373" s="736"/>
      <c r="AT373" s="736"/>
      <c r="AU373" s="736"/>
      <c r="AV373" s="736"/>
      <c r="AW373" s="736"/>
      <c r="AX373" s="736"/>
      <c r="AY373" s="736"/>
      <c r="AZ373" s="736"/>
      <c r="BA373" s="736"/>
      <c r="BB373" s="736"/>
      <c r="BC373" s="736"/>
      <c r="BD373" s="736"/>
      <c r="BE373" s="736"/>
      <c r="BF373" s="736"/>
      <c r="BG373" s="736"/>
      <c r="BH373" s="736"/>
      <c r="BI373" s="736"/>
      <c r="BJ373" s="736"/>
      <c r="BK373" s="736"/>
      <c r="BL373" s="736"/>
      <c r="BM373" s="736"/>
      <c r="BN373" s="736"/>
      <c r="BO373" s="736"/>
      <c r="BP373" s="736"/>
      <c r="BQ373" s="736"/>
      <c r="BR373" s="736"/>
      <c r="BS373" s="736"/>
      <c r="BT373" s="736"/>
      <c r="BU373" s="736"/>
      <c r="BV373" s="736"/>
      <c r="BW373" s="736"/>
      <c r="BX373" s="736"/>
      <c r="BY373" s="736"/>
      <c r="BZ373" s="736"/>
      <c r="CA373" s="736"/>
      <c r="CB373" s="736"/>
      <c r="CC373" s="736"/>
      <c r="CD373" s="736"/>
      <c r="CE373" s="736"/>
      <c r="CF373" s="736"/>
      <c r="CG373" s="736"/>
      <c r="CH373" s="736"/>
      <c r="CI373" s="736"/>
      <c r="CJ373" s="736"/>
      <c r="CK373" s="736"/>
      <c r="CL373" s="736"/>
      <c r="CM373" s="736"/>
      <c r="CN373" s="736"/>
      <c r="CO373" s="736"/>
      <c r="CP373" s="736"/>
      <c r="CQ373" s="736"/>
      <c r="CR373" s="736"/>
      <c r="CS373" s="736"/>
      <c r="CT373" s="736"/>
      <c r="CU373" s="736"/>
      <c r="CV373" s="736"/>
      <c r="CW373" s="736"/>
      <c r="CX373" s="736"/>
      <c r="CY373" s="736"/>
      <c r="CZ373" s="736"/>
      <c r="DA373" s="736"/>
      <c r="DB373" s="736"/>
      <c r="DC373" s="736"/>
      <c r="DD373" s="736"/>
      <c r="DE373" s="736"/>
      <c r="DF373" s="736"/>
      <c r="DG373" s="736"/>
      <c r="DH373" s="736"/>
      <c r="DI373" s="736"/>
      <c r="DJ373" s="736"/>
      <c r="DK373" s="736"/>
      <c r="DL373" s="736"/>
      <c r="DM373" s="736"/>
      <c r="DN373" s="736"/>
      <c r="DO373" s="736"/>
      <c r="DP373" s="736"/>
      <c r="DQ373" s="736"/>
      <c r="DR373" s="736"/>
      <c r="DS373" s="736"/>
      <c r="DT373" s="736"/>
      <c r="DU373" s="736"/>
      <c r="DV373" s="736"/>
      <c r="DW373" s="736"/>
      <c r="DX373" s="736"/>
      <c r="DY373" s="736"/>
      <c r="DZ373" s="736"/>
      <c r="EA373" s="736"/>
      <c r="EB373" s="736"/>
      <c r="EC373" s="736"/>
      <c r="ED373" s="736"/>
      <c r="EE373" s="736"/>
      <c r="EF373" s="736"/>
      <c r="EG373" s="736"/>
      <c r="EH373" s="736"/>
      <c r="EI373" s="736"/>
      <c r="EJ373" s="736"/>
      <c r="EK373" s="736"/>
      <c r="EL373" s="736"/>
      <c r="EM373" s="736"/>
      <c r="EN373" s="736"/>
      <c r="EO373" s="736"/>
      <c r="EP373" s="736"/>
      <c r="EQ373" s="736"/>
      <c r="ER373" s="736"/>
      <c r="ES373" s="736"/>
      <c r="ET373" s="736"/>
      <c r="EU373" s="736"/>
      <c r="EV373" s="736"/>
      <c r="EW373" s="736"/>
      <c r="EX373" s="736"/>
      <c r="EY373" s="736"/>
      <c r="EZ373" s="736"/>
      <c r="FA373" s="736"/>
      <c r="FB373" s="736"/>
      <c r="FC373" s="736"/>
      <c r="FD373" s="736"/>
      <c r="FE373" s="736"/>
      <c r="FF373" s="736"/>
      <c r="FG373" s="736"/>
      <c r="FH373" s="736"/>
      <c r="FI373" s="736"/>
      <c r="FJ373" s="736"/>
      <c r="FK373" s="736"/>
      <c r="FL373" s="736"/>
      <c r="FM373" s="736"/>
      <c r="FN373" s="736"/>
      <c r="FO373" s="736"/>
      <c r="FP373" s="736"/>
      <c r="FQ373" s="736"/>
      <c r="FR373" s="736"/>
      <c r="FS373" s="736"/>
      <c r="FT373" s="736"/>
      <c r="FU373" s="736"/>
      <c r="FV373" s="736"/>
      <c r="FW373" s="736"/>
      <c r="FX373" s="736"/>
      <c r="FY373" s="736"/>
      <c r="FZ373" s="736"/>
      <c r="GA373" s="736"/>
      <c r="GB373" s="736"/>
      <c r="GC373" s="736"/>
      <c r="GD373" s="736"/>
      <c r="GE373" s="736"/>
      <c r="GF373" s="736"/>
      <c r="GG373" s="736"/>
      <c r="GH373" s="736"/>
      <c r="GI373" s="736"/>
      <c r="GJ373" s="736"/>
      <c r="GK373" s="736"/>
      <c r="GL373" s="736"/>
      <c r="GM373" s="736"/>
      <c r="GN373" s="736"/>
      <c r="GO373" s="736"/>
      <c r="GP373" s="736"/>
      <c r="GQ373" s="736"/>
      <c r="GR373" s="736"/>
      <c r="GS373" s="736"/>
      <c r="GT373" s="736"/>
      <c r="GU373" s="736"/>
      <c r="GV373" s="736"/>
      <c r="GW373" s="736"/>
      <c r="GX373" s="736"/>
      <c r="GY373" s="736"/>
      <c r="GZ373" s="736"/>
      <c r="HA373" s="736"/>
      <c r="HB373" s="736"/>
      <c r="HC373" s="736"/>
      <c r="HD373" s="736"/>
      <c r="HE373" s="736"/>
      <c r="HF373" s="736"/>
      <c r="HG373" s="736"/>
      <c r="HH373" s="736"/>
      <c r="HI373" s="736"/>
      <c r="HJ373" s="736"/>
      <c r="HK373" s="736"/>
      <c r="HL373" s="736"/>
      <c r="HM373" s="736"/>
      <c r="HN373" s="736"/>
      <c r="HO373" s="736"/>
      <c r="HP373" s="736"/>
      <c r="HQ373" s="736"/>
      <c r="HR373" s="736"/>
      <c r="HS373" s="736"/>
      <c r="HT373" s="736"/>
      <c r="HU373" s="736"/>
      <c r="HV373" s="736"/>
      <c r="HW373" s="736"/>
      <c r="HX373" s="736"/>
      <c r="HY373" s="736"/>
      <c r="HZ373" s="736"/>
      <c r="IA373" s="736"/>
      <c r="IB373" s="736"/>
      <c r="IC373" s="736"/>
      <c r="ID373" s="736"/>
      <c r="IE373" s="736"/>
      <c r="IF373" s="736"/>
      <c r="IG373" s="736"/>
      <c r="IH373" s="736"/>
      <c r="II373" s="736"/>
      <c r="IJ373" s="736"/>
      <c r="IK373" s="736"/>
      <c r="IL373" s="736"/>
      <c r="IM373" s="736"/>
      <c r="IN373" s="736"/>
      <c r="IO373" s="736"/>
      <c r="IP373" s="736"/>
      <c r="IQ373" s="736"/>
      <c r="IR373" s="736"/>
      <c r="IS373" s="736"/>
      <c r="IT373" s="736"/>
      <c r="IU373" s="736"/>
      <c r="IV373" s="736"/>
    </row>
    <row r="374" spans="1:256" s="438" customFormat="1">
      <c r="A374" s="736"/>
      <c r="C374" s="471"/>
      <c r="P374" s="724"/>
      <c r="U374" s="724"/>
      <c r="V374" s="736"/>
      <c r="W374" s="736"/>
      <c r="X374" s="736"/>
      <c r="Y374" s="736"/>
      <c r="Z374" s="736"/>
      <c r="AA374" s="736"/>
      <c r="AB374" s="736"/>
      <c r="AC374" s="736"/>
      <c r="AD374" s="736"/>
      <c r="AE374" s="736"/>
      <c r="AF374" s="736"/>
      <c r="AG374" s="736"/>
      <c r="AH374" s="736"/>
      <c r="AI374" s="736"/>
      <c r="AJ374" s="736"/>
      <c r="AK374" s="736"/>
      <c r="AL374" s="736"/>
      <c r="AM374" s="736"/>
      <c r="AN374" s="736"/>
      <c r="AO374" s="736"/>
      <c r="AP374" s="736"/>
      <c r="AQ374" s="736"/>
      <c r="AR374" s="736"/>
      <c r="AS374" s="736"/>
      <c r="AT374" s="736"/>
      <c r="AU374" s="736"/>
      <c r="AV374" s="736"/>
      <c r="AW374" s="736"/>
      <c r="AX374" s="736"/>
      <c r="AY374" s="736"/>
      <c r="AZ374" s="736"/>
      <c r="BA374" s="736"/>
      <c r="BB374" s="736"/>
      <c r="BC374" s="736"/>
      <c r="BD374" s="736"/>
      <c r="BE374" s="736"/>
      <c r="BF374" s="736"/>
      <c r="BG374" s="736"/>
      <c r="BH374" s="736"/>
      <c r="BI374" s="736"/>
      <c r="BJ374" s="736"/>
      <c r="BK374" s="736"/>
      <c r="BL374" s="736"/>
      <c r="BM374" s="736"/>
      <c r="BN374" s="736"/>
      <c r="BO374" s="736"/>
      <c r="BP374" s="736"/>
      <c r="BQ374" s="736"/>
      <c r="BR374" s="736"/>
      <c r="BS374" s="736"/>
      <c r="BT374" s="736"/>
      <c r="BU374" s="736"/>
      <c r="BV374" s="736"/>
      <c r="BW374" s="736"/>
      <c r="BX374" s="736"/>
      <c r="BY374" s="736"/>
      <c r="BZ374" s="736"/>
      <c r="CA374" s="736"/>
      <c r="CB374" s="736"/>
      <c r="CC374" s="736"/>
      <c r="CD374" s="736"/>
      <c r="CE374" s="736"/>
      <c r="CF374" s="736"/>
      <c r="CG374" s="736"/>
      <c r="CH374" s="736"/>
      <c r="CI374" s="736"/>
      <c r="CJ374" s="736"/>
      <c r="CK374" s="736"/>
      <c r="CL374" s="736"/>
      <c r="CM374" s="736"/>
      <c r="CN374" s="736"/>
      <c r="CO374" s="736"/>
      <c r="CP374" s="736"/>
      <c r="CQ374" s="736"/>
      <c r="CR374" s="736"/>
      <c r="CS374" s="736"/>
      <c r="CT374" s="736"/>
      <c r="CU374" s="736"/>
      <c r="CV374" s="736"/>
      <c r="CW374" s="736"/>
      <c r="CX374" s="736"/>
      <c r="CY374" s="736"/>
      <c r="CZ374" s="736"/>
      <c r="DA374" s="736"/>
      <c r="DB374" s="736"/>
      <c r="DC374" s="736"/>
      <c r="DD374" s="736"/>
      <c r="DE374" s="736"/>
      <c r="DF374" s="736"/>
      <c r="DG374" s="736"/>
      <c r="DH374" s="736"/>
      <c r="DI374" s="736"/>
      <c r="DJ374" s="736"/>
      <c r="DK374" s="736"/>
      <c r="DL374" s="736"/>
      <c r="DM374" s="736"/>
      <c r="DN374" s="736"/>
      <c r="DO374" s="736"/>
      <c r="DP374" s="736"/>
      <c r="DQ374" s="736"/>
      <c r="DR374" s="736"/>
      <c r="DS374" s="736"/>
      <c r="DT374" s="736"/>
      <c r="DU374" s="736"/>
      <c r="DV374" s="736"/>
      <c r="DW374" s="736"/>
      <c r="DX374" s="736"/>
      <c r="DY374" s="736"/>
      <c r="DZ374" s="736"/>
      <c r="EA374" s="736"/>
      <c r="EB374" s="736"/>
      <c r="EC374" s="736"/>
      <c r="ED374" s="736"/>
      <c r="EE374" s="736"/>
      <c r="EF374" s="736"/>
      <c r="EG374" s="736"/>
      <c r="EH374" s="736"/>
      <c r="EI374" s="736"/>
      <c r="EJ374" s="736"/>
      <c r="EK374" s="736"/>
      <c r="EL374" s="736"/>
      <c r="EM374" s="736"/>
      <c r="EN374" s="736"/>
      <c r="EO374" s="736"/>
      <c r="EP374" s="736"/>
      <c r="EQ374" s="736"/>
      <c r="ER374" s="736"/>
      <c r="ES374" s="736"/>
      <c r="ET374" s="736"/>
      <c r="EU374" s="736"/>
      <c r="EV374" s="736"/>
      <c r="EW374" s="736"/>
      <c r="EX374" s="736"/>
      <c r="EY374" s="736"/>
      <c r="EZ374" s="736"/>
      <c r="FA374" s="736"/>
      <c r="FB374" s="736"/>
      <c r="FC374" s="736"/>
      <c r="FD374" s="736"/>
      <c r="FE374" s="736"/>
      <c r="FF374" s="736"/>
      <c r="FG374" s="736"/>
      <c r="FH374" s="736"/>
      <c r="FI374" s="736"/>
      <c r="FJ374" s="736"/>
      <c r="FK374" s="736"/>
      <c r="FL374" s="736"/>
      <c r="FM374" s="736"/>
      <c r="FN374" s="736"/>
      <c r="FO374" s="736"/>
      <c r="FP374" s="736"/>
      <c r="FQ374" s="736"/>
      <c r="FR374" s="736"/>
      <c r="FS374" s="736"/>
      <c r="FT374" s="736"/>
      <c r="FU374" s="736"/>
      <c r="FV374" s="736"/>
      <c r="FW374" s="736"/>
      <c r="FX374" s="736"/>
      <c r="FY374" s="736"/>
      <c r="FZ374" s="736"/>
      <c r="GA374" s="736"/>
      <c r="GB374" s="736"/>
      <c r="GC374" s="736"/>
      <c r="GD374" s="736"/>
      <c r="GE374" s="736"/>
      <c r="GF374" s="736"/>
      <c r="GG374" s="736"/>
      <c r="GH374" s="736"/>
      <c r="GI374" s="736"/>
      <c r="GJ374" s="736"/>
      <c r="GK374" s="736"/>
      <c r="GL374" s="736"/>
      <c r="GM374" s="736"/>
      <c r="GN374" s="736"/>
      <c r="GO374" s="736"/>
      <c r="GP374" s="736"/>
      <c r="GQ374" s="736"/>
      <c r="GR374" s="736"/>
      <c r="GS374" s="736"/>
      <c r="GT374" s="736"/>
      <c r="GU374" s="736"/>
      <c r="GV374" s="736"/>
      <c r="GW374" s="736"/>
      <c r="GX374" s="736"/>
      <c r="GY374" s="736"/>
      <c r="GZ374" s="736"/>
      <c r="HA374" s="736"/>
      <c r="HB374" s="736"/>
      <c r="HC374" s="736"/>
      <c r="HD374" s="736"/>
      <c r="HE374" s="736"/>
      <c r="HF374" s="736"/>
      <c r="HG374" s="736"/>
      <c r="HH374" s="736"/>
      <c r="HI374" s="736"/>
      <c r="HJ374" s="736"/>
      <c r="HK374" s="736"/>
      <c r="HL374" s="736"/>
      <c r="HM374" s="736"/>
      <c r="HN374" s="736"/>
      <c r="HO374" s="736"/>
      <c r="HP374" s="736"/>
      <c r="HQ374" s="736"/>
      <c r="HR374" s="736"/>
      <c r="HS374" s="736"/>
      <c r="HT374" s="736"/>
      <c r="HU374" s="736"/>
      <c r="HV374" s="736"/>
      <c r="HW374" s="736"/>
      <c r="HX374" s="736"/>
      <c r="HY374" s="736"/>
      <c r="HZ374" s="736"/>
      <c r="IA374" s="736"/>
      <c r="IB374" s="736"/>
      <c r="IC374" s="736"/>
      <c r="ID374" s="736"/>
      <c r="IE374" s="736"/>
      <c r="IF374" s="736"/>
      <c r="IG374" s="736"/>
      <c r="IH374" s="736"/>
      <c r="II374" s="736"/>
      <c r="IJ374" s="736"/>
      <c r="IK374" s="736"/>
      <c r="IL374" s="736"/>
      <c r="IM374" s="736"/>
      <c r="IN374" s="736"/>
      <c r="IO374" s="736"/>
      <c r="IP374" s="736"/>
      <c r="IQ374" s="736"/>
      <c r="IR374" s="736"/>
      <c r="IS374" s="736"/>
      <c r="IT374" s="736"/>
      <c r="IU374" s="736"/>
      <c r="IV374" s="736"/>
    </row>
    <row r="375" spans="1:256" s="438" customFormat="1">
      <c r="A375" s="736"/>
      <c r="C375" s="471"/>
      <c r="P375" s="724"/>
      <c r="U375" s="724"/>
      <c r="V375" s="736"/>
      <c r="W375" s="736"/>
      <c r="X375" s="736"/>
      <c r="Y375" s="736"/>
      <c r="Z375" s="736"/>
      <c r="AA375" s="736"/>
      <c r="AB375" s="736"/>
      <c r="AC375" s="736"/>
      <c r="AD375" s="736"/>
      <c r="AE375" s="736"/>
      <c r="AF375" s="736"/>
      <c r="AG375" s="736"/>
      <c r="AH375" s="736"/>
      <c r="AI375" s="736"/>
      <c r="AJ375" s="736"/>
      <c r="AK375" s="736"/>
      <c r="AL375" s="736"/>
      <c r="AM375" s="736"/>
      <c r="AN375" s="736"/>
      <c r="AO375" s="736"/>
      <c r="AP375" s="736"/>
      <c r="AQ375" s="736"/>
      <c r="AR375" s="736"/>
      <c r="AS375" s="736"/>
      <c r="AT375" s="736"/>
      <c r="AU375" s="736"/>
      <c r="AV375" s="736"/>
      <c r="AW375" s="736"/>
      <c r="AX375" s="736"/>
      <c r="AY375" s="736"/>
      <c r="AZ375" s="736"/>
      <c r="BA375" s="736"/>
      <c r="BB375" s="736"/>
      <c r="BC375" s="736"/>
      <c r="BD375" s="736"/>
      <c r="BE375" s="736"/>
      <c r="BF375" s="736"/>
      <c r="BG375" s="736"/>
      <c r="BH375" s="736"/>
      <c r="BI375" s="736"/>
      <c r="BJ375" s="736"/>
      <c r="BK375" s="736"/>
      <c r="BL375" s="736"/>
      <c r="BM375" s="736"/>
      <c r="BN375" s="736"/>
      <c r="BO375" s="736"/>
      <c r="BP375" s="736"/>
      <c r="BQ375" s="736"/>
      <c r="BR375" s="736"/>
      <c r="BS375" s="736"/>
      <c r="BT375" s="736"/>
      <c r="BU375" s="736"/>
      <c r="BV375" s="736"/>
      <c r="BW375" s="736"/>
      <c r="BX375" s="736"/>
      <c r="BY375" s="736"/>
      <c r="BZ375" s="736"/>
      <c r="CA375" s="736"/>
      <c r="CB375" s="736"/>
      <c r="CC375" s="736"/>
      <c r="CD375" s="736"/>
      <c r="CE375" s="736"/>
      <c r="CF375" s="736"/>
      <c r="CG375" s="736"/>
      <c r="CH375" s="736"/>
      <c r="CI375" s="736"/>
      <c r="CJ375" s="736"/>
      <c r="CK375" s="736"/>
      <c r="CL375" s="736"/>
      <c r="CM375" s="736"/>
      <c r="CN375" s="736"/>
      <c r="CO375" s="736"/>
      <c r="CP375" s="736"/>
      <c r="CQ375" s="736"/>
      <c r="CR375" s="736"/>
      <c r="CS375" s="736"/>
      <c r="CT375" s="736"/>
      <c r="CU375" s="736"/>
      <c r="CV375" s="736"/>
      <c r="CW375" s="736"/>
      <c r="CX375" s="736"/>
      <c r="CY375" s="736"/>
      <c r="CZ375" s="736"/>
      <c r="DA375" s="736"/>
      <c r="DB375" s="736"/>
      <c r="DC375" s="736"/>
      <c r="DD375" s="736"/>
      <c r="DE375" s="736"/>
      <c r="DF375" s="736"/>
      <c r="DG375" s="736"/>
      <c r="DH375" s="736"/>
      <c r="DI375" s="736"/>
      <c r="DJ375" s="736"/>
      <c r="DK375" s="736"/>
      <c r="DL375" s="736"/>
      <c r="DM375" s="736"/>
      <c r="DN375" s="736"/>
      <c r="DO375" s="736"/>
      <c r="DP375" s="736"/>
      <c r="DQ375" s="736"/>
      <c r="DR375" s="736"/>
      <c r="DS375" s="736"/>
      <c r="DT375" s="736"/>
      <c r="DU375" s="736"/>
      <c r="DV375" s="736"/>
      <c r="DW375" s="736"/>
      <c r="DX375" s="736"/>
      <c r="DY375" s="736"/>
      <c r="DZ375" s="736"/>
      <c r="EA375" s="736"/>
      <c r="EB375" s="736"/>
      <c r="EC375" s="736"/>
      <c r="ED375" s="736"/>
      <c r="EE375" s="736"/>
      <c r="EF375" s="736"/>
      <c r="EG375" s="736"/>
      <c r="EH375" s="736"/>
      <c r="EI375" s="736"/>
      <c r="EJ375" s="736"/>
      <c r="EK375" s="736"/>
      <c r="EL375" s="736"/>
      <c r="EM375" s="736"/>
      <c r="EN375" s="736"/>
      <c r="EO375" s="736"/>
      <c r="EP375" s="736"/>
      <c r="EQ375" s="736"/>
      <c r="ER375" s="736"/>
      <c r="ES375" s="736"/>
      <c r="ET375" s="736"/>
      <c r="EU375" s="736"/>
      <c r="EV375" s="736"/>
      <c r="EW375" s="736"/>
      <c r="EX375" s="736"/>
      <c r="EY375" s="736"/>
      <c r="EZ375" s="736"/>
      <c r="FA375" s="736"/>
      <c r="FB375" s="736"/>
      <c r="FC375" s="736"/>
      <c r="FD375" s="736"/>
      <c r="FE375" s="736"/>
      <c r="FF375" s="736"/>
      <c r="FG375" s="736"/>
      <c r="FH375" s="736"/>
      <c r="FI375" s="736"/>
      <c r="FJ375" s="736"/>
      <c r="FK375" s="736"/>
      <c r="FL375" s="736"/>
      <c r="FM375" s="736"/>
      <c r="FN375" s="736"/>
      <c r="FO375" s="736"/>
      <c r="FP375" s="736"/>
      <c r="FQ375" s="736"/>
      <c r="FR375" s="736"/>
      <c r="FS375" s="736"/>
      <c r="FT375" s="736"/>
      <c r="FU375" s="736"/>
      <c r="FV375" s="736"/>
      <c r="FW375" s="736"/>
      <c r="FX375" s="736"/>
      <c r="FY375" s="736"/>
      <c r="FZ375" s="736"/>
      <c r="GA375" s="736"/>
      <c r="GB375" s="736"/>
      <c r="GC375" s="736"/>
      <c r="GD375" s="736"/>
      <c r="GE375" s="736"/>
      <c r="GF375" s="736"/>
      <c r="GG375" s="736"/>
      <c r="GH375" s="736"/>
      <c r="GI375" s="736"/>
      <c r="GJ375" s="736"/>
      <c r="GK375" s="736"/>
      <c r="GL375" s="736"/>
      <c r="GM375" s="736"/>
      <c r="GN375" s="736"/>
      <c r="GO375" s="736"/>
      <c r="GP375" s="736"/>
      <c r="GQ375" s="736"/>
      <c r="GR375" s="736"/>
      <c r="GS375" s="736"/>
      <c r="GT375" s="736"/>
      <c r="GU375" s="736"/>
      <c r="GV375" s="736"/>
      <c r="GW375" s="736"/>
      <c r="GX375" s="736"/>
      <c r="GY375" s="736"/>
      <c r="GZ375" s="736"/>
      <c r="HA375" s="736"/>
      <c r="HB375" s="736"/>
      <c r="HC375" s="736"/>
      <c r="HD375" s="736"/>
      <c r="HE375" s="736"/>
      <c r="HF375" s="736"/>
      <c r="HG375" s="736"/>
      <c r="HH375" s="736"/>
      <c r="HI375" s="736"/>
      <c r="HJ375" s="736"/>
      <c r="HK375" s="736"/>
      <c r="HL375" s="736"/>
      <c r="HM375" s="736"/>
      <c r="HN375" s="736"/>
      <c r="HO375" s="736"/>
      <c r="HP375" s="736"/>
      <c r="HQ375" s="736"/>
      <c r="HR375" s="736"/>
      <c r="HS375" s="736"/>
      <c r="HT375" s="736"/>
      <c r="HU375" s="736"/>
      <c r="HV375" s="736"/>
      <c r="HW375" s="736"/>
      <c r="HX375" s="736"/>
      <c r="HY375" s="736"/>
      <c r="HZ375" s="736"/>
      <c r="IA375" s="736"/>
      <c r="IB375" s="736"/>
      <c r="IC375" s="736"/>
      <c r="ID375" s="736"/>
      <c r="IE375" s="736"/>
      <c r="IF375" s="736"/>
      <c r="IG375" s="736"/>
      <c r="IH375" s="736"/>
      <c r="II375" s="736"/>
      <c r="IJ375" s="736"/>
      <c r="IK375" s="736"/>
      <c r="IL375" s="736"/>
      <c r="IM375" s="736"/>
      <c r="IN375" s="736"/>
      <c r="IO375" s="736"/>
      <c r="IP375" s="736"/>
      <c r="IQ375" s="736"/>
      <c r="IR375" s="736"/>
      <c r="IS375" s="736"/>
      <c r="IT375" s="736"/>
      <c r="IU375" s="736"/>
      <c r="IV375" s="736"/>
    </row>
    <row r="376" spans="1:256" s="438" customFormat="1">
      <c r="A376" s="736"/>
      <c r="C376" s="471"/>
      <c r="P376" s="724"/>
      <c r="U376" s="724"/>
      <c r="V376" s="736"/>
      <c r="W376" s="736"/>
      <c r="X376" s="736"/>
      <c r="Y376" s="736"/>
      <c r="Z376" s="736"/>
      <c r="AA376" s="736"/>
      <c r="AB376" s="736"/>
      <c r="AC376" s="736"/>
      <c r="AD376" s="736"/>
      <c r="AE376" s="736"/>
      <c r="AF376" s="736"/>
      <c r="AG376" s="736"/>
      <c r="AH376" s="736"/>
      <c r="AI376" s="736"/>
      <c r="AJ376" s="736"/>
      <c r="AK376" s="736"/>
      <c r="AL376" s="736"/>
      <c r="AM376" s="736"/>
      <c r="AN376" s="736"/>
      <c r="AO376" s="736"/>
      <c r="AP376" s="736"/>
      <c r="AQ376" s="736"/>
      <c r="AR376" s="736"/>
      <c r="AS376" s="736"/>
      <c r="AT376" s="736"/>
      <c r="AU376" s="736"/>
      <c r="AV376" s="736"/>
      <c r="AW376" s="736"/>
      <c r="AX376" s="736"/>
      <c r="AY376" s="736"/>
      <c r="AZ376" s="736"/>
      <c r="BA376" s="736"/>
      <c r="BB376" s="736"/>
      <c r="BC376" s="736"/>
      <c r="BD376" s="736"/>
      <c r="BE376" s="736"/>
      <c r="BF376" s="736"/>
      <c r="BG376" s="736"/>
      <c r="BH376" s="736"/>
      <c r="BI376" s="736"/>
      <c r="BJ376" s="736"/>
      <c r="BK376" s="736"/>
      <c r="BL376" s="736"/>
      <c r="BM376" s="736"/>
      <c r="BN376" s="736"/>
      <c r="BO376" s="736"/>
      <c r="BP376" s="736"/>
      <c r="BQ376" s="736"/>
      <c r="BR376" s="736"/>
      <c r="BS376" s="736"/>
      <c r="BT376" s="736"/>
      <c r="BU376" s="736"/>
      <c r="BV376" s="736"/>
      <c r="BW376" s="736"/>
      <c r="BX376" s="736"/>
      <c r="BY376" s="736"/>
      <c r="BZ376" s="736"/>
      <c r="CA376" s="736"/>
      <c r="CB376" s="736"/>
      <c r="CC376" s="736"/>
      <c r="CD376" s="736"/>
      <c r="CE376" s="736"/>
      <c r="CF376" s="736"/>
      <c r="CG376" s="736"/>
      <c r="CH376" s="736"/>
      <c r="CI376" s="736"/>
      <c r="CJ376" s="736"/>
      <c r="CK376" s="736"/>
      <c r="CL376" s="736"/>
      <c r="CM376" s="736"/>
      <c r="CN376" s="736"/>
      <c r="CO376" s="736"/>
      <c r="CP376" s="736"/>
      <c r="CQ376" s="736"/>
      <c r="CR376" s="736"/>
      <c r="CS376" s="736"/>
      <c r="CT376" s="736"/>
      <c r="CU376" s="736"/>
      <c r="CV376" s="736"/>
      <c r="CW376" s="736"/>
      <c r="CX376" s="736"/>
      <c r="CY376" s="736"/>
      <c r="CZ376" s="736"/>
      <c r="DA376" s="736"/>
      <c r="DB376" s="736"/>
      <c r="DC376" s="736"/>
      <c r="DD376" s="736"/>
      <c r="DE376" s="736"/>
      <c r="DF376" s="736"/>
      <c r="DG376" s="736"/>
      <c r="DH376" s="736"/>
      <c r="DI376" s="736"/>
      <c r="DJ376" s="736"/>
      <c r="DK376" s="736"/>
      <c r="DL376" s="736"/>
      <c r="DM376" s="736"/>
      <c r="DN376" s="736"/>
      <c r="DO376" s="736"/>
      <c r="DP376" s="736"/>
      <c r="DQ376" s="736"/>
      <c r="DR376" s="736"/>
      <c r="DS376" s="736"/>
      <c r="DT376" s="736"/>
      <c r="DU376" s="736"/>
      <c r="DV376" s="736"/>
      <c r="DW376" s="736"/>
      <c r="DX376" s="736"/>
      <c r="DY376" s="736"/>
      <c r="DZ376" s="736"/>
      <c r="EA376" s="736"/>
      <c r="EB376" s="736"/>
      <c r="EC376" s="736"/>
      <c r="ED376" s="736"/>
      <c r="EE376" s="736"/>
      <c r="EF376" s="736"/>
      <c r="EG376" s="736"/>
      <c r="EH376" s="736"/>
      <c r="EI376" s="736"/>
      <c r="EJ376" s="736"/>
      <c r="EK376" s="736"/>
      <c r="EL376" s="736"/>
      <c r="EM376" s="736"/>
      <c r="EN376" s="736"/>
      <c r="EO376" s="736"/>
      <c r="EP376" s="736"/>
      <c r="EQ376" s="736"/>
      <c r="ER376" s="736"/>
      <c r="ES376" s="736"/>
      <c r="ET376" s="736"/>
      <c r="EU376" s="736"/>
      <c r="EV376" s="736"/>
      <c r="EW376" s="736"/>
      <c r="EX376" s="736"/>
      <c r="EY376" s="736"/>
      <c r="EZ376" s="736"/>
      <c r="FA376" s="736"/>
      <c r="FB376" s="736"/>
      <c r="FC376" s="736"/>
      <c r="FD376" s="736"/>
      <c r="FE376" s="736"/>
      <c r="FF376" s="736"/>
      <c r="FG376" s="736"/>
      <c r="FH376" s="736"/>
      <c r="FI376" s="736"/>
      <c r="FJ376" s="736"/>
      <c r="FK376" s="736"/>
      <c r="FL376" s="736"/>
      <c r="FM376" s="736"/>
      <c r="FN376" s="736"/>
      <c r="FO376" s="736"/>
      <c r="FP376" s="736"/>
      <c r="FQ376" s="736"/>
      <c r="FR376" s="736"/>
      <c r="FS376" s="736"/>
      <c r="FT376" s="736"/>
      <c r="FU376" s="736"/>
      <c r="FV376" s="736"/>
      <c r="FW376" s="736"/>
      <c r="FX376" s="736"/>
      <c r="FY376" s="736"/>
      <c r="FZ376" s="736"/>
      <c r="GA376" s="736"/>
      <c r="GB376" s="736"/>
      <c r="GC376" s="736"/>
      <c r="GD376" s="736"/>
      <c r="GE376" s="736"/>
      <c r="GF376" s="736"/>
      <c r="GG376" s="736"/>
      <c r="GH376" s="736"/>
      <c r="GI376" s="736"/>
      <c r="GJ376" s="736"/>
      <c r="GK376" s="736"/>
      <c r="GL376" s="736"/>
      <c r="GM376" s="736"/>
      <c r="GN376" s="736"/>
      <c r="GO376" s="736"/>
      <c r="GP376" s="736"/>
      <c r="GQ376" s="736"/>
      <c r="GR376" s="736"/>
      <c r="GS376" s="736"/>
      <c r="GT376" s="736"/>
      <c r="GU376" s="736"/>
      <c r="GV376" s="736"/>
      <c r="GW376" s="736"/>
      <c r="GX376" s="736"/>
      <c r="GY376" s="736"/>
      <c r="GZ376" s="736"/>
      <c r="HA376" s="736"/>
      <c r="HB376" s="736"/>
      <c r="HC376" s="736"/>
      <c r="HD376" s="736"/>
      <c r="HE376" s="736"/>
      <c r="HF376" s="736"/>
      <c r="HG376" s="736"/>
      <c r="HH376" s="736"/>
      <c r="HI376" s="736"/>
      <c r="HJ376" s="736"/>
      <c r="HK376" s="736"/>
      <c r="HL376" s="736"/>
      <c r="HM376" s="736"/>
      <c r="HN376" s="736"/>
      <c r="HO376" s="736"/>
      <c r="HP376" s="736"/>
      <c r="HQ376" s="736"/>
      <c r="HR376" s="736"/>
      <c r="HS376" s="736"/>
      <c r="HT376" s="736"/>
      <c r="HU376" s="736"/>
      <c r="HV376" s="736"/>
      <c r="HW376" s="736"/>
      <c r="HX376" s="736"/>
      <c r="HY376" s="736"/>
      <c r="HZ376" s="736"/>
      <c r="IA376" s="736"/>
      <c r="IB376" s="736"/>
      <c r="IC376" s="736"/>
      <c r="ID376" s="736"/>
      <c r="IE376" s="736"/>
      <c r="IF376" s="736"/>
      <c r="IG376" s="736"/>
      <c r="IH376" s="736"/>
      <c r="II376" s="736"/>
      <c r="IJ376" s="736"/>
      <c r="IK376" s="736"/>
      <c r="IL376" s="736"/>
      <c r="IM376" s="736"/>
      <c r="IN376" s="736"/>
      <c r="IO376" s="736"/>
      <c r="IP376" s="736"/>
      <c r="IQ376" s="736"/>
      <c r="IR376" s="736"/>
      <c r="IS376" s="736"/>
      <c r="IT376" s="736"/>
      <c r="IU376" s="736"/>
      <c r="IV376" s="736"/>
    </row>
    <row r="377" spans="1:256" s="438" customFormat="1">
      <c r="A377" s="736"/>
      <c r="C377" s="471"/>
      <c r="P377" s="724"/>
      <c r="U377" s="724"/>
      <c r="V377" s="736"/>
      <c r="W377" s="736"/>
      <c r="X377" s="736"/>
      <c r="Y377" s="736"/>
      <c r="Z377" s="736"/>
      <c r="AA377" s="736"/>
      <c r="AB377" s="736"/>
      <c r="AC377" s="736"/>
      <c r="AD377" s="736"/>
      <c r="AE377" s="736"/>
      <c r="AF377" s="736"/>
      <c r="AG377" s="736"/>
      <c r="AH377" s="736"/>
      <c r="AI377" s="736"/>
      <c r="AJ377" s="736"/>
      <c r="AK377" s="736"/>
      <c r="AL377" s="736"/>
      <c r="AM377" s="736"/>
      <c r="AN377" s="736"/>
      <c r="AO377" s="736"/>
      <c r="AP377" s="736"/>
      <c r="AQ377" s="736"/>
      <c r="AR377" s="736"/>
      <c r="AS377" s="736"/>
      <c r="AT377" s="736"/>
      <c r="AU377" s="736"/>
      <c r="AV377" s="736"/>
      <c r="AW377" s="736"/>
      <c r="AX377" s="736"/>
      <c r="AY377" s="736"/>
      <c r="AZ377" s="736"/>
      <c r="BA377" s="736"/>
      <c r="BB377" s="736"/>
      <c r="BC377" s="736"/>
      <c r="BD377" s="736"/>
      <c r="BE377" s="736"/>
      <c r="BF377" s="736"/>
      <c r="BG377" s="736"/>
      <c r="BH377" s="736"/>
      <c r="BI377" s="736"/>
      <c r="BJ377" s="736"/>
      <c r="BK377" s="736"/>
      <c r="BL377" s="736"/>
      <c r="BM377" s="736"/>
      <c r="BN377" s="736"/>
      <c r="BO377" s="736"/>
      <c r="BP377" s="736"/>
      <c r="BQ377" s="736"/>
      <c r="BR377" s="736"/>
      <c r="BS377" s="736"/>
      <c r="BT377" s="736"/>
      <c r="BU377" s="736"/>
      <c r="BV377" s="736"/>
      <c r="BW377" s="736"/>
      <c r="BX377" s="736"/>
      <c r="BY377" s="736"/>
      <c r="BZ377" s="736"/>
      <c r="CA377" s="736"/>
      <c r="CB377" s="736"/>
      <c r="CC377" s="736"/>
      <c r="CD377" s="736"/>
      <c r="CE377" s="736"/>
      <c r="CF377" s="736"/>
      <c r="CG377" s="736"/>
      <c r="CH377" s="736"/>
      <c r="CI377" s="736"/>
      <c r="CJ377" s="736"/>
      <c r="CK377" s="736"/>
      <c r="CL377" s="736"/>
      <c r="CM377" s="736"/>
      <c r="CN377" s="736"/>
      <c r="CO377" s="736"/>
      <c r="CP377" s="736"/>
      <c r="CQ377" s="736"/>
      <c r="CR377" s="736"/>
      <c r="CS377" s="736"/>
      <c r="CT377" s="736"/>
      <c r="CU377" s="736"/>
      <c r="CV377" s="736"/>
      <c r="CW377" s="736"/>
      <c r="CX377" s="736"/>
      <c r="CY377" s="736"/>
      <c r="CZ377" s="736"/>
      <c r="DA377" s="736"/>
      <c r="DB377" s="736"/>
      <c r="DC377" s="736"/>
      <c r="DD377" s="736"/>
      <c r="DE377" s="736"/>
      <c r="DF377" s="736"/>
      <c r="DG377" s="736"/>
      <c r="DH377" s="736"/>
      <c r="DI377" s="736"/>
      <c r="DJ377" s="736"/>
      <c r="DK377" s="736"/>
      <c r="DL377" s="736"/>
      <c r="DM377" s="736"/>
      <c r="DN377" s="736"/>
      <c r="DO377" s="736"/>
      <c r="DP377" s="736"/>
      <c r="DQ377" s="736"/>
      <c r="DR377" s="736"/>
      <c r="DS377" s="736"/>
      <c r="DT377" s="736"/>
      <c r="DU377" s="736"/>
      <c r="DV377" s="736"/>
      <c r="DW377" s="736"/>
      <c r="DX377" s="736"/>
      <c r="DY377" s="736"/>
      <c r="DZ377" s="736"/>
      <c r="EA377" s="736"/>
      <c r="EB377" s="736"/>
      <c r="EC377" s="736"/>
      <c r="ED377" s="736"/>
      <c r="EE377" s="736"/>
      <c r="EF377" s="736"/>
      <c r="EG377" s="736"/>
      <c r="EH377" s="736"/>
      <c r="EI377" s="736"/>
      <c r="EJ377" s="736"/>
      <c r="EK377" s="736"/>
      <c r="EL377" s="736"/>
      <c r="EM377" s="736"/>
      <c r="EN377" s="736"/>
      <c r="EO377" s="736"/>
      <c r="EP377" s="736"/>
      <c r="EQ377" s="736"/>
      <c r="ER377" s="736"/>
      <c r="ES377" s="736"/>
      <c r="ET377" s="736"/>
      <c r="EU377" s="736"/>
      <c r="EV377" s="736"/>
      <c r="EW377" s="736"/>
      <c r="EX377" s="736"/>
      <c r="EY377" s="736"/>
      <c r="EZ377" s="736"/>
      <c r="FA377" s="736"/>
      <c r="FB377" s="736"/>
      <c r="FC377" s="736"/>
      <c r="FD377" s="736"/>
      <c r="FE377" s="736"/>
      <c r="FF377" s="736"/>
      <c r="FG377" s="736"/>
      <c r="FH377" s="736"/>
      <c r="FI377" s="736"/>
      <c r="FJ377" s="736"/>
      <c r="FK377" s="736"/>
      <c r="FL377" s="736"/>
      <c r="FM377" s="736"/>
      <c r="FN377" s="736"/>
      <c r="FO377" s="736"/>
      <c r="FP377" s="736"/>
      <c r="FQ377" s="736"/>
      <c r="FR377" s="736"/>
      <c r="FS377" s="736"/>
      <c r="FT377" s="736"/>
      <c r="FU377" s="736"/>
      <c r="FV377" s="736"/>
      <c r="FW377" s="736"/>
      <c r="FX377" s="736"/>
      <c r="FY377" s="736"/>
      <c r="FZ377" s="736"/>
      <c r="GA377" s="736"/>
      <c r="GB377" s="736"/>
      <c r="GC377" s="736"/>
      <c r="GD377" s="736"/>
      <c r="GE377" s="736"/>
      <c r="GF377" s="736"/>
      <c r="GG377" s="736"/>
      <c r="GH377" s="736"/>
      <c r="GI377" s="736"/>
      <c r="GJ377" s="736"/>
      <c r="GK377" s="736"/>
      <c r="GL377" s="736"/>
      <c r="GM377" s="736"/>
      <c r="GN377" s="736"/>
      <c r="GO377" s="736"/>
      <c r="GP377" s="736"/>
      <c r="GQ377" s="736"/>
      <c r="GR377" s="736"/>
      <c r="GS377" s="736"/>
      <c r="GT377" s="736"/>
      <c r="GU377" s="736"/>
      <c r="GV377" s="736"/>
      <c r="GW377" s="736"/>
      <c r="GX377" s="736"/>
      <c r="GY377" s="736"/>
      <c r="GZ377" s="736"/>
      <c r="HA377" s="736"/>
      <c r="HB377" s="736"/>
      <c r="HC377" s="736"/>
      <c r="HD377" s="736"/>
      <c r="HE377" s="736"/>
      <c r="HF377" s="736"/>
      <c r="HG377" s="736"/>
      <c r="HH377" s="736"/>
      <c r="HI377" s="736"/>
      <c r="HJ377" s="736"/>
      <c r="HK377" s="736"/>
      <c r="HL377" s="736"/>
      <c r="HM377" s="736"/>
      <c r="HN377" s="736"/>
      <c r="HO377" s="736"/>
      <c r="HP377" s="736"/>
      <c r="HQ377" s="736"/>
      <c r="HR377" s="736"/>
      <c r="HS377" s="736"/>
      <c r="HT377" s="736"/>
      <c r="HU377" s="736"/>
      <c r="HV377" s="736"/>
      <c r="HW377" s="736"/>
      <c r="HX377" s="736"/>
      <c r="HY377" s="736"/>
      <c r="HZ377" s="736"/>
      <c r="IA377" s="736"/>
      <c r="IB377" s="736"/>
      <c r="IC377" s="736"/>
      <c r="ID377" s="736"/>
      <c r="IE377" s="736"/>
      <c r="IF377" s="736"/>
      <c r="IG377" s="736"/>
      <c r="IH377" s="736"/>
      <c r="II377" s="736"/>
      <c r="IJ377" s="736"/>
      <c r="IK377" s="736"/>
      <c r="IL377" s="736"/>
      <c r="IM377" s="736"/>
      <c r="IN377" s="736"/>
      <c r="IO377" s="736"/>
      <c r="IP377" s="736"/>
      <c r="IQ377" s="736"/>
      <c r="IR377" s="736"/>
      <c r="IS377" s="736"/>
      <c r="IT377" s="736"/>
      <c r="IU377" s="736"/>
      <c r="IV377" s="736"/>
    </row>
    <row r="378" spans="1:256" s="438" customFormat="1">
      <c r="A378" s="736"/>
      <c r="C378" s="471"/>
      <c r="P378" s="724"/>
      <c r="U378" s="724"/>
      <c r="V378" s="736"/>
      <c r="W378" s="736"/>
      <c r="X378" s="736"/>
      <c r="Y378" s="736"/>
      <c r="Z378" s="736"/>
      <c r="AA378" s="736"/>
      <c r="AB378" s="736"/>
      <c r="AC378" s="736"/>
      <c r="AD378" s="736"/>
      <c r="AE378" s="736"/>
      <c r="AF378" s="736"/>
      <c r="AG378" s="736"/>
      <c r="AH378" s="736"/>
      <c r="AI378" s="736"/>
      <c r="AJ378" s="736"/>
      <c r="AK378" s="736"/>
      <c r="AL378" s="736"/>
      <c r="AM378" s="736"/>
      <c r="AN378" s="736"/>
      <c r="AO378" s="736"/>
      <c r="AP378" s="736"/>
      <c r="AQ378" s="736"/>
      <c r="AR378" s="736"/>
      <c r="AS378" s="736"/>
      <c r="AT378" s="736"/>
      <c r="AU378" s="736"/>
      <c r="AV378" s="736"/>
      <c r="AW378" s="736"/>
      <c r="AX378" s="736"/>
      <c r="AY378" s="736"/>
      <c r="AZ378" s="736"/>
      <c r="BA378" s="736"/>
      <c r="BB378" s="736"/>
      <c r="BC378" s="736"/>
      <c r="BD378" s="736"/>
      <c r="BE378" s="736"/>
      <c r="BF378" s="736"/>
      <c r="BG378" s="736"/>
      <c r="BH378" s="736"/>
      <c r="BI378" s="736"/>
      <c r="BJ378" s="736"/>
      <c r="BK378" s="736"/>
      <c r="BL378" s="736"/>
      <c r="BM378" s="736"/>
      <c r="BN378" s="736"/>
      <c r="BO378" s="736"/>
      <c r="BP378" s="736"/>
      <c r="BQ378" s="736"/>
      <c r="BR378" s="736"/>
      <c r="BS378" s="736"/>
      <c r="BT378" s="736"/>
      <c r="BU378" s="736"/>
      <c r="BV378" s="736"/>
      <c r="BW378" s="736"/>
      <c r="BX378" s="736"/>
      <c r="BY378" s="736"/>
      <c r="BZ378" s="736"/>
      <c r="CA378" s="736"/>
      <c r="CB378" s="736"/>
      <c r="CC378" s="736"/>
      <c r="CD378" s="736"/>
      <c r="CE378" s="736"/>
      <c r="CF378" s="736"/>
      <c r="CG378" s="736"/>
      <c r="CH378" s="736"/>
      <c r="CI378" s="736"/>
      <c r="CJ378" s="736"/>
      <c r="CK378" s="736"/>
      <c r="CL378" s="736"/>
      <c r="CM378" s="736"/>
      <c r="CN378" s="736"/>
      <c r="CO378" s="736"/>
      <c r="CP378" s="736"/>
      <c r="CQ378" s="736"/>
      <c r="CR378" s="736"/>
      <c r="CS378" s="736"/>
      <c r="CT378" s="736"/>
      <c r="CU378" s="736"/>
      <c r="CV378" s="736"/>
      <c r="CW378" s="736"/>
      <c r="CX378" s="736"/>
      <c r="CY378" s="736"/>
      <c r="CZ378" s="736"/>
      <c r="DA378" s="736"/>
      <c r="DB378" s="736"/>
      <c r="DC378" s="736"/>
      <c r="DD378" s="736"/>
      <c r="DE378" s="736"/>
      <c r="DF378" s="736"/>
      <c r="DG378" s="736"/>
      <c r="DH378" s="736"/>
      <c r="DI378" s="736"/>
      <c r="DJ378" s="736"/>
      <c r="DK378" s="736"/>
      <c r="DL378" s="736"/>
      <c r="DM378" s="736"/>
      <c r="DN378" s="736"/>
      <c r="DO378" s="736"/>
      <c r="DP378" s="736"/>
      <c r="DQ378" s="736"/>
      <c r="DR378" s="736"/>
      <c r="DS378" s="736"/>
      <c r="DT378" s="736"/>
      <c r="DU378" s="736"/>
      <c r="DV378" s="736"/>
      <c r="DW378" s="736"/>
      <c r="DX378" s="736"/>
      <c r="DY378" s="736"/>
      <c r="DZ378" s="736"/>
      <c r="EA378" s="736"/>
      <c r="EB378" s="736"/>
      <c r="EC378" s="736"/>
      <c r="ED378" s="736"/>
      <c r="EE378" s="736"/>
      <c r="EF378" s="736"/>
      <c r="EG378" s="736"/>
      <c r="EH378" s="736"/>
      <c r="EI378" s="736"/>
      <c r="EJ378" s="736"/>
      <c r="EK378" s="736"/>
      <c r="EL378" s="736"/>
      <c r="EM378" s="736"/>
      <c r="EN378" s="736"/>
      <c r="EO378" s="736"/>
      <c r="EP378" s="736"/>
      <c r="EQ378" s="736"/>
      <c r="ER378" s="736"/>
      <c r="ES378" s="736"/>
      <c r="ET378" s="736"/>
      <c r="EU378" s="736"/>
      <c r="EV378" s="736"/>
      <c r="EW378" s="736"/>
      <c r="EX378" s="736"/>
      <c r="EY378" s="736"/>
      <c r="EZ378" s="736"/>
      <c r="FA378" s="736"/>
      <c r="FB378" s="736"/>
      <c r="FC378" s="736"/>
      <c r="FD378" s="736"/>
      <c r="FE378" s="736"/>
      <c r="FF378" s="736"/>
      <c r="FG378" s="736"/>
      <c r="FH378" s="736"/>
      <c r="FI378" s="736"/>
      <c r="FJ378" s="736"/>
      <c r="FK378" s="736"/>
      <c r="FL378" s="736"/>
      <c r="FM378" s="736"/>
      <c r="FN378" s="736"/>
      <c r="FO378" s="736"/>
      <c r="FP378" s="736"/>
      <c r="FQ378" s="736"/>
      <c r="FR378" s="736"/>
      <c r="FS378" s="736"/>
      <c r="FT378" s="736"/>
      <c r="FU378" s="736"/>
      <c r="FV378" s="736"/>
      <c r="FW378" s="736"/>
      <c r="FX378" s="736"/>
      <c r="FY378" s="736"/>
      <c r="FZ378" s="736"/>
      <c r="GA378" s="736"/>
      <c r="GB378" s="736"/>
      <c r="GC378" s="736"/>
      <c r="GD378" s="736"/>
      <c r="GE378" s="736"/>
      <c r="GF378" s="736"/>
      <c r="GG378" s="736"/>
      <c r="GH378" s="736"/>
      <c r="GI378" s="736"/>
      <c r="GJ378" s="736"/>
      <c r="GK378" s="736"/>
      <c r="GL378" s="736"/>
      <c r="GM378" s="736"/>
      <c r="GN378" s="736"/>
      <c r="GO378" s="736"/>
      <c r="GP378" s="736"/>
      <c r="GQ378" s="736"/>
      <c r="GR378" s="736"/>
      <c r="GS378" s="736"/>
      <c r="GT378" s="736"/>
      <c r="GU378" s="736"/>
      <c r="GV378" s="736"/>
      <c r="GW378" s="736"/>
      <c r="GX378" s="736"/>
      <c r="GY378" s="736"/>
      <c r="GZ378" s="736"/>
      <c r="HA378" s="736"/>
      <c r="HB378" s="736"/>
      <c r="HC378" s="736"/>
      <c r="HD378" s="736"/>
      <c r="HE378" s="736"/>
      <c r="HF378" s="736"/>
      <c r="HG378" s="736"/>
      <c r="HH378" s="736"/>
      <c r="HI378" s="736"/>
      <c r="HJ378" s="736"/>
      <c r="HK378" s="736"/>
      <c r="HL378" s="736"/>
      <c r="HM378" s="736"/>
      <c r="HN378" s="736"/>
      <c r="HO378" s="736"/>
      <c r="HP378" s="736"/>
      <c r="HQ378" s="736"/>
      <c r="HR378" s="736"/>
      <c r="HS378" s="736"/>
      <c r="HT378" s="736"/>
      <c r="HU378" s="736"/>
      <c r="HV378" s="736"/>
      <c r="HW378" s="736"/>
      <c r="HX378" s="736"/>
      <c r="HY378" s="736"/>
      <c r="HZ378" s="736"/>
      <c r="IA378" s="736"/>
      <c r="IB378" s="736"/>
      <c r="IC378" s="736"/>
      <c r="ID378" s="736"/>
      <c r="IE378" s="736"/>
      <c r="IF378" s="736"/>
      <c r="IG378" s="736"/>
      <c r="IH378" s="736"/>
      <c r="II378" s="736"/>
      <c r="IJ378" s="736"/>
      <c r="IK378" s="736"/>
      <c r="IL378" s="736"/>
      <c r="IM378" s="736"/>
      <c r="IN378" s="736"/>
      <c r="IO378" s="736"/>
      <c r="IP378" s="736"/>
      <c r="IQ378" s="736"/>
      <c r="IR378" s="736"/>
      <c r="IS378" s="736"/>
      <c r="IT378" s="736"/>
      <c r="IU378" s="736"/>
      <c r="IV378" s="736"/>
    </row>
    <row r="379" spans="1:256" s="438" customFormat="1">
      <c r="A379" s="736"/>
      <c r="C379" s="471"/>
      <c r="P379" s="724"/>
      <c r="U379" s="724"/>
      <c r="V379" s="736"/>
      <c r="W379" s="736"/>
      <c r="X379" s="736"/>
      <c r="Y379" s="736"/>
      <c r="Z379" s="736"/>
      <c r="AA379" s="736"/>
      <c r="AB379" s="736"/>
      <c r="AC379" s="736"/>
      <c r="AD379" s="736"/>
      <c r="AE379" s="736"/>
      <c r="AF379" s="736"/>
      <c r="AG379" s="736"/>
      <c r="AH379" s="736"/>
      <c r="AI379" s="736"/>
      <c r="AJ379" s="736"/>
      <c r="AK379" s="736"/>
      <c r="AL379" s="736"/>
      <c r="AM379" s="736"/>
      <c r="AN379" s="736"/>
      <c r="AO379" s="736"/>
      <c r="AP379" s="736"/>
      <c r="AQ379" s="736"/>
      <c r="AR379" s="736"/>
      <c r="AS379" s="736"/>
      <c r="AT379" s="736"/>
      <c r="AU379" s="736"/>
      <c r="AV379" s="736"/>
      <c r="AW379" s="736"/>
      <c r="AX379" s="736"/>
      <c r="AY379" s="736"/>
      <c r="AZ379" s="736"/>
      <c r="BA379" s="736"/>
      <c r="BB379" s="736"/>
      <c r="BC379" s="736"/>
      <c r="BD379" s="736"/>
      <c r="BE379" s="736"/>
      <c r="BF379" s="736"/>
      <c r="BG379" s="736"/>
      <c r="BH379" s="736"/>
      <c r="BI379" s="736"/>
      <c r="BJ379" s="736"/>
      <c r="BK379" s="736"/>
      <c r="BL379" s="736"/>
      <c r="BM379" s="736"/>
      <c r="BN379" s="736"/>
      <c r="BO379" s="736"/>
      <c r="BP379" s="736"/>
      <c r="BQ379" s="736"/>
      <c r="BR379" s="736"/>
      <c r="BS379" s="736"/>
      <c r="BT379" s="736"/>
      <c r="BU379" s="736"/>
      <c r="BV379" s="736"/>
      <c r="BW379" s="736"/>
      <c r="BX379" s="736"/>
      <c r="BY379" s="736"/>
      <c r="BZ379" s="736"/>
      <c r="CA379" s="736"/>
      <c r="CB379" s="736"/>
      <c r="CC379" s="736"/>
      <c r="CD379" s="736"/>
      <c r="CE379" s="736"/>
      <c r="CF379" s="736"/>
      <c r="CG379" s="736"/>
      <c r="CH379" s="736"/>
      <c r="CI379" s="736"/>
      <c r="CJ379" s="736"/>
      <c r="CK379" s="736"/>
      <c r="CL379" s="736"/>
      <c r="CM379" s="736"/>
      <c r="CN379" s="736"/>
      <c r="CO379" s="736"/>
      <c r="CP379" s="736"/>
      <c r="CQ379" s="736"/>
      <c r="CR379" s="736"/>
      <c r="CS379" s="736"/>
      <c r="CT379" s="736"/>
      <c r="CU379" s="736"/>
      <c r="CV379" s="736"/>
      <c r="CW379" s="736"/>
      <c r="CX379" s="736"/>
      <c r="CY379" s="736"/>
      <c r="CZ379" s="736"/>
      <c r="DA379" s="736"/>
      <c r="DB379" s="736"/>
      <c r="DC379" s="736"/>
      <c r="DD379" s="736"/>
      <c r="DE379" s="736"/>
      <c r="DF379" s="736"/>
      <c r="DG379" s="736"/>
      <c r="DH379" s="736"/>
      <c r="DI379" s="736"/>
      <c r="DJ379" s="736"/>
      <c r="DK379" s="736"/>
      <c r="DL379" s="736"/>
      <c r="DM379" s="736"/>
      <c r="DN379" s="736"/>
      <c r="DO379" s="736"/>
      <c r="DP379" s="736"/>
      <c r="DQ379" s="736"/>
      <c r="DR379" s="736"/>
      <c r="DS379" s="736"/>
      <c r="DT379" s="736"/>
      <c r="DU379" s="736"/>
      <c r="DV379" s="736"/>
      <c r="DW379" s="736"/>
      <c r="DX379" s="736"/>
      <c r="DY379" s="736"/>
      <c r="DZ379" s="736"/>
      <c r="EA379" s="736"/>
      <c r="EB379" s="736"/>
      <c r="EC379" s="736"/>
      <c r="ED379" s="736"/>
      <c r="EE379" s="736"/>
      <c r="EF379" s="736"/>
      <c r="EG379" s="736"/>
      <c r="EH379" s="736"/>
      <c r="EI379" s="736"/>
      <c r="EJ379" s="736"/>
      <c r="EK379" s="736"/>
      <c r="EL379" s="736"/>
      <c r="EM379" s="736"/>
      <c r="EN379" s="736"/>
      <c r="EO379" s="736"/>
      <c r="EP379" s="736"/>
      <c r="EQ379" s="736"/>
      <c r="ER379" s="736"/>
      <c r="ES379" s="736"/>
      <c r="ET379" s="736"/>
      <c r="EU379" s="736"/>
      <c r="EV379" s="736"/>
      <c r="EW379" s="736"/>
      <c r="EX379" s="736"/>
      <c r="EY379" s="736"/>
      <c r="EZ379" s="736"/>
      <c r="FA379" s="736"/>
      <c r="FB379" s="736"/>
      <c r="FC379" s="736"/>
      <c r="FD379" s="736"/>
      <c r="FE379" s="736"/>
      <c r="FF379" s="736"/>
      <c r="FG379" s="736"/>
      <c r="FH379" s="736"/>
      <c r="FI379" s="736"/>
      <c r="FJ379" s="736"/>
      <c r="FK379" s="736"/>
      <c r="FL379" s="736"/>
      <c r="FM379" s="736"/>
      <c r="FN379" s="736"/>
      <c r="FO379" s="736"/>
      <c r="FP379" s="736"/>
      <c r="FQ379" s="736"/>
      <c r="FR379" s="736"/>
      <c r="FS379" s="736"/>
      <c r="FT379" s="736"/>
      <c r="FU379" s="736"/>
      <c r="FV379" s="736"/>
      <c r="FW379" s="736"/>
      <c r="FX379" s="736"/>
      <c r="FY379" s="736"/>
      <c r="FZ379" s="736"/>
      <c r="GA379" s="736"/>
      <c r="GB379" s="736"/>
      <c r="GC379" s="736"/>
      <c r="GD379" s="736"/>
      <c r="GE379" s="736"/>
      <c r="GF379" s="736"/>
      <c r="GG379" s="736"/>
      <c r="GH379" s="736"/>
      <c r="GI379" s="736"/>
      <c r="GJ379" s="736"/>
      <c r="GK379" s="736"/>
      <c r="GL379" s="736"/>
      <c r="GM379" s="736"/>
      <c r="GN379" s="736"/>
      <c r="GO379" s="736"/>
      <c r="GP379" s="736"/>
      <c r="GQ379" s="736"/>
      <c r="GR379" s="736"/>
      <c r="GS379" s="736"/>
      <c r="GT379" s="736"/>
      <c r="GU379" s="736"/>
      <c r="GV379" s="736"/>
      <c r="GW379" s="736"/>
      <c r="GX379" s="736"/>
      <c r="GY379" s="736"/>
      <c r="GZ379" s="736"/>
      <c r="HA379" s="736"/>
      <c r="HB379" s="736"/>
      <c r="HC379" s="736"/>
      <c r="HD379" s="736"/>
      <c r="HE379" s="736"/>
      <c r="HF379" s="736"/>
      <c r="HG379" s="736"/>
      <c r="HH379" s="736"/>
      <c r="HI379" s="736"/>
      <c r="HJ379" s="736"/>
      <c r="HK379" s="736"/>
      <c r="HL379" s="736"/>
      <c r="HM379" s="736"/>
      <c r="HN379" s="736"/>
      <c r="HO379" s="736"/>
      <c r="HP379" s="736"/>
      <c r="HQ379" s="736"/>
      <c r="HR379" s="736"/>
      <c r="HS379" s="736"/>
      <c r="HT379" s="736"/>
      <c r="HU379" s="736"/>
      <c r="HV379" s="736"/>
      <c r="HW379" s="736"/>
      <c r="HX379" s="736"/>
      <c r="HY379" s="736"/>
      <c r="HZ379" s="736"/>
      <c r="IA379" s="736"/>
      <c r="IB379" s="736"/>
      <c r="IC379" s="736"/>
      <c r="ID379" s="736"/>
      <c r="IE379" s="736"/>
      <c r="IF379" s="736"/>
      <c r="IG379" s="736"/>
      <c r="IH379" s="736"/>
      <c r="II379" s="736"/>
      <c r="IJ379" s="736"/>
      <c r="IK379" s="736"/>
      <c r="IL379" s="736"/>
      <c r="IM379" s="736"/>
      <c r="IN379" s="736"/>
      <c r="IO379" s="736"/>
      <c r="IP379" s="736"/>
      <c r="IQ379" s="736"/>
      <c r="IR379" s="736"/>
      <c r="IS379" s="736"/>
      <c r="IT379" s="736"/>
      <c r="IU379" s="736"/>
      <c r="IV379" s="736"/>
    </row>
    <row r="380" spans="1:256" s="438" customFormat="1">
      <c r="A380" s="736"/>
      <c r="C380" s="471"/>
      <c r="P380" s="724"/>
      <c r="U380" s="724"/>
      <c r="V380" s="736"/>
      <c r="W380" s="736"/>
      <c r="X380" s="736"/>
      <c r="Y380" s="736"/>
      <c r="Z380" s="736"/>
      <c r="AA380" s="736"/>
      <c r="AB380" s="736"/>
      <c r="AC380" s="736"/>
      <c r="AD380" s="736"/>
      <c r="AE380" s="736"/>
      <c r="AF380" s="736"/>
      <c r="AG380" s="736"/>
      <c r="AH380" s="736"/>
      <c r="AI380" s="736"/>
      <c r="AJ380" s="736"/>
      <c r="AK380" s="736"/>
      <c r="AL380" s="736"/>
      <c r="AM380" s="736"/>
      <c r="AN380" s="736"/>
      <c r="AO380" s="736"/>
      <c r="AP380" s="736"/>
      <c r="AQ380" s="736"/>
      <c r="AR380" s="736"/>
      <c r="AS380" s="736"/>
      <c r="AT380" s="736"/>
      <c r="AU380" s="736"/>
      <c r="AV380" s="736"/>
      <c r="AW380" s="736"/>
      <c r="AX380" s="736"/>
      <c r="AY380" s="736"/>
      <c r="AZ380" s="736"/>
      <c r="BA380" s="736"/>
      <c r="BB380" s="736"/>
      <c r="BC380" s="736"/>
      <c r="BD380" s="736"/>
      <c r="BE380" s="736"/>
      <c r="BF380" s="736"/>
      <c r="BG380" s="736"/>
      <c r="BH380" s="736"/>
      <c r="BI380" s="736"/>
      <c r="BJ380" s="736"/>
      <c r="BK380" s="736"/>
      <c r="BL380" s="736"/>
      <c r="BM380" s="736"/>
      <c r="BN380" s="736"/>
      <c r="BO380" s="736"/>
      <c r="BP380" s="736"/>
      <c r="BQ380" s="736"/>
      <c r="BR380" s="736"/>
      <c r="BS380" s="736"/>
      <c r="BT380" s="736"/>
      <c r="BU380" s="736"/>
      <c r="BV380" s="736"/>
      <c r="BW380" s="736"/>
      <c r="BX380" s="736"/>
      <c r="BY380" s="736"/>
      <c r="BZ380" s="736"/>
      <c r="CA380" s="736"/>
      <c r="CB380" s="736"/>
      <c r="CC380" s="736"/>
      <c r="CD380" s="736"/>
      <c r="CE380" s="736"/>
      <c r="CF380" s="736"/>
      <c r="CG380" s="736"/>
      <c r="CH380" s="736"/>
      <c r="CI380" s="736"/>
      <c r="CJ380" s="736"/>
      <c r="CK380" s="736"/>
      <c r="CL380" s="736"/>
      <c r="CM380" s="736"/>
      <c r="CN380" s="736"/>
      <c r="CO380" s="736"/>
      <c r="CP380" s="736"/>
      <c r="CQ380" s="736"/>
      <c r="CR380" s="736"/>
      <c r="CS380" s="736"/>
      <c r="CT380" s="736"/>
      <c r="CU380" s="736"/>
      <c r="CV380" s="736"/>
      <c r="CW380" s="736"/>
      <c r="CX380" s="736"/>
      <c r="CY380" s="736"/>
      <c r="CZ380" s="736"/>
      <c r="DA380" s="736"/>
      <c r="DB380" s="736"/>
      <c r="DC380" s="736"/>
      <c r="DD380" s="736"/>
      <c r="DE380" s="736"/>
      <c r="DF380" s="736"/>
      <c r="DG380" s="736"/>
      <c r="DH380" s="736"/>
      <c r="DI380" s="736"/>
      <c r="DJ380" s="736"/>
      <c r="DK380" s="736"/>
      <c r="DL380" s="736"/>
      <c r="DM380" s="736"/>
      <c r="DN380" s="736"/>
      <c r="DO380" s="736"/>
      <c r="DP380" s="736"/>
      <c r="DQ380" s="736"/>
      <c r="DR380" s="736"/>
      <c r="DS380" s="736"/>
      <c r="DT380" s="736"/>
      <c r="DU380" s="736"/>
      <c r="DV380" s="736"/>
      <c r="DW380" s="736"/>
      <c r="DX380" s="736"/>
      <c r="DY380" s="736"/>
      <c r="DZ380" s="736"/>
      <c r="EA380" s="736"/>
      <c r="EB380" s="736"/>
      <c r="EC380" s="736"/>
      <c r="ED380" s="736"/>
      <c r="EE380" s="736"/>
      <c r="EF380" s="736"/>
      <c r="EG380" s="736"/>
      <c r="EH380" s="736"/>
      <c r="EI380" s="736"/>
      <c r="EJ380" s="736"/>
      <c r="EK380" s="736"/>
      <c r="EL380" s="736"/>
      <c r="EM380" s="736"/>
      <c r="EN380" s="736"/>
      <c r="EO380" s="736"/>
      <c r="EP380" s="736"/>
      <c r="EQ380" s="736"/>
      <c r="ER380" s="736"/>
      <c r="ES380" s="736"/>
      <c r="ET380" s="736"/>
      <c r="EU380" s="736"/>
      <c r="EV380" s="736"/>
      <c r="EW380" s="736"/>
      <c r="EX380" s="736"/>
      <c r="EY380" s="736"/>
      <c r="EZ380" s="736"/>
      <c r="FA380" s="736"/>
      <c r="FB380" s="736"/>
      <c r="FC380" s="736"/>
      <c r="FD380" s="736"/>
      <c r="FE380" s="736"/>
      <c r="FF380" s="736"/>
      <c r="FG380" s="736"/>
      <c r="FH380" s="736"/>
      <c r="FI380" s="736"/>
      <c r="FJ380" s="736"/>
      <c r="FK380" s="736"/>
      <c r="FL380" s="736"/>
      <c r="FM380" s="736"/>
      <c r="FN380" s="736"/>
      <c r="FO380" s="736"/>
      <c r="FP380" s="736"/>
      <c r="FQ380" s="736"/>
      <c r="FR380" s="736"/>
      <c r="FS380" s="736"/>
      <c r="FT380" s="736"/>
      <c r="FU380" s="736"/>
      <c r="FV380" s="736"/>
      <c r="FW380" s="736"/>
      <c r="FX380" s="736"/>
      <c r="FY380" s="736"/>
      <c r="FZ380" s="736"/>
      <c r="GA380" s="736"/>
      <c r="GB380" s="736"/>
      <c r="GC380" s="736"/>
      <c r="GD380" s="736"/>
      <c r="GE380" s="736"/>
      <c r="GF380" s="736"/>
      <c r="GG380" s="736"/>
      <c r="GH380" s="736"/>
      <c r="GI380" s="736"/>
      <c r="GJ380" s="736"/>
      <c r="GK380" s="736"/>
      <c r="GL380" s="736"/>
      <c r="GM380" s="736"/>
      <c r="GN380" s="736"/>
      <c r="GO380" s="736"/>
      <c r="GP380" s="736"/>
      <c r="GQ380" s="736"/>
      <c r="GR380" s="736"/>
      <c r="GS380" s="736"/>
      <c r="GT380" s="736"/>
      <c r="GU380" s="736"/>
      <c r="GV380" s="736"/>
      <c r="GW380" s="736"/>
      <c r="GX380" s="736"/>
      <c r="GY380" s="736"/>
      <c r="GZ380" s="736"/>
      <c r="HA380" s="736"/>
      <c r="HB380" s="736"/>
      <c r="HC380" s="736"/>
      <c r="HD380" s="736"/>
      <c r="HE380" s="736"/>
      <c r="HF380" s="736"/>
      <c r="HG380" s="736"/>
      <c r="HH380" s="736"/>
      <c r="HI380" s="736"/>
      <c r="HJ380" s="736"/>
      <c r="HK380" s="736"/>
      <c r="HL380" s="736"/>
      <c r="HM380" s="736"/>
      <c r="HN380" s="736"/>
      <c r="HO380" s="736"/>
      <c r="HP380" s="736"/>
      <c r="HQ380" s="736"/>
      <c r="HR380" s="736"/>
      <c r="HS380" s="736"/>
      <c r="HT380" s="736"/>
      <c r="HU380" s="736"/>
      <c r="HV380" s="736"/>
      <c r="HW380" s="736"/>
      <c r="HX380" s="736"/>
      <c r="HY380" s="736"/>
      <c r="HZ380" s="736"/>
      <c r="IA380" s="736"/>
      <c r="IB380" s="736"/>
      <c r="IC380" s="736"/>
      <c r="ID380" s="736"/>
      <c r="IE380" s="736"/>
      <c r="IF380" s="736"/>
      <c r="IG380" s="736"/>
      <c r="IH380" s="736"/>
      <c r="II380" s="736"/>
      <c r="IJ380" s="736"/>
      <c r="IK380" s="736"/>
      <c r="IL380" s="736"/>
      <c r="IM380" s="736"/>
      <c r="IN380" s="736"/>
      <c r="IO380" s="736"/>
      <c r="IP380" s="736"/>
      <c r="IQ380" s="736"/>
      <c r="IR380" s="736"/>
      <c r="IS380" s="736"/>
      <c r="IT380" s="736"/>
      <c r="IU380" s="736"/>
      <c r="IV380" s="736"/>
    </row>
    <row r="381" spans="1:256" s="438" customFormat="1">
      <c r="A381" s="736"/>
      <c r="C381" s="471"/>
      <c r="P381" s="724"/>
      <c r="U381" s="724"/>
      <c r="V381" s="736"/>
      <c r="W381" s="736"/>
      <c r="X381" s="736"/>
      <c r="Y381" s="736"/>
      <c r="Z381" s="736"/>
      <c r="AA381" s="736"/>
      <c r="AB381" s="736"/>
      <c r="AC381" s="736"/>
      <c r="AD381" s="736"/>
      <c r="AE381" s="736"/>
      <c r="AF381" s="736"/>
      <c r="AG381" s="736"/>
      <c r="AH381" s="736"/>
      <c r="AI381" s="736"/>
      <c r="AJ381" s="736"/>
      <c r="AK381" s="736"/>
      <c r="AL381" s="736"/>
      <c r="AM381" s="736"/>
      <c r="AN381" s="736"/>
      <c r="AO381" s="736"/>
      <c r="AP381" s="736"/>
      <c r="AQ381" s="736"/>
      <c r="AR381" s="736"/>
      <c r="AS381" s="736"/>
      <c r="AT381" s="736"/>
      <c r="AU381" s="736"/>
      <c r="AV381" s="736"/>
      <c r="AW381" s="736"/>
      <c r="AX381" s="736"/>
      <c r="AY381" s="736"/>
      <c r="AZ381" s="736"/>
      <c r="BA381" s="736"/>
      <c r="BB381" s="736"/>
      <c r="BC381" s="736"/>
      <c r="BD381" s="736"/>
      <c r="BE381" s="736"/>
      <c r="BF381" s="736"/>
      <c r="BG381" s="736"/>
      <c r="BH381" s="736"/>
      <c r="BI381" s="736"/>
      <c r="BJ381" s="736"/>
      <c r="BK381" s="736"/>
      <c r="BL381" s="736"/>
      <c r="BM381" s="736"/>
      <c r="BN381" s="736"/>
      <c r="BO381" s="736"/>
      <c r="BP381" s="736"/>
      <c r="BQ381" s="736"/>
      <c r="BR381" s="736"/>
      <c r="BS381" s="736"/>
      <c r="BT381" s="736"/>
      <c r="BU381" s="736"/>
      <c r="BV381" s="736"/>
      <c r="BW381" s="736"/>
      <c r="BX381" s="736"/>
      <c r="BY381" s="736"/>
      <c r="BZ381" s="736"/>
      <c r="CA381" s="736"/>
      <c r="CB381" s="736"/>
      <c r="CC381" s="736"/>
      <c r="CD381" s="736"/>
      <c r="CE381" s="736"/>
      <c r="CF381" s="736"/>
      <c r="CG381" s="736"/>
      <c r="CH381" s="736"/>
      <c r="CI381" s="736"/>
      <c r="CJ381" s="736"/>
      <c r="CK381" s="736"/>
      <c r="CL381" s="736"/>
      <c r="CM381" s="736"/>
      <c r="CN381" s="736"/>
      <c r="CO381" s="736"/>
      <c r="CP381" s="736"/>
      <c r="CQ381" s="736"/>
      <c r="CR381" s="736"/>
      <c r="CS381" s="736"/>
      <c r="CT381" s="736"/>
      <c r="CU381" s="736"/>
      <c r="CV381" s="736"/>
      <c r="CW381" s="736"/>
      <c r="CX381" s="736"/>
      <c r="CY381" s="736"/>
      <c r="CZ381" s="736"/>
      <c r="DA381" s="736"/>
      <c r="DB381" s="736"/>
      <c r="DC381" s="736"/>
      <c r="DD381" s="736"/>
      <c r="DE381" s="736"/>
      <c r="DF381" s="736"/>
      <c r="DG381" s="736"/>
      <c r="DH381" s="736"/>
      <c r="DI381" s="736"/>
      <c r="DJ381" s="736"/>
      <c r="DK381" s="736"/>
      <c r="DL381" s="736"/>
      <c r="DM381" s="736"/>
      <c r="DN381" s="736"/>
      <c r="DO381" s="736"/>
      <c r="DP381" s="736"/>
      <c r="DQ381" s="736"/>
      <c r="DR381" s="736"/>
      <c r="DS381" s="736"/>
      <c r="DT381" s="736"/>
      <c r="DU381" s="736"/>
      <c r="DV381" s="736"/>
      <c r="DW381" s="736"/>
      <c r="DX381" s="736"/>
      <c r="DY381" s="736"/>
      <c r="DZ381" s="736"/>
      <c r="EA381" s="736"/>
      <c r="EB381" s="736"/>
      <c r="EC381" s="736"/>
      <c r="ED381" s="736"/>
      <c r="EE381" s="736"/>
      <c r="EF381" s="736"/>
      <c r="EG381" s="736"/>
      <c r="EH381" s="736"/>
      <c r="EI381" s="736"/>
      <c r="EJ381" s="736"/>
      <c r="EK381" s="736"/>
      <c r="EL381" s="736"/>
      <c r="EM381" s="736"/>
      <c r="EN381" s="736"/>
      <c r="EO381" s="736"/>
      <c r="EP381" s="736"/>
      <c r="EQ381" s="736"/>
      <c r="ER381" s="736"/>
      <c r="ES381" s="736"/>
      <c r="ET381" s="736"/>
      <c r="EU381" s="736"/>
      <c r="EV381" s="736"/>
      <c r="EW381" s="736"/>
      <c r="EX381" s="736"/>
      <c r="EY381" s="736"/>
      <c r="EZ381" s="736"/>
      <c r="FA381" s="736"/>
      <c r="FB381" s="736"/>
      <c r="FC381" s="736"/>
      <c r="FD381" s="736"/>
      <c r="FE381" s="736"/>
      <c r="FF381" s="736"/>
      <c r="FG381" s="736"/>
      <c r="FH381" s="736"/>
      <c r="FI381" s="736"/>
      <c r="FJ381" s="736"/>
      <c r="FK381" s="736"/>
      <c r="FL381" s="736"/>
      <c r="FM381" s="736"/>
      <c r="FN381" s="736"/>
      <c r="FO381" s="736"/>
      <c r="FP381" s="736"/>
      <c r="FQ381" s="736"/>
      <c r="FR381" s="736"/>
      <c r="FS381" s="736"/>
      <c r="FT381" s="736"/>
      <c r="FU381" s="736"/>
      <c r="FV381" s="736"/>
      <c r="FW381" s="736"/>
      <c r="FX381" s="736"/>
      <c r="FY381" s="736"/>
      <c r="FZ381" s="736"/>
      <c r="GA381" s="736"/>
      <c r="GB381" s="736"/>
      <c r="GC381" s="736"/>
      <c r="GD381" s="736"/>
      <c r="GE381" s="736"/>
      <c r="GF381" s="736"/>
      <c r="GG381" s="736"/>
      <c r="GH381" s="736"/>
      <c r="GI381" s="736"/>
      <c r="GJ381" s="736"/>
      <c r="GK381" s="736"/>
      <c r="GL381" s="736"/>
      <c r="GM381" s="736"/>
      <c r="GN381" s="736"/>
      <c r="GO381" s="736"/>
      <c r="GP381" s="736"/>
      <c r="GQ381" s="736"/>
      <c r="GR381" s="736"/>
      <c r="GS381" s="736"/>
      <c r="GT381" s="736"/>
      <c r="GU381" s="736"/>
      <c r="GV381" s="736"/>
      <c r="GW381" s="736"/>
      <c r="GX381" s="736"/>
      <c r="GY381" s="736"/>
      <c r="GZ381" s="736"/>
      <c r="HA381" s="736"/>
      <c r="HB381" s="736"/>
      <c r="HC381" s="736"/>
      <c r="HD381" s="736"/>
      <c r="HE381" s="736"/>
      <c r="HF381" s="736"/>
      <c r="HG381" s="736"/>
      <c r="HH381" s="736"/>
      <c r="HI381" s="736"/>
      <c r="HJ381" s="736"/>
      <c r="HK381" s="736"/>
      <c r="HL381" s="736"/>
      <c r="HM381" s="736"/>
      <c r="HN381" s="736"/>
      <c r="HO381" s="736"/>
      <c r="HP381" s="736"/>
      <c r="HQ381" s="736"/>
      <c r="HR381" s="736"/>
      <c r="HS381" s="736"/>
      <c r="HT381" s="736"/>
      <c r="HU381" s="736"/>
      <c r="HV381" s="736"/>
      <c r="HW381" s="736"/>
      <c r="HX381" s="736"/>
      <c r="HY381" s="736"/>
      <c r="HZ381" s="736"/>
      <c r="IA381" s="736"/>
      <c r="IB381" s="736"/>
      <c r="IC381" s="736"/>
      <c r="ID381" s="736"/>
      <c r="IE381" s="736"/>
      <c r="IF381" s="736"/>
      <c r="IG381" s="736"/>
      <c r="IH381" s="736"/>
      <c r="II381" s="736"/>
      <c r="IJ381" s="736"/>
      <c r="IK381" s="736"/>
      <c r="IL381" s="736"/>
      <c r="IM381" s="736"/>
      <c r="IN381" s="736"/>
      <c r="IO381" s="736"/>
      <c r="IP381" s="736"/>
      <c r="IQ381" s="736"/>
      <c r="IR381" s="736"/>
      <c r="IS381" s="736"/>
      <c r="IT381" s="736"/>
      <c r="IU381" s="736"/>
      <c r="IV381" s="736"/>
    </row>
    <row r="382" spans="1:256" s="438" customFormat="1">
      <c r="A382" s="736"/>
      <c r="C382" s="471"/>
      <c r="P382" s="724"/>
      <c r="U382" s="724"/>
      <c r="V382" s="736"/>
      <c r="W382" s="736"/>
      <c r="X382" s="736"/>
      <c r="Y382" s="736"/>
      <c r="Z382" s="736"/>
      <c r="AA382" s="736"/>
      <c r="AB382" s="736"/>
      <c r="AC382" s="736"/>
      <c r="AD382" s="736"/>
      <c r="AE382" s="736"/>
      <c r="AF382" s="736"/>
      <c r="AG382" s="736"/>
      <c r="AH382" s="736"/>
      <c r="AI382" s="736"/>
      <c r="AJ382" s="736"/>
      <c r="AK382" s="736"/>
      <c r="AL382" s="736"/>
      <c r="AM382" s="736"/>
      <c r="AN382" s="736"/>
      <c r="AO382" s="736"/>
      <c r="AP382" s="736"/>
      <c r="AQ382" s="736"/>
      <c r="AR382" s="736"/>
      <c r="AS382" s="736"/>
      <c r="AT382" s="736"/>
      <c r="AU382" s="736"/>
      <c r="AV382" s="736"/>
      <c r="AW382" s="736"/>
      <c r="AX382" s="736"/>
      <c r="AY382" s="736"/>
      <c r="AZ382" s="736"/>
      <c r="BA382" s="736"/>
      <c r="BB382" s="736"/>
      <c r="BC382" s="736"/>
      <c r="BD382" s="736"/>
      <c r="BE382" s="736"/>
      <c r="BF382" s="736"/>
      <c r="BG382" s="736"/>
      <c r="BH382" s="736"/>
      <c r="BI382" s="736"/>
      <c r="BJ382" s="736"/>
      <c r="BK382" s="736"/>
      <c r="BL382" s="736"/>
      <c r="BM382" s="736"/>
      <c r="BN382" s="736"/>
      <c r="BO382" s="736"/>
      <c r="BP382" s="736"/>
      <c r="BQ382" s="736"/>
      <c r="BR382" s="736"/>
      <c r="BS382" s="736"/>
      <c r="BT382" s="736"/>
      <c r="BU382" s="736"/>
      <c r="BV382" s="736"/>
      <c r="BW382" s="736"/>
      <c r="BX382" s="736"/>
      <c r="BY382" s="736"/>
      <c r="BZ382" s="736"/>
      <c r="CA382" s="736"/>
      <c r="CB382" s="736"/>
      <c r="CC382" s="736"/>
      <c r="CD382" s="736"/>
      <c r="CE382" s="736"/>
      <c r="CF382" s="736"/>
      <c r="CG382" s="736"/>
      <c r="CH382" s="736"/>
      <c r="CI382" s="736"/>
      <c r="CJ382" s="736"/>
      <c r="CK382" s="736"/>
      <c r="CL382" s="736"/>
      <c r="CM382" s="736"/>
      <c r="CN382" s="736"/>
      <c r="CO382" s="736"/>
      <c r="CP382" s="736"/>
      <c r="CQ382" s="736"/>
      <c r="CR382" s="736"/>
      <c r="CS382" s="736"/>
      <c r="CT382" s="736"/>
      <c r="CU382" s="736"/>
      <c r="CV382" s="736"/>
      <c r="CW382" s="736"/>
      <c r="CX382" s="736"/>
      <c r="CY382" s="736"/>
      <c r="CZ382" s="736"/>
      <c r="DA382" s="736"/>
      <c r="DB382" s="736"/>
      <c r="DC382" s="736"/>
      <c r="DD382" s="736"/>
      <c r="DE382" s="736"/>
      <c r="DF382" s="736"/>
      <c r="DG382" s="736"/>
      <c r="DH382" s="736"/>
      <c r="DI382" s="736"/>
      <c r="DJ382" s="736"/>
      <c r="DK382" s="736"/>
      <c r="DL382" s="736"/>
      <c r="DM382" s="736"/>
      <c r="DN382" s="736"/>
      <c r="DO382" s="736"/>
      <c r="DP382" s="736"/>
      <c r="DQ382" s="736"/>
      <c r="DR382" s="736"/>
      <c r="DS382" s="736"/>
      <c r="DT382" s="736"/>
      <c r="DU382" s="736"/>
      <c r="DV382" s="736"/>
      <c r="DW382" s="736"/>
      <c r="DX382" s="736"/>
      <c r="DY382" s="736"/>
      <c r="DZ382" s="736"/>
      <c r="EA382" s="736"/>
      <c r="EB382" s="736"/>
      <c r="EC382" s="736"/>
      <c r="ED382" s="736"/>
      <c r="EE382" s="736"/>
      <c r="EF382" s="736"/>
      <c r="EG382" s="736"/>
      <c r="EH382" s="736"/>
      <c r="EI382" s="736"/>
      <c r="EJ382" s="736"/>
      <c r="EK382" s="736"/>
      <c r="EL382" s="736"/>
      <c r="EM382" s="736"/>
      <c r="EN382" s="736"/>
      <c r="EO382" s="736"/>
      <c r="EP382" s="736"/>
      <c r="EQ382" s="736"/>
      <c r="ER382" s="736"/>
      <c r="ES382" s="736"/>
      <c r="ET382" s="736"/>
      <c r="EU382" s="736"/>
      <c r="EV382" s="736"/>
      <c r="EW382" s="736"/>
      <c r="EX382" s="736"/>
      <c r="EY382" s="736"/>
      <c r="EZ382" s="736"/>
      <c r="FA382" s="736"/>
      <c r="FB382" s="736"/>
      <c r="FC382" s="736"/>
      <c r="FD382" s="736"/>
      <c r="FE382" s="736"/>
      <c r="FF382" s="736"/>
      <c r="FG382" s="736"/>
      <c r="FH382" s="736"/>
      <c r="FI382" s="736"/>
      <c r="FJ382" s="736"/>
      <c r="FK382" s="736"/>
      <c r="FL382" s="736"/>
      <c r="FM382" s="736"/>
      <c r="FN382" s="736"/>
      <c r="FO382" s="736"/>
      <c r="FP382" s="736"/>
      <c r="FQ382" s="736"/>
      <c r="FR382" s="736"/>
      <c r="FS382" s="736"/>
      <c r="FT382" s="736"/>
      <c r="FU382" s="736"/>
      <c r="FV382" s="736"/>
      <c r="FW382" s="736"/>
      <c r="FX382" s="736"/>
      <c r="FY382" s="736"/>
      <c r="FZ382" s="736"/>
      <c r="GA382" s="736"/>
      <c r="GB382" s="736"/>
      <c r="GC382" s="736"/>
      <c r="GD382" s="736"/>
      <c r="GE382" s="736"/>
      <c r="GF382" s="736"/>
      <c r="GG382" s="736"/>
      <c r="GH382" s="736"/>
      <c r="GI382" s="736"/>
      <c r="GJ382" s="736"/>
      <c r="GK382" s="736"/>
      <c r="GL382" s="736"/>
      <c r="GM382" s="736"/>
      <c r="GN382" s="736"/>
      <c r="GO382" s="736"/>
      <c r="GP382" s="736"/>
      <c r="GQ382" s="736"/>
      <c r="GR382" s="736"/>
      <c r="GS382" s="736"/>
      <c r="GT382" s="736"/>
      <c r="GU382" s="736"/>
      <c r="GV382" s="736"/>
      <c r="GW382" s="736"/>
      <c r="GX382" s="736"/>
      <c r="GY382" s="736"/>
      <c r="GZ382" s="736"/>
      <c r="HA382" s="736"/>
      <c r="HB382" s="736"/>
      <c r="HC382" s="736"/>
      <c r="HD382" s="736"/>
      <c r="HE382" s="736"/>
      <c r="HF382" s="736"/>
      <c r="HG382" s="736"/>
      <c r="HH382" s="736"/>
      <c r="HI382" s="736"/>
      <c r="HJ382" s="736"/>
      <c r="HK382" s="736"/>
      <c r="HL382" s="736"/>
      <c r="HM382" s="736"/>
      <c r="HN382" s="736"/>
      <c r="HO382" s="736"/>
      <c r="HP382" s="736"/>
      <c r="HQ382" s="736"/>
      <c r="HR382" s="736"/>
      <c r="HS382" s="736"/>
      <c r="HT382" s="736"/>
      <c r="HU382" s="736"/>
      <c r="HV382" s="736"/>
      <c r="HW382" s="736"/>
      <c r="HX382" s="736"/>
      <c r="HY382" s="736"/>
      <c r="HZ382" s="736"/>
      <c r="IA382" s="736"/>
      <c r="IB382" s="736"/>
      <c r="IC382" s="736"/>
      <c r="ID382" s="736"/>
      <c r="IE382" s="736"/>
      <c r="IF382" s="736"/>
      <c r="IG382" s="736"/>
      <c r="IH382" s="736"/>
      <c r="II382" s="736"/>
      <c r="IJ382" s="736"/>
      <c r="IK382" s="736"/>
      <c r="IL382" s="736"/>
      <c r="IM382" s="736"/>
      <c r="IN382" s="736"/>
      <c r="IO382" s="736"/>
      <c r="IP382" s="736"/>
      <c r="IQ382" s="736"/>
      <c r="IR382" s="736"/>
      <c r="IS382" s="736"/>
      <c r="IT382" s="736"/>
      <c r="IU382" s="736"/>
      <c r="IV382" s="736"/>
    </row>
    <row r="383" spans="1:256" s="438" customFormat="1">
      <c r="A383" s="736"/>
      <c r="C383" s="471"/>
      <c r="P383" s="724"/>
      <c r="U383" s="724"/>
      <c r="V383" s="736"/>
      <c r="W383" s="736"/>
      <c r="X383" s="736"/>
      <c r="Y383" s="736"/>
      <c r="Z383" s="736"/>
      <c r="AA383" s="736"/>
      <c r="AB383" s="736"/>
      <c r="AC383" s="736"/>
      <c r="AD383" s="736"/>
      <c r="AE383" s="736"/>
      <c r="AF383" s="736"/>
      <c r="AG383" s="736"/>
      <c r="AH383" s="736"/>
      <c r="AI383" s="736"/>
      <c r="AJ383" s="736"/>
      <c r="AK383" s="736"/>
      <c r="AL383" s="736"/>
      <c r="AM383" s="736"/>
      <c r="AN383" s="736"/>
      <c r="AO383" s="736"/>
      <c r="AP383" s="736"/>
      <c r="AQ383" s="736"/>
      <c r="AR383" s="736"/>
      <c r="AS383" s="736"/>
      <c r="AT383" s="736"/>
      <c r="AU383" s="736"/>
      <c r="AV383" s="736"/>
      <c r="AW383" s="736"/>
      <c r="AX383" s="736"/>
      <c r="AY383" s="736"/>
      <c r="AZ383" s="736"/>
      <c r="BA383" s="736"/>
      <c r="BB383" s="736"/>
      <c r="BC383" s="736"/>
      <c r="BD383" s="736"/>
      <c r="BE383" s="736"/>
      <c r="BF383" s="736"/>
      <c r="BG383" s="736"/>
      <c r="BH383" s="736"/>
      <c r="BI383" s="736"/>
      <c r="BJ383" s="736"/>
      <c r="BK383" s="736"/>
      <c r="BL383" s="736"/>
      <c r="BM383" s="736"/>
      <c r="BN383" s="736"/>
      <c r="BO383" s="736"/>
      <c r="BP383" s="736"/>
      <c r="BQ383" s="736"/>
      <c r="BR383" s="736"/>
      <c r="BS383" s="736"/>
      <c r="BT383" s="736"/>
      <c r="BU383" s="736"/>
      <c r="BV383" s="736"/>
      <c r="BW383" s="736"/>
      <c r="BX383" s="736"/>
      <c r="BY383" s="736"/>
      <c r="BZ383" s="736"/>
      <c r="CA383" s="736"/>
      <c r="CB383" s="736"/>
      <c r="CC383" s="736"/>
      <c r="CD383" s="736"/>
      <c r="CE383" s="736"/>
      <c r="CF383" s="736"/>
      <c r="CG383" s="736"/>
      <c r="CH383" s="736"/>
      <c r="CI383" s="736"/>
      <c r="CJ383" s="736"/>
      <c r="CK383" s="736"/>
      <c r="CL383" s="736"/>
      <c r="CM383" s="736"/>
      <c r="CN383" s="736"/>
      <c r="CO383" s="736"/>
      <c r="CP383" s="736"/>
      <c r="CQ383" s="736"/>
      <c r="CR383" s="736"/>
      <c r="CS383" s="736"/>
      <c r="CT383" s="736"/>
      <c r="CU383" s="736"/>
      <c r="CV383" s="736"/>
      <c r="CW383" s="736"/>
      <c r="CX383" s="736"/>
      <c r="CY383" s="736"/>
      <c r="CZ383" s="736"/>
      <c r="DA383" s="736"/>
      <c r="DB383" s="736"/>
      <c r="DC383" s="736"/>
      <c r="DD383" s="736"/>
      <c r="DE383" s="736"/>
      <c r="DF383" s="736"/>
      <c r="DG383" s="736"/>
      <c r="DH383" s="736"/>
      <c r="DI383" s="736"/>
      <c r="DJ383" s="736"/>
      <c r="DK383" s="736"/>
      <c r="DL383" s="736"/>
      <c r="DM383" s="736"/>
      <c r="DN383" s="736"/>
      <c r="DO383" s="736"/>
      <c r="DP383" s="736"/>
      <c r="DQ383" s="736"/>
      <c r="DR383" s="736"/>
      <c r="DS383" s="736"/>
      <c r="DT383" s="736"/>
      <c r="DU383" s="736"/>
      <c r="DV383" s="736"/>
      <c r="DW383" s="736"/>
      <c r="DX383" s="736"/>
      <c r="DY383" s="736"/>
      <c r="DZ383" s="736"/>
      <c r="EA383" s="736"/>
      <c r="EB383" s="736"/>
      <c r="EC383" s="736"/>
      <c r="ED383" s="736"/>
      <c r="EE383" s="736"/>
      <c r="EF383" s="736"/>
      <c r="EG383" s="736"/>
      <c r="EH383" s="736"/>
      <c r="EI383" s="736"/>
      <c r="EJ383" s="736"/>
      <c r="EK383" s="736"/>
      <c r="EL383" s="736"/>
      <c r="EM383" s="736"/>
      <c r="EN383" s="736"/>
      <c r="EO383" s="736"/>
      <c r="EP383" s="736"/>
      <c r="EQ383" s="736"/>
      <c r="ER383" s="736"/>
      <c r="ES383" s="736"/>
      <c r="ET383" s="736"/>
      <c r="EU383" s="736"/>
      <c r="EV383" s="736"/>
      <c r="EW383" s="736"/>
      <c r="EX383" s="736"/>
      <c r="EY383" s="736"/>
      <c r="EZ383" s="736"/>
      <c r="FA383" s="736"/>
      <c r="FB383" s="736"/>
      <c r="FC383" s="736"/>
      <c r="FD383" s="736"/>
      <c r="FE383" s="736"/>
      <c r="FF383" s="736"/>
      <c r="FG383" s="736"/>
      <c r="FH383" s="736"/>
      <c r="FI383" s="736"/>
      <c r="FJ383" s="736"/>
      <c r="FK383" s="736"/>
      <c r="FL383" s="736"/>
      <c r="FM383" s="736"/>
      <c r="FN383" s="736"/>
      <c r="FO383" s="736"/>
      <c r="FP383" s="736"/>
      <c r="FQ383" s="736"/>
      <c r="FR383" s="736"/>
      <c r="FS383" s="736"/>
      <c r="FT383" s="736"/>
      <c r="FU383" s="736"/>
      <c r="FV383" s="736"/>
      <c r="FW383" s="736"/>
      <c r="FX383" s="736"/>
      <c r="FY383" s="736"/>
      <c r="FZ383" s="736"/>
      <c r="GA383" s="736"/>
      <c r="GB383" s="736"/>
      <c r="GC383" s="736"/>
      <c r="GD383" s="736"/>
      <c r="GE383" s="736"/>
      <c r="GF383" s="736"/>
      <c r="GG383" s="736"/>
      <c r="GH383" s="736"/>
      <c r="GI383" s="736"/>
      <c r="GJ383" s="736"/>
      <c r="GK383" s="736"/>
      <c r="GL383" s="736"/>
      <c r="GM383" s="736"/>
      <c r="GN383" s="736"/>
      <c r="GO383" s="736"/>
      <c r="GP383" s="736"/>
      <c r="GQ383" s="736"/>
      <c r="GR383" s="736"/>
      <c r="GS383" s="736"/>
      <c r="GT383" s="736"/>
      <c r="GU383" s="736"/>
      <c r="GV383" s="736"/>
      <c r="GW383" s="736"/>
      <c r="GX383" s="736"/>
      <c r="GY383" s="736"/>
      <c r="GZ383" s="736"/>
      <c r="HA383" s="736"/>
      <c r="HB383" s="736"/>
      <c r="HC383" s="736"/>
      <c r="HD383" s="736"/>
      <c r="HE383" s="736"/>
      <c r="HF383" s="736"/>
      <c r="HG383" s="736"/>
      <c r="HH383" s="736"/>
      <c r="HI383" s="736"/>
      <c r="HJ383" s="736"/>
      <c r="HK383" s="736"/>
      <c r="HL383" s="736"/>
      <c r="HM383" s="736"/>
      <c r="HN383" s="736"/>
      <c r="HO383" s="736"/>
      <c r="HP383" s="736"/>
      <c r="HQ383" s="736"/>
      <c r="HR383" s="736"/>
      <c r="HS383" s="736"/>
      <c r="HT383" s="736"/>
      <c r="HU383" s="736"/>
      <c r="HV383" s="736"/>
      <c r="HW383" s="736"/>
      <c r="HX383" s="736"/>
      <c r="HY383" s="736"/>
      <c r="HZ383" s="736"/>
      <c r="IA383" s="736"/>
      <c r="IB383" s="736"/>
      <c r="IC383" s="736"/>
      <c r="ID383" s="736"/>
      <c r="IE383" s="736"/>
      <c r="IF383" s="736"/>
      <c r="IG383" s="736"/>
      <c r="IH383" s="736"/>
      <c r="II383" s="736"/>
      <c r="IJ383" s="736"/>
      <c r="IK383" s="736"/>
      <c r="IL383" s="736"/>
      <c r="IM383" s="736"/>
      <c r="IN383" s="736"/>
      <c r="IO383" s="736"/>
      <c r="IP383" s="736"/>
      <c r="IQ383" s="736"/>
      <c r="IR383" s="736"/>
      <c r="IS383" s="736"/>
      <c r="IT383" s="736"/>
      <c r="IU383" s="736"/>
      <c r="IV383" s="736"/>
    </row>
    <row r="384" spans="1:256" s="438" customFormat="1">
      <c r="A384" s="736"/>
      <c r="C384" s="471"/>
      <c r="P384" s="724"/>
      <c r="U384" s="724"/>
      <c r="V384" s="736"/>
      <c r="W384" s="736"/>
      <c r="X384" s="736"/>
      <c r="Y384" s="736"/>
      <c r="Z384" s="736"/>
      <c r="AA384" s="736"/>
      <c r="AB384" s="736"/>
      <c r="AC384" s="736"/>
      <c r="AD384" s="736"/>
      <c r="AE384" s="736"/>
      <c r="AF384" s="736"/>
      <c r="AG384" s="736"/>
      <c r="AH384" s="736"/>
      <c r="AI384" s="736"/>
      <c r="AJ384" s="736"/>
      <c r="AK384" s="736"/>
      <c r="AL384" s="736"/>
      <c r="AM384" s="736"/>
      <c r="AN384" s="736"/>
      <c r="AO384" s="736"/>
      <c r="AP384" s="736"/>
      <c r="AQ384" s="736"/>
      <c r="AR384" s="736"/>
      <c r="AS384" s="736"/>
      <c r="AT384" s="736"/>
      <c r="AU384" s="736"/>
      <c r="AV384" s="736"/>
      <c r="AW384" s="736"/>
      <c r="AX384" s="736"/>
      <c r="AY384" s="736"/>
      <c r="AZ384" s="736"/>
      <c r="BA384" s="736"/>
      <c r="BB384" s="736"/>
      <c r="BC384" s="736"/>
      <c r="BD384" s="736"/>
      <c r="BE384" s="736"/>
      <c r="BF384" s="736"/>
      <c r="BG384" s="736"/>
      <c r="BH384" s="736"/>
      <c r="BI384" s="736"/>
      <c r="BJ384" s="736"/>
      <c r="BK384" s="736"/>
      <c r="BL384" s="736"/>
      <c r="BM384" s="736"/>
      <c r="BN384" s="736"/>
      <c r="BO384" s="736"/>
      <c r="BP384" s="736"/>
      <c r="BQ384" s="736"/>
      <c r="BR384" s="736"/>
      <c r="BS384" s="736"/>
      <c r="BT384" s="736"/>
      <c r="BU384" s="736"/>
      <c r="BV384" s="736"/>
      <c r="BW384" s="736"/>
      <c r="BX384" s="736"/>
      <c r="BY384" s="736"/>
      <c r="BZ384" s="736"/>
      <c r="CA384" s="736"/>
      <c r="CB384" s="736"/>
      <c r="CC384" s="736"/>
      <c r="CD384" s="736"/>
      <c r="CE384" s="736"/>
      <c r="CF384" s="736"/>
      <c r="CG384" s="736"/>
      <c r="CH384" s="736"/>
      <c r="CI384" s="736"/>
      <c r="CJ384" s="736"/>
      <c r="CK384" s="736"/>
      <c r="CL384" s="736"/>
      <c r="CM384" s="736"/>
      <c r="CN384" s="736"/>
      <c r="CO384" s="736"/>
      <c r="CP384" s="736"/>
      <c r="CQ384" s="736"/>
      <c r="CR384" s="736"/>
      <c r="CS384" s="736"/>
      <c r="CT384" s="736"/>
      <c r="CU384" s="736"/>
      <c r="CV384" s="736"/>
      <c r="CW384" s="736"/>
      <c r="CX384" s="736"/>
      <c r="CY384" s="736"/>
      <c r="CZ384" s="736"/>
      <c r="DA384" s="736"/>
      <c r="DB384" s="736"/>
      <c r="DC384" s="736"/>
      <c r="DD384" s="736"/>
      <c r="DE384" s="736"/>
      <c r="DF384" s="736"/>
      <c r="DG384" s="736"/>
      <c r="DH384" s="736"/>
      <c r="DI384" s="736"/>
      <c r="DJ384" s="736"/>
      <c r="DK384" s="736"/>
      <c r="DL384" s="736"/>
      <c r="DM384" s="736"/>
      <c r="DN384" s="736"/>
      <c r="DO384" s="736"/>
      <c r="DP384" s="736"/>
      <c r="DQ384" s="736"/>
      <c r="DR384" s="736"/>
      <c r="DS384" s="736"/>
      <c r="DT384" s="736"/>
      <c r="DU384" s="736"/>
      <c r="DV384" s="736"/>
      <c r="DW384" s="736"/>
      <c r="DX384" s="736"/>
      <c r="DY384" s="736"/>
      <c r="DZ384" s="736"/>
      <c r="EA384" s="736"/>
      <c r="EB384" s="736"/>
      <c r="EC384" s="736"/>
      <c r="ED384" s="736"/>
      <c r="EE384" s="736"/>
      <c r="EF384" s="736"/>
      <c r="EG384" s="736"/>
      <c r="EH384" s="736"/>
      <c r="EI384" s="736"/>
      <c r="EJ384" s="736"/>
      <c r="EK384" s="736"/>
      <c r="EL384" s="736"/>
      <c r="EM384" s="736"/>
      <c r="EN384" s="736"/>
      <c r="EO384" s="736"/>
      <c r="EP384" s="736"/>
      <c r="EQ384" s="736"/>
      <c r="ER384" s="736"/>
      <c r="ES384" s="736"/>
      <c r="ET384" s="736"/>
      <c r="EU384" s="736"/>
      <c r="EV384" s="736"/>
      <c r="EW384" s="736"/>
      <c r="EX384" s="736"/>
      <c r="EY384" s="736"/>
      <c r="EZ384" s="736"/>
      <c r="FA384" s="736"/>
      <c r="FB384" s="736"/>
      <c r="FC384" s="736"/>
      <c r="FD384" s="736"/>
      <c r="FE384" s="736"/>
      <c r="FF384" s="736"/>
      <c r="FG384" s="736"/>
      <c r="FH384" s="736"/>
      <c r="FI384" s="736"/>
      <c r="FJ384" s="736"/>
      <c r="FK384" s="736"/>
      <c r="FL384" s="736"/>
      <c r="FM384" s="736"/>
      <c r="FN384" s="736"/>
      <c r="FO384" s="736"/>
      <c r="FP384" s="736"/>
      <c r="FQ384" s="736"/>
      <c r="FR384" s="736"/>
      <c r="FS384" s="736"/>
      <c r="FT384" s="736"/>
      <c r="FU384" s="736"/>
      <c r="FV384" s="736"/>
      <c r="FW384" s="736"/>
      <c r="FX384" s="736"/>
      <c r="FY384" s="736"/>
      <c r="FZ384" s="736"/>
      <c r="GA384" s="736"/>
      <c r="GB384" s="736"/>
      <c r="GC384" s="736"/>
      <c r="GD384" s="736"/>
      <c r="GE384" s="736"/>
      <c r="GF384" s="736"/>
      <c r="GG384" s="736"/>
      <c r="GH384" s="736"/>
      <c r="GI384" s="736"/>
      <c r="GJ384" s="736"/>
      <c r="GK384" s="736"/>
      <c r="GL384" s="736"/>
      <c r="GM384" s="736"/>
      <c r="GN384" s="736"/>
      <c r="GO384" s="736"/>
      <c r="GP384" s="736"/>
      <c r="GQ384" s="736"/>
      <c r="GR384" s="736"/>
      <c r="GS384" s="736"/>
      <c r="GT384" s="736"/>
      <c r="GU384" s="736"/>
      <c r="GV384" s="736"/>
      <c r="GW384" s="736"/>
      <c r="GX384" s="736"/>
      <c r="GY384" s="736"/>
      <c r="GZ384" s="736"/>
      <c r="HA384" s="736"/>
      <c r="HB384" s="736"/>
      <c r="HC384" s="736"/>
      <c r="HD384" s="736"/>
      <c r="HE384" s="736"/>
      <c r="HF384" s="736"/>
      <c r="HG384" s="736"/>
      <c r="HH384" s="736"/>
      <c r="HI384" s="736"/>
      <c r="HJ384" s="736"/>
      <c r="HK384" s="736"/>
      <c r="HL384" s="736"/>
      <c r="HM384" s="736"/>
      <c r="HN384" s="736"/>
      <c r="HO384" s="736"/>
      <c r="HP384" s="736"/>
      <c r="HQ384" s="736"/>
      <c r="HR384" s="736"/>
      <c r="HS384" s="736"/>
      <c r="HT384" s="736"/>
      <c r="HU384" s="736"/>
      <c r="HV384" s="736"/>
      <c r="HW384" s="736"/>
      <c r="HX384" s="736"/>
      <c r="HY384" s="736"/>
      <c r="HZ384" s="736"/>
      <c r="IA384" s="736"/>
      <c r="IB384" s="736"/>
      <c r="IC384" s="736"/>
      <c r="ID384" s="736"/>
      <c r="IE384" s="736"/>
      <c r="IF384" s="736"/>
      <c r="IG384" s="736"/>
      <c r="IH384" s="736"/>
      <c r="II384" s="736"/>
      <c r="IJ384" s="736"/>
      <c r="IK384" s="736"/>
      <c r="IL384" s="736"/>
      <c r="IM384" s="736"/>
      <c r="IN384" s="736"/>
      <c r="IO384" s="736"/>
      <c r="IP384" s="736"/>
      <c r="IQ384" s="736"/>
      <c r="IR384" s="736"/>
      <c r="IS384" s="736"/>
      <c r="IT384" s="736"/>
      <c r="IU384" s="736"/>
      <c r="IV384" s="736"/>
    </row>
    <row r="385" spans="1:256" s="438" customFormat="1">
      <c r="A385" s="736"/>
      <c r="C385" s="471"/>
      <c r="P385" s="724"/>
      <c r="U385" s="724"/>
      <c r="V385" s="736"/>
      <c r="W385" s="736"/>
      <c r="X385" s="736"/>
      <c r="Y385" s="736"/>
      <c r="Z385" s="736"/>
      <c r="AA385" s="736"/>
      <c r="AB385" s="736"/>
      <c r="AC385" s="736"/>
      <c r="AD385" s="736"/>
      <c r="AE385" s="736"/>
      <c r="AF385" s="736"/>
      <c r="AG385" s="736"/>
      <c r="AH385" s="736"/>
      <c r="AI385" s="736"/>
      <c r="AJ385" s="736"/>
      <c r="AK385" s="736"/>
      <c r="AL385" s="736"/>
      <c r="AM385" s="736"/>
      <c r="AN385" s="736"/>
      <c r="AO385" s="736"/>
      <c r="AP385" s="736"/>
      <c r="AQ385" s="736"/>
      <c r="AR385" s="736"/>
      <c r="AS385" s="736"/>
      <c r="AT385" s="736"/>
      <c r="AU385" s="736"/>
      <c r="AV385" s="736"/>
      <c r="AW385" s="736"/>
      <c r="AX385" s="736"/>
      <c r="AY385" s="736"/>
      <c r="AZ385" s="736"/>
      <c r="BA385" s="736"/>
      <c r="BB385" s="736"/>
      <c r="BC385" s="736"/>
      <c r="BD385" s="736"/>
      <c r="BE385" s="736"/>
      <c r="BF385" s="736"/>
      <c r="BG385" s="736"/>
      <c r="BH385" s="736"/>
      <c r="BI385" s="736"/>
      <c r="BJ385" s="736"/>
      <c r="BK385" s="736"/>
      <c r="BL385" s="736"/>
      <c r="BM385" s="736"/>
      <c r="BN385" s="736"/>
      <c r="BO385" s="736"/>
      <c r="BP385" s="736"/>
      <c r="BQ385" s="736"/>
      <c r="BR385" s="736"/>
      <c r="BS385" s="736"/>
      <c r="BT385" s="736"/>
      <c r="BU385" s="736"/>
      <c r="BV385" s="736"/>
      <c r="BW385" s="736"/>
      <c r="BX385" s="736"/>
      <c r="BY385" s="736"/>
      <c r="BZ385" s="736"/>
      <c r="CA385" s="736"/>
      <c r="CB385" s="736"/>
      <c r="CC385" s="736"/>
      <c r="CD385" s="736"/>
      <c r="CE385" s="736"/>
      <c r="CF385" s="736"/>
      <c r="CG385" s="736"/>
      <c r="CH385" s="736"/>
      <c r="CI385" s="736"/>
      <c r="CJ385" s="736"/>
      <c r="CK385" s="736"/>
      <c r="CL385" s="736"/>
      <c r="CM385" s="736"/>
      <c r="CN385" s="736"/>
      <c r="CO385" s="736"/>
      <c r="CP385" s="736"/>
      <c r="CQ385" s="736"/>
      <c r="CR385" s="736"/>
      <c r="CS385" s="736"/>
      <c r="CT385" s="736"/>
      <c r="CU385" s="736"/>
      <c r="CV385" s="736"/>
      <c r="CW385" s="736"/>
      <c r="CX385" s="736"/>
      <c r="CY385" s="736"/>
      <c r="CZ385" s="736"/>
      <c r="DA385" s="736"/>
      <c r="DB385" s="736"/>
      <c r="DC385" s="736"/>
      <c r="DD385" s="736"/>
      <c r="DE385" s="736"/>
      <c r="DF385" s="736"/>
      <c r="DG385" s="736"/>
      <c r="DH385" s="736"/>
      <c r="DI385" s="736"/>
      <c r="DJ385" s="736"/>
      <c r="DK385" s="736"/>
      <c r="DL385" s="736"/>
      <c r="DM385" s="736"/>
      <c r="DN385" s="736"/>
      <c r="DO385" s="736"/>
      <c r="DP385" s="736"/>
      <c r="DQ385" s="736"/>
      <c r="DR385" s="736"/>
      <c r="DS385" s="736"/>
      <c r="DT385" s="736"/>
      <c r="DU385" s="736"/>
      <c r="DV385" s="736"/>
      <c r="DW385" s="736"/>
      <c r="DX385" s="736"/>
      <c r="DY385" s="736"/>
      <c r="DZ385" s="736"/>
      <c r="EA385" s="736"/>
      <c r="EB385" s="736"/>
      <c r="EC385" s="736"/>
      <c r="ED385" s="736"/>
      <c r="EE385" s="736"/>
      <c r="EF385" s="736"/>
      <c r="EG385" s="736"/>
      <c r="EH385" s="736"/>
      <c r="EI385" s="736"/>
      <c r="EJ385" s="736"/>
      <c r="EK385" s="736"/>
      <c r="EL385" s="736"/>
      <c r="EM385" s="736"/>
      <c r="EN385" s="736"/>
      <c r="EO385" s="736"/>
      <c r="EP385" s="736"/>
      <c r="EQ385" s="736"/>
      <c r="ER385" s="736"/>
      <c r="ES385" s="736"/>
      <c r="ET385" s="736"/>
      <c r="EU385" s="736"/>
      <c r="EV385" s="736"/>
      <c r="EW385" s="736"/>
      <c r="EX385" s="736"/>
      <c r="EY385" s="736"/>
      <c r="EZ385" s="736"/>
      <c r="FA385" s="736"/>
      <c r="FB385" s="736"/>
      <c r="FC385" s="736"/>
      <c r="FD385" s="736"/>
      <c r="FE385" s="736"/>
      <c r="FF385" s="736"/>
      <c r="FG385" s="736"/>
      <c r="FH385" s="736"/>
      <c r="FI385" s="736"/>
      <c r="FJ385" s="736"/>
      <c r="FK385" s="736"/>
      <c r="FL385" s="736"/>
      <c r="FM385" s="736"/>
      <c r="FN385" s="736"/>
      <c r="FO385" s="736"/>
      <c r="FP385" s="736"/>
      <c r="FQ385" s="736"/>
      <c r="FR385" s="736"/>
      <c r="FS385" s="736"/>
      <c r="FT385" s="736"/>
      <c r="FU385" s="736"/>
      <c r="FV385" s="736"/>
      <c r="FW385" s="736"/>
      <c r="FX385" s="736"/>
      <c r="FY385" s="736"/>
      <c r="FZ385" s="736"/>
      <c r="GA385" s="736"/>
      <c r="GB385" s="736"/>
      <c r="GC385" s="736"/>
      <c r="GD385" s="736"/>
      <c r="GE385" s="736"/>
      <c r="GF385" s="736"/>
      <c r="GG385" s="736"/>
      <c r="GH385" s="736"/>
      <c r="GI385" s="736"/>
      <c r="GJ385" s="736"/>
      <c r="GK385" s="736"/>
      <c r="GL385" s="736"/>
      <c r="GM385" s="736"/>
      <c r="GN385" s="736"/>
      <c r="GO385" s="736"/>
      <c r="GP385" s="736"/>
      <c r="GQ385" s="736"/>
      <c r="GR385" s="736"/>
      <c r="GS385" s="736"/>
      <c r="GT385" s="736"/>
      <c r="GU385" s="736"/>
      <c r="GV385" s="736"/>
      <c r="GW385" s="736"/>
      <c r="GX385" s="736"/>
      <c r="GY385" s="736"/>
      <c r="GZ385" s="736"/>
      <c r="HA385" s="736"/>
      <c r="HB385" s="736"/>
      <c r="HC385" s="736"/>
      <c r="HD385" s="736"/>
      <c r="HE385" s="736"/>
      <c r="HF385" s="736"/>
      <c r="HG385" s="736"/>
      <c r="HH385" s="736"/>
      <c r="HI385" s="736"/>
      <c r="HJ385" s="736"/>
      <c r="HK385" s="736"/>
      <c r="HL385" s="736"/>
      <c r="HM385" s="736"/>
      <c r="HN385" s="736"/>
      <c r="HO385" s="736"/>
      <c r="HP385" s="736"/>
      <c r="HQ385" s="736"/>
      <c r="HR385" s="736"/>
      <c r="HS385" s="736"/>
      <c r="HT385" s="736"/>
      <c r="HU385" s="736"/>
      <c r="HV385" s="736"/>
      <c r="HW385" s="736"/>
      <c r="HX385" s="736"/>
      <c r="HY385" s="736"/>
      <c r="HZ385" s="736"/>
      <c r="IA385" s="736"/>
      <c r="IB385" s="736"/>
      <c r="IC385" s="736"/>
      <c r="ID385" s="736"/>
      <c r="IE385" s="736"/>
      <c r="IF385" s="736"/>
      <c r="IG385" s="736"/>
      <c r="IH385" s="736"/>
      <c r="II385" s="736"/>
      <c r="IJ385" s="736"/>
      <c r="IK385" s="736"/>
      <c r="IL385" s="736"/>
      <c r="IM385" s="736"/>
      <c r="IN385" s="736"/>
      <c r="IO385" s="736"/>
      <c r="IP385" s="736"/>
      <c r="IQ385" s="736"/>
      <c r="IR385" s="736"/>
      <c r="IS385" s="736"/>
      <c r="IT385" s="736"/>
      <c r="IU385" s="736"/>
      <c r="IV385" s="736"/>
    </row>
    <row r="386" spans="1:256" s="438" customFormat="1">
      <c r="A386" s="736"/>
      <c r="C386" s="471"/>
      <c r="P386" s="724"/>
      <c r="U386" s="724"/>
      <c r="V386" s="736"/>
      <c r="W386" s="736"/>
      <c r="X386" s="736"/>
      <c r="Y386" s="736"/>
      <c r="Z386" s="736"/>
      <c r="AA386" s="736"/>
      <c r="AB386" s="736"/>
      <c r="AC386" s="736"/>
      <c r="AD386" s="736"/>
      <c r="AE386" s="736"/>
      <c r="AF386" s="736"/>
      <c r="AG386" s="736"/>
      <c r="AH386" s="736"/>
      <c r="AI386" s="736"/>
      <c r="AJ386" s="736"/>
      <c r="AK386" s="736"/>
      <c r="AL386" s="736"/>
      <c r="AM386" s="736"/>
      <c r="AN386" s="736"/>
      <c r="AO386" s="736"/>
      <c r="AP386" s="736"/>
      <c r="AQ386" s="736"/>
      <c r="AR386" s="736"/>
      <c r="AS386" s="736"/>
      <c r="AT386" s="736"/>
      <c r="AU386" s="736"/>
      <c r="AV386" s="736"/>
      <c r="AW386" s="736"/>
      <c r="AX386" s="736"/>
      <c r="AY386" s="736"/>
      <c r="AZ386" s="736"/>
      <c r="BA386" s="736"/>
      <c r="BB386" s="736"/>
      <c r="BC386" s="736"/>
      <c r="BD386" s="736"/>
      <c r="BE386" s="736"/>
      <c r="BF386" s="736"/>
      <c r="BG386" s="736"/>
      <c r="BH386" s="736"/>
      <c r="BI386" s="736"/>
      <c r="BJ386" s="736"/>
      <c r="BK386" s="736"/>
      <c r="BL386" s="736"/>
      <c r="BM386" s="736"/>
      <c r="BN386" s="736"/>
      <c r="BO386" s="736"/>
      <c r="BP386" s="736"/>
      <c r="BQ386" s="736"/>
      <c r="BR386" s="736"/>
      <c r="BS386" s="736"/>
      <c r="BT386" s="736"/>
      <c r="BU386" s="736"/>
      <c r="BV386" s="736"/>
      <c r="BW386" s="736"/>
      <c r="BX386" s="736"/>
      <c r="BY386" s="736"/>
      <c r="BZ386" s="736"/>
      <c r="CA386" s="736"/>
      <c r="CB386" s="736"/>
      <c r="CC386" s="736"/>
      <c r="CD386" s="736"/>
      <c r="CE386" s="736"/>
      <c r="CF386" s="736"/>
      <c r="CG386" s="736"/>
      <c r="CH386" s="736"/>
      <c r="CI386" s="736"/>
      <c r="CJ386" s="736"/>
      <c r="CK386" s="736"/>
      <c r="CL386" s="736"/>
      <c r="CM386" s="736"/>
      <c r="CN386" s="736"/>
      <c r="CO386" s="736"/>
      <c r="CP386" s="736"/>
      <c r="CQ386" s="736"/>
      <c r="CR386" s="736"/>
      <c r="CS386" s="736"/>
      <c r="CT386" s="736"/>
      <c r="CU386" s="736"/>
      <c r="CV386" s="736"/>
      <c r="CW386" s="736"/>
      <c r="CX386" s="736"/>
      <c r="CY386" s="736"/>
      <c r="CZ386" s="736"/>
      <c r="DA386" s="736"/>
      <c r="DB386" s="736"/>
      <c r="DC386" s="736"/>
      <c r="DD386" s="736"/>
      <c r="DE386" s="736"/>
      <c r="DF386" s="736"/>
      <c r="DG386" s="736"/>
      <c r="DH386" s="736"/>
      <c r="DI386" s="736"/>
      <c r="DJ386" s="736"/>
      <c r="DK386" s="736"/>
      <c r="DL386" s="736"/>
      <c r="DM386" s="736"/>
      <c r="DN386" s="736"/>
      <c r="DO386" s="736"/>
      <c r="DP386" s="736"/>
      <c r="DQ386" s="736"/>
      <c r="DR386" s="736"/>
      <c r="DS386" s="736"/>
      <c r="DT386" s="736"/>
      <c r="DU386" s="736"/>
      <c r="DV386" s="736"/>
      <c r="DW386" s="736"/>
      <c r="DX386" s="736"/>
      <c r="DY386" s="736"/>
      <c r="DZ386" s="736"/>
      <c r="EA386" s="736"/>
      <c r="EB386" s="736"/>
      <c r="EC386" s="736"/>
      <c r="ED386" s="736"/>
      <c r="EE386" s="736"/>
      <c r="EF386" s="736"/>
      <c r="EG386" s="736"/>
      <c r="EH386" s="736"/>
      <c r="EI386" s="736"/>
      <c r="EJ386" s="736"/>
      <c r="EK386" s="736"/>
      <c r="EL386" s="736"/>
      <c r="EM386" s="736"/>
      <c r="EN386" s="736"/>
      <c r="EO386" s="736"/>
      <c r="EP386" s="736"/>
      <c r="EQ386" s="736"/>
      <c r="ER386" s="736"/>
      <c r="ES386" s="736"/>
      <c r="ET386" s="736"/>
      <c r="EU386" s="736"/>
      <c r="EV386" s="736"/>
      <c r="EW386" s="736"/>
      <c r="EX386" s="736"/>
      <c r="EY386" s="736"/>
      <c r="EZ386" s="736"/>
      <c r="FA386" s="736"/>
      <c r="FB386" s="736"/>
      <c r="FC386" s="736"/>
      <c r="FD386" s="736"/>
      <c r="FE386" s="736"/>
      <c r="FF386" s="736"/>
      <c r="FG386" s="736"/>
      <c r="FH386" s="736"/>
      <c r="FI386" s="736"/>
      <c r="FJ386" s="736"/>
      <c r="FK386" s="736"/>
      <c r="FL386" s="736"/>
      <c r="FM386" s="736"/>
      <c r="FN386" s="736"/>
      <c r="FO386" s="736"/>
      <c r="FP386" s="736"/>
      <c r="FQ386" s="736"/>
      <c r="FR386" s="736"/>
      <c r="FS386" s="736"/>
      <c r="FT386" s="736"/>
      <c r="FU386" s="736"/>
      <c r="FV386" s="736"/>
      <c r="FW386" s="736"/>
      <c r="FX386" s="736"/>
      <c r="FY386" s="736"/>
      <c r="FZ386" s="736"/>
      <c r="GA386" s="736"/>
      <c r="GB386" s="736"/>
      <c r="GC386" s="736"/>
      <c r="GD386" s="736"/>
      <c r="GE386" s="736"/>
      <c r="GF386" s="736"/>
      <c r="GG386" s="736"/>
      <c r="GH386" s="736"/>
      <c r="GI386" s="736"/>
      <c r="GJ386" s="736"/>
      <c r="GK386" s="736"/>
      <c r="GL386" s="736"/>
      <c r="GM386" s="736"/>
      <c r="GN386" s="736"/>
      <c r="GO386" s="736"/>
      <c r="GP386" s="736"/>
      <c r="GQ386" s="736"/>
      <c r="GR386" s="736"/>
      <c r="GS386" s="736"/>
      <c r="GT386" s="736"/>
      <c r="GU386" s="736"/>
      <c r="GV386" s="736"/>
      <c r="GW386" s="736"/>
      <c r="GX386" s="736"/>
      <c r="GY386" s="736"/>
      <c r="GZ386" s="736"/>
      <c r="HA386" s="736"/>
      <c r="HB386" s="736"/>
      <c r="HC386" s="736"/>
      <c r="HD386" s="736"/>
      <c r="HE386" s="736"/>
      <c r="HF386" s="736"/>
      <c r="HG386" s="736"/>
      <c r="HH386" s="736"/>
      <c r="HI386" s="736"/>
      <c r="HJ386" s="736"/>
      <c r="HK386" s="736"/>
      <c r="HL386" s="736"/>
      <c r="HM386" s="736"/>
      <c r="HN386" s="736"/>
      <c r="HO386" s="736"/>
      <c r="HP386" s="736"/>
      <c r="HQ386" s="736"/>
      <c r="HR386" s="736"/>
      <c r="HS386" s="736"/>
      <c r="HT386" s="736"/>
      <c r="HU386" s="736"/>
      <c r="HV386" s="736"/>
      <c r="HW386" s="736"/>
      <c r="HX386" s="736"/>
      <c r="HY386" s="736"/>
      <c r="HZ386" s="736"/>
      <c r="IA386" s="736"/>
      <c r="IB386" s="736"/>
      <c r="IC386" s="736"/>
      <c r="ID386" s="736"/>
      <c r="IE386" s="736"/>
      <c r="IF386" s="736"/>
      <c r="IG386" s="736"/>
      <c r="IH386" s="736"/>
      <c r="II386" s="736"/>
      <c r="IJ386" s="736"/>
      <c r="IK386" s="736"/>
      <c r="IL386" s="736"/>
      <c r="IM386" s="736"/>
      <c r="IN386" s="736"/>
      <c r="IO386" s="736"/>
      <c r="IP386" s="736"/>
      <c r="IQ386" s="736"/>
      <c r="IR386" s="736"/>
      <c r="IS386" s="736"/>
      <c r="IT386" s="736"/>
      <c r="IU386" s="736"/>
      <c r="IV386" s="736"/>
    </row>
    <row r="387" spans="1:256" s="438" customFormat="1">
      <c r="A387" s="736"/>
      <c r="C387" s="471"/>
      <c r="P387" s="724"/>
      <c r="U387" s="724"/>
      <c r="V387" s="736"/>
      <c r="W387" s="736"/>
      <c r="X387" s="736"/>
      <c r="Y387" s="736"/>
      <c r="Z387" s="736"/>
      <c r="AA387" s="736"/>
      <c r="AB387" s="736"/>
      <c r="AC387" s="736"/>
      <c r="AD387" s="736"/>
      <c r="AE387" s="736"/>
      <c r="AF387" s="736"/>
      <c r="AG387" s="736"/>
      <c r="AH387" s="736"/>
      <c r="AI387" s="736"/>
      <c r="AJ387" s="736"/>
      <c r="AK387" s="736"/>
      <c r="AL387" s="736"/>
      <c r="AM387" s="736"/>
      <c r="AN387" s="736"/>
      <c r="AO387" s="736"/>
      <c r="AP387" s="736"/>
      <c r="AQ387" s="736"/>
      <c r="AR387" s="736"/>
      <c r="AS387" s="736"/>
      <c r="AT387" s="736"/>
      <c r="AU387" s="736"/>
      <c r="AV387" s="736"/>
      <c r="AW387" s="736"/>
      <c r="AX387" s="736"/>
      <c r="AY387" s="736"/>
      <c r="AZ387" s="736"/>
      <c r="BA387" s="736"/>
      <c r="BB387" s="736"/>
      <c r="BC387" s="736"/>
      <c r="BD387" s="736"/>
      <c r="BE387" s="736"/>
      <c r="BF387" s="736"/>
      <c r="BG387" s="736"/>
      <c r="BH387" s="736"/>
      <c r="BI387" s="736"/>
      <c r="BJ387" s="736"/>
      <c r="BK387" s="736"/>
      <c r="BL387" s="736"/>
      <c r="BM387" s="736"/>
      <c r="BN387" s="736"/>
      <c r="BO387" s="736"/>
      <c r="BP387" s="736"/>
      <c r="BQ387" s="736"/>
      <c r="BR387" s="736"/>
      <c r="BS387" s="736"/>
      <c r="BT387" s="736"/>
      <c r="BU387" s="736"/>
      <c r="BV387" s="736"/>
      <c r="BW387" s="736"/>
      <c r="BX387" s="736"/>
      <c r="BY387" s="736"/>
      <c r="BZ387" s="736"/>
      <c r="CA387" s="736"/>
      <c r="CB387" s="736"/>
      <c r="CC387" s="736"/>
      <c r="CD387" s="736"/>
      <c r="CE387" s="736"/>
      <c r="CF387" s="736"/>
      <c r="CG387" s="736"/>
      <c r="CH387" s="736"/>
      <c r="CI387" s="736"/>
      <c r="CJ387" s="736"/>
      <c r="CK387" s="736"/>
      <c r="CL387" s="736"/>
      <c r="CM387" s="736"/>
      <c r="CN387" s="736"/>
      <c r="CO387" s="736"/>
      <c r="CP387" s="736"/>
      <c r="CQ387" s="736"/>
      <c r="CR387" s="736"/>
      <c r="CS387" s="736"/>
      <c r="CT387" s="736"/>
      <c r="CU387" s="736"/>
      <c r="CV387" s="736"/>
      <c r="CW387" s="736"/>
      <c r="CX387" s="736"/>
      <c r="CY387" s="736"/>
      <c r="CZ387" s="736"/>
      <c r="DA387" s="736"/>
      <c r="DB387" s="736"/>
      <c r="DC387" s="736"/>
      <c r="DD387" s="736"/>
      <c r="DE387" s="736"/>
      <c r="DF387" s="736"/>
      <c r="DG387" s="736"/>
      <c r="DH387" s="736"/>
      <c r="DI387" s="736"/>
      <c r="DJ387" s="736"/>
      <c r="DK387" s="736"/>
      <c r="DL387" s="736"/>
      <c r="DM387" s="736"/>
      <c r="DN387" s="736"/>
      <c r="DO387" s="736"/>
      <c r="DP387" s="736"/>
      <c r="DQ387" s="736"/>
      <c r="DR387" s="736"/>
      <c r="DS387" s="736"/>
      <c r="DT387" s="736"/>
      <c r="DU387" s="736"/>
      <c r="DV387" s="736"/>
      <c r="DW387" s="736"/>
      <c r="DX387" s="736"/>
      <c r="DY387" s="736"/>
      <c r="DZ387" s="736"/>
      <c r="EA387" s="736"/>
      <c r="EB387" s="736"/>
      <c r="EC387" s="736"/>
      <c r="ED387" s="736"/>
      <c r="EE387" s="736"/>
      <c r="EF387" s="736"/>
      <c r="EG387" s="736"/>
      <c r="EH387" s="736"/>
      <c r="EI387" s="736"/>
      <c r="EJ387" s="736"/>
      <c r="EK387" s="736"/>
      <c r="EL387" s="736"/>
      <c r="EM387" s="736"/>
      <c r="EN387" s="736"/>
      <c r="EO387" s="736"/>
      <c r="EP387" s="736"/>
      <c r="EQ387" s="736"/>
      <c r="ER387" s="736"/>
      <c r="ES387" s="736"/>
      <c r="ET387" s="736"/>
      <c r="EU387" s="736"/>
      <c r="EV387" s="736"/>
      <c r="EW387" s="736"/>
      <c r="EX387" s="736"/>
      <c r="EY387" s="736"/>
      <c r="EZ387" s="736"/>
      <c r="FA387" s="736"/>
      <c r="FB387" s="736"/>
      <c r="FC387" s="736"/>
      <c r="FD387" s="736"/>
      <c r="FE387" s="736"/>
      <c r="FF387" s="736"/>
      <c r="FG387" s="736"/>
      <c r="FH387" s="736"/>
      <c r="FI387" s="736"/>
      <c r="FJ387" s="736"/>
      <c r="FK387" s="736"/>
      <c r="FL387" s="736"/>
      <c r="FM387" s="736"/>
      <c r="FN387" s="736"/>
      <c r="FO387" s="736"/>
      <c r="FP387" s="736"/>
      <c r="FQ387" s="736"/>
      <c r="FR387" s="736"/>
      <c r="FS387" s="736"/>
      <c r="FT387" s="736"/>
      <c r="FU387" s="736"/>
      <c r="FV387" s="736"/>
      <c r="FW387" s="736"/>
      <c r="FX387" s="736"/>
      <c r="FY387" s="736"/>
      <c r="FZ387" s="736"/>
      <c r="GA387" s="736"/>
      <c r="GB387" s="736"/>
      <c r="GC387" s="736"/>
      <c r="GD387" s="736"/>
      <c r="GE387" s="736"/>
      <c r="GF387" s="736"/>
      <c r="GG387" s="736"/>
      <c r="GH387" s="736"/>
      <c r="GI387" s="736"/>
      <c r="GJ387" s="736"/>
      <c r="GK387" s="736"/>
      <c r="GL387" s="736"/>
      <c r="GM387" s="736"/>
      <c r="GN387" s="736"/>
      <c r="GO387" s="736"/>
      <c r="GP387" s="736"/>
      <c r="GQ387" s="736"/>
      <c r="GR387" s="736"/>
      <c r="GS387" s="736"/>
      <c r="GT387" s="736"/>
      <c r="GU387" s="736"/>
      <c r="GV387" s="736"/>
      <c r="GW387" s="736"/>
      <c r="GX387" s="736"/>
      <c r="GY387" s="736"/>
      <c r="GZ387" s="736"/>
      <c r="HA387" s="736"/>
      <c r="HB387" s="736"/>
      <c r="HC387" s="736"/>
      <c r="HD387" s="736"/>
      <c r="HE387" s="736"/>
      <c r="HF387" s="736"/>
      <c r="HG387" s="736"/>
      <c r="HH387" s="736"/>
      <c r="HI387" s="736"/>
      <c r="HJ387" s="736"/>
      <c r="HK387" s="736"/>
      <c r="HL387" s="736"/>
      <c r="HM387" s="736"/>
      <c r="HN387" s="736"/>
      <c r="HO387" s="736"/>
      <c r="HP387" s="736"/>
      <c r="HQ387" s="736"/>
      <c r="HR387" s="736"/>
      <c r="HS387" s="736"/>
      <c r="HT387" s="736"/>
      <c r="HU387" s="736"/>
      <c r="HV387" s="736"/>
      <c r="HW387" s="736"/>
      <c r="HX387" s="736"/>
      <c r="HY387" s="736"/>
      <c r="HZ387" s="736"/>
      <c r="IA387" s="736"/>
      <c r="IB387" s="736"/>
      <c r="IC387" s="736"/>
      <c r="ID387" s="736"/>
      <c r="IE387" s="736"/>
      <c r="IF387" s="736"/>
      <c r="IG387" s="736"/>
      <c r="IH387" s="736"/>
      <c r="II387" s="736"/>
      <c r="IJ387" s="736"/>
      <c r="IK387" s="736"/>
      <c r="IL387" s="736"/>
      <c r="IM387" s="736"/>
      <c r="IN387" s="736"/>
      <c r="IO387" s="736"/>
      <c r="IP387" s="736"/>
      <c r="IQ387" s="736"/>
      <c r="IR387" s="736"/>
      <c r="IS387" s="736"/>
      <c r="IT387" s="736"/>
      <c r="IU387" s="736"/>
      <c r="IV387" s="736"/>
    </row>
    <row r="388" spans="1:256" s="438" customFormat="1">
      <c r="A388" s="736"/>
      <c r="C388" s="471"/>
      <c r="P388" s="724"/>
      <c r="U388" s="724"/>
      <c r="V388" s="736"/>
      <c r="W388" s="736"/>
      <c r="X388" s="736"/>
      <c r="Y388" s="736"/>
      <c r="Z388" s="736"/>
      <c r="AA388" s="736"/>
      <c r="AB388" s="736"/>
      <c r="AC388" s="736"/>
      <c r="AD388" s="736"/>
      <c r="AE388" s="736"/>
      <c r="AF388" s="736"/>
      <c r="AG388" s="736"/>
      <c r="AH388" s="736"/>
      <c r="AI388" s="736"/>
      <c r="AJ388" s="736"/>
      <c r="AK388" s="736"/>
      <c r="AL388" s="736"/>
      <c r="AM388" s="736"/>
      <c r="AN388" s="736"/>
      <c r="AO388" s="736"/>
      <c r="AP388" s="736"/>
      <c r="AQ388" s="736"/>
      <c r="AR388" s="736"/>
      <c r="AS388" s="736"/>
      <c r="AT388" s="736"/>
      <c r="AU388" s="736"/>
      <c r="AV388" s="736"/>
      <c r="AW388" s="736"/>
      <c r="AX388" s="736"/>
      <c r="AY388" s="736"/>
      <c r="AZ388" s="736"/>
      <c r="BA388" s="736"/>
      <c r="BB388" s="736"/>
      <c r="BC388" s="736"/>
      <c r="BD388" s="736"/>
      <c r="BE388" s="736"/>
      <c r="BF388" s="736"/>
      <c r="BG388" s="736"/>
      <c r="BH388" s="736"/>
      <c r="BI388" s="736"/>
      <c r="BJ388" s="736"/>
      <c r="BK388" s="736"/>
      <c r="BL388" s="736"/>
      <c r="BM388" s="736"/>
      <c r="BN388" s="736"/>
      <c r="BO388" s="736"/>
      <c r="BP388" s="736"/>
      <c r="BQ388" s="736"/>
      <c r="BR388" s="736"/>
      <c r="BS388" s="736"/>
      <c r="BT388" s="736"/>
      <c r="BU388" s="736"/>
      <c r="BV388" s="736"/>
      <c r="BW388" s="736"/>
      <c r="BX388" s="736"/>
      <c r="BY388" s="736"/>
      <c r="BZ388" s="736"/>
      <c r="CA388" s="736"/>
      <c r="CB388" s="736"/>
      <c r="CC388" s="736"/>
      <c r="CD388" s="736"/>
      <c r="CE388" s="736"/>
      <c r="CF388" s="736"/>
      <c r="CG388" s="736"/>
      <c r="CH388" s="736"/>
      <c r="CI388" s="736"/>
      <c r="CJ388" s="736"/>
      <c r="CK388" s="736"/>
      <c r="CL388" s="736"/>
      <c r="CM388" s="736"/>
      <c r="CN388" s="736"/>
      <c r="CO388" s="736"/>
      <c r="CP388" s="736"/>
      <c r="CQ388" s="736"/>
      <c r="CR388" s="736"/>
      <c r="CS388" s="736"/>
      <c r="CT388" s="736"/>
      <c r="CU388" s="736"/>
      <c r="CV388" s="736"/>
      <c r="CW388" s="736"/>
      <c r="CX388" s="736"/>
      <c r="CY388" s="736"/>
      <c r="CZ388" s="736"/>
      <c r="DA388" s="736"/>
      <c r="DB388" s="736"/>
      <c r="DC388" s="736"/>
      <c r="DD388" s="736"/>
      <c r="DE388" s="736"/>
      <c r="DF388" s="736"/>
      <c r="DG388" s="736"/>
      <c r="DH388" s="736"/>
      <c r="DI388" s="736"/>
      <c r="DJ388" s="736"/>
      <c r="DK388" s="736"/>
      <c r="DL388" s="736"/>
      <c r="DM388" s="736"/>
      <c r="DN388" s="736"/>
      <c r="DO388" s="736"/>
      <c r="DP388" s="736"/>
      <c r="DQ388" s="736"/>
      <c r="DR388" s="736"/>
      <c r="DS388" s="736"/>
      <c r="DT388" s="736"/>
      <c r="DU388" s="736"/>
      <c r="DV388" s="736"/>
      <c r="DW388" s="736"/>
      <c r="DX388" s="736"/>
      <c r="DY388" s="736"/>
      <c r="DZ388" s="736"/>
      <c r="EA388" s="736"/>
      <c r="EB388" s="736"/>
      <c r="EC388" s="736"/>
      <c r="ED388" s="736"/>
      <c r="EE388" s="736"/>
      <c r="EF388" s="736"/>
      <c r="EG388" s="736"/>
      <c r="EH388" s="736"/>
      <c r="EI388" s="736"/>
      <c r="EJ388" s="736"/>
      <c r="EK388" s="736"/>
      <c r="EL388" s="736"/>
      <c r="EM388" s="736"/>
      <c r="EN388" s="736"/>
      <c r="EO388" s="736"/>
      <c r="EP388" s="736"/>
      <c r="EQ388" s="736"/>
      <c r="ER388" s="736"/>
      <c r="ES388" s="736"/>
      <c r="ET388" s="736"/>
      <c r="EU388" s="736"/>
      <c r="EV388" s="736"/>
      <c r="EW388" s="736"/>
      <c r="EX388" s="736"/>
      <c r="EY388" s="736"/>
      <c r="EZ388" s="736"/>
      <c r="FA388" s="736"/>
      <c r="FB388" s="736"/>
      <c r="FC388" s="736"/>
      <c r="FD388" s="736"/>
      <c r="FE388" s="736"/>
      <c r="FF388" s="736"/>
      <c r="FG388" s="736"/>
      <c r="FH388" s="736"/>
      <c r="FI388" s="736"/>
      <c r="FJ388" s="736"/>
      <c r="FK388" s="736"/>
      <c r="FL388" s="736"/>
      <c r="FM388" s="736"/>
      <c r="FN388" s="736"/>
      <c r="FO388" s="736"/>
      <c r="FP388" s="736"/>
      <c r="FQ388" s="736"/>
      <c r="FR388" s="736"/>
      <c r="FS388" s="736"/>
      <c r="FT388" s="736"/>
      <c r="FU388" s="736"/>
      <c r="FV388" s="736"/>
      <c r="FW388" s="736"/>
      <c r="FX388" s="736"/>
      <c r="FY388" s="736"/>
      <c r="FZ388" s="736"/>
      <c r="GA388" s="736"/>
      <c r="GB388" s="736"/>
      <c r="GC388" s="736"/>
      <c r="GD388" s="736"/>
      <c r="GE388" s="736"/>
      <c r="GF388" s="736"/>
      <c r="GG388" s="736"/>
      <c r="GH388" s="736"/>
      <c r="GI388" s="736"/>
      <c r="GJ388" s="736"/>
      <c r="GK388" s="736"/>
      <c r="GL388" s="736"/>
      <c r="GM388" s="736"/>
      <c r="GN388" s="736"/>
      <c r="GO388" s="736"/>
      <c r="GP388" s="736"/>
      <c r="GQ388" s="736"/>
      <c r="GR388" s="736"/>
      <c r="GS388" s="736"/>
      <c r="GT388" s="736"/>
      <c r="GU388" s="736"/>
      <c r="GV388" s="736"/>
      <c r="GW388" s="736"/>
      <c r="GX388" s="736"/>
      <c r="GY388" s="736"/>
      <c r="GZ388" s="736"/>
      <c r="HA388" s="736"/>
      <c r="HB388" s="736"/>
      <c r="HC388" s="736"/>
      <c r="HD388" s="736"/>
      <c r="HE388" s="736"/>
      <c r="HF388" s="736"/>
      <c r="HG388" s="736"/>
      <c r="HH388" s="736"/>
      <c r="HI388" s="736"/>
      <c r="HJ388" s="736"/>
      <c r="HK388" s="736"/>
      <c r="HL388" s="736"/>
      <c r="HM388" s="736"/>
      <c r="HN388" s="736"/>
      <c r="HO388" s="736"/>
      <c r="HP388" s="736"/>
      <c r="HQ388" s="736"/>
      <c r="HR388" s="736"/>
      <c r="HS388" s="736"/>
      <c r="HT388" s="736"/>
      <c r="HU388" s="736"/>
      <c r="HV388" s="736"/>
      <c r="HW388" s="736"/>
      <c r="HX388" s="736"/>
      <c r="HY388" s="736"/>
      <c r="HZ388" s="736"/>
      <c r="IA388" s="736"/>
      <c r="IB388" s="736"/>
      <c r="IC388" s="736"/>
      <c r="ID388" s="736"/>
      <c r="IE388" s="736"/>
      <c r="IF388" s="736"/>
      <c r="IG388" s="736"/>
      <c r="IH388" s="736"/>
      <c r="II388" s="736"/>
      <c r="IJ388" s="736"/>
      <c r="IK388" s="736"/>
      <c r="IL388" s="736"/>
      <c r="IM388" s="736"/>
      <c r="IN388" s="736"/>
      <c r="IO388" s="736"/>
      <c r="IP388" s="736"/>
      <c r="IQ388" s="736"/>
      <c r="IR388" s="736"/>
      <c r="IS388" s="736"/>
      <c r="IT388" s="736"/>
      <c r="IU388" s="736"/>
      <c r="IV388" s="736"/>
    </row>
    <row r="389" spans="1:256" s="438" customFormat="1">
      <c r="A389" s="736"/>
      <c r="C389" s="471"/>
      <c r="P389" s="724"/>
      <c r="U389" s="724"/>
      <c r="V389" s="736"/>
      <c r="W389" s="736"/>
      <c r="X389" s="736"/>
      <c r="Y389" s="736"/>
      <c r="Z389" s="736"/>
      <c r="AA389" s="736"/>
      <c r="AB389" s="736"/>
      <c r="AC389" s="736"/>
      <c r="AD389" s="736"/>
      <c r="AE389" s="736"/>
      <c r="AF389" s="736"/>
      <c r="AG389" s="736"/>
      <c r="AH389" s="736"/>
      <c r="AI389" s="736"/>
      <c r="AJ389" s="736"/>
      <c r="AK389" s="736"/>
      <c r="AL389" s="736"/>
      <c r="AM389" s="736"/>
      <c r="AN389" s="736"/>
      <c r="AO389" s="736"/>
      <c r="AP389" s="736"/>
      <c r="AQ389" s="736"/>
      <c r="AR389" s="736"/>
      <c r="AS389" s="736"/>
      <c r="AT389" s="736"/>
      <c r="AU389" s="736"/>
      <c r="AV389" s="736"/>
      <c r="AW389" s="736"/>
      <c r="AX389" s="736"/>
      <c r="AY389" s="736"/>
      <c r="AZ389" s="736"/>
      <c r="BA389" s="736"/>
      <c r="BB389" s="736"/>
      <c r="BC389" s="736"/>
      <c r="BD389" s="736"/>
      <c r="BE389" s="736"/>
      <c r="BF389" s="736"/>
      <c r="BG389" s="736"/>
      <c r="BH389" s="736"/>
      <c r="BI389" s="736"/>
      <c r="BJ389" s="736"/>
      <c r="BK389" s="736"/>
      <c r="BL389" s="736"/>
      <c r="BM389" s="736"/>
      <c r="BN389" s="736"/>
      <c r="BO389" s="736"/>
      <c r="BP389" s="736"/>
      <c r="BQ389" s="736"/>
      <c r="BR389" s="736"/>
      <c r="BS389" s="736"/>
      <c r="BT389" s="736"/>
      <c r="BU389" s="736"/>
      <c r="BV389" s="736"/>
      <c r="BW389" s="736"/>
      <c r="BX389" s="736"/>
      <c r="BY389" s="736"/>
      <c r="BZ389" s="736"/>
      <c r="CA389" s="736"/>
      <c r="CB389" s="736"/>
      <c r="CC389" s="736"/>
      <c r="CD389" s="736"/>
      <c r="CE389" s="736"/>
      <c r="CF389" s="736"/>
      <c r="CG389" s="736"/>
      <c r="CH389" s="736"/>
      <c r="CI389" s="736"/>
      <c r="CJ389" s="736"/>
      <c r="CK389" s="736"/>
      <c r="CL389" s="736"/>
      <c r="CM389" s="736"/>
      <c r="CN389" s="736"/>
      <c r="CO389" s="736"/>
      <c r="CP389" s="736"/>
      <c r="CQ389" s="736"/>
      <c r="CR389" s="736"/>
      <c r="CS389" s="736"/>
      <c r="CT389" s="736"/>
      <c r="CU389" s="736"/>
      <c r="CV389" s="736"/>
      <c r="CW389" s="736"/>
      <c r="CX389" s="736"/>
      <c r="CY389" s="736"/>
      <c r="CZ389" s="736"/>
      <c r="DA389" s="736"/>
      <c r="DB389" s="736"/>
      <c r="DC389" s="736"/>
      <c r="DD389" s="736"/>
      <c r="DE389" s="736"/>
      <c r="DF389" s="736"/>
      <c r="DG389" s="736"/>
      <c r="DH389" s="736"/>
      <c r="DI389" s="736"/>
      <c r="DJ389" s="736"/>
      <c r="DK389" s="736"/>
      <c r="DL389" s="736"/>
      <c r="DM389" s="736"/>
      <c r="DN389" s="736"/>
      <c r="DO389" s="736"/>
      <c r="DP389" s="736"/>
      <c r="DQ389" s="736"/>
      <c r="DR389" s="736"/>
      <c r="DS389" s="736"/>
      <c r="DT389" s="736"/>
      <c r="DU389" s="736"/>
      <c r="DV389" s="736"/>
      <c r="DW389" s="736"/>
      <c r="DX389" s="736"/>
      <c r="DY389" s="736"/>
      <c r="DZ389" s="736"/>
      <c r="EA389" s="736"/>
      <c r="EB389" s="736"/>
      <c r="EC389" s="736"/>
      <c r="ED389" s="736"/>
      <c r="EE389" s="736"/>
      <c r="EF389" s="736"/>
      <c r="EG389" s="736"/>
      <c r="EH389" s="736"/>
      <c r="EI389" s="736"/>
      <c r="EJ389" s="736"/>
      <c r="EK389" s="736"/>
      <c r="EL389" s="736"/>
      <c r="EM389" s="736"/>
      <c r="EN389" s="736"/>
      <c r="EO389" s="736"/>
      <c r="EP389" s="736"/>
      <c r="EQ389" s="736"/>
      <c r="ER389" s="736"/>
      <c r="ES389" s="736"/>
      <c r="ET389" s="736"/>
      <c r="EU389" s="736"/>
      <c r="EV389" s="736"/>
      <c r="EW389" s="736"/>
      <c r="EX389" s="736"/>
      <c r="EY389" s="736"/>
      <c r="EZ389" s="736"/>
      <c r="FA389" s="736"/>
      <c r="FB389" s="736"/>
      <c r="FC389" s="736"/>
      <c r="FD389" s="736"/>
      <c r="FE389" s="736"/>
      <c r="FF389" s="736"/>
      <c r="FG389" s="736"/>
      <c r="FH389" s="736"/>
      <c r="FI389" s="736"/>
      <c r="FJ389" s="736"/>
      <c r="FK389" s="736"/>
      <c r="FL389" s="736"/>
      <c r="FM389" s="736"/>
      <c r="FN389" s="736"/>
      <c r="FO389" s="736"/>
      <c r="FP389" s="736"/>
      <c r="FQ389" s="736"/>
      <c r="FR389" s="736"/>
      <c r="FS389" s="736"/>
      <c r="FT389" s="736"/>
      <c r="FU389" s="736"/>
      <c r="FV389" s="736"/>
      <c r="FW389" s="736"/>
      <c r="FX389" s="736"/>
      <c r="FY389" s="736"/>
      <c r="FZ389" s="736"/>
      <c r="GA389" s="736"/>
      <c r="GB389" s="736"/>
      <c r="GC389" s="736"/>
      <c r="GD389" s="736"/>
      <c r="GE389" s="736"/>
      <c r="GF389" s="736"/>
      <c r="GG389" s="736"/>
      <c r="GH389" s="736"/>
      <c r="GI389" s="736"/>
      <c r="GJ389" s="736"/>
      <c r="GK389" s="736"/>
      <c r="GL389" s="736"/>
      <c r="GM389" s="736"/>
      <c r="GN389" s="736"/>
      <c r="GO389" s="736"/>
      <c r="GP389" s="736"/>
      <c r="GQ389" s="736"/>
      <c r="GR389" s="736"/>
      <c r="GS389" s="736"/>
      <c r="GT389" s="736"/>
      <c r="GU389" s="736"/>
      <c r="GV389" s="736"/>
      <c r="GW389" s="736"/>
      <c r="GX389" s="736"/>
      <c r="GY389" s="736"/>
      <c r="GZ389" s="736"/>
      <c r="HA389" s="736"/>
      <c r="HB389" s="736"/>
      <c r="HC389" s="736"/>
      <c r="HD389" s="736"/>
      <c r="HE389" s="736"/>
      <c r="HF389" s="736"/>
      <c r="HG389" s="736"/>
      <c r="HH389" s="736"/>
      <c r="HI389" s="736"/>
      <c r="HJ389" s="736"/>
      <c r="HK389" s="736"/>
      <c r="HL389" s="736"/>
      <c r="HM389" s="736"/>
      <c r="HN389" s="736"/>
      <c r="HO389" s="736"/>
      <c r="HP389" s="736"/>
      <c r="HQ389" s="736"/>
      <c r="HR389" s="736"/>
      <c r="HS389" s="736"/>
      <c r="HT389" s="736"/>
      <c r="HU389" s="736"/>
      <c r="HV389" s="736"/>
      <c r="HW389" s="736"/>
      <c r="HX389" s="736"/>
      <c r="HY389" s="736"/>
      <c r="HZ389" s="736"/>
      <c r="IA389" s="736"/>
      <c r="IB389" s="736"/>
      <c r="IC389" s="736"/>
      <c r="ID389" s="736"/>
      <c r="IE389" s="736"/>
      <c r="IF389" s="736"/>
      <c r="IG389" s="736"/>
      <c r="IH389" s="736"/>
      <c r="II389" s="736"/>
      <c r="IJ389" s="736"/>
      <c r="IK389" s="736"/>
      <c r="IL389" s="736"/>
      <c r="IM389" s="736"/>
      <c r="IN389" s="736"/>
      <c r="IO389" s="736"/>
      <c r="IP389" s="736"/>
      <c r="IQ389" s="736"/>
      <c r="IR389" s="736"/>
      <c r="IS389" s="736"/>
      <c r="IT389" s="736"/>
      <c r="IU389" s="736"/>
      <c r="IV389" s="736"/>
    </row>
    <row r="390" spans="1:256" s="438" customFormat="1">
      <c r="A390" s="736"/>
      <c r="C390" s="471"/>
      <c r="P390" s="724"/>
      <c r="U390" s="724"/>
      <c r="V390" s="736"/>
      <c r="W390" s="736"/>
      <c r="X390" s="736"/>
      <c r="Y390" s="736"/>
      <c r="Z390" s="736"/>
      <c r="AA390" s="736"/>
      <c r="AB390" s="736"/>
      <c r="AC390" s="736"/>
      <c r="AD390" s="736"/>
      <c r="AE390" s="736"/>
      <c r="AF390" s="736"/>
      <c r="AG390" s="736"/>
      <c r="AH390" s="736"/>
      <c r="AI390" s="736"/>
      <c r="AJ390" s="736"/>
      <c r="AK390" s="736"/>
      <c r="AL390" s="736"/>
      <c r="AM390" s="736"/>
      <c r="AN390" s="736"/>
      <c r="AO390" s="736"/>
      <c r="AP390" s="736"/>
      <c r="AQ390" s="736"/>
      <c r="AR390" s="736"/>
      <c r="AS390" s="736"/>
      <c r="AT390" s="736"/>
      <c r="AU390" s="736"/>
      <c r="AV390" s="736"/>
      <c r="AW390" s="736"/>
      <c r="AX390" s="736"/>
      <c r="AY390" s="736"/>
      <c r="AZ390" s="736"/>
      <c r="BA390" s="736"/>
      <c r="BB390" s="736"/>
      <c r="BC390" s="736"/>
      <c r="BD390" s="736"/>
      <c r="BE390" s="736"/>
      <c r="BF390" s="736"/>
      <c r="BG390" s="736"/>
      <c r="BH390" s="736"/>
      <c r="BI390" s="736"/>
      <c r="BJ390" s="736"/>
      <c r="BK390" s="736"/>
      <c r="BL390" s="736"/>
      <c r="BM390" s="736"/>
      <c r="BN390" s="736"/>
      <c r="BO390" s="736"/>
      <c r="BP390" s="736"/>
      <c r="BQ390" s="736"/>
      <c r="BR390" s="736"/>
      <c r="BS390" s="736"/>
      <c r="BT390" s="736"/>
      <c r="BU390" s="736"/>
      <c r="BV390" s="736"/>
      <c r="BW390" s="736"/>
      <c r="BX390" s="736"/>
      <c r="BY390" s="736"/>
      <c r="BZ390" s="736"/>
      <c r="CA390" s="736"/>
      <c r="CB390" s="736"/>
      <c r="CC390" s="736"/>
      <c r="CD390" s="736"/>
      <c r="CE390" s="736"/>
      <c r="CF390" s="736"/>
      <c r="CG390" s="736"/>
      <c r="CH390" s="736"/>
      <c r="CI390" s="736"/>
      <c r="CJ390" s="736"/>
      <c r="CK390" s="736"/>
      <c r="CL390" s="736"/>
      <c r="CM390" s="736"/>
      <c r="CN390" s="736"/>
      <c r="CO390" s="736"/>
      <c r="CP390" s="736"/>
      <c r="CQ390" s="736"/>
      <c r="CR390" s="736"/>
      <c r="CS390" s="736"/>
      <c r="CT390" s="736"/>
      <c r="CU390" s="736"/>
      <c r="CV390" s="736"/>
      <c r="CW390" s="736"/>
      <c r="CX390" s="736"/>
      <c r="CY390" s="736"/>
      <c r="CZ390" s="736"/>
      <c r="DA390" s="736"/>
      <c r="DB390" s="736"/>
      <c r="DC390" s="736"/>
      <c r="DD390" s="736"/>
      <c r="DE390" s="736"/>
      <c r="DF390" s="736"/>
      <c r="DG390" s="736"/>
      <c r="DH390" s="736"/>
      <c r="DI390" s="736"/>
      <c r="DJ390" s="736"/>
      <c r="DK390" s="736"/>
      <c r="DL390" s="736"/>
      <c r="DM390" s="736"/>
      <c r="DN390" s="736"/>
      <c r="DO390" s="736"/>
      <c r="DP390" s="736"/>
      <c r="DQ390" s="736"/>
      <c r="DR390" s="736"/>
      <c r="DS390" s="736"/>
      <c r="DT390" s="736"/>
      <c r="DU390" s="736"/>
      <c r="DV390" s="736"/>
      <c r="DW390" s="736"/>
      <c r="DX390" s="736"/>
      <c r="DY390" s="736"/>
      <c r="DZ390" s="736"/>
      <c r="EA390" s="736"/>
      <c r="EB390" s="736"/>
      <c r="EC390" s="736"/>
      <c r="ED390" s="736"/>
      <c r="EE390" s="736"/>
      <c r="EF390" s="736"/>
      <c r="EG390" s="736"/>
      <c r="EH390" s="736"/>
      <c r="EI390" s="736"/>
      <c r="EJ390" s="736"/>
      <c r="EK390" s="736"/>
      <c r="EL390" s="736"/>
      <c r="EM390" s="736"/>
      <c r="EN390" s="736"/>
      <c r="EO390" s="736"/>
      <c r="EP390" s="736"/>
      <c r="EQ390" s="736"/>
      <c r="ER390" s="736"/>
      <c r="ES390" s="736"/>
      <c r="ET390" s="736"/>
      <c r="EU390" s="736"/>
      <c r="EV390" s="736"/>
      <c r="EW390" s="736"/>
      <c r="EX390" s="736"/>
      <c r="EY390" s="736"/>
      <c r="EZ390" s="736"/>
      <c r="FA390" s="736"/>
      <c r="FB390" s="736"/>
      <c r="FC390" s="736"/>
      <c r="FD390" s="736"/>
      <c r="FE390" s="736"/>
      <c r="FF390" s="736"/>
      <c r="FG390" s="736"/>
      <c r="FH390" s="736"/>
      <c r="FI390" s="736"/>
      <c r="FJ390" s="736"/>
      <c r="FK390" s="736"/>
      <c r="FL390" s="736"/>
      <c r="FM390" s="736"/>
      <c r="FN390" s="736"/>
      <c r="FO390" s="736"/>
      <c r="FP390" s="736"/>
      <c r="FQ390" s="736"/>
      <c r="FR390" s="736"/>
      <c r="FS390" s="736"/>
      <c r="FT390" s="736"/>
      <c r="FU390" s="736"/>
      <c r="FV390" s="736"/>
      <c r="FW390" s="736"/>
      <c r="FX390" s="736"/>
      <c r="FY390" s="736"/>
      <c r="FZ390" s="736"/>
      <c r="GA390" s="736"/>
      <c r="GB390" s="736"/>
      <c r="GC390" s="736"/>
      <c r="GD390" s="736"/>
      <c r="GE390" s="736"/>
      <c r="GF390" s="736"/>
      <c r="GG390" s="736"/>
      <c r="GH390" s="736"/>
      <c r="GI390" s="736"/>
      <c r="GJ390" s="736"/>
      <c r="GK390" s="736"/>
      <c r="GL390" s="736"/>
      <c r="GM390" s="736"/>
      <c r="GN390" s="736"/>
      <c r="GO390" s="736"/>
      <c r="GP390" s="736"/>
      <c r="GQ390" s="736"/>
      <c r="GR390" s="736"/>
      <c r="GS390" s="736"/>
      <c r="GT390" s="736"/>
      <c r="GU390" s="736"/>
      <c r="GV390" s="736"/>
      <c r="GW390" s="736"/>
      <c r="GX390" s="736"/>
      <c r="GY390" s="736"/>
      <c r="GZ390" s="736"/>
      <c r="HA390" s="736"/>
      <c r="HB390" s="736"/>
      <c r="HC390" s="736"/>
      <c r="HD390" s="736"/>
      <c r="HE390" s="736"/>
      <c r="HF390" s="736"/>
      <c r="HG390" s="736"/>
      <c r="HH390" s="736"/>
      <c r="HI390" s="736"/>
      <c r="HJ390" s="736"/>
      <c r="HK390" s="736"/>
      <c r="HL390" s="736"/>
      <c r="HM390" s="736"/>
      <c r="HN390" s="736"/>
      <c r="HO390" s="736"/>
      <c r="HP390" s="736"/>
      <c r="HQ390" s="736"/>
      <c r="HR390" s="736"/>
      <c r="HS390" s="736"/>
      <c r="HT390" s="736"/>
      <c r="HU390" s="736"/>
      <c r="HV390" s="736"/>
      <c r="HW390" s="736"/>
      <c r="HX390" s="736"/>
      <c r="HY390" s="736"/>
      <c r="HZ390" s="736"/>
      <c r="IA390" s="736"/>
      <c r="IB390" s="736"/>
      <c r="IC390" s="736"/>
      <c r="ID390" s="736"/>
      <c r="IE390" s="736"/>
      <c r="IF390" s="736"/>
      <c r="IG390" s="736"/>
      <c r="IH390" s="736"/>
      <c r="II390" s="736"/>
      <c r="IJ390" s="736"/>
      <c r="IK390" s="736"/>
      <c r="IL390" s="736"/>
      <c r="IM390" s="736"/>
      <c r="IN390" s="736"/>
      <c r="IO390" s="736"/>
      <c r="IP390" s="736"/>
      <c r="IQ390" s="736"/>
      <c r="IR390" s="736"/>
      <c r="IS390" s="736"/>
      <c r="IT390" s="736"/>
      <c r="IU390" s="736"/>
      <c r="IV390" s="736"/>
    </row>
    <row r="391" spans="1:256" s="438" customFormat="1">
      <c r="A391" s="736"/>
      <c r="C391" s="471"/>
      <c r="P391" s="724"/>
      <c r="U391" s="724"/>
      <c r="V391" s="736"/>
      <c r="W391" s="736"/>
      <c r="X391" s="736"/>
      <c r="Y391" s="736"/>
      <c r="Z391" s="736"/>
      <c r="AA391" s="736"/>
      <c r="AB391" s="736"/>
      <c r="AC391" s="736"/>
      <c r="AD391" s="736"/>
      <c r="AE391" s="736"/>
      <c r="AF391" s="736"/>
      <c r="AG391" s="736"/>
      <c r="AH391" s="736"/>
      <c r="AI391" s="736"/>
      <c r="AJ391" s="736"/>
      <c r="AK391" s="736"/>
      <c r="AL391" s="736"/>
      <c r="AM391" s="736"/>
      <c r="AN391" s="736"/>
      <c r="AO391" s="736"/>
      <c r="AP391" s="736"/>
      <c r="AQ391" s="736"/>
      <c r="AR391" s="736"/>
      <c r="AS391" s="736"/>
      <c r="AT391" s="736"/>
      <c r="AU391" s="736"/>
      <c r="AV391" s="736"/>
      <c r="AW391" s="736"/>
      <c r="AX391" s="736"/>
      <c r="AY391" s="736"/>
      <c r="AZ391" s="736"/>
      <c r="BA391" s="736"/>
      <c r="BB391" s="736"/>
      <c r="BC391" s="736"/>
      <c r="BD391" s="736"/>
      <c r="BE391" s="736"/>
      <c r="BF391" s="736"/>
      <c r="BG391" s="736"/>
      <c r="BH391" s="736"/>
      <c r="BI391" s="736"/>
      <c r="BJ391" s="736"/>
      <c r="BK391" s="736"/>
      <c r="BL391" s="736"/>
      <c r="BM391" s="736"/>
      <c r="BN391" s="736"/>
      <c r="BO391" s="736"/>
      <c r="BP391" s="736"/>
      <c r="BQ391" s="736"/>
      <c r="BR391" s="736"/>
      <c r="BS391" s="736"/>
      <c r="BT391" s="736"/>
      <c r="BU391" s="736"/>
      <c r="BV391" s="736"/>
      <c r="BW391" s="736"/>
      <c r="BX391" s="736"/>
      <c r="BY391" s="736"/>
      <c r="BZ391" s="736"/>
      <c r="CA391" s="736"/>
      <c r="CB391" s="736"/>
      <c r="CC391" s="736"/>
      <c r="CD391" s="736"/>
      <c r="CE391" s="736"/>
      <c r="CF391" s="736"/>
      <c r="CG391" s="736"/>
      <c r="CH391" s="736"/>
      <c r="CI391" s="736"/>
      <c r="CJ391" s="736"/>
      <c r="CK391" s="736"/>
      <c r="CL391" s="736"/>
      <c r="CM391" s="736"/>
      <c r="CN391" s="736"/>
      <c r="CO391" s="736"/>
      <c r="CP391" s="736"/>
      <c r="CQ391" s="736"/>
      <c r="CR391" s="736"/>
      <c r="CS391" s="736"/>
      <c r="CT391" s="736"/>
      <c r="CU391" s="736"/>
      <c r="CV391" s="736"/>
      <c r="CW391" s="736"/>
      <c r="CX391" s="736"/>
      <c r="CY391" s="736"/>
      <c r="CZ391" s="736"/>
      <c r="DA391" s="736"/>
      <c r="DB391" s="736"/>
      <c r="DC391" s="736"/>
      <c r="DD391" s="736"/>
      <c r="DE391" s="736"/>
      <c r="DF391" s="736"/>
      <c r="DG391" s="736"/>
      <c r="DH391" s="736"/>
      <c r="DI391" s="736"/>
      <c r="DJ391" s="736"/>
      <c r="DK391" s="736"/>
      <c r="DL391" s="736"/>
      <c r="DM391" s="736"/>
      <c r="DN391" s="736"/>
      <c r="DO391" s="736"/>
      <c r="DP391" s="736"/>
      <c r="DQ391" s="736"/>
      <c r="DR391" s="736"/>
      <c r="DS391" s="736"/>
      <c r="DT391" s="736"/>
      <c r="DU391" s="736"/>
      <c r="DV391" s="736"/>
      <c r="DW391" s="736"/>
      <c r="DX391" s="736"/>
      <c r="DY391" s="736"/>
      <c r="DZ391" s="736"/>
      <c r="EA391" s="736"/>
      <c r="EB391" s="736"/>
      <c r="EC391" s="736"/>
      <c r="ED391" s="736"/>
      <c r="EE391" s="736"/>
      <c r="EF391" s="736"/>
      <c r="EG391" s="736"/>
      <c r="EH391" s="736"/>
      <c r="EI391" s="736"/>
      <c r="EJ391" s="736"/>
      <c r="EK391" s="736"/>
      <c r="EL391" s="736"/>
      <c r="EM391" s="736"/>
      <c r="EN391" s="736"/>
      <c r="EO391" s="736"/>
      <c r="EP391" s="736"/>
      <c r="EQ391" s="736"/>
      <c r="ER391" s="736"/>
      <c r="ES391" s="736"/>
      <c r="ET391" s="736"/>
      <c r="EU391" s="736"/>
      <c r="EV391" s="736"/>
      <c r="EW391" s="736"/>
      <c r="EX391" s="736"/>
      <c r="EY391" s="736"/>
      <c r="EZ391" s="736"/>
      <c r="FA391" s="736"/>
      <c r="FB391" s="736"/>
      <c r="FC391" s="736"/>
      <c r="FD391" s="736"/>
      <c r="FE391" s="736"/>
      <c r="FF391" s="736"/>
      <c r="FG391" s="736"/>
      <c r="FH391" s="736"/>
      <c r="FI391" s="736"/>
      <c r="FJ391" s="736"/>
      <c r="FK391" s="736"/>
      <c r="FL391" s="736"/>
      <c r="FM391" s="736"/>
      <c r="FN391" s="736"/>
      <c r="FO391" s="736"/>
      <c r="FP391" s="736"/>
      <c r="FQ391" s="736"/>
      <c r="FR391" s="736"/>
      <c r="FS391" s="736"/>
      <c r="FT391" s="736"/>
      <c r="FU391" s="736"/>
      <c r="FV391" s="736"/>
      <c r="FW391" s="736"/>
      <c r="FX391" s="736"/>
      <c r="FY391" s="736"/>
      <c r="FZ391" s="736"/>
      <c r="GA391" s="736"/>
      <c r="GB391" s="736"/>
      <c r="GC391" s="736"/>
      <c r="GD391" s="736"/>
      <c r="GE391" s="736"/>
      <c r="GF391" s="736"/>
      <c r="GG391" s="736"/>
      <c r="GH391" s="736"/>
      <c r="GI391" s="736"/>
      <c r="GJ391" s="736"/>
      <c r="GK391" s="736"/>
      <c r="GL391" s="736"/>
      <c r="GM391" s="736"/>
      <c r="GN391" s="736"/>
      <c r="GO391" s="736"/>
      <c r="GP391" s="736"/>
      <c r="GQ391" s="736"/>
      <c r="GR391" s="736"/>
      <c r="GS391" s="736"/>
      <c r="GT391" s="736"/>
      <c r="GU391" s="736"/>
      <c r="GV391" s="736"/>
      <c r="GW391" s="736"/>
      <c r="GX391" s="736"/>
      <c r="GY391" s="736"/>
      <c r="GZ391" s="736"/>
      <c r="HA391" s="736"/>
      <c r="HB391" s="736"/>
      <c r="HC391" s="736"/>
      <c r="HD391" s="736"/>
      <c r="HE391" s="736"/>
      <c r="HF391" s="736"/>
      <c r="HG391" s="736"/>
      <c r="HH391" s="736"/>
      <c r="HI391" s="736"/>
      <c r="HJ391" s="736"/>
      <c r="HK391" s="736"/>
      <c r="HL391" s="736"/>
      <c r="HM391" s="736"/>
      <c r="HN391" s="736"/>
      <c r="HO391" s="736"/>
      <c r="HP391" s="736"/>
      <c r="HQ391" s="736"/>
      <c r="HR391" s="736"/>
      <c r="HS391" s="736"/>
      <c r="HT391" s="736"/>
      <c r="HU391" s="736"/>
      <c r="HV391" s="736"/>
      <c r="HW391" s="736"/>
      <c r="HX391" s="736"/>
      <c r="HY391" s="736"/>
      <c r="HZ391" s="736"/>
      <c r="IA391" s="736"/>
      <c r="IB391" s="736"/>
      <c r="IC391" s="736"/>
      <c r="ID391" s="736"/>
      <c r="IE391" s="736"/>
      <c r="IF391" s="736"/>
      <c r="IG391" s="736"/>
      <c r="IH391" s="736"/>
      <c r="II391" s="736"/>
      <c r="IJ391" s="736"/>
      <c r="IK391" s="736"/>
      <c r="IL391" s="736"/>
      <c r="IM391" s="736"/>
      <c r="IN391" s="736"/>
      <c r="IO391" s="736"/>
      <c r="IP391" s="736"/>
      <c r="IQ391" s="736"/>
      <c r="IR391" s="736"/>
      <c r="IS391" s="736"/>
      <c r="IT391" s="736"/>
      <c r="IU391" s="736"/>
      <c r="IV391" s="736"/>
    </row>
    <row r="392" spans="1:256" s="438" customFormat="1">
      <c r="A392" s="736"/>
      <c r="C392" s="471"/>
      <c r="P392" s="724"/>
      <c r="U392" s="724"/>
      <c r="V392" s="736"/>
      <c r="W392" s="736"/>
      <c r="X392" s="736"/>
      <c r="Y392" s="736"/>
      <c r="Z392" s="736"/>
      <c r="AA392" s="736"/>
      <c r="AB392" s="736"/>
      <c r="AC392" s="736"/>
      <c r="AD392" s="736"/>
      <c r="AE392" s="736"/>
      <c r="AF392" s="736"/>
      <c r="AG392" s="736"/>
      <c r="AH392" s="736"/>
      <c r="AI392" s="736"/>
      <c r="AJ392" s="736"/>
      <c r="AK392" s="736"/>
      <c r="AL392" s="736"/>
      <c r="AM392" s="736"/>
      <c r="AN392" s="736"/>
      <c r="AO392" s="736"/>
      <c r="AP392" s="736"/>
      <c r="AQ392" s="736"/>
      <c r="AR392" s="736"/>
      <c r="AS392" s="736"/>
      <c r="AT392" s="736"/>
      <c r="AU392" s="736"/>
      <c r="AV392" s="736"/>
      <c r="AW392" s="736"/>
      <c r="AX392" s="736"/>
      <c r="AY392" s="736"/>
      <c r="AZ392" s="736"/>
      <c r="BA392" s="736"/>
      <c r="BB392" s="736"/>
      <c r="BC392" s="736"/>
      <c r="BD392" s="736"/>
      <c r="BE392" s="736"/>
      <c r="BF392" s="736"/>
      <c r="BG392" s="736"/>
      <c r="BH392" s="736"/>
      <c r="BI392" s="736"/>
      <c r="BJ392" s="736"/>
      <c r="BK392" s="736"/>
      <c r="BL392" s="736"/>
      <c r="BM392" s="736"/>
      <c r="BN392" s="736"/>
      <c r="BO392" s="736"/>
      <c r="BP392" s="736"/>
      <c r="BQ392" s="736"/>
      <c r="BR392" s="736"/>
      <c r="BS392" s="736"/>
      <c r="BT392" s="736"/>
      <c r="BU392" s="736"/>
      <c r="BV392" s="736"/>
      <c r="BW392" s="736"/>
      <c r="BX392" s="736"/>
      <c r="BY392" s="736"/>
      <c r="BZ392" s="736"/>
      <c r="CA392" s="736"/>
      <c r="CB392" s="736"/>
      <c r="CC392" s="736"/>
      <c r="CD392" s="736"/>
      <c r="CE392" s="736"/>
      <c r="CF392" s="736"/>
      <c r="CG392" s="736"/>
      <c r="CH392" s="736"/>
      <c r="CI392" s="736"/>
      <c r="CJ392" s="736"/>
      <c r="CK392" s="736"/>
      <c r="CL392" s="736"/>
      <c r="CM392" s="736"/>
      <c r="CN392" s="736"/>
      <c r="CO392" s="736"/>
      <c r="CP392" s="736"/>
      <c r="CQ392" s="736"/>
      <c r="CR392" s="736"/>
      <c r="CS392" s="736"/>
      <c r="CT392" s="736"/>
      <c r="CU392" s="736"/>
      <c r="CV392" s="736"/>
      <c r="CW392" s="736"/>
      <c r="CX392" s="736"/>
      <c r="CY392" s="736"/>
      <c r="CZ392" s="736"/>
      <c r="DA392" s="736"/>
      <c r="DB392" s="736"/>
      <c r="DC392" s="736"/>
      <c r="DD392" s="736"/>
      <c r="DE392" s="736"/>
      <c r="DF392" s="736"/>
      <c r="DG392" s="736"/>
      <c r="DH392" s="736"/>
      <c r="DI392" s="736"/>
      <c r="DJ392" s="736"/>
      <c r="DK392" s="736"/>
      <c r="DL392" s="736"/>
      <c r="DM392" s="736"/>
      <c r="DN392" s="736"/>
      <c r="DO392" s="736"/>
      <c r="DP392" s="736"/>
      <c r="DQ392" s="736"/>
      <c r="DR392" s="736"/>
      <c r="DS392" s="736"/>
      <c r="DT392" s="736"/>
      <c r="DU392" s="736"/>
      <c r="DV392" s="736"/>
      <c r="DW392" s="736"/>
      <c r="DX392" s="736"/>
      <c r="DY392" s="736"/>
      <c r="DZ392" s="736"/>
      <c r="EA392" s="736"/>
      <c r="EB392" s="736"/>
      <c r="EC392" s="736"/>
      <c r="ED392" s="736"/>
      <c r="EE392" s="736"/>
      <c r="EF392" s="736"/>
      <c r="EG392" s="736"/>
      <c r="EH392" s="736"/>
      <c r="EI392" s="736"/>
      <c r="EJ392" s="736"/>
      <c r="EK392" s="736"/>
      <c r="EL392" s="736"/>
      <c r="EM392" s="736"/>
      <c r="EN392" s="736"/>
      <c r="EO392" s="736"/>
      <c r="EP392" s="736"/>
      <c r="EQ392" s="736"/>
      <c r="ER392" s="736"/>
      <c r="ES392" s="736"/>
      <c r="ET392" s="736"/>
      <c r="EU392" s="736"/>
      <c r="EV392" s="736"/>
      <c r="EW392" s="736"/>
      <c r="EX392" s="736"/>
      <c r="EY392" s="736"/>
      <c r="EZ392" s="736"/>
      <c r="FA392" s="736"/>
      <c r="FB392" s="736"/>
      <c r="FC392" s="736"/>
      <c r="FD392" s="736"/>
      <c r="FE392" s="736"/>
      <c r="FF392" s="736"/>
      <c r="FG392" s="736"/>
      <c r="FH392" s="736"/>
      <c r="FI392" s="736"/>
      <c r="FJ392" s="736"/>
      <c r="FK392" s="736"/>
      <c r="FL392" s="736"/>
      <c r="FM392" s="736"/>
      <c r="FN392" s="736"/>
      <c r="FO392" s="736"/>
      <c r="FP392" s="736"/>
      <c r="FQ392" s="736"/>
      <c r="FR392" s="736"/>
      <c r="FS392" s="736"/>
      <c r="FT392" s="736"/>
      <c r="FU392" s="736"/>
      <c r="FV392" s="736"/>
      <c r="FW392" s="736"/>
      <c r="FX392" s="736"/>
      <c r="FY392" s="736"/>
      <c r="FZ392" s="736"/>
      <c r="GA392" s="736"/>
      <c r="GB392" s="736"/>
      <c r="GC392" s="736"/>
      <c r="GD392" s="736"/>
      <c r="GE392" s="736"/>
      <c r="GF392" s="736"/>
      <c r="GG392" s="736"/>
      <c r="GH392" s="736"/>
      <c r="GI392" s="736"/>
      <c r="GJ392" s="736"/>
      <c r="GK392" s="736"/>
      <c r="GL392" s="736"/>
      <c r="GM392" s="736"/>
      <c r="GN392" s="736"/>
      <c r="GO392" s="736"/>
      <c r="GP392" s="736"/>
      <c r="GQ392" s="736"/>
      <c r="GR392" s="736"/>
      <c r="GS392" s="736"/>
      <c r="GT392" s="736"/>
      <c r="GU392" s="736"/>
      <c r="GV392" s="736"/>
      <c r="GW392" s="736"/>
      <c r="GX392" s="736"/>
      <c r="GY392" s="736"/>
      <c r="GZ392" s="736"/>
      <c r="HA392" s="736"/>
      <c r="HB392" s="736"/>
      <c r="HC392" s="736"/>
      <c r="HD392" s="736"/>
      <c r="HE392" s="736"/>
      <c r="HF392" s="736"/>
      <c r="HG392" s="736"/>
      <c r="HH392" s="736"/>
      <c r="HI392" s="736"/>
      <c r="HJ392" s="736"/>
      <c r="HK392" s="736"/>
      <c r="HL392" s="736"/>
      <c r="HM392" s="736"/>
      <c r="HN392" s="736"/>
      <c r="HO392" s="736"/>
      <c r="HP392" s="736"/>
      <c r="HQ392" s="736"/>
      <c r="HR392" s="736"/>
      <c r="HS392" s="736"/>
      <c r="HT392" s="736"/>
      <c r="HU392" s="736"/>
      <c r="HV392" s="736"/>
      <c r="HW392" s="736"/>
      <c r="HX392" s="736"/>
      <c r="HY392" s="736"/>
      <c r="HZ392" s="736"/>
      <c r="IA392" s="736"/>
      <c r="IB392" s="736"/>
      <c r="IC392" s="736"/>
      <c r="ID392" s="736"/>
      <c r="IE392" s="736"/>
      <c r="IF392" s="736"/>
      <c r="IG392" s="736"/>
      <c r="IH392" s="736"/>
      <c r="II392" s="736"/>
      <c r="IJ392" s="736"/>
      <c r="IK392" s="736"/>
      <c r="IL392" s="736"/>
      <c r="IM392" s="736"/>
      <c r="IN392" s="736"/>
      <c r="IO392" s="736"/>
      <c r="IP392" s="736"/>
      <c r="IQ392" s="736"/>
      <c r="IR392" s="736"/>
      <c r="IS392" s="736"/>
      <c r="IT392" s="736"/>
      <c r="IU392" s="736"/>
      <c r="IV392" s="736"/>
    </row>
    <row r="393" spans="1:256" s="438" customFormat="1">
      <c r="A393" s="736"/>
      <c r="C393" s="471"/>
      <c r="P393" s="724"/>
      <c r="U393" s="724"/>
      <c r="V393" s="736"/>
      <c r="W393" s="736"/>
      <c r="X393" s="736"/>
      <c r="Y393" s="736"/>
      <c r="Z393" s="736"/>
      <c r="AA393" s="736"/>
      <c r="AB393" s="736"/>
      <c r="AC393" s="736"/>
      <c r="AD393" s="736"/>
      <c r="AE393" s="736"/>
      <c r="AF393" s="736"/>
      <c r="AG393" s="736"/>
      <c r="AH393" s="736"/>
      <c r="AI393" s="736"/>
      <c r="AJ393" s="736"/>
      <c r="AK393" s="736"/>
      <c r="AL393" s="736"/>
      <c r="AM393" s="736"/>
      <c r="AN393" s="736"/>
      <c r="AO393" s="736"/>
      <c r="AP393" s="736"/>
      <c r="AQ393" s="736"/>
      <c r="AR393" s="736"/>
      <c r="AS393" s="736"/>
      <c r="AT393" s="736"/>
      <c r="AU393" s="736"/>
      <c r="AV393" s="736"/>
      <c r="AW393" s="736"/>
      <c r="AX393" s="736"/>
      <c r="AY393" s="736"/>
      <c r="AZ393" s="736"/>
      <c r="BA393" s="736"/>
      <c r="BB393" s="736"/>
      <c r="BC393" s="736"/>
      <c r="BD393" s="736"/>
      <c r="BE393" s="736"/>
      <c r="BF393" s="736"/>
      <c r="BG393" s="736"/>
      <c r="BH393" s="736"/>
      <c r="BI393" s="736"/>
      <c r="BJ393" s="736"/>
      <c r="BK393" s="736"/>
      <c r="BL393" s="736"/>
      <c r="BM393" s="736"/>
      <c r="BN393" s="736"/>
      <c r="BO393" s="736"/>
      <c r="BP393" s="736"/>
      <c r="BQ393" s="736"/>
      <c r="BR393" s="736"/>
      <c r="BS393" s="736"/>
      <c r="BT393" s="736"/>
      <c r="BU393" s="736"/>
      <c r="BV393" s="736"/>
      <c r="BW393" s="736"/>
      <c r="BX393" s="736"/>
      <c r="BY393" s="736"/>
      <c r="BZ393" s="736"/>
      <c r="CA393" s="736"/>
      <c r="CB393" s="736"/>
      <c r="CC393" s="736"/>
      <c r="CD393" s="736"/>
      <c r="CE393" s="736"/>
      <c r="CF393" s="736"/>
      <c r="CG393" s="736"/>
      <c r="CH393" s="736"/>
      <c r="CI393" s="736"/>
      <c r="CJ393" s="736"/>
      <c r="CK393" s="736"/>
      <c r="CL393" s="736"/>
      <c r="CM393" s="736"/>
      <c r="CN393" s="736"/>
      <c r="CO393" s="736"/>
      <c r="CP393" s="736"/>
      <c r="CQ393" s="736"/>
      <c r="CR393" s="736"/>
      <c r="CS393" s="736"/>
      <c r="CT393" s="736"/>
      <c r="CU393" s="736"/>
      <c r="CV393" s="736"/>
      <c r="CW393" s="736"/>
      <c r="CX393" s="736"/>
      <c r="CY393" s="736"/>
      <c r="CZ393" s="736"/>
      <c r="DA393" s="736"/>
      <c r="DB393" s="736"/>
      <c r="DC393" s="736"/>
      <c r="DD393" s="736"/>
      <c r="DE393" s="736"/>
      <c r="DF393" s="736"/>
      <c r="DG393" s="736"/>
      <c r="DH393" s="736"/>
      <c r="DI393" s="736"/>
      <c r="DJ393" s="736"/>
      <c r="DK393" s="736"/>
      <c r="DL393" s="736"/>
      <c r="DM393" s="736"/>
      <c r="DN393" s="736"/>
      <c r="DO393" s="736"/>
      <c r="DP393" s="736"/>
      <c r="DQ393" s="736"/>
      <c r="DR393" s="736"/>
      <c r="DS393" s="736"/>
      <c r="DT393" s="736"/>
      <c r="DU393" s="736"/>
      <c r="DV393" s="736"/>
      <c r="DW393" s="736"/>
      <c r="DX393" s="736"/>
      <c r="DY393" s="736"/>
      <c r="DZ393" s="736"/>
      <c r="EA393" s="736"/>
      <c r="EB393" s="736"/>
      <c r="EC393" s="736"/>
      <c r="ED393" s="736"/>
      <c r="EE393" s="736"/>
      <c r="EF393" s="736"/>
      <c r="EG393" s="736"/>
      <c r="EH393" s="736"/>
      <c r="EI393" s="736"/>
      <c r="EJ393" s="736"/>
      <c r="EK393" s="736"/>
      <c r="EL393" s="736"/>
      <c r="EM393" s="736"/>
      <c r="EN393" s="736"/>
      <c r="EO393" s="736"/>
      <c r="EP393" s="736"/>
      <c r="EQ393" s="736"/>
      <c r="ER393" s="736"/>
      <c r="ES393" s="736"/>
      <c r="ET393" s="736"/>
      <c r="EU393" s="736"/>
      <c r="EV393" s="736"/>
      <c r="EW393" s="736"/>
      <c r="EX393" s="736"/>
      <c r="EY393" s="736"/>
      <c r="EZ393" s="736"/>
      <c r="FA393" s="736"/>
      <c r="FB393" s="736"/>
      <c r="FC393" s="736"/>
      <c r="FD393" s="736"/>
      <c r="FE393" s="736"/>
      <c r="FF393" s="736"/>
      <c r="FG393" s="736"/>
      <c r="FH393" s="736"/>
      <c r="FI393" s="736"/>
      <c r="FJ393" s="736"/>
      <c r="FK393" s="736"/>
      <c r="FL393" s="736"/>
      <c r="FM393" s="736"/>
      <c r="FN393" s="736"/>
      <c r="FO393" s="736"/>
      <c r="FP393" s="736"/>
      <c r="FQ393" s="736"/>
      <c r="FR393" s="736"/>
      <c r="FS393" s="736"/>
      <c r="FT393" s="736"/>
      <c r="FU393" s="736"/>
      <c r="FV393" s="736"/>
      <c r="FW393" s="736"/>
      <c r="FX393" s="736"/>
      <c r="FY393" s="736"/>
      <c r="FZ393" s="736"/>
      <c r="GA393" s="736"/>
      <c r="GB393" s="736"/>
      <c r="GC393" s="736"/>
      <c r="GD393" s="736"/>
      <c r="GE393" s="736"/>
      <c r="GF393" s="736"/>
      <c r="GG393" s="736"/>
      <c r="GH393" s="736"/>
      <c r="GI393" s="736"/>
      <c r="GJ393" s="736"/>
      <c r="GK393" s="736"/>
      <c r="GL393" s="736"/>
      <c r="GM393" s="736"/>
      <c r="GN393" s="736"/>
      <c r="GO393" s="736"/>
      <c r="GP393" s="736"/>
      <c r="GQ393" s="736"/>
      <c r="GR393" s="736"/>
      <c r="GS393" s="736"/>
      <c r="GT393" s="736"/>
      <c r="GU393" s="736"/>
      <c r="GV393" s="736"/>
      <c r="GW393" s="736"/>
      <c r="GX393" s="736"/>
      <c r="GY393" s="736"/>
      <c r="GZ393" s="736"/>
      <c r="HA393" s="736"/>
      <c r="HB393" s="736"/>
      <c r="HC393" s="736"/>
      <c r="HD393" s="736"/>
      <c r="HE393" s="736"/>
      <c r="HF393" s="736"/>
      <c r="HG393" s="736"/>
      <c r="HH393" s="736"/>
      <c r="HI393" s="736"/>
      <c r="HJ393" s="736"/>
      <c r="HK393" s="736"/>
      <c r="HL393" s="736"/>
      <c r="HM393" s="736"/>
      <c r="HN393" s="736"/>
      <c r="HO393" s="736"/>
      <c r="HP393" s="736"/>
      <c r="HQ393" s="736"/>
      <c r="HR393" s="736"/>
      <c r="HS393" s="736"/>
      <c r="HT393" s="736"/>
      <c r="HU393" s="736"/>
      <c r="HV393" s="736"/>
      <c r="HW393" s="736"/>
      <c r="HX393" s="736"/>
      <c r="HY393" s="736"/>
      <c r="HZ393" s="736"/>
      <c r="IA393" s="736"/>
      <c r="IB393" s="736"/>
      <c r="IC393" s="736"/>
      <c r="ID393" s="736"/>
      <c r="IE393" s="736"/>
      <c r="IF393" s="736"/>
      <c r="IG393" s="736"/>
      <c r="IH393" s="736"/>
      <c r="II393" s="736"/>
      <c r="IJ393" s="736"/>
      <c r="IK393" s="736"/>
      <c r="IL393" s="736"/>
      <c r="IM393" s="736"/>
      <c r="IN393" s="736"/>
      <c r="IO393" s="736"/>
      <c r="IP393" s="736"/>
      <c r="IQ393" s="736"/>
      <c r="IR393" s="736"/>
      <c r="IS393" s="736"/>
      <c r="IT393" s="736"/>
      <c r="IU393" s="736"/>
      <c r="IV393" s="736"/>
    </row>
    <row r="394" spans="1:256" s="438" customFormat="1">
      <c r="A394" s="736"/>
      <c r="C394" s="471"/>
      <c r="P394" s="724"/>
      <c r="U394" s="724"/>
      <c r="V394" s="736"/>
      <c r="W394" s="736"/>
      <c r="X394" s="736"/>
      <c r="Y394" s="736"/>
      <c r="Z394" s="736"/>
      <c r="AA394" s="736"/>
      <c r="AB394" s="736"/>
      <c r="AC394" s="736"/>
      <c r="AD394" s="736"/>
      <c r="AE394" s="736"/>
      <c r="AF394" s="736"/>
      <c r="AG394" s="736"/>
      <c r="AH394" s="736"/>
      <c r="AI394" s="736"/>
      <c r="AJ394" s="736"/>
      <c r="AK394" s="736"/>
      <c r="AL394" s="736"/>
      <c r="AM394" s="736"/>
      <c r="AN394" s="736"/>
      <c r="AO394" s="736"/>
      <c r="AP394" s="736"/>
      <c r="AQ394" s="736"/>
      <c r="AR394" s="736"/>
      <c r="AS394" s="736"/>
      <c r="AT394" s="736"/>
      <c r="AU394" s="736"/>
      <c r="AV394" s="736"/>
      <c r="AW394" s="736"/>
      <c r="AX394" s="736"/>
      <c r="AY394" s="736"/>
      <c r="AZ394" s="736"/>
      <c r="BA394" s="736"/>
      <c r="BB394" s="736"/>
      <c r="BC394" s="736"/>
      <c r="BD394" s="736"/>
      <c r="BE394" s="736"/>
      <c r="BF394" s="736"/>
      <c r="BG394" s="736"/>
      <c r="BH394" s="736"/>
      <c r="BI394" s="736"/>
      <c r="BJ394" s="736"/>
      <c r="BK394" s="736"/>
      <c r="BL394" s="736"/>
      <c r="BM394" s="736"/>
      <c r="BN394" s="736"/>
      <c r="BO394" s="736"/>
      <c r="BP394" s="736"/>
      <c r="BQ394" s="736"/>
      <c r="BR394" s="736"/>
      <c r="BS394" s="736"/>
      <c r="BT394" s="736"/>
      <c r="BU394" s="736"/>
      <c r="BV394" s="736"/>
      <c r="BW394" s="736"/>
      <c r="BX394" s="736"/>
      <c r="BY394" s="736"/>
      <c r="BZ394" s="736"/>
      <c r="CA394" s="736"/>
      <c r="CB394" s="736"/>
      <c r="CC394" s="736"/>
      <c r="CD394" s="736"/>
      <c r="CE394" s="736"/>
      <c r="CF394" s="736"/>
      <c r="CG394" s="736"/>
      <c r="CH394" s="736"/>
      <c r="CI394" s="736"/>
      <c r="CJ394" s="736"/>
      <c r="CK394" s="736"/>
      <c r="CL394" s="736"/>
      <c r="CM394" s="736"/>
      <c r="CN394" s="736"/>
      <c r="CO394" s="736"/>
      <c r="CP394" s="736"/>
      <c r="CQ394" s="736"/>
      <c r="CR394" s="736"/>
      <c r="CS394" s="736"/>
      <c r="CT394" s="736"/>
      <c r="CU394" s="736"/>
      <c r="CV394" s="736"/>
      <c r="CW394" s="736"/>
      <c r="CX394" s="736"/>
      <c r="CY394" s="736"/>
      <c r="CZ394" s="736"/>
      <c r="DA394" s="736"/>
      <c r="DB394" s="736"/>
      <c r="DC394" s="736"/>
      <c r="DD394" s="736"/>
      <c r="DE394" s="736"/>
      <c r="DF394" s="736"/>
      <c r="DG394" s="736"/>
      <c r="DH394" s="736"/>
      <c r="DI394" s="736"/>
      <c r="DJ394" s="736"/>
      <c r="DK394" s="736"/>
      <c r="DL394" s="736"/>
      <c r="DM394" s="736"/>
      <c r="DN394" s="736"/>
      <c r="DO394" s="736"/>
      <c r="DP394" s="736"/>
      <c r="DQ394" s="736"/>
      <c r="DR394" s="736"/>
      <c r="DS394" s="736"/>
      <c r="DT394" s="736"/>
      <c r="DU394" s="736"/>
      <c r="DV394" s="736"/>
      <c r="DW394" s="736"/>
      <c r="DX394" s="736"/>
      <c r="DY394" s="736"/>
      <c r="DZ394" s="736"/>
      <c r="EA394" s="736"/>
      <c r="EB394" s="736"/>
      <c r="EC394" s="736"/>
      <c r="ED394" s="736"/>
      <c r="EE394" s="736"/>
      <c r="EF394" s="736"/>
      <c r="EG394" s="736"/>
      <c r="EH394" s="736"/>
      <c r="EI394" s="736"/>
      <c r="EJ394" s="736"/>
      <c r="EK394" s="736"/>
      <c r="EL394" s="736"/>
      <c r="EM394" s="736"/>
      <c r="EN394" s="736"/>
      <c r="EO394" s="736"/>
      <c r="EP394" s="736"/>
      <c r="EQ394" s="736"/>
      <c r="ER394" s="736"/>
      <c r="ES394" s="736"/>
      <c r="ET394" s="736"/>
      <c r="EU394" s="736"/>
      <c r="EV394" s="736"/>
      <c r="EW394" s="736"/>
      <c r="EX394" s="736"/>
      <c r="EY394" s="736"/>
      <c r="EZ394" s="736"/>
      <c r="FA394" s="736"/>
      <c r="FB394" s="736"/>
      <c r="FC394" s="736"/>
      <c r="FD394" s="736"/>
      <c r="FE394" s="736"/>
      <c r="FF394" s="736"/>
      <c r="FG394" s="736"/>
      <c r="FH394" s="736"/>
      <c r="FI394" s="736"/>
      <c r="FJ394" s="736"/>
      <c r="FK394" s="736"/>
      <c r="FL394" s="736"/>
      <c r="FM394" s="736"/>
      <c r="FN394" s="736"/>
      <c r="FO394" s="736"/>
      <c r="FP394" s="736"/>
      <c r="FQ394" s="736"/>
      <c r="FR394" s="736"/>
      <c r="FS394" s="736"/>
      <c r="FT394" s="736"/>
      <c r="FU394" s="736"/>
      <c r="FV394" s="736"/>
      <c r="FW394" s="736"/>
      <c r="FX394" s="736"/>
      <c r="FY394" s="736"/>
      <c r="FZ394" s="736"/>
      <c r="GA394" s="736"/>
      <c r="GB394" s="736"/>
      <c r="GC394" s="736"/>
      <c r="GD394" s="736"/>
      <c r="GE394" s="736"/>
      <c r="GF394" s="736"/>
      <c r="GG394" s="736"/>
      <c r="GH394" s="736"/>
      <c r="GI394" s="736"/>
      <c r="GJ394" s="736"/>
      <c r="GK394" s="736"/>
      <c r="GL394" s="736"/>
      <c r="GM394" s="736"/>
      <c r="GN394" s="736"/>
      <c r="GO394" s="736"/>
      <c r="GP394" s="736"/>
      <c r="GQ394" s="736"/>
      <c r="GR394" s="736"/>
      <c r="GS394" s="736"/>
      <c r="GT394" s="736"/>
      <c r="GU394" s="736"/>
      <c r="GV394" s="736"/>
      <c r="GW394" s="736"/>
      <c r="GX394" s="736"/>
      <c r="GY394" s="736"/>
      <c r="GZ394" s="736"/>
      <c r="HA394" s="736"/>
      <c r="HB394" s="736"/>
      <c r="HC394" s="736"/>
      <c r="HD394" s="736"/>
      <c r="HE394" s="736"/>
      <c r="HF394" s="736"/>
      <c r="HG394" s="736"/>
      <c r="HH394" s="736"/>
      <c r="HI394" s="736"/>
      <c r="HJ394" s="736"/>
      <c r="HK394" s="736"/>
      <c r="HL394" s="736"/>
      <c r="HM394" s="736"/>
      <c r="HN394" s="736"/>
      <c r="HO394" s="736"/>
      <c r="HP394" s="736"/>
      <c r="HQ394" s="736"/>
      <c r="HR394" s="736"/>
      <c r="HS394" s="736"/>
      <c r="HT394" s="736"/>
      <c r="HU394" s="736"/>
      <c r="HV394" s="736"/>
      <c r="HW394" s="736"/>
      <c r="HX394" s="736"/>
      <c r="HY394" s="736"/>
      <c r="HZ394" s="736"/>
      <c r="IA394" s="736"/>
      <c r="IB394" s="736"/>
      <c r="IC394" s="736"/>
      <c r="ID394" s="736"/>
      <c r="IE394" s="736"/>
      <c r="IF394" s="736"/>
      <c r="IG394" s="736"/>
      <c r="IH394" s="736"/>
      <c r="II394" s="736"/>
      <c r="IJ394" s="736"/>
      <c r="IK394" s="736"/>
      <c r="IL394" s="736"/>
      <c r="IM394" s="736"/>
      <c r="IN394" s="736"/>
      <c r="IO394" s="736"/>
      <c r="IP394" s="736"/>
      <c r="IQ394" s="736"/>
      <c r="IR394" s="736"/>
      <c r="IS394" s="736"/>
      <c r="IT394" s="736"/>
      <c r="IU394" s="736"/>
      <c r="IV394" s="736"/>
    </row>
    <row r="395" spans="1:256" s="438" customFormat="1">
      <c r="A395" s="736"/>
      <c r="C395" s="471"/>
      <c r="P395" s="724"/>
      <c r="U395" s="724"/>
      <c r="V395" s="736"/>
      <c r="W395" s="736"/>
      <c r="X395" s="736"/>
      <c r="Y395" s="736"/>
      <c r="Z395" s="736"/>
      <c r="AA395" s="736"/>
      <c r="AB395" s="736"/>
      <c r="AC395" s="736"/>
      <c r="AD395" s="736"/>
      <c r="AE395" s="736"/>
      <c r="AF395" s="736"/>
      <c r="AG395" s="736"/>
      <c r="AH395" s="736"/>
      <c r="AI395" s="736"/>
      <c r="AJ395" s="736"/>
      <c r="AK395" s="736"/>
      <c r="AL395" s="736"/>
      <c r="AM395" s="736"/>
      <c r="AN395" s="736"/>
      <c r="AO395" s="736"/>
      <c r="AP395" s="736"/>
      <c r="AQ395" s="736"/>
      <c r="AR395" s="736"/>
      <c r="AS395" s="736"/>
      <c r="AT395" s="736"/>
      <c r="AU395" s="736"/>
      <c r="AV395" s="736"/>
      <c r="AW395" s="736"/>
      <c r="AX395" s="736"/>
      <c r="AY395" s="736"/>
      <c r="AZ395" s="736"/>
      <c r="BA395" s="736"/>
      <c r="BB395" s="736"/>
      <c r="BC395" s="736"/>
      <c r="BD395" s="736"/>
      <c r="BE395" s="736"/>
      <c r="BF395" s="736"/>
      <c r="BG395" s="736"/>
      <c r="BH395" s="736"/>
      <c r="BI395" s="736"/>
      <c r="BJ395" s="736"/>
      <c r="BK395" s="736"/>
      <c r="BL395" s="736"/>
      <c r="BM395" s="736"/>
      <c r="BN395" s="736"/>
      <c r="BO395" s="736"/>
      <c r="BP395" s="736"/>
      <c r="BQ395" s="736"/>
      <c r="BR395" s="736"/>
      <c r="BS395" s="736"/>
      <c r="BT395" s="736"/>
      <c r="BU395" s="736"/>
      <c r="BV395" s="736"/>
      <c r="BW395" s="736"/>
      <c r="BX395" s="736"/>
      <c r="BY395" s="736"/>
      <c r="BZ395" s="736"/>
      <c r="CA395" s="736"/>
      <c r="CB395" s="736"/>
      <c r="CC395" s="736"/>
      <c r="CD395" s="736"/>
      <c r="CE395" s="736"/>
      <c r="CF395" s="736"/>
      <c r="CG395" s="736"/>
      <c r="CH395" s="736"/>
      <c r="CI395" s="736"/>
      <c r="CJ395" s="736"/>
      <c r="CK395" s="736"/>
      <c r="CL395" s="736"/>
      <c r="CM395" s="736"/>
      <c r="CN395" s="736"/>
      <c r="CO395" s="736"/>
      <c r="CP395" s="736"/>
      <c r="CQ395" s="736"/>
      <c r="CR395" s="736"/>
      <c r="CS395" s="736"/>
      <c r="CT395" s="736"/>
      <c r="CU395" s="736"/>
      <c r="CV395" s="736"/>
      <c r="CW395" s="736"/>
      <c r="CX395" s="736"/>
      <c r="CY395" s="736"/>
      <c r="CZ395" s="736"/>
      <c r="DA395" s="736"/>
      <c r="DB395" s="736"/>
      <c r="DC395" s="736"/>
      <c r="DD395" s="736"/>
      <c r="DE395" s="736"/>
      <c r="DF395" s="736"/>
      <c r="DG395" s="736"/>
      <c r="DH395" s="736"/>
      <c r="DI395" s="736"/>
      <c r="DJ395" s="736"/>
      <c r="DK395" s="736"/>
      <c r="DL395" s="736"/>
      <c r="DM395" s="736"/>
      <c r="DN395" s="736"/>
      <c r="DO395" s="736"/>
      <c r="DP395" s="736"/>
      <c r="DQ395" s="736"/>
      <c r="DR395" s="736"/>
      <c r="DS395" s="736"/>
      <c r="DT395" s="736"/>
      <c r="DU395" s="736"/>
      <c r="DV395" s="736"/>
      <c r="DW395" s="736"/>
      <c r="DX395" s="736"/>
      <c r="DY395" s="736"/>
      <c r="DZ395" s="736"/>
      <c r="EA395" s="736"/>
      <c r="EB395" s="736"/>
      <c r="EC395" s="736"/>
      <c r="ED395" s="736"/>
      <c r="EE395" s="736"/>
      <c r="EF395" s="736"/>
      <c r="EG395" s="736"/>
      <c r="EH395" s="736"/>
      <c r="EI395" s="736"/>
      <c r="EJ395" s="736"/>
      <c r="EK395" s="736"/>
      <c r="EL395" s="736"/>
      <c r="EM395" s="736"/>
      <c r="EN395" s="736"/>
      <c r="EO395" s="736"/>
      <c r="EP395" s="736"/>
      <c r="EQ395" s="736"/>
      <c r="ER395" s="736"/>
      <c r="ES395" s="736"/>
      <c r="ET395" s="736"/>
      <c r="EU395" s="736"/>
      <c r="EV395" s="736"/>
      <c r="EW395" s="736"/>
      <c r="EX395" s="736"/>
      <c r="EY395" s="736"/>
      <c r="EZ395" s="736"/>
      <c r="FA395" s="736"/>
      <c r="FB395" s="736"/>
      <c r="FC395" s="736"/>
      <c r="FD395" s="736"/>
      <c r="FE395" s="736"/>
      <c r="FF395" s="736"/>
      <c r="FG395" s="736"/>
      <c r="FH395" s="736"/>
      <c r="FI395" s="736"/>
      <c r="FJ395" s="736"/>
      <c r="FK395" s="736"/>
      <c r="FL395" s="736"/>
      <c r="FM395" s="736"/>
      <c r="FN395" s="736"/>
      <c r="FO395" s="736"/>
      <c r="FP395" s="736"/>
      <c r="FQ395" s="736"/>
      <c r="FR395" s="736"/>
      <c r="FS395" s="736"/>
      <c r="FT395" s="736"/>
      <c r="FU395" s="736"/>
      <c r="FV395" s="736"/>
      <c r="FW395" s="736"/>
      <c r="FX395" s="736"/>
      <c r="FY395" s="736"/>
      <c r="FZ395" s="736"/>
      <c r="GA395" s="736"/>
      <c r="GB395" s="736"/>
      <c r="GC395" s="736"/>
      <c r="GD395" s="736"/>
      <c r="GE395" s="736"/>
      <c r="GF395" s="736"/>
      <c r="GG395" s="736"/>
      <c r="GH395" s="736"/>
      <c r="GI395" s="736"/>
      <c r="GJ395" s="736"/>
      <c r="GK395" s="736"/>
      <c r="GL395" s="736"/>
      <c r="GM395" s="736"/>
      <c r="GN395" s="736"/>
      <c r="GO395" s="736"/>
      <c r="GP395" s="736"/>
      <c r="GQ395" s="736"/>
      <c r="GR395" s="736"/>
      <c r="GS395" s="736"/>
      <c r="GT395" s="736"/>
      <c r="GU395" s="736"/>
      <c r="GV395" s="736"/>
      <c r="GW395" s="736"/>
      <c r="GX395" s="736"/>
      <c r="GY395" s="736"/>
      <c r="GZ395" s="736"/>
      <c r="HA395" s="736"/>
      <c r="HB395" s="736"/>
      <c r="HC395" s="736"/>
      <c r="HD395" s="736"/>
      <c r="HE395" s="736"/>
      <c r="HF395" s="736"/>
      <c r="HG395" s="736"/>
      <c r="HH395" s="736"/>
      <c r="HI395" s="736"/>
      <c r="HJ395" s="736"/>
      <c r="HK395" s="736"/>
      <c r="HL395" s="736"/>
      <c r="HM395" s="736"/>
      <c r="HN395" s="736"/>
      <c r="HO395" s="736"/>
      <c r="HP395" s="736"/>
      <c r="HQ395" s="736"/>
      <c r="HR395" s="736"/>
      <c r="HS395" s="736"/>
      <c r="HT395" s="736"/>
      <c r="HU395" s="736"/>
      <c r="HV395" s="736"/>
      <c r="HW395" s="736"/>
      <c r="HX395" s="736"/>
      <c r="HY395" s="736"/>
      <c r="HZ395" s="736"/>
      <c r="IA395" s="736"/>
      <c r="IB395" s="736"/>
      <c r="IC395" s="736"/>
      <c r="ID395" s="736"/>
      <c r="IE395" s="736"/>
      <c r="IF395" s="736"/>
      <c r="IG395" s="736"/>
      <c r="IH395" s="736"/>
      <c r="II395" s="736"/>
      <c r="IJ395" s="736"/>
      <c r="IK395" s="736"/>
      <c r="IL395" s="736"/>
      <c r="IM395" s="736"/>
      <c r="IN395" s="736"/>
      <c r="IO395" s="736"/>
      <c r="IP395" s="736"/>
      <c r="IQ395" s="736"/>
      <c r="IR395" s="736"/>
      <c r="IS395" s="736"/>
      <c r="IT395" s="736"/>
      <c r="IU395" s="736"/>
      <c r="IV395" s="736"/>
    </row>
    <row r="396" spans="1:256" s="438" customFormat="1">
      <c r="A396" s="736"/>
      <c r="C396" s="471"/>
      <c r="P396" s="724"/>
      <c r="U396" s="724"/>
      <c r="V396" s="736"/>
      <c r="W396" s="736"/>
      <c r="X396" s="736"/>
      <c r="Y396" s="736"/>
      <c r="Z396" s="736"/>
      <c r="AA396" s="736"/>
      <c r="AB396" s="736"/>
      <c r="AC396" s="736"/>
      <c r="AD396" s="736"/>
      <c r="AE396" s="736"/>
      <c r="AF396" s="736"/>
      <c r="AG396" s="736"/>
      <c r="AH396" s="736"/>
      <c r="AI396" s="736"/>
      <c r="AJ396" s="736"/>
      <c r="AK396" s="736"/>
      <c r="AL396" s="736"/>
      <c r="AM396" s="736"/>
      <c r="AN396" s="736"/>
      <c r="AO396" s="736"/>
      <c r="AP396" s="736"/>
      <c r="AQ396" s="736"/>
      <c r="AR396" s="736"/>
      <c r="AS396" s="736"/>
      <c r="AT396" s="736"/>
      <c r="AU396" s="736"/>
      <c r="AV396" s="736"/>
      <c r="AW396" s="736"/>
      <c r="AX396" s="736"/>
      <c r="AY396" s="736"/>
      <c r="AZ396" s="736"/>
      <c r="BA396" s="736"/>
      <c r="BB396" s="736"/>
      <c r="BC396" s="736"/>
      <c r="BD396" s="736"/>
      <c r="BE396" s="736"/>
      <c r="BF396" s="736"/>
      <c r="BG396" s="736"/>
      <c r="BH396" s="736"/>
      <c r="BI396" s="736"/>
      <c r="BJ396" s="736"/>
      <c r="BK396" s="736"/>
      <c r="BL396" s="736"/>
      <c r="BM396" s="736"/>
      <c r="BN396" s="736"/>
      <c r="BO396" s="736"/>
      <c r="BP396" s="736"/>
      <c r="BQ396" s="736"/>
      <c r="BR396" s="736"/>
      <c r="BS396" s="736"/>
      <c r="BT396" s="736"/>
      <c r="BU396" s="736"/>
      <c r="BV396" s="736"/>
      <c r="BW396" s="736"/>
      <c r="BX396" s="736"/>
      <c r="BY396" s="736"/>
      <c r="BZ396" s="736"/>
      <c r="CA396" s="736"/>
      <c r="CB396" s="736"/>
      <c r="CC396" s="736"/>
      <c r="CD396" s="736"/>
      <c r="CE396" s="736"/>
      <c r="CF396" s="736"/>
      <c r="CG396" s="736"/>
      <c r="CH396" s="736"/>
      <c r="CI396" s="736"/>
      <c r="CJ396" s="736"/>
      <c r="CK396" s="736"/>
      <c r="CL396" s="736"/>
      <c r="CM396" s="736"/>
      <c r="CN396" s="736"/>
      <c r="CO396" s="736"/>
      <c r="CP396" s="736"/>
      <c r="CQ396" s="736"/>
      <c r="CR396" s="736"/>
      <c r="CS396" s="736"/>
      <c r="CT396" s="736"/>
      <c r="CU396" s="736"/>
      <c r="CV396" s="736"/>
      <c r="CW396" s="736"/>
      <c r="CX396" s="736"/>
      <c r="CY396" s="736"/>
      <c r="CZ396" s="736"/>
      <c r="DA396" s="736"/>
      <c r="DB396" s="736"/>
      <c r="DC396" s="736"/>
      <c r="DD396" s="736"/>
      <c r="DE396" s="736"/>
      <c r="DF396" s="736"/>
      <c r="DG396" s="736"/>
      <c r="DH396" s="736"/>
      <c r="DI396" s="736"/>
      <c r="DJ396" s="736"/>
      <c r="DK396" s="736"/>
      <c r="DL396" s="736"/>
      <c r="DM396" s="736"/>
      <c r="DN396" s="736"/>
      <c r="DO396" s="736"/>
      <c r="DP396" s="736"/>
      <c r="DQ396" s="736"/>
      <c r="DR396" s="736"/>
      <c r="DS396" s="736"/>
      <c r="DT396" s="736"/>
      <c r="DU396" s="736"/>
      <c r="DV396" s="736"/>
      <c r="DW396" s="736"/>
      <c r="DX396" s="736"/>
      <c r="DY396" s="736"/>
      <c r="DZ396" s="736"/>
      <c r="EA396" s="736"/>
      <c r="EB396" s="736"/>
      <c r="EC396" s="736"/>
      <c r="ED396" s="736"/>
      <c r="EE396" s="736"/>
      <c r="EF396" s="736"/>
      <c r="EG396" s="736"/>
      <c r="EH396" s="736"/>
      <c r="EI396" s="736"/>
      <c r="EJ396" s="736"/>
      <c r="EK396" s="736"/>
      <c r="EL396" s="736"/>
      <c r="EM396" s="736"/>
      <c r="EN396" s="736"/>
      <c r="EO396" s="736"/>
      <c r="EP396" s="736"/>
      <c r="EQ396" s="736"/>
      <c r="ER396" s="736"/>
      <c r="ES396" s="736"/>
      <c r="ET396" s="736"/>
      <c r="EU396" s="736"/>
      <c r="EV396" s="736"/>
      <c r="EW396" s="736"/>
      <c r="EX396" s="736"/>
      <c r="EY396" s="736"/>
      <c r="EZ396" s="736"/>
      <c r="FA396" s="736"/>
      <c r="FB396" s="736"/>
      <c r="FC396" s="736"/>
      <c r="FD396" s="736"/>
      <c r="FE396" s="736"/>
      <c r="FF396" s="736"/>
      <c r="FG396" s="736"/>
      <c r="FH396" s="736"/>
      <c r="FI396" s="736"/>
      <c r="FJ396" s="736"/>
      <c r="FK396" s="736"/>
      <c r="FL396" s="736"/>
      <c r="FM396" s="736"/>
      <c r="FN396" s="736"/>
      <c r="FO396" s="736"/>
      <c r="FP396" s="736"/>
      <c r="FQ396" s="736"/>
      <c r="FR396" s="736"/>
      <c r="FS396" s="736"/>
      <c r="FT396" s="736"/>
      <c r="FU396" s="736"/>
      <c r="FV396" s="736"/>
      <c r="FW396" s="736"/>
      <c r="FX396" s="736"/>
      <c r="FY396" s="736"/>
      <c r="FZ396" s="736"/>
      <c r="GA396" s="736"/>
      <c r="GB396" s="736"/>
      <c r="GC396" s="736"/>
      <c r="GD396" s="736"/>
      <c r="GE396" s="736"/>
      <c r="GF396" s="736"/>
      <c r="GG396" s="736"/>
      <c r="GH396" s="736"/>
      <c r="GI396" s="736"/>
      <c r="GJ396" s="736"/>
      <c r="GK396" s="736"/>
      <c r="GL396" s="736"/>
      <c r="GM396" s="736"/>
      <c r="GN396" s="736"/>
      <c r="GO396" s="736"/>
      <c r="GP396" s="736"/>
      <c r="GQ396" s="736"/>
      <c r="GR396" s="736"/>
      <c r="GS396" s="736"/>
      <c r="GT396" s="736"/>
      <c r="GU396" s="736"/>
      <c r="GV396" s="736"/>
      <c r="GW396" s="736"/>
      <c r="GX396" s="736"/>
      <c r="GY396" s="736"/>
      <c r="GZ396" s="736"/>
      <c r="HA396" s="736"/>
      <c r="HB396" s="736"/>
      <c r="HC396" s="736"/>
      <c r="HD396" s="736"/>
      <c r="HE396" s="736"/>
      <c r="HF396" s="736"/>
      <c r="HG396" s="736"/>
      <c r="HH396" s="736"/>
      <c r="HI396" s="736"/>
      <c r="HJ396" s="736"/>
      <c r="HK396" s="736"/>
      <c r="HL396" s="736"/>
      <c r="HM396" s="736"/>
      <c r="HN396" s="736"/>
      <c r="HO396" s="736"/>
      <c r="HP396" s="736"/>
      <c r="HQ396" s="736"/>
      <c r="HR396" s="736"/>
      <c r="HS396" s="736"/>
      <c r="HT396" s="736"/>
      <c r="HU396" s="736"/>
      <c r="HV396" s="736"/>
      <c r="HW396" s="736"/>
      <c r="HX396" s="736"/>
      <c r="HY396" s="736"/>
      <c r="HZ396" s="736"/>
      <c r="IA396" s="736"/>
      <c r="IB396" s="736"/>
      <c r="IC396" s="736"/>
      <c r="ID396" s="736"/>
      <c r="IE396" s="736"/>
      <c r="IF396" s="736"/>
      <c r="IG396" s="736"/>
      <c r="IH396" s="736"/>
      <c r="II396" s="736"/>
      <c r="IJ396" s="736"/>
      <c r="IK396" s="736"/>
      <c r="IL396" s="736"/>
      <c r="IM396" s="736"/>
      <c r="IN396" s="736"/>
      <c r="IO396" s="736"/>
      <c r="IP396" s="736"/>
      <c r="IQ396" s="736"/>
      <c r="IR396" s="736"/>
      <c r="IS396" s="736"/>
      <c r="IT396" s="736"/>
      <c r="IU396" s="736"/>
      <c r="IV396" s="736"/>
    </row>
    <row r="397" spans="1:256" s="438" customFormat="1">
      <c r="A397" s="736"/>
      <c r="C397" s="471"/>
      <c r="P397" s="724"/>
      <c r="U397" s="724"/>
      <c r="V397" s="736"/>
      <c r="W397" s="736"/>
      <c r="X397" s="736"/>
      <c r="Y397" s="736"/>
      <c r="Z397" s="736"/>
      <c r="AA397" s="736"/>
      <c r="AB397" s="736"/>
      <c r="AC397" s="736"/>
      <c r="AD397" s="736"/>
      <c r="AE397" s="736"/>
      <c r="AF397" s="736"/>
      <c r="AG397" s="736"/>
      <c r="AH397" s="736"/>
      <c r="AI397" s="736"/>
      <c r="AJ397" s="736"/>
      <c r="AK397" s="736"/>
      <c r="AL397" s="736"/>
      <c r="AM397" s="736"/>
      <c r="AN397" s="736"/>
      <c r="AO397" s="736"/>
      <c r="AP397" s="736"/>
      <c r="AQ397" s="736"/>
      <c r="AR397" s="736"/>
      <c r="AS397" s="736"/>
      <c r="AT397" s="736"/>
      <c r="AU397" s="736"/>
      <c r="AV397" s="736"/>
      <c r="AW397" s="736"/>
      <c r="AX397" s="736"/>
      <c r="AY397" s="736"/>
      <c r="AZ397" s="736"/>
      <c r="BA397" s="736"/>
      <c r="BB397" s="736"/>
      <c r="BC397" s="736"/>
      <c r="BD397" s="736"/>
      <c r="BE397" s="736"/>
      <c r="BF397" s="736"/>
      <c r="BG397" s="736"/>
      <c r="BH397" s="736"/>
      <c r="BI397" s="736"/>
      <c r="BJ397" s="736"/>
      <c r="BK397" s="736"/>
      <c r="BL397" s="736"/>
      <c r="BM397" s="736"/>
      <c r="BN397" s="736"/>
      <c r="BO397" s="736"/>
      <c r="BP397" s="736"/>
      <c r="BQ397" s="736"/>
      <c r="BR397" s="736"/>
      <c r="BS397" s="736"/>
      <c r="BT397" s="736"/>
      <c r="BU397" s="736"/>
      <c r="BV397" s="736"/>
      <c r="BW397" s="736"/>
      <c r="BX397" s="736"/>
      <c r="BY397" s="736"/>
      <c r="BZ397" s="736"/>
      <c r="CA397" s="736"/>
      <c r="CB397" s="736"/>
      <c r="CC397" s="736"/>
      <c r="CD397" s="736"/>
      <c r="CE397" s="736"/>
      <c r="CF397" s="736"/>
      <c r="CG397" s="736"/>
      <c r="CH397" s="736"/>
      <c r="CI397" s="736"/>
      <c r="CJ397" s="736"/>
      <c r="CK397" s="736"/>
      <c r="CL397" s="736"/>
      <c r="CM397" s="736"/>
      <c r="CN397" s="736"/>
      <c r="CO397" s="736"/>
      <c r="CP397" s="736"/>
      <c r="CQ397" s="736"/>
      <c r="CR397" s="736"/>
      <c r="CS397" s="736"/>
      <c r="CT397" s="736"/>
      <c r="CU397" s="736"/>
      <c r="CV397" s="736"/>
      <c r="CW397" s="736"/>
      <c r="CX397" s="736"/>
      <c r="CY397" s="736"/>
      <c r="CZ397" s="736"/>
      <c r="DA397" s="736"/>
      <c r="DB397" s="736"/>
      <c r="DC397" s="736"/>
      <c r="DD397" s="736"/>
      <c r="DE397" s="736"/>
      <c r="DF397" s="736"/>
      <c r="DG397" s="736"/>
      <c r="DH397" s="736"/>
      <c r="DI397" s="736"/>
      <c r="DJ397" s="736"/>
      <c r="DK397" s="736"/>
      <c r="DL397" s="736"/>
      <c r="DM397" s="736"/>
      <c r="DN397" s="736"/>
      <c r="DO397" s="736"/>
      <c r="DP397" s="736"/>
      <c r="DQ397" s="736"/>
      <c r="DR397" s="736"/>
      <c r="DS397" s="736"/>
      <c r="DT397" s="736"/>
      <c r="DU397" s="736"/>
      <c r="DV397" s="736"/>
      <c r="DW397" s="736"/>
      <c r="DX397" s="736"/>
      <c r="DY397" s="736"/>
      <c r="DZ397" s="736"/>
      <c r="EA397" s="736"/>
      <c r="EB397" s="736"/>
      <c r="EC397" s="736"/>
      <c r="ED397" s="736"/>
      <c r="EE397" s="736"/>
      <c r="EF397" s="736"/>
      <c r="EG397" s="736"/>
      <c r="EH397" s="736"/>
      <c r="EI397" s="736"/>
      <c r="EJ397" s="736"/>
      <c r="EK397" s="736"/>
      <c r="EL397" s="736"/>
      <c r="EM397" s="736"/>
      <c r="EN397" s="736"/>
      <c r="EO397" s="736"/>
      <c r="EP397" s="736"/>
      <c r="EQ397" s="736"/>
      <c r="ER397" s="736"/>
      <c r="ES397" s="736"/>
      <c r="ET397" s="736"/>
      <c r="EU397" s="736"/>
      <c r="EV397" s="736"/>
      <c r="EW397" s="736"/>
      <c r="EX397" s="736"/>
      <c r="EY397" s="736"/>
      <c r="EZ397" s="736"/>
      <c r="FA397" s="736"/>
      <c r="FB397" s="736"/>
      <c r="FC397" s="736"/>
      <c r="FD397" s="736"/>
      <c r="FE397" s="736"/>
      <c r="FF397" s="736"/>
      <c r="FG397" s="736"/>
      <c r="FH397" s="736"/>
      <c r="FI397" s="736"/>
      <c r="FJ397" s="736"/>
      <c r="FK397" s="736"/>
      <c r="FL397" s="736"/>
      <c r="FM397" s="736"/>
      <c r="FN397" s="736"/>
      <c r="FO397" s="736"/>
      <c r="FP397" s="736"/>
      <c r="FQ397" s="736"/>
      <c r="FR397" s="736"/>
      <c r="FS397" s="736"/>
      <c r="FT397" s="736"/>
      <c r="FU397" s="736"/>
      <c r="FV397" s="736"/>
      <c r="FW397" s="736"/>
      <c r="FX397" s="736"/>
      <c r="FY397" s="736"/>
      <c r="FZ397" s="736"/>
      <c r="GA397" s="736"/>
      <c r="GB397" s="736"/>
      <c r="GC397" s="736"/>
      <c r="GD397" s="736"/>
      <c r="GE397" s="736"/>
      <c r="GF397" s="736"/>
      <c r="GG397" s="736"/>
      <c r="GH397" s="736"/>
      <c r="GI397" s="736"/>
      <c r="GJ397" s="736"/>
      <c r="GK397" s="736"/>
      <c r="GL397" s="736"/>
      <c r="GM397" s="736"/>
      <c r="GN397" s="736"/>
      <c r="GO397" s="736"/>
      <c r="GP397" s="736"/>
      <c r="GQ397" s="736"/>
      <c r="GR397" s="736"/>
      <c r="GS397" s="736"/>
      <c r="GT397" s="736"/>
      <c r="GU397" s="736"/>
      <c r="GV397" s="736"/>
      <c r="GW397" s="736"/>
      <c r="GX397" s="736"/>
      <c r="GY397" s="736"/>
      <c r="GZ397" s="736"/>
      <c r="HA397" s="736"/>
      <c r="HB397" s="736"/>
      <c r="HC397" s="736"/>
      <c r="HD397" s="736"/>
      <c r="HE397" s="736"/>
      <c r="HF397" s="736"/>
      <c r="HG397" s="736"/>
      <c r="HH397" s="736"/>
      <c r="HI397" s="736"/>
      <c r="HJ397" s="736"/>
      <c r="HK397" s="736"/>
      <c r="HL397" s="736"/>
      <c r="HM397" s="736"/>
      <c r="HN397" s="736"/>
      <c r="HO397" s="736"/>
      <c r="HP397" s="736"/>
      <c r="HQ397" s="736"/>
      <c r="HR397" s="736"/>
      <c r="HS397" s="736"/>
      <c r="HT397" s="736"/>
      <c r="HU397" s="736"/>
      <c r="HV397" s="736"/>
      <c r="HW397" s="736"/>
      <c r="HX397" s="736"/>
      <c r="HY397" s="736"/>
      <c r="HZ397" s="736"/>
      <c r="IA397" s="736"/>
      <c r="IB397" s="736"/>
      <c r="IC397" s="736"/>
      <c r="ID397" s="736"/>
      <c r="IE397" s="736"/>
      <c r="IF397" s="736"/>
      <c r="IG397" s="736"/>
      <c r="IH397" s="736"/>
      <c r="II397" s="736"/>
      <c r="IJ397" s="736"/>
      <c r="IK397" s="736"/>
      <c r="IL397" s="736"/>
      <c r="IM397" s="736"/>
      <c r="IN397" s="736"/>
      <c r="IO397" s="736"/>
      <c r="IP397" s="736"/>
      <c r="IQ397" s="736"/>
      <c r="IR397" s="736"/>
      <c r="IS397" s="736"/>
      <c r="IT397" s="736"/>
      <c r="IU397" s="736"/>
      <c r="IV397" s="736"/>
    </row>
    <row r="398" spans="1:256" s="438" customFormat="1">
      <c r="A398" s="736"/>
      <c r="C398" s="471"/>
      <c r="P398" s="724"/>
      <c r="U398" s="724"/>
      <c r="V398" s="736"/>
      <c r="W398" s="736"/>
      <c r="X398" s="736"/>
      <c r="Y398" s="736"/>
      <c r="Z398" s="736"/>
      <c r="AA398" s="736"/>
      <c r="AB398" s="736"/>
      <c r="AC398" s="736"/>
      <c r="AD398" s="736"/>
      <c r="AE398" s="736"/>
      <c r="AF398" s="736"/>
      <c r="AG398" s="736"/>
      <c r="AH398" s="736"/>
      <c r="AI398" s="736"/>
      <c r="AJ398" s="736"/>
      <c r="AK398" s="736"/>
      <c r="AL398" s="736"/>
      <c r="AM398" s="736"/>
      <c r="AN398" s="736"/>
      <c r="AO398" s="736"/>
      <c r="AP398" s="736"/>
      <c r="AQ398" s="736"/>
      <c r="AR398" s="736"/>
      <c r="AS398" s="736"/>
      <c r="AT398" s="736"/>
      <c r="AU398" s="736"/>
      <c r="AV398" s="736"/>
      <c r="AW398" s="736"/>
      <c r="AX398" s="736"/>
      <c r="AY398" s="736"/>
      <c r="AZ398" s="736"/>
      <c r="BA398" s="736"/>
      <c r="BB398" s="736"/>
      <c r="BC398" s="736"/>
      <c r="BD398" s="736"/>
      <c r="BE398" s="736"/>
      <c r="BF398" s="736"/>
      <c r="BG398" s="736"/>
      <c r="BH398" s="736"/>
      <c r="BI398" s="736"/>
      <c r="BJ398" s="736"/>
      <c r="BK398" s="736"/>
      <c r="BL398" s="736"/>
      <c r="BM398" s="736"/>
      <c r="BN398" s="736"/>
      <c r="BO398" s="736"/>
      <c r="BP398" s="736"/>
      <c r="BQ398" s="736"/>
      <c r="BR398" s="736"/>
      <c r="BS398" s="736"/>
      <c r="BT398" s="736"/>
      <c r="BU398" s="736"/>
      <c r="BV398" s="736"/>
      <c r="BW398" s="736"/>
      <c r="BX398" s="736"/>
      <c r="BY398" s="736"/>
      <c r="BZ398" s="736"/>
      <c r="CA398" s="736"/>
      <c r="CB398" s="736"/>
      <c r="CC398" s="736"/>
      <c r="CD398" s="736"/>
      <c r="CE398" s="736"/>
      <c r="CF398" s="736"/>
      <c r="CG398" s="736"/>
      <c r="CH398" s="736"/>
      <c r="CI398" s="736"/>
      <c r="CJ398" s="736"/>
      <c r="CK398" s="736"/>
      <c r="CL398" s="736"/>
      <c r="CM398" s="736"/>
      <c r="CN398" s="736"/>
      <c r="CO398" s="736"/>
      <c r="CP398" s="736"/>
      <c r="CQ398" s="736"/>
      <c r="CR398" s="736"/>
      <c r="CS398" s="736"/>
      <c r="CT398" s="736"/>
      <c r="CU398" s="736"/>
      <c r="CV398" s="736"/>
      <c r="CW398" s="736"/>
      <c r="CX398" s="736"/>
      <c r="CY398" s="736"/>
      <c r="CZ398" s="736"/>
      <c r="DA398" s="736"/>
      <c r="DB398" s="736"/>
      <c r="DC398" s="736"/>
      <c r="DD398" s="736"/>
      <c r="DE398" s="736"/>
      <c r="DF398" s="736"/>
      <c r="DG398" s="736"/>
      <c r="DH398" s="736"/>
      <c r="DI398" s="736"/>
      <c r="DJ398" s="736"/>
      <c r="DK398" s="736"/>
      <c r="DL398" s="736"/>
      <c r="DM398" s="736"/>
      <c r="DN398" s="736"/>
      <c r="DO398" s="736"/>
      <c r="DP398" s="736"/>
      <c r="DQ398" s="736"/>
      <c r="DR398" s="736"/>
      <c r="DS398" s="736"/>
      <c r="DT398" s="736"/>
      <c r="DU398" s="736"/>
      <c r="DV398" s="736"/>
      <c r="DW398" s="736"/>
      <c r="DX398" s="736"/>
      <c r="DY398" s="736"/>
      <c r="DZ398" s="736"/>
      <c r="EA398" s="736"/>
      <c r="EB398" s="736"/>
      <c r="EC398" s="736"/>
      <c r="ED398" s="736"/>
      <c r="EE398" s="736"/>
      <c r="EF398" s="736"/>
      <c r="EG398" s="736"/>
      <c r="EH398" s="736"/>
      <c r="EI398" s="736"/>
      <c r="EJ398" s="736"/>
      <c r="EK398" s="736"/>
      <c r="EL398" s="736"/>
      <c r="EM398" s="736"/>
      <c r="EN398" s="736"/>
      <c r="EO398" s="736"/>
      <c r="EP398" s="736"/>
      <c r="EQ398" s="736"/>
      <c r="ER398" s="736"/>
      <c r="ES398" s="736"/>
      <c r="ET398" s="736"/>
      <c r="EU398" s="736"/>
      <c r="EV398" s="736"/>
      <c r="EW398" s="736"/>
      <c r="EX398" s="736"/>
      <c r="EY398" s="736"/>
      <c r="EZ398" s="736"/>
      <c r="FA398" s="736"/>
      <c r="FB398" s="736"/>
      <c r="FC398" s="736"/>
      <c r="FD398" s="736"/>
      <c r="FE398" s="736"/>
      <c r="FF398" s="736"/>
      <c r="FG398" s="736"/>
      <c r="FH398" s="736"/>
      <c r="FI398" s="736"/>
      <c r="FJ398" s="736"/>
      <c r="FK398" s="736"/>
      <c r="FL398" s="736"/>
      <c r="FM398" s="736"/>
      <c r="FN398" s="736"/>
      <c r="FO398" s="736"/>
      <c r="FP398" s="736"/>
      <c r="FQ398" s="736"/>
      <c r="FR398" s="736"/>
      <c r="FS398" s="736"/>
      <c r="FT398" s="736"/>
      <c r="FU398" s="736"/>
      <c r="FV398" s="736"/>
      <c r="FW398" s="736"/>
      <c r="FX398" s="736"/>
      <c r="FY398" s="736"/>
      <c r="FZ398" s="736"/>
      <c r="GA398" s="736"/>
      <c r="GB398" s="736"/>
      <c r="GC398" s="736"/>
      <c r="GD398" s="736"/>
      <c r="GE398" s="736"/>
      <c r="GF398" s="736"/>
      <c r="GG398" s="736"/>
      <c r="GH398" s="736"/>
      <c r="GI398" s="736"/>
      <c r="GJ398" s="736"/>
      <c r="GK398" s="736"/>
      <c r="GL398" s="736"/>
      <c r="GM398" s="736"/>
      <c r="GN398" s="736"/>
      <c r="GO398" s="736"/>
      <c r="GP398" s="736"/>
      <c r="GQ398" s="736"/>
      <c r="GR398" s="736"/>
      <c r="GS398" s="736"/>
      <c r="GT398" s="736"/>
      <c r="GU398" s="736"/>
      <c r="GV398" s="736"/>
      <c r="GW398" s="736"/>
      <c r="GX398" s="736"/>
      <c r="GY398" s="736"/>
      <c r="GZ398" s="736"/>
      <c r="HA398" s="736"/>
      <c r="HB398" s="736"/>
      <c r="HC398" s="736"/>
      <c r="HD398" s="736"/>
      <c r="HE398" s="736"/>
      <c r="HF398" s="736"/>
      <c r="HG398" s="736"/>
      <c r="HH398" s="736"/>
      <c r="HI398" s="736"/>
      <c r="HJ398" s="736"/>
      <c r="HK398" s="736"/>
      <c r="HL398" s="736"/>
      <c r="HM398" s="736"/>
      <c r="HN398" s="736"/>
      <c r="HO398" s="736"/>
      <c r="HP398" s="736"/>
      <c r="HQ398" s="736"/>
      <c r="HR398" s="736"/>
      <c r="HS398" s="736"/>
      <c r="HT398" s="736"/>
      <c r="HU398" s="736"/>
      <c r="HV398" s="736"/>
      <c r="HW398" s="736"/>
      <c r="HX398" s="736"/>
      <c r="HY398" s="736"/>
      <c r="HZ398" s="736"/>
      <c r="IA398" s="736"/>
      <c r="IB398" s="736"/>
      <c r="IC398" s="736"/>
      <c r="ID398" s="736"/>
      <c r="IE398" s="736"/>
      <c r="IF398" s="736"/>
      <c r="IG398" s="736"/>
      <c r="IH398" s="736"/>
      <c r="II398" s="736"/>
      <c r="IJ398" s="736"/>
      <c r="IK398" s="736"/>
      <c r="IL398" s="736"/>
      <c r="IM398" s="736"/>
      <c r="IN398" s="736"/>
      <c r="IO398" s="736"/>
      <c r="IP398" s="736"/>
      <c r="IQ398" s="736"/>
      <c r="IR398" s="736"/>
      <c r="IS398" s="736"/>
      <c r="IT398" s="736"/>
      <c r="IU398" s="736"/>
      <c r="IV398" s="736"/>
    </row>
    <row r="399" spans="1:256" s="438" customFormat="1">
      <c r="A399" s="736"/>
      <c r="C399" s="471"/>
      <c r="P399" s="724"/>
      <c r="U399" s="724"/>
      <c r="V399" s="736"/>
      <c r="W399" s="736"/>
      <c r="X399" s="736"/>
      <c r="Y399" s="736"/>
      <c r="Z399" s="736"/>
      <c r="AA399" s="736"/>
      <c r="AB399" s="736"/>
      <c r="AC399" s="736"/>
      <c r="AD399" s="736"/>
      <c r="AE399" s="736"/>
      <c r="AF399" s="736"/>
      <c r="AG399" s="736"/>
      <c r="AH399" s="736"/>
      <c r="AI399" s="736"/>
      <c r="AJ399" s="736"/>
      <c r="AK399" s="736"/>
      <c r="AL399" s="736"/>
      <c r="AM399" s="736"/>
      <c r="AN399" s="736"/>
      <c r="AO399" s="736"/>
      <c r="AP399" s="736"/>
      <c r="AQ399" s="736"/>
      <c r="AR399" s="736"/>
      <c r="AS399" s="736"/>
      <c r="AT399" s="736"/>
      <c r="AU399" s="736"/>
      <c r="AV399" s="736"/>
      <c r="AW399" s="736"/>
      <c r="AX399" s="736"/>
      <c r="AY399" s="736"/>
      <c r="AZ399" s="736"/>
      <c r="BA399" s="736"/>
      <c r="BB399" s="736"/>
      <c r="BC399" s="736"/>
      <c r="BD399" s="736"/>
      <c r="BE399" s="736"/>
      <c r="BF399" s="736"/>
      <c r="BG399" s="736"/>
      <c r="BH399" s="736"/>
      <c r="BI399" s="736"/>
      <c r="BJ399" s="736"/>
      <c r="BK399" s="736"/>
      <c r="BL399" s="736"/>
      <c r="BM399" s="736"/>
      <c r="BN399" s="736"/>
      <c r="BO399" s="736"/>
      <c r="BP399" s="736"/>
      <c r="BQ399" s="736"/>
      <c r="BR399" s="736"/>
      <c r="BS399" s="736"/>
      <c r="BT399" s="736"/>
      <c r="BU399" s="736"/>
      <c r="BV399" s="736"/>
      <c r="BW399" s="736"/>
      <c r="BX399" s="736"/>
      <c r="BY399" s="736"/>
      <c r="BZ399" s="736"/>
      <c r="CA399" s="736"/>
      <c r="CB399" s="736"/>
      <c r="CC399" s="736"/>
      <c r="CD399" s="736"/>
      <c r="CE399" s="736"/>
      <c r="CF399" s="736"/>
      <c r="CG399" s="736"/>
      <c r="CH399" s="736"/>
      <c r="CI399" s="736"/>
      <c r="CJ399" s="736"/>
      <c r="CK399" s="736"/>
      <c r="CL399" s="736"/>
      <c r="CM399" s="736"/>
      <c r="CN399" s="736"/>
      <c r="CO399" s="736"/>
      <c r="CP399" s="736"/>
      <c r="CQ399" s="736"/>
      <c r="CR399" s="736"/>
      <c r="CS399" s="736"/>
      <c r="CT399" s="736"/>
      <c r="CU399" s="736"/>
      <c r="CV399" s="736"/>
      <c r="CW399" s="736"/>
      <c r="CX399" s="736"/>
      <c r="CY399" s="736"/>
      <c r="CZ399" s="736"/>
      <c r="DA399" s="736"/>
      <c r="DB399" s="736"/>
      <c r="DC399" s="736"/>
      <c r="DD399" s="736"/>
      <c r="DE399" s="736"/>
      <c r="DF399" s="736"/>
      <c r="DG399" s="736"/>
      <c r="DH399" s="736"/>
      <c r="DI399" s="736"/>
      <c r="DJ399" s="736"/>
      <c r="DK399" s="736"/>
      <c r="DL399" s="736"/>
      <c r="DM399" s="736"/>
      <c r="DN399" s="736"/>
      <c r="DO399" s="736"/>
      <c r="DP399" s="736"/>
      <c r="DQ399" s="736"/>
      <c r="DR399" s="736"/>
      <c r="DS399" s="736"/>
      <c r="DT399" s="736"/>
      <c r="DU399" s="736"/>
      <c r="DV399" s="736"/>
      <c r="DW399" s="736"/>
      <c r="DX399" s="736"/>
      <c r="DY399" s="736"/>
      <c r="DZ399" s="736"/>
      <c r="EA399" s="736"/>
      <c r="EB399" s="736"/>
      <c r="EC399" s="736"/>
      <c r="ED399" s="736"/>
      <c r="EE399" s="736"/>
      <c r="EF399" s="736"/>
      <c r="EG399" s="736"/>
      <c r="EH399" s="736"/>
      <c r="EI399" s="736"/>
      <c r="EJ399" s="736"/>
      <c r="EK399" s="736"/>
      <c r="EL399" s="736"/>
      <c r="EM399" s="736"/>
      <c r="EN399" s="736"/>
      <c r="EO399" s="736"/>
      <c r="EP399" s="736"/>
      <c r="EQ399" s="736"/>
      <c r="ER399" s="736"/>
      <c r="ES399" s="736"/>
      <c r="ET399" s="736"/>
      <c r="EU399" s="736"/>
      <c r="EV399" s="736"/>
      <c r="EW399" s="736"/>
      <c r="EX399" s="736"/>
      <c r="EY399" s="736"/>
      <c r="EZ399" s="736"/>
      <c r="FA399" s="736"/>
      <c r="FB399" s="736"/>
      <c r="FC399" s="736"/>
      <c r="FD399" s="736"/>
      <c r="FE399" s="736"/>
      <c r="FF399" s="736"/>
      <c r="FG399" s="736"/>
      <c r="FH399" s="736"/>
      <c r="FI399" s="736"/>
      <c r="FJ399" s="736"/>
      <c r="FK399" s="736"/>
      <c r="FL399" s="736"/>
      <c r="FM399" s="736"/>
      <c r="FN399" s="736"/>
      <c r="FO399" s="736"/>
      <c r="FP399" s="736"/>
      <c r="FQ399" s="736"/>
      <c r="FR399" s="736"/>
      <c r="FS399" s="736"/>
      <c r="FT399" s="736"/>
      <c r="FU399" s="736"/>
      <c r="FV399" s="736"/>
      <c r="FW399" s="736"/>
      <c r="FX399" s="736"/>
      <c r="FY399" s="736"/>
      <c r="FZ399" s="736"/>
      <c r="GA399" s="736"/>
      <c r="GB399" s="736"/>
      <c r="GC399" s="736"/>
      <c r="GD399" s="736"/>
      <c r="GE399" s="736"/>
      <c r="GF399" s="736"/>
      <c r="GG399" s="736"/>
      <c r="GH399" s="736"/>
      <c r="GI399" s="736"/>
      <c r="GJ399" s="736"/>
      <c r="GK399" s="736"/>
      <c r="GL399" s="736"/>
      <c r="GM399" s="736"/>
      <c r="GN399" s="736"/>
      <c r="GO399" s="736"/>
      <c r="GP399" s="736"/>
      <c r="GQ399" s="736"/>
      <c r="GR399" s="736"/>
      <c r="GS399" s="736"/>
      <c r="GT399" s="736"/>
      <c r="GU399" s="736"/>
      <c r="GV399" s="736"/>
      <c r="GW399" s="736"/>
      <c r="GX399" s="736"/>
      <c r="GY399" s="736"/>
      <c r="GZ399" s="736"/>
      <c r="HA399" s="736"/>
      <c r="HB399" s="736"/>
      <c r="HC399" s="736"/>
      <c r="HD399" s="736"/>
      <c r="HE399" s="736"/>
      <c r="HF399" s="736"/>
      <c r="HG399" s="736"/>
      <c r="HH399" s="736"/>
      <c r="HI399" s="736"/>
      <c r="HJ399" s="736"/>
      <c r="HK399" s="736"/>
      <c r="HL399" s="736"/>
      <c r="HM399" s="736"/>
      <c r="HN399" s="736"/>
      <c r="HO399" s="736"/>
      <c r="HP399" s="736"/>
      <c r="HQ399" s="736"/>
      <c r="HR399" s="736"/>
      <c r="HS399" s="736"/>
      <c r="HT399" s="736"/>
      <c r="HU399" s="736"/>
      <c r="HV399" s="736"/>
      <c r="HW399" s="736"/>
      <c r="HX399" s="736"/>
      <c r="HY399" s="736"/>
      <c r="HZ399" s="736"/>
      <c r="IA399" s="736"/>
      <c r="IB399" s="736"/>
      <c r="IC399" s="736"/>
      <c r="ID399" s="736"/>
      <c r="IE399" s="736"/>
      <c r="IF399" s="736"/>
      <c r="IG399" s="736"/>
      <c r="IH399" s="736"/>
      <c r="II399" s="736"/>
      <c r="IJ399" s="736"/>
      <c r="IK399" s="736"/>
      <c r="IL399" s="736"/>
      <c r="IM399" s="736"/>
      <c r="IN399" s="736"/>
      <c r="IO399" s="736"/>
      <c r="IP399" s="736"/>
      <c r="IQ399" s="736"/>
      <c r="IR399" s="736"/>
      <c r="IS399" s="736"/>
      <c r="IT399" s="736"/>
      <c r="IU399" s="736"/>
      <c r="IV399" s="736"/>
    </row>
    <row r="400" spans="1:256" s="438" customFormat="1">
      <c r="A400" s="736"/>
      <c r="C400" s="471"/>
      <c r="P400" s="724"/>
      <c r="U400" s="724"/>
      <c r="V400" s="736"/>
      <c r="W400" s="736"/>
      <c r="X400" s="736"/>
      <c r="Y400" s="736"/>
      <c r="Z400" s="736"/>
      <c r="AA400" s="736"/>
      <c r="AB400" s="736"/>
      <c r="AC400" s="736"/>
      <c r="AD400" s="736"/>
      <c r="AE400" s="736"/>
      <c r="AF400" s="736"/>
      <c r="AG400" s="736"/>
      <c r="AH400" s="736"/>
      <c r="AI400" s="736"/>
      <c r="AJ400" s="736"/>
      <c r="AK400" s="736"/>
      <c r="AL400" s="736"/>
      <c r="AM400" s="736"/>
      <c r="AN400" s="736"/>
      <c r="AO400" s="736"/>
      <c r="AP400" s="736"/>
      <c r="AQ400" s="736"/>
      <c r="AR400" s="736"/>
      <c r="AS400" s="736"/>
      <c r="AT400" s="736"/>
      <c r="AU400" s="736"/>
      <c r="AV400" s="736"/>
      <c r="AW400" s="736"/>
      <c r="AX400" s="736"/>
      <c r="AY400" s="736"/>
      <c r="AZ400" s="736"/>
      <c r="BA400" s="736"/>
      <c r="BB400" s="736"/>
      <c r="BC400" s="736"/>
      <c r="BD400" s="736"/>
      <c r="BE400" s="736"/>
      <c r="BF400" s="736"/>
      <c r="BG400" s="736"/>
      <c r="BH400" s="736"/>
      <c r="BI400" s="736"/>
      <c r="BJ400" s="736"/>
      <c r="BK400" s="736"/>
      <c r="BL400" s="736"/>
      <c r="BM400" s="736"/>
      <c r="BN400" s="736"/>
      <c r="BO400" s="736"/>
      <c r="BP400" s="736"/>
      <c r="BQ400" s="736"/>
      <c r="BR400" s="736"/>
      <c r="BS400" s="736"/>
      <c r="BT400" s="736"/>
      <c r="BU400" s="736"/>
      <c r="BV400" s="736"/>
      <c r="BW400" s="736"/>
      <c r="BX400" s="736"/>
      <c r="BY400" s="736"/>
      <c r="BZ400" s="736"/>
      <c r="CA400" s="736"/>
      <c r="CB400" s="736"/>
      <c r="CC400" s="736"/>
      <c r="CD400" s="736"/>
      <c r="CE400" s="736"/>
      <c r="CF400" s="736"/>
      <c r="CG400" s="736"/>
      <c r="CH400" s="736"/>
      <c r="CI400" s="736"/>
      <c r="CJ400" s="736"/>
      <c r="CK400" s="736"/>
      <c r="CL400" s="736"/>
      <c r="CM400" s="736"/>
      <c r="CN400" s="736"/>
      <c r="CO400" s="736"/>
      <c r="CP400" s="736"/>
      <c r="CQ400" s="736"/>
      <c r="CR400" s="736"/>
      <c r="CS400" s="736"/>
      <c r="CT400" s="736"/>
      <c r="CU400" s="736"/>
      <c r="CV400" s="736"/>
      <c r="CW400" s="736"/>
      <c r="CX400" s="736"/>
      <c r="CY400" s="736"/>
      <c r="CZ400" s="736"/>
      <c r="DA400" s="736"/>
      <c r="DB400" s="736"/>
      <c r="DC400" s="736"/>
      <c r="DD400" s="736"/>
      <c r="DE400" s="736"/>
      <c r="DF400" s="736"/>
      <c r="DG400" s="736"/>
      <c r="DH400" s="736"/>
      <c r="DI400" s="736"/>
      <c r="DJ400" s="736"/>
      <c r="DK400" s="736"/>
      <c r="DL400" s="736"/>
      <c r="DM400" s="736"/>
      <c r="DN400" s="736"/>
      <c r="DO400" s="736"/>
      <c r="DP400" s="736"/>
      <c r="DQ400" s="736"/>
      <c r="DR400" s="736"/>
      <c r="DS400" s="736"/>
      <c r="DT400" s="736"/>
      <c r="DU400" s="736"/>
      <c r="DV400" s="736"/>
      <c r="DW400" s="736"/>
      <c r="DX400" s="736"/>
      <c r="DY400" s="736"/>
      <c r="DZ400" s="736"/>
      <c r="EA400" s="736"/>
      <c r="EB400" s="736"/>
      <c r="EC400" s="736"/>
      <c r="ED400" s="736"/>
      <c r="EE400" s="736"/>
      <c r="EF400" s="736"/>
      <c r="EG400" s="736"/>
      <c r="EH400" s="736"/>
      <c r="EI400" s="736"/>
      <c r="EJ400" s="736"/>
      <c r="EK400" s="736"/>
      <c r="EL400" s="736"/>
      <c r="EM400" s="736"/>
      <c r="EN400" s="736"/>
      <c r="EO400" s="736"/>
      <c r="EP400" s="736"/>
      <c r="EQ400" s="736"/>
      <c r="ER400" s="736"/>
      <c r="ES400" s="736"/>
      <c r="ET400" s="736"/>
      <c r="EU400" s="736"/>
      <c r="EV400" s="736"/>
      <c r="EW400" s="736"/>
      <c r="EX400" s="736"/>
      <c r="EY400" s="736"/>
      <c r="EZ400" s="736"/>
      <c r="FA400" s="736"/>
      <c r="FB400" s="736"/>
      <c r="FC400" s="736"/>
      <c r="FD400" s="736"/>
      <c r="FE400" s="736"/>
      <c r="FF400" s="736"/>
      <c r="FG400" s="736"/>
      <c r="FH400" s="736"/>
      <c r="FI400" s="736"/>
      <c r="FJ400" s="736"/>
      <c r="FK400" s="736"/>
      <c r="FL400" s="736"/>
      <c r="FM400" s="736"/>
      <c r="FN400" s="736"/>
      <c r="FO400" s="736"/>
      <c r="FP400" s="736"/>
      <c r="FQ400" s="736"/>
      <c r="FR400" s="736"/>
      <c r="FS400" s="736"/>
      <c r="FT400" s="736"/>
      <c r="FU400" s="736"/>
      <c r="FV400" s="736"/>
      <c r="FW400" s="736"/>
      <c r="FX400" s="736"/>
      <c r="FY400" s="736"/>
      <c r="FZ400" s="736"/>
      <c r="GA400" s="736"/>
      <c r="GB400" s="736"/>
      <c r="GC400" s="736"/>
      <c r="GD400" s="736"/>
      <c r="GE400" s="736"/>
      <c r="GF400" s="736"/>
      <c r="GG400" s="736"/>
      <c r="GH400" s="736"/>
      <c r="GI400" s="736"/>
      <c r="GJ400" s="736"/>
      <c r="GK400" s="736"/>
      <c r="GL400" s="736"/>
      <c r="GM400" s="736"/>
      <c r="GN400" s="736"/>
      <c r="GO400" s="736"/>
      <c r="GP400" s="736"/>
      <c r="GQ400" s="736"/>
      <c r="GR400" s="736"/>
      <c r="GS400" s="736"/>
      <c r="GT400" s="736"/>
      <c r="GU400" s="736"/>
      <c r="GV400" s="736"/>
      <c r="GW400" s="736"/>
      <c r="GX400" s="736"/>
      <c r="GY400" s="736"/>
      <c r="GZ400" s="736"/>
      <c r="HA400" s="736"/>
      <c r="HB400" s="736"/>
      <c r="HC400" s="736"/>
      <c r="HD400" s="736"/>
      <c r="HE400" s="736"/>
      <c r="HF400" s="736"/>
      <c r="HG400" s="736"/>
      <c r="HH400" s="736"/>
      <c r="HI400" s="736"/>
      <c r="HJ400" s="736"/>
      <c r="HK400" s="736"/>
      <c r="HL400" s="736"/>
      <c r="HM400" s="736"/>
      <c r="HN400" s="736"/>
      <c r="HO400" s="736"/>
      <c r="HP400" s="736"/>
      <c r="HQ400" s="736"/>
      <c r="HR400" s="736"/>
      <c r="HS400" s="736"/>
      <c r="HT400" s="736"/>
      <c r="HU400" s="736"/>
      <c r="HV400" s="736"/>
      <c r="HW400" s="736"/>
      <c r="HX400" s="736"/>
      <c r="HY400" s="736"/>
      <c r="HZ400" s="736"/>
      <c r="IA400" s="736"/>
      <c r="IB400" s="736"/>
      <c r="IC400" s="736"/>
      <c r="ID400" s="736"/>
      <c r="IE400" s="736"/>
      <c r="IF400" s="736"/>
      <c r="IG400" s="736"/>
      <c r="IH400" s="736"/>
      <c r="II400" s="736"/>
      <c r="IJ400" s="736"/>
      <c r="IK400" s="736"/>
      <c r="IL400" s="736"/>
      <c r="IM400" s="736"/>
      <c r="IN400" s="736"/>
      <c r="IO400" s="736"/>
      <c r="IP400" s="736"/>
      <c r="IQ400" s="736"/>
      <c r="IR400" s="736"/>
      <c r="IS400" s="736"/>
      <c r="IT400" s="736"/>
      <c r="IU400" s="736"/>
      <c r="IV400" s="736"/>
    </row>
    <row r="401" spans="1:256" s="438" customFormat="1">
      <c r="A401" s="736"/>
      <c r="C401" s="471"/>
      <c r="P401" s="724"/>
      <c r="U401" s="724"/>
      <c r="V401" s="736"/>
      <c r="W401" s="736"/>
      <c r="X401" s="736"/>
      <c r="Y401" s="736"/>
      <c r="Z401" s="736"/>
      <c r="AA401" s="736"/>
      <c r="AB401" s="736"/>
      <c r="AC401" s="736"/>
      <c r="AD401" s="736"/>
      <c r="AE401" s="736"/>
      <c r="AF401" s="736"/>
      <c r="AG401" s="736"/>
      <c r="AH401" s="736"/>
      <c r="AI401" s="736"/>
      <c r="AJ401" s="736"/>
      <c r="AK401" s="736"/>
      <c r="AL401" s="736"/>
      <c r="AM401" s="736"/>
      <c r="AN401" s="736"/>
      <c r="AO401" s="736"/>
      <c r="AP401" s="736"/>
      <c r="AQ401" s="736"/>
      <c r="AR401" s="736"/>
      <c r="AS401" s="736"/>
      <c r="AT401" s="736"/>
      <c r="AU401" s="736"/>
      <c r="AV401" s="736"/>
      <c r="AW401" s="736"/>
      <c r="AX401" s="736"/>
      <c r="AY401" s="736"/>
      <c r="AZ401" s="736"/>
      <c r="BA401" s="736"/>
      <c r="BB401" s="736"/>
      <c r="BC401" s="736"/>
      <c r="BD401" s="736"/>
      <c r="BE401" s="736"/>
      <c r="BF401" s="736"/>
      <c r="BG401" s="736"/>
      <c r="BH401" s="736"/>
      <c r="BI401" s="736"/>
      <c r="BJ401" s="736"/>
      <c r="BK401" s="736"/>
      <c r="BL401" s="736"/>
      <c r="BM401" s="736"/>
      <c r="BN401" s="736"/>
      <c r="BO401" s="736"/>
      <c r="BP401" s="736"/>
      <c r="BQ401" s="736"/>
      <c r="BR401" s="736"/>
      <c r="BS401" s="736"/>
      <c r="BT401" s="736"/>
      <c r="BU401" s="736"/>
      <c r="BV401" s="736"/>
      <c r="BW401" s="736"/>
      <c r="BX401" s="736"/>
      <c r="BY401" s="736"/>
      <c r="BZ401" s="736"/>
      <c r="CA401" s="736"/>
      <c r="CB401" s="736"/>
      <c r="CC401" s="736"/>
      <c r="CD401" s="736"/>
      <c r="CE401" s="736"/>
      <c r="CF401" s="736"/>
      <c r="CG401" s="736"/>
      <c r="CH401" s="736"/>
      <c r="CI401" s="736"/>
      <c r="CJ401" s="736"/>
      <c r="CK401" s="736"/>
      <c r="CL401" s="736"/>
      <c r="CM401" s="736"/>
      <c r="CN401" s="736"/>
      <c r="CO401" s="736"/>
      <c r="CP401" s="736"/>
      <c r="CQ401" s="736"/>
      <c r="CR401" s="736"/>
      <c r="CS401" s="736"/>
      <c r="CT401" s="736"/>
      <c r="CU401" s="736"/>
      <c r="CV401" s="736"/>
      <c r="CW401" s="736"/>
      <c r="CX401" s="736"/>
      <c r="CY401" s="736"/>
      <c r="CZ401" s="736"/>
      <c r="DA401" s="736"/>
      <c r="DB401" s="736"/>
      <c r="DC401" s="736"/>
      <c r="DD401" s="736"/>
      <c r="DE401" s="736"/>
      <c r="DF401" s="736"/>
      <c r="DG401" s="736"/>
      <c r="DH401" s="736"/>
      <c r="DI401" s="736"/>
      <c r="DJ401" s="736"/>
      <c r="DK401" s="736"/>
      <c r="DL401" s="736"/>
      <c r="DM401" s="736"/>
      <c r="DN401" s="736"/>
      <c r="DO401" s="736"/>
      <c r="DP401" s="736"/>
      <c r="DQ401" s="736"/>
      <c r="DR401" s="736"/>
      <c r="DS401" s="736"/>
      <c r="DT401" s="736"/>
      <c r="DU401" s="736"/>
      <c r="DV401" s="736"/>
      <c r="DW401" s="736"/>
      <c r="DX401" s="736"/>
      <c r="DY401" s="736"/>
      <c r="DZ401" s="736"/>
      <c r="EA401" s="736"/>
      <c r="EB401" s="736"/>
      <c r="EC401" s="736"/>
      <c r="ED401" s="736"/>
      <c r="EE401" s="736"/>
      <c r="EF401" s="736"/>
      <c r="EG401" s="736"/>
      <c r="EH401" s="736"/>
      <c r="EI401" s="736"/>
      <c r="EJ401" s="736"/>
      <c r="EK401" s="736"/>
      <c r="EL401" s="736"/>
      <c r="EM401" s="736"/>
      <c r="EN401" s="736"/>
      <c r="EO401" s="736"/>
      <c r="EP401" s="736"/>
      <c r="EQ401" s="736"/>
      <c r="ER401" s="736"/>
      <c r="ES401" s="736"/>
      <c r="ET401" s="736"/>
      <c r="EU401" s="736"/>
      <c r="EV401" s="736"/>
      <c r="EW401" s="736"/>
      <c r="EX401" s="736"/>
      <c r="EY401" s="736"/>
      <c r="EZ401" s="736"/>
      <c r="FA401" s="736"/>
      <c r="FB401" s="736"/>
      <c r="FC401" s="736"/>
      <c r="FD401" s="736"/>
      <c r="FE401" s="736"/>
      <c r="FF401" s="736"/>
      <c r="FG401" s="736"/>
      <c r="FH401" s="736"/>
      <c r="FI401" s="736"/>
      <c r="FJ401" s="736"/>
      <c r="FK401" s="736"/>
      <c r="FL401" s="736"/>
      <c r="FM401" s="736"/>
      <c r="FN401" s="736"/>
      <c r="FO401" s="736"/>
      <c r="FP401" s="736"/>
      <c r="FQ401" s="736"/>
      <c r="FR401" s="736"/>
      <c r="FS401" s="736"/>
      <c r="FT401" s="736"/>
      <c r="FU401" s="736"/>
      <c r="FV401" s="736"/>
      <c r="FW401" s="736"/>
      <c r="FX401" s="736"/>
      <c r="FY401" s="736"/>
      <c r="FZ401" s="736"/>
      <c r="GA401" s="736"/>
      <c r="GB401" s="736"/>
      <c r="GC401" s="736"/>
      <c r="GD401" s="736"/>
      <c r="GE401" s="736"/>
      <c r="GF401" s="736"/>
      <c r="GG401" s="736"/>
      <c r="GH401" s="736"/>
      <c r="GI401" s="736"/>
      <c r="GJ401" s="736"/>
      <c r="GK401" s="736"/>
      <c r="GL401" s="736"/>
      <c r="GM401" s="736"/>
      <c r="GN401" s="736"/>
      <c r="GO401" s="736"/>
      <c r="GP401" s="736"/>
      <c r="GQ401" s="736"/>
      <c r="GR401" s="736"/>
      <c r="GS401" s="736"/>
      <c r="GT401" s="736"/>
      <c r="GU401" s="736"/>
      <c r="GV401" s="736"/>
      <c r="GW401" s="736"/>
      <c r="GX401" s="736"/>
      <c r="GY401" s="736"/>
      <c r="GZ401" s="736"/>
      <c r="HA401" s="736"/>
      <c r="HB401" s="736"/>
      <c r="HC401" s="736"/>
      <c r="HD401" s="736"/>
      <c r="HE401" s="736"/>
      <c r="HF401" s="736"/>
      <c r="HG401" s="736"/>
      <c r="HH401" s="736"/>
      <c r="HI401" s="736"/>
      <c r="HJ401" s="736"/>
      <c r="HK401" s="736"/>
      <c r="HL401" s="736"/>
      <c r="HM401" s="736"/>
      <c r="HN401" s="736"/>
      <c r="HO401" s="736"/>
      <c r="HP401" s="736"/>
      <c r="HQ401" s="736"/>
      <c r="HR401" s="736"/>
      <c r="HS401" s="736"/>
      <c r="HT401" s="736"/>
      <c r="HU401" s="736"/>
      <c r="HV401" s="736"/>
      <c r="HW401" s="736"/>
      <c r="HX401" s="736"/>
      <c r="HY401" s="736"/>
      <c r="HZ401" s="736"/>
      <c r="IA401" s="736"/>
      <c r="IB401" s="736"/>
      <c r="IC401" s="736"/>
      <c r="ID401" s="736"/>
      <c r="IE401" s="736"/>
      <c r="IF401" s="736"/>
      <c r="IG401" s="736"/>
      <c r="IH401" s="736"/>
      <c r="II401" s="736"/>
      <c r="IJ401" s="736"/>
      <c r="IK401" s="736"/>
      <c r="IL401" s="736"/>
      <c r="IM401" s="736"/>
      <c r="IN401" s="736"/>
      <c r="IO401" s="736"/>
      <c r="IP401" s="736"/>
      <c r="IQ401" s="736"/>
      <c r="IR401" s="736"/>
      <c r="IS401" s="736"/>
      <c r="IT401" s="736"/>
      <c r="IU401" s="736"/>
      <c r="IV401" s="736"/>
    </row>
    <row r="402" spans="1:256" s="438" customFormat="1">
      <c r="A402" s="736"/>
      <c r="C402" s="471"/>
      <c r="P402" s="724"/>
      <c r="U402" s="724"/>
      <c r="V402" s="736"/>
      <c r="W402" s="736"/>
      <c r="X402" s="736"/>
      <c r="Y402" s="736"/>
      <c r="Z402" s="736"/>
      <c r="AA402" s="736"/>
      <c r="AB402" s="736"/>
      <c r="AC402" s="736"/>
      <c r="AD402" s="736"/>
      <c r="AE402" s="736"/>
      <c r="AF402" s="736"/>
      <c r="AG402" s="736"/>
      <c r="AH402" s="736"/>
      <c r="AI402" s="736"/>
      <c r="AJ402" s="736"/>
      <c r="AK402" s="736"/>
      <c r="AL402" s="736"/>
      <c r="AM402" s="736"/>
      <c r="AN402" s="736"/>
      <c r="AO402" s="736"/>
      <c r="AP402" s="736"/>
      <c r="AQ402" s="736"/>
      <c r="AR402" s="736"/>
      <c r="AS402" s="736"/>
      <c r="AT402" s="736"/>
      <c r="AU402" s="736"/>
      <c r="AV402" s="736"/>
      <c r="AW402" s="736"/>
      <c r="AX402" s="736"/>
      <c r="AY402" s="736"/>
      <c r="AZ402" s="736"/>
      <c r="BA402" s="736"/>
      <c r="BB402" s="736"/>
      <c r="BC402" s="736"/>
      <c r="BD402" s="736"/>
      <c r="BE402" s="736"/>
      <c r="BF402" s="736"/>
      <c r="BG402" s="736"/>
      <c r="BH402" s="736"/>
      <c r="BI402" s="736"/>
      <c r="BJ402" s="736"/>
      <c r="BK402" s="736"/>
      <c r="BL402" s="736"/>
      <c r="BM402" s="736"/>
      <c r="BN402" s="736"/>
      <c r="BO402" s="736"/>
      <c r="BP402" s="736"/>
      <c r="BQ402" s="736"/>
      <c r="BR402" s="736"/>
      <c r="BS402" s="736"/>
      <c r="BT402" s="736"/>
      <c r="BU402" s="736"/>
      <c r="BV402" s="736"/>
      <c r="BW402" s="736"/>
      <c r="BX402" s="736"/>
      <c r="BY402" s="736"/>
      <c r="BZ402" s="736"/>
      <c r="CA402" s="736"/>
      <c r="CB402" s="736"/>
      <c r="CC402" s="736"/>
      <c r="CD402" s="736"/>
      <c r="CE402" s="736"/>
      <c r="CF402" s="736"/>
      <c r="CG402" s="736"/>
      <c r="CH402" s="736"/>
      <c r="CI402" s="736"/>
      <c r="CJ402" s="736"/>
      <c r="CK402" s="736"/>
      <c r="CL402" s="736"/>
      <c r="CM402" s="736"/>
      <c r="CN402" s="736"/>
      <c r="CO402" s="736"/>
      <c r="CP402" s="736"/>
      <c r="CQ402" s="736"/>
      <c r="CR402" s="736"/>
      <c r="CS402" s="736"/>
      <c r="CT402" s="736"/>
      <c r="CU402" s="736"/>
      <c r="CV402" s="736"/>
      <c r="CW402" s="736"/>
      <c r="CX402" s="736"/>
      <c r="CY402" s="736"/>
      <c r="CZ402" s="736"/>
      <c r="DA402" s="736"/>
      <c r="DB402" s="736"/>
      <c r="DC402" s="736"/>
      <c r="DD402" s="736"/>
      <c r="DE402" s="736"/>
      <c r="DF402" s="736"/>
      <c r="DG402" s="736"/>
      <c r="DH402" s="736"/>
      <c r="DI402" s="736"/>
      <c r="DJ402" s="736"/>
      <c r="DK402" s="736"/>
      <c r="DL402" s="736"/>
      <c r="DM402" s="736"/>
      <c r="DN402" s="736"/>
      <c r="DO402" s="736"/>
      <c r="DP402" s="736"/>
      <c r="DQ402" s="736"/>
      <c r="DR402" s="736"/>
      <c r="DS402" s="736"/>
      <c r="DT402" s="736"/>
      <c r="DU402" s="736"/>
      <c r="DV402" s="736"/>
      <c r="DW402" s="736"/>
      <c r="DX402" s="736"/>
      <c r="DY402" s="736"/>
      <c r="DZ402" s="736"/>
      <c r="EA402" s="736"/>
      <c r="EB402" s="736"/>
      <c r="EC402" s="736"/>
      <c r="ED402" s="736"/>
      <c r="EE402" s="736"/>
      <c r="EF402" s="736"/>
      <c r="EG402" s="736"/>
      <c r="EH402" s="736"/>
      <c r="EI402" s="736"/>
      <c r="EJ402" s="736"/>
      <c r="EK402" s="736"/>
      <c r="EL402" s="736"/>
      <c r="EM402" s="736"/>
      <c r="EN402" s="736"/>
      <c r="EO402" s="736"/>
      <c r="EP402" s="736"/>
      <c r="EQ402" s="736"/>
      <c r="ER402" s="736"/>
      <c r="ES402" s="736"/>
      <c r="ET402" s="736"/>
      <c r="EU402" s="736"/>
      <c r="EV402" s="736"/>
      <c r="EW402" s="736"/>
      <c r="EX402" s="736"/>
      <c r="EY402" s="736"/>
      <c r="EZ402" s="736"/>
      <c r="FA402" s="736"/>
      <c r="FB402" s="736"/>
      <c r="FC402" s="736"/>
      <c r="FD402" s="736"/>
      <c r="FE402" s="736"/>
      <c r="FF402" s="736"/>
      <c r="FG402" s="736"/>
      <c r="FH402" s="736"/>
      <c r="FI402" s="736"/>
      <c r="FJ402" s="736"/>
      <c r="FK402" s="736"/>
      <c r="FL402" s="736"/>
      <c r="FM402" s="736"/>
      <c r="FN402" s="736"/>
      <c r="FO402" s="736"/>
      <c r="FP402" s="736"/>
      <c r="FQ402" s="736"/>
      <c r="FR402" s="736"/>
      <c r="FS402" s="736"/>
      <c r="FT402" s="736"/>
      <c r="FU402" s="736"/>
      <c r="FV402" s="736"/>
      <c r="FW402" s="736"/>
      <c r="FX402" s="736"/>
      <c r="FY402" s="736"/>
      <c r="FZ402" s="736"/>
      <c r="GA402" s="736"/>
      <c r="GB402" s="736"/>
      <c r="GC402" s="736"/>
      <c r="GD402" s="736"/>
      <c r="GE402" s="736"/>
      <c r="GF402" s="736"/>
      <c r="GG402" s="736"/>
      <c r="GH402" s="736"/>
      <c r="GI402" s="736"/>
      <c r="GJ402" s="736"/>
      <c r="GK402" s="736"/>
      <c r="GL402" s="736"/>
      <c r="GM402" s="736"/>
      <c r="GN402" s="736"/>
      <c r="GO402" s="736"/>
      <c r="GP402" s="736"/>
      <c r="GQ402" s="736"/>
      <c r="GR402" s="736"/>
      <c r="GS402" s="736"/>
      <c r="GT402" s="736"/>
      <c r="GU402" s="736"/>
      <c r="GV402" s="736"/>
      <c r="GW402" s="736"/>
      <c r="GX402" s="736"/>
      <c r="GY402" s="736"/>
      <c r="GZ402" s="736"/>
      <c r="HA402" s="736"/>
      <c r="HB402" s="736"/>
      <c r="HC402" s="736"/>
      <c r="HD402" s="736"/>
      <c r="HE402" s="736"/>
      <c r="HF402" s="736"/>
      <c r="HG402" s="736"/>
      <c r="HH402" s="736"/>
      <c r="HI402" s="736"/>
      <c r="HJ402" s="736"/>
      <c r="HK402" s="736"/>
      <c r="HL402" s="736"/>
      <c r="HM402" s="736"/>
      <c r="HN402" s="736"/>
      <c r="HO402" s="736"/>
      <c r="HP402" s="736"/>
      <c r="HQ402" s="736"/>
      <c r="HR402" s="736"/>
      <c r="HS402" s="736"/>
      <c r="HT402" s="736"/>
      <c r="HU402" s="736"/>
      <c r="HV402" s="736"/>
      <c r="HW402" s="736"/>
      <c r="HX402" s="736"/>
      <c r="HY402" s="736"/>
      <c r="HZ402" s="736"/>
      <c r="IA402" s="736"/>
      <c r="IB402" s="736"/>
      <c r="IC402" s="736"/>
      <c r="ID402" s="736"/>
      <c r="IE402" s="736"/>
      <c r="IF402" s="736"/>
      <c r="IG402" s="736"/>
      <c r="IH402" s="736"/>
      <c r="II402" s="736"/>
      <c r="IJ402" s="736"/>
      <c r="IK402" s="736"/>
      <c r="IL402" s="736"/>
      <c r="IM402" s="736"/>
      <c r="IN402" s="736"/>
      <c r="IO402" s="736"/>
      <c r="IP402" s="736"/>
      <c r="IQ402" s="736"/>
      <c r="IR402" s="736"/>
      <c r="IS402" s="736"/>
      <c r="IT402" s="736"/>
      <c r="IU402" s="736"/>
      <c r="IV402" s="736"/>
    </row>
    <row r="403" spans="1:256" s="438" customFormat="1">
      <c r="A403" s="736"/>
      <c r="C403" s="471"/>
      <c r="P403" s="724"/>
      <c r="U403" s="724"/>
      <c r="V403" s="736"/>
      <c r="W403" s="736"/>
      <c r="X403" s="736"/>
      <c r="Y403" s="736"/>
      <c r="Z403" s="736"/>
      <c r="AA403" s="736"/>
      <c r="AB403" s="736"/>
      <c r="AC403" s="736"/>
      <c r="AD403" s="736"/>
      <c r="AE403" s="736"/>
      <c r="AF403" s="736"/>
      <c r="AG403" s="736"/>
      <c r="AH403" s="736"/>
      <c r="AI403" s="736"/>
      <c r="AJ403" s="736"/>
      <c r="AK403" s="736"/>
      <c r="AL403" s="736"/>
      <c r="AM403" s="736"/>
      <c r="AN403" s="736"/>
      <c r="AO403" s="736"/>
      <c r="AP403" s="736"/>
      <c r="AQ403" s="736"/>
      <c r="AR403" s="736"/>
      <c r="AS403" s="736"/>
      <c r="AT403" s="736"/>
      <c r="AU403" s="736"/>
      <c r="AV403" s="736"/>
      <c r="AW403" s="736"/>
      <c r="AX403" s="736"/>
      <c r="AY403" s="736"/>
      <c r="AZ403" s="736"/>
      <c r="BA403" s="736"/>
      <c r="BB403" s="736"/>
      <c r="BC403" s="736"/>
      <c r="BD403" s="736"/>
      <c r="BE403" s="736"/>
      <c r="BF403" s="736"/>
      <c r="BG403" s="736"/>
      <c r="BH403" s="736"/>
      <c r="BI403" s="736"/>
      <c r="BJ403" s="736"/>
      <c r="BK403" s="736"/>
      <c r="BL403" s="736"/>
      <c r="BM403" s="736"/>
      <c r="BN403" s="736"/>
      <c r="BO403" s="736"/>
      <c r="BP403" s="736"/>
      <c r="BQ403" s="736"/>
      <c r="BR403" s="736"/>
      <c r="BS403" s="736"/>
      <c r="BT403" s="736"/>
      <c r="BU403" s="736"/>
      <c r="BV403" s="736"/>
      <c r="BW403" s="736"/>
      <c r="BX403" s="736"/>
      <c r="BY403" s="736"/>
      <c r="BZ403" s="736"/>
      <c r="CA403" s="736"/>
      <c r="CB403" s="736"/>
      <c r="CC403" s="736"/>
      <c r="CD403" s="736"/>
      <c r="CE403" s="736"/>
      <c r="CF403" s="736"/>
      <c r="CG403" s="736"/>
      <c r="CH403" s="736"/>
      <c r="CI403" s="736"/>
      <c r="CJ403" s="736"/>
      <c r="CK403" s="736"/>
      <c r="CL403" s="736"/>
      <c r="CM403" s="736"/>
      <c r="CN403" s="736"/>
      <c r="CO403" s="736"/>
      <c r="CP403" s="736"/>
      <c r="CQ403" s="736"/>
      <c r="CR403" s="736"/>
      <c r="CS403" s="736"/>
      <c r="CT403" s="736"/>
      <c r="CU403" s="736"/>
      <c r="CV403" s="736"/>
      <c r="CW403" s="736"/>
      <c r="CX403" s="736"/>
      <c r="CY403" s="736"/>
      <c r="CZ403" s="736"/>
      <c r="DA403" s="736"/>
      <c r="DB403" s="736"/>
      <c r="DC403" s="736"/>
      <c r="DD403" s="736"/>
      <c r="DE403" s="736"/>
      <c r="DF403" s="736"/>
      <c r="DG403" s="736"/>
      <c r="DH403" s="736"/>
      <c r="DI403" s="736"/>
      <c r="DJ403" s="736"/>
      <c r="DK403" s="736"/>
      <c r="DL403" s="736"/>
      <c r="DM403" s="736"/>
      <c r="DN403" s="736"/>
      <c r="DO403" s="736"/>
      <c r="DP403" s="736"/>
      <c r="DQ403" s="736"/>
      <c r="DR403" s="736"/>
      <c r="DS403" s="736"/>
      <c r="DT403" s="736"/>
      <c r="DU403" s="736"/>
      <c r="DV403" s="736"/>
      <c r="DW403" s="736"/>
      <c r="DX403" s="736"/>
      <c r="DY403" s="736"/>
      <c r="DZ403" s="736"/>
      <c r="EA403" s="736"/>
      <c r="EB403" s="736"/>
      <c r="EC403" s="736"/>
      <c r="ED403" s="736"/>
      <c r="EE403" s="736"/>
      <c r="EF403" s="736"/>
      <c r="EG403" s="736"/>
      <c r="EH403" s="736"/>
      <c r="EI403" s="736"/>
      <c r="EJ403" s="736"/>
      <c r="EK403" s="736"/>
      <c r="EL403" s="736"/>
      <c r="EM403" s="736"/>
      <c r="EN403" s="736"/>
      <c r="EO403" s="736"/>
      <c r="EP403" s="736"/>
      <c r="EQ403" s="736"/>
      <c r="ER403" s="736"/>
      <c r="ES403" s="736"/>
      <c r="ET403" s="736"/>
      <c r="EU403" s="736"/>
      <c r="EV403" s="736"/>
      <c r="EW403" s="736"/>
      <c r="EX403" s="736"/>
      <c r="EY403" s="736"/>
      <c r="EZ403" s="736"/>
      <c r="FA403" s="736"/>
      <c r="FB403" s="736"/>
      <c r="FC403" s="736"/>
      <c r="FD403" s="736"/>
      <c r="FE403" s="736"/>
      <c r="FF403" s="736"/>
      <c r="FG403" s="736"/>
      <c r="FH403" s="736"/>
      <c r="FI403" s="736"/>
      <c r="FJ403" s="736"/>
      <c r="FK403" s="736"/>
      <c r="FL403" s="736"/>
      <c r="FM403" s="736"/>
      <c r="FN403" s="736"/>
      <c r="FO403" s="736"/>
      <c r="FP403" s="736"/>
      <c r="FQ403" s="736"/>
      <c r="FR403" s="736"/>
      <c r="FS403" s="736"/>
      <c r="FT403" s="736"/>
      <c r="FU403" s="736"/>
      <c r="FV403" s="736"/>
      <c r="FW403" s="736"/>
      <c r="FX403" s="736"/>
      <c r="FY403" s="736"/>
      <c r="FZ403" s="736"/>
      <c r="GA403" s="736"/>
      <c r="GB403" s="736"/>
      <c r="GC403" s="736"/>
      <c r="GD403" s="736"/>
      <c r="GE403" s="736"/>
      <c r="GF403" s="736"/>
      <c r="GG403" s="736"/>
      <c r="GH403" s="736"/>
      <c r="GI403" s="736"/>
      <c r="GJ403" s="736"/>
      <c r="GK403" s="736"/>
      <c r="GL403" s="736"/>
      <c r="GM403" s="736"/>
      <c r="GN403" s="736"/>
      <c r="GO403" s="736"/>
      <c r="GP403" s="736"/>
      <c r="GQ403" s="736"/>
      <c r="GR403" s="736"/>
      <c r="GS403" s="736"/>
      <c r="GT403" s="736"/>
      <c r="GU403" s="736"/>
      <c r="GV403" s="736"/>
      <c r="GW403" s="736"/>
      <c r="GX403" s="736"/>
      <c r="GY403" s="736"/>
      <c r="GZ403" s="736"/>
      <c r="HA403" s="736"/>
      <c r="HB403" s="736"/>
      <c r="HC403" s="736"/>
      <c r="HD403" s="736"/>
      <c r="HE403" s="736"/>
      <c r="HF403" s="736"/>
      <c r="HG403" s="736"/>
      <c r="HH403" s="736"/>
      <c r="HI403" s="736"/>
      <c r="HJ403" s="736"/>
      <c r="HK403" s="736"/>
      <c r="HL403" s="736"/>
      <c r="HM403" s="736"/>
      <c r="HN403" s="736"/>
      <c r="HO403" s="736"/>
      <c r="HP403" s="736"/>
      <c r="HQ403" s="736"/>
      <c r="HR403" s="736"/>
      <c r="HS403" s="736"/>
      <c r="HT403" s="736"/>
      <c r="HU403" s="736"/>
      <c r="HV403" s="736"/>
      <c r="HW403" s="736"/>
      <c r="HX403" s="736"/>
      <c r="HY403" s="736"/>
      <c r="HZ403" s="736"/>
      <c r="IA403" s="736"/>
      <c r="IB403" s="736"/>
      <c r="IC403" s="736"/>
      <c r="ID403" s="736"/>
      <c r="IE403" s="736"/>
      <c r="IF403" s="736"/>
      <c r="IG403" s="736"/>
      <c r="IH403" s="736"/>
      <c r="II403" s="736"/>
      <c r="IJ403" s="736"/>
      <c r="IK403" s="736"/>
      <c r="IL403" s="736"/>
      <c r="IM403" s="736"/>
      <c r="IN403" s="736"/>
      <c r="IO403" s="736"/>
      <c r="IP403" s="736"/>
      <c r="IQ403" s="736"/>
      <c r="IR403" s="736"/>
      <c r="IS403" s="736"/>
      <c r="IT403" s="736"/>
      <c r="IU403" s="736"/>
      <c r="IV403" s="736"/>
    </row>
    <row r="404" spans="1:256" s="438" customFormat="1">
      <c r="A404" s="736"/>
      <c r="C404" s="471"/>
      <c r="P404" s="724"/>
      <c r="U404" s="724"/>
      <c r="V404" s="736"/>
      <c r="W404" s="736"/>
      <c r="X404" s="736"/>
      <c r="Y404" s="736"/>
      <c r="Z404" s="736"/>
      <c r="AA404" s="736"/>
      <c r="AB404" s="736"/>
      <c r="AC404" s="736"/>
      <c r="AD404" s="736"/>
      <c r="AE404" s="736"/>
      <c r="AF404" s="736"/>
      <c r="AG404" s="736"/>
      <c r="AH404" s="736"/>
      <c r="AI404" s="736"/>
      <c r="AJ404" s="736"/>
      <c r="AK404" s="736"/>
      <c r="AL404" s="736"/>
      <c r="AM404" s="736"/>
      <c r="AN404" s="736"/>
      <c r="AO404" s="736"/>
      <c r="AP404" s="736"/>
      <c r="AQ404" s="736"/>
      <c r="AR404" s="736"/>
      <c r="AS404" s="736"/>
      <c r="AT404" s="736"/>
      <c r="AU404" s="736"/>
      <c r="AV404" s="736"/>
      <c r="AW404" s="736"/>
      <c r="AX404" s="736"/>
      <c r="AY404" s="736"/>
      <c r="AZ404" s="736"/>
      <c r="BA404" s="736"/>
      <c r="BB404" s="736"/>
      <c r="BC404" s="736"/>
      <c r="BD404" s="736"/>
      <c r="BE404" s="736"/>
      <c r="BF404" s="736"/>
      <c r="BG404" s="736"/>
      <c r="BH404" s="736"/>
      <c r="BI404" s="736"/>
      <c r="BJ404" s="736"/>
      <c r="BK404" s="736"/>
      <c r="BL404" s="736"/>
      <c r="BM404" s="736"/>
      <c r="BN404" s="736"/>
      <c r="BO404" s="736"/>
      <c r="BP404" s="736"/>
      <c r="BQ404" s="736"/>
      <c r="BR404" s="736"/>
      <c r="BS404" s="736"/>
      <c r="BT404" s="736"/>
      <c r="BU404" s="736"/>
      <c r="BV404" s="736"/>
      <c r="BW404" s="736"/>
      <c r="BX404" s="736"/>
      <c r="BY404" s="736"/>
      <c r="BZ404" s="736"/>
      <c r="CA404" s="736"/>
      <c r="CB404" s="736"/>
      <c r="CC404" s="736"/>
      <c r="CD404" s="736"/>
      <c r="CE404" s="736"/>
      <c r="CF404" s="736"/>
      <c r="CG404" s="736"/>
      <c r="CH404" s="736"/>
      <c r="CI404" s="736"/>
      <c r="CJ404" s="736"/>
      <c r="CK404" s="736"/>
      <c r="CL404" s="736"/>
      <c r="CM404" s="736"/>
      <c r="CN404" s="736"/>
      <c r="CO404" s="736"/>
      <c r="CP404" s="736"/>
      <c r="CQ404" s="736"/>
      <c r="CR404" s="736"/>
      <c r="CS404" s="736"/>
      <c r="CT404" s="736"/>
      <c r="CU404" s="736"/>
      <c r="CV404" s="736"/>
      <c r="CW404" s="736"/>
      <c r="CX404" s="736"/>
      <c r="CY404" s="736"/>
      <c r="CZ404" s="736"/>
      <c r="DA404" s="736"/>
      <c r="DB404" s="736"/>
      <c r="DC404" s="736"/>
      <c r="DD404" s="736"/>
      <c r="DE404" s="736"/>
      <c r="DF404" s="736"/>
      <c r="DG404" s="736"/>
      <c r="DH404" s="736"/>
      <c r="DI404" s="736"/>
      <c r="DJ404" s="736"/>
      <c r="DK404" s="736"/>
      <c r="DL404" s="736"/>
      <c r="DM404" s="736"/>
      <c r="DN404" s="736"/>
      <c r="DO404" s="736"/>
      <c r="DP404" s="736"/>
      <c r="DQ404" s="736"/>
      <c r="DR404" s="736"/>
      <c r="DS404" s="736"/>
      <c r="DT404" s="736"/>
      <c r="DU404" s="736"/>
      <c r="DV404" s="736"/>
      <c r="DW404" s="736"/>
      <c r="DX404" s="736"/>
      <c r="DY404" s="736"/>
      <c r="DZ404" s="736"/>
      <c r="EA404" s="736"/>
      <c r="EB404" s="736"/>
      <c r="EC404" s="736"/>
      <c r="ED404" s="736"/>
      <c r="EE404" s="736"/>
      <c r="EF404" s="736"/>
      <c r="EG404" s="736"/>
      <c r="EH404" s="736"/>
      <c r="EI404" s="736"/>
      <c r="EJ404" s="736"/>
      <c r="EK404" s="736"/>
      <c r="EL404" s="736"/>
      <c r="EM404" s="736"/>
      <c r="EN404" s="736"/>
      <c r="EO404" s="736"/>
      <c r="EP404" s="736"/>
      <c r="EQ404" s="736"/>
      <c r="ER404" s="736"/>
      <c r="ES404" s="736"/>
      <c r="ET404" s="736"/>
      <c r="EU404" s="736"/>
      <c r="EV404" s="736"/>
      <c r="EW404" s="736"/>
      <c r="EX404" s="736"/>
      <c r="EY404" s="736"/>
      <c r="EZ404" s="736"/>
      <c r="FA404" s="736"/>
      <c r="FB404" s="736"/>
      <c r="FC404" s="736"/>
      <c r="FD404" s="736"/>
      <c r="FE404" s="736"/>
      <c r="FF404" s="736"/>
      <c r="FG404" s="736"/>
      <c r="FH404" s="736"/>
      <c r="FI404" s="736"/>
      <c r="FJ404" s="736"/>
      <c r="FK404" s="736"/>
      <c r="FL404" s="736"/>
      <c r="FM404" s="736"/>
      <c r="FN404" s="736"/>
      <c r="FO404" s="736"/>
      <c r="FP404" s="736"/>
      <c r="FQ404" s="736"/>
      <c r="FR404" s="736"/>
      <c r="FS404" s="736"/>
      <c r="FT404" s="736"/>
      <c r="FU404" s="736"/>
      <c r="FV404" s="736"/>
      <c r="FW404" s="736"/>
      <c r="FX404" s="736"/>
      <c r="FY404" s="736"/>
      <c r="FZ404" s="736"/>
      <c r="GA404" s="736"/>
      <c r="GB404" s="736"/>
      <c r="GC404" s="736"/>
      <c r="GD404" s="736"/>
      <c r="GE404" s="736"/>
      <c r="GF404" s="736"/>
      <c r="GG404" s="736"/>
      <c r="GH404" s="736"/>
      <c r="GI404" s="736"/>
      <c r="GJ404" s="736"/>
      <c r="GK404" s="736"/>
      <c r="GL404" s="736"/>
      <c r="GM404" s="736"/>
      <c r="GN404" s="736"/>
      <c r="GO404" s="736"/>
      <c r="GP404" s="736"/>
      <c r="GQ404" s="736"/>
      <c r="GR404" s="736"/>
      <c r="GS404" s="736"/>
      <c r="GT404" s="736"/>
      <c r="GU404" s="736"/>
      <c r="GV404" s="736"/>
      <c r="GW404" s="736"/>
      <c r="GX404" s="736"/>
      <c r="GY404" s="736"/>
      <c r="GZ404" s="736"/>
      <c r="HA404" s="736"/>
      <c r="HB404" s="736"/>
      <c r="HC404" s="736"/>
      <c r="HD404" s="736"/>
      <c r="HE404" s="736"/>
      <c r="HF404" s="736"/>
      <c r="HG404" s="736"/>
      <c r="HH404" s="736"/>
      <c r="HI404" s="736"/>
      <c r="HJ404" s="736"/>
      <c r="HK404" s="736"/>
      <c r="HL404" s="736"/>
      <c r="HM404" s="736"/>
      <c r="HN404" s="736"/>
      <c r="HO404" s="736"/>
      <c r="HP404" s="736"/>
      <c r="HQ404" s="736"/>
      <c r="HR404" s="736"/>
      <c r="HS404" s="736"/>
      <c r="HT404" s="736"/>
      <c r="HU404" s="736"/>
      <c r="HV404" s="736"/>
      <c r="HW404" s="736"/>
      <c r="HX404" s="736"/>
      <c r="HY404" s="736"/>
      <c r="HZ404" s="736"/>
      <c r="IA404" s="736"/>
      <c r="IB404" s="736"/>
      <c r="IC404" s="736"/>
      <c r="ID404" s="736"/>
      <c r="IE404" s="736"/>
      <c r="IF404" s="736"/>
      <c r="IG404" s="736"/>
      <c r="IH404" s="736"/>
      <c r="II404" s="736"/>
      <c r="IJ404" s="736"/>
      <c r="IK404" s="736"/>
      <c r="IL404" s="736"/>
      <c r="IM404" s="736"/>
      <c r="IN404" s="736"/>
      <c r="IO404" s="736"/>
      <c r="IP404" s="736"/>
      <c r="IQ404" s="736"/>
      <c r="IR404" s="736"/>
      <c r="IS404" s="736"/>
      <c r="IT404" s="736"/>
      <c r="IU404" s="736"/>
      <c r="IV404" s="736"/>
    </row>
    <row r="405" spans="1:256" s="438" customFormat="1">
      <c r="A405" s="736"/>
      <c r="C405" s="471"/>
      <c r="P405" s="724"/>
      <c r="U405" s="724"/>
      <c r="V405" s="736"/>
      <c r="W405" s="736"/>
      <c r="X405" s="736"/>
      <c r="Y405" s="736"/>
      <c r="Z405" s="736"/>
      <c r="AA405" s="736"/>
      <c r="AB405" s="736"/>
      <c r="AC405" s="736"/>
      <c r="AD405" s="736"/>
      <c r="AE405" s="736"/>
      <c r="AF405" s="736"/>
      <c r="AG405" s="736"/>
      <c r="AH405" s="736"/>
      <c r="AI405" s="736"/>
      <c r="AJ405" s="736"/>
      <c r="AK405" s="736"/>
      <c r="AL405" s="736"/>
      <c r="AM405" s="736"/>
      <c r="AN405" s="736"/>
      <c r="AO405" s="736"/>
      <c r="AP405" s="736"/>
      <c r="AQ405" s="736"/>
      <c r="AR405" s="736"/>
      <c r="AS405" s="736"/>
      <c r="AT405" s="736"/>
      <c r="AU405" s="736"/>
      <c r="AV405" s="736"/>
      <c r="AW405" s="736"/>
      <c r="AX405" s="736"/>
      <c r="AY405" s="736"/>
      <c r="AZ405" s="736"/>
      <c r="BA405" s="736"/>
      <c r="BB405" s="736"/>
      <c r="BC405" s="736"/>
      <c r="BD405" s="736"/>
      <c r="BE405" s="736"/>
      <c r="BF405" s="736"/>
      <c r="BG405" s="736"/>
      <c r="BH405" s="736"/>
      <c r="BI405" s="736"/>
      <c r="BJ405" s="736"/>
      <c r="BK405" s="736"/>
      <c r="BL405" s="736"/>
      <c r="BM405" s="736"/>
      <c r="BN405" s="736"/>
      <c r="BO405" s="736"/>
      <c r="BP405" s="736"/>
      <c r="BQ405" s="736"/>
      <c r="BR405" s="736"/>
      <c r="BS405" s="736"/>
      <c r="BT405" s="736"/>
      <c r="BU405" s="736"/>
      <c r="BV405" s="736"/>
      <c r="BW405" s="736"/>
      <c r="BX405" s="736"/>
      <c r="BY405" s="736"/>
      <c r="BZ405" s="736"/>
      <c r="CA405" s="736"/>
      <c r="CB405" s="736"/>
      <c r="CC405" s="736"/>
      <c r="CD405" s="736"/>
      <c r="CE405" s="736"/>
      <c r="CF405" s="736"/>
      <c r="CG405" s="736"/>
      <c r="CH405" s="736"/>
      <c r="CI405" s="736"/>
      <c r="CJ405" s="736"/>
      <c r="CK405" s="736"/>
      <c r="CL405" s="736"/>
      <c r="CM405" s="736"/>
      <c r="CN405" s="736"/>
      <c r="CO405" s="736"/>
      <c r="CP405" s="736"/>
      <c r="CQ405" s="736"/>
      <c r="CR405" s="736"/>
      <c r="CS405" s="736"/>
      <c r="CT405" s="736"/>
      <c r="CU405" s="736"/>
      <c r="CV405" s="736"/>
      <c r="CW405" s="736"/>
      <c r="CX405" s="736"/>
      <c r="CY405" s="736"/>
      <c r="CZ405" s="736"/>
      <c r="DA405" s="736"/>
      <c r="DB405" s="736"/>
      <c r="DC405" s="736"/>
      <c r="DD405" s="736"/>
      <c r="DE405" s="736"/>
      <c r="DF405" s="736"/>
      <c r="DG405" s="736"/>
      <c r="DH405" s="736"/>
      <c r="DI405" s="736"/>
      <c r="DJ405" s="736"/>
      <c r="DK405" s="736"/>
      <c r="DL405" s="736"/>
      <c r="DM405" s="736"/>
      <c r="DN405" s="736"/>
      <c r="DO405" s="736"/>
      <c r="DP405" s="736"/>
      <c r="DQ405" s="736"/>
      <c r="DR405" s="736"/>
      <c r="DS405" s="736"/>
      <c r="DT405" s="736"/>
      <c r="DU405" s="736"/>
      <c r="DV405" s="736"/>
      <c r="DW405" s="736"/>
      <c r="DX405" s="736"/>
      <c r="DY405" s="736"/>
      <c r="DZ405" s="736"/>
      <c r="EA405" s="736"/>
      <c r="EB405" s="736"/>
      <c r="EC405" s="736"/>
      <c r="ED405" s="736"/>
      <c r="EE405" s="736"/>
      <c r="EF405" s="736"/>
      <c r="EG405" s="736"/>
      <c r="EH405" s="736"/>
      <c r="EI405" s="736"/>
      <c r="EJ405" s="736"/>
      <c r="EK405" s="736"/>
      <c r="EL405" s="736"/>
      <c r="EM405" s="736"/>
      <c r="EN405" s="736"/>
      <c r="EO405" s="736"/>
      <c r="EP405" s="736"/>
      <c r="EQ405" s="736"/>
      <c r="ER405" s="736"/>
      <c r="ES405" s="736"/>
      <c r="ET405" s="736"/>
      <c r="EU405" s="736"/>
      <c r="EV405" s="736"/>
      <c r="EW405" s="736"/>
      <c r="EX405" s="736"/>
      <c r="EY405" s="736"/>
      <c r="EZ405" s="736"/>
      <c r="FA405" s="736"/>
      <c r="FB405" s="736"/>
      <c r="FC405" s="736"/>
      <c r="FD405" s="736"/>
      <c r="FE405" s="736"/>
      <c r="FF405" s="736"/>
      <c r="FG405" s="736"/>
      <c r="FH405" s="736"/>
      <c r="FI405" s="736"/>
      <c r="FJ405" s="736"/>
      <c r="FK405" s="736"/>
      <c r="FL405" s="736"/>
      <c r="FM405" s="736"/>
      <c r="FN405" s="736"/>
      <c r="FO405" s="736"/>
      <c r="FP405" s="736"/>
      <c r="FQ405" s="736"/>
      <c r="FR405" s="736"/>
      <c r="FS405" s="736"/>
      <c r="FT405" s="736"/>
      <c r="FU405" s="736"/>
      <c r="FV405" s="736"/>
      <c r="FW405" s="736"/>
      <c r="FX405" s="736"/>
      <c r="FY405" s="736"/>
      <c r="FZ405" s="736"/>
      <c r="GA405" s="736"/>
      <c r="GB405" s="736"/>
      <c r="GC405" s="736"/>
      <c r="GD405" s="736"/>
      <c r="GE405" s="736"/>
      <c r="GF405" s="736"/>
      <c r="GG405" s="736"/>
      <c r="GH405" s="736"/>
      <c r="GI405" s="736"/>
      <c r="GJ405" s="736"/>
      <c r="GK405" s="736"/>
      <c r="GL405" s="736"/>
      <c r="GM405" s="736"/>
      <c r="GN405" s="736"/>
      <c r="GO405" s="736"/>
      <c r="GP405" s="736"/>
      <c r="GQ405" s="736"/>
      <c r="GR405" s="736"/>
      <c r="GS405" s="736"/>
      <c r="GT405" s="736"/>
      <c r="GU405" s="736"/>
      <c r="GV405" s="736"/>
      <c r="GW405" s="736"/>
      <c r="GX405" s="736"/>
      <c r="GY405" s="736"/>
      <c r="GZ405" s="736"/>
      <c r="HA405" s="736"/>
      <c r="HB405" s="736"/>
      <c r="HC405" s="736"/>
      <c r="HD405" s="736"/>
      <c r="HE405" s="736"/>
      <c r="HF405" s="736"/>
      <c r="HG405" s="736"/>
      <c r="HH405" s="736"/>
      <c r="HI405" s="736"/>
      <c r="HJ405" s="736"/>
      <c r="HK405" s="736"/>
      <c r="HL405" s="736"/>
      <c r="HM405" s="736"/>
      <c r="HN405" s="736"/>
      <c r="HO405" s="736"/>
      <c r="HP405" s="736"/>
      <c r="HQ405" s="736"/>
      <c r="HR405" s="736"/>
      <c r="HS405" s="736"/>
      <c r="HT405" s="736"/>
      <c r="HU405" s="736"/>
      <c r="HV405" s="736"/>
      <c r="HW405" s="736"/>
      <c r="HX405" s="736"/>
      <c r="HY405" s="736"/>
      <c r="HZ405" s="736"/>
      <c r="IA405" s="736"/>
      <c r="IB405" s="736"/>
      <c r="IC405" s="736"/>
      <c r="ID405" s="736"/>
      <c r="IE405" s="736"/>
      <c r="IF405" s="736"/>
      <c r="IG405" s="736"/>
      <c r="IH405" s="736"/>
      <c r="II405" s="736"/>
      <c r="IJ405" s="736"/>
      <c r="IK405" s="736"/>
      <c r="IL405" s="736"/>
      <c r="IM405" s="736"/>
      <c r="IN405" s="736"/>
      <c r="IO405" s="736"/>
      <c r="IP405" s="736"/>
      <c r="IQ405" s="736"/>
      <c r="IR405" s="736"/>
      <c r="IS405" s="736"/>
      <c r="IT405" s="736"/>
      <c r="IU405" s="736"/>
      <c r="IV405" s="736"/>
    </row>
    <row r="406" spans="1:256" s="438" customFormat="1">
      <c r="A406" s="736"/>
      <c r="C406" s="471"/>
      <c r="P406" s="724"/>
      <c r="U406" s="724"/>
      <c r="V406" s="736"/>
      <c r="W406" s="736"/>
      <c r="X406" s="736"/>
      <c r="Y406" s="736"/>
      <c r="Z406" s="736"/>
      <c r="AA406" s="736"/>
      <c r="AB406" s="736"/>
      <c r="AC406" s="736"/>
      <c r="AD406" s="736"/>
      <c r="AE406" s="736"/>
      <c r="AF406" s="736"/>
      <c r="AG406" s="736"/>
      <c r="AH406" s="736"/>
      <c r="AI406" s="736"/>
      <c r="AJ406" s="736"/>
      <c r="AK406" s="736"/>
      <c r="AL406" s="736"/>
      <c r="AM406" s="736"/>
      <c r="AN406" s="736"/>
      <c r="AO406" s="736"/>
      <c r="AP406" s="736"/>
      <c r="AQ406" s="736"/>
      <c r="AR406" s="736"/>
      <c r="AS406" s="736"/>
      <c r="AT406" s="736"/>
      <c r="AU406" s="736"/>
      <c r="AV406" s="736"/>
      <c r="AW406" s="736"/>
      <c r="AX406" s="736"/>
      <c r="AY406" s="736"/>
      <c r="AZ406" s="736"/>
      <c r="BA406" s="736"/>
      <c r="BB406" s="736"/>
      <c r="BC406" s="736"/>
      <c r="BD406" s="736"/>
      <c r="BE406" s="736"/>
      <c r="BF406" s="736"/>
      <c r="BG406" s="736"/>
      <c r="BH406" s="736"/>
      <c r="BI406" s="736"/>
      <c r="BJ406" s="736"/>
      <c r="BK406" s="736"/>
      <c r="BL406" s="736"/>
      <c r="BM406" s="736"/>
      <c r="BN406" s="736"/>
      <c r="BO406" s="736"/>
      <c r="BP406" s="736"/>
      <c r="BQ406" s="736"/>
      <c r="BR406" s="736"/>
      <c r="BS406" s="736"/>
      <c r="BT406" s="736"/>
      <c r="BU406" s="736"/>
      <c r="BV406" s="736"/>
      <c r="BW406" s="736"/>
      <c r="BX406" s="736"/>
      <c r="BY406" s="736"/>
      <c r="BZ406" s="736"/>
      <c r="CA406" s="736"/>
      <c r="CB406" s="736"/>
      <c r="CC406" s="736"/>
      <c r="CD406" s="736"/>
      <c r="CE406" s="736"/>
      <c r="CF406" s="736"/>
      <c r="CG406" s="736"/>
      <c r="CH406" s="736"/>
      <c r="CI406" s="736"/>
      <c r="CJ406" s="736"/>
      <c r="CK406" s="736"/>
      <c r="CL406" s="736"/>
      <c r="CM406" s="736"/>
      <c r="CN406" s="736"/>
      <c r="CO406" s="736"/>
      <c r="CP406" s="736"/>
      <c r="CQ406" s="736"/>
      <c r="CR406" s="736"/>
      <c r="CS406" s="736"/>
      <c r="CT406" s="736"/>
      <c r="CU406" s="736"/>
      <c r="CV406" s="736"/>
      <c r="CW406" s="736"/>
      <c r="CX406" s="736"/>
      <c r="CY406" s="736"/>
      <c r="CZ406" s="736"/>
      <c r="DA406" s="736"/>
      <c r="DB406" s="736"/>
      <c r="DC406" s="736"/>
      <c r="DD406" s="736"/>
      <c r="DE406" s="736"/>
      <c r="DF406" s="736"/>
      <c r="DG406" s="736"/>
      <c r="DH406" s="736"/>
      <c r="DI406" s="736"/>
      <c r="DJ406" s="736"/>
      <c r="DK406" s="736"/>
      <c r="DL406" s="736"/>
      <c r="DM406" s="736"/>
      <c r="DN406" s="736"/>
      <c r="DO406" s="736"/>
      <c r="DP406" s="736"/>
      <c r="DQ406" s="736"/>
      <c r="DR406" s="736"/>
      <c r="DS406" s="736"/>
      <c r="DT406" s="736"/>
      <c r="DU406" s="736"/>
      <c r="DV406" s="736"/>
      <c r="DW406" s="736"/>
      <c r="DX406" s="736"/>
      <c r="DY406" s="736"/>
      <c r="DZ406" s="736"/>
      <c r="EA406" s="736"/>
      <c r="EB406" s="736"/>
      <c r="EC406" s="736"/>
      <c r="ED406" s="736"/>
      <c r="EE406" s="736"/>
      <c r="EF406" s="736"/>
      <c r="EG406" s="736"/>
      <c r="EH406" s="736"/>
      <c r="EI406" s="736"/>
      <c r="EJ406" s="736"/>
      <c r="EK406" s="736"/>
      <c r="EL406" s="736"/>
      <c r="EM406" s="736"/>
      <c r="EN406" s="736"/>
      <c r="EO406" s="736"/>
      <c r="EP406" s="736"/>
      <c r="EQ406" s="736"/>
      <c r="ER406" s="736"/>
      <c r="ES406" s="736"/>
      <c r="ET406" s="736"/>
      <c r="EU406" s="736"/>
      <c r="EV406" s="736"/>
      <c r="EW406" s="736"/>
      <c r="EX406" s="736"/>
      <c r="EY406" s="736"/>
      <c r="EZ406" s="736"/>
      <c r="FA406" s="736"/>
      <c r="FB406" s="736"/>
      <c r="FC406" s="736"/>
      <c r="FD406" s="736"/>
      <c r="FE406" s="736"/>
      <c r="FF406" s="736"/>
      <c r="FG406" s="736"/>
      <c r="FH406" s="736"/>
      <c r="FI406" s="736"/>
      <c r="FJ406" s="736"/>
      <c r="FK406" s="736"/>
      <c r="FL406" s="736"/>
      <c r="FM406" s="736"/>
      <c r="FN406" s="736"/>
      <c r="FO406" s="736"/>
      <c r="FP406" s="736"/>
      <c r="FQ406" s="736"/>
      <c r="FR406" s="736"/>
      <c r="FS406" s="736"/>
      <c r="FT406" s="736"/>
      <c r="FU406" s="736"/>
      <c r="FV406" s="736"/>
      <c r="FW406" s="736"/>
      <c r="FX406" s="736"/>
      <c r="FY406" s="736"/>
      <c r="FZ406" s="736"/>
      <c r="GA406" s="736"/>
      <c r="GB406" s="736"/>
      <c r="GC406" s="736"/>
      <c r="GD406" s="736"/>
      <c r="GE406" s="736"/>
      <c r="GF406" s="736"/>
      <c r="GG406" s="736"/>
      <c r="GH406" s="736"/>
      <c r="GI406" s="736"/>
      <c r="GJ406" s="736"/>
      <c r="GK406" s="736"/>
      <c r="GL406" s="736"/>
      <c r="GM406" s="736"/>
      <c r="GN406" s="736"/>
      <c r="GO406" s="736"/>
      <c r="GP406" s="736"/>
      <c r="GQ406" s="736"/>
      <c r="GR406" s="736"/>
      <c r="GS406" s="736"/>
      <c r="GT406" s="736"/>
      <c r="GU406" s="736"/>
      <c r="GV406" s="736"/>
      <c r="GW406" s="736"/>
      <c r="GX406" s="736"/>
      <c r="GY406" s="736"/>
      <c r="GZ406" s="736"/>
      <c r="HA406" s="736"/>
      <c r="HB406" s="736"/>
      <c r="HC406" s="736"/>
      <c r="HD406" s="736"/>
      <c r="HE406" s="736"/>
      <c r="HF406" s="736"/>
      <c r="HG406" s="736"/>
      <c r="HH406" s="736"/>
      <c r="HI406" s="736"/>
      <c r="HJ406" s="736"/>
      <c r="HK406" s="736"/>
      <c r="HL406" s="736"/>
      <c r="HM406" s="736"/>
      <c r="HN406" s="736"/>
      <c r="HO406" s="736"/>
      <c r="HP406" s="736"/>
      <c r="HQ406" s="736"/>
      <c r="HR406" s="736"/>
      <c r="HS406" s="736"/>
      <c r="HT406" s="736"/>
      <c r="HU406" s="736"/>
      <c r="HV406" s="736"/>
      <c r="HW406" s="736"/>
      <c r="HX406" s="736"/>
      <c r="HY406" s="736"/>
      <c r="HZ406" s="736"/>
      <c r="IA406" s="736"/>
      <c r="IB406" s="736"/>
      <c r="IC406" s="736"/>
      <c r="ID406" s="736"/>
      <c r="IE406" s="736"/>
      <c r="IF406" s="736"/>
      <c r="IG406" s="736"/>
      <c r="IH406" s="736"/>
      <c r="II406" s="736"/>
      <c r="IJ406" s="736"/>
      <c r="IK406" s="736"/>
      <c r="IL406" s="736"/>
      <c r="IM406" s="736"/>
      <c r="IN406" s="736"/>
      <c r="IO406" s="736"/>
      <c r="IP406" s="736"/>
      <c r="IQ406" s="736"/>
      <c r="IR406" s="736"/>
      <c r="IS406" s="736"/>
      <c r="IT406" s="736"/>
      <c r="IU406" s="736"/>
      <c r="IV406" s="736"/>
    </row>
    <row r="407" spans="1:256" s="438" customFormat="1">
      <c r="A407" s="736"/>
      <c r="C407" s="471"/>
      <c r="P407" s="724"/>
      <c r="U407" s="724"/>
      <c r="V407" s="736"/>
      <c r="W407" s="736"/>
      <c r="X407" s="736"/>
      <c r="Y407" s="736"/>
      <c r="Z407" s="736"/>
      <c r="AA407" s="736"/>
      <c r="AB407" s="736"/>
      <c r="AC407" s="736"/>
      <c r="AD407" s="736"/>
      <c r="AE407" s="736"/>
      <c r="AF407" s="736"/>
      <c r="AG407" s="736"/>
      <c r="AH407" s="736"/>
      <c r="AI407" s="736"/>
      <c r="AJ407" s="736"/>
      <c r="AK407" s="736"/>
      <c r="AL407" s="736"/>
      <c r="AM407" s="736"/>
      <c r="AN407" s="736"/>
      <c r="AO407" s="736"/>
      <c r="AP407" s="736"/>
      <c r="AQ407" s="736"/>
      <c r="AR407" s="736"/>
      <c r="AS407" s="736"/>
      <c r="AT407" s="736"/>
      <c r="AU407" s="736"/>
      <c r="AV407" s="736"/>
      <c r="AW407" s="736"/>
      <c r="AX407" s="736"/>
      <c r="AY407" s="736"/>
      <c r="AZ407" s="736"/>
      <c r="BA407" s="736"/>
      <c r="BB407" s="736"/>
      <c r="BC407" s="736"/>
      <c r="BD407" s="736"/>
      <c r="BE407" s="736"/>
      <c r="BF407" s="736"/>
      <c r="BG407" s="736"/>
      <c r="BH407" s="736"/>
      <c r="BI407" s="736"/>
      <c r="BJ407" s="736"/>
      <c r="BK407" s="736"/>
      <c r="BL407" s="736"/>
      <c r="BM407" s="736"/>
      <c r="BN407" s="736"/>
      <c r="BO407" s="736"/>
      <c r="BP407" s="736"/>
      <c r="BQ407" s="736"/>
      <c r="BR407" s="736"/>
      <c r="BS407" s="736"/>
      <c r="BT407" s="736"/>
      <c r="BU407" s="736"/>
      <c r="BV407" s="736"/>
      <c r="BW407" s="736"/>
      <c r="BX407" s="736"/>
      <c r="BY407" s="736"/>
      <c r="BZ407" s="736"/>
      <c r="CA407" s="736"/>
      <c r="CB407" s="736"/>
      <c r="CC407" s="736"/>
      <c r="CD407" s="736"/>
      <c r="CE407" s="736"/>
      <c r="CF407" s="736"/>
      <c r="CG407" s="736"/>
      <c r="CH407" s="736"/>
      <c r="CI407" s="736"/>
      <c r="CJ407" s="736"/>
      <c r="CK407" s="736"/>
      <c r="CL407" s="736"/>
      <c r="CM407" s="736"/>
      <c r="CN407" s="736"/>
      <c r="CO407" s="736"/>
      <c r="CP407" s="736"/>
      <c r="CQ407" s="736"/>
      <c r="CR407" s="736"/>
      <c r="CS407" s="736"/>
      <c r="CT407" s="736"/>
      <c r="CU407" s="736"/>
      <c r="CV407" s="736"/>
      <c r="CW407" s="736"/>
      <c r="CX407" s="736"/>
      <c r="CY407" s="736"/>
      <c r="CZ407" s="736"/>
      <c r="DA407" s="736"/>
      <c r="DB407" s="736"/>
      <c r="DC407" s="736"/>
      <c r="DD407" s="736"/>
      <c r="DE407" s="736"/>
      <c r="DF407" s="736"/>
      <c r="DG407" s="736"/>
      <c r="DH407" s="736"/>
      <c r="DI407" s="736"/>
      <c r="DJ407" s="736"/>
      <c r="DK407" s="736"/>
      <c r="DL407" s="736"/>
      <c r="DM407" s="736"/>
      <c r="DN407" s="736"/>
      <c r="DO407" s="736"/>
      <c r="DP407" s="736"/>
      <c r="DQ407" s="736"/>
      <c r="DR407" s="736"/>
      <c r="DS407" s="736"/>
      <c r="DT407" s="736"/>
      <c r="DU407" s="736"/>
      <c r="DV407" s="736"/>
      <c r="DW407" s="736"/>
      <c r="DX407" s="736"/>
      <c r="DY407" s="736"/>
      <c r="DZ407" s="736"/>
      <c r="EA407" s="736"/>
      <c r="EB407" s="736"/>
      <c r="EC407" s="736"/>
      <c r="ED407" s="736"/>
      <c r="EE407" s="736"/>
      <c r="EF407" s="736"/>
      <c r="EG407" s="736"/>
      <c r="EH407" s="736"/>
      <c r="EI407" s="736"/>
      <c r="EJ407" s="736"/>
      <c r="EK407" s="736"/>
      <c r="EL407" s="736"/>
      <c r="EM407" s="736"/>
      <c r="EN407" s="736"/>
      <c r="EO407" s="736"/>
      <c r="EP407" s="736"/>
      <c r="EQ407" s="736"/>
      <c r="ER407" s="736"/>
      <c r="ES407" s="736"/>
      <c r="ET407" s="736"/>
      <c r="EU407" s="736"/>
      <c r="EV407" s="736"/>
      <c r="EW407" s="736"/>
      <c r="EX407" s="736"/>
      <c r="EY407" s="736"/>
      <c r="EZ407" s="736"/>
      <c r="FA407" s="736"/>
      <c r="FB407" s="736"/>
      <c r="FC407" s="736"/>
      <c r="FD407" s="736"/>
      <c r="FE407" s="736"/>
      <c r="FF407" s="736"/>
      <c r="FG407" s="736"/>
      <c r="FH407" s="736"/>
      <c r="FI407" s="736"/>
      <c r="FJ407" s="736"/>
      <c r="FK407" s="736"/>
      <c r="FL407" s="736"/>
      <c r="FM407" s="736"/>
      <c r="FN407" s="736"/>
      <c r="FO407" s="736"/>
      <c r="FP407" s="736"/>
      <c r="FQ407" s="736"/>
      <c r="FR407" s="736"/>
      <c r="FS407" s="736"/>
      <c r="FT407" s="736"/>
      <c r="FU407" s="736"/>
      <c r="FV407" s="736"/>
      <c r="FW407" s="736"/>
      <c r="FX407" s="736"/>
      <c r="FY407" s="736"/>
      <c r="FZ407" s="736"/>
      <c r="GA407" s="736"/>
      <c r="GB407" s="736"/>
      <c r="GC407" s="736"/>
      <c r="GD407" s="736"/>
      <c r="GE407" s="736"/>
      <c r="GF407" s="736"/>
      <c r="GG407" s="736"/>
      <c r="GH407" s="736"/>
      <c r="GI407" s="736"/>
      <c r="GJ407" s="736"/>
      <c r="GK407" s="736"/>
      <c r="GL407" s="736"/>
      <c r="GM407" s="736"/>
      <c r="GN407" s="736"/>
      <c r="GO407" s="736"/>
      <c r="GP407" s="736"/>
      <c r="GQ407" s="736"/>
      <c r="GR407" s="736"/>
      <c r="GS407" s="736"/>
      <c r="GT407" s="736"/>
      <c r="GU407" s="736"/>
      <c r="GV407" s="736"/>
      <c r="GW407" s="736"/>
      <c r="GX407" s="736"/>
      <c r="GY407" s="736"/>
      <c r="GZ407" s="736"/>
      <c r="HA407" s="736"/>
      <c r="HB407" s="736"/>
      <c r="HC407" s="736"/>
      <c r="HD407" s="736"/>
      <c r="HE407" s="736"/>
      <c r="HF407" s="736"/>
      <c r="HG407" s="736"/>
      <c r="HH407" s="736"/>
      <c r="HI407" s="736"/>
      <c r="HJ407" s="736"/>
      <c r="HK407" s="736"/>
      <c r="HL407" s="736"/>
      <c r="HM407" s="736"/>
      <c r="HN407" s="736"/>
      <c r="HO407" s="736"/>
      <c r="HP407" s="736"/>
      <c r="HQ407" s="736"/>
      <c r="HR407" s="736"/>
      <c r="HS407" s="736"/>
      <c r="HT407" s="736"/>
      <c r="HU407" s="736"/>
      <c r="HV407" s="736"/>
      <c r="HW407" s="736"/>
      <c r="HX407" s="736"/>
      <c r="HY407" s="736"/>
      <c r="HZ407" s="736"/>
      <c r="IA407" s="736"/>
      <c r="IB407" s="736"/>
      <c r="IC407" s="736"/>
      <c r="ID407" s="736"/>
      <c r="IE407" s="736"/>
      <c r="IF407" s="736"/>
      <c r="IG407" s="736"/>
      <c r="IH407" s="736"/>
      <c r="II407" s="736"/>
      <c r="IJ407" s="736"/>
      <c r="IK407" s="736"/>
      <c r="IL407" s="736"/>
      <c r="IM407" s="736"/>
      <c r="IN407" s="736"/>
      <c r="IO407" s="736"/>
      <c r="IP407" s="736"/>
      <c r="IQ407" s="736"/>
      <c r="IR407" s="736"/>
      <c r="IS407" s="736"/>
      <c r="IT407" s="736"/>
      <c r="IU407" s="736"/>
      <c r="IV407" s="736"/>
    </row>
    <row r="408" spans="1:256" s="438" customFormat="1">
      <c r="A408" s="736"/>
      <c r="C408" s="471"/>
      <c r="P408" s="724"/>
      <c r="U408" s="724"/>
      <c r="V408" s="736"/>
      <c r="W408" s="736"/>
      <c r="X408" s="736"/>
      <c r="Y408" s="736"/>
      <c r="Z408" s="736"/>
      <c r="AA408" s="736"/>
      <c r="AB408" s="736"/>
      <c r="AC408" s="736"/>
      <c r="AD408" s="736"/>
      <c r="AE408" s="736"/>
      <c r="AF408" s="736"/>
      <c r="AG408" s="736"/>
      <c r="AH408" s="736"/>
      <c r="AI408" s="736"/>
      <c r="AJ408" s="736"/>
      <c r="AK408" s="736"/>
      <c r="AL408" s="736"/>
      <c r="AM408" s="736"/>
      <c r="AN408" s="736"/>
      <c r="AO408" s="736"/>
      <c r="AP408" s="736"/>
      <c r="AQ408" s="736"/>
      <c r="AR408" s="736"/>
      <c r="AS408" s="736"/>
      <c r="AT408" s="736"/>
      <c r="AU408" s="736"/>
      <c r="AV408" s="736"/>
      <c r="AW408" s="736"/>
      <c r="AX408" s="736"/>
      <c r="AY408" s="736"/>
      <c r="AZ408" s="736"/>
      <c r="BA408" s="736"/>
      <c r="BB408" s="736"/>
      <c r="BC408" s="736"/>
      <c r="BD408" s="736"/>
      <c r="BE408" s="736"/>
      <c r="BF408" s="736"/>
      <c r="BG408" s="736"/>
      <c r="BH408" s="736"/>
      <c r="BI408" s="736"/>
      <c r="BJ408" s="736"/>
      <c r="BK408" s="736"/>
      <c r="BL408" s="736"/>
      <c r="BM408" s="736"/>
      <c r="BN408" s="736"/>
      <c r="BO408" s="736"/>
      <c r="BP408" s="736"/>
      <c r="BQ408" s="736"/>
      <c r="BR408" s="736"/>
      <c r="BS408" s="736"/>
      <c r="BT408" s="736"/>
      <c r="BU408" s="736"/>
      <c r="BV408" s="736"/>
      <c r="BW408" s="736"/>
      <c r="BX408" s="736"/>
      <c r="BY408" s="736"/>
      <c r="BZ408" s="736"/>
      <c r="CA408" s="736"/>
      <c r="CB408" s="736"/>
      <c r="CC408" s="736"/>
      <c r="CD408" s="736"/>
      <c r="CE408" s="736"/>
      <c r="CF408" s="736"/>
      <c r="CG408" s="736"/>
      <c r="CH408" s="736"/>
      <c r="CI408" s="736"/>
      <c r="CJ408" s="736"/>
      <c r="CK408" s="736"/>
      <c r="CL408" s="736"/>
      <c r="CM408" s="736"/>
      <c r="CN408" s="736"/>
      <c r="CO408" s="736"/>
      <c r="CP408" s="736"/>
      <c r="CQ408" s="736"/>
      <c r="CR408" s="736"/>
      <c r="CS408" s="736"/>
      <c r="CT408" s="736"/>
      <c r="CU408" s="736"/>
      <c r="CV408" s="736"/>
      <c r="CW408" s="736"/>
      <c r="CX408" s="736"/>
      <c r="CY408" s="736"/>
      <c r="CZ408" s="736"/>
      <c r="DA408" s="736"/>
      <c r="DB408" s="736"/>
      <c r="DC408" s="736"/>
      <c r="DD408" s="736"/>
      <c r="DE408" s="736"/>
      <c r="DF408" s="736"/>
      <c r="DG408" s="736"/>
      <c r="DH408" s="736"/>
      <c r="DI408" s="736"/>
      <c r="DJ408" s="736"/>
      <c r="DK408" s="736"/>
      <c r="DL408" s="736"/>
      <c r="DM408" s="736"/>
      <c r="DN408" s="736"/>
      <c r="DO408" s="736"/>
      <c r="DP408" s="736"/>
      <c r="DQ408" s="736"/>
      <c r="DR408" s="736"/>
      <c r="DS408" s="736"/>
      <c r="DT408" s="736"/>
      <c r="DU408" s="736"/>
      <c r="DV408" s="736"/>
      <c r="DW408" s="736"/>
      <c r="DX408" s="736"/>
      <c r="DY408" s="736"/>
      <c r="DZ408" s="736"/>
      <c r="EA408" s="736"/>
      <c r="EB408" s="736"/>
      <c r="EC408" s="736"/>
      <c r="ED408" s="736"/>
      <c r="EE408" s="736"/>
      <c r="EF408" s="736"/>
      <c r="EG408" s="736"/>
      <c r="EH408" s="736"/>
      <c r="EI408" s="736"/>
      <c r="EJ408" s="736"/>
      <c r="EK408" s="736"/>
      <c r="EL408" s="736"/>
      <c r="EM408" s="736"/>
      <c r="EN408" s="736"/>
      <c r="EO408" s="736"/>
      <c r="EP408" s="736"/>
      <c r="EQ408" s="736"/>
      <c r="ER408" s="736"/>
      <c r="ES408" s="736"/>
      <c r="ET408" s="736"/>
      <c r="EU408" s="736"/>
      <c r="EV408" s="736"/>
      <c r="EW408" s="736"/>
      <c r="EX408" s="736"/>
      <c r="EY408" s="736"/>
      <c r="EZ408" s="736"/>
      <c r="FA408" s="736"/>
      <c r="FB408" s="736"/>
      <c r="FC408" s="736"/>
      <c r="FD408" s="736"/>
      <c r="FE408" s="736"/>
      <c r="FF408" s="736"/>
      <c r="FG408" s="736"/>
      <c r="FH408" s="736"/>
      <c r="FI408" s="736"/>
      <c r="FJ408" s="736"/>
      <c r="FK408" s="736"/>
      <c r="FL408" s="736"/>
      <c r="FM408" s="736"/>
      <c r="FN408" s="736"/>
      <c r="FO408" s="736"/>
      <c r="FP408" s="736"/>
      <c r="FQ408" s="736"/>
      <c r="FR408" s="736"/>
      <c r="FS408" s="736"/>
      <c r="FT408" s="736"/>
      <c r="FU408" s="736"/>
      <c r="FV408" s="736"/>
      <c r="FW408" s="736"/>
      <c r="FX408" s="736"/>
      <c r="FY408" s="736"/>
      <c r="FZ408" s="736"/>
      <c r="GA408" s="736"/>
      <c r="GB408" s="736"/>
      <c r="GC408" s="736"/>
      <c r="GD408" s="736"/>
      <c r="GE408" s="736"/>
      <c r="GF408" s="736"/>
      <c r="GG408" s="736"/>
      <c r="GH408" s="736"/>
      <c r="GI408" s="736"/>
      <c r="GJ408" s="736"/>
      <c r="GK408" s="736"/>
      <c r="GL408" s="736"/>
      <c r="GM408" s="736"/>
      <c r="GN408" s="736"/>
      <c r="GO408" s="736"/>
      <c r="GP408" s="736"/>
      <c r="GQ408" s="736"/>
      <c r="GR408" s="736"/>
      <c r="GS408" s="736"/>
      <c r="GT408" s="736"/>
      <c r="GU408" s="736"/>
      <c r="GV408" s="736"/>
      <c r="GW408" s="736"/>
      <c r="GX408" s="736"/>
      <c r="GY408" s="736"/>
      <c r="GZ408" s="736"/>
      <c r="HA408" s="736"/>
      <c r="HB408" s="736"/>
      <c r="HC408" s="736"/>
      <c r="HD408" s="736"/>
      <c r="HE408" s="736"/>
      <c r="HF408" s="736"/>
      <c r="HG408" s="736"/>
      <c r="HH408" s="736"/>
      <c r="HI408" s="736"/>
      <c r="HJ408" s="736"/>
      <c r="HK408" s="736"/>
      <c r="HL408" s="736"/>
      <c r="HM408" s="736"/>
      <c r="HN408" s="736"/>
      <c r="HO408" s="736"/>
      <c r="HP408" s="736"/>
      <c r="HQ408" s="736"/>
      <c r="HR408" s="736"/>
      <c r="HS408" s="736"/>
      <c r="HT408" s="736"/>
      <c r="HU408" s="736"/>
      <c r="HV408" s="736"/>
      <c r="HW408" s="736"/>
      <c r="HX408" s="736"/>
      <c r="HY408" s="736"/>
      <c r="HZ408" s="736"/>
      <c r="IA408" s="736"/>
      <c r="IB408" s="736"/>
      <c r="IC408" s="736"/>
      <c r="ID408" s="736"/>
      <c r="IE408" s="736"/>
      <c r="IF408" s="736"/>
      <c r="IG408" s="736"/>
      <c r="IH408" s="736"/>
      <c r="II408" s="736"/>
      <c r="IJ408" s="736"/>
      <c r="IK408" s="736"/>
      <c r="IL408" s="736"/>
      <c r="IM408" s="736"/>
      <c r="IN408" s="736"/>
      <c r="IO408" s="736"/>
      <c r="IP408" s="736"/>
      <c r="IQ408" s="736"/>
      <c r="IR408" s="736"/>
      <c r="IS408" s="736"/>
      <c r="IT408" s="736"/>
      <c r="IU408" s="736"/>
      <c r="IV408" s="736"/>
    </row>
    <row r="409" spans="1:256" s="438" customFormat="1">
      <c r="A409" s="736"/>
      <c r="C409" s="471"/>
      <c r="P409" s="724"/>
      <c r="U409" s="724"/>
      <c r="V409" s="736"/>
      <c r="W409" s="736"/>
      <c r="X409" s="736"/>
      <c r="Y409" s="736"/>
      <c r="Z409" s="736"/>
      <c r="AA409" s="736"/>
      <c r="AB409" s="736"/>
      <c r="AC409" s="736"/>
      <c r="AD409" s="736"/>
      <c r="AE409" s="736"/>
      <c r="AF409" s="736"/>
      <c r="AG409" s="736"/>
      <c r="AH409" s="736"/>
      <c r="AI409" s="736"/>
      <c r="AJ409" s="736"/>
      <c r="AK409" s="736"/>
      <c r="AL409" s="736"/>
      <c r="AM409" s="736"/>
      <c r="AN409" s="736"/>
      <c r="AO409" s="736"/>
      <c r="AP409" s="736"/>
      <c r="AQ409" s="736"/>
      <c r="AR409" s="736"/>
      <c r="AS409" s="736"/>
      <c r="AT409" s="736"/>
      <c r="AU409" s="736"/>
      <c r="AV409" s="736"/>
      <c r="AW409" s="736"/>
      <c r="AX409" s="736"/>
      <c r="AY409" s="736"/>
      <c r="AZ409" s="736"/>
      <c r="BA409" s="736"/>
      <c r="BB409" s="736"/>
      <c r="BC409" s="736"/>
      <c r="BD409" s="736"/>
      <c r="BE409" s="736"/>
      <c r="BF409" s="736"/>
      <c r="BG409" s="736"/>
      <c r="BH409" s="736"/>
      <c r="BI409" s="736"/>
      <c r="BJ409" s="736"/>
      <c r="BK409" s="736"/>
      <c r="BL409" s="736"/>
      <c r="BM409" s="736"/>
      <c r="BN409" s="736"/>
      <c r="BO409" s="736"/>
      <c r="BP409" s="736"/>
      <c r="BQ409" s="736"/>
      <c r="BR409" s="736"/>
      <c r="BS409" s="736"/>
      <c r="BT409" s="736"/>
      <c r="BU409" s="736"/>
      <c r="BV409" s="736"/>
      <c r="BW409" s="736"/>
      <c r="BX409" s="736"/>
      <c r="BY409" s="736"/>
      <c r="BZ409" s="736"/>
      <c r="CA409" s="736"/>
      <c r="CB409" s="736"/>
      <c r="CC409" s="736"/>
      <c r="CD409" s="736"/>
      <c r="CE409" s="736"/>
      <c r="CF409" s="736"/>
      <c r="CG409" s="736"/>
      <c r="CH409" s="736"/>
      <c r="CI409" s="736"/>
      <c r="CJ409" s="736"/>
      <c r="CK409" s="736"/>
      <c r="CL409" s="736"/>
      <c r="CM409" s="736"/>
      <c r="CN409" s="736"/>
      <c r="CO409" s="736"/>
      <c r="CP409" s="736"/>
      <c r="CQ409" s="736"/>
      <c r="CR409" s="736"/>
      <c r="CS409" s="736"/>
      <c r="CT409" s="736"/>
      <c r="CU409" s="736"/>
      <c r="CV409" s="736"/>
      <c r="CW409" s="736"/>
      <c r="CX409" s="736"/>
      <c r="CY409" s="736"/>
      <c r="CZ409" s="736"/>
      <c r="DA409" s="736"/>
      <c r="DB409" s="736"/>
      <c r="DC409" s="736"/>
      <c r="DD409" s="736"/>
      <c r="DE409" s="736"/>
      <c r="DF409" s="736"/>
      <c r="DG409" s="736"/>
      <c r="DH409" s="736"/>
      <c r="DI409" s="736"/>
      <c r="DJ409" s="736"/>
      <c r="DK409" s="736"/>
      <c r="DL409" s="736"/>
      <c r="DM409" s="736"/>
      <c r="DN409" s="736"/>
      <c r="DO409" s="736"/>
      <c r="DP409" s="736"/>
      <c r="DQ409" s="736"/>
      <c r="DR409" s="736"/>
      <c r="DS409" s="736"/>
      <c r="DT409" s="736"/>
      <c r="DU409" s="736"/>
      <c r="DV409" s="736"/>
      <c r="DW409" s="736"/>
      <c r="DX409" s="736"/>
      <c r="DY409" s="736"/>
      <c r="DZ409" s="736"/>
      <c r="EA409" s="736"/>
      <c r="EB409" s="736"/>
      <c r="EC409" s="736"/>
      <c r="ED409" s="736"/>
      <c r="EE409" s="736"/>
      <c r="EF409" s="736"/>
      <c r="EG409" s="736"/>
      <c r="EH409" s="736"/>
      <c r="EI409" s="736"/>
      <c r="EJ409" s="736"/>
      <c r="EK409" s="736"/>
      <c r="EL409" s="736"/>
      <c r="EM409" s="736"/>
      <c r="EN409" s="736"/>
      <c r="EO409" s="736"/>
      <c r="EP409" s="736"/>
      <c r="EQ409" s="736"/>
      <c r="ER409" s="736"/>
      <c r="ES409" s="736"/>
      <c r="ET409" s="736"/>
      <c r="EU409" s="736"/>
      <c r="EV409" s="736"/>
      <c r="EW409" s="736"/>
      <c r="EX409" s="736"/>
      <c r="EY409" s="736"/>
      <c r="EZ409" s="736"/>
      <c r="FA409" s="736"/>
      <c r="FB409" s="736"/>
      <c r="FC409" s="736"/>
      <c r="FD409" s="736"/>
      <c r="FE409" s="736"/>
      <c r="FF409" s="736"/>
      <c r="FG409" s="736"/>
      <c r="FH409" s="736"/>
      <c r="FI409" s="736"/>
      <c r="FJ409" s="736"/>
      <c r="FK409" s="736"/>
      <c r="FL409" s="736"/>
      <c r="FM409" s="736"/>
      <c r="FN409" s="736"/>
      <c r="FO409" s="736"/>
      <c r="FP409" s="736"/>
      <c r="FQ409" s="736"/>
      <c r="FR409" s="736"/>
      <c r="FS409" s="736"/>
      <c r="FT409" s="736"/>
      <c r="FU409" s="736"/>
      <c r="FV409" s="736"/>
      <c r="FW409" s="736"/>
      <c r="FX409" s="736"/>
      <c r="FY409" s="736"/>
      <c r="FZ409" s="736"/>
      <c r="GA409" s="736"/>
      <c r="GB409" s="736"/>
      <c r="GC409" s="736"/>
      <c r="GD409" s="736"/>
      <c r="GE409" s="736"/>
      <c r="GF409" s="736"/>
      <c r="GG409" s="736"/>
      <c r="GH409" s="736"/>
      <c r="GI409" s="736"/>
      <c r="GJ409" s="736"/>
      <c r="GK409" s="736"/>
      <c r="GL409" s="736"/>
      <c r="GM409" s="736"/>
      <c r="GN409" s="736"/>
      <c r="GO409" s="736"/>
      <c r="GP409" s="736"/>
      <c r="GQ409" s="736"/>
      <c r="GR409" s="736"/>
      <c r="GS409" s="736"/>
      <c r="GT409" s="736"/>
      <c r="GU409" s="736"/>
      <c r="GV409" s="736"/>
      <c r="GW409" s="736"/>
      <c r="GX409" s="736"/>
      <c r="GY409" s="736"/>
      <c r="GZ409" s="736"/>
      <c r="HA409" s="736"/>
      <c r="HB409" s="736"/>
      <c r="HC409" s="736"/>
      <c r="HD409" s="736"/>
      <c r="HE409" s="736"/>
      <c r="HF409" s="736"/>
      <c r="HG409" s="736"/>
      <c r="HH409" s="736"/>
      <c r="HI409" s="736"/>
      <c r="HJ409" s="736"/>
      <c r="HK409" s="736"/>
      <c r="HL409" s="736"/>
      <c r="HM409" s="736"/>
      <c r="HN409" s="736"/>
      <c r="HO409" s="736"/>
      <c r="HP409" s="736"/>
      <c r="HQ409" s="736"/>
      <c r="HR409" s="736"/>
      <c r="HS409" s="736"/>
      <c r="HT409" s="736"/>
      <c r="HU409" s="736"/>
      <c r="HV409" s="736"/>
      <c r="HW409" s="736"/>
      <c r="HX409" s="736"/>
      <c r="HY409" s="736"/>
      <c r="HZ409" s="736"/>
      <c r="IA409" s="736"/>
      <c r="IB409" s="736"/>
      <c r="IC409" s="736"/>
      <c r="ID409" s="736"/>
      <c r="IE409" s="736"/>
      <c r="IF409" s="736"/>
      <c r="IG409" s="736"/>
      <c r="IH409" s="736"/>
      <c r="II409" s="736"/>
      <c r="IJ409" s="736"/>
      <c r="IK409" s="736"/>
      <c r="IL409" s="736"/>
      <c r="IM409" s="736"/>
      <c r="IN409" s="736"/>
      <c r="IO409" s="736"/>
      <c r="IP409" s="736"/>
      <c r="IQ409" s="736"/>
      <c r="IR409" s="736"/>
      <c r="IS409" s="736"/>
      <c r="IT409" s="736"/>
      <c r="IU409" s="736"/>
      <c r="IV409" s="736"/>
    </row>
    <row r="410" spans="1:256" s="438" customFormat="1">
      <c r="A410" s="736"/>
      <c r="C410" s="471"/>
      <c r="P410" s="724"/>
      <c r="U410" s="724"/>
      <c r="V410" s="736"/>
      <c r="W410" s="736"/>
      <c r="X410" s="736"/>
      <c r="Y410" s="736"/>
      <c r="Z410" s="736"/>
      <c r="AA410" s="736"/>
      <c r="AB410" s="736"/>
      <c r="AC410" s="736"/>
      <c r="AD410" s="736"/>
      <c r="AE410" s="736"/>
      <c r="AF410" s="736"/>
      <c r="AG410" s="736"/>
      <c r="AH410" s="736"/>
      <c r="AI410" s="736"/>
      <c r="AJ410" s="736"/>
      <c r="AK410" s="736"/>
      <c r="AL410" s="736"/>
      <c r="AM410" s="736"/>
      <c r="AN410" s="736"/>
      <c r="AO410" s="736"/>
      <c r="AP410" s="736"/>
      <c r="AQ410" s="736"/>
      <c r="AR410" s="736"/>
      <c r="AS410" s="736"/>
      <c r="AT410" s="736"/>
      <c r="AU410" s="736"/>
      <c r="AV410" s="736"/>
      <c r="AW410" s="736"/>
      <c r="AX410" s="736"/>
      <c r="AY410" s="736"/>
      <c r="AZ410" s="736"/>
      <c r="BA410" s="736"/>
      <c r="BB410" s="736"/>
      <c r="BC410" s="736"/>
      <c r="BD410" s="736"/>
      <c r="BE410" s="736"/>
      <c r="BF410" s="736"/>
      <c r="BG410" s="736"/>
      <c r="BH410" s="736"/>
      <c r="BI410" s="736"/>
      <c r="BJ410" s="736"/>
      <c r="BK410" s="736"/>
      <c r="BL410" s="736"/>
      <c r="BM410" s="736"/>
      <c r="BN410" s="736"/>
      <c r="BO410" s="736"/>
      <c r="BP410" s="736"/>
      <c r="BQ410" s="736"/>
      <c r="BR410" s="736"/>
      <c r="BS410" s="736"/>
      <c r="BT410" s="736"/>
      <c r="BU410" s="736"/>
      <c r="BV410" s="736"/>
      <c r="BW410" s="736"/>
      <c r="BX410" s="736"/>
      <c r="BY410" s="736"/>
      <c r="BZ410" s="736"/>
      <c r="CA410" s="736"/>
      <c r="CB410" s="736"/>
      <c r="CC410" s="736"/>
      <c r="CD410" s="736"/>
      <c r="CE410" s="736"/>
      <c r="CF410" s="736"/>
      <c r="CG410" s="736"/>
      <c r="CH410" s="736"/>
      <c r="CI410" s="736"/>
      <c r="CJ410" s="736"/>
      <c r="CK410" s="736"/>
      <c r="CL410" s="736"/>
      <c r="CM410" s="736"/>
      <c r="CN410" s="736"/>
      <c r="CO410" s="736"/>
      <c r="CP410" s="736"/>
      <c r="CQ410" s="736"/>
      <c r="CR410" s="736"/>
      <c r="CS410" s="736"/>
      <c r="CT410" s="736"/>
      <c r="CU410" s="736"/>
      <c r="CV410" s="736"/>
      <c r="CW410" s="736"/>
      <c r="CX410" s="736"/>
      <c r="CY410" s="736"/>
      <c r="CZ410" s="736"/>
      <c r="DA410" s="736"/>
      <c r="DB410" s="736"/>
      <c r="DC410" s="736"/>
      <c r="DD410" s="736"/>
      <c r="DE410" s="736"/>
      <c r="DF410" s="736"/>
      <c r="DG410" s="736"/>
      <c r="DH410" s="736"/>
      <c r="DI410" s="736"/>
      <c r="DJ410" s="736"/>
      <c r="DK410" s="736"/>
      <c r="DL410" s="736"/>
      <c r="DM410" s="736"/>
      <c r="DN410" s="736"/>
      <c r="DO410" s="736"/>
      <c r="DP410" s="736"/>
      <c r="DQ410" s="736"/>
      <c r="DR410" s="736"/>
      <c r="DS410" s="736"/>
      <c r="DT410" s="736"/>
      <c r="DU410" s="736"/>
      <c r="DV410" s="736"/>
      <c r="DW410" s="736"/>
      <c r="DX410" s="736"/>
      <c r="DY410" s="736"/>
      <c r="DZ410" s="736"/>
      <c r="EA410" s="736"/>
      <c r="EB410" s="736"/>
      <c r="EC410" s="736"/>
      <c r="ED410" s="736"/>
      <c r="EE410" s="736"/>
      <c r="EF410" s="736"/>
      <c r="EG410" s="736"/>
      <c r="EH410" s="736"/>
      <c r="EI410" s="736"/>
      <c r="EJ410" s="736"/>
      <c r="EK410" s="736"/>
      <c r="EL410" s="736"/>
      <c r="EM410" s="736"/>
      <c r="EN410" s="736"/>
      <c r="EO410" s="736"/>
      <c r="EP410" s="736"/>
      <c r="EQ410" s="736"/>
      <c r="ER410" s="736"/>
      <c r="ES410" s="736"/>
      <c r="ET410" s="736"/>
      <c r="EU410" s="736"/>
      <c r="EV410" s="736"/>
      <c r="EW410" s="736"/>
      <c r="EX410" s="736"/>
      <c r="EY410" s="736"/>
      <c r="EZ410" s="736"/>
      <c r="FA410" s="736"/>
      <c r="FB410" s="736"/>
      <c r="FC410" s="736"/>
      <c r="FD410" s="736"/>
      <c r="FE410" s="736"/>
      <c r="FF410" s="736"/>
      <c r="FG410" s="736"/>
      <c r="FH410" s="736"/>
      <c r="FI410" s="736"/>
      <c r="FJ410" s="736"/>
      <c r="FK410" s="736"/>
      <c r="FL410" s="736"/>
      <c r="FM410" s="736"/>
      <c r="FN410" s="736"/>
      <c r="FO410" s="736"/>
      <c r="FP410" s="736"/>
      <c r="FQ410" s="736"/>
      <c r="FR410" s="736"/>
      <c r="FS410" s="736"/>
      <c r="FT410" s="736"/>
      <c r="FU410" s="736"/>
      <c r="FV410" s="736"/>
      <c r="FW410" s="736"/>
      <c r="FX410" s="736"/>
      <c r="FY410" s="736"/>
      <c r="FZ410" s="736"/>
      <c r="GA410" s="736"/>
      <c r="GB410" s="736"/>
      <c r="GC410" s="736"/>
      <c r="GD410" s="736"/>
      <c r="GE410" s="736"/>
      <c r="GF410" s="736"/>
      <c r="GG410" s="736"/>
      <c r="GH410" s="736"/>
      <c r="GI410" s="736"/>
      <c r="GJ410" s="736"/>
      <c r="GK410" s="736"/>
      <c r="GL410" s="736"/>
      <c r="GM410" s="736"/>
      <c r="GN410" s="736"/>
      <c r="GO410" s="736"/>
      <c r="GP410" s="736"/>
      <c r="GQ410" s="736"/>
      <c r="GR410" s="736"/>
      <c r="GS410" s="736"/>
      <c r="GT410" s="736"/>
      <c r="GU410" s="736"/>
      <c r="GV410" s="736"/>
      <c r="GW410" s="736"/>
      <c r="GX410" s="736"/>
      <c r="GY410" s="736"/>
      <c r="GZ410" s="736"/>
      <c r="HA410" s="736"/>
      <c r="HB410" s="736"/>
      <c r="HC410" s="736"/>
      <c r="HD410" s="736"/>
      <c r="HE410" s="736"/>
      <c r="HF410" s="736"/>
      <c r="HG410" s="736"/>
      <c r="HH410" s="736"/>
      <c r="HI410" s="736"/>
      <c r="HJ410" s="736"/>
      <c r="HK410" s="736"/>
      <c r="HL410" s="736"/>
      <c r="HM410" s="736"/>
      <c r="HN410" s="736"/>
      <c r="HO410" s="736"/>
      <c r="HP410" s="736"/>
      <c r="HQ410" s="736"/>
      <c r="HR410" s="736"/>
      <c r="HS410" s="736"/>
      <c r="HT410" s="736"/>
      <c r="HU410" s="736"/>
      <c r="HV410" s="736"/>
      <c r="HW410" s="736"/>
      <c r="HX410" s="736"/>
      <c r="HY410" s="736"/>
      <c r="HZ410" s="736"/>
      <c r="IA410" s="736"/>
      <c r="IB410" s="736"/>
      <c r="IC410" s="736"/>
      <c r="ID410" s="736"/>
      <c r="IE410" s="736"/>
      <c r="IF410" s="736"/>
      <c r="IG410" s="736"/>
      <c r="IH410" s="736"/>
      <c r="II410" s="736"/>
      <c r="IJ410" s="736"/>
      <c r="IK410" s="736"/>
      <c r="IL410" s="736"/>
      <c r="IM410" s="736"/>
      <c r="IN410" s="736"/>
      <c r="IO410" s="736"/>
      <c r="IP410" s="736"/>
      <c r="IQ410" s="736"/>
      <c r="IR410" s="736"/>
      <c r="IS410" s="736"/>
      <c r="IT410" s="736"/>
      <c r="IU410" s="736"/>
      <c r="IV410" s="736"/>
    </row>
    <row r="411" spans="1:256" s="438" customFormat="1">
      <c r="A411" s="736"/>
      <c r="C411" s="471"/>
      <c r="P411" s="724"/>
      <c r="U411" s="724"/>
      <c r="V411" s="736"/>
      <c r="W411" s="736"/>
      <c r="X411" s="736"/>
      <c r="Y411" s="736"/>
      <c r="Z411" s="736"/>
      <c r="AA411" s="736"/>
      <c r="AB411" s="736"/>
      <c r="AC411" s="736"/>
      <c r="AD411" s="736"/>
      <c r="AE411" s="736"/>
      <c r="AF411" s="736"/>
      <c r="AG411" s="736"/>
      <c r="AH411" s="736"/>
      <c r="AI411" s="736"/>
      <c r="AJ411" s="736"/>
      <c r="AK411" s="736"/>
      <c r="AL411" s="736"/>
      <c r="AM411" s="736"/>
      <c r="AN411" s="736"/>
      <c r="AO411" s="736"/>
      <c r="AP411" s="736"/>
      <c r="AQ411" s="736"/>
      <c r="AR411" s="736"/>
      <c r="AS411" s="736"/>
      <c r="AT411" s="736"/>
      <c r="AU411" s="736"/>
      <c r="AV411" s="736"/>
      <c r="AW411" s="736"/>
      <c r="AX411" s="736"/>
      <c r="AY411" s="736"/>
      <c r="AZ411" s="736"/>
      <c r="BA411" s="736"/>
      <c r="BB411" s="736"/>
      <c r="BC411" s="736"/>
      <c r="BD411" s="736"/>
      <c r="BE411" s="736"/>
      <c r="BF411" s="736"/>
      <c r="BG411" s="736"/>
      <c r="BH411" s="736"/>
      <c r="BI411" s="736"/>
      <c r="BJ411" s="736"/>
      <c r="BK411" s="736"/>
      <c r="BL411" s="736"/>
      <c r="BM411" s="736"/>
      <c r="BN411" s="736"/>
      <c r="BO411" s="736"/>
      <c r="BP411" s="736"/>
      <c r="BQ411" s="736"/>
      <c r="BR411" s="736"/>
      <c r="BS411" s="736"/>
      <c r="BT411" s="736"/>
      <c r="BU411" s="736"/>
      <c r="BV411" s="736"/>
      <c r="BW411" s="736"/>
      <c r="BX411" s="736"/>
      <c r="BY411" s="736"/>
      <c r="BZ411" s="736"/>
      <c r="CA411" s="736"/>
      <c r="CB411" s="736"/>
      <c r="CC411" s="736"/>
      <c r="CD411" s="736"/>
      <c r="CE411" s="736"/>
      <c r="CF411" s="736"/>
      <c r="CG411" s="736"/>
      <c r="CH411" s="736"/>
      <c r="CI411" s="736"/>
      <c r="CJ411" s="736"/>
      <c r="CK411" s="736"/>
      <c r="CL411" s="736"/>
      <c r="CM411" s="736"/>
      <c r="CN411" s="736"/>
      <c r="CO411" s="736"/>
      <c r="CP411" s="736"/>
      <c r="CQ411" s="736"/>
      <c r="CR411" s="736"/>
      <c r="CS411" s="736"/>
      <c r="CT411" s="736"/>
      <c r="CU411" s="736"/>
      <c r="CV411" s="736"/>
      <c r="CW411" s="736"/>
      <c r="CX411" s="736"/>
      <c r="CY411" s="736"/>
      <c r="CZ411" s="736"/>
      <c r="DA411" s="736"/>
      <c r="DB411" s="736"/>
      <c r="DC411" s="736"/>
      <c r="DD411" s="736"/>
      <c r="DE411" s="736"/>
      <c r="DF411" s="736"/>
      <c r="DG411" s="736"/>
      <c r="DH411" s="736"/>
      <c r="DI411" s="736"/>
      <c r="DJ411" s="736"/>
      <c r="DK411" s="736"/>
      <c r="DL411" s="736"/>
      <c r="DM411" s="736"/>
      <c r="DN411" s="736"/>
      <c r="DO411" s="736"/>
      <c r="DP411" s="736"/>
      <c r="DQ411" s="736"/>
      <c r="DR411" s="736"/>
      <c r="DS411" s="736"/>
      <c r="DT411" s="736"/>
      <c r="DU411" s="736"/>
      <c r="DV411" s="736"/>
      <c r="DW411" s="736"/>
      <c r="DX411" s="736"/>
      <c r="DY411" s="736"/>
      <c r="DZ411" s="736"/>
      <c r="EA411" s="736"/>
      <c r="EB411" s="736"/>
      <c r="EC411" s="736"/>
      <c r="ED411" s="736"/>
      <c r="EE411" s="736"/>
      <c r="EF411" s="736"/>
      <c r="EG411" s="736"/>
      <c r="EH411" s="736"/>
      <c r="EI411" s="736"/>
      <c r="EJ411" s="736"/>
      <c r="EK411" s="736"/>
      <c r="EL411" s="736"/>
      <c r="EM411" s="736"/>
      <c r="EN411" s="736"/>
      <c r="EO411" s="736"/>
      <c r="EP411" s="736"/>
      <c r="EQ411" s="736"/>
      <c r="ER411" s="736"/>
      <c r="ES411" s="736"/>
      <c r="ET411" s="736"/>
      <c r="EU411" s="736"/>
      <c r="EV411" s="736"/>
      <c r="EW411" s="736"/>
      <c r="EX411" s="736"/>
      <c r="EY411" s="736"/>
      <c r="EZ411" s="736"/>
      <c r="FA411" s="736"/>
      <c r="FB411" s="736"/>
      <c r="FC411" s="736"/>
      <c r="FD411" s="736"/>
      <c r="FE411" s="736"/>
      <c r="FF411" s="736"/>
      <c r="FG411" s="736"/>
      <c r="FH411" s="736"/>
      <c r="FI411" s="736"/>
      <c r="FJ411" s="736"/>
      <c r="FK411" s="736"/>
      <c r="FL411" s="736"/>
      <c r="FM411" s="736"/>
      <c r="FN411" s="736"/>
      <c r="FO411" s="736"/>
      <c r="FP411" s="736"/>
      <c r="FQ411" s="736"/>
      <c r="FR411" s="736"/>
      <c r="FS411" s="736"/>
      <c r="FT411" s="736"/>
      <c r="FU411" s="736"/>
      <c r="FV411" s="736"/>
      <c r="FW411" s="736"/>
      <c r="FX411" s="736"/>
      <c r="FY411" s="736"/>
      <c r="FZ411" s="736"/>
      <c r="GA411" s="736"/>
      <c r="GB411" s="736"/>
      <c r="GC411" s="736"/>
      <c r="GD411" s="736"/>
      <c r="GE411" s="736"/>
      <c r="GF411" s="736"/>
      <c r="GG411" s="736"/>
      <c r="GH411" s="736"/>
      <c r="GI411" s="736"/>
      <c r="GJ411" s="736"/>
      <c r="GK411" s="736"/>
      <c r="GL411" s="736"/>
      <c r="GM411" s="736"/>
      <c r="GN411" s="736"/>
      <c r="GO411" s="736"/>
      <c r="GP411" s="736"/>
      <c r="GQ411" s="736"/>
      <c r="GR411" s="736"/>
      <c r="GS411" s="736"/>
      <c r="GT411" s="736"/>
      <c r="GU411" s="736"/>
      <c r="GV411" s="736"/>
      <c r="GW411" s="736"/>
      <c r="GX411" s="736"/>
      <c r="GY411" s="736"/>
      <c r="GZ411" s="736"/>
      <c r="HA411" s="736"/>
      <c r="HB411" s="736"/>
      <c r="HC411" s="736"/>
      <c r="HD411" s="736"/>
      <c r="HE411" s="736"/>
      <c r="HF411" s="736"/>
      <c r="HG411" s="736"/>
      <c r="HH411" s="736"/>
      <c r="HI411" s="736"/>
      <c r="HJ411" s="736"/>
      <c r="HK411" s="736"/>
      <c r="HL411" s="736"/>
      <c r="HM411" s="736"/>
      <c r="HN411" s="736"/>
      <c r="HO411" s="736"/>
      <c r="HP411" s="736"/>
      <c r="HQ411" s="736"/>
      <c r="HR411" s="736"/>
      <c r="HS411" s="736"/>
      <c r="HT411" s="736"/>
      <c r="HU411" s="736"/>
      <c r="HV411" s="736"/>
      <c r="HW411" s="736"/>
      <c r="HX411" s="736"/>
      <c r="HY411" s="736"/>
      <c r="HZ411" s="736"/>
      <c r="IA411" s="736"/>
      <c r="IB411" s="736"/>
      <c r="IC411" s="736"/>
      <c r="ID411" s="736"/>
      <c r="IE411" s="736"/>
      <c r="IF411" s="736"/>
      <c r="IG411" s="736"/>
      <c r="IH411" s="736"/>
      <c r="II411" s="736"/>
      <c r="IJ411" s="736"/>
      <c r="IK411" s="736"/>
      <c r="IL411" s="736"/>
      <c r="IM411" s="736"/>
      <c r="IN411" s="736"/>
      <c r="IO411" s="736"/>
      <c r="IP411" s="736"/>
      <c r="IQ411" s="736"/>
      <c r="IR411" s="736"/>
      <c r="IS411" s="736"/>
      <c r="IT411" s="736"/>
      <c r="IU411" s="736"/>
      <c r="IV411" s="736"/>
    </row>
    <row r="412" spans="1:256" s="438" customFormat="1">
      <c r="A412" s="736"/>
      <c r="C412" s="471"/>
      <c r="P412" s="724"/>
      <c r="U412" s="724"/>
      <c r="V412" s="736"/>
      <c r="W412" s="736"/>
      <c r="X412" s="736"/>
      <c r="Y412" s="736"/>
      <c r="Z412" s="736"/>
      <c r="AA412" s="736"/>
      <c r="AB412" s="736"/>
      <c r="AC412" s="736"/>
      <c r="AD412" s="736"/>
      <c r="AE412" s="736"/>
      <c r="AF412" s="736"/>
      <c r="AG412" s="736"/>
      <c r="AH412" s="736"/>
      <c r="AI412" s="736"/>
      <c r="AJ412" s="736"/>
      <c r="AK412" s="736"/>
      <c r="AL412" s="736"/>
      <c r="AM412" s="736"/>
      <c r="AN412" s="736"/>
      <c r="AO412" s="736"/>
      <c r="AP412" s="736"/>
      <c r="AQ412" s="736"/>
      <c r="AR412" s="736"/>
      <c r="AS412" s="736"/>
      <c r="AT412" s="736"/>
      <c r="AU412" s="736"/>
      <c r="AV412" s="736"/>
      <c r="AW412" s="736"/>
      <c r="AX412" s="736"/>
      <c r="AY412" s="736"/>
      <c r="AZ412" s="736"/>
      <c r="BA412" s="736"/>
      <c r="BB412" s="736"/>
      <c r="BC412" s="736"/>
      <c r="BD412" s="736"/>
      <c r="BE412" s="736"/>
      <c r="BF412" s="736"/>
      <c r="BG412" s="736"/>
      <c r="BH412" s="736"/>
      <c r="BI412" s="736"/>
      <c r="BJ412" s="736"/>
      <c r="BK412" s="736"/>
      <c r="BL412" s="736"/>
      <c r="BM412" s="736"/>
      <c r="BN412" s="736"/>
      <c r="BO412" s="736"/>
      <c r="BP412" s="736"/>
      <c r="BQ412" s="736"/>
      <c r="BR412" s="736"/>
      <c r="BS412" s="736"/>
      <c r="BT412" s="736"/>
      <c r="BU412" s="736"/>
      <c r="BV412" s="736"/>
      <c r="BW412" s="736"/>
      <c r="BX412" s="736"/>
      <c r="BY412" s="736"/>
      <c r="BZ412" s="736"/>
      <c r="CA412" s="736"/>
      <c r="CB412" s="736"/>
      <c r="CC412" s="736"/>
      <c r="CD412" s="736"/>
      <c r="CE412" s="736"/>
      <c r="CF412" s="736"/>
      <c r="CG412" s="736"/>
      <c r="CH412" s="736"/>
      <c r="CI412" s="736"/>
      <c r="CJ412" s="736"/>
      <c r="CK412" s="736"/>
      <c r="CL412" s="736"/>
      <c r="CM412" s="736"/>
      <c r="CN412" s="736"/>
      <c r="CO412" s="736"/>
      <c r="CP412" s="736"/>
      <c r="CQ412" s="736"/>
      <c r="CR412" s="736"/>
      <c r="CS412" s="736"/>
      <c r="CT412" s="736"/>
      <c r="CU412" s="736"/>
      <c r="CV412" s="736"/>
      <c r="CW412" s="736"/>
      <c r="CX412" s="736"/>
      <c r="CY412" s="736"/>
      <c r="CZ412" s="736"/>
      <c r="DA412" s="736"/>
      <c r="DB412" s="736"/>
      <c r="DC412" s="736"/>
      <c r="DD412" s="736"/>
      <c r="DE412" s="736"/>
      <c r="DF412" s="736"/>
      <c r="DG412" s="736"/>
      <c r="DH412" s="736"/>
      <c r="DI412" s="736"/>
      <c r="DJ412" s="736"/>
      <c r="DK412" s="736"/>
      <c r="DL412" s="736"/>
      <c r="DM412" s="736"/>
      <c r="DN412" s="736"/>
      <c r="DO412" s="736"/>
      <c r="DP412" s="736"/>
      <c r="DQ412" s="736"/>
      <c r="DR412" s="736"/>
      <c r="DS412" s="736"/>
      <c r="DT412" s="736"/>
      <c r="DU412" s="736"/>
      <c r="DV412" s="736"/>
      <c r="DW412" s="736"/>
      <c r="DX412" s="736"/>
      <c r="DY412" s="736"/>
      <c r="DZ412" s="736"/>
      <c r="EA412" s="736"/>
      <c r="EB412" s="736"/>
      <c r="EC412" s="736"/>
      <c r="ED412" s="736"/>
      <c r="EE412" s="736"/>
      <c r="EF412" s="736"/>
      <c r="EG412" s="736"/>
      <c r="EH412" s="736"/>
      <c r="EI412" s="736"/>
      <c r="EJ412" s="736"/>
      <c r="EK412" s="736"/>
      <c r="EL412" s="736"/>
      <c r="EM412" s="736"/>
      <c r="EN412" s="736"/>
      <c r="EO412" s="736"/>
      <c r="EP412" s="736"/>
      <c r="EQ412" s="736"/>
      <c r="ER412" s="736"/>
      <c r="ES412" s="736"/>
      <c r="ET412" s="736"/>
      <c r="EU412" s="736"/>
      <c r="EV412" s="736"/>
      <c r="EW412" s="736"/>
      <c r="EX412" s="736"/>
      <c r="EY412" s="736"/>
      <c r="EZ412" s="736"/>
      <c r="FA412" s="736"/>
      <c r="FB412" s="736"/>
      <c r="FC412" s="736"/>
      <c r="FD412" s="736"/>
      <c r="FE412" s="736"/>
      <c r="FF412" s="736"/>
      <c r="FG412" s="736"/>
      <c r="FH412" s="736"/>
      <c r="FI412" s="736"/>
      <c r="FJ412" s="736"/>
      <c r="FK412" s="736"/>
      <c r="FL412" s="736"/>
      <c r="FM412" s="736"/>
      <c r="FN412" s="736"/>
      <c r="FO412" s="736"/>
      <c r="FP412" s="736"/>
      <c r="FQ412" s="736"/>
      <c r="FR412" s="736"/>
      <c r="FS412" s="736"/>
      <c r="FT412" s="736"/>
      <c r="FU412" s="736"/>
      <c r="FV412" s="736"/>
      <c r="FW412" s="736"/>
      <c r="FX412" s="736"/>
      <c r="FY412" s="736"/>
      <c r="FZ412" s="736"/>
      <c r="GA412" s="736"/>
      <c r="GB412" s="736"/>
      <c r="GC412" s="736"/>
      <c r="GD412" s="736"/>
      <c r="GE412" s="736"/>
      <c r="GF412" s="736"/>
      <c r="GG412" s="736"/>
      <c r="GH412" s="736"/>
      <c r="GI412" s="736"/>
      <c r="GJ412" s="736"/>
      <c r="GK412" s="736"/>
      <c r="GL412" s="736"/>
      <c r="GM412" s="736"/>
      <c r="GN412" s="736"/>
      <c r="GO412" s="736"/>
      <c r="GP412" s="736"/>
      <c r="GQ412" s="736"/>
      <c r="GR412" s="736"/>
      <c r="GS412" s="736"/>
      <c r="GT412" s="736"/>
      <c r="GU412" s="736"/>
      <c r="GV412" s="736"/>
      <c r="GW412" s="736"/>
      <c r="GX412" s="736"/>
      <c r="GY412" s="736"/>
      <c r="GZ412" s="736"/>
      <c r="HA412" s="736"/>
      <c r="HB412" s="736"/>
      <c r="HC412" s="736"/>
      <c r="HD412" s="736"/>
      <c r="HE412" s="736"/>
      <c r="HF412" s="736"/>
      <c r="HG412" s="736"/>
      <c r="HH412" s="736"/>
      <c r="HI412" s="736"/>
      <c r="HJ412" s="736"/>
      <c r="HK412" s="736"/>
      <c r="HL412" s="736"/>
      <c r="HM412" s="736"/>
      <c r="HN412" s="736"/>
      <c r="HO412" s="736"/>
      <c r="HP412" s="736"/>
      <c r="HQ412" s="736"/>
      <c r="HR412" s="736"/>
      <c r="HS412" s="736"/>
      <c r="HT412" s="736"/>
      <c r="HU412" s="736"/>
      <c r="HV412" s="736"/>
      <c r="HW412" s="736"/>
      <c r="HX412" s="736"/>
      <c r="HY412" s="736"/>
      <c r="HZ412" s="736"/>
      <c r="IA412" s="736"/>
      <c r="IB412" s="736"/>
      <c r="IC412" s="736"/>
      <c r="ID412" s="736"/>
      <c r="IE412" s="736"/>
      <c r="IF412" s="736"/>
      <c r="IG412" s="736"/>
      <c r="IH412" s="736"/>
      <c r="II412" s="736"/>
      <c r="IJ412" s="736"/>
      <c r="IK412" s="736"/>
      <c r="IL412" s="736"/>
      <c r="IM412" s="736"/>
      <c r="IN412" s="736"/>
      <c r="IO412" s="736"/>
      <c r="IP412" s="736"/>
      <c r="IQ412" s="736"/>
      <c r="IR412" s="736"/>
      <c r="IS412" s="736"/>
      <c r="IT412" s="736"/>
      <c r="IU412" s="736"/>
      <c r="IV412" s="736"/>
    </row>
    <row r="413" spans="1:256" s="438" customFormat="1">
      <c r="A413" s="736"/>
      <c r="C413" s="471"/>
      <c r="P413" s="724"/>
      <c r="U413" s="724"/>
      <c r="V413" s="736"/>
      <c r="W413" s="736"/>
      <c r="X413" s="736"/>
      <c r="Y413" s="736"/>
      <c r="Z413" s="736"/>
      <c r="AA413" s="736"/>
      <c r="AB413" s="736"/>
      <c r="AC413" s="736"/>
      <c r="AD413" s="736"/>
      <c r="AE413" s="736"/>
      <c r="AF413" s="736"/>
      <c r="AG413" s="736"/>
      <c r="AH413" s="736"/>
      <c r="AI413" s="736"/>
      <c r="AJ413" s="736"/>
      <c r="AK413" s="736"/>
      <c r="AL413" s="736"/>
      <c r="AM413" s="736"/>
      <c r="AN413" s="736"/>
      <c r="AO413" s="736"/>
      <c r="AP413" s="736"/>
      <c r="AQ413" s="736"/>
      <c r="AR413" s="736"/>
      <c r="AS413" s="736"/>
      <c r="AT413" s="736"/>
      <c r="AU413" s="736"/>
      <c r="AV413" s="736"/>
      <c r="AW413" s="736"/>
      <c r="AX413" s="736"/>
      <c r="AY413" s="736"/>
      <c r="AZ413" s="736"/>
      <c r="BA413" s="736"/>
      <c r="BB413" s="736"/>
      <c r="BC413" s="736"/>
      <c r="BD413" s="736"/>
      <c r="BE413" s="736"/>
      <c r="BF413" s="736"/>
      <c r="BG413" s="736"/>
      <c r="BH413" s="736"/>
      <c r="BI413" s="736"/>
      <c r="BJ413" s="736"/>
      <c r="BK413" s="736"/>
      <c r="BL413" s="736"/>
      <c r="BM413" s="736"/>
      <c r="BN413" s="736"/>
      <c r="BO413" s="736"/>
      <c r="BP413" s="736"/>
      <c r="BQ413" s="736"/>
      <c r="BR413" s="736"/>
      <c r="BS413" s="736"/>
      <c r="BT413" s="736"/>
      <c r="BU413" s="736"/>
      <c r="BV413" s="736"/>
      <c r="BW413" s="736"/>
      <c r="BX413" s="736"/>
      <c r="BY413" s="736"/>
      <c r="BZ413" s="736"/>
      <c r="CA413" s="736"/>
      <c r="CB413" s="736"/>
      <c r="CC413" s="736"/>
      <c r="CD413" s="736"/>
      <c r="CE413" s="736"/>
      <c r="CF413" s="736"/>
      <c r="CG413" s="736"/>
      <c r="CH413" s="736"/>
      <c r="CI413" s="736"/>
      <c r="CJ413" s="736"/>
      <c r="CK413" s="736"/>
      <c r="CL413" s="736"/>
      <c r="CM413" s="736"/>
      <c r="CN413" s="736"/>
      <c r="CO413" s="736"/>
      <c r="CP413" s="736"/>
      <c r="CQ413" s="736"/>
      <c r="CR413" s="736"/>
      <c r="CS413" s="736"/>
      <c r="CT413" s="736"/>
      <c r="CU413" s="736"/>
      <c r="CV413" s="736"/>
      <c r="CW413" s="736"/>
      <c r="CX413" s="736"/>
      <c r="CY413" s="736"/>
      <c r="CZ413" s="736"/>
      <c r="DA413" s="736"/>
      <c r="DB413" s="736"/>
      <c r="DC413" s="736"/>
      <c r="DD413" s="736"/>
      <c r="DE413" s="736"/>
      <c r="DF413" s="736"/>
      <c r="DG413" s="736"/>
      <c r="DH413" s="736"/>
      <c r="DI413" s="736"/>
      <c r="DJ413" s="736"/>
      <c r="DK413" s="736"/>
      <c r="DL413" s="736"/>
      <c r="DM413" s="736"/>
      <c r="DN413" s="736"/>
      <c r="DO413" s="736"/>
      <c r="DP413" s="736"/>
      <c r="DQ413" s="736"/>
      <c r="DR413" s="736"/>
      <c r="DS413" s="736"/>
      <c r="DT413" s="736"/>
      <c r="DU413" s="736"/>
      <c r="DV413" s="736"/>
      <c r="DW413" s="736"/>
      <c r="DX413" s="736"/>
      <c r="DY413" s="736"/>
      <c r="DZ413" s="736"/>
      <c r="EA413" s="736"/>
      <c r="EB413" s="736"/>
      <c r="EC413" s="736"/>
      <c r="ED413" s="736"/>
      <c r="EE413" s="736"/>
      <c r="EF413" s="736"/>
      <c r="EG413" s="736"/>
      <c r="EH413" s="736"/>
      <c r="EI413" s="736"/>
      <c r="EJ413" s="736"/>
      <c r="EK413" s="736"/>
      <c r="EL413" s="736"/>
      <c r="EM413" s="736"/>
      <c r="EN413" s="736"/>
      <c r="EO413" s="736"/>
      <c r="EP413" s="736"/>
      <c r="EQ413" s="736"/>
      <c r="ER413" s="736"/>
      <c r="ES413" s="736"/>
      <c r="ET413" s="736"/>
      <c r="EU413" s="736"/>
      <c r="EV413" s="736"/>
      <c r="EW413" s="736"/>
      <c r="EX413" s="736"/>
      <c r="EY413" s="736"/>
      <c r="EZ413" s="736"/>
      <c r="FA413" s="736"/>
      <c r="FB413" s="736"/>
      <c r="FC413" s="736"/>
      <c r="FD413" s="736"/>
      <c r="FE413" s="736"/>
      <c r="FF413" s="736"/>
      <c r="FG413" s="736"/>
      <c r="FH413" s="736"/>
      <c r="FI413" s="736"/>
      <c r="FJ413" s="736"/>
      <c r="FK413" s="736"/>
      <c r="FL413" s="736"/>
      <c r="FM413" s="736"/>
      <c r="FN413" s="736"/>
      <c r="FO413" s="736"/>
      <c r="FP413" s="736"/>
      <c r="FQ413" s="736"/>
      <c r="FR413" s="736"/>
      <c r="FS413" s="736"/>
      <c r="FT413" s="736"/>
      <c r="FU413" s="736"/>
      <c r="FV413" s="736"/>
      <c r="FW413" s="736"/>
      <c r="FX413" s="736"/>
      <c r="FY413" s="736"/>
      <c r="FZ413" s="736"/>
      <c r="GA413" s="736"/>
      <c r="GB413" s="736"/>
      <c r="GC413" s="736"/>
      <c r="GD413" s="736"/>
      <c r="GE413" s="736"/>
      <c r="GF413" s="736"/>
      <c r="GG413" s="736"/>
      <c r="GH413" s="736"/>
      <c r="GI413" s="736"/>
      <c r="GJ413" s="736"/>
      <c r="GK413" s="736"/>
      <c r="GL413" s="736"/>
      <c r="GM413" s="736"/>
      <c r="GN413" s="736"/>
      <c r="GO413" s="736"/>
      <c r="GP413" s="736"/>
      <c r="GQ413" s="736"/>
      <c r="GR413" s="736"/>
      <c r="GS413" s="736"/>
      <c r="GT413" s="736"/>
      <c r="GU413" s="736"/>
      <c r="GV413" s="736"/>
      <c r="GW413" s="736"/>
      <c r="GX413" s="736"/>
      <c r="GY413" s="736"/>
      <c r="GZ413" s="736"/>
      <c r="HA413" s="736"/>
      <c r="HB413" s="736"/>
      <c r="HC413" s="736"/>
      <c r="HD413" s="736"/>
      <c r="HE413" s="736"/>
      <c r="HF413" s="736"/>
      <c r="HG413" s="736"/>
      <c r="HH413" s="736"/>
      <c r="HI413" s="736"/>
      <c r="HJ413" s="736"/>
      <c r="HK413" s="736"/>
      <c r="HL413" s="736"/>
      <c r="HM413" s="736"/>
      <c r="HN413" s="736"/>
      <c r="HO413" s="736"/>
      <c r="HP413" s="736"/>
      <c r="HQ413" s="736"/>
      <c r="HR413" s="736"/>
      <c r="HS413" s="736"/>
      <c r="HT413" s="736"/>
      <c r="HU413" s="736"/>
      <c r="HV413" s="736"/>
      <c r="HW413" s="736"/>
      <c r="HX413" s="736"/>
      <c r="HY413" s="736"/>
      <c r="HZ413" s="736"/>
      <c r="IA413" s="736"/>
      <c r="IB413" s="736"/>
      <c r="IC413" s="736"/>
      <c r="ID413" s="736"/>
      <c r="IE413" s="736"/>
      <c r="IF413" s="736"/>
      <c r="IG413" s="736"/>
      <c r="IH413" s="736"/>
      <c r="II413" s="736"/>
      <c r="IJ413" s="736"/>
      <c r="IK413" s="736"/>
      <c r="IL413" s="736"/>
      <c r="IM413" s="736"/>
      <c r="IN413" s="736"/>
      <c r="IO413" s="736"/>
      <c r="IP413" s="736"/>
      <c r="IQ413" s="736"/>
      <c r="IR413" s="736"/>
      <c r="IS413" s="736"/>
      <c r="IT413" s="736"/>
      <c r="IU413" s="736"/>
      <c r="IV413" s="736"/>
    </row>
    <row r="414" spans="1:256" s="438" customFormat="1">
      <c r="A414" s="736"/>
      <c r="C414" s="471"/>
      <c r="P414" s="724"/>
      <c r="U414" s="724"/>
      <c r="V414" s="736"/>
      <c r="W414" s="736"/>
      <c r="X414" s="736"/>
      <c r="Y414" s="736"/>
      <c r="Z414" s="736"/>
      <c r="AA414" s="736"/>
      <c r="AB414" s="736"/>
      <c r="AC414" s="736"/>
      <c r="AD414" s="736"/>
      <c r="AE414" s="736"/>
      <c r="AF414" s="736"/>
      <c r="AG414" s="736"/>
      <c r="AH414" s="736"/>
      <c r="AI414" s="736"/>
      <c r="AJ414" s="736"/>
      <c r="AK414" s="736"/>
      <c r="AL414" s="736"/>
      <c r="AM414" s="736"/>
      <c r="AN414" s="736"/>
      <c r="AO414" s="736"/>
      <c r="AP414" s="736"/>
      <c r="AQ414" s="736"/>
      <c r="AR414" s="736"/>
      <c r="AS414" s="736"/>
      <c r="AT414" s="736"/>
      <c r="AU414" s="736"/>
      <c r="AV414" s="736"/>
      <c r="AW414" s="736"/>
      <c r="AX414" s="736"/>
      <c r="AY414" s="736"/>
      <c r="AZ414" s="736"/>
      <c r="BA414" s="736"/>
      <c r="BB414" s="736"/>
      <c r="BC414" s="736"/>
      <c r="BD414" s="736"/>
      <c r="BE414" s="736"/>
      <c r="BF414" s="736"/>
      <c r="BG414" s="736"/>
      <c r="BH414" s="736"/>
      <c r="BI414" s="736"/>
      <c r="BJ414" s="736"/>
      <c r="BK414" s="736"/>
      <c r="BL414" s="736"/>
      <c r="BM414" s="736"/>
      <c r="BN414" s="736"/>
      <c r="BO414" s="736"/>
      <c r="BP414" s="736"/>
      <c r="BQ414" s="736"/>
      <c r="BR414" s="736"/>
      <c r="BS414" s="736"/>
      <c r="BT414" s="736"/>
      <c r="BU414" s="736"/>
      <c r="BV414" s="736"/>
      <c r="BW414" s="736"/>
      <c r="BX414" s="736"/>
      <c r="BY414" s="736"/>
      <c r="BZ414" s="736"/>
      <c r="CA414" s="736"/>
      <c r="CB414" s="736"/>
      <c r="CC414" s="736"/>
      <c r="CD414" s="736"/>
      <c r="CE414" s="736"/>
      <c r="CF414" s="736"/>
      <c r="CG414" s="736"/>
      <c r="CH414" s="736"/>
      <c r="CI414" s="736"/>
      <c r="CJ414" s="736"/>
      <c r="CK414" s="736"/>
      <c r="CL414" s="736"/>
      <c r="CM414" s="736"/>
      <c r="CN414" s="736"/>
      <c r="CO414" s="736"/>
      <c r="CP414" s="736"/>
      <c r="CQ414" s="736"/>
      <c r="CR414" s="736"/>
      <c r="CS414" s="736"/>
      <c r="CT414" s="736"/>
      <c r="CU414" s="736"/>
      <c r="CV414" s="736"/>
      <c r="CW414" s="736"/>
      <c r="CX414" s="736"/>
      <c r="CY414" s="736"/>
      <c r="CZ414" s="736"/>
      <c r="DA414" s="736"/>
      <c r="DB414" s="736"/>
      <c r="DC414" s="736"/>
      <c r="DD414" s="736"/>
      <c r="DE414" s="736"/>
      <c r="DF414" s="736"/>
      <c r="DG414" s="736"/>
      <c r="DH414" s="736"/>
      <c r="DI414" s="736"/>
      <c r="DJ414" s="736"/>
      <c r="DK414" s="736"/>
      <c r="DL414" s="736"/>
      <c r="DM414" s="736"/>
      <c r="DN414" s="736"/>
      <c r="DO414" s="736"/>
      <c r="DP414" s="736"/>
      <c r="DQ414" s="736"/>
      <c r="DR414" s="736"/>
      <c r="DS414" s="736"/>
      <c r="DT414" s="736"/>
      <c r="DU414" s="736"/>
      <c r="DV414" s="736"/>
      <c r="DW414" s="736"/>
      <c r="DX414" s="736"/>
      <c r="DY414" s="736"/>
      <c r="DZ414" s="736"/>
      <c r="EA414" s="736"/>
      <c r="EB414" s="736"/>
      <c r="EC414" s="736"/>
      <c r="ED414" s="736"/>
      <c r="EE414" s="736"/>
      <c r="EF414" s="736"/>
      <c r="EG414" s="736"/>
      <c r="EH414" s="736"/>
      <c r="EI414" s="736"/>
      <c r="EJ414" s="736"/>
      <c r="EK414" s="736"/>
      <c r="EL414" s="736"/>
      <c r="EM414" s="736"/>
      <c r="EN414" s="736"/>
      <c r="EO414" s="736"/>
      <c r="EP414" s="736"/>
      <c r="EQ414" s="736"/>
      <c r="ER414" s="736"/>
      <c r="ES414" s="736"/>
      <c r="ET414" s="736"/>
      <c r="EU414" s="736"/>
      <c r="EV414" s="736"/>
      <c r="EW414" s="736"/>
      <c r="EX414" s="736"/>
      <c r="EY414" s="736"/>
      <c r="EZ414" s="736"/>
      <c r="FA414" s="736"/>
      <c r="FB414" s="736"/>
      <c r="FC414" s="736"/>
      <c r="FD414" s="736"/>
      <c r="FE414" s="736"/>
      <c r="FF414" s="736"/>
      <c r="FG414" s="736"/>
      <c r="FH414" s="736"/>
      <c r="FI414" s="736"/>
      <c r="FJ414" s="736"/>
      <c r="FK414" s="736"/>
      <c r="FL414" s="736"/>
      <c r="FM414" s="736"/>
      <c r="FN414" s="736"/>
      <c r="FO414" s="736"/>
      <c r="FP414" s="736"/>
      <c r="FQ414" s="736"/>
      <c r="FR414" s="736"/>
      <c r="FS414" s="736"/>
      <c r="FT414" s="736"/>
      <c r="FU414" s="736"/>
      <c r="FV414" s="736"/>
      <c r="FW414" s="736"/>
      <c r="FX414" s="736"/>
      <c r="FY414" s="736"/>
      <c r="FZ414" s="736"/>
      <c r="GA414" s="736"/>
      <c r="GB414" s="736"/>
      <c r="GC414" s="736"/>
      <c r="GD414" s="736"/>
      <c r="GE414" s="736"/>
      <c r="GF414" s="736"/>
      <c r="GG414" s="736"/>
      <c r="GH414" s="736"/>
      <c r="GI414" s="736"/>
      <c r="GJ414" s="736"/>
      <c r="GK414" s="736"/>
      <c r="GL414" s="736"/>
      <c r="GM414" s="736"/>
      <c r="GN414" s="736"/>
      <c r="GO414" s="736"/>
      <c r="GP414" s="736"/>
      <c r="GQ414" s="736"/>
      <c r="GR414" s="736"/>
      <c r="GS414" s="736"/>
      <c r="GT414" s="736"/>
      <c r="GU414" s="736"/>
      <c r="GV414" s="736"/>
      <c r="GW414" s="736"/>
      <c r="GX414" s="736"/>
      <c r="GY414" s="736"/>
      <c r="GZ414" s="736"/>
      <c r="HA414" s="736"/>
      <c r="HB414" s="736"/>
      <c r="HC414" s="736"/>
      <c r="HD414" s="736"/>
      <c r="HE414" s="736"/>
      <c r="HF414" s="736"/>
      <c r="HG414" s="736"/>
      <c r="HH414" s="736"/>
      <c r="HI414" s="736"/>
      <c r="HJ414" s="736"/>
      <c r="HK414" s="736"/>
      <c r="HL414" s="736"/>
      <c r="HM414" s="736"/>
      <c r="HN414" s="736"/>
      <c r="HO414" s="736"/>
      <c r="HP414" s="736"/>
      <c r="HQ414" s="736"/>
      <c r="HR414" s="736"/>
      <c r="HS414" s="736"/>
      <c r="HT414" s="736"/>
      <c r="HU414" s="736"/>
      <c r="HV414" s="736"/>
      <c r="HW414" s="736"/>
      <c r="HX414" s="736"/>
      <c r="HY414" s="736"/>
      <c r="HZ414" s="736"/>
      <c r="IA414" s="736"/>
      <c r="IB414" s="736"/>
      <c r="IC414" s="736"/>
      <c r="ID414" s="736"/>
      <c r="IE414" s="736"/>
      <c r="IF414" s="736"/>
      <c r="IG414" s="736"/>
      <c r="IH414" s="736"/>
      <c r="II414" s="736"/>
      <c r="IJ414" s="736"/>
      <c r="IK414" s="736"/>
      <c r="IL414" s="736"/>
      <c r="IM414" s="736"/>
      <c r="IN414" s="736"/>
      <c r="IO414" s="736"/>
      <c r="IP414" s="736"/>
      <c r="IQ414" s="736"/>
      <c r="IR414" s="736"/>
      <c r="IS414" s="736"/>
      <c r="IT414" s="736"/>
      <c r="IU414" s="736"/>
      <c r="IV414" s="736"/>
    </row>
    <row r="415" spans="1:256" s="438" customFormat="1">
      <c r="A415" s="736"/>
      <c r="C415" s="471"/>
      <c r="P415" s="724"/>
      <c r="U415" s="724"/>
      <c r="V415" s="736"/>
      <c r="W415" s="736"/>
      <c r="X415" s="736"/>
      <c r="Y415" s="736"/>
      <c r="Z415" s="736"/>
      <c r="AA415" s="736"/>
      <c r="AB415" s="736"/>
      <c r="AC415" s="736"/>
      <c r="AD415" s="736"/>
      <c r="AE415" s="736"/>
      <c r="AF415" s="736"/>
      <c r="AG415" s="736"/>
      <c r="AH415" s="736"/>
      <c r="AI415" s="736"/>
      <c r="AJ415" s="736"/>
      <c r="AK415" s="736"/>
      <c r="AL415" s="736"/>
      <c r="AM415" s="736"/>
      <c r="AN415" s="736"/>
      <c r="AO415" s="736"/>
      <c r="AP415" s="736"/>
      <c r="AQ415" s="736"/>
      <c r="AR415" s="736"/>
      <c r="AS415" s="736"/>
      <c r="AT415" s="736"/>
      <c r="AU415" s="736"/>
      <c r="AV415" s="736"/>
      <c r="AW415" s="736"/>
      <c r="AX415" s="736"/>
      <c r="AY415" s="736"/>
      <c r="AZ415" s="736"/>
      <c r="BA415" s="736"/>
      <c r="BB415" s="736"/>
      <c r="BC415" s="736"/>
      <c r="BD415" s="736"/>
      <c r="BE415" s="736"/>
      <c r="BF415" s="736"/>
      <c r="BG415" s="736"/>
      <c r="BH415" s="736"/>
      <c r="BI415" s="736"/>
      <c r="BJ415" s="736"/>
      <c r="BK415" s="736"/>
      <c r="BL415" s="736"/>
      <c r="BM415" s="736"/>
      <c r="BN415" s="736"/>
      <c r="BO415" s="736"/>
      <c r="BP415" s="736"/>
      <c r="BQ415" s="736"/>
      <c r="BR415" s="736"/>
      <c r="BS415" s="736"/>
      <c r="BT415" s="736"/>
      <c r="BU415" s="736"/>
      <c r="BV415" s="736"/>
      <c r="BW415" s="736"/>
      <c r="BX415" s="736"/>
      <c r="BY415" s="736"/>
      <c r="BZ415" s="736"/>
      <c r="CA415" s="736"/>
      <c r="CB415" s="736"/>
      <c r="CC415" s="736"/>
      <c r="CD415" s="736"/>
      <c r="CE415" s="736"/>
      <c r="CF415" s="736"/>
      <c r="CG415" s="736"/>
      <c r="CH415" s="736"/>
      <c r="CI415" s="736"/>
      <c r="CJ415" s="736"/>
      <c r="CK415" s="736"/>
      <c r="CL415" s="736"/>
      <c r="CM415" s="736"/>
      <c r="CN415" s="736"/>
      <c r="CO415" s="736"/>
      <c r="CP415" s="736"/>
      <c r="CQ415" s="736"/>
      <c r="CR415" s="736"/>
      <c r="CS415" s="736"/>
      <c r="CT415" s="736"/>
      <c r="CU415" s="736"/>
      <c r="CV415" s="736"/>
      <c r="CW415" s="736"/>
      <c r="CX415" s="736"/>
      <c r="CY415" s="736"/>
      <c r="CZ415" s="736"/>
      <c r="DA415" s="736"/>
      <c r="DB415" s="736"/>
      <c r="DC415" s="736"/>
      <c r="DD415" s="736"/>
      <c r="DE415" s="736"/>
      <c r="DF415" s="736"/>
      <c r="DG415" s="736"/>
      <c r="DH415" s="736"/>
      <c r="DI415" s="736"/>
      <c r="DJ415" s="736"/>
      <c r="DK415" s="736"/>
      <c r="DL415" s="736"/>
      <c r="DM415" s="736"/>
      <c r="DN415" s="736"/>
      <c r="DO415" s="736"/>
      <c r="DP415" s="736"/>
      <c r="DQ415" s="736"/>
      <c r="DR415" s="736"/>
      <c r="DS415" s="736"/>
      <c r="DT415" s="736"/>
      <c r="DU415" s="736"/>
      <c r="DV415" s="736"/>
      <c r="DW415" s="736"/>
      <c r="DX415" s="736"/>
      <c r="DY415" s="736"/>
      <c r="DZ415" s="736"/>
      <c r="EA415" s="736"/>
      <c r="EB415" s="736"/>
      <c r="EC415" s="736"/>
      <c r="ED415" s="736"/>
      <c r="EE415" s="736"/>
      <c r="EF415" s="736"/>
      <c r="EG415" s="736"/>
      <c r="EH415" s="736"/>
      <c r="EI415" s="736"/>
      <c r="EJ415" s="736"/>
      <c r="EK415" s="736"/>
      <c r="EL415" s="736"/>
      <c r="EM415" s="736"/>
      <c r="EN415" s="736"/>
      <c r="EO415" s="736"/>
      <c r="EP415" s="736"/>
      <c r="EQ415" s="736"/>
      <c r="ER415" s="736"/>
      <c r="ES415" s="736"/>
      <c r="ET415" s="736"/>
      <c r="EU415" s="736"/>
      <c r="EV415" s="736"/>
      <c r="EW415" s="736"/>
      <c r="EX415" s="736"/>
      <c r="EY415" s="736"/>
      <c r="EZ415" s="736"/>
      <c r="FA415" s="736"/>
      <c r="FB415" s="736"/>
      <c r="FC415" s="736"/>
      <c r="FD415" s="736"/>
      <c r="FE415" s="736"/>
      <c r="FF415" s="736"/>
      <c r="FG415" s="736"/>
      <c r="FH415" s="736"/>
      <c r="FI415" s="736"/>
      <c r="FJ415" s="736"/>
      <c r="FK415" s="736"/>
      <c r="FL415" s="736"/>
      <c r="FM415" s="736"/>
      <c r="FN415" s="736"/>
      <c r="FO415" s="736"/>
      <c r="FP415" s="736"/>
      <c r="FQ415" s="736"/>
      <c r="FR415" s="736"/>
      <c r="FS415" s="736"/>
      <c r="FT415" s="736"/>
      <c r="FU415" s="736"/>
      <c r="FV415" s="736"/>
      <c r="FW415" s="736"/>
      <c r="FX415" s="736"/>
      <c r="FY415" s="736"/>
      <c r="FZ415" s="736"/>
      <c r="GA415" s="736"/>
      <c r="GB415" s="736"/>
      <c r="GC415" s="736"/>
      <c r="GD415" s="736"/>
      <c r="GE415" s="736"/>
      <c r="GF415" s="736"/>
      <c r="GG415" s="736"/>
      <c r="GH415" s="736"/>
      <c r="GI415" s="736"/>
      <c r="GJ415" s="736"/>
      <c r="GK415" s="736"/>
      <c r="GL415" s="736"/>
      <c r="GM415" s="736"/>
      <c r="GN415" s="736"/>
      <c r="GO415" s="736"/>
      <c r="GP415" s="736"/>
      <c r="GQ415" s="736"/>
      <c r="GR415" s="736"/>
      <c r="GS415" s="736"/>
      <c r="GT415" s="736"/>
      <c r="GU415" s="736"/>
      <c r="GV415" s="736"/>
      <c r="GW415" s="736"/>
      <c r="GX415" s="736"/>
      <c r="GY415" s="736"/>
      <c r="GZ415" s="736"/>
      <c r="HA415" s="736"/>
      <c r="HB415" s="736"/>
      <c r="HC415" s="736"/>
      <c r="HD415" s="736"/>
      <c r="HE415" s="736"/>
      <c r="HF415" s="736"/>
      <c r="HG415" s="736"/>
      <c r="HH415" s="736"/>
      <c r="HI415" s="736"/>
      <c r="HJ415" s="736"/>
      <c r="HK415" s="736"/>
      <c r="HL415" s="736"/>
      <c r="HM415" s="736"/>
      <c r="HN415" s="736"/>
      <c r="HO415" s="736"/>
      <c r="HP415" s="736"/>
      <c r="HQ415" s="736"/>
      <c r="HR415" s="736"/>
      <c r="HS415" s="736"/>
      <c r="HT415" s="736"/>
      <c r="HU415" s="736"/>
      <c r="HV415" s="736"/>
      <c r="HW415" s="736"/>
      <c r="HX415" s="736"/>
      <c r="HY415" s="736"/>
      <c r="HZ415" s="736"/>
      <c r="IA415" s="736"/>
      <c r="IB415" s="736"/>
      <c r="IC415" s="736"/>
      <c r="ID415" s="736"/>
      <c r="IE415" s="736"/>
      <c r="IF415" s="736"/>
      <c r="IG415" s="736"/>
      <c r="IH415" s="736"/>
      <c r="II415" s="736"/>
      <c r="IJ415" s="736"/>
      <c r="IK415" s="736"/>
      <c r="IL415" s="736"/>
      <c r="IM415" s="736"/>
      <c r="IN415" s="736"/>
      <c r="IO415" s="736"/>
      <c r="IP415" s="736"/>
      <c r="IQ415" s="736"/>
      <c r="IR415" s="736"/>
      <c r="IS415" s="736"/>
      <c r="IT415" s="736"/>
      <c r="IU415" s="736"/>
      <c r="IV415" s="736"/>
    </row>
    <row r="416" spans="1:256" s="438" customFormat="1">
      <c r="A416" s="736"/>
      <c r="C416" s="471"/>
      <c r="P416" s="724"/>
      <c r="U416" s="724"/>
      <c r="V416" s="736"/>
      <c r="W416" s="736"/>
      <c r="X416" s="736"/>
      <c r="Y416" s="736"/>
      <c r="Z416" s="736"/>
      <c r="AA416" s="736"/>
      <c r="AB416" s="736"/>
      <c r="AC416" s="736"/>
      <c r="AD416" s="736"/>
      <c r="AE416" s="736"/>
      <c r="AF416" s="736"/>
      <c r="AG416" s="736"/>
      <c r="AH416" s="736"/>
      <c r="AI416" s="736"/>
      <c r="AJ416" s="736"/>
      <c r="AK416" s="736"/>
      <c r="AL416" s="736"/>
      <c r="AM416" s="736"/>
      <c r="AN416" s="736"/>
      <c r="AO416" s="736"/>
      <c r="AP416" s="736"/>
      <c r="AQ416" s="736"/>
      <c r="AR416" s="736"/>
      <c r="AS416" s="736"/>
      <c r="AT416" s="736"/>
      <c r="AU416" s="736"/>
      <c r="AV416" s="736"/>
      <c r="AW416" s="736"/>
      <c r="AX416" s="736"/>
      <c r="AY416" s="736"/>
      <c r="AZ416" s="736"/>
      <c r="BA416" s="736"/>
      <c r="BB416" s="736"/>
      <c r="BC416" s="736"/>
      <c r="BD416" s="736"/>
      <c r="BE416" s="736"/>
      <c r="BF416" s="736"/>
      <c r="BG416" s="736"/>
      <c r="BH416" s="736"/>
      <c r="BI416" s="736"/>
      <c r="BJ416" s="736"/>
      <c r="BK416" s="736"/>
      <c r="BL416" s="736"/>
      <c r="BM416" s="736"/>
      <c r="BN416" s="736"/>
      <c r="BO416" s="736"/>
      <c r="BP416" s="736"/>
      <c r="BQ416" s="736"/>
      <c r="BR416" s="736"/>
      <c r="BS416" s="736"/>
      <c r="BT416" s="736"/>
      <c r="BU416" s="736"/>
      <c r="BV416" s="736"/>
      <c r="BW416" s="736"/>
      <c r="BX416" s="736"/>
      <c r="BY416" s="736"/>
      <c r="BZ416" s="736"/>
      <c r="CA416" s="736"/>
      <c r="CB416" s="736"/>
      <c r="CC416" s="736"/>
      <c r="CD416" s="736"/>
      <c r="CE416" s="736"/>
      <c r="CF416" s="736"/>
      <c r="CG416" s="736"/>
      <c r="CH416" s="736"/>
      <c r="CI416" s="736"/>
      <c r="CJ416" s="736"/>
      <c r="CK416" s="736"/>
      <c r="CL416" s="736"/>
      <c r="CM416" s="736"/>
      <c r="CN416" s="736"/>
      <c r="CO416" s="736"/>
      <c r="CP416" s="736"/>
      <c r="CQ416" s="736"/>
      <c r="CR416" s="736"/>
      <c r="CS416" s="736"/>
      <c r="CT416" s="736"/>
      <c r="CU416" s="736"/>
      <c r="CV416" s="736"/>
      <c r="CW416" s="736"/>
      <c r="CX416" s="736"/>
      <c r="CY416" s="736"/>
      <c r="CZ416" s="736"/>
      <c r="DA416" s="736"/>
      <c r="DB416" s="736"/>
      <c r="DC416" s="736"/>
      <c r="DD416" s="736"/>
      <c r="DE416" s="736"/>
      <c r="DF416" s="736"/>
      <c r="DG416" s="736"/>
      <c r="DH416" s="736"/>
      <c r="DI416" s="736"/>
      <c r="DJ416" s="736"/>
      <c r="DK416" s="736"/>
      <c r="DL416" s="736"/>
      <c r="DM416" s="736"/>
      <c r="DN416" s="736"/>
      <c r="DO416" s="736"/>
      <c r="DP416" s="736"/>
      <c r="DQ416" s="736"/>
      <c r="DR416" s="736"/>
      <c r="DS416" s="736"/>
      <c r="DT416" s="736"/>
      <c r="DU416" s="736"/>
      <c r="DV416" s="736"/>
      <c r="DW416" s="736"/>
      <c r="DX416" s="736"/>
      <c r="DY416" s="736"/>
      <c r="DZ416" s="736"/>
      <c r="EA416" s="736"/>
      <c r="EB416" s="736"/>
      <c r="EC416" s="736"/>
      <c r="ED416" s="736"/>
      <c r="EE416" s="736"/>
      <c r="EF416" s="736"/>
      <c r="EG416" s="736"/>
      <c r="EH416" s="736"/>
      <c r="EI416" s="736"/>
      <c r="EJ416" s="736"/>
      <c r="EK416" s="736"/>
      <c r="EL416" s="736"/>
      <c r="EM416" s="736"/>
      <c r="EN416" s="736"/>
      <c r="EO416" s="736"/>
      <c r="EP416" s="736"/>
      <c r="EQ416" s="736"/>
      <c r="ER416" s="736"/>
      <c r="ES416" s="736"/>
      <c r="ET416" s="736"/>
      <c r="EU416" s="736"/>
      <c r="EV416" s="736"/>
      <c r="EW416" s="736"/>
      <c r="EX416" s="736"/>
      <c r="EY416" s="736"/>
      <c r="EZ416" s="736"/>
      <c r="FA416" s="736"/>
      <c r="FB416" s="736"/>
      <c r="FC416" s="736"/>
      <c r="FD416" s="736"/>
      <c r="FE416" s="736"/>
      <c r="FF416" s="736"/>
      <c r="FG416" s="736"/>
      <c r="FH416" s="736"/>
      <c r="FI416" s="736"/>
      <c r="FJ416" s="736"/>
      <c r="FK416" s="736"/>
      <c r="FL416" s="736"/>
      <c r="FM416" s="736"/>
      <c r="FN416" s="736"/>
      <c r="FO416" s="736"/>
      <c r="FP416" s="736"/>
      <c r="FQ416" s="736"/>
      <c r="FR416" s="736"/>
      <c r="FS416" s="736"/>
      <c r="FT416" s="736"/>
      <c r="FU416" s="736"/>
      <c r="FV416" s="736"/>
      <c r="FW416" s="736"/>
      <c r="FX416" s="736"/>
      <c r="FY416" s="736"/>
      <c r="FZ416" s="736"/>
      <c r="GA416" s="736"/>
      <c r="GB416" s="736"/>
      <c r="GC416" s="736"/>
      <c r="GD416" s="736"/>
      <c r="GE416" s="736"/>
      <c r="GF416" s="736"/>
      <c r="GG416" s="736"/>
      <c r="GH416" s="736"/>
      <c r="GI416" s="736"/>
      <c r="GJ416" s="736"/>
      <c r="GK416" s="736"/>
      <c r="GL416" s="736"/>
      <c r="GM416" s="736"/>
      <c r="GN416" s="736"/>
      <c r="GO416" s="736"/>
      <c r="GP416" s="736"/>
      <c r="GQ416" s="736"/>
      <c r="GR416" s="736"/>
      <c r="GS416" s="736"/>
      <c r="GT416" s="736"/>
      <c r="GU416" s="736"/>
      <c r="GV416" s="736"/>
      <c r="GW416" s="736"/>
      <c r="GX416" s="736"/>
      <c r="GY416" s="736"/>
      <c r="GZ416" s="736"/>
      <c r="HA416" s="736"/>
      <c r="HB416" s="736"/>
      <c r="HC416" s="736"/>
      <c r="HD416" s="736"/>
      <c r="HE416" s="736"/>
      <c r="HF416" s="736"/>
      <c r="HG416" s="736"/>
      <c r="HH416" s="736"/>
      <c r="HI416" s="736"/>
      <c r="HJ416" s="736"/>
      <c r="HK416" s="736"/>
      <c r="HL416" s="736"/>
      <c r="HM416" s="736"/>
      <c r="HN416" s="736"/>
      <c r="HO416" s="736"/>
      <c r="HP416" s="736"/>
      <c r="HQ416" s="736"/>
      <c r="HR416" s="736"/>
      <c r="HS416" s="736"/>
      <c r="HT416" s="736"/>
      <c r="HU416" s="736"/>
      <c r="HV416" s="736"/>
      <c r="HW416" s="736"/>
      <c r="HX416" s="736"/>
      <c r="HY416" s="736"/>
      <c r="HZ416" s="736"/>
      <c r="IA416" s="736"/>
      <c r="IB416" s="736"/>
      <c r="IC416" s="736"/>
      <c r="ID416" s="736"/>
      <c r="IE416" s="736"/>
      <c r="IF416" s="736"/>
      <c r="IG416" s="736"/>
      <c r="IH416" s="736"/>
      <c r="II416" s="736"/>
      <c r="IJ416" s="736"/>
      <c r="IK416" s="736"/>
      <c r="IL416" s="736"/>
      <c r="IM416" s="736"/>
      <c r="IN416" s="736"/>
      <c r="IO416" s="736"/>
      <c r="IP416" s="736"/>
      <c r="IQ416" s="736"/>
      <c r="IR416" s="736"/>
      <c r="IS416" s="736"/>
      <c r="IT416" s="736"/>
      <c r="IU416" s="736"/>
      <c r="IV416" s="736"/>
    </row>
    <row r="417" spans="1:256" s="438" customFormat="1">
      <c r="A417" s="736"/>
      <c r="C417" s="471"/>
      <c r="P417" s="724"/>
      <c r="U417" s="724"/>
      <c r="V417" s="736"/>
      <c r="W417" s="736"/>
      <c r="X417" s="736"/>
      <c r="Y417" s="736"/>
      <c r="Z417" s="736"/>
      <c r="AA417" s="736"/>
      <c r="AB417" s="736"/>
      <c r="AC417" s="736"/>
      <c r="AD417" s="736"/>
      <c r="AE417" s="736"/>
      <c r="AF417" s="736"/>
      <c r="AG417" s="736"/>
      <c r="AH417" s="736"/>
      <c r="AI417" s="736"/>
      <c r="AJ417" s="736"/>
      <c r="AK417" s="736"/>
      <c r="AL417" s="736"/>
      <c r="AM417" s="736"/>
      <c r="AN417" s="736"/>
      <c r="AO417" s="736"/>
      <c r="AP417" s="736"/>
      <c r="AQ417" s="736"/>
      <c r="AR417" s="736"/>
      <c r="AS417" s="736"/>
      <c r="AT417" s="736"/>
      <c r="AU417" s="736"/>
      <c r="AV417" s="736"/>
      <c r="AW417" s="736"/>
      <c r="AX417" s="736"/>
      <c r="AY417" s="736"/>
      <c r="AZ417" s="736"/>
      <c r="BA417" s="736"/>
      <c r="BB417" s="736"/>
      <c r="BC417" s="736"/>
      <c r="BD417" s="736"/>
      <c r="BE417" s="736"/>
      <c r="BF417" s="736"/>
      <c r="BG417" s="736"/>
      <c r="BH417" s="736"/>
      <c r="BI417" s="736"/>
      <c r="BJ417" s="736"/>
      <c r="BK417" s="736"/>
      <c r="BL417" s="736"/>
      <c r="BM417" s="736"/>
      <c r="BN417" s="736"/>
      <c r="BO417" s="736"/>
      <c r="BP417" s="736"/>
      <c r="BQ417" s="736"/>
      <c r="BR417" s="736"/>
      <c r="BS417" s="736"/>
      <c r="BT417" s="736"/>
      <c r="BU417" s="736"/>
      <c r="BV417" s="736"/>
      <c r="BW417" s="736"/>
      <c r="BX417" s="736"/>
      <c r="BY417" s="736"/>
      <c r="BZ417" s="736"/>
      <c r="CA417" s="736"/>
      <c r="CB417" s="736"/>
      <c r="CC417" s="736"/>
      <c r="CD417" s="736"/>
      <c r="CE417" s="736"/>
      <c r="CF417" s="736"/>
      <c r="CG417" s="736"/>
      <c r="CH417" s="736"/>
      <c r="CI417" s="736"/>
      <c r="CJ417" s="736"/>
      <c r="CK417" s="736"/>
      <c r="CL417" s="736"/>
      <c r="CM417" s="736"/>
      <c r="CN417" s="736"/>
      <c r="CO417" s="736"/>
      <c r="CP417" s="736"/>
      <c r="CQ417" s="736"/>
      <c r="CR417" s="736"/>
      <c r="CS417" s="736"/>
      <c r="CT417" s="736"/>
      <c r="CU417" s="736"/>
      <c r="CV417" s="736"/>
      <c r="CW417" s="736"/>
      <c r="CX417" s="736"/>
      <c r="CY417" s="736"/>
      <c r="CZ417" s="736"/>
      <c r="DA417" s="736"/>
      <c r="DB417" s="736"/>
      <c r="DC417" s="736"/>
      <c r="DD417" s="736"/>
      <c r="DE417" s="736"/>
      <c r="DF417" s="736"/>
      <c r="DG417" s="736"/>
      <c r="DH417" s="736"/>
      <c r="DI417" s="736"/>
      <c r="DJ417" s="736"/>
      <c r="DK417" s="736"/>
      <c r="DL417" s="736"/>
      <c r="DM417" s="736"/>
      <c r="DN417" s="736"/>
      <c r="DO417" s="736"/>
      <c r="DP417" s="736"/>
      <c r="DQ417" s="736"/>
      <c r="DR417" s="736"/>
      <c r="DS417" s="736"/>
      <c r="DT417" s="736"/>
      <c r="DU417" s="736"/>
      <c r="DV417" s="736"/>
      <c r="DW417" s="736"/>
      <c r="DX417" s="736"/>
      <c r="DY417" s="736"/>
      <c r="DZ417" s="736"/>
      <c r="EA417" s="736"/>
      <c r="EB417" s="736"/>
      <c r="EC417" s="736"/>
      <c r="ED417" s="736"/>
      <c r="EE417" s="736"/>
      <c r="EF417" s="736"/>
      <c r="EG417" s="736"/>
      <c r="EH417" s="736"/>
      <c r="EI417" s="736"/>
      <c r="EJ417" s="736"/>
      <c r="EK417" s="736"/>
      <c r="EL417" s="736"/>
      <c r="EM417" s="736"/>
      <c r="EN417" s="736"/>
      <c r="EO417" s="736"/>
      <c r="EP417" s="736"/>
      <c r="EQ417" s="736"/>
      <c r="ER417" s="736"/>
      <c r="ES417" s="736"/>
      <c r="ET417" s="736"/>
      <c r="EU417" s="736"/>
      <c r="EV417" s="736"/>
      <c r="EW417" s="736"/>
      <c r="EX417" s="736"/>
      <c r="EY417" s="736"/>
      <c r="EZ417" s="736"/>
      <c r="FA417" s="736"/>
      <c r="FB417" s="736"/>
      <c r="FC417" s="736"/>
      <c r="FD417" s="736"/>
      <c r="FE417" s="736"/>
      <c r="FF417" s="736"/>
      <c r="FG417" s="736"/>
      <c r="FH417" s="736"/>
      <c r="FI417" s="736"/>
      <c r="FJ417" s="736"/>
      <c r="FK417" s="736"/>
      <c r="FL417" s="736"/>
      <c r="FM417" s="736"/>
      <c r="FN417" s="736"/>
      <c r="FO417" s="736"/>
      <c r="FP417" s="736"/>
      <c r="FQ417" s="736"/>
      <c r="FR417" s="736"/>
      <c r="FS417" s="736"/>
      <c r="FT417" s="736"/>
      <c r="FU417" s="736"/>
      <c r="FV417" s="736"/>
      <c r="FW417" s="736"/>
      <c r="FX417" s="736"/>
      <c r="FY417" s="736"/>
      <c r="FZ417" s="736"/>
      <c r="GA417" s="736"/>
      <c r="GB417" s="736"/>
      <c r="GC417" s="736"/>
      <c r="GD417" s="736"/>
      <c r="GE417" s="736"/>
      <c r="GF417" s="736"/>
      <c r="GG417" s="736"/>
      <c r="GH417" s="736"/>
      <c r="GI417" s="736"/>
      <c r="GJ417" s="736"/>
      <c r="GK417" s="736"/>
      <c r="GL417" s="736"/>
      <c r="GM417" s="736"/>
      <c r="GN417" s="736"/>
      <c r="GO417" s="736"/>
      <c r="GP417" s="736"/>
      <c r="GQ417" s="736"/>
      <c r="GR417" s="736"/>
      <c r="GS417" s="736"/>
      <c r="GT417" s="736"/>
      <c r="GU417" s="736"/>
      <c r="GV417" s="736"/>
      <c r="GW417" s="736"/>
      <c r="GX417" s="736"/>
      <c r="GY417" s="736"/>
      <c r="GZ417" s="736"/>
      <c r="HA417" s="736"/>
      <c r="HB417" s="736"/>
      <c r="HC417" s="736"/>
      <c r="HD417" s="736"/>
      <c r="HE417" s="736"/>
      <c r="HF417" s="736"/>
      <c r="HG417" s="736"/>
      <c r="HH417" s="736"/>
      <c r="HI417" s="736"/>
      <c r="HJ417" s="736"/>
      <c r="HK417" s="736"/>
      <c r="HL417" s="736"/>
      <c r="HM417" s="736"/>
      <c r="HN417" s="736"/>
      <c r="HO417" s="736"/>
      <c r="HP417" s="736"/>
      <c r="HQ417" s="736"/>
      <c r="HR417" s="736"/>
      <c r="HS417" s="736"/>
      <c r="HT417" s="736"/>
      <c r="HU417" s="736"/>
      <c r="HV417" s="736"/>
      <c r="HW417" s="736"/>
      <c r="HX417" s="736"/>
      <c r="HY417" s="736"/>
      <c r="HZ417" s="736"/>
      <c r="IA417" s="736"/>
      <c r="IB417" s="736"/>
      <c r="IC417" s="736"/>
      <c r="ID417" s="736"/>
      <c r="IE417" s="736"/>
      <c r="IF417" s="736"/>
      <c r="IG417" s="736"/>
      <c r="IH417" s="736"/>
      <c r="II417" s="736"/>
      <c r="IJ417" s="736"/>
      <c r="IK417" s="736"/>
      <c r="IL417" s="736"/>
      <c r="IM417" s="736"/>
      <c r="IN417" s="736"/>
      <c r="IO417" s="736"/>
      <c r="IP417" s="736"/>
      <c r="IQ417" s="736"/>
      <c r="IR417" s="736"/>
      <c r="IS417" s="736"/>
      <c r="IT417" s="736"/>
      <c r="IU417" s="736"/>
      <c r="IV417" s="736"/>
    </row>
    <row r="418" spans="1:256" s="438" customFormat="1">
      <c r="A418" s="736"/>
      <c r="C418" s="471"/>
      <c r="P418" s="724"/>
      <c r="U418" s="724"/>
      <c r="V418" s="736"/>
      <c r="W418" s="736"/>
      <c r="X418" s="736"/>
      <c r="Y418" s="736"/>
      <c r="Z418" s="736"/>
      <c r="AA418" s="736"/>
      <c r="AB418" s="736"/>
      <c r="AC418" s="736"/>
      <c r="AD418" s="736"/>
      <c r="AE418" s="736"/>
      <c r="AF418" s="736"/>
      <c r="AG418" s="736"/>
      <c r="AH418" s="736"/>
      <c r="AI418" s="736"/>
      <c r="AJ418" s="736"/>
      <c r="AK418" s="736"/>
      <c r="AL418" s="736"/>
      <c r="AM418" s="736"/>
      <c r="AN418" s="736"/>
      <c r="AO418" s="736"/>
      <c r="AP418" s="736"/>
      <c r="AQ418" s="736"/>
      <c r="AR418" s="736"/>
      <c r="AS418" s="736"/>
      <c r="AT418" s="736"/>
      <c r="AU418" s="736"/>
      <c r="AV418" s="736"/>
      <c r="AW418" s="736"/>
      <c r="AX418" s="736"/>
      <c r="AY418" s="736"/>
      <c r="AZ418" s="736"/>
      <c r="BA418" s="736"/>
      <c r="BB418" s="736"/>
      <c r="BC418" s="736"/>
      <c r="BD418" s="736"/>
      <c r="BE418" s="736"/>
      <c r="BF418" s="736"/>
      <c r="BG418" s="736"/>
      <c r="BH418" s="736"/>
      <c r="BI418" s="736"/>
      <c r="BJ418" s="736"/>
      <c r="BK418" s="736"/>
      <c r="BL418" s="736"/>
      <c r="BM418" s="736"/>
      <c r="BN418" s="736"/>
      <c r="BO418" s="736"/>
      <c r="BP418" s="736"/>
      <c r="BQ418" s="736"/>
      <c r="BR418" s="736"/>
      <c r="BS418" s="736"/>
      <c r="BT418" s="736"/>
      <c r="BU418" s="736"/>
      <c r="BV418" s="736"/>
      <c r="BW418" s="736"/>
      <c r="BX418" s="736"/>
      <c r="BY418" s="736"/>
      <c r="BZ418" s="736"/>
      <c r="CA418" s="736"/>
      <c r="CB418" s="736"/>
      <c r="CC418" s="736"/>
      <c r="CD418" s="736"/>
      <c r="CE418" s="736"/>
      <c r="CF418" s="736"/>
      <c r="CG418" s="736"/>
      <c r="CH418" s="736"/>
      <c r="CI418" s="736"/>
      <c r="CJ418" s="736"/>
      <c r="CK418" s="736"/>
      <c r="CL418" s="736"/>
      <c r="CM418" s="736"/>
      <c r="CN418" s="736"/>
      <c r="CO418" s="736"/>
      <c r="CP418" s="736"/>
      <c r="CQ418" s="736"/>
      <c r="CR418" s="736"/>
      <c r="CS418" s="736"/>
      <c r="CT418" s="736"/>
      <c r="CU418" s="736"/>
      <c r="CV418" s="736"/>
      <c r="CW418" s="736"/>
      <c r="CX418" s="736"/>
      <c r="CY418" s="736"/>
      <c r="CZ418" s="736"/>
      <c r="DA418" s="736"/>
      <c r="DB418" s="736"/>
      <c r="DC418" s="736"/>
      <c r="DD418" s="736"/>
      <c r="DE418" s="736"/>
      <c r="DF418" s="736"/>
      <c r="DG418" s="736"/>
      <c r="DH418" s="736"/>
      <c r="DI418" s="736"/>
      <c r="DJ418" s="736"/>
      <c r="DK418" s="736"/>
      <c r="DL418" s="736"/>
      <c r="DM418" s="736"/>
      <c r="DN418" s="736"/>
      <c r="DO418" s="736"/>
      <c r="DP418" s="736"/>
      <c r="DQ418" s="736"/>
      <c r="DR418" s="736"/>
      <c r="DS418" s="736"/>
      <c r="DT418" s="736"/>
      <c r="DU418" s="736"/>
      <c r="DV418" s="736"/>
      <c r="DW418" s="736"/>
      <c r="DX418" s="736"/>
      <c r="DY418" s="736"/>
      <c r="DZ418" s="736"/>
      <c r="EA418" s="736"/>
      <c r="EB418" s="736"/>
      <c r="EC418" s="736"/>
      <c r="ED418" s="736"/>
      <c r="EE418" s="736"/>
      <c r="EF418" s="736"/>
      <c r="EG418" s="736"/>
      <c r="EH418" s="736"/>
      <c r="EI418" s="736"/>
      <c r="EJ418" s="736"/>
      <c r="EK418" s="736"/>
      <c r="EL418" s="736"/>
      <c r="EM418" s="736"/>
      <c r="EN418" s="736"/>
      <c r="EO418" s="736"/>
      <c r="EP418" s="736"/>
      <c r="EQ418" s="736"/>
      <c r="ER418" s="736"/>
      <c r="ES418" s="736"/>
      <c r="ET418" s="736"/>
      <c r="EU418" s="736"/>
      <c r="EV418" s="736"/>
      <c r="EW418" s="736"/>
      <c r="EX418" s="736"/>
      <c r="EY418" s="736"/>
      <c r="EZ418" s="736"/>
      <c r="FA418" s="736"/>
      <c r="FB418" s="736"/>
      <c r="FC418" s="736"/>
      <c r="FD418" s="736"/>
      <c r="FE418" s="736"/>
      <c r="FF418" s="736"/>
      <c r="FG418" s="736"/>
      <c r="FH418" s="736"/>
      <c r="FI418" s="736"/>
      <c r="FJ418" s="736"/>
      <c r="FK418" s="736"/>
      <c r="FL418" s="736"/>
      <c r="FM418" s="736"/>
      <c r="FN418" s="736"/>
      <c r="FO418" s="736"/>
      <c r="FP418" s="736"/>
      <c r="FQ418" s="736"/>
      <c r="FR418" s="736"/>
      <c r="FS418" s="736"/>
      <c r="FT418" s="736"/>
      <c r="FU418" s="736"/>
      <c r="FV418" s="736"/>
      <c r="FW418" s="736"/>
      <c r="FX418" s="736"/>
      <c r="FY418" s="736"/>
      <c r="FZ418" s="736"/>
      <c r="GA418" s="736"/>
      <c r="GB418" s="736"/>
      <c r="GC418" s="736"/>
      <c r="GD418" s="736"/>
      <c r="GE418" s="736"/>
      <c r="GF418" s="736"/>
      <c r="GG418" s="736"/>
      <c r="GH418" s="736"/>
      <c r="GI418" s="736"/>
      <c r="GJ418" s="736"/>
      <c r="GK418" s="736"/>
      <c r="GL418" s="736"/>
      <c r="GM418" s="736"/>
      <c r="GN418" s="736"/>
      <c r="GO418" s="736"/>
      <c r="GP418" s="736"/>
      <c r="GQ418" s="736"/>
      <c r="GR418" s="736"/>
      <c r="GS418" s="736"/>
      <c r="GT418" s="736"/>
      <c r="GU418" s="736"/>
      <c r="GV418" s="736"/>
      <c r="GW418" s="736"/>
      <c r="GX418" s="736"/>
      <c r="GY418" s="736"/>
      <c r="GZ418" s="736"/>
      <c r="HA418" s="736"/>
      <c r="HB418" s="736"/>
      <c r="HC418" s="736"/>
      <c r="HD418" s="736"/>
      <c r="HE418" s="736"/>
      <c r="HF418" s="736"/>
      <c r="HG418" s="736"/>
      <c r="HH418" s="736"/>
      <c r="HI418" s="736"/>
      <c r="HJ418" s="736"/>
      <c r="HK418" s="736"/>
      <c r="HL418" s="736"/>
      <c r="HM418" s="736"/>
      <c r="HN418" s="736"/>
      <c r="HO418" s="736"/>
      <c r="HP418" s="736"/>
      <c r="HQ418" s="736"/>
      <c r="HR418" s="736"/>
      <c r="HS418" s="736"/>
      <c r="HT418" s="736"/>
      <c r="HU418" s="736"/>
      <c r="HV418" s="736"/>
      <c r="HW418" s="736"/>
      <c r="HX418" s="736"/>
      <c r="HY418" s="736"/>
      <c r="HZ418" s="736"/>
      <c r="IA418" s="736"/>
      <c r="IB418" s="736"/>
      <c r="IC418" s="736"/>
      <c r="ID418" s="736"/>
      <c r="IE418" s="736"/>
      <c r="IF418" s="736"/>
      <c r="IG418" s="736"/>
      <c r="IH418" s="736"/>
      <c r="II418" s="736"/>
      <c r="IJ418" s="736"/>
      <c r="IK418" s="736"/>
      <c r="IL418" s="736"/>
      <c r="IM418" s="736"/>
      <c r="IN418" s="736"/>
      <c r="IO418" s="736"/>
      <c r="IP418" s="736"/>
      <c r="IQ418" s="736"/>
      <c r="IR418" s="736"/>
      <c r="IS418" s="736"/>
      <c r="IT418" s="736"/>
      <c r="IU418" s="736"/>
      <c r="IV418" s="736"/>
    </row>
    <row r="419" spans="1:256" s="438" customFormat="1">
      <c r="A419" s="736"/>
      <c r="C419" s="471"/>
      <c r="P419" s="724"/>
      <c r="U419" s="724"/>
      <c r="V419" s="736"/>
      <c r="W419" s="736"/>
      <c r="X419" s="736"/>
      <c r="Y419" s="736"/>
      <c r="Z419" s="736"/>
      <c r="AA419" s="736"/>
      <c r="AB419" s="736"/>
      <c r="AC419" s="736"/>
      <c r="AD419" s="736"/>
      <c r="AE419" s="736"/>
      <c r="AF419" s="736"/>
      <c r="AG419" s="736"/>
      <c r="AH419" s="736"/>
      <c r="AI419" s="736"/>
      <c r="AJ419" s="736"/>
      <c r="AK419" s="736"/>
      <c r="AL419" s="736"/>
      <c r="AM419" s="736"/>
      <c r="AN419" s="736"/>
      <c r="AO419" s="736"/>
      <c r="AP419" s="736"/>
      <c r="AQ419" s="736"/>
      <c r="AR419" s="736"/>
      <c r="AS419" s="736"/>
      <c r="AT419" s="736"/>
      <c r="AU419" s="736"/>
      <c r="AV419" s="736"/>
      <c r="AW419" s="736"/>
      <c r="AX419" s="736"/>
      <c r="AY419" s="736"/>
      <c r="AZ419" s="736"/>
      <c r="BA419" s="736"/>
      <c r="BB419" s="736"/>
      <c r="BC419" s="736"/>
      <c r="BD419" s="736"/>
      <c r="BE419" s="736"/>
      <c r="BF419" s="736"/>
      <c r="BG419" s="736"/>
      <c r="BH419" s="736"/>
      <c r="BI419" s="736"/>
      <c r="BJ419" s="736"/>
      <c r="BK419" s="736"/>
      <c r="BL419" s="736"/>
      <c r="BM419" s="736"/>
      <c r="BN419" s="736"/>
      <c r="BO419" s="736"/>
      <c r="BP419" s="736"/>
      <c r="BQ419" s="736"/>
      <c r="BR419" s="736"/>
      <c r="BS419" s="736"/>
      <c r="BT419" s="736"/>
      <c r="BU419" s="736"/>
      <c r="BV419" s="736"/>
      <c r="BW419" s="736"/>
      <c r="BX419" s="736"/>
      <c r="BY419" s="736"/>
      <c r="BZ419" s="736"/>
      <c r="CA419" s="736"/>
      <c r="CB419" s="736"/>
      <c r="CC419" s="736"/>
      <c r="CD419" s="736"/>
      <c r="CE419" s="736"/>
      <c r="CF419" s="736"/>
      <c r="CG419" s="736"/>
      <c r="CH419" s="736"/>
      <c r="CI419" s="736"/>
      <c r="CJ419" s="736"/>
      <c r="CK419" s="736"/>
      <c r="CL419" s="736"/>
      <c r="CM419" s="736"/>
      <c r="CN419" s="736"/>
      <c r="CO419" s="736"/>
      <c r="CP419" s="736"/>
      <c r="CQ419" s="736"/>
      <c r="CR419" s="736"/>
      <c r="CS419" s="736"/>
      <c r="CT419" s="736"/>
      <c r="CU419" s="736"/>
      <c r="CV419" s="736"/>
      <c r="CW419" s="736"/>
      <c r="CX419" s="736"/>
      <c r="CY419" s="736"/>
      <c r="CZ419" s="736"/>
      <c r="DA419" s="736"/>
      <c r="DB419" s="736"/>
      <c r="DC419" s="736"/>
      <c r="DD419" s="736"/>
      <c r="DE419" s="736"/>
      <c r="DF419" s="736"/>
      <c r="DG419" s="736"/>
      <c r="DH419" s="736"/>
      <c r="DI419" s="736"/>
      <c r="DJ419" s="736"/>
      <c r="DK419" s="736"/>
      <c r="DL419" s="736"/>
      <c r="DM419" s="736"/>
      <c r="DN419" s="736"/>
      <c r="DO419" s="736"/>
      <c r="DP419" s="736"/>
      <c r="DQ419" s="736"/>
      <c r="DR419" s="736"/>
      <c r="DS419" s="736"/>
      <c r="DT419" s="736"/>
      <c r="DU419" s="736"/>
      <c r="DV419" s="736"/>
      <c r="DW419" s="736"/>
      <c r="DX419" s="736"/>
      <c r="DY419" s="736"/>
      <c r="DZ419" s="736"/>
      <c r="EA419" s="736"/>
      <c r="EB419" s="736"/>
      <c r="EC419" s="736"/>
      <c r="ED419" s="736"/>
      <c r="EE419" s="736"/>
      <c r="EF419" s="736"/>
      <c r="EG419" s="736"/>
      <c r="EH419" s="736"/>
      <c r="EI419" s="736"/>
      <c r="EJ419" s="736"/>
      <c r="EK419" s="736"/>
      <c r="EL419" s="736"/>
      <c r="EM419" s="736"/>
      <c r="EN419" s="736"/>
      <c r="EO419" s="736"/>
      <c r="EP419" s="736"/>
      <c r="EQ419" s="736"/>
      <c r="ER419" s="736"/>
      <c r="ES419" s="736"/>
      <c r="ET419" s="736"/>
      <c r="EU419" s="736"/>
      <c r="EV419" s="736"/>
      <c r="EW419" s="736"/>
      <c r="EX419" s="736"/>
      <c r="EY419" s="736"/>
      <c r="EZ419" s="736"/>
      <c r="FA419" s="736"/>
      <c r="FB419" s="736"/>
      <c r="FC419" s="736"/>
      <c r="FD419" s="736"/>
      <c r="FE419" s="736"/>
      <c r="FF419" s="736"/>
      <c r="FG419" s="736"/>
      <c r="FH419" s="736"/>
      <c r="FI419" s="736"/>
      <c r="FJ419" s="736"/>
      <c r="FK419" s="736"/>
      <c r="FL419" s="736"/>
      <c r="FM419" s="736"/>
      <c r="FN419" s="736"/>
      <c r="FO419" s="736"/>
      <c r="FP419" s="736"/>
      <c r="FQ419" s="736"/>
      <c r="FR419" s="736"/>
      <c r="FS419" s="736"/>
      <c r="FT419" s="736"/>
      <c r="FU419" s="736"/>
      <c r="FV419" s="736"/>
      <c r="FW419" s="736"/>
      <c r="FX419" s="736"/>
      <c r="FY419" s="736"/>
      <c r="FZ419" s="736"/>
      <c r="GA419" s="736"/>
      <c r="GB419" s="736"/>
      <c r="GC419" s="736"/>
      <c r="GD419" s="736"/>
      <c r="GE419" s="736"/>
      <c r="GF419" s="736"/>
      <c r="GG419" s="736"/>
      <c r="GH419" s="736"/>
      <c r="GI419" s="736"/>
      <c r="GJ419" s="736"/>
      <c r="GK419" s="736"/>
      <c r="GL419" s="736"/>
      <c r="GM419" s="736"/>
      <c r="GN419" s="736"/>
      <c r="GO419" s="736"/>
      <c r="GP419" s="736"/>
      <c r="GQ419" s="736"/>
      <c r="GR419" s="736"/>
      <c r="GS419" s="736"/>
      <c r="GT419" s="736"/>
      <c r="GU419" s="736"/>
      <c r="GV419" s="736"/>
      <c r="GW419" s="736"/>
      <c r="GX419" s="736"/>
      <c r="GY419" s="736"/>
      <c r="GZ419" s="736"/>
      <c r="HA419" s="736"/>
      <c r="HB419" s="736"/>
      <c r="HC419" s="736"/>
      <c r="HD419" s="736"/>
      <c r="HE419" s="736"/>
      <c r="HF419" s="736"/>
      <c r="HG419" s="736"/>
      <c r="HH419" s="736"/>
      <c r="HI419" s="736"/>
      <c r="HJ419" s="736"/>
      <c r="HK419" s="736"/>
      <c r="HL419" s="736"/>
      <c r="HM419" s="736"/>
      <c r="HN419" s="736"/>
      <c r="HO419" s="736"/>
      <c r="HP419" s="736"/>
      <c r="HQ419" s="736"/>
      <c r="HR419" s="736"/>
      <c r="HS419" s="736"/>
      <c r="HT419" s="736"/>
      <c r="HU419" s="736"/>
      <c r="HV419" s="736"/>
      <c r="HW419" s="736"/>
      <c r="HX419" s="736"/>
      <c r="HY419" s="736"/>
      <c r="HZ419" s="736"/>
      <c r="IA419" s="736"/>
      <c r="IB419" s="736"/>
      <c r="IC419" s="736"/>
      <c r="ID419" s="736"/>
      <c r="IE419" s="736"/>
      <c r="IF419" s="736"/>
      <c r="IG419" s="736"/>
      <c r="IH419" s="736"/>
      <c r="II419" s="736"/>
      <c r="IJ419" s="736"/>
      <c r="IK419" s="736"/>
      <c r="IL419" s="736"/>
      <c r="IM419" s="736"/>
      <c r="IN419" s="736"/>
      <c r="IO419" s="736"/>
      <c r="IP419" s="736"/>
      <c r="IQ419" s="736"/>
      <c r="IR419" s="736"/>
      <c r="IS419" s="736"/>
      <c r="IT419" s="736"/>
      <c r="IU419" s="736"/>
      <c r="IV419" s="736"/>
    </row>
    <row r="420" spans="1:256" s="438" customFormat="1">
      <c r="A420" s="736"/>
      <c r="C420" s="471"/>
      <c r="P420" s="724"/>
      <c r="U420" s="724"/>
      <c r="V420" s="736"/>
      <c r="W420" s="736"/>
      <c r="X420" s="736"/>
      <c r="Y420" s="736"/>
      <c r="Z420" s="736"/>
      <c r="AA420" s="736"/>
      <c r="AB420" s="736"/>
      <c r="AC420" s="736"/>
      <c r="AD420" s="736"/>
      <c r="AE420" s="736"/>
      <c r="AF420" s="736"/>
      <c r="AG420" s="736"/>
      <c r="AH420" s="736"/>
      <c r="AI420" s="736"/>
      <c r="AJ420" s="736"/>
      <c r="AK420" s="736"/>
      <c r="AL420" s="736"/>
      <c r="AM420" s="736"/>
      <c r="AN420" s="736"/>
      <c r="AO420" s="736"/>
      <c r="AP420" s="736"/>
      <c r="AQ420" s="736"/>
      <c r="AR420" s="736"/>
      <c r="AS420" s="736"/>
      <c r="AT420" s="736"/>
      <c r="AU420" s="736"/>
      <c r="AV420" s="736"/>
      <c r="AW420" s="736"/>
      <c r="AX420" s="736"/>
      <c r="AY420" s="736"/>
      <c r="AZ420" s="736"/>
      <c r="BA420" s="736"/>
      <c r="BB420" s="736"/>
      <c r="BC420" s="736"/>
      <c r="BD420" s="736"/>
      <c r="BE420" s="736"/>
      <c r="BF420" s="736"/>
      <c r="BG420" s="736"/>
      <c r="BH420" s="736"/>
      <c r="BI420" s="736"/>
      <c r="BJ420" s="736"/>
      <c r="BK420" s="736"/>
      <c r="BL420" s="736"/>
      <c r="BM420" s="736"/>
      <c r="BN420" s="736"/>
      <c r="BO420" s="736"/>
      <c r="BP420" s="736"/>
      <c r="BQ420" s="736"/>
      <c r="BR420" s="736"/>
      <c r="BS420" s="736"/>
      <c r="BT420" s="736"/>
      <c r="BU420" s="736"/>
      <c r="BV420" s="736"/>
      <c r="BW420" s="736"/>
      <c r="BX420" s="736"/>
      <c r="BY420" s="736"/>
      <c r="BZ420" s="736"/>
      <c r="CA420" s="736"/>
      <c r="CB420" s="736"/>
      <c r="CC420" s="736"/>
      <c r="CD420" s="736"/>
      <c r="CE420" s="736"/>
      <c r="CF420" s="736"/>
      <c r="CG420" s="736"/>
      <c r="CH420" s="736"/>
      <c r="CI420" s="736"/>
      <c r="CJ420" s="736"/>
      <c r="CK420" s="736"/>
      <c r="CL420" s="736"/>
      <c r="CM420" s="736"/>
      <c r="CN420" s="736"/>
      <c r="CO420" s="736"/>
      <c r="CP420" s="736"/>
      <c r="CQ420" s="736"/>
      <c r="CR420" s="736"/>
      <c r="CS420" s="736"/>
      <c r="CT420" s="736"/>
      <c r="CU420" s="736"/>
      <c r="CV420" s="736"/>
      <c r="CW420" s="736"/>
      <c r="CX420" s="736"/>
      <c r="CY420" s="736"/>
      <c r="CZ420" s="736"/>
      <c r="DA420" s="736"/>
      <c r="DB420" s="736"/>
      <c r="DC420" s="736"/>
      <c r="DD420" s="736"/>
      <c r="DE420" s="736"/>
      <c r="DF420" s="736"/>
      <c r="DG420" s="736"/>
      <c r="DH420" s="736"/>
      <c r="DI420" s="736"/>
      <c r="DJ420" s="736"/>
      <c r="DK420" s="736"/>
      <c r="DL420" s="736"/>
      <c r="DM420" s="736"/>
      <c r="DN420" s="736"/>
      <c r="DO420" s="736"/>
      <c r="DP420" s="736"/>
      <c r="DQ420" s="736"/>
      <c r="DR420" s="736"/>
      <c r="DS420" s="736"/>
      <c r="DT420" s="736"/>
      <c r="DU420" s="736"/>
      <c r="DV420" s="736"/>
      <c r="DW420" s="736"/>
      <c r="DX420" s="736"/>
      <c r="DY420" s="736"/>
      <c r="DZ420" s="736"/>
      <c r="EA420" s="736"/>
      <c r="EB420" s="736"/>
      <c r="EC420" s="736"/>
      <c r="ED420" s="736"/>
      <c r="EE420" s="736"/>
      <c r="EF420" s="736"/>
      <c r="EG420" s="736"/>
      <c r="EH420" s="736"/>
      <c r="EI420" s="736"/>
      <c r="EJ420" s="736"/>
      <c r="EK420" s="736"/>
      <c r="EL420" s="736"/>
      <c r="EM420" s="736"/>
      <c r="EN420" s="736"/>
      <c r="EO420" s="736"/>
      <c r="EP420" s="736"/>
      <c r="EQ420" s="736"/>
      <c r="ER420" s="736"/>
      <c r="ES420" s="736"/>
      <c r="ET420" s="736"/>
      <c r="EU420" s="736"/>
      <c r="EV420" s="736"/>
      <c r="EW420" s="736"/>
      <c r="EX420" s="736"/>
      <c r="EY420" s="736"/>
      <c r="EZ420" s="736"/>
      <c r="FA420" s="736"/>
      <c r="FB420" s="736"/>
      <c r="FC420" s="736"/>
      <c r="FD420" s="736"/>
      <c r="FE420" s="736"/>
      <c r="FF420" s="736"/>
      <c r="FG420" s="736"/>
      <c r="FH420" s="736"/>
      <c r="FI420" s="736"/>
      <c r="FJ420" s="736"/>
      <c r="FK420" s="736"/>
      <c r="FL420" s="736"/>
      <c r="FM420" s="736"/>
      <c r="FN420" s="736"/>
      <c r="FO420" s="736"/>
      <c r="FP420" s="736"/>
      <c r="FQ420" s="736"/>
      <c r="FR420" s="736"/>
      <c r="FS420" s="736"/>
      <c r="FT420" s="736"/>
      <c r="FU420" s="736"/>
      <c r="FV420" s="736"/>
      <c r="FW420" s="736"/>
      <c r="FX420" s="736"/>
      <c r="FY420" s="736"/>
      <c r="FZ420" s="736"/>
      <c r="GA420" s="736"/>
      <c r="GB420" s="736"/>
      <c r="GC420" s="736"/>
      <c r="GD420" s="736"/>
      <c r="GE420" s="736"/>
      <c r="GF420" s="736"/>
      <c r="GG420" s="736"/>
      <c r="GH420" s="736"/>
      <c r="GI420" s="736"/>
      <c r="GJ420" s="736"/>
      <c r="GK420" s="736"/>
      <c r="GL420" s="736"/>
      <c r="GM420" s="736"/>
      <c r="GN420" s="736"/>
      <c r="GO420" s="736"/>
      <c r="GP420" s="736"/>
      <c r="GQ420" s="736"/>
      <c r="GR420" s="736"/>
      <c r="GS420" s="736"/>
      <c r="GT420" s="736"/>
      <c r="GU420" s="736"/>
      <c r="GV420" s="736"/>
      <c r="GW420" s="736"/>
      <c r="GX420" s="736"/>
      <c r="GY420" s="736"/>
      <c r="GZ420" s="736"/>
      <c r="HA420" s="736"/>
      <c r="HB420" s="736"/>
      <c r="HC420" s="736"/>
      <c r="HD420" s="736"/>
      <c r="HE420" s="736"/>
      <c r="HF420" s="736"/>
      <c r="HG420" s="736"/>
      <c r="HH420" s="736"/>
      <c r="HI420" s="736"/>
      <c r="HJ420" s="736"/>
      <c r="HK420" s="736"/>
      <c r="HL420" s="736"/>
      <c r="HM420" s="736"/>
      <c r="HN420" s="736"/>
      <c r="HO420" s="736"/>
      <c r="HP420" s="736"/>
      <c r="HQ420" s="736"/>
      <c r="HR420" s="736"/>
      <c r="HS420" s="736"/>
      <c r="HT420" s="736"/>
      <c r="HU420" s="736"/>
      <c r="HV420" s="736"/>
      <c r="HW420" s="736"/>
      <c r="HX420" s="736"/>
      <c r="HY420" s="736"/>
      <c r="HZ420" s="736"/>
      <c r="IA420" s="736"/>
      <c r="IB420" s="736"/>
      <c r="IC420" s="736"/>
      <c r="ID420" s="736"/>
      <c r="IE420" s="736"/>
      <c r="IF420" s="736"/>
      <c r="IG420" s="736"/>
      <c r="IH420" s="736"/>
      <c r="II420" s="736"/>
      <c r="IJ420" s="736"/>
      <c r="IK420" s="736"/>
      <c r="IL420" s="736"/>
      <c r="IM420" s="736"/>
      <c r="IN420" s="736"/>
      <c r="IO420" s="736"/>
      <c r="IP420" s="736"/>
      <c r="IQ420" s="736"/>
      <c r="IR420" s="736"/>
      <c r="IS420" s="736"/>
      <c r="IT420" s="736"/>
      <c r="IU420" s="736"/>
      <c r="IV420" s="736"/>
    </row>
    <row r="421" spans="1:256" s="438" customFormat="1">
      <c r="A421" s="736"/>
      <c r="C421" s="471"/>
      <c r="P421" s="724"/>
      <c r="U421" s="724"/>
      <c r="V421" s="736"/>
      <c r="W421" s="736"/>
      <c r="X421" s="736"/>
      <c r="Y421" s="736"/>
      <c r="Z421" s="736"/>
      <c r="AA421" s="736"/>
      <c r="AB421" s="736"/>
      <c r="AC421" s="736"/>
      <c r="AD421" s="736"/>
      <c r="AE421" s="736"/>
      <c r="AF421" s="736"/>
      <c r="AG421" s="736"/>
      <c r="AH421" s="736"/>
      <c r="AI421" s="736"/>
      <c r="AJ421" s="736"/>
      <c r="AK421" s="736"/>
      <c r="AL421" s="736"/>
      <c r="AM421" s="736"/>
      <c r="AN421" s="736"/>
      <c r="AO421" s="736"/>
      <c r="AP421" s="736"/>
      <c r="AQ421" s="736"/>
      <c r="AR421" s="736"/>
      <c r="AS421" s="736"/>
      <c r="AT421" s="736"/>
      <c r="AU421" s="736"/>
      <c r="AV421" s="736"/>
      <c r="AW421" s="736"/>
      <c r="AX421" s="736"/>
      <c r="AY421" s="736"/>
      <c r="AZ421" s="736"/>
      <c r="BA421" s="736"/>
      <c r="BB421" s="736"/>
      <c r="BC421" s="736"/>
      <c r="BD421" s="736"/>
      <c r="BE421" s="736"/>
      <c r="BF421" s="736"/>
      <c r="BG421" s="736"/>
      <c r="BH421" s="736"/>
      <c r="BI421" s="736"/>
      <c r="BJ421" s="736"/>
      <c r="BK421" s="736"/>
      <c r="BL421" s="736"/>
      <c r="BM421" s="736"/>
      <c r="BN421" s="736"/>
      <c r="BO421" s="736"/>
      <c r="BP421" s="736"/>
      <c r="BQ421" s="736"/>
      <c r="BR421" s="736"/>
      <c r="BS421" s="736"/>
      <c r="BT421" s="736"/>
      <c r="BU421" s="736"/>
      <c r="BV421" s="736"/>
      <c r="BW421" s="736"/>
      <c r="BX421" s="736"/>
      <c r="BY421" s="736"/>
      <c r="BZ421" s="736"/>
      <c r="CA421" s="736"/>
      <c r="CB421" s="736"/>
      <c r="CC421" s="736"/>
      <c r="CD421" s="736"/>
      <c r="CE421" s="736"/>
      <c r="CF421" s="736"/>
      <c r="CG421" s="736"/>
      <c r="CH421" s="736"/>
      <c r="CI421" s="736"/>
      <c r="CJ421" s="736"/>
      <c r="CK421" s="736"/>
      <c r="CL421" s="736"/>
      <c r="CM421" s="736"/>
      <c r="CN421" s="736"/>
      <c r="CO421" s="736"/>
      <c r="CP421" s="736"/>
      <c r="CQ421" s="736"/>
      <c r="CR421" s="736"/>
      <c r="CS421" s="736"/>
      <c r="CT421" s="736"/>
      <c r="CU421" s="736"/>
      <c r="CV421" s="736"/>
      <c r="CW421" s="736"/>
      <c r="CX421" s="736"/>
      <c r="CY421" s="736"/>
      <c r="CZ421" s="736"/>
      <c r="DA421" s="736"/>
      <c r="DB421" s="736"/>
      <c r="DC421" s="736"/>
      <c r="DD421" s="736"/>
      <c r="DE421" s="736"/>
      <c r="DF421" s="736"/>
      <c r="DG421" s="736"/>
      <c r="DH421" s="736"/>
      <c r="DI421" s="736"/>
      <c r="DJ421" s="736"/>
      <c r="DK421" s="736"/>
      <c r="DL421" s="736"/>
      <c r="DM421" s="736"/>
      <c r="DN421" s="736"/>
      <c r="DO421" s="736"/>
      <c r="DP421" s="736"/>
      <c r="DQ421" s="736"/>
      <c r="DR421" s="736"/>
      <c r="DS421" s="736"/>
      <c r="DT421" s="736"/>
      <c r="DU421" s="736"/>
      <c r="DV421" s="736"/>
      <c r="DW421" s="736"/>
      <c r="DX421" s="736"/>
      <c r="DY421" s="736"/>
      <c r="DZ421" s="736"/>
      <c r="EA421" s="736"/>
      <c r="EB421" s="736"/>
      <c r="EC421" s="736"/>
      <c r="ED421" s="736"/>
      <c r="EE421" s="736"/>
      <c r="EF421" s="736"/>
      <c r="EG421" s="736"/>
      <c r="EH421" s="736"/>
      <c r="EI421" s="736"/>
      <c r="EJ421" s="736"/>
      <c r="EK421" s="736"/>
      <c r="EL421" s="736"/>
      <c r="EM421" s="736"/>
      <c r="EN421" s="736"/>
      <c r="EO421" s="736"/>
      <c r="EP421" s="736"/>
      <c r="EQ421" s="736"/>
      <c r="ER421" s="736"/>
      <c r="ES421" s="736"/>
      <c r="ET421" s="736"/>
      <c r="EU421" s="736"/>
      <c r="EV421" s="736"/>
      <c r="EW421" s="736"/>
      <c r="EX421" s="736"/>
      <c r="EY421" s="736"/>
      <c r="EZ421" s="736"/>
      <c r="FA421" s="736"/>
      <c r="FB421" s="736"/>
      <c r="FC421" s="736"/>
      <c r="FD421" s="736"/>
      <c r="FE421" s="736"/>
      <c r="FF421" s="736"/>
      <c r="FG421" s="736"/>
      <c r="FH421" s="736"/>
      <c r="FI421" s="736"/>
      <c r="FJ421" s="736"/>
      <c r="FK421" s="736"/>
      <c r="FL421" s="736"/>
      <c r="FM421" s="736"/>
      <c r="FN421" s="736"/>
      <c r="FO421" s="736"/>
      <c r="FP421" s="736"/>
      <c r="FQ421" s="736"/>
      <c r="FR421" s="736"/>
      <c r="FS421" s="736"/>
      <c r="FT421" s="736"/>
      <c r="FU421" s="736"/>
      <c r="FV421" s="736"/>
      <c r="FW421" s="736"/>
      <c r="FX421" s="736"/>
      <c r="FY421" s="736"/>
      <c r="FZ421" s="736"/>
      <c r="GA421" s="736"/>
      <c r="GB421" s="736"/>
      <c r="GC421" s="736"/>
      <c r="GD421" s="736"/>
      <c r="GE421" s="736"/>
      <c r="GF421" s="736"/>
      <c r="GG421" s="736"/>
      <c r="GH421" s="736"/>
      <c r="GI421" s="736"/>
      <c r="GJ421" s="736"/>
      <c r="GK421" s="736"/>
      <c r="GL421" s="736"/>
      <c r="GM421" s="736"/>
      <c r="GN421" s="736"/>
      <c r="GO421" s="736"/>
      <c r="GP421" s="736"/>
      <c r="GQ421" s="736"/>
      <c r="GR421" s="736"/>
      <c r="GS421" s="736"/>
      <c r="GT421" s="736"/>
      <c r="GU421" s="736"/>
      <c r="GV421" s="736"/>
      <c r="GW421" s="736"/>
      <c r="GX421" s="736"/>
      <c r="GY421" s="736"/>
      <c r="GZ421" s="736"/>
      <c r="HA421" s="736"/>
      <c r="HB421" s="736"/>
      <c r="HC421" s="736"/>
      <c r="HD421" s="736"/>
      <c r="HE421" s="736"/>
      <c r="HF421" s="736"/>
      <c r="HG421" s="736"/>
      <c r="HH421" s="736"/>
      <c r="HI421" s="736"/>
      <c r="HJ421" s="736"/>
      <c r="HK421" s="736"/>
      <c r="HL421" s="736"/>
      <c r="HM421" s="736"/>
      <c r="HN421" s="736"/>
      <c r="HO421" s="736"/>
      <c r="HP421" s="736"/>
      <c r="HQ421" s="736"/>
      <c r="HR421" s="736"/>
      <c r="HS421" s="736"/>
      <c r="HT421" s="736"/>
      <c r="HU421" s="736"/>
      <c r="HV421" s="736"/>
      <c r="HW421" s="736"/>
      <c r="HX421" s="736"/>
      <c r="HY421" s="736"/>
      <c r="HZ421" s="736"/>
      <c r="IA421" s="736"/>
      <c r="IB421" s="736"/>
      <c r="IC421" s="736"/>
      <c r="ID421" s="736"/>
      <c r="IE421" s="736"/>
      <c r="IF421" s="736"/>
      <c r="IG421" s="736"/>
      <c r="IH421" s="736"/>
      <c r="II421" s="736"/>
      <c r="IJ421" s="736"/>
      <c r="IK421" s="736"/>
      <c r="IL421" s="736"/>
      <c r="IM421" s="736"/>
      <c r="IN421" s="736"/>
      <c r="IO421" s="736"/>
      <c r="IP421" s="736"/>
      <c r="IQ421" s="736"/>
      <c r="IR421" s="736"/>
      <c r="IS421" s="736"/>
      <c r="IT421" s="736"/>
      <c r="IU421" s="736"/>
      <c r="IV421" s="736"/>
    </row>
    <row r="422" spans="1:256" s="438" customFormat="1">
      <c r="A422" s="736"/>
      <c r="C422" s="471"/>
      <c r="P422" s="724"/>
      <c r="U422" s="724"/>
      <c r="V422" s="736"/>
      <c r="W422" s="736"/>
      <c r="X422" s="736"/>
      <c r="Y422" s="736"/>
      <c r="Z422" s="736"/>
      <c r="AA422" s="736"/>
      <c r="AB422" s="736"/>
      <c r="AC422" s="736"/>
      <c r="AD422" s="736"/>
      <c r="AE422" s="736"/>
      <c r="AF422" s="736"/>
      <c r="AG422" s="736"/>
      <c r="AH422" s="736"/>
      <c r="AI422" s="736"/>
      <c r="AJ422" s="736"/>
      <c r="AK422" s="736"/>
      <c r="AL422" s="736"/>
      <c r="AM422" s="736"/>
      <c r="AN422" s="736"/>
      <c r="AO422" s="736"/>
      <c r="AP422" s="736"/>
      <c r="AQ422" s="736"/>
      <c r="AR422" s="736"/>
      <c r="AS422" s="736"/>
      <c r="AT422" s="736"/>
      <c r="AU422" s="736"/>
      <c r="AV422" s="736"/>
      <c r="AW422" s="736"/>
      <c r="AX422" s="736"/>
      <c r="AY422" s="736"/>
      <c r="AZ422" s="736"/>
      <c r="BA422" s="736"/>
      <c r="BB422" s="736"/>
      <c r="BC422" s="736"/>
      <c r="BD422" s="736"/>
      <c r="BE422" s="736"/>
      <c r="BF422" s="736"/>
      <c r="BG422" s="736"/>
      <c r="BH422" s="736"/>
      <c r="BI422" s="736"/>
      <c r="BJ422" s="736"/>
      <c r="BK422" s="736"/>
      <c r="BL422" s="736"/>
      <c r="BM422" s="736"/>
      <c r="BN422" s="736"/>
      <c r="BO422" s="736"/>
      <c r="BP422" s="736"/>
      <c r="BQ422" s="736"/>
      <c r="BR422" s="736"/>
      <c r="BS422" s="736"/>
      <c r="BT422" s="736"/>
      <c r="BU422" s="736"/>
      <c r="BV422" s="736"/>
      <c r="BW422" s="736"/>
      <c r="BX422" s="736"/>
      <c r="BY422" s="736"/>
      <c r="BZ422" s="736"/>
      <c r="CA422" s="736"/>
      <c r="CB422" s="736"/>
      <c r="CC422" s="736"/>
      <c r="CD422" s="736"/>
      <c r="CE422" s="736"/>
      <c r="CF422" s="736"/>
      <c r="CG422" s="736"/>
      <c r="CH422" s="736"/>
      <c r="CI422" s="736"/>
      <c r="CJ422" s="736"/>
      <c r="CK422" s="736"/>
      <c r="CL422" s="736"/>
      <c r="CM422" s="736"/>
      <c r="CN422" s="736"/>
      <c r="CO422" s="736"/>
      <c r="CP422" s="736"/>
      <c r="CQ422" s="736"/>
      <c r="CR422" s="736"/>
      <c r="CS422" s="736"/>
      <c r="CT422" s="736"/>
      <c r="CU422" s="736"/>
      <c r="CV422" s="736"/>
      <c r="CW422" s="736"/>
      <c r="CX422" s="736"/>
      <c r="CY422" s="736"/>
      <c r="CZ422" s="736"/>
      <c r="DA422" s="736"/>
      <c r="DB422" s="736"/>
      <c r="DC422" s="736"/>
      <c r="DD422" s="736"/>
      <c r="DE422" s="736"/>
      <c r="DF422" s="736"/>
      <c r="DG422" s="736"/>
      <c r="DH422" s="736"/>
      <c r="DI422" s="736"/>
      <c r="DJ422" s="736"/>
      <c r="DK422" s="736"/>
      <c r="DL422" s="736"/>
      <c r="DM422" s="736"/>
      <c r="DN422" s="736"/>
      <c r="DO422" s="736"/>
      <c r="DP422" s="736"/>
      <c r="DQ422" s="736"/>
      <c r="DR422" s="736"/>
      <c r="DS422" s="736"/>
      <c r="DT422" s="736"/>
      <c r="DU422" s="736"/>
      <c r="DV422" s="736"/>
      <c r="DW422" s="736"/>
      <c r="DX422" s="736"/>
      <c r="DY422" s="736"/>
      <c r="DZ422" s="736"/>
      <c r="EA422" s="736"/>
      <c r="EB422" s="736"/>
      <c r="EC422" s="736"/>
      <c r="ED422" s="736"/>
      <c r="EE422" s="736"/>
      <c r="EF422" s="736"/>
      <c r="EG422" s="736"/>
      <c r="EH422" s="736"/>
      <c r="EI422" s="736"/>
      <c r="EJ422" s="736"/>
      <c r="EK422" s="736"/>
      <c r="EL422" s="736"/>
      <c r="EM422" s="736"/>
      <c r="EN422" s="736"/>
      <c r="EO422" s="736"/>
      <c r="EP422" s="736"/>
      <c r="EQ422" s="736"/>
      <c r="ER422" s="736"/>
      <c r="ES422" s="736"/>
      <c r="ET422" s="736"/>
      <c r="EU422" s="736"/>
      <c r="EV422" s="736"/>
      <c r="EW422" s="736"/>
      <c r="EX422" s="736"/>
      <c r="EY422" s="736"/>
      <c r="EZ422" s="736"/>
      <c r="FA422" s="736"/>
      <c r="FB422" s="736"/>
      <c r="FC422" s="736"/>
      <c r="FD422" s="736"/>
      <c r="FE422" s="736"/>
      <c r="FF422" s="736"/>
      <c r="FG422" s="736"/>
      <c r="FH422" s="736"/>
      <c r="FI422" s="736"/>
      <c r="FJ422" s="736"/>
      <c r="FK422" s="736"/>
      <c r="FL422" s="736"/>
      <c r="FM422" s="736"/>
      <c r="FN422" s="736"/>
      <c r="FO422" s="736"/>
      <c r="FP422" s="736"/>
      <c r="FQ422" s="736"/>
      <c r="FR422" s="736"/>
      <c r="FS422" s="736"/>
      <c r="FT422" s="736"/>
      <c r="FU422" s="736"/>
      <c r="FV422" s="736"/>
      <c r="FW422" s="736"/>
      <c r="FX422" s="736"/>
      <c r="FY422" s="736"/>
      <c r="FZ422" s="736"/>
      <c r="GA422" s="736"/>
      <c r="GB422" s="736"/>
      <c r="GC422" s="736"/>
      <c r="GD422" s="736"/>
      <c r="GE422" s="736"/>
      <c r="GF422" s="736"/>
      <c r="GG422" s="736"/>
      <c r="GH422" s="736"/>
      <c r="GI422" s="736"/>
      <c r="GJ422" s="736"/>
      <c r="GK422" s="736"/>
      <c r="GL422" s="736"/>
      <c r="GM422" s="736"/>
      <c r="GN422" s="736"/>
      <c r="GO422" s="736"/>
      <c r="GP422" s="736"/>
      <c r="GQ422" s="736"/>
      <c r="GR422" s="736"/>
      <c r="GS422" s="736"/>
      <c r="GT422" s="736"/>
      <c r="GU422" s="736"/>
      <c r="GV422" s="736"/>
      <c r="GW422" s="736"/>
      <c r="GX422" s="736"/>
      <c r="GY422" s="736"/>
      <c r="GZ422" s="736"/>
      <c r="HA422" s="736"/>
      <c r="HB422" s="736"/>
      <c r="HC422" s="736"/>
      <c r="HD422" s="736"/>
      <c r="HE422" s="736"/>
      <c r="HF422" s="736"/>
      <c r="HG422" s="736"/>
      <c r="HH422" s="736"/>
      <c r="HI422" s="736"/>
      <c r="HJ422" s="736"/>
      <c r="HK422" s="736"/>
      <c r="HL422" s="736"/>
      <c r="HM422" s="736"/>
      <c r="HN422" s="736"/>
      <c r="HO422" s="736"/>
      <c r="HP422" s="736"/>
      <c r="HQ422" s="736"/>
      <c r="HR422" s="736"/>
      <c r="HS422" s="736"/>
      <c r="HT422" s="736"/>
      <c r="HU422" s="736"/>
      <c r="HV422" s="736"/>
      <c r="HW422" s="736"/>
      <c r="HX422" s="736"/>
      <c r="HY422" s="736"/>
      <c r="HZ422" s="736"/>
      <c r="IA422" s="736"/>
      <c r="IB422" s="736"/>
      <c r="IC422" s="736"/>
      <c r="ID422" s="736"/>
      <c r="IE422" s="736"/>
      <c r="IF422" s="736"/>
      <c r="IG422" s="736"/>
      <c r="IH422" s="736"/>
      <c r="II422" s="736"/>
      <c r="IJ422" s="736"/>
      <c r="IK422" s="736"/>
      <c r="IL422" s="736"/>
      <c r="IM422" s="736"/>
      <c r="IN422" s="736"/>
      <c r="IO422" s="736"/>
      <c r="IP422" s="736"/>
      <c r="IQ422" s="736"/>
      <c r="IR422" s="736"/>
      <c r="IS422" s="736"/>
      <c r="IT422" s="736"/>
      <c r="IU422" s="736"/>
      <c r="IV422" s="736"/>
    </row>
    <row r="423" spans="1:256" s="438" customFormat="1">
      <c r="A423" s="736"/>
      <c r="C423" s="471"/>
      <c r="P423" s="724"/>
      <c r="U423" s="724"/>
      <c r="V423" s="736"/>
      <c r="W423" s="736"/>
      <c r="X423" s="736"/>
      <c r="Y423" s="736"/>
      <c r="Z423" s="736"/>
      <c r="AA423" s="736"/>
      <c r="AB423" s="736"/>
      <c r="AC423" s="736"/>
      <c r="AD423" s="736"/>
      <c r="AE423" s="736"/>
      <c r="AF423" s="736"/>
      <c r="AG423" s="736"/>
      <c r="AH423" s="736"/>
      <c r="AI423" s="736"/>
      <c r="AJ423" s="736"/>
      <c r="AK423" s="736"/>
      <c r="AL423" s="736"/>
      <c r="AM423" s="736"/>
      <c r="AN423" s="736"/>
      <c r="AO423" s="736"/>
      <c r="AP423" s="736"/>
      <c r="AQ423" s="736"/>
      <c r="AR423" s="736"/>
      <c r="AS423" s="736"/>
      <c r="AT423" s="736"/>
      <c r="AU423" s="736"/>
      <c r="AV423" s="736"/>
      <c r="AW423" s="736"/>
      <c r="AX423" s="736"/>
      <c r="AY423" s="736"/>
      <c r="AZ423" s="736"/>
      <c r="BA423" s="736"/>
      <c r="BB423" s="736"/>
      <c r="BC423" s="736"/>
      <c r="BD423" s="736"/>
      <c r="BE423" s="736"/>
      <c r="BF423" s="736"/>
      <c r="BG423" s="736"/>
      <c r="BH423" s="736"/>
      <c r="BI423" s="736"/>
      <c r="BJ423" s="736"/>
      <c r="BK423" s="736"/>
      <c r="BL423" s="736"/>
      <c r="BM423" s="736"/>
      <c r="BN423" s="736"/>
      <c r="BO423" s="736"/>
      <c r="BP423" s="736"/>
      <c r="BQ423" s="736"/>
      <c r="BR423" s="736"/>
      <c r="BS423" s="736"/>
      <c r="BT423" s="736"/>
      <c r="BU423" s="736"/>
      <c r="BV423" s="736"/>
      <c r="BW423" s="736"/>
      <c r="BX423" s="736"/>
      <c r="BY423" s="736"/>
      <c r="BZ423" s="736"/>
      <c r="CA423" s="736"/>
      <c r="CB423" s="736"/>
      <c r="CC423" s="736"/>
      <c r="CD423" s="736"/>
      <c r="CE423" s="736"/>
      <c r="CF423" s="736"/>
      <c r="CG423" s="736"/>
      <c r="CH423" s="736"/>
      <c r="CI423" s="736"/>
      <c r="CJ423" s="736"/>
      <c r="CK423" s="736"/>
      <c r="CL423" s="736"/>
      <c r="CM423" s="736"/>
      <c r="CN423" s="736"/>
      <c r="CO423" s="736"/>
      <c r="CP423" s="736"/>
      <c r="CQ423" s="736"/>
      <c r="CR423" s="736"/>
      <c r="CS423" s="736"/>
      <c r="CT423" s="736"/>
      <c r="CU423" s="736"/>
      <c r="CV423" s="736"/>
      <c r="CW423" s="736"/>
      <c r="CX423" s="736"/>
      <c r="CY423" s="736"/>
      <c r="CZ423" s="736"/>
      <c r="DA423" s="736"/>
      <c r="DB423" s="736"/>
      <c r="DC423" s="736"/>
      <c r="DD423" s="736"/>
      <c r="DE423" s="736"/>
      <c r="DF423" s="736"/>
      <c r="DG423" s="736"/>
      <c r="DH423" s="736"/>
      <c r="DI423" s="736"/>
      <c r="DJ423" s="736"/>
      <c r="DK423" s="736"/>
      <c r="DL423" s="736"/>
      <c r="DM423" s="736"/>
      <c r="DN423" s="736"/>
      <c r="DO423" s="736"/>
      <c r="DP423" s="736"/>
      <c r="DQ423" s="736"/>
      <c r="DR423" s="736"/>
      <c r="DS423" s="736"/>
      <c r="DT423" s="736"/>
      <c r="DU423" s="736"/>
      <c r="DV423" s="736"/>
      <c r="DW423" s="736"/>
      <c r="DX423" s="736"/>
      <c r="DY423" s="736"/>
      <c r="DZ423" s="736"/>
      <c r="EA423" s="736"/>
      <c r="EB423" s="736"/>
      <c r="EC423" s="736"/>
      <c r="ED423" s="736"/>
      <c r="EE423" s="736"/>
      <c r="EF423" s="736"/>
      <c r="EG423" s="736"/>
      <c r="EH423" s="736"/>
      <c r="EI423" s="736"/>
      <c r="EJ423" s="736"/>
      <c r="EK423" s="736"/>
      <c r="EL423" s="736"/>
      <c r="EM423" s="736"/>
      <c r="EN423" s="736"/>
      <c r="EO423" s="736"/>
      <c r="EP423" s="736"/>
      <c r="EQ423" s="736"/>
      <c r="ER423" s="736"/>
      <c r="ES423" s="736"/>
      <c r="ET423" s="736"/>
      <c r="EU423" s="736"/>
      <c r="EV423" s="736"/>
      <c r="EW423" s="736"/>
      <c r="EX423" s="736"/>
      <c r="EY423" s="736"/>
      <c r="EZ423" s="736"/>
      <c r="FA423" s="736"/>
      <c r="FB423" s="736"/>
      <c r="FC423" s="736"/>
      <c r="FD423" s="736"/>
      <c r="FE423" s="736"/>
      <c r="FF423" s="736"/>
      <c r="FG423" s="736"/>
      <c r="FH423" s="736"/>
      <c r="FI423" s="736"/>
      <c r="FJ423" s="736"/>
      <c r="FK423" s="736"/>
      <c r="FL423" s="736"/>
      <c r="FM423" s="736"/>
      <c r="FN423" s="736"/>
      <c r="FO423" s="736"/>
      <c r="FP423" s="736"/>
      <c r="FQ423" s="736"/>
      <c r="FR423" s="736"/>
      <c r="FS423" s="736"/>
      <c r="FT423" s="736"/>
      <c r="FU423" s="736"/>
      <c r="FV423" s="736"/>
      <c r="FW423" s="736"/>
      <c r="FX423" s="736"/>
      <c r="FY423" s="736"/>
      <c r="FZ423" s="736"/>
      <c r="GA423" s="736"/>
      <c r="GB423" s="736"/>
      <c r="GC423" s="736"/>
      <c r="GD423" s="736"/>
      <c r="GE423" s="736"/>
      <c r="GF423" s="736"/>
      <c r="GG423" s="736"/>
      <c r="GH423" s="736"/>
      <c r="GI423" s="736"/>
      <c r="GJ423" s="736"/>
      <c r="GK423" s="736"/>
      <c r="GL423" s="736"/>
      <c r="GM423" s="736"/>
      <c r="GN423" s="736"/>
      <c r="GO423" s="736"/>
      <c r="GP423" s="736"/>
      <c r="GQ423" s="736"/>
      <c r="GR423" s="736"/>
      <c r="GS423" s="736"/>
      <c r="GT423" s="736"/>
      <c r="GU423" s="736"/>
      <c r="GV423" s="736"/>
      <c r="GW423" s="736"/>
      <c r="GX423" s="736"/>
      <c r="GY423" s="736"/>
      <c r="GZ423" s="736"/>
      <c r="HA423" s="736"/>
      <c r="HB423" s="736"/>
      <c r="HC423" s="736"/>
      <c r="HD423" s="736"/>
      <c r="HE423" s="736"/>
      <c r="HF423" s="736"/>
      <c r="HG423" s="736"/>
      <c r="HH423" s="736"/>
      <c r="HI423" s="736"/>
      <c r="HJ423" s="736"/>
      <c r="HK423" s="736"/>
      <c r="HL423" s="736"/>
      <c r="HM423" s="736"/>
      <c r="HN423" s="736"/>
      <c r="HO423" s="736"/>
      <c r="HP423" s="736"/>
      <c r="HQ423" s="736"/>
      <c r="HR423" s="736"/>
      <c r="HS423" s="736"/>
      <c r="HT423" s="736"/>
      <c r="HU423" s="736"/>
      <c r="HV423" s="736"/>
      <c r="HW423" s="736"/>
      <c r="HX423" s="736"/>
      <c r="HY423" s="736"/>
      <c r="HZ423" s="736"/>
      <c r="IA423" s="736"/>
      <c r="IB423" s="736"/>
      <c r="IC423" s="736"/>
      <c r="ID423" s="736"/>
      <c r="IE423" s="736"/>
      <c r="IF423" s="736"/>
      <c r="IG423" s="736"/>
      <c r="IH423" s="736"/>
      <c r="II423" s="736"/>
      <c r="IJ423" s="736"/>
      <c r="IK423" s="736"/>
      <c r="IL423" s="736"/>
      <c r="IM423" s="736"/>
      <c r="IN423" s="736"/>
      <c r="IO423" s="736"/>
      <c r="IP423" s="736"/>
      <c r="IQ423" s="736"/>
      <c r="IR423" s="736"/>
      <c r="IS423" s="736"/>
      <c r="IT423" s="736"/>
      <c r="IU423" s="736"/>
      <c r="IV423" s="736"/>
    </row>
    <row r="424" spans="1:256" s="438" customFormat="1">
      <c r="A424" s="736"/>
      <c r="C424" s="471"/>
      <c r="P424" s="724"/>
      <c r="U424" s="724"/>
      <c r="V424" s="736"/>
      <c r="W424" s="736"/>
      <c r="X424" s="736"/>
      <c r="Y424" s="736"/>
      <c r="Z424" s="736"/>
      <c r="AA424" s="736"/>
      <c r="AB424" s="736"/>
      <c r="AC424" s="736"/>
      <c r="AD424" s="736"/>
      <c r="AE424" s="736"/>
      <c r="AF424" s="736"/>
      <c r="AG424" s="736"/>
      <c r="AH424" s="736"/>
      <c r="AI424" s="736"/>
      <c r="AJ424" s="736"/>
      <c r="AK424" s="736"/>
      <c r="AL424" s="736"/>
      <c r="AM424" s="736"/>
      <c r="AN424" s="736"/>
      <c r="AO424" s="736"/>
      <c r="AP424" s="736"/>
      <c r="AQ424" s="736"/>
      <c r="AR424" s="736"/>
      <c r="AS424" s="736"/>
      <c r="AT424" s="736"/>
      <c r="AU424" s="736"/>
      <c r="AV424" s="736"/>
      <c r="AW424" s="736"/>
      <c r="AX424" s="736"/>
      <c r="AY424" s="736"/>
      <c r="AZ424" s="736"/>
      <c r="BA424" s="736"/>
      <c r="BB424" s="736"/>
      <c r="BC424" s="736"/>
      <c r="BD424" s="736"/>
      <c r="BE424" s="736"/>
      <c r="BF424" s="736"/>
      <c r="BG424" s="736"/>
      <c r="BH424" s="736"/>
      <c r="BI424" s="736"/>
      <c r="BJ424" s="736"/>
      <c r="BK424" s="736"/>
      <c r="BL424" s="736"/>
      <c r="BM424" s="736"/>
      <c r="BN424" s="736"/>
      <c r="BO424" s="736"/>
      <c r="BP424" s="736"/>
      <c r="BQ424" s="736"/>
      <c r="BR424" s="736"/>
      <c r="BS424" s="736"/>
      <c r="BT424" s="736"/>
      <c r="BU424" s="736"/>
      <c r="BV424" s="736"/>
      <c r="BW424" s="736"/>
      <c r="BX424" s="736"/>
      <c r="BY424" s="736"/>
      <c r="BZ424" s="736"/>
      <c r="CA424" s="736"/>
      <c r="CB424" s="736"/>
      <c r="CC424" s="736"/>
      <c r="CD424" s="736"/>
      <c r="CE424" s="736"/>
      <c r="CF424" s="736"/>
      <c r="CG424" s="736"/>
      <c r="CH424" s="736"/>
      <c r="CI424" s="736"/>
      <c r="CJ424" s="736"/>
      <c r="CK424" s="736"/>
      <c r="CL424" s="736"/>
      <c r="CM424" s="736"/>
      <c r="CN424" s="736"/>
      <c r="CO424" s="736"/>
      <c r="CP424" s="736"/>
      <c r="CQ424" s="736"/>
      <c r="CR424" s="736"/>
      <c r="CS424" s="736"/>
      <c r="CT424" s="736"/>
      <c r="CU424" s="736"/>
      <c r="CV424" s="736"/>
      <c r="CW424" s="736"/>
      <c r="CX424" s="736"/>
      <c r="CY424" s="736"/>
      <c r="CZ424" s="736"/>
      <c r="DA424" s="736"/>
      <c r="DB424" s="736"/>
      <c r="DC424" s="736"/>
      <c r="DD424" s="736"/>
      <c r="DE424" s="736"/>
      <c r="DF424" s="736"/>
      <c r="DG424" s="736"/>
      <c r="DH424" s="736"/>
      <c r="DI424" s="736"/>
      <c r="DJ424" s="736"/>
      <c r="DK424" s="736"/>
      <c r="DL424" s="736"/>
      <c r="DM424" s="736"/>
      <c r="DN424" s="736"/>
      <c r="DO424" s="736"/>
      <c r="DP424" s="736"/>
      <c r="DQ424" s="736"/>
      <c r="DR424" s="736"/>
      <c r="DS424" s="736"/>
      <c r="DT424" s="736"/>
      <c r="DU424" s="736"/>
      <c r="DV424" s="736"/>
      <c r="DW424" s="736"/>
      <c r="DX424" s="736"/>
      <c r="DY424" s="736"/>
      <c r="DZ424" s="736"/>
      <c r="EA424" s="736"/>
      <c r="EB424" s="736"/>
      <c r="EC424" s="736"/>
      <c r="ED424" s="736"/>
      <c r="EE424" s="736"/>
      <c r="EF424" s="736"/>
      <c r="EG424" s="736"/>
      <c r="EH424" s="736"/>
      <c r="EI424" s="736"/>
      <c r="EJ424" s="736"/>
      <c r="EK424" s="736"/>
      <c r="EL424" s="736"/>
      <c r="EM424" s="736"/>
      <c r="EN424" s="736"/>
      <c r="EO424" s="736"/>
      <c r="EP424" s="736"/>
      <c r="EQ424" s="736"/>
      <c r="ER424" s="736"/>
      <c r="ES424" s="736"/>
      <c r="ET424" s="736"/>
      <c r="EU424" s="736"/>
      <c r="EV424" s="736"/>
      <c r="EW424" s="736"/>
      <c r="EX424" s="736"/>
      <c r="EY424" s="736"/>
      <c r="EZ424" s="736"/>
      <c r="FA424" s="736"/>
      <c r="FB424" s="736"/>
      <c r="FC424" s="736"/>
      <c r="FD424" s="736"/>
      <c r="FE424" s="736"/>
      <c r="FF424" s="736"/>
      <c r="FG424" s="736"/>
      <c r="FH424" s="736"/>
      <c r="FI424" s="736"/>
      <c r="FJ424" s="736"/>
      <c r="FK424" s="736"/>
      <c r="FL424" s="736"/>
      <c r="FM424" s="736"/>
      <c r="FN424" s="736"/>
      <c r="FO424" s="736"/>
      <c r="FP424" s="736"/>
      <c r="FQ424" s="736"/>
      <c r="FR424" s="736"/>
      <c r="FS424" s="736"/>
      <c r="FT424" s="736"/>
      <c r="FU424" s="736"/>
      <c r="FV424" s="736"/>
      <c r="FW424" s="736"/>
      <c r="FX424" s="736"/>
      <c r="FY424" s="736"/>
      <c r="FZ424" s="736"/>
      <c r="GA424" s="736"/>
      <c r="GB424" s="736"/>
      <c r="GC424" s="736"/>
      <c r="GD424" s="736"/>
      <c r="GE424" s="736"/>
      <c r="GF424" s="736"/>
      <c r="GG424" s="736"/>
      <c r="GH424" s="736"/>
      <c r="GI424" s="736"/>
      <c r="GJ424" s="736"/>
      <c r="GK424" s="736"/>
      <c r="GL424" s="736"/>
      <c r="GM424" s="736"/>
      <c r="GN424" s="736"/>
      <c r="GO424" s="736"/>
      <c r="GP424" s="736"/>
      <c r="GQ424" s="736"/>
      <c r="GR424" s="736"/>
      <c r="GS424" s="736"/>
      <c r="GT424" s="736"/>
      <c r="GU424" s="736"/>
      <c r="GV424" s="736"/>
      <c r="GW424" s="736"/>
      <c r="GX424" s="736"/>
      <c r="GY424" s="736"/>
      <c r="GZ424" s="736"/>
      <c r="HA424" s="736"/>
      <c r="HB424" s="736"/>
      <c r="HC424" s="736"/>
      <c r="HD424" s="736"/>
      <c r="HE424" s="736"/>
      <c r="HF424" s="736"/>
      <c r="HG424" s="736"/>
      <c r="HH424" s="736"/>
      <c r="HI424" s="736"/>
      <c r="HJ424" s="736"/>
      <c r="HK424" s="736"/>
      <c r="HL424" s="736"/>
      <c r="HM424" s="736"/>
      <c r="HN424" s="736"/>
      <c r="HO424" s="736"/>
      <c r="HP424" s="736"/>
      <c r="HQ424" s="736"/>
      <c r="HR424" s="736"/>
      <c r="HS424" s="736"/>
      <c r="HT424" s="736"/>
      <c r="HU424" s="736"/>
      <c r="HV424" s="736"/>
      <c r="HW424" s="736"/>
      <c r="HX424" s="736"/>
      <c r="HY424" s="736"/>
      <c r="HZ424" s="736"/>
      <c r="IA424" s="736"/>
      <c r="IB424" s="736"/>
      <c r="IC424" s="736"/>
      <c r="ID424" s="736"/>
      <c r="IE424" s="736"/>
      <c r="IF424" s="736"/>
      <c r="IG424" s="736"/>
      <c r="IH424" s="736"/>
      <c r="II424" s="736"/>
      <c r="IJ424" s="736"/>
      <c r="IK424" s="736"/>
      <c r="IL424" s="736"/>
      <c r="IM424" s="736"/>
      <c r="IN424" s="736"/>
      <c r="IO424" s="736"/>
      <c r="IP424" s="736"/>
      <c r="IQ424" s="736"/>
      <c r="IR424" s="736"/>
      <c r="IS424" s="736"/>
      <c r="IT424" s="736"/>
      <c r="IU424" s="736"/>
      <c r="IV424" s="736"/>
    </row>
    <row r="425" spans="1:256" s="438" customFormat="1">
      <c r="A425" s="736"/>
      <c r="C425" s="471"/>
      <c r="P425" s="724"/>
      <c r="U425" s="724"/>
      <c r="V425" s="736"/>
      <c r="W425" s="736"/>
      <c r="X425" s="736"/>
      <c r="Y425" s="736"/>
      <c r="Z425" s="736"/>
      <c r="AA425" s="736"/>
      <c r="AB425" s="736"/>
      <c r="AC425" s="736"/>
      <c r="AD425" s="736"/>
      <c r="AE425" s="736"/>
      <c r="AF425" s="736"/>
      <c r="AG425" s="736"/>
      <c r="AH425" s="736"/>
      <c r="AI425" s="736"/>
      <c r="AJ425" s="736"/>
      <c r="AK425" s="736"/>
      <c r="AL425" s="736"/>
      <c r="AM425" s="736"/>
      <c r="AN425" s="736"/>
      <c r="AO425" s="736"/>
      <c r="AP425" s="736"/>
      <c r="AQ425" s="736"/>
      <c r="AR425" s="736"/>
      <c r="AS425" s="736"/>
      <c r="AT425" s="736"/>
      <c r="AU425" s="736"/>
      <c r="AV425" s="736"/>
      <c r="AW425" s="736"/>
      <c r="AX425" s="736"/>
      <c r="AY425" s="736"/>
      <c r="AZ425" s="736"/>
      <c r="BA425" s="736"/>
      <c r="BB425" s="736"/>
      <c r="BC425" s="736"/>
      <c r="BD425" s="736"/>
      <c r="BE425" s="736"/>
      <c r="BF425" s="736"/>
      <c r="BG425" s="736"/>
      <c r="BH425" s="736"/>
      <c r="BI425" s="736"/>
      <c r="BJ425" s="736"/>
      <c r="BK425" s="736"/>
      <c r="BL425" s="736"/>
      <c r="BM425" s="736"/>
      <c r="BN425" s="736"/>
      <c r="BO425" s="736"/>
      <c r="BP425" s="736"/>
      <c r="BQ425" s="736"/>
      <c r="BR425" s="736"/>
      <c r="BS425" s="736"/>
      <c r="BT425" s="736"/>
      <c r="BU425" s="736"/>
      <c r="BV425" s="736"/>
      <c r="BW425" s="736"/>
      <c r="BX425" s="736"/>
      <c r="BY425" s="736"/>
      <c r="BZ425" s="736"/>
      <c r="CA425" s="736"/>
      <c r="CB425" s="736"/>
      <c r="CC425" s="736"/>
      <c r="CD425" s="736"/>
      <c r="CE425" s="736"/>
      <c r="CF425" s="736"/>
      <c r="CG425" s="736"/>
      <c r="CH425" s="736"/>
      <c r="CI425" s="736"/>
      <c r="CJ425" s="736"/>
      <c r="CK425" s="736"/>
      <c r="CL425" s="736"/>
      <c r="CM425" s="736"/>
      <c r="CN425" s="736"/>
      <c r="CO425" s="736"/>
      <c r="CP425" s="736"/>
      <c r="CQ425" s="736"/>
      <c r="CR425" s="736"/>
      <c r="CS425" s="736"/>
      <c r="CT425" s="736"/>
      <c r="CU425" s="736"/>
      <c r="CV425" s="736"/>
      <c r="CW425" s="736"/>
      <c r="CX425" s="736"/>
      <c r="CY425" s="736"/>
      <c r="CZ425" s="736"/>
      <c r="DA425" s="736"/>
      <c r="DB425" s="736"/>
      <c r="DC425" s="736"/>
      <c r="DD425" s="736"/>
      <c r="DE425" s="736"/>
      <c r="DF425" s="736"/>
      <c r="DG425" s="736"/>
      <c r="DH425" s="736"/>
      <c r="DI425" s="736"/>
      <c r="DJ425" s="736"/>
      <c r="DK425" s="736"/>
      <c r="DL425" s="736"/>
      <c r="DM425" s="736"/>
      <c r="DN425" s="736"/>
      <c r="DO425" s="736"/>
      <c r="DP425" s="736"/>
      <c r="DQ425" s="736"/>
      <c r="DR425" s="736"/>
      <c r="DS425" s="736"/>
      <c r="DT425" s="736"/>
      <c r="DU425" s="736"/>
      <c r="DV425" s="736"/>
      <c r="DW425" s="736"/>
      <c r="DX425" s="736"/>
      <c r="DY425" s="736"/>
      <c r="DZ425" s="736"/>
      <c r="EA425" s="736"/>
      <c r="EB425" s="736"/>
      <c r="EC425" s="736"/>
      <c r="ED425" s="736"/>
      <c r="EE425" s="736"/>
      <c r="EF425" s="736"/>
      <c r="EG425" s="736"/>
      <c r="EH425" s="736"/>
      <c r="EI425" s="736"/>
      <c r="EJ425" s="736"/>
      <c r="EK425" s="736"/>
      <c r="EL425" s="736"/>
      <c r="EM425" s="736"/>
      <c r="EN425" s="736"/>
      <c r="EO425" s="736"/>
      <c r="EP425" s="736"/>
      <c r="EQ425" s="736"/>
      <c r="ER425" s="736"/>
      <c r="ES425" s="736"/>
      <c r="ET425" s="736"/>
      <c r="EU425" s="736"/>
      <c r="EV425" s="736"/>
      <c r="EW425" s="736"/>
      <c r="EX425" s="736"/>
      <c r="EY425" s="736"/>
      <c r="EZ425" s="736"/>
      <c r="FA425" s="736"/>
      <c r="FB425" s="736"/>
      <c r="FC425" s="736"/>
      <c r="FD425" s="736"/>
      <c r="FE425" s="736"/>
      <c r="FF425" s="736"/>
      <c r="FG425" s="736"/>
      <c r="FH425" s="736"/>
      <c r="FI425" s="736"/>
      <c r="FJ425" s="736"/>
      <c r="FK425" s="736"/>
      <c r="FL425" s="736"/>
      <c r="FM425" s="736"/>
      <c r="FN425" s="736"/>
      <c r="FO425" s="736"/>
      <c r="FP425" s="736"/>
      <c r="FQ425" s="736"/>
      <c r="FR425" s="736"/>
      <c r="FS425" s="736"/>
      <c r="FT425" s="736"/>
      <c r="FU425" s="736"/>
      <c r="FV425" s="736"/>
      <c r="FW425" s="736"/>
      <c r="FX425" s="736"/>
      <c r="FY425" s="736"/>
      <c r="FZ425" s="736"/>
      <c r="GA425" s="736"/>
      <c r="GB425" s="736"/>
      <c r="GC425" s="736"/>
      <c r="GD425" s="736"/>
      <c r="GE425" s="736"/>
      <c r="GF425" s="736"/>
      <c r="GG425" s="736"/>
      <c r="GH425" s="736"/>
      <c r="GI425" s="736"/>
      <c r="GJ425" s="736"/>
      <c r="GK425" s="736"/>
      <c r="GL425" s="736"/>
      <c r="GM425" s="736"/>
      <c r="GN425" s="736"/>
      <c r="GO425" s="736"/>
      <c r="GP425" s="736"/>
      <c r="GQ425" s="736"/>
      <c r="GR425" s="736"/>
      <c r="GS425" s="736"/>
      <c r="GT425" s="736"/>
      <c r="GU425" s="736"/>
      <c r="GV425" s="736"/>
      <c r="GW425" s="736"/>
      <c r="GX425" s="736"/>
      <c r="GY425" s="736"/>
      <c r="GZ425" s="736"/>
      <c r="HA425" s="736"/>
      <c r="HB425" s="736"/>
      <c r="HC425" s="736"/>
      <c r="HD425" s="736"/>
      <c r="HE425" s="736"/>
      <c r="HF425" s="736"/>
      <c r="HG425" s="736"/>
      <c r="HH425" s="736"/>
      <c r="HI425" s="736"/>
      <c r="HJ425" s="736"/>
      <c r="HK425" s="736"/>
      <c r="HL425" s="736"/>
      <c r="HM425" s="736"/>
      <c r="HN425" s="736"/>
      <c r="HO425" s="736"/>
      <c r="HP425" s="736"/>
      <c r="HQ425" s="736"/>
      <c r="HR425" s="736"/>
      <c r="HS425" s="736"/>
      <c r="HT425" s="736"/>
      <c r="HU425" s="736"/>
      <c r="HV425" s="736"/>
      <c r="HW425" s="736"/>
      <c r="HX425" s="736"/>
      <c r="HY425" s="736"/>
      <c r="HZ425" s="736"/>
      <c r="IA425" s="736"/>
      <c r="IB425" s="736"/>
      <c r="IC425" s="736"/>
      <c r="ID425" s="736"/>
      <c r="IE425" s="736"/>
      <c r="IF425" s="736"/>
      <c r="IG425" s="736"/>
      <c r="IH425" s="736"/>
      <c r="II425" s="736"/>
      <c r="IJ425" s="736"/>
      <c r="IK425" s="736"/>
      <c r="IL425" s="736"/>
      <c r="IM425" s="736"/>
      <c r="IN425" s="736"/>
      <c r="IO425" s="736"/>
      <c r="IP425" s="736"/>
      <c r="IQ425" s="736"/>
      <c r="IR425" s="736"/>
      <c r="IS425" s="736"/>
      <c r="IT425" s="736"/>
      <c r="IU425" s="736"/>
      <c r="IV425" s="736"/>
    </row>
    <row r="426" spans="1:256" s="438" customFormat="1">
      <c r="A426" s="736"/>
      <c r="C426" s="471"/>
      <c r="P426" s="724"/>
      <c r="U426" s="724"/>
      <c r="V426" s="736"/>
      <c r="W426" s="736"/>
      <c r="X426" s="736"/>
      <c r="Y426" s="736"/>
      <c r="Z426" s="736"/>
      <c r="AA426" s="736"/>
      <c r="AB426" s="736"/>
      <c r="AC426" s="736"/>
      <c r="AD426" s="736"/>
      <c r="AE426" s="736"/>
      <c r="AF426" s="736"/>
      <c r="AG426" s="736"/>
      <c r="AH426" s="736"/>
      <c r="AI426" s="736"/>
      <c r="AJ426" s="736"/>
      <c r="AK426" s="736"/>
      <c r="AL426" s="736"/>
      <c r="AM426" s="736"/>
      <c r="AN426" s="736"/>
      <c r="AO426" s="736"/>
      <c r="AP426" s="736"/>
      <c r="AQ426" s="736"/>
      <c r="AR426" s="736"/>
      <c r="AS426" s="736"/>
      <c r="AT426" s="736"/>
      <c r="AU426" s="736"/>
      <c r="AV426" s="736"/>
      <c r="AW426" s="736"/>
      <c r="AX426" s="736"/>
      <c r="AY426" s="736"/>
      <c r="AZ426" s="736"/>
      <c r="BA426" s="736"/>
      <c r="BB426" s="736"/>
      <c r="BC426" s="736"/>
      <c r="BD426" s="736"/>
      <c r="BE426" s="736"/>
      <c r="BF426" s="736"/>
      <c r="BG426" s="736"/>
      <c r="BH426" s="736"/>
      <c r="BI426" s="736"/>
      <c r="BJ426" s="736"/>
      <c r="BK426" s="736"/>
      <c r="BL426" s="736"/>
      <c r="BM426" s="736"/>
      <c r="BN426" s="736"/>
      <c r="BO426" s="736"/>
      <c r="BP426" s="736"/>
      <c r="BQ426" s="736"/>
      <c r="BR426" s="736"/>
      <c r="BS426" s="736"/>
      <c r="BT426" s="736"/>
      <c r="BU426" s="736"/>
      <c r="BV426" s="736"/>
      <c r="BW426" s="736"/>
      <c r="BX426" s="736"/>
      <c r="BY426" s="736"/>
      <c r="BZ426" s="736"/>
      <c r="CA426" s="736"/>
      <c r="CB426" s="736"/>
      <c r="CC426" s="736"/>
      <c r="CD426" s="736"/>
      <c r="CE426" s="736"/>
      <c r="CF426" s="736"/>
      <c r="CG426" s="736"/>
      <c r="CH426" s="736"/>
      <c r="CI426" s="736"/>
      <c r="CJ426" s="736"/>
      <c r="CK426" s="736"/>
      <c r="CL426" s="736"/>
      <c r="CM426" s="736"/>
      <c r="CN426" s="736"/>
      <c r="CO426" s="736"/>
      <c r="CP426" s="736"/>
      <c r="CQ426" s="736"/>
      <c r="CR426" s="736"/>
      <c r="CS426" s="736"/>
      <c r="CT426" s="736"/>
      <c r="CU426" s="736"/>
      <c r="CV426" s="736"/>
      <c r="CW426" s="736"/>
      <c r="CX426" s="736"/>
      <c r="CY426" s="736"/>
      <c r="CZ426" s="736"/>
      <c r="DA426" s="736"/>
      <c r="DB426" s="736"/>
      <c r="DC426" s="736"/>
      <c r="DD426" s="736"/>
      <c r="DE426" s="736"/>
      <c r="DF426" s="736"/>
      <c r="DG426" s="736"/>
      <c r="DH426" s="736"/>
      <c r="DI426" s="736"/>
      <c r="DJ426" s="736"/>
      <c r="DK426" s="736"/>
      <c r="DL426" s="736"/>
      <c r="DM426" s="736"/>
      <c r="DN426" s="736"/>
      <c r="DO426" s="736"/>
      <c r="DP426" s="736"/>
      <c r="DQ426" s="736"/>
      <c r="DR426" s="736"/>
      <c r="DS426" s="736"/>
      <c r="DT426" s="736"/>
      <c r="DU426" s="736"/>
      <c r="DV426" s="736"/>
      <c r="DW426" s="736"/>
      <c r="DX426" s="736"/>
      <c r="DY426" s="736"/>
      <c r="DZ426" s="736"/>
      <c r="EA426" s="736"/>
      <c r="EB426" s="736"/>
      <c r="EC426" s="736"/>
      <c r="ED426" s="736"/>
      <c r="EE426" s="736"/>
      <c r="EF426" s="736"/>
      <c r="EG426" s="736"/>
      <c r="EH426" s="736"/>
      <c r="EI426" s="736"/>
      <c r="EJ426" s="736"/>
      <c r="EK426" s="736"/>
      <c r="EL426" s="736"/>
      <c r="EM426" s="736"/>
      <c r="EN426" s="736"/>
      <c r="EO426" s="736"/>
      <c r="EP426" s="736"/>
      <c r="EQ426" s="736"/>
      <c r="ER426" s="736"/>
      <c r="ES426" s="736"/>
      <c r="ET426" s="736"/>
      <c r="EU426" s="736"/>
      <c r="EV426" s="736"/>
      <c r="EW426" s="736"/>
      <c r="EX426" s="736"/>
      <c r="EY426" s="736"/>
      <c r="EZ426" s="736"/>
      <c r="FA426" s="736"/>
      <c r="FB426" s="736"/>
      <c r="FC426" s="736"/>
      <c r="FD426" s="736"/>
      <c r="FE426" s="736"/>
      <c r="FF426" s="736"/>
      <c r="FG426" s="736"/>
      <c r="FH426" s="736"/>
      <c r="FI426" s="736"/>
      <c r="FJ426" s="736"/>
      <c r="FK426" s="736"/>
      <c r="FL426" s="736"/>
      <c r="FM426" s="736"/>
      <c r="FN426" s="736"/>
      <c r="FO426" s="736"/>
      <c r="FP426" s="736"/>
      <c r="FQ426" s="736"/>
      <c r="FR426" s="736"/>
      <c r="FS426" s="736"/>
      <c r="FT426" s="736"/>
      <c r="FU426" s="736"/>
      <c r="FV426" s="736"/>
      <c r="FW426" s="736"/>
      <c r="FX426" s="736"/>
      <c r="FY426" s="736"/>
      <c r="FZ426" s="736"/>
      <c r="GA426" s="736"/>
      <c r="GB426" s="736"/>
      <c r="GC426" s="736"/>
      <c r="GD426" s="736"/>
      <c r="GE426" s="736"/>
      <c r="GF426" s="736"/>
      <c r="GG426" s="736"/>
      <c r="GH426" s="736"/>
      <c r="GI426" s="736"/>
      <c r="GJ426" s="736"/>
      <c r="GK426" s="736"/>
      <c r="GL426" s="736"/>
      <c r="GM426" s="736"/>
      <c r="GN426" s="736"/>
      <c r="GO426" s="736"/>
      <c r="GP426" s="736"/>
      <c r="GQ426" s="736"/>
      <c r="GR426" s="736"/>
      <c r="GS426" s="736"/>
      <c r="GT426" s="736"/>
      <c r="GU426" s="736"/>
      <c r="GV426" s="736"/>
      <c r="GW426" s="736"/>
      <c r="GX426" s="736"/>
      <c r="GY426" s="736"/>
      <c r="GZ426" s="736"/>
      <c r="HA426" s="736"/>
      <c r="HB426" s="736"/>
      <c r="HC426" s="736"/>
      <c r="HD426" s="736"/>
      <c r="HE426" s="736"/>
      <c r="HF426" s="736"/>
      <c r="HG426" s="736"/>
      <c r="HH426" s="736"/>
      <c r="HI426" s="736"/>
      <c r="HJ426" s="736"/>
      <c r="HK426" s="736"/>
      <c r="HL426" s="736"/>
      <c r="HM426" s="736"/>
      <c r="HN426" s="736"/>
      <c r="HO426" s="736"/>
      <c r="HP426" s="736"/>
      <c r="HQ426" s="736"/>
      <c r="HR426" s="736"/>
      <c r="HS426" s="736"/>
      <c r="HT426" s="736"/>
      <c r="HU426" s="736"/>
      <c r="HV426" s="736"/>
      <c r="HW426" s="736"/>
      <c r="HX426" s="736"/>
      <c r="HY426" s="736"/>
      <c r="HZ426" s="736"/>
      <c r="IA426" s="736"/>
      <c r="IB426" s="736"/>
      <c r="IC426" s="736"/>
      <c r="ID426" s="736"/>
      <c r="IE426" s="736"/>
      <c r="IF426" s="736"/>
      <c r="IG426" s="736"/>
      <c r="IH426" s="736"/>
      <c r="II426" s="736"/>
      <c r="IJ426" s="736"/>
      <c r="IK426" s="736"/>
      <c r="IL426" s="736"/>
      <c r="IM426" s="736"/>
      <c r="IN426" s="736"/>
      <c r="IO426" s="736"/>
      <c r="IP426" s="736"/>
      <c r="IQ426" s="736"/>
      <c r="IR426" s="736"/>
      <c r="IS426" s="736"/>
      <c r="IT426" s="736"/>
      <c r="IU426" s="736"/>
      <c r="IV426" s="736"/>
    </row>
    <row r="427" spans="1:256" s="438" customFormat="1">
      <c r="A427" s="736"/>
      <c r="C427" s="471"/>
      <c r="P427" s="724"/>
      <c r="U427" s="724"/>
      <c r="V427" s="736"/>
      <c r="W427" s="736"/>
      <c r="X427" s="736"/>
      <c r="Y427" s="736"/>
      <c r="Z427" s="736"/>
      <c r="AA427" s="736"/>
      <c r="AB427" s="736"/>
      <c r="AC427" s="736"/>
      <c r="AD427" s="736"/>
      <c r="AE427" s="736"/>
      <c r="AF427" s="736"/>
      <c r="AG427" s="736"/>
      <c r="AH427" s="736"/>
      <c r="AI427" s="736"/>
      <c r="AJ427" s="736"/>
      <c r="AK427" s="736"/>
      <c r="AL427" s="736"/>
      <c r="AM427" s="736"/>
      <c r="AN427" s="736"/>
      <c r="AO427" s="736"/>
      <c r="AP427" s="736"/>
      <c r="AQ427" s="736"/>
      <c r="AR427" s="736"/>
      <c r="AS427" s="736"/>
      <c r="AT427" s="736"/>
      <c r="AU427" s="736"/>
      <c r="AV427" s="736"/>
      <c r="AW427" s="736"/>
      <c r="AX427" s="736"/>
      <c r="AY427" s="736"/>
      <c r="AZ427" s="736"/>
      <c r="BA427" s="736"/>
      <c r="BB427" s="736"/>
      <c r="BC427" s="736"/>
      <c r="BD427" s="736"/>
      <c r="BE427" s="736"/>
      <c r="BF427" s="736"/>
      <c r="BG427" s="736"/>
      <c r="BH427" s="736"/>
      <c r="BI427" s="736"/>
      <c r="BJ427" s="736"/>
      <c r="BK427" s="736"/>
      <c r="BL427" s="736"/>
      <c r="BM427" s="736"/>
      <c r="BN427" s="736"/>
      <c r="BO427" s="736"/>
      <c r="BP427" s="736"/>
      <c r="BQ427" s="736"/>
      <c r="BR427" s="736"/>
      <c r="BS427" s="736"/>
      <c r="BT427" s="736"/>
      <c r="BU427" s="736"/>
      <c r="BV427" s="736"/>
      <c r="BW427" s="736"/>
      <c r="BX427" s="736"/>
      <c r="BY427" s="736"/>
      <c r="BZ427" s="736"/>
      <c r="CA427" s="736"/>
      <c r="CB427" s="736"/>
      <c r="CC427" s="736"/>
      <c r="CD427" s="736"/>
      <c r="CE427" s="736"/>
      <c r="CF427" s="736"/>
      <c r="CG427" s="736"/>
      <c r="CH427" s="736"/>
      <c r="CI427" s="736"/>
      <c r="CJ427" s="736"/>
      <c r="CK427" s="736"/>
      <c r="CL427" s="736"/>
      <c r="CM427" s="736"/>
      <c r="CN427" s="736"/>
      <c r="CO427" s="736"/>
      <c r="CP427" s="736"/>
      <c r="CQ427" s="736"/>
      <c r="CR427" s="736"/>
      <c r="CS427" s="736"/>
      <c r="CT427" s="736"/>
      <c r="CU427" s="736"/>
      <c r="CV427" s="736"/>
      <c r="CW427" s="736"/>
      <c r="CX427" s="736"/>
      <c r="CY427" s="736"/>
      <c r="CZ427" s="736"/>
      <c r="DA427" s="736"/>
      <c r="DB427" s="736"/>
      <c r="DC427" s="736"/>
      <c r="DD427" s="736"/>
      <c r="DE427" s="736"/>
      <c r="DF427" s="736"/>
      <c r="DG427" s="736"/>
      <c r="DH427" s="736"/>
      <c r="DI427" s="736"/>
      <c r="DJ427" s="736"/>
      <c r="DK427" s="736"/>
      <c r="DL427" s="736"/>
      <c r="DM427" s="736"/>
      <c r="DN427" s="736"/>
      <c r="DO427" s="736"/>
      <c r="DP427" s="736"/>
      <c r="DQ427" s="736"/>
      <c r="DR427" s="736"/>
      <c r="DS427" s="736"/>
      <c r="DT427" s="736"/>
      <c r="DU427" s="736"/>
      <c r="DV427" s="736"/>
      <c r="DW427" s="736"/>
      <c r="DX427" s="736"/>
      <c r="DY427" s="736"/>
      <c r="DZ427" s="736"/>
      <c r="EA427" s="736"/>
      <c r="EB427" s="736"/>
      <c r="EC427" s="736"/>
      <c r="ED427" s="736"/>
      <c r="EE427" s="736"/>
      <c r="EF427" s="736"/>
      <c r="EG427" s="736"/>
      <c r="EH427" s="736"/>
      <c r="EI427" s="736"/>
      <c r="EJ427" s="736"/>
      <c r="EK427" s="736"/>
      <c r="EL427" s="736"/>
      <c r="EM427" s="736"/>
      <c r="EN427" s="736"/>
      <c r="EO427" s="736"/>
      <c r="EP427" s="736"/>
      <c r="EQ427" s="736"/>
      <c r="ER427" s="736"/>
      <c r="ES427" s="736"/>
      <c r="ET427" s="736"/>
      <c r="EU427" s="736"/>
      <c r="EV427" s="736"/>
      <c r="EW427" s="736"/>
      <c r="EX427" s="736"/>
      <c r="EY427" s="736"/>
      <c r="EZ427" s="736"/>
      <c r="FA427" s="736"/>
      <c r="FB427" s="736"/>
      <c r="FC427" s="736"/>
      <c r="FD427" s="736"/>
      <c r="FE427" s="736"/>
      <c r="FF427" s="736"/>
      <c r="FG427" s="736"/>
      <c r="FH427" s="736"/>
      <c r="FI427" s="736"/>
      <c r="FJ427" s="736"/>
      <c r="FK427" s="736"/>
      <c r="FL427" s="736"/>
      <c r="FM427" s="736"/>
      <c r="FN427" s="736"/>
      <c r="FO427" s="736"/>
      <c r="FP427" s="736"/>
      <c r="FQ427" s="736"/>
      <c r="FR427" s="736"/>
      <c r="FS427" s="736"/>
      <c r="FT427" s="736"/>
      <c r="FU427" s="736"/>
      <c r="FV427" s="736"/>
      <c r="FW427" s="736"/>
      <c r="FX427" s="736"/>
      <c r="FY427" s="736"/>
      <c r="FZ427" s="736"/>
      <c r="GA427" s="736"/>
      <c r="GB427" s="736"/>
      <c r="GC427" s="736"/>
      <c r="GD427" s="736"/>
      <c r="GE427" s="736"/>
      <c r="GF427" s="736"/>
      <c r="GG427" s="736"/>
      <c r="GH427" s="736"/>
      <c r="GI427" s="736"/>
      <c r="GJ427" s="736"/>
      <c r="GK427" s="736"/>
      <c r="GL427" s="736"/>
      <c r="GM427" s="736"/>
      <c r="GN427" s="736"/>
      <c r="GO427" s="736"/>
      <c r="GP427" s="736"/>
      <c r="GQ427" s="736"/>
      <c r="GR427" s="736"/>
      <c r="GS427" s="736"/>
      <c r="GT427" s="736"/>
      <c r="GU427" s="736"/>
      <c r="GV427" s="736"/>
      <c r="GW427" s="736"/>
      <c r="GX427" s="736"/>
      <c r="GY427" s="736"/>
      <c r="GZ427" s="736"/>
      <c r="HA427" s="736"/>
      <c r="HB427" s="736"/>
      <c r="HC427" s="736"/>
      <c r="HD427" s="736"/>
      <c r="HE427" s="736"/>
      <c r="HF427" s="736"/>
      <c r="HG427" s="736"/>
      <c r="HH427" s="736"/>
      <c r="HI427" s="736"/>
      <c r="HJ427" s="736"/>
      <c r="HK427" s="736"/>
      <c r="HL427" s="736"/>
      <c r="HM427" s="736"/>
      <c r="HN427" s="736"/>
      <c r="HO427" s="736"/>
      <c r="HP427" s="736"/>
      <c r="HQ427" s="736"/>
      <c r="HR427" s="736"/>
      <c r="HS427" s="736"/>
      <c r="HT427" s="736"/>
      <c r="HU427" s="736"/>
      <c r="HV427" s="736"/>
      <c r="HW427" s="736"/>
      <c r="HX427" s="736"/>
      <c r="HY427" s="736"/>
      <c r="HZ427" s="736"/>
      <c r="IA427" s="736"/>
      <c r="IB427" s="736"/>
      <c r="IC427" s="736"/>
      <c r="ID427" s="736"/>
      <c r="IE427" s="736"/>
      <c r="IF427" s="736"/>
      <c r="IG427" s="736"/>
      <c r="IH427" s="736"/>
      <c r="II427" s="736"/>
      <c r="IJ427" s="736"/>
      <c r="IK427" s="736"/>
      <c r="IL427" s="736"/>
      <c r="IM427" s="736"/>
      <c r="IN427" s="736"/>
      <c r="IO427" s="736"/>
      <c r="IP427" s="736"/>
      <c r="IQ427" s="736"/>
      <c r="IR427" s="736"/>
      <c r="IS427" s="736"/>
      <c r="IT427" s="736"/>
      <c r="IU427" s="736"/>
      <c r="IV427" s="736"/>
    </row>
    <row r="428" spans="1:256" s="438" customFormat="1">
      <c r="A428" s="736"/>
      <c r="C428" s="471"/>
      <c r="P428" s="724"/>
      <c r="U428" s="724"/>
      <c r="V428" s="736"/>
      <c r="W428" s="736"/>
      <c r="X428" s="736"/>
      <c r="Y428" s="736"/>
      <c r="Z428" s="736"/>
      <c r="AA428" s="736"/>
      <c r="AB428" s="736"/>
      <c r="AC428" s="736"/>
      <c r="AD428" s="736"/>
      <c r="AE428" s="736"/>
      <c r="AF428" s="736"/>
      <c r="AG428" s="736"/>
      <c r="AH428" s="736"/>
      <c r="AI428" s="736"/>
      <c r="AJ428" s="736"/>
      <c r="AK428" s="736"/>
      <c r="AL428" s="736"/>
      <c r="AM428" s="736"/>
      <c r="AN428" s="736"/>
      <c r="AO428" s="736"/>
      <c r="AP428" s="736"/>
      <c r="AQ428" s="736"/>
      <c r="AR428" s="736"/>
      <c r="AS428" s="736"/>
      <c r="AT428" s="736"/>
      <c r="AU428" s="736"/>
      <c r="AV428" s="736"/>
      <c r="AW428" s="736"/>
      <c r="AX428" s="736"/>
      <c r="AY428" s="736"/>
      <c r="AZ428" s="736"/>
      <c r="BA428" s="736"/>
      <c r="BB428" s="736"/>
      <c r="BC428" s="736"/>
      <c r="BD428" s="736"/>
      <c r="BE428" s="736"/>
      <c r="BF428" s="736"/>
      <c r="BG428" s="736"/>
      <c r="BH428" s="736"/>
      <c r="BI428" s="736"/>
      <c r="BJ428" s="736"/>
      <c r="BK428" s="736"/>
      <c r="BL428" s="736"/>
      <c r="BM428" s="736"/>
      <c r="BN428" s="736"/>
      <c r="BO428" s="736"/>
      <c r="BP428" s="736"/>
      <c r="BQ428" s="736"/>
      <c r="BR428" s="736"/>
      <c r="BS428" s="736"/>
      <c r="BT428" s="736"/>
      <c r="BU428" s="736"/>
      <c r="BV428" s="736"/>
      <c r="BW428" s="736"/>
      <c r="BX428" s="736"/>
      <c r="BY428" s="736"/>
      <c r="BZ428" s="736"/>
      <c r="CA428" s="736"/>
      <c r="CB428" s="736"/>
      <c r="CC428" s="736"/>
      <c r="CD428" s="736"/>
      <c r="CE428" s="736"/>
      <c r="CF428" s="736"/>
      <c r="CG428" s="736"/>
      <c r="CH428" s="736"/>
      <c r="CI428" s="736"/>
      <c r="CJ428" s="736"/>
      <c r="CK428" s="736"/>
      <c r="CL428" s="736"/>
      <c r="CM428" s="736"/>
      <c r="CN428" s="736"/>
      <c r="CO428" s="736"/>
      <c r="CP428" s="736"/>
      <c r="CQ428" s="736"/>
      <c r="CR428" s="736"/>
      <c r="CS428" s="736"/>
      <c r="CT428" s="736"/>
      <c r="CU428" s="736"/>
      <c r="CV428" s="736"/>
      <c r="CW428" s="736"/>
      <c r="CX428" s="736"/>
      <c r="CY428" s="736"/>
      <c r="CZ428" s="736"/>
      <c r="DA428" s="736"/>
      <c r="DB428" s="736"/>
      <c r="DC428" s="736"/>
      <c r="DD428" s="736"/>
      <c r="DE428" s="736"/>
      <c r="DF428" s="736"/>
      <c r="DG428" s="736"/>
      <c r="DH428" s="736"/>
      <c r="DI428" s="736"/>
      <c r="DJ428" s="736"/>
      <c r="DK428" s="736"/>
      <c r="DL428" s="736"/>
      <c r="DM428" s="736"/>
      <c r="DN428" s="736"/>
      <c r="DO428" s="736"/>
      <c r="DP428" s="736"/>
      <c r="DQ428" s="736"/>
      <c r="DR428" s="736"/>
      <c r="DS428" s="736"/>
      <c r="DT428" s="736"/>
      <c r="DU428" s="736"/>
      <c r="DV428" s="736"/>
      <c r="DW428" s="736"/>
      <c r="DX428" s="736"/>
      <c r="DY428" s="736"/>
      <c r="DZ428" s="736"/>
      <c r="EA428" s="736"/>
      <c r="EB428" s="736"/>
      <c r="EC428" s="736"/>
      <c r="ED428" s="736"/>
      <c r="EE428" s="736"/>
      <c r="EF428" s="736"/>
      <c r="EG428" s="736"/>
      <c r="EH428" s="736"/>
      <c r="EI428" s="736"/>
      <c r="EJ428" s="736"/>
      <c r="EK428" s="736"/>
      <c r="EL428" s="736"/>
      <c r="EM428" s="736"/>
      <c r="EN428" s="736"/>
      <c r="EO428" s="736"/>
      <c r="EP428" s="736"/>
      <c r="EQ428" s="736"/>
      <c r="ER428" s="736"/>
      <c r="ES428" s="736"/>
      <c r="ET428" s="736"/>
      <c r="EU428" s="736"/>
      <c r="EV428" s="736"/>
      <c r="EW428" s="736"/>
      <c r="EX428" s="736"/>
      <c r="EY428" s="736"/>
      <c r="EZ428" s="736"/>
      <c r="FA428" s="736"/>
      <c r="FB428" s="736"/>
      <c r="FC428" s="736"/>
      <c r="FD428" s="736"/>
      <c r="FE428" s="736"/>
      <c r="FF428" s="736"/>
      <c r="FG428" s="736"/>
      <c r="FH428" s="736"/>
      <c r="FI428" s="736"/>
      <c r="FJ428" s="736"/>
      <c r="FK428" s="736"/>
      <c r="FL428" s="736"/>
      <c r="FM428" s="736"/>
      <c r="FN428" s="736"/>
      <c r="FO428" s="736"/>
      <c r="FP428" s="736"/>
      <c r="FQ428" s="736"/>
      <c r="FR428" s="736"/>
      <c r="FS428" s="736"/>
      <c r="FT428" s="736"/>
      <c r="FU428" s="736"/>
      <c r="FV428" s="736"/>
      <c r="FW428" s="736"/>
      <c r="FX428" s="736"/>
      <c r="FY428" s="736"/>
      <c r="FZ428" s="736"/>
      <c r="GA428" s="736"/>
      <c r="GB428" s="736"/>
      <c r="GC428" s="736"/>
      <c r="GD428" s="736"/>
      <c r="GE428" s="736"/>
      <c r="GF428" s="736"/>
      <c r="GG428" s="736"/>
      <c r="GH428" s="736"/>
      <c r="GI428" s="736"/>
      <c r="GJ428" s="736"/>
      <c r="GK428" s="736"/>
      <c r="GL428" s="736"/>
      <c r="GM428" s="736"/>
      <c r="GN428" s="736"/>
      <c r="GO428" s="736"/>
      <c r="GP428" s="736"/>
      <c r="GQ428" s="736"/>
      <c r="GR428" s="736"/>
      <c r="GS428" s="736"/>
      <c r="GT428" s="736"/>
      <c r="GU428" s="736"/>
      <c r="GV428" s="736"/>
      <c r="GW428" s="736"/>
      <c r="GX428" s="736"/>
      <c r="GY428" s="736"/>
      <c r="GZ428" s="736"/>
      <c r="HA428" s="736"/>
      <c r="HB428" s="736"/>
      <c r="HC428" s="736"/>
      <c r="HD428" s="736"/>
      <c r="HE428" s="736"/>
      <c r="HF428" s="736"/>
      <c r="HG428" s="736"/>
      <c r="HH428" s="736"/>
      <c r="HI428" s="736"/>
      <c r="HJ428" s="736"/>
      <c r="HK428" s="736"/>
      <c r="HL428" s="736"/>
      <c r="HM428" s="736"/>
      <c r="HN428" s="736"/>
      <c r="HO428" s="736"/>
      <c r="HP428" s="736"/>
      <c r="HQ428" s="736"/>
      <c r="HR428" s="736"/>
      <c r="HS428" s="736"/>
      <c r="HT428" s="736"/>
      <c r="HU428" s="736"/>
      <c r="HV428" s="736"/>
      <c r="HW428" s="736"/>
      <c r="HX428" s="736"/>
      <c r="HY428" s="736"/>
      <c r="HZ428" s="736"/>
      <c r="IA428" s="736"/>
      <c r="IB428" s="736"/>
      <c r="IC428" s="736"/>
      <c r="ID428" s="736"/>
      <c r="IE428" s="736"/>
      <c r="IF428" s="736"/>
      <c r="IG428" s="736"/>
      <c r="IH428" s="736"/>
      <c r="II428" s="736"/>
      <c r="IJ428" s="736"/>
      <c r="IK428" s="736"/>
      <c r="IL428" s="736"/>
      <c r="IM428" s="736"/>
      <c r="IN428" s="736"/>
      <c r="IO428" s="736"/>
      <c r="IP428" s="736"/>
      <c r="IQ428" s="736"/>
      <c r="IR428" s="736"/>
      <c r="IS428" s="736"/>
      <c r="IT428" s="736"/>
      <c r="IU428" s="736"/>
      <c r="IV428" s="736"/>
    </row>
    <row r="429" spans="1:256" s="438" customFormat="1">
      <c r="A429" s="736"/>
      <c r="C429" s="471"/>
      <c r="P429" s="724"/>
      <c r="U429" s="724"/>
      <c r="V429" s="736"/>
      <c r="W429" s="736"/>
      <c r="X429" s="736"/>
      <c r="Y429" s="736"/>
      <c r="Z429" s="736"/>
      <c r="AA429" s="736"/>
      <c r="AB429" s="736"/>
      <c r="AC429" s="736"/>
      <c r="AD429" s="736"/>
      <c r="AE429" s="736"/>
      <c r="AF429" s="736"/>
      <c r="AG429" s="736"/>
      <c r="AH429" s="736"/>
      <c r="AI429" s="736"/>
      <c r="AJ429" s="736"/>
      <c r="AK429" s="736"/>
      <c r="AL429" s="736"/>
      <c r="AM429" s="736"/>
      <c r="AN429" s="736"/>
      <c r="AO429" s="736"/>
      <c r="AP429" s="736"/>
      <c r="AQ429" s="736"/>
      <c r="AR429" s="736"/>
      <c r="AS429" s="736"/>
      <c r="AT429" s="736"/>
      <c r="AU429" s="736"/>
      <c r="AV429" s="736"/>
      <c r="AW429" s="736"/>
      <c r="AX429" s="736"/>
      <c r="AY429" s="736"/>
      <c r="AZ429" s="736"/>
      <c r="BA429" s="736"/>
      <c r="BB429" s="736"/>
      <c r="BC429" s="736"/>
      <c r="BD429" s="736"/>
      <c r="BE429" s="736"/>
      <c r="BF429" s="736"/>
      <c r="BG429" s="736"/>
      <c r="BH429" s="736"/>
      <c r="BI429" s="736"/>
      <c r="BJ429" s="736"/>
      <c r="BK429" s="736"/>
      <c r="BL429" s="736"/>
      <c r="BM429" s="736"/>
      <c r="BN429" s="736"/>
      <c r="BO429" s="736"/>
      <c r="BP429" s="736"/>
      <c r="BQ429" s="736"/>
      <c r="BR429" s="736"/>
      <c r="BS429" s="736"/>
      <c r="BT429" s="736"/>
      <c r="BU429" s="736"/>
      <c r="BV429" s="736"/>
      <c r="BW429" s="736"/>
      <c r="BX429" s="736"/>
      <c r="BY429" s="736"/>
      <c r="BZ429" s="736"/>
      <c r="CA429" s="736"/>
      <c r="CB429" s="736"/>
      <c r="CC429" s="736"/>
      <c r="CD429" s="736"/>
      <c r="CE429" s="736"/>
      <c r="CF429" s="736"/>
      <c r="CG429" s="736"/>
      <c r="CH429" s="736"/>
      <c r="CI429" s="736"/>
      <c r="CJ429" s="736"/>
      <c r="CK429" s="736"/>
      <c r="CL429" s="736"/>
      <c r="CM429" s="736"/>
      <c r="CN429" s="736"/>
      <c r="CO429" s="736"/>
      <c r="CP429" s="736"/>
      <c r="CQ429" s="736"/>
      <c r="CR429" s="736"/>
      <c r="CS429" s="736"/>
      <c r="CT429" s="736"/>
      <c r="CU429" s="736"/>
      <c r="CV429" s="736"/>
      <c r="CW429" s="736"/>
      <c r="CX429" s="736"/>
      <c r="CY429" s="736"/>
      <c r="CZ429" s="736"/>
      <c r="DA429" s="736"/>
      <c r="DB429" s="736"/>
      <c r="DC429" s="736"/>
      <c r="DD429" s="736"/>
      <c r="DE429" s="736"/>
      <c r="DF429" s="736"/>
      <c r="DG429" s="736"/>
      <c r="DH429" s="736"/>
      <c r="DI429" s="736"/>
      <c r="DJ429" s="736"/>
      <c r="DK429" s="736"/>
      <c r="DL429" s="736"/>
      <c r="DM429" s="736"/>
      <c r="DN429" s="736"/>
      <c r="DO429" s="736"/>
      <c r="DP429" s="736"/>
      <c r="DQ429" s="736"/>
      <c r="DR429" s="736"/>
      <c r="DS429" s="736"/>
      <c r="DT429" s="736"/>
      <c r="DU429" s="736"/>
      <c r="DV429" s="736"/>
      <c r="DW429" s="736"/>
      <c r="DX429" s="736"/>
      <c r="DY429" s="736"/>
      <c r="DZ429" s="736"/>
      <c r="EA429" s="736"/>
      <c r="EB429" s="736"/>
      <c r="EC429" s="736"/>
      <c r="ED429" s="736"/>
      <c r="EE429" s="736"/>
      <c r="EF429" s="736"/>
      <c r="EG429" s="736"/>
      <c r="EH429" s="736"/>
      <c r="EI429" s="736"/>
      <c r="EJ429" s="736"/>
      <c r="EK429" s="736"/>
      <c r="EL429" s="736"/>
      <c r="EM429" s="736"/>
      <c r="EN429" s="736"/>
      <c r="EO429" s="736"/>
      <c r="EP429" s="736"/>
      <c r="EQ429" s="736"/>
      <c r="ER429" s="736"/>
      <c r="ES429" s="736"/>
      <c r="ET429" s="736"/>
      <c r="EU429" s="736"/>
      <c r="EV429" s="736"/>
      <c r="EW429" s="736"/>
      <c r="EX429" s="736"/>
      <c r="EY429" s="736"/>
      <c r="EZ429" s="736"/>
      <c r="FA429" s="736"/>
      <c r="FB429" s="736"/>
      <c r="FC429" s="736"/>
      <c r="FD429" s="736"/>
      <c r="FE429" s="736"/>
      <c r="FF429" s="736"/>
      <c r="FG429" s="736"/>
      <c r="FH429" s="736"/>
      <c r="FI429" s="736"/>
      <c r="FJ429" s="736"/>
      <c r="FK429" s="736"/>
      <c r="FL429" s="736"/>
      <c r="FM429" s="736"/>
      <c r="FN429" s="736"/>
      <c r="FO429" s="736"/>
      <c r="FP429" s="736"/>
      <c r="FQ429" s="736"/>
      <c r="FR429" s="736"/>
      <c r="FS429" s="736"/>
      <c r="FT429" s="736"/>
      <c r="FU429" s="736"/>
      <c r="FV429" s="736"/>
      <c r="FW429" s="736"/>
      <c r="FX429" s="736"/>
      <c r="FY429" s="736"/>
      <c r="FZ429" s="736"/>
      <c r="GA429" s="736"/>
      <c r="GB429" s="736"/>
      <c r="GC429" s="736"/>
      <c r="GD429" s="736"/>
      <c r="GE429" s="736"/>
      <c r="GF429" s="736"/>
      <c r="GG429" s="736"/>
      <c r="GH429" s="736"/>
      <c r="GI429" s="736"/>
      <c r="GJ429" s="736"/>
      <c r="GK429" s="736"/>
      <c r="GL429" s="736"/>
      <c r="GM429" s="736"/>
      <c r="GN429" s="736"/>
      <c r="GO429" s="736"/>
      <c r="GP429" s="736"/>
      <c r="GQ429" s="736"/>
      <c r="GR429" s="736"/>
      <c r="GS429" s="736"/>
      <c r="GT429" s="736"/>
      <c r="GU429" s="736"/>
      <c r="GV429" s="736"/>
      <c r="GW429" s="736"/>
      <c r="GX429" s="736"/>
      <c r="GY429" s="736"/>
      <c r="GZ429" s="736"/>
      <c r="HA429" s="736"/>
      <c r="HB429" s="736"/>
      <c r="HC429" s="736"/>
      <c r="HD429" s="736"/>
      <c r="HE429" s="736"/>
      <c r="HF429" s="736"/>
      <c r="HG429" s="736"/>
      <c r="HH429" s="736"/>
      <c r="HI429" s="736"/>
      <c r="HJ429" s="736"/>
      <c r="HK429" s="736"/>
      <c r="HL429" s="736"/>
      <c r="HM429" s="736"/>
      <c r="HN429" s="736"/>
      <c r="HO429" s="736"/>
      <c r="HP429" s="736"/>
      <c r="HQ429" s="736"/>
      <c r="HR429" s="736"/>
      <c r="HS429" s="736"/>
      <c r="HT429" s="736"/>
      <c r="HU429" s="736"/>
      <c r="HV429" s="736"/>
      <c r="HW429" s="736"/>
      <c r="HX429" s="736"/>
      <c r="HY429" s="736"/>
      <c r="HZ429" s="736"/>
      <c r="IA429" s="736"/>
      <c r="IB429" s="736"/>
      <c r="IC429" s="736"/>
      <c r="ID429" s="736"/>
      <c r="IE429" s="736"/>
      <c r="IF429" s="736"/>
      <c r="IG429" s="736"/>
      <c r="IH429" s="736"/>
      <c r="II429" s="736"/>
      <c r="IJ429" s="736"/>
      <c r="IK429" s="736"/>
      <c r="IL429" s="736"/>
      <c r="IM429" s="736"/>
      <c r="IN429" s="736"/>
      <c r="IO429" s="736"/>
      <c r="IP429" s="736"/>
      <c r="IQ429" s="736"/>
      <c r="IR429" s="736"/>
      <c r="IS429" s="736"/>
      <c r="IT429" s="736"/>
      <c r="IU429" s="736"/>
      <c r="IV429" s="736"/>
    </row>
    <row r="430" spans="1:256" s="438" customFormat="1">
      <c r="A430" s="736"/>
      <c r="C430" s="471"/>
      <c r="P430" s="724"/>
      <c r="U430" s="724"/>
      <c r="V430" s="736"/>
      <c r="W430" s="736"/>
      <c r="X430" s="736"/>
      <c r="Y430" s="736"/>
      <c r="Z430" s="736"/>
      <c r="AA430" s="736"/>
      <c r="AB430" s="736"/>
      <c r="AC430" s="736"/>
      <c r="AD430" s="736"/>
      <c r="AE430" s="736"/>
      <c r="AF430" s="736"/>
      <c r="AG430" s="736"/>
      <c r="AH430" s="736"/>
      <c r="AI430" s="736"/>
      <c r="AJ430" s="736"/>
      <c r="AK430" s="736"/>
      <c r="AL430" s="736"/>
      <c r="AM430" s="736"/>
      <c r="AN430" s="736"/>
      <c r="AO430" s="736"/>
      <c r="AP430" s="736"/>
      <c r="AQ430" s="736"/>
      <c r="AR430" s="736"/>
      <c r="AS430" s="736"/>
      <c r="AT430" s="736"/>
      <c r="AU430" s="736"/>
      <c r="AV430" s="736"/>
      <c r="AW430" s="736"/>
      <c r="AX430" s="736"/>
      <c r="AY430" s="736"/>
      <c r="AZ430" s="736"/>
      <c r="BA430" s="736"/>
      <c r="BB430" s="736"/>
      <c r="BC430" s="736"/>
      <c r="BD430" s="736"/>
      <c r="BE430" s="736"/>
      <c r="BF430" s="736"/>
      <c r="BG430" s="736"/>
      <c r="BH430" s="736"/>
      <c r="BI430" s="736"/>
      <c r="BJ430" s="736"/>
      <c r="BK430" s="736"/>
      <c r="BL430" s="736"/>
      <c r="BM430" s="736"/>
      <c r="BN430" s="736"/>
      <c r="BO430" s="736"/>
      <c r="BP430" s="736"/>
      <c r="BQ430" s="736"/>
      <c r="BR430" s="736"/>
      <c r="BS430" s="736"/>
      <c r="BT430" s="736"/>
      <c r="BU430" s="736"/>
      <c r="BV430" s="736"/>
      <c r="BW430" s="736"/>
      <c r="BX430" s="736"/>
      <c r="BY430" s="736"/>
      <c r="BZ430" s="736"/>
      <c r="CA430" s="736"/>
      <c r="CB430" s="736"/>
      <c r="CC430" s="736"/>
      <c r="CD430" s="736"/>
      <c r="CE430" s="736"/>
      <c r="CF430" s="736"/>
      <c r="CG430" s="736"/>
      <c r="CH430" s="736"/>
      <c r="CI430" s="736"/>
      <c r="CJ430" s="736"/>
      <c r="CK430" s="736"/>
      <c r="CL430" s="736"/>
      <c r="CM430" s="736"/>
      <c r="CN430" s="736"/>
      <c r="CO430" s="736"/>
      <c r="CP430" s="736"/>
      <c r="CQ430" s="736"/>
      <c r="CR430" s="736"/>
      <c r="CS430" s="736"/>
      <c r="CT430" s="736"/>
      <c r="CU430" s="736"/>
      <c r="CV430" s="736"/>
      <c r="CW430" s="736"/>
      <c r="CX430" s="736"/>
      <c r="CY430" s="736"/>
      <c r="CZ430" s="736"/>
      <c r="DA430" s="736"/>
      <c r="DB430" s="736"/>
      <c r="DC430" s="736"/>
      <c r="DD430" s="736"/>
      <c r="DE430" s="736"/>
      <c r="DF430" s="736"/>
      <c r="DG430" s="736"/>
      <c r="DH430" s="736"/>
      <c r="DI430" s="736"/>
      <c r="DJ430" s="736"/>
      <c r="DK430" s="736"/>
      <c r="DL430" s="736"/>
      <c r="DM430" s="736"/>
      <c r="DN430" s="736"/>
      <c r="DO430" s="736"/>
      <c r="DP430" s="736"/>
      <c r="DQ430" s="736"/>
      <c r="DR430" s="736"/>
      <c r="DS430" s="736"/>
      <c r="DT430" s="736"/>
      <c r="DU430" s="736"/>
      <c r="DV430" s="736"/>
      <c r="DW430" s="736"/>
      <c r="DX430" s="736"/>
      <c r="DY430" s="736"/>
      <c r="DZ430" s="736"/>
      <c r="EA430" s="736"/>
      <c r="EB430" s="736"/>
      <c r="EC430" s="736"/>
      <c r="ED430" s="736"/>
      <c r="EE430" s="736"/>
      <c r="EF430" s="736"/>
      <c r="EG430" s="736"/>
      <c r="EH430" s="736"/>
      <c r="EI430" s="736"/>
      <c r="EJ430" s="736"/>
      <c r="EK430" s="736"/>
      <c r="EL430" s="736"/>
      <c r="EM430" s="736"/>
      <c r="EN430" s="736"/>
      <c r="EO430" s="736"/>
      <c r="EP430" s="736"/>
      <c r="EQ430" s="736"/>
      <c r="ER430" s="736"/>
      <c r="ES430" s="736"/>
      <c r="ET430" s="736"/>
      <c r="EU430" s="736"/>
      <c r="EV430" s="736"/>
      <c r="EW430" s="736"/>
      <c r="EX430" s="736"/>
      <c r="EY430" s="736"/>
      <c r="EZ430" s="736"/>
      <c r="FA430" s="736"/>
      <c r="FB430" s="736"/>
      <c r="FC430" s="736"/>
      <c r="FD430" s="736"/>
      <c r="FE430" s="736"/>
      <c r="FF430" s="736"/>
      <c r="FG430" s="736"/>
      <c r="FH430" s="736"/>
      <c r="FI430" s="736"/>
      <c r="FJ430" s="736"/>
      <c r="FK430" s="736"/>
      <c r="FL430" s="736"/>
      <c r="FM430" s="736"/>
      <c r="FN430" s="736"/>
      <c r="FO430" s="736"/>
      <c r="FP430" s="736"/>
      <c r="FQ430" s="736"/>
      <c r="FR430" s="736"/>
      <c r="FS430" s="736"/>
      <c r="FT430" s="736"/>
      <c r="FU430" s="736"/>
      <c r="FV430" s="736"/>
      <c r="FW430" s="736"/>
      <c r="FX430" s="736"/>
      <c r="FY430" s="736"/>
      <c r="FZ430" s="736"/>
      <c r="GA430" s="736"/>
      <c r="GB430" s="736"/>
      <c r="GC430" s="736"/>
      <c r="GD430" s="736"/>
      <c r="GE430" s="736"/>
      <c r="GF430" s="736"/>
      <c r="GG430" s="736"/>
      <c r="GH430" s="736"/>
      <c r="GI430" s="736"/>
      <c r="GJ430" s="736"/>
      <c r="GK430" s="736"/>
      <c r="GL430" s="736"/>
      <c r="GM430" s="736"/>
      <c r="GN430" s="736"/>
      <c r="GO430" s="736"/>
      <c r="GP430" s="736"/>
      <c r="GQ430" s="736"/>
      <c r="GR430" s="736"/>
      <c r="GS430" s="736"/>
      <c r="GT430" s="736"/>
      <c r="GU430" s="736"/>
      <c r="GV430" s="736"/>
      <c r="GW430" s="736"/>
      <c r="GX430" s="736"/>
      <c r="GY430" s="736"/>
      <c r="GZ430" s="736"/>
      <c r="HA430" s="736"/>
      <c r="HB430" s="736"/>
      <c r="HC430" s="736"/>
      <c r="HD430" s="736"/>
      <c r="HE430" s="736"/>
      <c r="HF430" s="736"/>
      <c r="HG430" s="736"/>
      <c r="HH430" s="736"/>
      <c r="HI430" s="736"/>
      <c r="HJ430" s="736"/>
      <c r="HK430" s="736"/>
      <c r="HL430" s="736"/>
      <c r="HM430" s="736"/>
      <c r="HN430" s="736"/>
      <c r="HO430" s="736"/>
      <c r="HP430" s="736"/>
      <c r="HQ430" s="736"/>
      <c r="HR430" s="736"/>
      <c r="HS430" s="736"/>
      <c r="HT430" s="736"/>
      <c r="HU430" s="736"/>
      <c r="HV430" s="736"/>
      <c r="HW430" s="736"/>
      <c r="HX430" s="736"/>
      <c r="HY430" s="736"/>
      <c r="HZ430" s="736"/>
      <c r="IA430" s="736"/>
      <c r="IB430" s="736"/>
      <c r="IC430" s="736"/>
      <c r="ID430" s="736"/>
      <c r="IE430" s="736"/>
      <c r="IF430" s="736"/>
      <c r="IG430" s="736"/>
      <c r="IH430" s="736"/>
      <c r="II430" s="736"/>
      <c r="IJ430" s="736"/>
      <c r="IK430" s="736"/>
      <c r="IL430" s="736"/>
      <c r="IM430" s="736"/>
      <c r="IN430" s="736"/>
      <c r="IO430" s="736"/>
      <c r="IP430" s="736"/>
      <c r="IQ430" s="736"/>
      <c r="IR430" s="736"/>
      <c r="IS430" s="736"/>
      <c r="IT430" s="736"/>
      <c r="IU430" s="736"/>
      <c r="IV430" s="736"/>
    </row>
    <row r="431" spans="1:256" s="438" customFormat="1">
      <c r="A431" s="736"/>
      <c r="C431" s="471"/>
      <c r="P431" s="724"/>
      <c r="U431" s="724"/>
      <c r="V431" s="736"/>
      <c r="W431" s="736"/>
      <c r="X431" s="736"/>
      <c r="Y431" s="736"/>
      <c r="Z431" s="736"/>
      <c r="AA431" s="736"/>
      <c r="AB431" s="736"/>
      <c r="AC431" s="736"/>
      <c r="AD431" s="736"/>
      <c r="AE431" s="736"/>
      <c r="AF431" s="736"/>
      <c r="AG431" s="736"/>
      <c r="AH431" s="736"/>
      <c r="AI431" s="736"/>
      <c r="AJ431" s="736"/>
      <c r="AK431" s="736"/>
      <c r="AL431" s="736"/>
      <c r="AM431" s="736"/>
      <c r="AN431" s="736"/>
      <c r="AO431" s="736"/>
      <c r="AP431" s="736"/>
      <c r="AQ431" s="736"/>
      <c r="AR431" s="736"/>
      <c r="AS431" s="736"/>
      <c r="AT431" s="736"/>
      <c r="AU431" s="736"/>
      <c r="AV431" s="736"/>
      <c r="AW431" s="736"/>
      <c r="AX431" s="736"/>
      <c r="AY431" s="736"/>
      <c r="AZ431" s="736"/>
      <c r="BA431" s="736"/>
      <c r="BB431" s="736"/>
      <c r="BC431" s="736"/>
      <c r="BD431" s="736"/>
      <c r="BE431" s="736"/>
      <c r="BF431" s="736"/>
      <c r="BG431" s="736"/>
      <c r="BH431" s="736"/>
      <c r="BI431" s="736"/>
      <c r="BJ431" s="736"/>
      <c r="BK431" s="736"/>
      <c r="BL431" s="736"/>
      <c r="BM431" s="736"/>
      <c r="BN431" s="736"/>
      <c r="BO431" s="736"/>
      <c r="BP431" s="736"/>
      <c r="BQ431" s="736"/>
      <c r="BR431" s="736"/>
      <c r="BS431" s="736"/>
      <c r="BT431" s="736"/>
      <c r="BU431" s="736"/>
      <c r="BV431" s="736"/>
      <c r="BW431" s="736"/>
      <c r="BX431" s="736"/>
      <c r="BY431" s="736"/>
      <c r="BZ431" s="736"/>
      <c r="CA431" s="736"/>
      <c r="CB431" s="736"/>
      <c r="CC431" s="736"/>
      <c r="CD431" s="736"/>
      <c r="CE431" s="736"/>
      <c r="CF431" s="736"/>
      <c r="CG431" s="736"/>
      <c r="CH431" s="736"/>
      <c r="CI431" s="736"/>
      <c r="CJ431" s="736"/>
      <c r="CK431" s="736"/>
      <c r="CL431" s="736"/>
      <c r="CM431" s="736"/>
      <c r="CN431" s="736"/>
      <c r="CO431" s="736"/>
      <c r="CP431" s="736"/>
      <c r="CQ431" s="736"/>
      <c r="CR431" s="736"/>
      <c r="CS431" s="736"/>
      <c r="CT431" s="736"/>
      <c r="CU431" s="736"/>
      <c r="CV431" s="736"/>
      <c r="CW431" s="736"/>
      <c r="CX431" s="736"/>
      <c r="CY431" s="736"/>
      <c r="CZ431" s="736"/>
      <c r="DA431" s="736"/>
      <c r="DB431" s="736"/>
      <c r="DC431" s="736"/>
      <c r="DD431" s="736"/>
      <c r="DE431" s="736"/>
      <c r="DF431" s="736"/>
      <c r="DG431" s="736"/>
      <c r="DH431" s="736"/>
      <c r="DI431" s="736"/>
      <c r="DJ431" s="736"/>
      <c r="DK431" s="736"/>
      <c r="DL431" s="736"/>
      <c r="DM431" s="736"/>
      <c r="DN431" s="736"/>
      <c r="DO431" s="736"/>
      <c r="DP431" s="736"/>
      <c r="DQ431" s="736"/>
      <c r="DR431" s="736"/>
      <c r="DS431" s="736"/>
      <c r="DT431" s="736"/>
      <c r="DU431" s="736"/>
      <c r="DV431" s="736"/>
      <c r="DW431" s="736"/>
      <c r="DX431" s="736"/>
      <c r="DY431" s="736"/>
      <c r="DZ431" s="736"/>
      <c r="EA431" s="736"/>
      <c r="EB431" s="736"/>
      <c r="EC431" s="736"/>
      <c r="ED431" s="736"/>
      <c r="EE431" s="736"/>
      <c r="EF431" s="736"/>
      <c r="EG431" s="736"/>
      <c r="EH431" s="736"/>
      <c r="EI431" s="736"/>
      <c r="EJ431" s="736"/>
      <c r="EK431" s="736"/>
      <c r="EL431" s="736"/>
      <c r="EM431" s="736"/>
      <c r="EN431" s="736"/>
      <c r="EO431" s="736"/>
      <c r="EP431" s="736"/>
      <c r="EQ431" s="736"/>
      <c r="ER431" s="736"/>
      <c r="ES431" s="736"/>
      <c r="ET431" s="736"/>
      <c r="EU431" s="736"/>
      <c r="EV431" s="736"/>
      <c r="EW431" s="736"/>
      <c r="EX431" s="736"/>
      <c r="EY431" s="736"/>
      <c r="EZ431" s="736"/>
      <c r="FA431" s="736"/>
      <c r="FB431" s="736"/>
      <c r="FC431" s="736"/>
      <c r="FD431" s="736"/>
      <c r="FE431" s="736"/>
      <c r="FF431" s="736"/>
      <c r="FG431" s="736"/>
      <c r="FH431" s="736"/>
      <c r="FI431" s="736"/>
      <c r="FJ431" s="736"/>
      <c r="FK431" s="736"/>
      <c r="FL431" s="736"/>
      <c r="FM431" s="736"/>
      <c r="FN431" s="736"/>
      <c r="FO431" s="736"/>
      <c r="FP431" s="736"/>
      <c r="FQ431" s="736"/>
      <c r="FR431" s="736"/>
      <c r="FS431" s="736"/>
      <c r="FT431" s="736"/>
      <c r="FU431" s="736"/>
      <c r="FV431" s="736"/>
      <c r="FW431" s="736"/>
      <c r="FX431" s="736"/>
      <c r="FY431" s="736"/>
      <c r="FZ431" s="736"/>
      <c r="GA431" s="736"/>
      <c r="GB431" s="736"/>
      <c r="GC431" s="736"/>
      <c r="GD431" s="736"/>
      <c r="GE431" s="736"/>
      <c r="GF431" s="736"/>
      <c r="GG431" s="736"/>
      <c r="GH431" s="736"/>
      <c r="GI431" s="736"/>
      <c r="GJ431" s="736"/>
      <c r="GK431" s="736"/>
      <c r="GL431" s="736"/>
      <c r="GM431" s="736"/>
      <c r="GN431" s="736"/>
      <c r="GO431" s="736"/>
      <c r="GP431" s="736"/>
      <c r="GQ431" s="736"/>
      <c r="GR431" s="736"/>
      <c r="GS431" s="736"/>
      <c r="GT431" s="736"/>
      <c r="GU431" s="736"/>
      <c r="GV431" s="736"/>
      <c r="GW431" s="736"/>
      <c r="GX431" s="736"/>
      <c r="GY431" s="736"/>
      <c r="GZ431" s="736"/>
      <c r="HA431" s="736"/>
      <c r="HB431" s="736"/>
      <c r="HC431" s="736"/>
      <c r="HD431" s="736"/>
      <c r="HE431" s="736"/>
      <c r="HF431" s="736"/>
      <c r="HG431" s="736"/>
      <c r="HH431" s="736"/>
      <c r="HI431" s="736"/>
      <c r="HJ431" s="736"/>
      <c r="HK431" s="736"/>
      <c r="HL431" s="736"/>
      <c r="HM431" s="736"/>
      <c r="HN431" s="736"/>
      <c r="HO431" s="736"/>
      <c r="HP431" s="736"/>
      <c r="HQ431" s="736"/>
      <c r="HR431" s="736"/>
      <c r="HS431" s="736"/>
      <c r="HT431" s="736"/>
      <c r="HU431" s="736"/>
      <c r="HV431" s="736"/>
      <c r="HW431" s="736"/>
      <c r="HX431" s="736"/>
      <c r="HY431" s="736"/>
      <c r="HZ431" s="736"/>
      <c r="IA431" s="736"/>
      <c r="IB431" s="736"/>
      <c r="IC431" s="736"/>
      <c r="ID431" s="736"/>
      <c r="IE431" s="736"/>
      <c r="IF431" s="736"/>
      <c r="IG431" s="736"/>
      <c r="IH431" s="736"/>
      <c r="II431" s="736"/>
      <c r="IJ431" s="736"/>
      <c r="IK431" s="736"/>
      <c r="IL431" s="736"/>
      <c r="IM431" s="736"/>
      <c r="IN431" s="736"/>
      <c r="IO431" s="736"/>
      <c r="IP431" s="736"/>
      <c r="IQ431" s="736"/>
      <c r="IR431" s="736"/>
      <c r="IS431" s="736"/>
      <c r="IT431" s="736"/>
      <c r="IU431" s="736"/>
      <c r="IV431" s="736"/>
    </row>
    <row r="432" spans="1:256" s="438" customFormat="1">
      <c r="A432" s="736"/>
      <c r="C432" s="471"/>
      <c r="P432" s="724"/>
      <c r="U432" s="724"/>
      <c r="V432" s="736"/>
      <c r="W432" s="736"/>
      <c r="X432" s="736"/>
      <c r="Y432" s="736"/>
      <c r="Z432" s="736"/>
      <c r="AA432" s="736"/>
      <c r="AB432" s="736"/>
      <c r="AC432" s="736"/>
      <c r="AD432" s="736"/>
      <c r="AE432" s="736"/>
      <c r="AF432" s="736"/>
      <c r="AG432" s="736"/>
      <c r="AH432" s="736"/>
      <c r="AI432" s="736"/>
      <c r="AJ432" s="736"/>
      <c r="AK432" s="736"/>
      <c r="AL432" s="736"/>
      <c r="AM432" s="736"/>
      <c r="AN432" s="736"/>
      <c r="AO432" s="736"/>
      <c r="AP432" s="736"/>
      <c r="AQ432" s="736"/>
      <c r="AR432" s="736"/>
      <c r="AS432" s="736"/>
      <c r="AT432" s="736"/>
      <c r="AU432" s="736"/>
      <c r="AV432" s="736"/>
      <c r="AW432" s="736"/>
      <c r="AX432" s="736"/>
      <c r="AY432" s="736"/>
      <c r="AZ432" s="736"/>
      <c r="BA432" s="736"/>
      <c r="BB432" s="736"/>
      <c r="BC432" s="736"/>
      <c r="BD432" s="736"/>
      <c r="BE432" s="736"/>
      <c r="BF432" s="736"/>
      <c r="BG432" s="736"/>
      <c r="BH432" s="736"/>
      <c r="BI432" s="736"/>
      <c r="BJ432" s="736"/>
      <c r="BK432" s="736"/>
      <c r="BL432" s="736"/>
      <c r="BM432" s="736"/>
      <c r="BN432" s="736"/>
      <c r="BO432" s="736"/>
      <c r="BP432" s="736"/>
      <c r="BQ432" s="736"/>
      <c r="BR432" s="736"/>
      <c r="BS432" s="736"/>
      <c r="BT432" s="736"/>
      <c r="BU432" s="736"/>
      <c r="BV432" s="736"/>
      <c r="BW432" s="736"/>
      <c r="BX432" s="736"/>
      <c r="BY432" s="736"/>
      <c r="BZ432" s="736"/>
      <c r="CA432" s="736"/>
      <c r="CB432" s="736"/>
      <c r="CC432" s="736"/>
      <c r="CD432" s="736"/>
      <c r="CE432" s="736"/>
      <c r="CF432" s="736"/>
      <c r="CG432" s="736"/>
      <c r="CH432" s="736"/>
      <c r="CI432" s="736"/>
      <c r="CJ432" s="736"/>
      <c r="CK432" s="736"/>
      <c r="CL432" s="736"/>
      <c r="CM432" s="736"/>
      <c r="CN432" s="736"/>
      <c r="CO432" s="736"/>
      <c r="CP432" s="736"/>
      <c r="CQ432" s="736"/>
      <c r="CR432" s="736"/>
      <c r="CS432" s="736"/>
      <c r="CT432" s="736"/>
      <c r="CU432" s="736"/>
      <c r="CV432" s="736"/>
      <c r="CW432" s="736"/>
      <c r="CX432" s="736"/>
      <c r="CY432" s="736"/>
      <c r="CZ432" s="736"/>
      <c r="DA432" s="736"/>
      <c r="DB432" s="736"/>
      <c r="DC432" s="736"/>
      <c r="DD432" s="736"/>
      <c r="DE432" s="736"/>
      <c r="DF432" s="736"/>
      <c r="DG432" s="736"/>
      <c r="DH432" s="736"/>
      <c r="DI432" s="736"/>
      <c r="DJ432" s="736"/>
      <c r="DK432" s="736"/>
      <c r="DL432" s="736"/>
      <c r="DM432" s="736"/>
      <c r="DN432" s="736"/>
      <c r="DO432" s="736"/>
      <c r="DP432" s="736"/>
      <c r="DQ432" s="736"/>
      <c r="DR432" s="736"/>
      <c r="DS432" s="736"/>
      <c r="DT432" s="736"/>
      <c r="DU432" s="736"/>
      <c r="DV432" s="736"/>
      <c r="DW432" s="736"/>
      <c r="DX432" s="736"/>
      <c r="DY432" s="736"/>
      <c r="DZ432" s="736"/>
      <c r="EA432" s="736"/>
      <c r="EB432" s="736"/>
      <c r="EC432" s="736"/>
      <c r="ED432" s="736"/>
      <c r="EE432" s="736"/>
      <c r="EF432" s="736"/>
      <c r="EG432" s="736"/>
      <c r="EH432" s="736"/>
      <c r="EI432" s="736"/>
      <c r="EJ432" s="736"/>
      <c r="EK432" s="736"/>
      <c r="EL432" s="736"/>
      <c r="EM432" s="736"/>
      <c r="EN432" s="736"/>
      <c r="EO432" s="736"/>
      <c r="EP432" s="736"/>
      <c r="EQ432" s="736"/>
      <c r="ER432" s="736"/>
      <c r="ES432" s="736"/>
      <c r="ET432" s="736"/>
      <c r="EU432" s="736"/>
      <c r="EV432" s="736"/>
      <c r="EW432" s="736"/>
      <c r="EX432" s="736"/>
      <c r="EY432" s="736"/>
      <c r="EZ432" s="736"/>
      <c r="FA432" s="736"/>
      <c r="FB432" s="736"/>
      <c r="FC432" s="736"/>
      <c r="FD432" s="736"/>
      <c r="FE432" s="736"/>
      <c r="FF432" s="736"/>
      <c r="FG432" s="736"/>
      <c r="FH432" s="736"/>
      <c r="FI432" s="736"/>
      <c r="FJ432" s="736"/>
      <c r="FK432" s="736"/>
      <c r="FL432" s="736"/>
      <c r="FM432" s="736"/>
      <c r="FN432" s="736"/>
      <c r="FO432" s="736"/>
      <c r="FP432" s="736"/>
      <c r="FQ432" s="736"/>
      <c r="FR432" s="736"/>
      <c r="FS432" s="736"/>
      <c r="FT432" s="736"/>
      <c r="FU432" s="736"/>
      <c r="FV432" s="736"/>
      <c r="FW432" s="736"/>
      <c r="FX432" s="736"/>
      <c r="FY432" s="736"/>
      <c r="FZ432" s="736"/>
      <c r="GA432" s="736"/>
      <c r="GB432" s="736"/>
      <c r="GC432" s="736"/>
      <c r="GD432" s="736"/>
      <c r="GE432" s="736"/>
      <c r="GF432" s="736"/>
      <c r="GG432" s="736"/>
      <c r="GH432" s="736"/>
      <c r="GI432" s="736"/>
      <c r="GJ432" s="736"/>
      <c r="GK432" s="736"/>
      <c r="GL432" s="736"/>
      <c r="GM432" s="736"/>
      <c r="GN432" s="736"/>
      <c r="GO432" s="736"/>
      <c r="GP432" s="736"/>
      <c r="GQ432" s="736"/>
      <c r="GR432" s="736"/>
      <c r="GS432" s="736"/>
      <c r="GT432" s="736"/>
      <c r="GU432" s="736"/>
      <c r="GV432" s="736"/>
      <c r="GW432" s="736"/>
      <c r="GX432" s="736"/>
      <c r="GY432" s="736"/>
      <c r="GZ432" s="736"/>
      <c r="HA432" s="736"/>
      <c r="HB432" s="736"/>
      <c r="HC432" s="736"/>
      <c r="HD432" s="736"/>
      <c r="HE432" s="736"/>
      <c r="HF432" s="736"/>
      <c r="HG432" s="736"/>
      <c r="HH432" s="736"/>
      <c r="HI432" s="736"/>
      <c r="HJ432" s="736"/>
      <c r="HK432" s="736"/>
      <c r="HL432" s="736"/>
      <c r="HM432" s="736"/>
      <c r="HN432" s="736"/>
      <c r="HO432" s="736"/>
      <c r="HP432" s="736"/>
      <c r="HQ432" s="736"/>
      <c r="HR432" s="736"/>
      <c r="HS432" s="736"/>
      <c r="HT432" s="736"/>
      <c r="HU432" s="736"/>
      <c r="HV432" s="736"/>
      <c r="HW432" s="736"/>
      <c r="HX432" s="736"/>
      <c r="HY432" s="736"/>
      <c r="HZ432" s="736"/>
      <c r="IA432" s="736"/>
      <c r="IB432" s="736"/>
      <c r="IC432" s="736"/>
      <c r="ID432" s="736"/>
      <c r="IE432" s="736"/>
      <c r="IF432" s="736"/>
      <c r="IG432" s="736"/>
      <c r="IH432" s="736"/>
      <c r="II432" s="736"/>
      <c r="IJ432" s="736"/>
      <c r="IK432" s="736"/>
      <c r="IL432" s="736"/>
      <c r="IM432" s="736"/>
      <c r="IN432" s="736"/>
      <c r="IO432" s="736"/>
      <c r="IP432" s="736"/>
      <c r="IQ432" s="736"/>
      <c r="IR432" s="736"/>
      <c r="IS432" s="736"/>
      <c r="IT432" s="736"/>
      <c r="IU432" s="736"/>
      <c r="IV432" s="736"/>
    </row>
    <row r="433" spans="1:256" s="438" customFormat="1">
      <c r="A433" s="736"/>
      <c r="C433" s="471"/>
      <c r="P433" s="724"/>
      <c r="U433" s="724"/>
      <c r="V433" s="736"/>
      <c r="W433" s="736"/>
      <c r="X433" s="736"/>
      <c r="Y433" s="736"/>
      <c r="Z433" s="736"/>
      <c r="AA433" s="736"/>
      <c r="AB433" s="736"/>
      <c r="AC433" s="736"/>
      <c r="AD433" s="736"/>
      <c r="AE433" s="736"/>
      <c r="AF433" s="736"/>
      <c r="AG433" s="736"/>
      <c r="AH433" s="736"/>
      <c r="AI433" s="736"/>
      <c r="AJ433" s="736"/>
      <c r="AK433" s="736"/>
      <c r="AL433" s="736"/>
      <c r="AM433" s="736"/>
      <c r="AN433" s="736"/>
      <c r="AO433" s="736"/>
      <c r="AP433" s="736"/>
      <c r="AQ433" s="736"/>
      <c r="AR433" s="736"/>
      <c r="AS433" s="736"/>
      <c r="AT433" s="736"/>
      <c r="AU433" s="736"/>
      <c r="AV433" s="736"/>
      <c r="AW433" s="736"/>
      <c r="AX433" s="736"/>
      <c r="AY433" s="736"/>
      <c r="AZ433" s="736"/>
      <c r="BA433" s="736"/>
      <c r="BB433" s="736"/>
      <c r="BC433" s="736"/>
      <c r="BD433" s="736"/>
      <c r="BE433" s="736"/>
      <c r="BF433" s="736"/>
      <c r="BG433" s="736"/>
      <c r="BH433" s="736"/>
      <c r="BI433" s="736"/>
      <c r="BJ433" s="736"/>
      <c r="BK433" s="736"/>
      <c r="BL433" s="736"/>
      <c r="BM433" s="736"/>
      <c r="BN433" s="736"/>
      <c r="BO433" s="736"/>
      <c r="BP433" s="736"/>
      <c r="BQ433" s="736"/>
      <c r="BR433" s="736"/>
      <c r="BS433" s="736"/>
      <c r="BT433" s="736"/>
      <c r="BU433" s="736"/>
      <c r="BV433" s="736"/>
      <c r="BW433" s="736"/>
      <c r="BX433" s="736"/>
      <c r="BY433" s="736"/>
      <c r="BZ433" s="736"/>
      <c r="CA433" s="736"/>
      <c r="CB433" s="736"/>
      <c r="CC433" s="736"/>
      <c r="CD433" s="736"/>
      <c r="CE433" s="736"/>
      <c r="CF433" s="736"/>
      <c r="CG433" s="736"/>
      <c r="CH433" s="736"/>
      <c r="CI433" s="736"/>
      <c r="CJ433" s="736"/>
      <c r="CK433" s="736"/>
      <c r="CL433" s="736"/>
      <c r="CM433" s="736"/>
      <c r="CN433" s="736"/>
      <c r="CO433" s="736"/>
      <c r="CP433" s="736"/>
      <c r="CQ433" s="736"/>
      <c r="CR433" s="736"/>
      <c r="CS433" s="736"/>
      <c r="CT433" s="736"/>
      <c r="CU433" s="736"/>
      <c r="CV433" s="736"/>
      <c r="CW433" s="736"/>
      <c r="CX433" s="736"/>
      <c r="CY433" s="736"/>
      <c r="CZ433" s="736"/>
      <c r="DA433" s="736"/>
      <c r="DB433" s="736"/>
      <c r="DC433" s="736"/>
      <c r="DD433" s="736"/>
      <c r="DE433" s="736"/>
      <c r="DF433" s="736"/>
      <c r="DG433" s="736"/>
      <c r="DH433" s="736"/>
      <c r="DI433" s="736"/>
      <c r="DJ433" s="736"/>
      <c r="DK433" s="736"/>
      <c r="DL433" s="736"/>
      <c r="DM433" s="736"/>
      <c r="DN433" s="736"/>
      <c r="DO433" s="736"/>
      <c r="DP433" s="736"/>
      <c r="DQ433" s="736"/>
      <c r="DR433" s="736"/>
      <c r="DS433" s="736"/>
      <c r="DT433" s="736"/>
      <c r="DU433" s="736"/>
      <c r="DV433" s="736"/>
      <c r="DW433" s="736"/>
      <c r="DX433" s="736"/>
      <c r="DY433" s="736"/>
      <c r="DZ433" s="736"/>
      <c r="EA433" s="736"/>
      <c r="EB433" s="736"/>
      <c r="EC433" s="736"/>
      <c r="ED433" s="736"/>
      <c r="EE433" s="736"/>
      <c r="EF433" s="736"/>
      <c r="EG433" s="736"/>
      <c r="EH433" s="736"/>
      <c r="EI433" s="736"/>
      <c r="EJ433" s="736"/>
      <c r="EK433" s="736"/>
      <c r="EL433" s="736"/>
      <c r="EM433" s="736"/>
      <c r="EN433" s="736"/>
      <c r="EO433" s="736"/>
      <c r="EP433" s="736"/>
      <c r="EQ433" s="736"/>
      <c r="ER433" s="736"/>
      <c r="ES433" s="736"/>
      <c r="ET433" s="736"/>
      <c r="EU433" s="736"/>
      <c r="EV433" s="736"/>
      <c r="EW433" s="736"/>
      <c r="EX433" s="736"/>
      <c r="EY433" s="736"/>
      <c r="EZ433" s="736"/>
      <c r="FA433" s="736"/>
      <c r="FB433" s="736"/>
      <c r="FC433" s="736"/>
      <c r="FD433" s="736"/>
      <c r="FE433" s="736"/>
      <c r="FF433" s="736"/>
      <c r="FG433" s="736"/>
      <c r="FH433" s="736"/>
      <c r="FI433" s="736"/>
      <c r="FJ433" s="736"/>
      <c r="FK433" s="736"/>
      <c r="FL433" s="736"/>
      <c r="FM433" s="736"/>
      <c r="FN433" s="736"/>
      <c r="FO433" s="736"/>
      <c r="FP433" s="736"/>
      <c r="FQ433" s="736"/>
      <c r="FR433" s="736"/>
      <c r="FS433" s="736"/>
      <c r="FT433" s="736"/>
      <c r="FU433" s="736"/>
      <c r="FV433" s="736"/>
      <c r="FW433" s="736"/>
      <c r="FX433" s="736"/>
      <c r="FY433" s="736"/>
      <c r="FZ433" s="736"/>
      <c r="GA433" s="736"/>
      <c r="GB433" s="736"/>
      <c r="GC433" s="736"/>
      <c r="GD433" s="736"/>
      <c r="GE433" s="736"/>
      <c r="GF433" s="736"/>
      <c r="GG433" s="736"/>
      <c r="GH433" s="736"/>
      <c r="GI433" s="736"/>
      <c r="GJ433" s="736"/>
      <c r="GK433" s="736"/>
      <c r="GL433" s="736"/>
      <c r="GM433" s="736"/>
      <c r="GN433" s="736"/>
      <c r="GO433" s="736"/>
      <c r="GP433" s="736"/>
      <c r="GQ433" s="736"/>
      <c r="GR433" s="736"/>
      <c r="GS433" s="736"/>
      <c r="GT433" s="736"/>
      <c r="GU433" s="736"/>
      <c r="GV433" s="736"/>
      <c r="GW433" s="736"/>
      <c r="GX433" s="736"/>
      <c r="GY433" s="736"/>
      <c r="GZ433" s="736"/>
      <c r="HA433" s="736"/>
      <c r="HB433" s="736"/>
      <c r="HC433" s="736"/>
      <c r="HD433" s="736"/>
      <c r="HE433" s="736"/>
      <c r="HF433" s="736"/>
      <c r="HG433" s="736"/>
      <c r="HH433" s="736"/>
      <c r="HI433" s="736"/>
      <c r="HJ433" s="736"/>
      <c r="HK433" s="736"/>
      <c r="HL433" s="736"/>
      <c r="HM433" s="736"/>
      <c r="HN433" s="736"/>
      <c r="HO433" s="736"/>
      <c r="HP433" s="736"/>
      <c r="HQ433" s="736"/>
      <c r="HR433" s="736"/>
      <c r="HS433" s="736"/>
      <c r="HT433" s="736"/>
      <c r="HU433" s="736"/>
      <c r="HV433" s="736"/>
      <c r="HW433" s="736"/>
      <c r="HX433" s="736"/>
      <c r="HY433" s="736"/>
      <c r="HZ433" s="736"/>
      <c r="IA433" s="736"/>
      <c r="IB433" s="736"/>
      <c r="IC433" s="736"/>
      <c r="ID433" s="736"/>
      <c r="IE433" s="736"/>
      <c r="IF433" s="736"/>
      <c r="IG433" s="736"/>
      <c r="IH433" s="736"/>
      <c r="II433" s="736"/>
      <c r="IJ433" s="736"/>
      <c r="IK433" s="736"/>
      <c r="IL433" s="736"/>
      <c r="IM433" s="736"/>
      <c r="IN433" s="736"/>
      <c r="IO433" s="736"/>
      <c r="IP433" s="736"/>
      <c r="IQ433" s="736"/>
      <c r="IR433" s="736"/>
      <c r="IS433" s="736"/>
      <c r="IT433" s="736"/>
      <c r="IU433" s="736"/>
      <c r="IV433" s="736"/>
    </row>
    <row r="434" spans="1:256" s="438" customFormat="1">
      <c r="A434" s="736"/>
      <c r="C434" s="471"/>
      <c r="P434" s="724"/>
      <c r="U434" s="724"/>
      <c r="V434" s="736"/>
      <c r="W434" s="736"/>
      <c r="X434" s="736"/>
      <c r="Y434" s="736"/>
      <c r="Z434" s="736"/>
      <c r="AA434" s="736"/>
      <c r="AB434" s="736"/>
      <c r="AC434" s="736"/>
      <c r="AD434" s="736"/>
      <c r="AE434" s="736"/>
      <c r="AF434" s="736"/>
      <c r="AG434" s="736"/>
      <c r="AH434" s="736"/>
      <c r="AI434" s="736"/>
      <c r="AJ434" s="736"/>
      <c r="AK434" s="736"/>
      <c r="AL434" s="736"/>
      <c r="AM434" s="736"/>
      <c r="AN434" s="736"/>
      <c r="AO434" s="736"/>
      <c r="AP434" s="736"/>
      <c r="AQ434" s="736"/>
      <c r="AR434" s="736"/>
      <c r="AS434" s="736"/>
      <c r="AT434" s="736"/>
      <c r="AU434" s="736"/>
      <c r="AV434" s="736"/>
      <c r="AW434" s="736"/>
      <c r="AX434" s="736"/>
      <c r="AY434" s="736"/>
      <c r="AZ434" s="736"/>
      <c r="BA434" s="736"/>
      <c r="BB434" s="736"/>
      <c r="BC434" s="736"/>
      <c r="BD434" s="736"/>
      <c r="BE434" s="736"/>
      <c r="BF434" s="736"/>
      <c r="BG434" s="736"/>
      <c r="BH434" s="736"/>
      <c r="BI434" s="736"/>
      <c r="BJ434" s="736"/>
      <c r="BK434" s="736"/>
      <c r="BL434" s="736"/>
      <c r="BM434" s="736"/>
      <c r="BN434" s="736"/>
      <c r="BO434" s="736"/>
      <c r="BP434" s="736"/>
      <c r="BQ434" s="736"/>
      <c r="BR434" s="736"/>
      <c r="BS434" s="736"/>
      <c r="BT434" s="736"/>
      <c r="BU434" s="736"/>
      <c r="BV434" s="736"/>
      <c r="BW434" s="736"/>
      <c r="BX434" s="736"/>
      <c r="BY434" s="736"/>
      <c r="BZ434" s="736"/>
      <c r="CA434" s="736"/>
      <c r="CB434" s="736"/>
      <c r="CC434" s="736"/>
      <c r="CD434" s="736"/>
      <c r="CE434" s="736"/>
      <c r="CF434" s="736"/>
      <c r="CG434" s="736"/>
      <c r="CH434" s="736"/>
      <c r="CI434" s="736"/>
      <c r="CJ434" s="736"/>
      <c r="CK434" s="736"/>
      <c r="CL434" s="736"/>
      <c r="CM434" s="736"/>
      <c r="CN434" s="736"/>
      <c r="CO434" s="736"/>
      <c r="CP434" s="736"/>
      <c r="CQ434" s="736"/>
      <c r="CR434" s="736"/>
      <c r="CS434" s="736"/>
      <c r="CT434" s="736"/>
      <c r="CU434" s="736"/>
      <c r="CV434" s="736"/>
      <c r="CW434" s="736"/>
      <c r="CX434" s="736"/>
      <c r="CY434" s="736"/>
      <c r="CZ434" s="736"/>
      <c r="DA434" s="736"/>
      <c r="DB434" s="736"/>
      <c r="DC434" s="736"/>
      <c r="DD434" s="736"/>
      <c r="DE434" s="736"/>
      <c r="DF434" s="736"/>
      <c r="DG434" s="736"/>
      <c r="DH434" s="736"/>
      <c r="DI434" s="736"/>
      <c r="DJ434" s="736"/>
      <c r="DK434" s="736"/>
      <c r="DL434" s="736"/>
      <c r="DM434" s="736"/>
      <c r="DN434" s="736"/>
      <c r="DO434" s="736"/>
      <c r="DP434" s="736"/>
      <c r="DQ434" s="736"/>
      <c r="DR434" s="736"/>
      <c r="DS434" s="736"/>
      <c r="DT434" s="736"/>
      <c r="DU434" s="736"/>
      <c r="DV434" s="736"/>
      <c r="DW434" s="736"/>
      <c r="DX434" s="736"/>
      <c r="DY434" s="736"/>
      <c r="DZ434" s="736"/>
      <c r="EA434" s="736"/>
      <c r="EB434" s="736"/>
      <c r="EC434" s="736"/>
      <c r="ED434" s="736"/>
      <c r="EE434" s="736"/>
      <c r="EF434" s="736"/>
      <c r="EG434" s="736"/>
      <c r="EH434" s="736"/>
      <c r="EI434" s="736"/>
      <c r="EJ434" s="736"/>
      <c r="EK434" s="736"/>
      <c r="EL434" s="736"/>
      <c r="EM434" s="736"/>
      <c r="EN434" s="736"/>
      <c r="EO434" s="736"/>
      <c r="EP434" s="736"/>
      <c r="EQ434" s="736"/>
      <c r="ER434" s="736"/>
      <c r="ES434" s="736"/>
      <c r="ET434" s="736"/>
      <c r="EU434" s="736"/>
      <c r="EV434" s="736"/>
      <c r="EW434" s="736"/>
      <c r="EX434" s="736"/>
      <c r="EY434" s="736"/>
      <c r="EZ434" s="736"/>
      <c r="FA434" s="736"/>
      <c r="FB434" s="736"/>
      <c r="FC434" s="736"/>
      <c r="FD434" s="736"/>
      <c r="FE434" s="736"/>
      <c r="FF434" s="736"/>
      <c r="FG434" s="736"/>
      <c r="FH434" s="736"/>
      <c r="FI434" s="736"/>
      <c r="FJ434" s="736"/>
      <c r="FK434" s="736"/>
      <c r="FL434" s="736"/>
      <c r="FM434" s="736"/>
      <c r="FN434" s="736"/>
      <c r="FO434" s="736"/>
      <c r="FP434" s="736"/>
      <c r="FQ434" s="736"/>
      <c r="FR434" s="736"/>
      <c r="FS434" s="736"/>
      <c r="FT434" s="736"/>
      <c r="FU434" s="736"/>
      <c r="FV434" s="736"/>
      <c r="FW434" s="736"/>
      <c r="FX434" s="736"/>
      <c r="FY434" s="736"/>
      <c r="FZ434" s="736"/>
      <c r="GA434" s="736"/>
      <c r="GB434" s="736"/>
      <c r="GC434" s="736"/>
      <c r="GD434" s="736"/>
      <c r="GE434" s="736"/>
      <c r="GF434" s="736"/>
      <c r="GG434" s="736"/>
      <c r="GH434" s="736"/>
      <c r="GI434" s="736"/>
      <c r="GJ434" s="736"/>
      <c r="GK434" s="736"/>
      <c r="GL434" s="736"/>
      <c r="GM434" s="736"/>
      <c r="GN434" s="736"/>
      <c r="GO434" s="736"/>
      <c r="GP434" s="736"/>
      <c r="GQ434" s="736"/>
      <c r="GR434" s="736"/>
      <c r="GS434" s="736"/>
      <c r="GT434" s="736"/>
      <c r="GU434" s="736"/>
      <c r="GV434" s="736"/>
      <c r="GW434" s="736"/>
      <c r="GX434" s="736"/>
      <c r="GY434" s="736"/>
      <c r="GZ434" s="736"/>
      <c r="HA434" s="736"/>
      <c r="HB434" s="736"/>
      <c r="HC434" s="736"/>
      <c r="HD434" s="736"/>
      <c r="HE434" s="736"/>
      <c r="HF434" s="736"/>
      <c r="HG434" s="736"/>
      <c r="HH434" s="736"/>
      <c r="HI434" s="736"/>
      <c r="HJ434" s="736"/>
      <c r="HK434" s="736"/>
      <c r="HL434" s="736"/>
      <c r="HM434" s="736"/>
      <c r="HN434" s="736"/>
      <c r="HO434" s="736"/>
      <c r="HP434" s="736"/>
      <c r="HQ434" s="736"/>
      <c r="HR434" s="736"/>
      <c r="HS434" s="736"/>
      <c r="HT434" s="736"/>
      <c r="HU434" s="736"/>
      <c r="HV434" s="736"/>
      <c r="HW434" s="736"/>
      <c r="HX434" s="736"/>
      <c r="HY434" s="736"/>
      <c r="HZ434" s="736"/>
      <c r="IA434" s="736"/>
      <c r="IB434" s="736"/>
      <c r="IC434" s="736"/>
      <c r="ID434" s="736"/>
      <c r="IE434" s="736"/>
      <c r="IF434" s="736"/>
      <c r="IG434" s="736"/>
      <c r="IH434" s="736"/>
      <c r="II434" s="736"/>
      <c r="IJ434" s="736"/>
      <c r="IK434" s="736"/>
      <c r="IL434" s="736"/>
      <c r="IM434" s="736"/>
      <c r="IN434" s="736"/>
      <c r="IO434" s="736"/>
      <c r="IP434" s="736"/>
      <c r="IQ434" s="736"/>
      <c r="IR434" s="736"/>
      <c r="IS434" s="736"/>
      <c r="IT434" s="736"/>
      <c r="IU434" s="736"/>
      <c r="IV434" s="736"/>
    </row>
    <row r="435" spans="1:256" s="438" customFormat="1">
      <c r="A435" s="736"/>
      <c r="C435" s="471"/>
      <c r="P435" s="724"/>
      <c r="U435" s="724"/>
      <c r="V435" s="736"/>
      <c r="W435" s="736"/>
      <c r="X435" s="736"/>
      <c r="Y435" s="736"/>
      <c r="Z435" s="736"/>
      <c r="AA435" s="736"/>
      <c r="AB435" s="736"/>
      <c r="AC435" s="736"/>
      <c r="AD435" s="736"/>
      <c r="AE435" s="736"/>
      <c r="AF435" s="736"/>
      <c r="AG435" s="736"/>
      <c r="AH435" s="736"/>
      <c r="AI435" s="736"/>
      <c r="AJ435" s="736"/>
      <c r="AK435" s="736"/>
      <c r="AL435" s="736"/>
      <c r="AM435" s="736"/>
      <c r="AN435" s="736"/>
      <c r="AO435" s="736"/>
      <c r="AP435" s="736"/>
      <c r="AQ435" s="736"/>
      <c r="AR435" s="736"/>
      <c r="AS435" s="736"/>
      <c r="AT435" s="736"/>
      <c r="AU435" s="736"/>
      <c r="AV435" s="736"/>
      <c r="AW435" s="736"/>
      <c r="AX435" s="736"/>
      <c r="AY435" s="736"/>
      <c r="AZ435" s="736"/>
      <c r="BA435" s="736"/>
      <c r="BB435" s="736"/>
      <c r="BC435" s="736"/>
      <c r="BD435" s="736"/>
      <c r="BE435" s="736"/>
      <c r="BF435" s="736"/>
      <c r="BG435" s="736"/>
      <c r="BH435" s="736"/>
      <c r="BI435" s="736"/>
      <c r="BJ435" s="736"/>
      <c r="BK435" s="736"/>
      <c r="BL435" s="736"/>
      <c r="BM435" s="736"/>
      <c r="BN435" s="736"/>
      <c r="BO435" s="736"/>
      <c r="BP435" s="736"/>
      <c r="BQ435" s="736"/>
      <c r="BR435" s="736"/>
      <c r="BS435" s="736"/>
      <c r="BT435" s="736"/>
      <c r="BU435" s="736"/>
      <c r="BV435" s="736"/>
      <c r="BW435" s="736"/>
      <c r="BX435" s="736"/>
      <c r="BY435" s="736"/>
      <c r="BZ435" s="736"/>
      <c r="CA435" s="736"/>
      <c r="CB435" s="736"/>
      <c r="CC435" s="736"/>
      <c r="CD435" s="736"/>
      <c r="CE435" s="736"/>
      <c r="CF435" s="736"/>
      <c r="CG435" s="736"/>
      <c r="CH435" s="736"/>
      <c r="CI435" s="736"/>
      <c r="CJ435" s="736"/>
      <c r="CK435" s="736"/>
      <c r="CL435" s="736"/>
      <c r="CM435" s="736"/>
      <c r="CN435" s="736"/>
      <c r="CO435" s="736"/>
      <c r="CP435" s="736"/>
      <c r="CQ435" s="736"/>
      <c r="CR435" s="736"/>
      <c r="CS435" s="736"/>
      <c r="CT435" s="736"/>
      <c r="CU435" s="736"/>
      <c r="CV435" s="736"/>
      <c r="CW435" s="736"/>
      <c r="CX435" s="736"/>
      <c r="CY435" s="736"/>
      <c r="CZ435" s="736"/>
      <c r="DA435" s="736"/>
      <c r="DB435" s="736"/>
      <c r="DC435" s="736"/>
      <c r="DD435" s="736"/>
      <c r="DE435" s="736"/>
      <c r="DF435" s="736"/>
      <c r="DG435" s="736"/>
      <c r="DH435" s="736"/>
      <c r="DI435" s="736"/>
      <c r="DJ435" s="736"/>
      <c r="DK435" s="736"/>
      <c r="DL435" s="736"/>
      <c r="DM435" s="736"/>
      <c r="DN435" s="736"/>
      <c r="DO435" s="736"/>
      <c r="DP435" s="736"/>
      <c r="DQ435" s="736"/>
      <c r="DR435" s="736"/>
      <c r="DS435" s="736"/>
      <c r="DT435" s="736"/>
      <c r="DU435" s="736"/>
      <c r="DV435" s="736"/>
      <c r="DW435" s="736"/>
      <c r="DX435" s="736"/>
      <c r="DY435" s="736"/>
      <c r="DZ435" s="736"/>
      <c r="EA435" s="736"/>
      <c r="EB435" s="736"/>
      <c r="EC435" s="736"/>
      <c r="ED435" s="736"/>
      <c r="EE435" s="736"/>
      <c r="EF435" s="736"/>
      <c r="EG435" s="736"/>
      <c r="EH435" s="736"/>
      <c r="EI435" s="736"/>
      <c r="EJ435" s="736"/>
      <c r="EK435" s="736"/>
      <c r="EL435" s="736"/>
      <c r="EM435" s="736"/>
      <c r="EN435" s="736"/>
      <c r="EO435" s="736"/>
      <c r="EP435" s="736"/>
      <c r="EQ435" s="736"/>
      <c r="ER435" s="736"/>
      <c r="ES435" s="736"/>
      <c r="ET435" s="736"/>
      <c r="EU435" s="736"/>
      <c r="EV435" s="736"/>
      <c r="EW435" s="736"/>
      <c r="EX435" s="736"/>
      <c r="EY435" s="736"/>
      <c r="EZ435" s="736"/>
      <c r="FA435" s="736"/>
      <c r="FB435" s="736"/>
      <c r="FC435" s="736"/>
      <c r="FD435" s="736"/>
      <c r="FE435" s="736"/>
      <c r="FF435" s="736"/>
      <c r="FG435" s="736"/>
      <c r="FH435" s="736"/>
      <c r="FI435" s="736"/>
      <c r="FJ435" s="736"/>
      <c r="FK435" s="736"/>
      <c r="FL435" s="736"/>
      <c r="FM435" s="736"/>
      <c r="FN435" s="736"/>
      <c r="FO435" s="736"/>
      <c r="FP435" s="736"/>
      <c r="FQ435" s="736"/>
      <c r="FR435" s="736"/>
      <c r="FS435" s="736"/>
      <c r="FT435" s="736"/>
      <c r="FU435" s="736"/>
      <c r="FV435" s="736"/>
      <c r="FW435" s="736"/>
      <c r="FX435" s="736"/>
      <c r="FY435" s="736"/>
      <c r="FZ435" s="736"/>
      <c r="GA435" s="736"/>
      <c r="GB435" s="736"/>
      <c r="GC435" s="736"/>
      <c r="GD435" s="736"/>
      <c r="GE435" s="736"/>
      <c r="GF435" s="736"/>
      <c r="GG435" s="736"/>
      <c r="GH435" s="736"/>
      <c r="GI435" s="736"/>
      <c r="GJ435" s="736"/>
      <c r="GK435" s="736"/>
      <c r="GL435" s="736"/>
      <c r="GM435" s="736"/>
      <c r="GN435" s="736"/>
      <c r="GO435" s="736"/>
      <c r="GP435" s="736"/>
      <c r="GQ435" s="736"/>
      <c r="GR435" s="736"/>
      <c r="GS435" s="736"/>
      <c r="GT435" s="736"/>
      <c r="GU435" s="736"/>
      <c r="GV435" s="736"/>
      <c r="GW435" s="736"/>
      <c r="GX435" s="736"/>
      <c r="GY435" s="736"/>
      <c r="GZ435" s="736"/>
      <c r="HA435" s="736"/>
      <c r="HB435" s="736"/>
      <c r="HC435" s="736"/>
      <c r="HD435" s="736"/>
      <c r="HE435" s="736"/>
      <c r="HF435" s="736"/>
      <c r="HG435" s="736"/>
      <c r="HH435" s="736"/>
      <c r="HI435" s="736"/>
      <c r="HJ435" s="736"/>
      <c r="HK435" s="736"/>
      <c r="HL435" s="736"/>
      <c r="HM435" s="736"/>
      <c r="HN435" s="736"/>
      <c r="HO435" s="736"/>
      <c r="HP435" s="736"/>
      <c r="HQ435" s="736"/>
      <c r="HR435" s="736"/>
      <c r="HS435" s="736"/>
      <c r="HT435" s="736"/>
      <c r="HU435" s="736"/>
      <c r="HV435" s="736"/>
      <c r="HW435" s="736"/>
      <c r="HX435" s="736"/>
      <c r="HY435" s="736"/>
      <c r="HZ435" s="736"/>
      <c r="IA435" s="736"/>
      <c r="IB435" s="736"/>
      <c r="IC435" s="736"/>
      <c r="ID435" s="736"/>
      <c r="IE435" s="736"/>
      <c r="IF435" s="736"/>
      <c r="IG435" s="736"/>
      <c r="IH435" s="736"/>
      <c r="II435" s="736"/>
      <c r="IJ435" s="736"/>
      <c r="IK435" s="736"/>
      <c r="IL435" s="736"/>
      <c r="IM435" s="736"/>
      <c r="IN435" s="736"/>
      <c r="IO435" s="736"/>
      <c r="IP435" s="736"/>
      <c r="IQ435" s="736"/>
      <c r="IR435" s="736"/>
      <c r="IS435" s="736"/>
      <c r="IT435" s="736"/>
      <c r="IU435" s="736"/>
      <c r="IV435" s="736"/>
    </row>
    <row r="436" spans="1:256" s="438" customFormat="1">
      <c r="A436" s="736"/>
      <c r="C436" s="471"/>
      <c r="P436" s="724"/>
      <c r="U436" s="724"/>
      <c r="V436" s="736"/>
      <c r="W436" s="736"/>
      <c r="X436" s="736"/>
      <c r="Y436" s="736"/>
      <c r="Z436" s="736"/>
      <c r="AA436" s="736"/>
      <c r="AB436" s="736"/>
      <c r="AC436" s="736"/>
      <c r="AD436" s="736"/>
      <c r="AE436" s="736"/>
      <c r="AF436" s="736"/>
      <c r="AG436" s="736"/>
      <c r="AH436" s="736"/>
      <c r="AI436" s="736"/>
      <c r="AJ436" s="736"/>
      <c r="AK436" s="736"/>
      <c r="AL436" s="736"/>
      <c r="AM436" s="736"/>
      <c r="AN436" s="736"/>
      <c r="AO436" s="736"/>
      <c r="AP436" s="736"/>
      <c r="AQ436" s="736"/>
      <c r="AR436" s="736"/>
      <c r="AS436" s="736"/>
      <c r="AT436" s="736"/>
      <c r="AU436" s="736"/>
      <c r="AV436" s="736"/>
      <c r="AW436" s="736"/>
      <c r="AX436" s="736"/>
      <c r="AY436" s="736"/>
      <c r="AZ436" s="736"/>
      <c r="BA436" s="736"/>
      <c r="BB436" s="736"/>
      <c r="BC436" s="736"/>
      <c r="BD436" s="736"/>
      <c r="BE436" s="736"/>
      <c r="BF436" s="736"/>
      <c r="BG436" s="736"/>
      <c r="BH436" s="736"/>
      <c r="BI436" s="736"/>
      <c r="BJ436" s="736"/>
      <c r="BK436" s="736"/>
      <c r="BL436" s="736"/>
      <c r="BM436" s="736"/>
      <c r="BN436" s="736"/>
      <c r="BO436" s="736"/>
      <c r="BP436" s="736"/>
      <c r="BQ436" s="736"/>
      <c r="BR436" s="736"/>
      <c r="BS436" s="736"/>
      <c r="BT436" s="736"/>
      <c r="BU436" s="736"/>
      <c r="BV436" s="736"/>
      <c r="BW436" s="736"/>
      <c r="BX436" s="736"/>
      <c r="BY436" s="736"/>
      <c r="BZ436" s="736"/>
      <c r="CA436" s="736"/>
      <c r="CB436" s="736"/>
      <c r="CC436" s="736"/>
      <c r="CD436" s="736"/>
      <c r="CE436" s="736"/>
      <c r="CF436" s="736"/>
      <c r="CG436" s="736"/>
      <c r="CH436" s="736"/>
      <c r="CI436" s="736"/>
      <c r="CJ436" s="736"/>
      <c r="CK436" s="736"/>
      <c r="CL436" s="736"/>
      <c r="CM436" s="736"/>
      <c r="CN436" s="736"/>
      <c r="CO436" s="736"/>
      <c r="CP436" s="736"/>
      <c r="CQ436" s="736"/>
      <c r="CR436" s="736"/>
      <c r="CS436" s="736"/>
      <c r="CT436" s="736"/>
      <c r="CU436" s="736"/>
      <c r="CV436" s="736"/>
      <c r="CW436" s="736"/>
      <c r="CX436" s="736"/>
      <c r="CY436" s="736"/>
      <c r="CZ436" s="736"/>
      <c r="DA436" s="736"/>
      <c r="DB436" s="736"/>
      <c r="DC436" s="736"/>
      <c r="DD436" s="736"/>
      <c r="DE436" s="736"/>
      <c r="DF436" s="736"/>
      <c r="DG436" s="736"/>
      <c r="DH436" s="736"/>
      <c r="DI436" s="736"/>
      <c r="DJ436" s="736"/>
      <c r="DK436" s="736"/>
      <c r="DL436" s="736"/>
      <c r="DM436" s="736"/>
      <c r="DN436" s="736"/>
      <c r="DO436" s="736"/>
      <c r="DP436" s="736"/>
      <c r="DQ436" s="736"/>
      <c r="DR436" s="736"/>
      <c r="DS436" s="736"/>
      <c r="DT436" s="736"/>
      <c r="DU436" s="736"/>
      <c r="DV436" s="736"/>
      <c r="DW436" s="736"/>
      <c r="DX436" s="736"/>
      <c r="DY436" s="736"/>
      <c r="DZ436" s="736"/>
      <c r="EA436" s="736"/>
      <c r="EB436" s="736"/>
      <c r="EC436" s="736"/>
      <c r="ED436" s="736"/>
      <c r="EE436" s="736"/>
      <c r="EF436" s="736"/>
      <c r="EG436" s="736"/>
      <c r="EH436" s="736"/>
      <c r="EI436" s="736"/>
      <c r="EJ436" s="736"/>
      <c r="EK436" s="736"/>
      <c r="EL436" s="736"/>
      <c r="EM436" s="736"/>
      <c r="EN436" s="736"/>
      <c r="EO436" s="736"/>
      <c r="EP436" s="736"/>
      <c r="EQ436" s="736"/>
      <c r="ER436" s="736"/>
      <c r="ES436" s="736"/>
      <c r="ET436" s="736"/>
      <c r="EU436" s="736"/>
      <c r="EV436" s="736"/>
      <c r="EW436" s="736"/>
      <c r="EX436" s="736"/>
      <c r="EY436" s="736"/>
      <c r="EZ436" s="736"/>
      <c r="FA436" s="736"/>
      <c r="FB436" s="736"/>
      <c r="FC436" s="736"/>
      <c r="FD436" s="736"/>
      <c r="FE436" s="736"/>
      <c r="FF436" s="736"/>
      <c r="FG436" s="736"/>
      <c r="FH436" s="736"/>
      <c r="FI436" s="736"/>
      <c r="FJ436" s="736"/>
      <c r="FK436" s="736"/>
      <c r="FL436" s="736"/>
      <c r="FM436" s="736"/>
      <c r="FN436" s="736"/>
      <c r="FO436" s="736"/>
      <c r="FP436" s="736"/>
      <c r="FQ436" s="736"/>
      <c r="FR436" s="736"/>
      <c r="FS436" s="736"/>
      <c r="FT436" s="736"/>
      <c r="FU436" s="736"/>
      <c r="FV436" s="736"/>
      <c r="FW436" s="736"/>
      <c r="FX436" s="736"/>
      <c r="FY436" s="736"/>
      <c r="FZ436" s="736"/>
      <c r="GA436" s="736"/>
      <c r="GB436" s="736"/>
      <c r="GC436" s="736"/>
      <c r="GD436" s="736"/>
      <c r="GE436" s="736"/>
      <c r="GF436" s="736"/>
      <c r="GG436" s="736"/>
      <c r="GH436" s="736"/>
      <c r="GI436" s="736"/>
      <c r="GJ436" s="736"/>
      <c r="GK436" s="736"/>
      <c r="GL436" s="736"/>
      <c r="GM436" s="736"/>
      <c r="GN436" s="736"/>
      <c r="GO436" s="736"/>
      <c r="GP436" s="736"/>
      <c r="GQ436" s="736"/>
      <c r="GR436" s="736"/>
      <c r="GS436" s="736"/>
      <c r="GT436" s="736"/>
      <c r="GU436" s="736"/>
      <c r="GV436" s="736"/>
      <c r="GW436" s="736"/>
      <c r="GX436" s="736"/>
      <c r="GY436" s="736"/>
      <c r="GZ436" s="736"/>
      <c r="HA436" s="736"/>
      <c r="HB436" s="736"/>
      <c r="HC436" s="736"/>
      <c r="HD436" s="736"/>
      <c r="HE436" s="736"/>
      <c r="HF436" s="736"/>
      <c r="HG436" s="736"/>
      <c r="HH436" s="736"/>
      <c r="HI436" s="736"/>
      <c r="HJ436" s="736"/>
      <c r="HK436" s="736"/>
      <c r="HL436" s="736"/>
      <c r="HM436" s="736"/>
      <c r="HN436" s="736"/>
      <c r="HO436" s="736"/>
      <c r="HP436" s="736"/>
      <c r="HQ436" s="736"/>
      <c r="HR436" s="736"/>
      <c r="HS436" s="736"/>
      <c r="HT436" s="736"/>
      <c r="HU436" s="736"/>
      <c r="HV436" s="736"/>
      <c r="HW436" s="736"/>
      <c r="HX436" s="736"/>
      <c r="HY436" s="736"/>
      <c r="HZ436" s="736"/>
      <c r="IA436" s="736"/>
      <c r="IB436" s="736"/>
      <c r="IC436" s="736"/>
      <c r="ID436" s="736"/>
      <c r="IE436" s="736"/>
      <c r="IF436" s="736"/>
      <c r="IG436" s="736"/>
      <c r="IH436" s="736"/>
      <c r="II436" s="736"/>
      <c r="IJ436" s="736"/>
      <c r="IK436" s="736"/>
      <c r="IL436" s="736"/>
      <c r="IM436" s="736"/>
      <c r="IN436" s="736"/>
      <c r="IO436" s="736"/>
      <c r="IP436" s="736"/>
      <c r="IQ436" s="736"/>
      <c r="IR436" s="736"/>
      <c r="IS436" s="736"/>
      <c r="IT436" s="736"/>
      <c r="IU436" s="736"/>
      <c r="IV436" s="736"/>
    </row>
    <row r="437" spans="1:256" s="438" customFormat="1">
      <c r="A437" s="736"/>
      <c r="C437" s="471"/>
      <c r="P437" s="724"/>
      <c r="U437" s="724"/>
      <c r="V437" s="736"/>
      <c r="W437" s="736"/>
      <c r="X437" s="736"/>
      <c r="Y437" s="736"/>
      <c r="Z437" s="736"/>
      <c r="AA437" s="736"/>
      <c r="AB437" s="736"/>
      <c r="AC437" s="736"/>
      <c r="AD437" s="736"/>
      <c r="AE437" s="736"/>
      <c r="AF437" s="736"/>
      <c r="AG437" s="736"/>
      <c r="AH437" s="736"/>
      <c r="AI437" s="736"/>
      <c r="AJ437" s="736"/>
      <c r="AK437" s="736"/>
      <c r="AL437" s="736"/>
      <c r="AM437" s="736"/>
      <c r="AN437" s="736"/>
      <c r="AO437" s="736"/>
      <c r="AP437" s="736"/>
      <c r="AQ437" s="736"/>
      <c r="AR437" s="736"/>
      <c r="AS437" s="736"/>
      <c r="AT437" s="736"/>
      <c r="AU437" s="736"/>
      <c r="AV437" s="736"/>
      <c r="AW437" s="736"/>
      <c r="AX437" s="736"/>
      <c r="AY437" s="736"/>
      <c r="AZ437" s="736"/>
      <c r="BA437" s="736"/>
      <c r="BB437" s="736"/>
      <c r="BC437" s="736"/>
      <c r="BD437" s="736"/>
      <c r="BE437" s="736"/>
      <c r="BF437" s="736"/>
      <c r="BG437" s="736"/>
      <c r="BH437" s="736"/>
      <c r="BI437" s="736"/>
      <c r="BJ437" s="736"/>
      <c r="BK437" s="736"/>
      <c r="BL437" s="736"/>
      <c r="BM437" s="736"/>
      <c r="BN437" s="736"/>
      <c r="BO437" s="736"/>
      <c r="BP437" s="736"/>
      <c r="BQ437" s="736"/>
      <c r="BR437" s="736"/>
      <c r="BS437" s="736"/>
      <c r="BT437" s="736"/>
      <c r="BU437" s="736"/>
      <c r="BV437" s="736"/>
      <c r="BW437" s="736"/>
      <c r="BX437" s="736"/>
      <c r="BY437" s="736"/>
      <c r="BZ437" s="736"/>
      <c r="CA437" s="736"/>
      <c r="CB437" s="736"/>
      <c r="CC437" s="736"/>
      <c r="CD437" s="736"/>
      <c r="CE437" s="736"/>
      <c r="CF437" s="736"/>
      <c r="CG437" s="736"/>
      <c r="CH437" s="736"/>
      <c r="CI437" s="736"/>
      <c r="CJ437" s="736"/>
      <c r="CK437" s="736"/>
      <c r="CL437" s="736"/>
      <c r="CM437" s="736"/>
      <c r="CN437" s="736"/>
      <c r="CO437" s="736"/>
      <c r="CP437" s="736"/>
      <c r="CQ437" s="736"/>
      <c r="CR437" s="736"/>
      <c r="CS437" s="736"/>
      <c r="CT437" s="736"/>
      <c r="CU437" s="736"/>
      <c r="CV437" s="736"/>
      <c r="CW437" s="736"/>
      <c r="CX437" s="736"/>
      <c r="CY437" s="736"/>
      <c r="CZ437" s="736"/>
      <c r="DA437" s="736"/>
      <c r="DB437" s="736"/>
      <c r="DC437" s="736"/>
      <c r="DD437" s="736"/>
      <c r="DE437" s="736"/>
      <c r="DF437" s="736"/>
      <c r="DG437" s="736"/>
      <c r="DH437" s="736"/>
      <c r="DI437" s="736"/>
      <c r="DJ437" s="736"/>
      <c r="DK437" s="736"/>
      <c r="DL437" s="736"/>
      <c r="DM437" s="736"/>
      <c r="DN437" s="736"/>
      <c r="DO437" s="736"/>
      <c r="DP437" s="736"/>
      <c r="DQ437" s="736"/>
      <c r="DR437" s="736"/>
      <c r="DS437" s="736"/>
      <c r="DT437" s="736"/>
      <c r="DU437" s="736"/>
      <c r="DV437" s="736"/>
      <c r="DW437" s="736"/>
      <c r="DX437" s="736"/>
      <c r="DY437" s="736"/>
      <c r="DZ437" s="736"/>
      <c r="EA437" s="736"/>
      <c r="EB437" s="736"/>
      <c r="EC437" s="736"/>
      <c r="ED437" s="736"/>
      <c r="EE437" s="736"/>
      <c r="EF437" s="736"/>
      <c r="EG437" s="736"/>
      <c r="EH437" s="736"/>
      <c r="EI437" s="736"/>
      <c r="EJ437" s="736"/>
      <c r="EK437" s="736"/>
      <c r="EL437" s="736"/>
      <c r="EM437" s="736"/>
      <c r="EN437" s="736"/>
      <c r="EO437" s="736"/>
      <c r="EP437" s="736"/>
      <c r="EQ437" s="736"/>
      <c r="ER437" s="736"/>
      <c r="ES437" s="736"/>
      <c r="ET437" s="736"/>
      <c r="EU437" s="736"/>
      <c r="EV437" s="736"/>
      <c r="EW437" s="736"/>
      <c r="EX437" s="736"/>
      <c r="EY437" s="736"/>
      <c r="EZ437" s="736"/>
      <c r="FA437" s="736"/>
      <c r="FB437" s="736"/>
      <c r="FC437" s="736"/>
      <c r="FD437" s="736"/>
      <c r="FE437" s="736"/>
      <c r="FF437" s="736"/>
      <c r="FG437" s="736"/>
      <c r="FH437" s="736"/>
      <c r="FI437" s="736"/>
      <c r="FJ437" s="736"/>
      <c r="FK437" s="736"/>
      <c r="FL437" s="736"/>
      <c r="FM437" s="736"/>
      <c r="FN437" s="736"/>
      <c r="FO437" s="736"/>
      <c r="FP437" s="736"/>
      <c r="FQ437" s="736"/>
      <c r="FR437" s="736"/>
      <c r="FS437" s="736"/>
      <c r="FT437" s="736"/>
      <c r="FU437" s="736"/>
      <c r="FV437" s="736"/>
      <c r="FW437" s="736"/>
      <c r="FX437" s="736"/>
      <c r="FY437" s="736"/>
      <c r="FZ437" s="736"/>
      <c r="GA437" s="736"/>
      <c r="GB437" s="736"/>
      <c r="GC437" s="736"/>
      <c r="GD437" s="736"/>
      <c r="GE437" s="736"/>
      <c r="GF437" s="736"/>
      <c r="GG437" s="736"/>
      <c r="GH437" s="736"/>
      <c r="GI437" s="736"/>
      <c r="GJ437" s="736"/>
      <c r="GK437" s="736"/>
      <c r="GL437" s="736"/>
      <c r="GM437" s="736"/>
      <c r="GN437" s="736"/>
      <c r="GO437" s="736"/>
      <c r="GP437" s="736"/>
      <c r="GQ437" s="736"/>
      <c r="GR437" s="736"/>
      <c r="GS437" s="736"/>
      <c r="GT437" s="736"/>
      <c r="GU437" s="736"/>
      <c r="GV437" s="736"/>
      <c r="GW437" s="736"/>
      <c r="GX437" s="736"/>
      <c r="GY437" s="736"/>
      <c r="GZ437" s="736"/>
      <c r="HA437" s="736"/>
      <c r="HB437" s="736"/>
      <c r="HC437" s="736"/>
      <c r="HD437" s="736"/>
      <c r="HE437" s="736"/>
      <c r="HF437" s="736"/>
      <c r="HG437" s="736"/>
      <c r="HH437" s="736"/>
      <c r="HI437" s="736"/>
      <c r="HJ437" s="736"/>
      <c r="HK437" s="736"/>
      <c r="HL437" s="736"/>
      <c r="HM437" s="736"/>
      <c r="HN437" s="736"/>
      <c r="HO437" s="736"/>
      <c r="HP437" s="736"/>
      <c r="HQ437" s="736"/>
      <c r="HR437" s="736"/>
      <c r="HS437" s="736"/>
      <c r="HT437" s="736"/>
      <c r="HU437" s="736"/>
      <c r="HV437" s="736"/>
      <c r="HW437" s="736"/>
      <c r="HX437" s="736"/>
      <c r="HY437" s="736"/>
      <c r="HZ437" s="736"/>
      <c r="IA437" s="736"/>
      <c r="IB437" s="736"/>
      <c r="IC437" s="736"/>
      <c r="ID437" s="736"/>
      <c r="IE437" s="736"/>
      <c r="IF437" s="736"/>
      <c r="IG437" s="736"/>
      <c r="IH437" s="736"/>
      <c r="II437" s="736"/>
      <c r="IJ437" s="736"/>
      <c r="IK437" s="736"/>
      <c r="IL437" s="736"/>
      <c r="IM437" s="736"/>
      <c r="IN437" s="736"/>
      <c r="IO437" s="736"/>
      <c r="IP437" s="736"/>
      <c r="IQ437" s="736"/>
      <c r="IR437" s="736"/>
      <c r="IS437" s="736"/>
      <c r="IT437" s="736"/>
      <c r="IU437" s="736"/>
      <c r="IV437" s="736"/>
    </row>
    <row r="438" spans="1:256" s="438" customFormat="1">
      <c r="A438" s="736"/>
      <c r="C438" s="471"/>
      <c r="P438" s="724"/>
      <c r="U438" s="724"/>
      <c r="V438" s="736"/>
      <c r="W438" s="736"/>
      <c r="X438" s="736"/>
      <c r="Y438" s="736"/>
      <c r="Z438" s="736"/>
      <c r="AA438" s="736"/>
      <c r="AB438" s="736"/>
      <c r="AC438" s="736"/>
      <c r="AD438" s="736"/>
      <c r="AE438" s="736"/>
      <c r="AF438" s="736"/>
      <c r="AG438" s="736"/>
      <c r="AH438" s="736"/>
      <c r="AI438" s="736"/>
      <c r="AJ438" s="736"/>
      <c r="AK438" s="736"/>
      <c r="AL438" s="736"/>
      <c r="AM438" s="736"/>
      <c r="AN438" s="736"/>
      <c r="AO438" s="736"/>
      <c r="AP438" s="736"/>
      <c r="AQ438" s="736"/>
      <c r="AR438" s="736"/>
      <c r="AS438" s="736"/>
      <c r="AT438" s="736"/>
      <c r="AU438" s="736"/>
      <c r="AV438" s="736"/>
      <c r="AW438" s="736"/>
      <c r="AX438" s="736"/>
      <c r="AY438" s="736"/>
      <c r="AZ438" s="736"/>
      <c r="BA438" s="736"/>
      <c r="BB438" s="736"/>
      <c r="BC438" s="736"/>
      <c r="BD438" s="736"/>
      <c r="BE438" s="736"/>
      <c r="BF438" s="736"/>
      <c r="BG438" s="736"/>
      <c r="BH438" s="736"/>
      <c r="BI438" s="736"/>
      <c r="BJ438" s="736"/>
      <c r="BK438" s="736"/>
      <c r="BL438" s="736"/>
      <c r="BM438" s="736"/>
      <c r="BN438" s="736"/>
      <c r="BO438" s="736"/>
      <c r="BP438" s="736"/>
      <c r="BQ438" s="736"/>
      <c r="BR438" s="736"/>
      <c r="BS438" s="736"/>
      <c r="BT438" s="736"/>
      <c r="BU438" s="736"/>
      <c r="BV438" s="736"/>
      <c r="BW438" s="736"/>
      <c r="BX438" s="736"/>
      <c r="BY438" s="736"/>
      <c r="BZ438" s="736"/>
      <c r="CA438" s="736"/>
      <c r="CB438" s="736"/>
      <c r="CC438" s="736"/>
      <c r="CD438" s="736"/>
      <c r="CE438" s="736"/>
      <c r="CF438" s="736"/>
      <c r="CG438" s="736"/>
      <c r="CH438" s="736"/>
      <c r="CI438" s="736"/>
      <c r="CJ438" s="736"/>
      <c r="CK438" s="736"/>
      <c r="CL438" s="736"/>
      <c r="CM438" s="736"/>
      <c r="CN438" s="736"/>
      <c r="CO438" s="736"/>
      <c r="CP438" s="736"/>
      <c r="CQ438" s="736"/>
      <c r="CR438" s="736"/>
      <c r="CS438" s="736"/>
      <c r="CT438" s="736"/>
      <c r="CU438" s="736"/>
      <c r="CV438" s="736"/>
      <c r="CW438" s="736"/>
      <c r="CX438" s="736"/>
      <c r="CY438" s="736"/>
      <c r="CZ438" s="736"/>
      <c r="DA438" s="736"/>
      <c r="DB438" s="736"/>
      <c r="DC438" s="736"/>
      <c r="DD438" s="736"/>
      <c r="DE438" s="736"/>
      <c r="DF438" s="736"/>
      <c r="DG438" s="736"/>
      <c r="DH438" s="736"/>
      <c r="DI438" s="736"/>
      <c r="DJ438" s="736"/>
      <c r="DK438" s="736"/>
      <c r="DL438" s="736"/>
      <c r="DM438" s="736"/>
      <c r="DN438" s="736"/>
      <c r="DO438" s="736"/>
      <c r="DP438" s="736"/>
      <c r="DQ438" s="736"/>
      <c r="DR438" s="736"/>
      <c r="DS438" s="736"/>
      <c r="DT438" s="736"/>
      <c r="DU438" s="736"/>
      <c r="DV438" s="736"/>
      <c r="DW438" s="736"/>
      <c r="DX438" s="736"/>
      <c r="DY438" s="736"/>
      <c r="DZ438" s="736"/>
      <c r="EA438" s="736"/>
      <c r="EB438" s="736"/>
      <c r="EC438" s="736"/>
      <c r="ED438" s="736"/>
      <c r="EE438" s="736"/>
      <c r="EF438" s="736"/>
      <c r="EG438" s="736"/>
      <c r="EH438" s="736"/>
      <c r="EI438" s="736"/>
      <c r="EJ438" s="736"/>
      <c r="EK438" s="736"/>
      <c r="EL438" s="736"/>
      <c r="EM438" s="736"/>
      <c r="EN438" s="736"/>
      <c r="EO438" s="736"/>
      <c r="EP438" s="736"/>
      <c r="EQ438" s="736"/>
      <c r="ER438" s="736"/>
      <c r="ES438" s="736"/>
      <c r="ET438" s="736"/>
      <c r="EU438" s="736"/>
      <c r="EV438" s="736"/>
      <c r="EW438" s="736"/>
      <c r="EX438" s="736"/>
      <c r="EY438" s="736"/>
      <c r="EZ438" s="736"/>
      <c r="FA438" s="736"/>
      <c r="FB438" s="736"/>
      <c r="FC438" s="736"/>
      <c r="FD438" s="736"/>
      <c r="FE438" s="736"/>
      <c r="FF438" s="736"/>
      <c r="FG438" s="736"/>
      <c r="FH438" s="736"/>
      <c r="FI438" s="736"/>
      <c r="FJ438" s="736"/>
      <c r="FK438" s="736"/>
      <c r="FL438" s="736"/>
      <c r="FM438" s="736"/>
      <c r="FN438" s="736"/>
      <c r="FO438" s="736"/>
      <c r="FP438" s="736"/>
      <c r="FQ438" s="736"/>
      <c r="FR438" s="736"/>
      <c r="FS438" s="736"/>
      <c r="FT438" s="736"/>
      <c r="FU438" s="736"/>
      <c r="FV438" s="736"/>
      <c r="FW438" s="736"/>
      <c r="FX438" s="736"/>
      <c r="FY438" s="736"/>
      <c r="FZ438" s="736"/>
      <c r="GA438" s="736"/>
      <c r="GB438" s="736"/>
      <c r="GC438" s="736"/>
      <c r="GD438" s="736"/>
      <c r="GE438" s="736"/>
      <c r="GF438" s="736"/>
      <c r="GG438" s="736"/>
      <c r="GH438" s="736"/>
      <c r="GI438" s="736"/>
      <c r="GJ438" s="736"/>
      <c r="GK438" s="736"/>
      <c r="GL438" s="736"/>
      <c r="GM438" s="736"/>
      <c r="GN438" s="736"/>
      <c r="GO438" s="736"/>
      <c r="GP438" s="736"/>
      <c r="GQ438" s="736"/>
      <c r="GR438" s="736"/>
      <c r="GS438" s="736"/>
      <c r="GT438" s="736"/>
      <c r="GU438" s="736"/>
      <c r="GV438" s="736"/>
      <c r="GW438" s="736"/>
      <c r="GX438" s="736"/>
      <c r="GY438" s="736"/>
      <c r="GZ438" s="736"/>
      <c r="HA438" s="736"/>
      <c r="HB438" s="736"/>
      <c r="HC438" s="736"/>
      <c r="HD438" s="736"/>
      <c r="HE438" s="736"/>
      <c r="HF438" s="736"/>
      <c r="HG438" s="736"/>
      <c r="HH438" s="736"/>
      <c r="HI438" s="736"/>
      <c r="HJ438" s="736"/>
      <c r="HK438" s="736"/>
      <c r="HL438" s="736"/>
      <c r="HM438" s="736"/>
      <c r="HN438" s="736"/>
      <c r="HO438" s="736"/>
      <c r="HP438" s="736"/>
      <c r="HQ438" s="736"/>
      <c r="HR438" s="736"/>
      <c r="HS438" s="736"/>
      <c r="HT438" s="736"/>
      <c r="HU438" s="736"/>
      <c r="HV438" s="736"/>
      <c r="HW438" s="736"/>
      <c r="HX438" s="736"/>
      <c r="HY438" s="736"/>
      <c r="HZ438" s="736"/>
      <c r="IA438" s="736"/>
      <c r="IB438" s="736"/>
      <c r="IC438" s="736"/>
      <c r="ID438" s="736"/>
      <c r="IE438" s="736"/>
      <c r="IF438" s="736"/>
      <c r="IG438" s="736"/>
      <c r="IH438" s="736"/>
      <c r="II438" s="736"/>
      <c r="IJ438" s="736"/>
      <c r="IK438" s="736"/>
      <c r="IL438" s="736"/>
      <c r="IM438" s="736"/>
      <c r="IN438" s="736"/>
      <c r="IO438" s="736"/>
      <c r="IP438" s="736"/>
      <c r="IQ438" s="736"/>
      <c r="IR438" s="736"/>
      <c r="IS438" s="736"/>
      <c r="IT438" s="736"/>
      <c r="IU438" s="736"/>
      <c r="IV438" s="736"/>
    </row>
    <row r="439" spans="1:256" s="438" customFormat="1">
      <c r="A439" s="736"/>
      <c r="C439" s="471"/>
      <c r="P439" s="724"/>
      <c r="U439" s="724"/>
      <c r="V439" s="736"/>
      <c r="W439" s="736"/>
      <c r="X439" s="736"/>
      <c r="Y439" s="736"/>
      <c r="Z439" s="736"/>
      <c r="AA439" s="736"/>
      <c r="AB439" s="736"/>
      <c r="AC439" s="736"/>
      <c r="AD439" s="736"/>
      <c r="AE439" s="736"/>
      <c r="AF439" s="736"/>
      <c r="AG439" s="736"/>
      <c r="AH439" s="736"/>
      <c r="AI439" s="736"/>
      <c r="AJ439" s="736"/>
      <c r="AK439" s="736"/>
      <c r="AL439" s="736"/>
      <c r="AM439" s="736"/>
      <c r="AN439" s="736"/>
      <c r="AO439" s="736"/>
      <c r="AP439" s="736"/>
      <c r="AQ439" s="736"/>
      <c r="AR439" s="736"/>
      <c r="AS439" s="736"/>
      <c r="AT439" s="736"/>
      <c r="AU439" s="736"/>
      <c r="AV439" s="736"/>
      <c r="AW439" s="736"/>
      <c r="AX439" s="736"/>
      <c r="AY439" s="736"/>
      <c r="AZ439" s="736"/>
      <c r="BA439" s="736"/>
      <c r="BB439" s="736"/>
      <c r="BC439" s="736"/>
      <c r="BD439" s="736"/>
      <c r="BE439" s="736"/>
      <c r="BF439" s="736"/>
      <c r="BG439" s="736"/>
      <c r="BH439" s="736"/>
      <c r="BI439" s="736"/>
      <c r="BJ439" s="736"/>
      <c r="BK439" s="736"/>
      <c r="BL439" s="736"/>
      <c r="BM439" s="736"/>
      <c r="BN439" s="736"/>
      <c r="BO439" s="736"/>
      <c r="BP439" s="736"/>
      <c r="BQ439" s="736"/>
      <c r="BR439" s="736"/>
      <c r="BS439" s="736"/>
      <c r="BT439" s="736"/>
      <c r="BU439" s="736"/>
      <c r="BV439" s="736"/>
      <c r="BW439" s="736"/>
      <c r="BX439" s="736"/>
      <c r="BY439" s="736"/>
      <c r="BZ439" s="736"/>
      <c r="CA439" s="736"/>
      <c r="CB439" s="736"/>
      <c r="CC439" s="736"/>
      <c r="CD439" s="736"/>
      <c r="CE439" s="736"/>
      <c r="CF439" s="736"/>
      <c r="CG439" s="736"/>
      <c r="CH439" s="736"/>
      <c r="CI439" s="736"/>
      <c r="CJ439" s="736"/>
      <c r="CK439" s="736"/>
      <c r="CL439" s="736"/>
      <c r="CM439" s="736"/>
      <c r="CN439" s="736"/>
      <c r="CO439" s="736"/>
      <c r="CP439" s="736"/>
      <c r="CQ439" s="736"/>
      <c r="CR439" s="736"/>
      <c r="CS439" s="736"/>
      <c r="CT439" s="736"/>
      <c r="CU439" s="736"/>
      <c r="CV439" s="736"/>
      <c r="CW439" s="736"/>
      <c r="CX439" s="736"/>
      <c r="CY439" s="736"/>
      <c r="CZ439" s="736"/>
      <c r="DA439" s="736"/>
      <c r="DB439" s="736"/>
      <c r="DC439" s="736"/>
      <c r="DD439" s="736"/>
      <c r="DE439" s="736"/>
      <c r="DF439" s="736"/>
      <c r="DG439" s="736"/>
      <c r="DH439" s="736"/>
      <c r="DI439" s="736"/>
      <c r="DJ439" s="736"/>
      <c r="DK439" s="736"/>
      <c r="DL439" s="736"/>
      <c r="DM439" s="736"/>
      <c r="DN439" s="736"/>
      <c r="DO439" s="736"/>
      <c r="DP439" s="736"/>
      <c r="DQ439" s="736"/>
      <c r="DR439" s="736"/>
      <c r="DS439" s="736"/>
      <c r="DT439" s="736"/>
      <c r="DU439" s="736"/>
      <c r="DV439" s="736"/>
      <c r="DW439" s="736"/>
      <c r="DX439" s="736"/>
      <c r="DY439" s="736"/>
      <c r="DZ439" s="736"/>
      <c r="EA439" s="736"/>
      <c r="EB439" s="736"/>
      <c r="EC439" s="736"/>
      <c r="ED439" s="736"/>
      <c r="EE439" s="736"/>
      <c r="EF439" s="736"/>
      <c r="EG439" s="736"/>
      <c r="EH439" s="736"/>
      <c r="EI439" s="736"/>
      <c r="EJ439" s="736"/>
      <c r="EK439" s="736"/>
      <c r="EL439" s="736"/>
      <c r="EM439" s="736"/>
      <c r="EN439" s="736"/>
      <c r="EO439" s="736"/>
      <c r="EP439" s="736"/>
      <c r="EQ439" s="736"/>
      <c r="ER439" s="736"/>
      <c r="ES439" s="736"/>
      <c r="ET439" s="736"/>
      <c r="EU439" s="736"/>
      <c r="EV439" s="736"/>
      <c r="EW439" s="736"/>
      <c r="EX439" s="736"/>
      <c r="EY439" s="736"/>
      <c r="EZ439" s="736"/>
      <c r="FA439" s="736"/>
      <c r="FB439" s="736"/>
      <c r="FC439" s="736"/>
      <c r="FD439" s="736"/>
      <c r="FE439" s="736"/>
      <c r="FF439" s="736"/>
      <c r="FG439" s="736"/>
      <c r="FH439" s="736"/>
      <c r="FI439" s="736"/>
      <c r="FJ439" s="736"/>
      <c r="FK439" s="736"/>
      <c r="FL439" s="736"/>
      <c r="FM439" s="736"/>
      <c r="FN439" s="736"/>
      <c r="FO439" s="736"/>
      <c r="FP439" s="736"/>
      <c r="FQ439" s="736"/>
      <c r="FR439" s="736"/>
      <c r="FS439" s="736"/>
      <c r="FT439" s="736"/>
      <c r="FU439" s="736"/>
      <c r="FV439" s="736"/>
      <c r="FW439" s="736"/>
      <c r="FX439" s="736"/>
      <c r="FY439" s="736"/>
      <c r="FZ439" s="736"/>
      <c r="GA439" s="736"/>
      <c r="GB439" s="736"/>
      <c r="GC439" s="736"/>
      <c r="GD439" s="736"/>
      <c r="GE439" s="736"/>
      <c r="GF439" s="736"/>
      <c r="GG439" s="736"/>
      <c r="GH439" s="736"/>
      <c r="GI439" s="736"/>
      <c r="GJ439" s="736"/>
      <c r="GK439" s="736"/>
      <c r="GL439" s="736"/>
      <c r="GM439" s="736"/>
      <c r="GN439" s="736"/>
      <c r="GO439" s="736"/>
      <c r="GP439" s="736"/>
      <c r="GQ439" s="736"/>
      <c r="GR439" s="736"/>
      <c r="GS439" s="736"/>
      <c r="GT439" s="736"/>
      <c r="GU439" s="736"/>
      <c r="GV439" s="736"/>
      <c r="GW439" s="736"/>
      <c r="GX439" s="736"/>
      <c r="GY439" s="736"/>
      <c r="GZ439" s="736"/>
      <c r="HA439" s="736"/>
      <c r="HB439" s="736"/>
      <c r="HC439" s="736"/>
      <c r="HD439" s="736"/>
      <c r="HE439" s="736"/>
      <c r="HF439" s="736"/>
      <c r="HG439" s="736"/>
      <c r="HH439" s="736"/>
      <c r="HI439" s="736"/>
      <c r="HJ439" s="736"/>
      <c r="HK439" s="736"/>
      <c r="HL439" s="736"/>
      <c r="HM439" s="736"/>
      <c r="HN439" s="736"/>
      <c r="HO439" s="736"/>
      <c r="HP439" s="736"/>
      <c r="HQ439" s="736"/>
      <c r="HR439" s="736"/>
      <c r="HS439" s="736"/>
      <c r="HT439" s="736"/>
      <c r="HU439" s="736"/>
      <c r="HV439" s="736"/>
      <c r="HW439" s="736"/>
      <c r="HX439" s="736"/>
      <c r="HY439" s="736"/>
      <c r="HZ439" s="736"/>
      <c r="IA439" s="736"/>
      <c r="IB439" s="736"/>
      <c r="IC439" s="736"/>
      <c r="ID439" s="736"/>
      <c r="IE439" s="736"/>
      <c r="IF439" s="736"/>
      <c r="IG439" s="736"/>
      <c r="IH439" s="736"/>
      <c r="II439" s="736"/>
      <c r="IJ439" s="736"/>
      <c r="IK439" s="736"/>
      <c r="IL439" s="736"/>
      <c r="IM439" s="736"/>
      <c r="IN439" s="736"/>
      <c r="IO439" s="736"/>
      <c r="IP439" s="736"/>
      <c r="IQ439" s="736"/>
      <c r="IR439" s="736"/>
      <c r="IS439" s="736"/>
      <c r="IT439" s="736"/>
      <c r="IU439" s="736"/>
      <c r="IV439" s="736"/>
    </row>
    <row r="440" spans="1:256" s="438" customFormat="1">
      <c r="A440" s="736"/>
      <c r="C440" s="471"/>
      <c r="P440" s="724"/>
      <c r="U440" s="724"/>
      <c r="V440" s="736"/>
      <c r="W440" s="736"/>
      <c r="X440" s="736"/>
      <c r="Y440" s="736"/>
      <c r="Z440" s="736"/>
      <c r="AA440" s="736"/>
      <c r="AB440" s="736"/>
      <c r="AC440" s="736"/>
      <c r="AD440" s="736"/>
      <c r="AE440" s="736"/>
      <c r="AF440" s="736"/>
      <c r="AG440" s="736"/>
      <c r="AH440" s="736"/>
      <c r="AI440" s="736"/>
      <c r="AJ440" s="736"/>
      <c r="AK440" s="736"/>
      <c r="AL440" s="736"/>
      <c r="AM440" s="736"/>
      <c r="AN440" s="736"/>
      <c r="AO440" s="736"/>
      <c r="AP440" s="736"/>
      <c r="AQ440" s="736"/>
      <c r="AR440" s="736"/>
      <c r="AS440" s="736"/>
      <c r="AT440" s="736"/>
      <c r="AU440" s="736"/>
      <c r="AV440" s="736"/>
      <c r="AW440" s="736"/>
      <c r="AX440" s="736"/>
      <c r="AY440" s="736"/>
      <c r="AZ440" s="736"/>
      <c r="BA440" s="736"/>
      <c r="BB440" s="736"/>
      <c r="BC440" s="736"/>
      <c r="BD440" s="736"/>
      <c r="BE440" s="736"/>
      <c r="BF440" s="736"/>
      <c r="BG440" s="736"/>
      <c r="BH440" s="736"/>
      <c r="BI440" s="736"/>
      <c r="BJ440" s="736"/>
      <c r="BK440" s="736"/>
      <c r="BL440" s="736"/>
      <c r="BM440" s="736"/>
      <c r="BN440" s="736"/>
      <c r="BO440" s="736"/>
      <c r="BP440" s="736"/>
      <c r="BQ440" s="736"/>
      <c r="BR440" s="736"/>
      <c r="BS440" s="736"/>
      <c r="BT440" s="736"/>
      <c r="BU440" s="736"/>
      <c r="BV440" s="736"/>
      <c r="BW440" s="736"/>
      <c r="BX440" s="736"/>
      <c r="BY440" s="736"/>
      <c r="BZ440" s="736"/>
      <c r="CA440" s="736"/>
      <c r="CB440" s="736"/>
      <c r="CC440" s="736"/>
      <c r="CD440" s="736"/>
      <c r="CE440" s="736"/>
      <c r="CF440" s="736"/>
      <c r="CG440" s="736"/>
      <c r="CH440" s="736"/>
      <c r="CI440" s="736"/>
      <c r="CJ440" s="736"/>
      <c r="CK440" s="736"/>
      <c r="CL440" s="736"/>
      <c r="CM440" s="736"/>
      <c r="CN440" s="736"/>
      <c r="CO440" s="736"/>
      <c r="CP440" s="736"/>
      <c r="CQ440" s="736"/>
      <c r="CR440" s="736"/>
      <c r="CS440" s="736"/>
      <c r="CT440" s="736"/>
      <c r="CU440" s="736"/>
      <c r="CV440" s="736"/>
      <c r="CW440" s="736"/>
      <c r="CX440" s="736"/>
      <c r="CY440" s="736"/>
      <c r="CZ440" s="736"/>
      <c r="DA440" s="736"/>
      <c r="DB440" s="736"/>
      <c r="DC440" s="736"/>
      <c r="DD440" s="736"/>
      <c r="DE440" s="736"/>
      <c r="DF440" s="736"/>
      <c r="DG440" s="736"/>
      <c r="DH440" s="736"/>
      <c r="DI440" s="736"/>
      <c r="DJ440" s="736"/>
      <c r="DK440" s="736"/>
      <c r="DL440" s="736"/>
      <c r="DM440" s="736"/>
      <c r="DN440" s="736"/>
      <c r="DO440" s="736"/>
      <c r="DP440" s="736"/>
      <c r="DQ440" s="736"/>
      <c r="DR440" s="736"/>
      <c r="DS440" s="736"/>
      <c r="DT440" s="736"/>
      <c r="DU440" s="736"/>
      <c r="DV440" s="736"/>
      <c r="DW440" s="736"/>
      <c r="DX440" s="736"/>
      <c r="DY440" s="736"/>
      <c r="DZ440" s="736"/>
      <c r="EA440" s="736"/>
      <c r="EB440" s="736"/>
      <c r="EC440" s="736"/>
      <c r="ED440" s="736"/>
      <c r="EE440" s="736"/>
      <c r="EF440" s="736"/>
      <c r="EG440" s="736"/>
      <c r="EH440" s="736"/>
      <c r="EI440" s="736"/>
      <c r="EJ440" s="736"/>
      <c r="EK440" s="736"/>
      <c r="EL440" s="736"/>
      <c r="EM440" s="736"/>
      <c r="EN440" s="736"/>
      <c r="EO440" s="736"/>
      <c r="EP440" s="736"/>
      <c r="EQ440" s="736"/>
      <c r="ER440" s="736"/>
      <c r="ES440" s="736"/>
      <c r="ET440" s="736"/>
      <c r="EU440" s="736"/>
      <c r="EV440" s="736"/>
      <c r="EW440" s="736"/>
      <c r="EX440" s="736"/>
      <c r="EY440" s="736"/>
      <c r="EZ440" s="736"/>
      <c r="FA440" s="736"/>
      <c r="FB440" s="736"/>
      <c r="FC440" s="736"/>
      <c r="FD440" s="736"/>
      <c r="FE440" s="736"/>
      <c r="FF440" s="736"/>
      <c r="FG440" s="736"/>
      <c r="FH440" s="736"/>
      <c r="FI440" s="736"/>
      <c r="FJ440" s="736"/>
      <c r="FK440" s="736"/>
      <c r="FL440" s="736"/>
      <c r="FM440" s="736"/>
      <c r="FN440" s="736"/>
      <c r="FO440" s="736"/>
      <c r="FP440" s="736"/>
      <c r="FQ440" s="736"/>
      <c r="FR440" s="736"/>
      <c r="FS440" s="736"/>
      <c r="FT440" s="736"/>
      <c r="FU440" s="736"/>
      <c r="FV440" s="736"/>
      <c r="FW440" s="736"/>
      <c r="FX440" s="736"/>
      <c r="FY440" s="736"/>
      <c r="FZ440" s="736"/>
      <c r="GA440" s="736"/>
      <c r="GB440" s="736"/>
      <c r="GC440" s="736"/>
      <c r="GD440" s="736"/>
      <c r="GE440" s="736"/>
      <c r="GF440" s="736"/>
      <c r="GG440" s="736"/>
      <c r="GH440" s="736"/>
      <c r="GI440" s="736"/>
      <c r="GJ440" s="736"/>
      <c r="GK440" s="736"/>
      <c r="GL440" s="736"/>
      <c r="GM440" s="736"/>
      <c r="GN440" s="736"/>
      <c r="GO440" s="736"/>
      <c r="GP440" s="736"/>
      <c r="GQ440" s="736"/>
      <c r="GR440" s="736"/>
      <c r="GS440" s="736"/>
      <c r="GT440" s="736"/>
      <c r="GU440" s="736"/>
      <c r="GV440" s="736"/>
      <c r="GW440" s="736"/>
      <c r="GX440" s="736"/>
      <c r="GY440" s="736"/>
      <c r="GZ440" s="736"/>
      <c r="HA440" s="736"/>
      <c r="HB440" s="736"/>
      <c r="HC440" s="736"/>
      <c r="HD440" s="736"/>
      <c r="HE440" s="736"/>
      <c r="HF440" s="736"/>
      <c r="HG440" s="736"/>
      <c r="HH440" s="736"/>
      <c r="HI440" s="736"/>
      <c r="HJ440" s="736"/>
      <c r="HK440" s="736"/>
      <c r="HL440" s="736"/>
      <c r="HM440" s="736"/>
      <c r="HN440" s="736"/>
      <c r="HO440" s="736"/>
      <c r="HP440" s="736"/>
      <c r="HQ440" s="736"/>
      <c r="HR440" s="736"/>
      <c r="HS440" s="736"/>
      <c r="HT440" s="736"/>
      <c r="HU440" s="736"/>
      <c r="HV440" s="736"/>
      <c r="HW440" s="736"/>
      <c r="HX440" s="736"/>
      <c r="HY440" s="736"/>
      <c r="HZ440" s="736"/>
      <c r="IA440" s="736"/>
      <c r="IB440" s="736"/>
      <c r="IC440" s="736"/>
      <c r="ID440" s="736"/>
      <c r="IE440" s="736"/>
      <c r="IF440" s="736"/>
      <c r="IG440" s="736"/>
      <c r="IH440" s="736"/>
      <c r="II440" s="736"/>
      <c r="IJ440" s="736"/>
      <c r="IK440" s="736"/>
      <c r="IL440" s="736"/>
      <c r="IM440" s="736"/>
      <c r="IN440" s="736"/>
      <c r="IO440" s="736"/>
      <c r="IP440" s="736"/>
      <c r="IQ440" s="736"/>
      <c r="IR440" s="736"/>
      <c r="IS440" s="736"/>
      <c r="IT440" s="736"/>
      <c r="IU440" s="736"/>
      <c r="IV440" s="736"/>
    </row>
    <row r="441" spans="1:256" s="438" customFormat="1">
      <c r="A441" s="736"/>
      <c r="C441" s="471"/>
      <c r="P441" s="724"/>
      <c r="U441" s="724"/>
      <c r="V441" s="736"/>
      <c r="W441" s="736"/>
      <c r="X441" s="736"/>
      <c r="Y441" s="736"/>
      <c r="Z441" s="736"/>
      <c r="AA441" s="736"/>
      <c r="AB441" s="736"/>
      <c r="AC441" s="736"/>
      <c r="AD441" s="736"/>
      <c r="AE441" s="736"/>
      <c r="AF441" s="736"/>
      <c r="AG441" s="736"/>
      <c r="AH441" s="736"/>
      <c r="AI441" s="736"/>
      <c r="AJ441" s="736"/>
      <c r="AK441" s="736"/>
      <c r="AL441" s="736"/>
      <c r="AM441" s="736"/>
      <c r="AN441" s="736"/>
      <c r="AO441" s="736"/>
      <c r="AP441" s="736"/>
      <c r="AQ441" s="736"/>
      <c r="AR441" s="736"/>
      <c r="AS441" s="736"/>
      <c r="AT441" s="736"/>
      <c r="AU441" s="736"/>
      <c r="AV441" s="736"/>
      <c r="AW441" s="736"/>
      <c r="AX441" s="736"/>
      <c r="AY441" s="736"/>
      <c r="AZ441" s="736"/>
      <c r="BA441" s="736"/>
      <c r="BB441" s="736"/>
      <c r="BC441" s="736"/>
      <c r="BD441" s="736"/>
      <c r="BE441" s="736"/>
      <c r="BF441" s="736"/>
      <c r="BG441" s="736"/>
      <c r="BH441" s="736"/>
      <c r="BI441" s="736"/>
      <c r="BJ441" s="736"/>
      <c r="BK441" s="736"/>
      <c r="BL441" s="736"/>
      <c r="BM441" s="736"/>
      <c r="BN441" s="736"/>
      <c r="BO441" s="736"/>
      <c r="BP441" s="736"/>
      <c r="BQ441" s="736"/>
      <c r="BR441" s="736"/>
      <c r="BS441" s="736"/>
      <c r="BT441" s="736"/>
      <c r="BU441" s="736"/>
      <c r="BV441" s="736"/>
      <c r="BW441" s="736"/>
      <c r="BX441" s="736"/>
      <c r="BY441" s="736"/>
      <c r="BZ441" s="736"/>
      <c r="CA441" s="736"/>
      <c r="CB441" s="736"/>
      <c r="CC441" s="736"/>
      <c r="CD441" s="736"/>
      <c r="CE441" s="736"/>
      <c r="CF441" s="736"/>
      <c r="CG441" s="736"/>
      <c r="CH441" s="736"/>
      <c r="CI441" s="736"/>
      <c r="CJ441" s="736"/>
      <c r="CK441" s="736"/>
      <c r="CL441" s="736"/>
      <c r="CM441" s="736"/>
      <c r="CN441" s="736"/>
      <c r="CO441" s="736"/>
      <c r="CP441" s="736"/>
      <c r="CQ441" s="736"/>
      <c r="CR441" s="736"/>
      <c r="CS441" s="736"/>
      <c r="CT441" s="736"/>
      <c r="CU441" s="736"/>
      <c r="CV441" s="736"/>
      <c r="CW441" s="736"/>
      <c r="CX441" s="736"/>
      <c r="CY441" s="736"/>
      <c r="CZ441" s="736"/>
      <c r="DA441" s="736"/>
      <c r="DB441" s="736"/>
      <c r="DC441" s="736"/>
      <c r="DD441" s="736"/>
      <c r="DE441" s="736"/>
      <c r="DF441" s="736"/>
      <c r="DG441" s="736"/>
      <c r="DH441" s="736"/>
      <c r="DI441" s="736"/>
      <c r="DJ441" s="736"/>
      <c r="DK441" s="736"/>
      <c r="DL441" s="736"/>
      <c r="DM441" s="736"/>
      <c r="DN441" s="736"/>
      <c r="DO441" s="736"/>
      <c r="DP441" s="736"/>
      <c r="DQ441" s="736"/>
      <c r="DR441" s="736"/>
      <c r="DS441" s="736"/>
      <c r="DT441" s="736"/>
      <c r="DU441" s="736"/>
      <c r="DV441" s="736"/>
      <c r="DW441" s="736"/>
      <c r="DX441" s="736"/>
      <c r="DY441" s="736"/>
      <c r="DZ441" s="736"/>
      <c r="EA441" s="736"/>
      <c r="EB441" s="736"/>
      <c r="EC441" s="736"/>
      <c r="ED441" s="736"/>
      <c r="EE441" s="736"/>
      <c r="EF441" s="736"/>
      <c r="EG441" s="736"/>
      <c r="EH441" s="736"/>
      <c r="EI441" s="736"/>
      <c r="EJ441" s="736"/>
      <c r="EK441" s="736"/>
      <c r="EL441" s="736"/>
      <c r="EM441" s="736"/>
      <c r="EN441" s="736"/>
      <c r="EO441" s="736"/>
      <c r="EP441" s="736"/>
      <c r="EQ441" s="736"/>
      <c r="ER441" s="736"/>
      <c r="ES441" s="736"/>
      <c r="ET441" s="736"/>
      <c r="EU441" s="736"/>
      <c r="EV441" s="736"/>
      <c r="EW441" s="736"/>
      <c r="EX441" s="736"/>
      <c r="EY441" s="736"/>
      <c r="EZ441" s="736"/>
      <c r="FA441" s="736"/>
      <c r="FB441" s="736"/>
      <c r="FC441" s="736"/>
      <c r="FD441" s="736"/>
      <c r="FE441" s="736"/>
      <c r="FF441" s="736"/>
      <c r="FG441" s="736"/>
      <c r="FH441" s="736"/>
      <c r="FI441" s="736"/>
      <c r="FJ441" s="736"/>
      <c r="FK441" s="736"/>
      <c r="FL441" s="736"/>
      <c r="FM441" s="736"/>
      <c r="FN441" s="736"/>
      <c r="FO441" s="736"/>
      <c r="FP441" s="736"/>
      <c r="FQ441" s="736"/>
      <c r="FR441" s="736"/>
      <c r="FS441" s="736"/>
      <c r="FT441" s="736"/>
      <c r="FU441" s="736"/>
      <c r="FV441" s="736"/>
      <c r="FW441" s="736"/>
      <c r="FX441" s="736"/>
      <c r="FY441" s="736"/>
      <c r="FZ441" s="736"/>
      <c r="GA441" s="736"/>
      <c r="GB441" s="736"/>
      <c r="GC441" s="736"/>
      <c r="GD441" s="736"/>
      <c r="GE441" s="736"/>
      <c r="GF441" s="736"/>
      <c r="GG441" s="736"/>
      <c r="GH441" s="736"/>
      <c r="GI441" s="736"/>
      <c r="GJ441" s="736"/>
      <c r="GK441" s="736"/>
      <c r="GL441" s="736"/>
      <c r="GM441" s="736"/>
      <c r="GN441" s="736"/>
      <c r="GO441" s="736"/>
      <c r="GP441" s="736"/>
      <c r="GQ441" s="736"/>
      <c r="GR441" s="736"/>
      <c r="GS441" s="736"/>
      <c r="GT441" s="736"/>
      <c r="GU441" s="736"/>
      <c r="GV441" s="736"/>
      <c r="GW441" s="736"/>
      <c r="GX441" s="736"/>
      <c r="GY441" s="736"/>
      <c r="GZ441" s="736"/>
      <c r="HA441" s="736"/>
      <c r="HB441" s="736"/>
      <c r="HC441" s="736"/>
      <c r="HD441" s="736"/>
      <c r="HE441" s="736"/>
      <c r="HF441" s="736"/>
      <c r="HG441" s="736"/>
      <c r="HH441" s="736"/>
      <c r="HI441" s="736"/>
      <c r="HJ441" s="736"/>
      <c r="HK441" s="736"/>
      <c r="HL441" s="736"/>
      <c r="HM441" s="736"/>
      <c r="HN441" s="736"/>
      <c r="HO441" s="736"/>
      <c r="HP441" s="736"/>
      <c r="HQ441" s="736"/>
      <c r="HR441" s="736"/>
      <c r="HS441" s="736"/>
      <c r="HT441" s="736"/>
      <c r="HU441" s="736"/>
      <c r="HV441" s="736"/>
      <c r="HW441" s="736"/>
      <c r="HX441" s="736"/>
      <c r="HY441" s="736"/>
      <c r="HZ441" s="736"/>
      <c r="IA441" s="736"/>
      <c r="IB441" s="736"/>
      <c r="IC441" s="736"/>
      <c r="ID441" s="736"/>
      <c r="IE441" s="736"/>
      <c r="IF441" s="736"/>
      <c r="IG441" s="736"/>
      <c r="IH441" s="736"/>
      <c r="II441" s="736"/>
      <c r="IJ441" s="736"/>
      <c r="IK441" s="736"/>
      <c r="IL441" s="736"/>
      <c r="IM441" s="736"/>
      <c r="IN441" s="736"/>
      <c r="IO441" s="736"/>
      <c r="IP441" s="736"/>
      <c r="IQ441" s="736"/>
      <c r="IR441" s="736"/>
      <c r="IS441" s="736"/>
      <c r="IT441" s="736"/>
      <c r="IU441" s="736"/>
      <c r="IV441" s="736"/>
    </row>
    <row r="442" spans="1:256" s="438" customFormat="1">
      <c r="A442" s="736"/>
      <c r="C442" s="471"/>
      <c r="P442" s="724"/>
      <c r="U442" s="724"/>
      <c r="V442" s="736"/>
      <c r="W442" s="736"/>
      <c r="X442" s="736"/>
      <c r="Y442" s="736"/>
      <c r="Z442" s="736"/>
      <c r="AA442" s="736"/>
      <c r="AB442" s="736"/>
      <c r="AC442" s="736"/>
      <c r="AD442" s="736"/>
      <c r="AE442" s="736"/>
      <c r="AF442" s="736"/>
      <c r="AG442" s="736"/>
      <c r="AH442" s="736"/>
      <c r="AI442" s="736"/>
      <c r="AJ442" s="736"/>
      <c r="AK442" s="736"/>
      <c r="AL442" s="736"/>
      <c r="AM442" s="736"/>
      <c r="AN442" s="736"/>
      <c r="AO442" s="736"/>
      <c r="AP442" s="736"/>
      <c r="AQ442" s="736"/>
      <c r="AR442" s="736"/>
      <c r="AS442" s="736"/>
      <c r="AT442" s="736"/>
      <c r="AU442" s="736"/>
      <c r="AV442" s="736"/>
      <c r="AW442" s="736"/>
      <c r="AX442" s="736"/>
      <c r="AY442" s="736"/>
      <c r="AZ442" s="736"/>
      <c r="BA442" s="736"/>
      <c r="BB442" s="736"/>
      <c r="BC442" s="736"/>
      <c r="BD442" s="736"/>
      <c r="BE442" s="736"/>
      <c r="BF442" s="736"/>
      <c r="BG442" s="736"/>
      <c r="BH442" s="736"/>
      <c r="BI442" s="736"/>
      <c r="BJ442" s="736"/>
      <c r="BK442" s="736"/>
      <c r="BL442" s="736"/>
      <c r="BM442" s="736"/>
      <c r="BN442" s="736"/>
      <c r="BO442" s="736"/>
      <c r="BP442" s="736"/>
      <c r="BQ442" s="736"/>
      <c r="BR442" s="736"/>
      <c r="BS442" s="736"/>
      <c r="BT442" s="736"/>
      <c r="BU442" s="736"/>
      <c r="BV442" s="736"/>
      <c r="BW442" s="736"/>
      <c r="BX442" s="736"/>
      <c r="BY442" s="736"/>
      <c r="BZ442" s="736"/>
      <c r="CA442" s="736"/>
      <c r="CB442" s="736"/>
      <c r="CC442" s="736"/>
      <c r="CD442" s="736"/>
      <c r="CE442" s="736"/>
      <c r="CF442" s="736"/>
      <c r="CG442" s="736"/>
      <c r="CH442" s="736"/>
      <c r="CI442" s="736"/>
      <c r="CJ442" s="736"/>
      <c r="CK442" s="736"/>
      <c r="CL442" s="736"/>
      <c r="CM442" s="736"/>
      <c r="CN442" s="736"/>
      <c r="CO442" s="736"/>
      <c r="CP442" s="736"/>
      <c r="CQ442" s="736"/>
      <c r="CR442" s="736"/>
      <c r="CS442" s="736"/>
      <c r="CT442" s="736"/>
      <c r="CU442" s="736"/>
      <c r="CV442" s="736"/>
      <c r="CW442" s="736"/>
      <c r="CX442" s="736"/>
      <c r="CY442" s="736"/>
      <c r="CZ442" s="736"/>
      <c r="DA442" s="736"/>
      <c r="DB442" s="736"/>
      <c r="DC442" s="736"/>
      <c r="DD442" s="736"/>
      <c r="DE442" s="736"/>
      <c r="DF442" s="736"/>
      <c r="DG442" s="736"/>
      <c r="DH442" s="736"/>
      <c r="DI442" s="736"/>
      <c r="DJ442" s="736"/>
      <c r="DK442" s="736"/>
      <c r="DL442" s="736"/>
      <c r="DM442" s="736"/>
      <c r="DN442" s="736"/>
      <c r="DO442" s="736"/>
      <c r="DP442" s="736"/>
      <c r="DQ442" s="736"/>
      <c r="DR442" s="736"/>
      <c r="DS442" s="736"/>
      <c r="DT442" s="736"/>
      <c r="DU442" s="736"/>
      <c r="DV442" s="736"/>
      <c r="DW442" s="736"/>
      <c r="DX442" s="736"/>
      <c r="DY442" s="736"/>
      <c r="DZ442" s="736"/>
      <c r="EA442" s="736"/>
      <c r="EB442" s="736"/>
      <c r="EC442" s="736"/>
      <c r="ED442" s="736"/>
      <c r="EE442" s="736"/>
      <c r="EF442" s="736"/>
      <c r="EG442" s="736"/>
      <c r="EH442" s="736"/>
      <c r="EI442" s="736"/>
      <c r="EJ442" s="736"/>
      <c r="EK442" s="736"/>
      <c r="EL442" s="736"/>
      <c r="EM442" s="736"/>
      <c r="EN442" s="736"/>
      <c r="EO442" s="736"/>
      <c r="EP442" s="736"/>
      <c r="EQ442" s="736"/>
      <c r="ER442" s="736"/>
      <c r="ES442" s="736"/>
      <c r="ET442" s="736"/>
      <c r="EU442" s="736"/>
      <c r="EV442" s="736"/>
      <c r="EW442" s="736"/>
      <c r="EX442" s="736"/>
      <c r="EY442" s="736"/>
      <c r="EZ442" s="736"/>
      <c r="FA442" s="736"/>
      <c r="FB442" s="736"/>
      <c r="FC442" s="736"/>
      <c r="FD442" s="736"/>
      <c r="FE442" s="736"/>
      <c r="FF442" s="736"/>
      <c r="FG442" s="736"/>
      <c r="FH442" s="736"/>
      <c r="FI442" s="736"/>
      <c r="FJ442" s="736"/>
      <c r="FK442" s="736"/>
      <c r="FL442" s="736"/>
      <c r="FM442" s="736"/>
      <c r="FN442" s="736"/>
      <c r="FO442" s="736"/>
      <c r="FP442" s="736"/>
      <c r="FQ442" s="736"/>
      <c r="FR442" s="736"/>
      <c r="FS442" s="736"/>
      <c r="FT442" s="736"/>
      <c r="FU442" s="736"/>
      <c r="FV442" s="736"/>
      <c r="FW442" s="736"/>
      <c r="FX442" s="736"/>
      <c r="FY442" s="736"/>
      <c r="FZ442" s="736"/>
      <c r="GA442" s="736"/>
      <c r="GB442" s="736"/>
      <c r="GC442" s="736"/>
      <c r="GD442" s="736"/>
      <c r="GE442" s="736"/>
      <c r="GF442" s="736"/>
      <c r="GG442" s="736"/>
      <c r="GH442" s="736"/>
      <c r="GI442" s="736"/>
      <c r="GJ442" s="736"/>
      <c r="GK442" s="736"/>
      <c r="GL442" s="736"/>
      <c r="GM442" s="736"/>
      <c r="GN442" s="736"/>
      <c r="GO442" s="736"/>
      <c r="GP442" s="736"/>
      <c r="GQ442" s="736"/>
      <c r="GR442" s="736"/>
      <c r="GS442" s="736"/>
      <c r="GT442" s="736"/>
      <c r="GU442" s="736"/>
      <c r="GV442" s="736"/>
      <c r="GW442" s="736"/>
      <c r="GX442" s="736"/>
      <c r="GY442" s="736"/>
      <c r="GZ442" s="736"/>
      <c r="HA442" s="736"/>
      <c r="HB442" s="736"/>
      <c r="HC442" s="736"/>
      <c r="HD442" s="736"/>
      <c r="HE442" s="736"/>
      <c r="HF442" s="736"/>
      <c r="HG442" s="736"/>
      <c r="HH442" s="736"/>
      <c r="HI442" s="736"/>
      <c r="HJ442" s="736"/>
      <c r="HK442" s="736"/>
      <c r="HL442" s="736"/>
      <c r="HM442" s="736"/>
      <c r="HN442" s="736"/>
      <c r="HO442" s="736"/>
      <c r="HP442" s="736"/>
      <c r="HQ442" s="736"/>
      <c r="HR442" s="736"/>
      <c r="HS442" s="736"/>
      <c r="HT442" s="736"/>
      <c r="HU442" s="736"/>
      <c r="HV442" s="736"/>
      <c r="HW442" s="736"/>
      <c r="HX442" s="736"/>
      <c r="HY442" s="736"/>
      <c r="HZ442" s="736"/>
      <c r="IA442" s="736"/>
      <c r="IB442" s="736"/>
      <c r="IC442" s="736"/>
      <c r="ID442" s="736"/>
      <c r="IE442" s="736"/>
      <c r="IF442" s="736"/>
      <c r="IG442" s="736"/>
      <c r="IH442" s="736"/>
      <c r="II442" s="736"/>
      <c r="IJ442" s="736"/>
      <c r="IK442" s="736"/>
      <c r="IL442" s="736"/>
      <c r="IM442" s="736"/>
      <c r="IN442" s="736"/>
      <c r="IO442" s="736"/>
      <c r="IP442" s="736"/>
      <c r="IQ442" s="736"/>
      <c r="IR442" s="736"/>
      <c r="IS442" s="736"/>
      <c r="IT442" s="736"/>
      <c r="IU442" s="736"/>
      <c r="IV442" s="736"/>
    </row>
    <row r="443" spans="1:256" s="438" customFormat="1">
      <c r="A443" s="736"/>
      <c r="C443" s="471"/>
      <c r="P443" s="724"/>
      <c r="U443" s="724"/>
      <c r="V443" s="736"/>
      <c r="W443" s="736"/>
      <c r="X443" s="736"/>
      <c r="Y443" s="736"/>
      <c r="Z443" s="736"/>
      <c r="AA443" s="736"/>
      <c r="AB443" s="736"/>
      <c r="AC443" s="736"/>
      <c r="AD443" s="736"/>
      <c r="AE443" s="736"/>
      <c r="AF443" s="736"/>
      <c r="AG443" s="736"/>
      <c r="AH443" s="736"/>
      <c r="AI443" s="736"/>
      <c r="AJ443" s="736"/>
      <c r="AK443" s="736"/>
      <c r="AL443" s="736"/>
      <c r="AM443" s="736"/>
      <c r="AN443" s="736"/>
      <c r="AO443" s="736"/>
      <c r="AP443" s="736"/>
      <c r="AQ443" s="736"/>
      <c r="AR443" s="736"/>
      <c r="AS443" s="736"/>
      <c r="AT443" s="736"/>
      <c r="AU443" s="736"/>
      <c r="AV443" s="736"/>
      <c r="AW443" s="736"/>
      <c r="AX443" s="736"/>
      <c r="AY443" s="736"/>
      <c r="AZ443" s="736"/>
      <c r="BA443" s="736"/>
      <c r="BB443" s="736"/>
      <c r="BC443" s="736"/>
      <c r="BD443" s="736"/>
      <c r="BE443" s="736"/>
      <c r="BF443" s="736"/>
      <c r="BG443" s="736"/>
      <c r="BH443" s="736"/>
      <c r="BI443" s="736"/>
      <c r="BJ443" s="736"/>
      <c r="BK443" s="736"/>
      <c r="BL443" s="736"/>
      <c r="BM443" s="736"/>
      <c r="BN443" s="736"/>
      <c r="BO443" s="736"/>
      <c r="BP443" s="736"/>
      <c r="BQ443" s="736"/>
      <c r="BR443" s="736"/>
      <c r="BS443" s="736"/>
      <c r="BT443" s="736"/>
      <c r="BU443" s="736"/>
      <c r="BV443" s="736"/>
      <c r="BW443" s="736"/>
      <c r="BX443" s="736"/>
      <c r="BY443" s="736"/>
      <c r="BZ443" s="736"/>
      <c r="CA443" s="736"/>
      <c r="CB443" s="736"/>
      <c r="CC443" s="736"/>
      <c r="CD443" s="736"/>
      <c r="CE443" s="736"/>
      <c r="CF443" s="736"/>
      <c r="CG443" s="736"/>
      <c r="CH443" s="736"/>
      <c r="CI443" s="736"/>
      <c r="CJ443" s="736"/>
      <c r="CK443" s="736"/>
      <c r="CL443" s="736"/>
      <c r="CM443" s="736"/>
      <c r="CN443" s="736"/>
      <c r="CO443" s="736"/>
      <c r="CP443" s="736"/>
      <c r="CQ443" s="736"/>
      <c r="CR443" s="736"/>
      <c r="CS443" s="736"/>
      <c r="CT443" s="736"/>
      <c r="CU443" s="736"/>
      <c r="CV443" s="736"/>
      <c r="CW443" s="736"/>
      <c r="CX443" s="736"/>
      <c r="CY443" s="736"/>
      <c r="CZ443" s="736"/>
      <c r="DA443" s="736"/>
      <c r="DB443" s="736"/>
      <c r="DC443" s="736"/>
      <c r="DD443" s="736"/>
      <c r="DE443" s="736"/>
      <c r="DF443" s="736"/>
      <c r="DG443" s="736"/>
      <c r="DH443" s="736"/>
      <c r="DI443" s="736"/>
      <c r="DJ443" s="736"/>
      <c r="DK443" s="736"/>
      <c r="DL443" s="736"/>
      <c r="DM443" s="736"/>
      <c r="DN443" s="736"/>
      <c r="DO443" s="736"/>
      <c r="DP443" s="736"/>
      <c r="DQ443" s="736"/>
      <c r="DR443" s="736"/>
      <c r="DS443" s="736"/>
      <c r="DT443" s="736"/>
      <c r="DU443" s="736"/>
      <c r="DV443" s="736"/>
      <c r="DW443" s="736"/>
      <c r="DX443" s="736"/>
      <c r="DY443" s="736"/>
      <c r="DZ443" s="736"/>
      <c r="EA443" s="736"/>
      <c r="EB443" s="736"/>
      <c r="EC443" s="736"/>
      <c r="ED443" s="736"/>
      <c r="EE443" s="736"/>
      <c r="EF443" s="736"/>
      <c r="EG443" s="736"/>
      <c r="EH443" s="736"/>
      <c r="EI443" s="736"/>
      <c r="EJ443" s="736"/>
      <c r="EK443" s="736"/>
      <c r="EL443" s="736"/>
      <c r="EM443" s="736"/>
      <c r="EN443" s="736"/>
      <c r="EO443" s="736"/>
      <c r="EP443" s="736"/>
      <c r="EQ443" s="736"/>
      <c r="ER443" s="736"/>
      <c r="ES443" s="736"/>
      <c r="ET443" s="736"/>
      <c r="EU443" s="736"/>
      <c r="EV443" s="736"/>
      <c r="EW443" s="736"/>
      <c r="EX443" s="736"/>
      <c r="EY443" s="736"/>
      <c r="EZ443" s="736"/>
      <c r="FA443" s="736"/>
      <c r="FB443" s="736"/>
      <c r="FC443" s="736"/>
      <c r="FD443" s="736"/>
      <c r="FE443" s="736"/>
      <c r="FF443" s="736"/>
      <c r="FG443" s="736"/>
      <c r="FH443" s="736"/>
      <c r="FI443" s="736"/>
      <c r="FJ443" s="736"/>
      <c r="FK443" s="736"/>
      <c r="FL443" s="736"/>
      <c r="FM443" s="736"/>
      <c r="FN443" s="736"/>
      <c r="FO443" s="736"/>
      <c r="FP443" s="736"/>
      <c r="FQ443" s="736"/>
      <c r="FR443" s="736"/>
      <c r="FS443" s="736"/>
      <c r="FT443" s="736"/>
      <c r="FU443" s="736"/>
      <c r="FV443" s="736"/>
      <c r="FW443" s="736"/>
      <c r="FX443" s="736"/>
      <c r="FY443" s="736"/>
      <c r="FZ443" s="736"/>
      <c r="GA443" s="736"/>
      <c r="GB443" s="736"/>
      <c r="GC443" s="736"/>
      <c r="GD443" s="736"/>
      <c r="GE443" s="736"/>
      <c r="GF443" s="736"/>
      <c r="GG443" s="736"/>
      <c r="GH443" s="736"/>
      <c r="GI443" s="736"/>
      <c r="GJ443" s="736"/>
      <c r="GK443" s="736"/>
      <c r="GL443" s="736"/>
      <c r="GM443" s="736"/>
      <c r="GN443" s="736"/>
      <c r="GO443" s="736"/>
      <c r="GP443" s="736"/>
      <c r="GQ443" s="736"/>
      <c r="GR443" s="736"/>
      <c r="GS443" s="736"/>
      <c r="GT443" s="736"/>
      <c r="GU443" s="736"/>
      <c r="GV443" s="736"/>
      <c r="GW443" s="736"/>
      <c r="GX443" s="736"/>
      <c r="GY443" s="736"/>
      <c r="GZ443" s="736"/>
      <c r="HA443" s="736"/>
      <c r="HB443" s="736"/>
      <c r="HC443" s="736"/>
      <c r="HD443" s="736"/>
      <c r="HE443" s="736"/>
      <c r="HF443" s="736"/>
      <c r="HG443" s="736"/>
      <c r="HH443" s="736"/>
      <c r="HI443" s="736"/>
      <c r="HJ443" s="736"/>
      <c r="HK443" s="736"/>
      <c r="HL443" s="736"/>
      <c r="HM443" s="736"/>
      <c r="HN443" s="736"/>
      <c r="HO443" s="736"/>
      <c r="HP443" s="736"/>
      <c r="HQ443" s="736"/>
      <c r="HR443" s="736"/>
      <c r="HS443" s="736"/>
      <c r="HT443" s="736"/>
      <c r="HU443" s="736"/>
      <c r="HV443" s="736"/>
      <c r="HW443" s="736"/>
      <c r="HX443" s="736"/>
      <c r="HY443" s="736"/>
      <c r="HZ443" s="736"/>
      <c r="IA443" s="736"/>
      <c r="IB443" s="736"/>
      <c r="IC443" s="736"/>
      <c r="ID443" s="736"/>
      <c r="IE443" s="736"/>
      <c r="IF443" s="736"/>
      <c r="IG443" s="736"/>
      <c r="IH443" s="736"/>
      <c r="II443" s="736"/>
      <c r="IJ443" s="736"/>
      <c r="IK443" s="736"/>
      <c r="IL443" s="736"/>
      <c r="IM443" s="736"/>
      <c r="IN443" s="736"/>
      <c r="IO443" s="736"/>
      <c r="IP443" s="736"/>
      <c r="IQ443" s="736"/>
      <c r="IR443" s="736"/>
      <c r="IS443" s="736"/>
      <c r="IT443" s="736"/>
      <c r="IU443" s="736"/>
      <c r="IV443" s="736"/>
    </row>
    <row r="444" spans="1:256" s="438" customFormat="1">
      <c r="A444" s="736"/>
      <c r="C444" s="471"/>
      <c r="P444" s="724"/>
      <c r="U444" s="724"/>
      <c r="V444" s="736"/>
      <c r="W444" s="736"/>
      <c r="X444" s="736"/>
      <c r="Y444" s="736"/>
      <c r="Z444" s="736"/>
      <c r="AA444" s="736"/>
      <c r="AB444" s="736"/>
      <c r="AC444" s="736"/>
      <c r="AD444" s="736"/>
      <c r="AE444" s="736"/>
      <c r="AF444" s="736"/>
      <c r="AG444" s="736"/>
      <c r="AH444" s="736"/>
      <c r="AI444" s="736"/>
      <c r="AJ444" s="736"/>
      <c r="AK444" s="736"/>
      <c r="AL444" s="736"/>
      <c r="AM444" s="736"/>
      <c r="AN444" s="736"/>
      <c r="AO444" s="736"/>
      <c r="AP444" s="736"/>
      <c r="AQ444" s="736"/>
      <c r="AR444" s="736"/>
      <c r="AS444" s="736"/>
      <c r="AT444" s="736"/>
      <c r="AU444" s="736"/>
      <c r="AV444" s="736"/>
      <c r="AW444" s="736"/>
      <c r="AX444" s="736"/>
      <c r="AY444" s="736"/>
      <c r="AZ444" s="736"/>
      <c r="BA444" s="736"/>
      <c r="BB444" s="736"/>
      <c r="BC444" s="736"/>
      <c r="BD444" s="736"/>
      <c r="BE444" s="736"/>
      <c r="BF444" s="736"/>
      <c r="BG444" s="736"/>
      <c r="BH444" s="736"/>
      <c r="BI444" s="736"/>
      <c r="BJ444" s="736"/>
      <c r="BK444" s="736"/>
      <c r="BL444" s="736"/>
      <c r="BM444" s="736"/>
      <c r="BN444" s="736"/>
      <c r="BO444" s="736"/>
      <c r="BP444" s="736"/>
      <c r="BQ444" s="736"/>
      <c r="BR444" s="736"/>
      <c r="BS444" s="736"/>
      <c r="BT444" s="736"/>
      <c r="BU444" s="736"/>
      <c r="BV444" s="736"/>
      <c r="BW444" s="736"/>
      <c r="BX444" s="736"/>
      <c r="BY444" s="736"/>
      <c r="BZ444" s="736"/>
      <c r="CA444" s="736"/>
      <c r="CB444" s="736"/>
      <c r="CC444" s="736"/>
      <c r="CD444" s="736"/>
      <c r="CE444" s="736"/>
      <c r="CF444" s="736"/>
      <c r="CG444" s="736"/>
      <c r="CH444" s="736"/>
      <c r="CI444" s="736"/>
      <c r="CJ444" s="736"/>
      <c r="CK444" s="736"/>
      <c r="CL444" s="736"/>
      <c r="CM444" s="736"/>
      <c r="CN444" s="736"/>
      <c r="CO444" s="736"/>
      <c r="CP444" s="736"/>
      <c r="CQ444" s="736"/>
      <c r="CR444" s="736"/>
      <c r="CS444" s="736"/>
      <c r="CT444" s="736"/>
      <c r="CU444" s="736"/>
      <c r="CV444" s="736"/>
      <c r="CW444" s="736"/>
      <c r="CX444" s="736"/>
      <c r="CY444" s="736"/>
      <c r="CZ444" s="736"/>
      <c r="DA444" s="736"/>
      <c r="DB444" s="736"/>
      <c r="DC444" s="736"/>
      <c r="DD444" s="736"/>
      <c r="DE444" s="736"/>
      <c r="DF444" s="736"/>
      <c r="DG444" s="736"/>
      <c r="DH444" s="736"/>
      <c r="DI444" s="736"/>
      <c r="DJ444" s="736"/>
      <c r="DK444" s="736"/>
      <c r="DL444" s="736"/>
      <c r="DM444" s="736"/>
      <c r="DN444" s="736"/>
      <c r="DO444" s="736"/>
      <c r="DP444" s="736"/>
      <c r="DQ444" s="736"/>
      <c r="DR444" s="736"/>
      <c r="DS444" s="736"/>
      <c r="DT444" s="736"/>
      <c r="DU444" s="736"/>
      <c r="DV444" s="736"/>
      <c r="DW444" s="736"/>
      <c r="DX444" s="736"/>
      <c r="DY444" s="736"/>
      <c r="DZ444" s="736"/>
      <c r="EA444" s="736"/>
      <c r="EB444" s="736"/>
      <c r="EC444" s="736"/>
      <c r="ED444" s="736"/>
      <c r="EE444" s="736"/>
      <c r="EF444" s="736"/>
      <c r="EG444" s="736"/>
      <c r="EH444" s="736"/>
      <c r="EI444" s="736"/>
      <c r="EJ444" s="736"/>
      <c r="EK444" s="736"/>
      <c r="EL444" s="736"/>
      <c r="EM444" s="736"/>
      <c r="EN444" s="736"/>
      <c r="EO444" s="736"/>
      <c r="EP444" s="736"/>
      <c r="EQ444" s="736"/>
      <c r="ER444" s="736"/>
      <c r="ES444" s="736"/>
      <c r="ET444" s="736"/>
      <c r="EU444" s="736"/>
      <c r="EV444" s="736"/>
      <c r="EW444" s="736"/>
      <c r="EX444" s="736"/>
      <c r="EY444" s="736"/>
      <c r="EZ444" s="736"/>
      <c r="FA444" s="736"/>
      <c r="FB444" s="736"/>
      <c r="FC444" s="736"/>
      <c r="FD444" s="736"/>
      <c r="FE444" s="736"/>
      <c r="FF444" s="736"/>
      <c r="FG444" s="736"/>
      <c r="FH444" s="736"/>
      <c r="FI444" s="736"/>
      <c r="FJ444" s="736"/>
      <c r="FK444" s="736"/>
      <c r="FL444" s="736"/>
      <c r="FM444" s="736"/>
      <c r="FN444" s="736"/>
      <c r="FO444" s="736"/>
      <c r="FP444" s="736"/>
      <c r="FQ444" s="736"/>
      <c r="FR444" s="736"/>
      <c r="FS444" s="736"/>
      <c r="FT444" s="736"/>
      <c r="FU444" s="736"/>
      <c r="FV444" s="736"/>
      <c r="FW444" s="736"/>
      <c r="FX444" s="736"/>
      <c r="FY444" s="736"/>
      <c r="FZ444" s="736"/>
      <c r="GA444" s="736"/>
      <c r="GB444" s="736"/>
      <c r="GC444" s="736"/>
      <c r="GD444" s="736"/>
      <c r="GE444" s="736"/>
      <c r="GF444" s="736"/>
      <c r="GG444" s="736"/>
      <c r="GH444" s="736"/>
      <c r="GI444" s="736"/>
      <c r="GJ444" s="736"/>
      <c r="GK444" s="736"/>
      <c r="GL444" s="736"/>
      <c r="GM444" s="736"/>
      <c r="GN444" s="736"/>
      <c r="GO444" s="736"/>
      <c r="GP444" s="736"/>
      <c r="GQ444" s="736"/>
      <c r="GR444" s="736"/>
      <c r="GS444" s="736"/>
      <c r="GT444" s="736"/>
      <c r="GU444" s="736"/>
      <c r="GV444" s="736"/>
      <c r="GW444" s="736"/>
      <c r="GX444" s="736"/>
      <c r="GY444" s="736"/>
      <c r="GZ444" s="736"/>
      <c r="HA444" s="736"/>
      <c r="HB444" s="736"/>
      <c r="HC444" s="736"/>
      <c r="HD444" s="736"/>
      <c r="HE444" s="736"/>
      <c r="HF444" s="736"/>
      <c r="HG444" s="736"/>
      <c r="HH444" s="736"/>
      <c r="HI444" s="736"/>
      <c r="HJ444" s="736"/>
      <c r="HK444" s="736"/>
      <c r="HL444" s="736"/>
      <c r="HM444" s="736"/>
      <c r="HN444" s="736"/>
      <c r="HO444" s="736"/>
      <c r="HP444" s="736"/>
      <c r="HQ444" s="736"/>
      <c r="HR444" s="736"/>
      <c r="HS444" s="736"/>
      <c r="HT444" s="736"/>
      <c r="HU444" s="736"/>
      <c r="HV444" s="736"/>
      <c r="HW444" s="736"/>
      <c r="HX444" s="736"/>
      <c r="HY444" s="736"/>
      <c r="HZ444" s="736"/>
      <c r="IA444" s="736"/>
      <c r="IB444" s="736"/>
      <c r="IC444" s="736"/>
      <c r="ID444" s="736"/>
      <c r="IE444" s="736"/>
      <c r="IF444" s="736"/>
      <c r="IG444" s="736"/>
      <c r="IH444" s="736"/>
      <c r="II444" s="736"/>
      <c r="IJ444" s="736"/>
      <c r="IK444" s="736"/>
      <c r="IL444" s="736"/>
      <c r="IM444" s="736"/>
      <c r="IN444" s="736"/>
      <c r="IO444" s="736"/>
      <c r="IP444" s="736"/>
      <c r="IQ444" s="736"/>
      <c r="IR444" s="736"/>
      <c r="IS444" s="736"/>
      <c r="IT444" s="736"/>
      <c r="IU444" s="736"/>
      <c r="IV444" s="736"/>
    </row>
    <row r="445" spans="1:256" s="438" customFormat="1">
      <c r="A445" s="736"/>
      <c r="C445" s="471"/>
      <c r="P445" s="724"/>
      <c r="U445" s="724"/>
      <c r="V445" s="736"/>
      <c r="W445" s="736"/>
      <c r="X445" s="736"/>
      <c r="Y445" s="736"/>
      <c r="Z445" s="736"/>
      <c r="AA445" s="736"/>
      <c r="AB445" s="736"/>
      <c r="AC445" s="736"/>
      <c r="AD445" s="736"/>
      <c r="AE445" s="736"/>
      <c r="AF445" s="736"/>
      <c r="AG445" s="736"/>
      <c r="AH445" s="736"/>
      <c r="AI445" s="736"/>
      <c r="AJ445" s="736"/>
      <c r="AK445" s="736"/>
      <c r="AL445" s="736"/>
      <c r="AM445" s="736"/>
      <c r="AN445" s="736"/>
      <c r="AO445" s="736"/>
      <c r="AP445" s="736"/>
      <c r="AQ445" s="736"/>
      <c r="AR445" s="736"/>
      <c r="AS445" s="736"/>
      <c r="AT445" s="736"/>
      <c r="AU445" s="736"/>
      <c r="AV445" s="736"/>
      <c r="AW445" s="736"/>
      <c r="AX445" s="736"/>
      <c r="AY445" s="736"/>
      <c r="AZ445" s="736"/>
      <c r="BA445" s="736"/>
      <c r="BB445" s="736"/>
      <c r="BC445" s="736"/>
      <c r="BD445" s="736"/>
      <c r="BE445" s="736"/>
      <c r="BF445" s="736"/>
      <c r="BG445" s="736"/>
      <c r="BH445" s="736"/>
      <c r="BI445" s="736"/>
      <c r="BJ445" s="736"/>
      <c r="BK445" s="736"/>
      <c r="BL445" s="736"/>
      <c r="BM445" s="736"/>
      <c r="BN445" s="736"/>
      <c r="BO445" s="736"/>
      <c r="BP445" s="736"/>
      <c r="BQ445" s="736"/>
      <c r="BR445" s="736"/>
      <c r="BS445" s="736"/>
      <c r="BT445" s="736"/>
      <c r="BU445" s="736"/>
      <c r="BV445" s="736"/>
      <c r="BW445" s="736"/>
      <c r="BX445" s="736"/>
      <c r="BY445" s="736"/>
      <c r="BZ445" s="736"/>
      <c r="CA445" s="736"/>
      <c r="CB445" s="736"/>
      <c r="CC445" s="736"/>
      <c r="CD445" s="736"/>
      <c r="CE445" s="736"/>
      <c r="CF445" s="736"/>
      <c r="CG445" s="736"/>
      <c r="CH445" s="736"/>
      <c r="CI445" s="736"/>
      <c r="CJ445" s="736"/>
      <c r="CK445" s="736"/>
      <c r="CL445" s="736"/>
      <c r="CM445" s="736"/>
      <c r="CN445" s="736"/>
      <c r="CO445" s="736"/>
      <c r="CP445" s="736"/>
      <c r="CQ445" s="736"/>
      <c r="CR445" s="736"/>
      <c r="CS445" s="736"/>
      <c r="CT445" s="736"/>
      <c r="CU445" s="736"/>
      <c r="CV445" s="736"/>
      <c r="CW445" s="736"/>
      <c r="CX445" s="736"/>
      <c r="CY445" s="736"/>
      <c r="CZ445" s="736"/>
      <c r="DA445" s="736"/>
      <c r="DB445" s="736"/>
      <c r="DC445" s="736"/>
      <c r="DD445" s="736"/>
      <c r="DE445" s="736"/>
      <c r="DF445" s="736"/>
      <c r="DG445" s="736"/>
      <c r="DH445" s="736"/>
      <c r="DI445" s="736"/>
      <c r="DJ445" s="736"/>
      <c r="DK445" s="736"/>
      <c r="DL445" s="736"/>
      <c r="DM445" s="736"/>
      <c r="DN445" s="736"/>
      <c r="DO445" s="736"/>
      <c r="DP445" s="736"/>
      <c r="DQ445" s="736"/>
      <c r="DR445" s="736"/>
      <c r="DS445" s="736"/>
      <c r="DT445" s="736"/>
      <c r="DU445" s="736"/>
      <c r="DV445" s="736"/>
      <c r="DW445" s="736"/>
      <c r="DX445" s="736"/>
      <c r="DY445" s="736"/>
      <c r="DZ445" s="736"/>
      <c r="EA445" s="736"/>
      <c r="EB445" s="736"/>
      <c r="EC445" s="736"/>
      <c r="ED445" s="736"/>
      <c r="EE445" s="736"/>
      <c r="EF445" s="736"/>
      <c r="EG445" s="736"/>
      <c r="EH445" s="736"/>
      <c r="EI445" s="736"/>
      <c r="EJ445" s="736"/>
      <c r="EK445" s="736"/>
      <c r="EL445" s="736"/>
      <c r="EM445" s="736"/>
      <c r="EN445" s="736"/>
      <c r="EO445" s="736"/>
      <c r="EP445" s="736"/>
      <c r="EQ445" s="736"/>
      <c r="ER445" s="736"/>
      <c r="ES445" s="736"/>
      <c r="ET445" s="736"/>
      <c r="EU445" s="736"/>
      <c r="EV445" s="736"/>
      <c r="EW445" s="736"/>
      <c r="EX445" s="736"/>
      <c r="EY445" s="736"/>
      <c r="EZ445" s="736"/>
      <c r="FA445" s="736"/>
      <c r="FB445" s="736"/>
      <c r="FC445" s="736"/>
      <c r="FD445" s="736"/>
      <c r="FE445" s="736"/>
      <c r="FF445" s="736"/>
      <c r="FG445" s="736"/>
      <c r="FH445" s="736"/>
      <c r="FI445" s="736"/>
      <c r="FJ445" s="736"/>
      <c r="FK445" s="736"/>
      <c r="FL445" s="736"/>
      <c r="FM445" s="736"/>
      <c r="FN445" s="736"/>
      <c r="FO445" s="736"/>
      <c r="FP445" s="736"/>
      <c r="FQ445" s="736"/>
      <c r="FR445" s="736"/>
      <c r="FS445" s="736"/>
      <c r="FT445" s="736"/>
      <c r="FU445" s="736"/>
      <c r="FV445" s="736"/>
      <c r="FW445" s="736"/>
      <c r="FX445" s="736"/>
      <c r="FY445" s="736"/>
      <c r="FZ445" s="736"/>
      <c r="GA445" s="736"/>
      <c r="GB445" s="736"/>
      <c r="GC445" s="736"/>
      <c r="GD445" s="736"/>
      <c r="GE445" s="736"/>
      <c r="GF445" s="736"/>
      <c r="GG445" s="736"/>
      <c r="GH445" s="736"/>
      <c r="GI445" s="736"/>
      <c r="GJ445" s="736"/>
      <c r="GK445" s="736"/>
      <c r="GL445" s="736"/>
      <c r="GM445" s="736"/>
      <c r="GN445" s="736"/>
      <c r="GO445" s="736"/>
      <c r="GP445" s="736"/>
      <c r="GQ445" s="736"/>
      <c r="GR445" s="736"/>
      <c r="GS445" s="736"/>
      <c r="GT445" s="736"/>
      <c r="GU445" s="736"/>
      <c r="GV445" s="736"/>
      <c r="GW445" s="736"/>
      <c r="GX445" s="736"/>
      <c r="GY445" s="736"/>
      <c r="GZ445" s="736"/>
      <c r="HA445" s="736"/>
      <c r="HB445" s="736"/>
      <c r="HC445" s="736"/>
      <c r="HD445" s="736"/>
      <c r="HE445" s="736"/>
      <c r="HF445" s="736"/>
      <c r="HG445" s="736"/>
      <c r="HH445" s="736"/>
      <c r="HI445" s="736"/>
      <c r="HJ445" s="736"/>
      <c r="HK445" s="736"/>
      <c r="HL445" s="736"/>
      <c r="HM445" s="736"/>
      <c r="HN445" s="736"/>
      <c r="HO445" s="736"/>
      <c r="HP445" s="736"/>
      <c r="HQ445" s="736"/>
      <c r="HR445" s="736"/>
      <c r="HS445" s="736"/>
      <c r="HT445" s="736"/>
      <c r="HU445" s="736"/>
      <c r="HV445" s="736"/>
      <c r="HW445" s="736"/>
      <c r="HX445" s="736"/>
      <c r="HY445" s="736"/>
      <c r="HZ445" s="736"/>
      <c r="IA445" s="736"/>
      <c r="IB445" s="736"/>
      <c r="IC445" s="736"/>
      <c r="ID445" s="736"/>
      <c r="IE445" s="736"/>
      <c r="IF445" s="736"/>
      <c r="IG445" s="736"/>
      <c r="IH445" s="736"/>
      <c r="II445" s="736"/>
      <c r="IJ445" s="736"/>
      <c r="IK445" s="736"/>
      <c r="IL445" s="736"/>
      <c r="IM445" s="736"/>
      <c r="IN445" s="736"/>
      <c r="IO445" s="736"/>
      <c r="IP445" s="736"/>
      <c r="IQ445" s="736"/>
      <c r="IR445" s="736"/>
      <c r="IS445" s="736"/>
      <c r="IT445" s="736"/>
      <c r="IU445" s="736"/>
      <c r="IV445" s="736"/>
    </row>
    <row r="446" spans="1:256" s="438" customFormat="1">
      <c r="A446" s="736"/>
      <c r="C446" s="471"/>
      <c r="P446" s="724"/>
      <c r="U446" s="724"/>
      <c r="V446" s="736"/>
      <c r="W446" s="736"/>
      <c r="X446" s="736"/>
      <c r="Y446" s="736"/>
      <c r="Z446" s="736"/>
      <c r="AA446" s="736"/>
      <c r="AB446" s="736"/>
      <c r="AC446" s="736"/>
      <c r="AD446" s="736"/>
      <c r="AE446" s="736"/>
      <c r="AF446" s="736"/>
      <c r="AG446" s="736"/>
      <c r="AH446" s="736"/>
      <c r="AI446" s="736"/>
      <c r="AJ446" s="736"/>
      <c r="AK446" s="736"/>
      <c r="AL446" s="736"/>
      <c r="AM446" s="736"/>
      <c r="AN446" s="736"/>
      <c r="AO446" s="736"/>
      <c r="AP446" s="736"/>
      <c r="AQ446" s="736"/>
      <c r="AR446" s="736"/>
      <c r="AS446" s="736"/>
      <c r="AT446" s="736"/>
      <c r="AU446" s="736"/>
      <c r="AV446" s="736"/>
      <c r="AW446" s="736"/>
      <c r="AX446" s="736"/>
      <c r="AY446" s="736"/>
      <c r="AZ446" s="736"/>
      <c r="BA446" s="736"/>
      <c r="BB446" s="736"/>
      <c r="BC446" s="736"/>
      <c r="BD446" s="736"/>
      <c r="BE446" s="736"/>
      <c r="BF446" s="736"/>
      <c r="BG446" s="736"/>
      <c r="BH446" s="736"/>
      <c r="BI446" s="736"/>
      <c r="BJ446" s="736"/>
      <c r="BK446" s="736"/>
      <c r="BL446" s="736"/>
      <c r="BM446" s="736"/>
      <c r="BN446" s="736"/>
      <c r="BO446" s="736"/>
      <c r="BP446" s="736"/>
      <c r="BQ446" s="736"/>
      <c r="BR446" s="736"/>
      <c r="BS446" s="736"/>
      <c r="BT446" s="736"/>
      <c r="BU446" s="736"/>
      <c r="BV446" s="736"/>
      <c r="BW446" s="736"/>
      <c r="BX446" s="736"/>
      <c r="BY446" s="736"/>
      <c r="BZ446" s="736"/>
      <c r="CA446" s="736"/>
      <c r="CB446" s="736"/>
      <c r="CC446" s="736"/>
      <c r="CD446" s="736"/>
      <c r="CE446" s="736"/>
      <c r="CF446" s="736"/>
      <c r="CG446" s="736"/>
      <c r="CH446" s="736"/>
      <c r="CI446" s="736"/>
      <c r="CJ446" s="736"/>
      <c r="CK446" s="736"/>
      <c r="CL446" s="736"/>
      <c r="CM446" s="736"/>
      <c r="CN446" s="736"/>
      <c r="CO446" s="736"/>
      <c r="CP446" s="736"/>
      <c r="CQ446" s="736"/>
      <c r="CR446" s="736"/>
      <c r="CS446" s="736"/>
      <c r="CT446" s="736"/>
      <c r="CU446" s="736"/>
      <c r="CV446" s="736"/>
      <c r="CW446" s="736"/>
      <c r="CX446" s="736"/>
      <c r="CY446" s="736"/>
      <c r="CZ446" s="736"/>
      <c r="DA446" s="736"/>
      <c r="DB446" s="736"/>
      <c r="DC446" s="736"/>
      <c r="DD446" s="736"/>
      <c r="DE446" s="736"/>
      <c r="DF446" s="736"/>
      <c r="DG446" s="736"/>
      <c r="DH446" s="736"/>
      <c r="DI446" s="736"/>
      <c r="DJ446" s="736"/>
      <c r="DK446" s="736"/>
      <c r="DL446" s="736"/>
      <c r="DM446" s="736"/>
      <c r="DN446" s="736"/>
      <c r="DO446" s="736"/>
      <c r="DP446" s="736"/>
      <c r="DQ446" s="736"/>
      <c r="DR446" s="736"/>
      <c r="DS446" s="736"/>
      <c r="DT446" s="736"/>
      <c r="DU446" s="736"/>
      <c r="DV446" s="736"/>
      <c r="DW446" s="736"/>
      <c r="DX446" s="736"/>
      <c r="DY446" s="736"/>
      <c r="DZ446" s="736"/>
      <c r="EA446" s="736"/>
      <c r="EB446" s="736"/>
      <c r="EC446" s="736"/>
      <c r="ED446" s="736"/>
      <c r="EE446" s="736"/>
      <c r="EF446" s="736"/>
      <c r="EG446" s="736"/>
      <c r="EH446" s="736"/>
      <c r="EI446" s="736"/>
      <c r="EJ446" s="736"/>
      <c r="EK446" s="736"/>
      <c r="EL446" s="736"/>
      <c r="EM446" s="736"/>
      <c r="EN446" s="736"/>
      <c r="EO446" s="736"/>
      <c r="EP446" s="736"/>
      <c r="EQ446" s="736"/>
      <c r="ER446" s="736"/>
      <c r="ES446" s="736"/>
      <c r="ET446" s="736"/>
      <c r="EU446" s="736"/>
      <c r="EV446" s="736"/>
      <c r="EW446" s="736"/>
      <c r="EX446" s="736"/>
      <c r="EY446" s="736"/>
      <c r="EZ446" s="736"/>
      <c r="FA446" s="736"/>
      <c r="FB446" s="736"/>
      <c r="FC446" s="736"/>
      <c r="FD446" s="736"/>
      <c r="FE446" s="736"/>
      <c r="FF446" s="736"/>
      <c r="FG446" s="736"/>
      <c r="FH446" s="736"/>
      <c r="FI446" s="736"/>
      <c r="FJ446" s="736"/>
      <c r="FK446" s="736"/>
      <c r="FL446" s="736"/>
      <c r="FM446" s="736"/>
      <c r="FN446" s="736"/>
      <c r="FO446" s="736"/>
      <c r="FP446" s="736"/>
      <c r="FQ446" s="736"/>
      <c r="FR446" s="736"/>
      <c r="FS446" s="736"/>
      <c r="FT446" s="736"/>
      <c r="FU446" s="736"/>
      <c r="FV446" s="736"/>
      <c r="FW446" s="736"/>
      <c r="FX446" s="736"/>
      <c r="FY446" s="736"/>
      <c r="FZ446" s="736"/>
      <c r="GA446" s="736"/>
      <c r="GB446" s="736"/>
      <c r="GC446" s="736"/>
      <c r="GD446" s="736"/>
      <c r="GE446" s="736"/>
      <c r="GF446" s="736"/>
      <c r="GG446" s="736"/>
      <c r="GH446" s="736"/>
      <c r="GI446" s="736"/>
      <c r="GJ446" s="736"/>
      <c r="GK446" s="736"/>
      <c r="GL446" s="736"/>
      <c r="GM446" s="736"/>
      <c r="GN446" s="736"/>
      <c r="GO446" s="736"/>
      <c r="GP446" s="736"/>
      <c r="GQ446" s="736"/>
      <c r="GR446" s="736"/>
      <c r="GS446" s="736"/>
      <c r="GT446" s="736"/>
      <c r="GU446" s="736"/>
      <c r="GV446" s="736"/>
      <c r="GW446" s="736"/>
      <c r="GX446" s="736"/>
      <c r="GY446" s="736"/>
      <c r="GZ446" s="736"/>
      <c r="HA446" s="736"/>
      <c r="HB446" s="736"/>
      <c r="HC446" s="736"/>
      <c r="HD446" s="736"/>
      <c r="HE446" s="736"/>
      <c r="HF446" s="736"/>
      <c r="HG446" s="736"/>
      <c r="HH446" s="736"/>
      <c r="HI446" s="736"/>
      <c r="HJ446" s="736"/>
      <c r="HK446" s="736"/>
      <c r="HL446" s="736"/>
      <c r="HM446" s="736"/>
      <c r="HN446" s="736"/>
      <c r="HO446" s="736"/>
      <c r="HP446" s="736"/>
      <c r="HQ446" s="736"/>
      <c r="HR446" s="736"/>
      <c r="HS446" s="736"/>
      <c r="HT446" s="736"/>
      <c r="HU446" s="736"/>
      <c r="HV446" s="736"/>
      <c r="HW446" s="736"/>
      <c r="HX446" s="736"/>
      <c r="HY446" s="736"/>
      <c r="HZ446" s="736"/>
      <c r="IA446" s="736"/>
      <c r="IB446" s="736"/>
      <c r="IC446" s="736"/>
      <c r="ID446" s="736"/>
      <c r="IE446" s="736"/>
      <c r="IF446" s="736"/>
      <c r="IG446" s="736"/>
      <c r="IH446" s="736"/>
      <c r="II446" s="736"/>
      <c r="IJ446" s="736"/>
      <c r="IK446" s="736"/>
      <c r="IL446" s="736"/>
      <c r="IM446" s="736"/>
      <c r="IN446" s="736"/>
      <c r="IO446" s="736"/>
      <c r="IP446" s="736"/>
      <c r="IQ446" s="736"/>
      <c r="IR446" s="736"/>
      <c r="IS446" s="736"/>
      <c r="IT446" s="736"/>
      <c r="IU446" s="736"/>
      <c r="IV446" s="736"/>
    </row>
    <row r="447" spans="1:256" s="438" customFormat="1">
      <c r="A447" s="736"/>
      <c r="C447" s="471"/>
      <c r="P447" s="724"/>
      <c r="U447" s="724"/>
      <c r="V447" s="736"/>
      <c r="W447" s="736"/>
      <c r="X447" s="736"/>
      <c r="Y447" s="736"/>
      <c r="Z447" s="736"/>
      <c r="AA447" s="736"/>
      <c r="AB447" s="736"/>
      <c r="AC447" s="736"/>
      <c r="AD447" s="736"/>
      <c r="AE447" s="736"/>
      <c r="AF447" s="736"/>
      <c r="AG447" s="736"/>
      <c r="AH447" s="736"/>
      <c r="AI447" s="736"/>
      <c r="AJ447" s="736"/>
      <c r="AK447" s="736"/>
      <c r="AL447" s="736"/>
      <c r="AM447" s="736"/>
      <c r="AN447" s="736"/>
      <c r="AO447" s="736"/>
      <c r="AP447" s="736"/>
      <c r="AQ447" s="736"/>
      <c r="AR447" s="736"/>
      <c r="AS447" s="736"/>
      <c r="AT447" s="736"/>
      <c r="AU447" s="736"/>
      <c r="AV447" s="736"/>
      <c r="AW447" s="736"/>
      <c r="AX447" s="736"/>
      <c r="AY447" s="736"/>
      <c r="AZ447" s="736"/>
      <c r="BA447" s="736"/>
      <c r="BB447" s="736"/>
      <c r="BC447" s="736"/>
      <c r="BD447" s="736"/>
      <c r="BE447" s="736"/>
      <c r="BF447" s="736"/>
      <c r="BG447" s="736"/>
      <c r="BH447" s="736"/>
      <c r="BI447" s="736"/>
      <c r="BJ447" s="736"/>
      <c r="BK447" s="736"/>
      <c r="BL447" s="736"/>
      <c r="BM447" s="736"/>
      <c r="BN447" s="736"/>
      <c r="BO447" s="736"/>
      <c r="BP447" s="736"/>
      <c r="BQ447" s="736"/>
      <c r="BR447" s="736"/>
      <c r="BS447" s="736"/>
      <c r="BT447" s="736"/>
      <c r="BU447" s="736"/>
      <c r="BV447" s="736"/>
      <c r="BW447" s="736"/>
      <c r="BX447" s="736"/>
      <c r="BY447" s="736"/>
      <c r="BZ447" s="736"/>
      <c r="CA447" s="736"/>
      <c r="CB447" s="736"/>
      <c r="CC447" s="736"/>
      <c r="CD447" s="736"/>
      <c r="CE447" s="736"/>
      <c r="CF447" s="736"/>
      <c r="CG447" s="736"/>
      <c r="CH447" s="736"/>
      <c r="CI447" s="736"/>
      <c r="CJ447" s="736"/>
      <c r="CK447" s="736"/>
      <c r="CL447" s="736"/>
      <c r="CM447" s="736"/>
      <c r="CN447" s="736"/>
      <c r="CO447" s="736"/>
      <c r="CP447" s="736"/>
      <c r="CQ447" s="736"/>
      <c r="CR447" s="736"/>
      <c r="CS447" s="736"/>
      <c r="CT447" s="736"/>
      <c r="CU447" s="736"/>
      <c r="CV447" s="736"/>
      <c r="CW447" s="736"/>
      <c r="CX447" s="736"/>
      <c r="CY447" s="736"/>
      <c r="CZ447" s="736"/>
      <c r="DA447" s="736"/>
      <c r="DB447" s="736"/>
      <c r="DC447" s="736"/>
      <c r="DD447" s="736"/>
      <c r="DE447" s="736"/>
      <c r="DF447" s="736"/>
      <c r="DG447" s="736"/>
      <c r="DH447" s="736"/>
      <c r="DI447" s="736"/>
      <c r="DJ447" s="736"/>
      <c r="DK447" s="736"/>
      <c r="DL447" s="736"/>
      <c r="DM447" s="736"/>
      <c r="DN447" s="736"/>
      <c r="DO447" s="736"/>
      <c r="DP447" s="736"/>
      <c r="DQ447" s="736"/>
      <c r="DR447" s="736"/>
      <c r="DS447" s="736"/>
      <c r="DT447" s="736"/>
      <c r="DU447" s="736"/>
      <c r="DV447" s="736"/>
      <c r="DW447" s="736"/>
      <c r="DX447" s="736"/>
      <c r="DY447" s="736"/>
      <c r="DZ447" s="736"/>
      <c r="EA447" s="736"/>
      <c r="EB447" s="736"/>
      <c r="EC447" s="736"/>
      <c r="ED447" s="736"/>
      <c r="EE447" s="736"/>
      <c r="EF447" s="736"/>
      <c r="EG447" s="736"/>
      <c r="EH447" s="736"/>
      <c r="EI447" s="736"/>
      <c r="EJ447" s="736"/>
      <c r="EK447" s="736"/>
      <c r="EL447" s="736"/>
      <c r="EM447" s="736"/>
      <c r="EN447" s="736"/>
      <c r="EO447" s="736"/>
      <c r="EP447" s="736"/>
      <c r="EQ447" s="736"/>
      <c r="ER447" s="736"/>
      <c r="ES447" s="736"/>
      <c r="ET447" s="736"/>
      <c r="EU447" s="736"/>
      <c r="EV447" s="736"/>
      <c r="EW447" s="736"/>
      <c r="EX447" s="736"/>
      <c r="EY447" s="736"/>
      <c r="EZ447" s="736"/>
      <c r="FA447" s="736"/>
      <c r="FB447" s="736"/>
      <c r="FC447" s="736"/>
      <c r="FD447" s="736"/>
      <c r="FE447" s="736"/>
      <c r="FF447" s="736"/>
      <c r="FG447" s="736"/>
      <c r="FH447" s="736"/>
      <c r="FI447" s="736"/>
      <c r="FJ447" s="736"/>
      <c r="FK447" s="736"/>
      <c r="FL447" s="736"/>
      <c r="FM447" s="736"/>
      <c r="FN447" s="736"/>
      <c r="FO447" s="736"/>
      <c r="FP447" s="736"/>
      <c r="FQ447" s="736"/>
      <c r="FR447" s="736"/>
      <c r="FS447" s="736"/>
      <c r="FT447" s="736"/>
      <c r="FU447" s="736"/>
      <c r="FV447" s="736"/>
      <c r="FW447" s="736"/>
      <c r="FX447" s="736"/>
      <c r="FY447" s="736"/>
      <c r="FZ447" s="736"/>
      <c r="GA447" s="736"/>
      <c r="GB447" s="736"/>
      <c r="GC447" s="736"/>
      <c r="GD447" s="736"/>
      <c r="GE447" s="736"/>
      <c r="GF447" s="736"/>
      <c r="GG447" s="736"/>
      <c r="GH447" s="736"/>
      <c r="GI447" s="736"/>
      <c r="GJ447" s="736"/>
      <c r="GK447" s="736"/>
      <c r="GL447" s="736"/>
      <c r="GM447" s="736"/>
      <c r="GN447" s="736"/>
      <c r="GO447" s="736"/>
      <c r="GP447" s="736"/>
      <c r="GQ447" s="736"/>
      <c r="GR447" s="736"/>
      <c r="GS447" s="736"/>
      <c r="GT447" s="736"/>
      <c r="GU447" s="736"/>
      <c r="GV447" s="736"/>
      <c r="GW447" s="736"/>
      <c r="GX447" s="736"/>
      <c r="GY447" s="736"/>
      <c r="GZ447" s="736"/>
      <c r="HA447" s="736"/>
      <c r="HB447" s="736"/>
      <c r="HC447" s="736"/>
      <c r="HD447" s="736"/>
      <c r="HE447" s="736"/>
      <c r="HF447" s="736"/>
      <c r="HG447" s="736"/>
      <c r="HH447" s="736"/>
      <c r="HI447" s="736"/>
      <c r="HJ447" s="736"/>
      <c r="HK447" s="736"/>
      <c r="HL447" s="736"/>
      <c r="HM447" s="736"/>
      <c r="HN447" s="736"/>
      <c r="HO447" s="736"/>
      <c r="HP447" s="736"/>
      <c r="HQ447" s="736"/>
      <c r="HR447" s="736"/>
      <c r="HS447" s="736"/>
      <c r="HT447" s="736"/>
      <c r="HU447" s="736"/>
      <c r="HV447" s="736"/>
      <c r="HW447" s="736"/>
      <c r="HX447" s="736"/>
      <c r="HY447" s="736"/>
      <c r="HZ447" s="736"/>
      <c r="IA447" s="736"/>
      <c r="IB447" s="736"/>
      <c r="IC447" s="736"/>
      <c r="ID447" s="736"/>
      <c r="IE447" s="736"/>
      <c r="IF447" s="736"/>
      <c r="IG447" s="736"/>
      <c r="IH447" s="736"/>
      <c r="II447" s="736"/>
      <c r="IJ447" s="736"/>
      <c r="IK447" s="736"/>
      <c r="IL447" s="736"/>
      <c r="IM447" s="736"/>
      <c r="IN447" s="736"/>
      <c r="IO447" s="736"/>
      <c r="IP447" s="736"/>
      <c r="IQ447" s="736"/>
      <c r="IR447" s="736"/>
      <c r="IS447" s="736"/>
      <c r="IT447" s="736"/>
      <c r="IU447" s="736"/>
      <c r="IV447" s="736"/>
    </row>
    <row r="448" spans="1:256" s="438" customFormat="1">
      <c r="A448" s="736"/>
      <c r="C448" s="471"/>
      <c r="P448" s="724"/>
      <c r="U448" s="724"/>
      <c r="V448" s="736"/>
      <c r="W448" s="736"/>
      <c r="X448" s="736"/>
      <c r="Y448" s="736"/>
      <c r="Z448" s="736"/>
      <c r="AA448" s="736"/>
      <c r="AB448" s="736"/>
      <c r="AC448" s="736"/>
      <c r="AD448" s="736"/>
      <c r="AE448" s="736"/>
      <c r="AF448" s="736"/>
      <c r="AG448" s="736"/>
      <c r="AH448" s="736"/>
      <c r="AI448" s="736"/>
      <c r="AJ448" s="736"/>
      <c r="AK448" s="736"/>
      <c r="AL448" s="736"/>
      <c r="AM448" s="736"/>
      <c r="AN448" s="736"/>
      <c r="AO448" s="736"/>
      <c r="AP448" s="736"/>
      <c r="AQ448" s="736"/>
      <c r="AR448" s="736"/>
      <c r="AS448" s="736"/>
      <c r="AT448" s="736"/>
      <c r="AU448" s="736"/>
      <c r="AV448" s="736"/>
      <c r="AW448" s="736"/>
      <c r="AX448" s="736"/>
      <c r="AY448" s="736"/>
      <c r="AZ448" s="736"/>
      <c r="BA448" s="736"/>
      <c r="BB448" s="736"/>
      <c r="BC448" s="736"/>
      <c r="BD448" s="736"/>
      <c r="BE448" s="736"/>
      <c r="BF448" s="736"/>
      <c r="BG448" s="736"/>
      <c r="BH448" s="736"/>
      <c r="BI448" s="736"/>
      <c r="BJ448" s="736"/>
      <c r="BK448" s="736"/>
      <c r="BL448" s="736"/>
      <c r="BM448" s="736"/>
      <c r="BN448" s="736"/>
      <c r="BO448" s="736"/>
      <c r="BP448" s="736"/>
      <c r="BQ448" s="736"/>
      <c r="BR448" s="736"/>
      <c r="BS448" s="736"/>
      <c r="BT448" s="736"/>
      <c r="BU448" s="736"/>
      <c r="BV448" s="736"/>
      <c r="BW448" s="736"/>
      <c r="BX448" s="736"/>
      <c r="BY448" s="736"/>
      <c r="BZ448" s="736"/>
      <c r="CA448" s="736"/>
      <c r="CB448" s="736"/>
      <c r="CC448" s="736"/>
      <c r="CD448" s="736"/>
      <c r="CE448" s="736"/>
      <c r="CF448" s="736"/>
      <c r="CG448" s="736"/>
      <c r="CH448" s="736"/>
      <c r="CI448" s="736"/>
      <c r="CJ448" s="736"/>
      <c r="CK448" s="736"/>
      <c r="CL448" s="736"/>
      <c r="CM448" s="736"/>
      <c r="CN448" s="736"/>
      <c r="CO448" s="736"/>
      <c r="CP448" s="736"/>
      <c r="CQ448" s="736"/>
      <c r="CR448" s="736"/>
      <c r="CS448" s="736"/>
      <c r="CT448" s="736"/>
      <c r="CU448" s="736"/>
      <c r="CV448" s="736"/>
      <c r="CW448" s="736"/>
      <c r="CX448" s="736"/>
      <c r="CY448" s="736"/>
      <c r="CZ448" s="736"/>
      <c r="DA448" s="736"/>
      <c r="DB448" s="736"/>
      <c r="DC448" s="736"/>
      <c r="DD448" s="736"/>
      <c r="DE448" s="736"/>
      <c r="DF448" s="736"/>
      <c r="DG448" s="736"/>
      <c r="DH448" s="736"/>
      <c r="DI448" s="736"/>
      <c r="DJ448" s="736"/>
      <c r="DK448" s="736"/>
      <c r="DL448" s="736"/>
      <c r="DM448" s="736"/>
      <c r="DN448" s="736"/>
      <c r="DO448" s="736"/>
      <c r="DP448" s="736"/>
      <c r="DQ448" s="736"/>
      <c r="DR448" s="736"/>
      <c r="DS448" s="736"/>
      <c r="DT448" s="736"/>
      <c r="DU448" s="736"/>
      <c r="DV448" s="736"/>
      <c r="DW448" s="736"/>
      <c r="DX448" s="736"/>
      <c r="DY448" s="736"/>
      <c r="DZ448" s="736"/>
      <c r="EA448" s="736"/>
      <c r="EB448" s="736"/>
      <c r="EC448" s="736"/>
      <c r="ED448" s="736"/>
      <c r="EE448" s="736"/>
      <c r="EF448" s="736"/>
      <c r="EG448" s="736"/>
      <c r="EH448" s="736"/>
      <c r="EI448" s="736"/>
      <c r="EJ448" s="736"/>
      <c r="EK448" s="736"/>
      <c r="EL448" s="736"/>
      <c r="EM448" s="736"/>
      <c r="EN448" s="736"/>
      <c r="EO448" s="736"/>
      <c r="EP448" s="736"/>
      <c r="EQ448" s="736"/>
      <c r="ER448" s="736"/>
      <c r="ES448" s="736"/>
      <c r="ET448" s="736"/>
      <c r="EU448" s="736"/>
      <c r="EV448" s="736"/>
      <c r="EW448" s="736"/>
      <c r="EX448" s="736"/>
      <c r="EY448" s="736"/>
      <c r="EZ448" s="736"/>
      <c r="FA448" s="736"/>
      <c r="FB448" s="736"/>
      <c r="FC448" s="736"/>
      <c r="FD448" s="736"/>
      <c r="FE448" s="736"/>
      <c r="FF448" s="736"/>
      <c r="FG448" s="736"/>
      <c r="FH448" s="736"/>
      <c r="FI448" s="736"/>
      <c r="FJ448" s="736"/>
      <c r="FK448" s="736"/>
      <c r="FL448" s="736"/>
      <c r="FM448" s="736"/>
      <c r="FN448" s="736"/>
      <c r="FO448" s="736"/>
      <c r="FP448" s="736"/>
      <c r="FQ448" s="736"/>
      <c r="FR448" s="736"/>
      <c r="FS448" s="736"/>
      <c r="FT448" s="736"/>
      <c r="FU448" s="736"/>
      <c r="FV448" s="736"/>
      <c r="FW448" s="736"/>
      <c r="FX448" s="736"/>
      <c r="FY448" s="736"/>
      <c r="FZ448" s="736"/>
      <c r="GA448" s="736"/>
      <c r="GB448" s="736"/>
      <c r="GC448" s="736"/>
      <c r="GD448" s="736"/>
      <c r="GE448" s="736"/>
      <c r="GF448" s="736"/>
      <c r="GG448" s="736"/>
      <c r="GH448" s="736"/>
      <c r="GI448" s="736"/>
      <c r="GJ448" s="736"/>
      <c r="GK448" s="736"/>
      <c r="GL448" s="736"/>
      <c r="GM448" s="736"/>
      <c r="GN448" s="736"/>
      <c r="GO448" s="736"/>
      <c r="GP448" s="736"/>
      <c r="GQ448" s="736"/>
      <c r="GR448" s="736"/>
      <c r="GS448" s="736"/>
      <c r="GT448" s="736"/>
      <c r="GU448" s="736"/>
      <c r="GV448" s="736"/>
      <c r="GW448" s="736"/>
      <c r="GX448" s="736"/>
      <c r="GY448" s="736"/>
      <c r="GZ448" s="736"/>
      <c r="HA448" s="736"/>
      <c r="HB448" s="736"/>
      <c r="HC448" s="736"/>
      <c r="HD448" s="736"/>
      <c r="HE448" s="736"/>
      <c r="HF448" s="736"/>
      <c r="HG448" s="736"/>
      <c r="HH448" s="736"/>
      <c r="HI448" s="736"/>
      <c r="HJ448" s="736"/>
      <c r="HK448" s="736"/>
      <c r="HL448" s="736"/>
      <c r="HM448" s="736"/>
      <c r="HN448" s="736"/>
      <c r="HO448" s="736"/>
      <c r="HP448" s="736"/>
      <c r="HQ448" s="736"/>
      <c r="HR448" s="736"/>
      <c r="HS448" s="736"/>
      <c r="HT448" s="736"/>
      <c r="HU448" s="736"/>
      <c r="HV448" s="736"/>
      <c r="HW448" s="736"/>
      <c r="HX448" s="736"/>
      <c r="HY448" s="736"/>
      <c r="HZ448" s="736"/>
      <c r="IA448" s="736"/>
      <c r="IB448" s="736"/>
      <c r="IC448" s="736"/>
      <c r="ID448" s="736"/>
      <c r="IE448" s="736"/>
      <c r="IF448" s="736"/>
      <c r="IG448" s="736"/>
      <c r="IH448" s="736"/>
      <c r="II448" s="736"/>
      <c r="IJ448" s="736"/>
      <c r="IK448" s="736"/>
      <c r="IL448" s="736"/>
      <c r="IM448" s="736"/>
      <c r="IN448" s="736"/>
      <c r="IO448" s="736"/>
      <c r="IP448" s="736"/>
      <c r="IQ448" s="736"/>
      <c r="IR448" s="736"/>
      <c r="IS448" s="736"/>
      <c r="IT448" s="736"/>
      <c r="IU448" s="736"/>
      <c r="IV448" s="736"/>
    </row>
    <row r="449" spans="1:256" s="438" customFormat="1">
      <c r="A449" s="736"/>
      <c r="C449" s="471"/>
      <c r="P449" s="724"/>
      <c r="U449" s="724"/>
      <c r="V449" s="736"/>
      <c r="W449" s="736"/>
      <c r="X449" s="736"/>
      <c r="Y449" s="736"/>
      <c r="Z449" s="736"/>
      <c r="AA449" s="736"/>
      <c r="AB449" s="736"/>
      <c r="AC449" s="736"/>
      <c r="AD449" s="736"/>
      <c r="AE449" s="736"/>
      <c r="AF449" s="736"/>
      <c r="AG449" s="736"/>
      <c r="AH449" s="736"/>
      <c r="AI449" s="736"/>
      <c r="AJ449" s="736"/>
      <c r="AK449" s="736"/>
      <c r="AL449" s="736"/>
      <c r="AM449" s="736"/>
      <c r="AN449" s="736"/>
      <c r="AO449" s="736"/>
      <c r="AP449" s="736"/>
      <c r="AQ449" s="736"/>
      <c r="AR449" s="736"/>
      <c r="AS449" s="736"/>
      <c r="AT449" s="736"/>
      <c r="AU449" s="736"/>
      <c r="AV449" s="736"/>
      <c r="AW449" s="736"/>
      <c r="AX449" s="736"/>
      <c r="AY449" s="736"/>
      <c r="AZ449" s="736"/>
      <c r="BA449" s="736"/>
      <c r="BB449" s="736"/>
      <c r="BC449" s="736"/>
      <c r="BD449" s="736"/>
      <c r="BE449" s="736"/>
      <c r="BF449" s="736"/>
      <c r="BG449" s="736"/>
      <c r="BH449" s="736"/>
      <c r="BI449" s="736"/>
      <c r="BJ449" s="736"/>
      <c r="BK449" s="736"/>
      <c r="BL449" s="736"/>
      <c r="BM449" s="736"/>
      <c r="BN449" s="736"/>
      <c r="BO449" s="736"/>
      <c r="BP449" s="736"/>
      <c r="BQ449" s="736"/>
      <c r="BR449" s="736"/>
      <c r="BS449" s="736"/>
      <c r="BT449" s="736"/>
      <c r="BU449" s="736"/>
      <c r="BV449" s="736"/>
      <c r="BW449" s="736"/>
      <c r="BX449" s="736"/>
      <c r="BY449" s="736"/>
      <c r="BZ449" s="736"/>
      <c r="CA449" s="736"/>
      <c r="CB449" s="736"/>
      <c r="CC449" s="736"/>
      <c r="CD449" s="736"/>
      <c r="CE449" s="736"/>
      <c r="CF449" s="736"/>
      <c r="CG449" s="736"/>
      <c r="CH449" s="736"/>
      <c r="CI449" s="736"/>
      <c r="CJ449" s="736"/>
      <c r="CK449" s="736"/>
      <c r="CL449" s="736"/>
      <c r="CM449" s="736"/>
      <c r="CN449" s="736"/>
      <c r="CO449" s="736"/>
      <c r="CP449" s="736"/>
      <c r="CQ449" s="736"/>
      <c r="CR449" s="736"/>
      <c r="CS449" s="736"/>
      <c r="CT449" s="736"/>
      <c r="CU449" s="736"/>
      <c r="CV449" s="736"/>
      <c r="CW449" s="736"/>
      <c r="CX449" s="736"/>
      <c r="CY449" s="736"/>
      <c r="CZ449" s="736"/>
      <c r="DA449" s="736"/>
      <c r="DB449" s="736"/>
      <c r="DC449" s="736"/>
      <c r="DD449" s="736"/>
      <c r="DE449" s="736"/>
      <c r="DF449" s="736"/>
      <c r="DG449" s="736"/>
      <c r="DH449" s="736"/>
      <c r="DI449" s="736"/>
      <c r="DJ449" s="736"/>
      <c r="DK449" s="736"/>
      <c r="DL449" s="736"/>
      <c r="DM449" s="736"/>
      <c r="DN449" s="736"/>
      <c r="DO449" s="736"/>
      <c r="DP449" s="736"/>
      <c r="DQ449" s="736"/>
      <c r="DR449" s="736"/>
      <c r="DS449" s="736"/>
      <c r="DT449" s="736"/>
      <c r="DU449" s="736"/>
      <c r="DV449" s="736"/>
      <c r="DW449" s="736"/>
      <c r="DX449" s="736"/>
      <c r="DY449" s="736"/>
      <c r="DZ449" s="736"/>
      <c r="EA449" s="736"/>
      <c r="EB449" s="736"/>
      <c r="EC449" s="736"/>
      <c r="ED449" s="736"/>
      <c r="EE449" s="736"/>
      <c r="EF449" s="736"/>
      <c r="EG449" s="736"/>
      <c r="EH449" s="736"/>
      <c r="EI449" s="736"/>
      <c r="EJ449" s="736"/>
      <c r="EK449" s="736"/>
      <c r="EL449" s="736"/>
      <c r="EM449" s="736"/>
      <c r="EN449" s="736"/>
      <c r="EO449" s="736"/>
      <c r="EP449" s="736"/>
      <c r="EQ449" s="736"/>
      <c r="ER449" s="736"/>
      <c r="ES449" s="736"/>
      <c r="ET449" s="736"/>
      <c r="EU449" s="736"/>
      <c r="EV449" s="736"/>
      <c r="EW449" s="736"/>
      <c r="EX449" s="736"/>
      <c r="EY449" s="736"/>
      <c r="EZ449" s="736"/>
      <c r="FA449" s="736"/>
      <c r="FB449" s="736"/>
      <c r="FC449" s="736"/>
      <c r="FD449" s="736"/>
      <c r="FE449" s="736"/>
      <c r="FF449" s="736"/>
      <c r="FG449" s="736"/>
      <c r="FH449" s="736"/>
      <c r="FI449" s="736"/>
      <c r="FJ449" s="736"/>
      <c r="FK449" s="736"/>
      <c r="FL449" s="736"/>
      <c r="FM449" s="736"/>
      <c r="FN449" s="736"/>
      <c r="FO449" s="736"/>
      <c r="FP449" s="736"/>
      <c r="FQ449" s="736"/>
      <c r="FR449" s="736"/>
      <c r="FS449" s="736"/>
      <c r="FT449" s="736"/>
      <c r="FU449" s="736"/>
      <c r="FV449" s="736"/>
      <c r="FW449" s="736"/>
      <c r="FX449" s="736"/>
      <c r="FY449" s="736"/>
      <c r="FZ449" s="736"/>
      <c r="GA449" s="736"/>
      <c r="GB449" s="736"/>
      <c r="GC449" s="736"/>
      <c r="GD449" s="736"/>
      <c r="GE449" s="736"/>
      <c r="GF449" s="736"/>
      <c r="GG449" s="736"/>
      <c r="GH449" s="736"/>
      <c r="GI449" s="736"/>
      <c r="GJ449" s="736"/>
      <c r="GK449" s="736"/>
      <c r="GL449" s="736"/>
      <c r="GM449" s="736"/>
      <c r="GN449" s="736"/>
      <c r="GO449" s="736"/>
      <c r="GP449" s="736"/>
      <c r="GQ449" s="736"/>
      <c r="GR449" s="736"/>
      <c r="GS449" s="736"/>
      <c r="GT449" s="736"/>
      <c r="GU449" s="736"/>
      <c r="GV449" s="736"/>
      <c r="GW449" s="736"/>
      <c r="GX449" s="736"/>
      <c r="GY449" s="736"/>
      <c r="GZ449" s="736"/>
      <c r="HA449" s="736"/>
      <c r="HB449" s="736"/>
      <c r="HC449" s="736"/>
      <c r="HD449" s="736"/>
      <c r="HE449" s="736"/>
      <c r="HF449" s="736"/>
      <c r="HG449" s="736"/>
      <c r="HH449" s="736"/>
      <c r="HI449" s="736"/>
      <c r="HJ449" s="736"/>
      <c r="HK449" s="736"/>
      <c r="HL449" s="736"/>
      <c r="HM449" s="736"/>
      <c r="HN449" s="736"/>
      <c r="HO449" s="736"/>
      <c r="HP449" s="736"/>
      <c r="HQ449" s="736"/>
      <c r="HR449" s="736"/>
      <c r="HS449" s="736"/>
      <c r="HT449" s="736"/>
      <c r="HU449" s="736"/>
      <c r="HV449" s="736"/>
      <c r="HW449" s="736"/>
      <c r="HX449" s="736"/>
      <c r="HY449" s="736"/>
      <c r="HZ449" s="736"/>
      <c r="IA449" s="736"/>
      <c r="IB449" s="736"/>
      <c r="IC449" s="736"/>
      <c r="ID449" s="736"/>
      <c r="IE449" s="736"/>
      <c r="IF449" s="736"/>
      <c r="IG449" s="736"/>
      <c r="IH449" s="736"/>
      <c r="II449" s="736"/>
      <c r="IJ449" s="736"/>
      <c r="IK449" s="736"/>
      <c r="IL449" s="736"/>
      <c r="IM449" s="736"/>
      <c r="IN449" s="736"/>
      <c r="IO449" s="736"/>
      <c r="IP449" s="736"/>
      <c r="IQ449" s="736"/>
      <c r="IR449" s="736"/>
      <c r="IS449" s="736"/>
      <c r="IT449" s="736"/>
      <c r="IU449" s="736"/>
      <c r="IV449" s="736"/>
    </row>
    <row r="450" spans="1:256" s="438" customFormat="1">
      <c r="A450" s="736"/>
      <c r="C450" s="471"/>
      <c r="P450" s="724"/>
      <c r="U450" s="724"/>
      <c r="V450" s="736"/>
      <c r="W450" s="736"/>
      <c r="X450" s="736"/>
      <c r="Y450" s="736"/>
      <c r="Z450" s="736"/>
      <c r="AA450" s="736"/>
      <c r="AB450" s="736"/>
      <c r="AC450" s="736"/>
      <c r="AD450" s="736"/>
      <c r="AE450" s="736"/>
      <c r="AF450" s="736"/>
      <c r="AG450" s="736"/>
      <c r="AH450" s="736"/>
      <c r="AI450" s="736"/>
      <c r="AJ450" s="736"/>
      <c r="AK450" s="736"/>
      <c r="AL450" s="736"/>
      <c r="AM450" s="736"/>
      <c r="AN450" s="736"/>
      <c r="AO450" s="736"/>
      <c r="AP450" s="736"/>
      <c r="AQ450" s="736"/>
      <c r="AR450" s="736"/>
      <c r="AS450" s="736"/>
      <c r="AT450" s="736"/>
      <c r="AU450" s="736"/>
      <c r="AV450" s="736"/>
      <c r="AW450" s="736"/>
      <c r="AX450" s="736"/>
      <c r="AY450" s="736"/>
      <c r="AZ450" s="736"/>
      <c r="BA450" s="736"/>
      <c r="BB450" s="736"/>
      <c r="BC450" s="736"/>
      <c r="BD450" s="736"/>
      <c r="BE450" s="736"/>
      <c r="BF450" s="736"/>
      <c r="BG450" s="736"/>
      <c r="BH450" s="736"/>
      <c r="BI450" s="736"/>
      <c r="BJ450" s="736"/>
      <c r="BK450" s="736"/>
      <c r="BL450" s="736"/>
      <c r="BM450" s="736"/>
      <c r="BN450" s="736"/>
      <c r="BO450" s="736"/>
      <c r="BP450" s="736"/>
      <c r="BQ450" s="736"/>
      <c r="BR450" s="736"/>
      <c r="BS450" s="736"/>
      <c r="BT450" s="736"/>
      <c r="BU450" s="736"/>
      <c r="BV450" s="736"/>
      <c r="BW450" s="736"/>
      <c r="BX450" s="736"/>
      <c r="BY450" s="736"/>
      <c r="BZ450" s="736"/>
      <c r="CA450" s="736"/>
      <c r="CB450" s="736"/>
      <c r="CC450" s="736"/>
      <c r="CD450" s="736"/>
      <c r="CE450" s="736"/>
      <c r="CF450" s="736"/>
      <c r="CG450" s="736"/>
      <c r="CH450" s="736"/>
      <c r="CI450" s="736"/>
      <c r="CJ450" s="736"/>
      <c r="CK450" s="736"/>
      <c r="CL450" s="736"/>
      <c r="CM450" s="736"/>
      <c r="CN450" s="736"/>
      <c r="CO450" s="736"/>
      <c r="CP450" s="736"/>
      <c r="CQ450" s="736"/>
      <c r="CR450" s="736"/>
      <c r="CS450" s="736"/>
      <c r="CT450" s="736"/>
      <c r="CU450" s="736"/>
      <c r="CV450" s="736"/>
      <c r="CW450" s="736"/>
      <c r="CX450" s="736"/>
      <c r="CY450" s="736"/>
      <c r="CZ450" s="736"/>
      <c r="DA450" s="736"/>
      <c r="DB450" s="736"/>
      <c r="DC450" s="736"/>
      <c r="DD450" s="736"/>
      <c r="DE450" s="736"/>
      <c r="DF450" s="736"/>
      <c r="DG450" s="736"/>
      <c r="DH450" s="736"/>
      <c r="DI450" s="736"/>
      <c r="DJ450" s="736"/>
      <c r="DK450" s="736"/>
      <c r="DL450" s="736"/>
      <c r="DM450" s="736"/>
      <c r="DN450" s="736"/>
      <c r="DO450" s="736"/>
      <c r="DP450" s="736"/>
      <c r="DQ450" s="736"/>
      <c r="DR450" s="736"/>
      <c r="DS450" s="736"/>
      <c r="DT450" s="736"/>
      <c r="DU450" s="736"/>
      <c r="DV450" s="736"/>
      <c r="DW450" s="736"/>
      <c r="DX450" s="736"/>
      <c r="DY450" s="736"/>
      <c r="DZ450" s="736"/>
      <c r="EA450" s="736"/>
      <c r="EB450" s="736"/>
      <c r="EC450" s="736"/>
      <c r="ED450" s="736"/>
      <c r="EE450" s="736"/>
      <c r="EF450" s="736"/>
      <c r="EG450" s="736"/>
      <c r="EH450" s="736"/>
      <c r="EI450" s="736"/>
      <c r="EJ450" s="736"/>
      <c r="EK450" s="736"/>
      <c r="EL450" s="736"/>
      <c r="EM450" s="736"/>
      <c r="EN450" s="736"/>
      <c r="EO450" s="736"/>
      <c r="EP450" s="736"/>
      <c r="EQ450" s="736"/>
      <c r="ER450" s="736"/>
      <c r="ES450" s="736"/>
      <c r="ET450" s="736"/>
      <c r="EU450" s="736"/>
      <c r="EV450" s="736"/>
      <c r="EW450" s="736"/>
      <c r="EX450" s="736"/>
      <c r="EY450" s="736"/>
      <c r="EZ450" s="736"/>
      <c r="FA450" s="736"/>
      <c r="FB450" s="736"/>
      <c r="FC450" s="736"/>
      <c r="FD450" s="736"/>
      <c r="FE450" s="736"/>
      <c r="FF450" s="736"/>
      <c r="FG450" s="736"/>
      <c r="FH450" s="736"/>
      <c r="FI450" s="736"/>
      <c r="FJ450" s="736"/>
      <c r="FK450" s="736"/>
      <c r="FL450" s="736"/>
      <c r="FM450" s="736"/>
      <c r="FN450" s="736"/>
      <c r="FO450" s="736"/>
      <c r="FP450" s="736"/>
      <c r="FQ450" s="736"/>
      <c r="FR450" s="736"/>
      <c r="FS450" s="736"/>
      <c r="FT450" s="736"/>
      <c r="FU450" s="736"/>
      <c r="FV450" s="736"/>
      <c r="FW450" s="736"/>
      <c r="FX450" s="736"/>
      <c r="FY450" s="736"/>
      <c r="FZ450" s="736"/>
      <c r="GA450" s="736"/>
      <c r="GB450" s="736"/>
      <c r="GC450" s="736"/>
      <c r="GD450" s="736"/>
      <c r="GE450" s="736"/>
      <c r="GF450" s="736"/>
      <c r="GG450" s="736"/>
      <c r="GH450" s="736"/>
      <c r="GI450" s="736"/>
      <c r="GJ450" s="736"/>
      <c r="GK450" s="736"/>
      <c r="GL450" s="736"/>
      <c r="GM450" s="736"/>
      <c r="GN450" s="736"/>
      <c r="GO450" s="736"/>
      <c r="GP450" s="736"/>
      <c r="GQ450" s="736"/>
      <c r="GR450" s="736"/>
      <c r="GS450" s="736"/>
      <c r="GT450" s="736"/>
      <c r="GU450" s="736"/>
      <c r="GV450" s="736"/>
      <c r="GW450" s="736"/>
      <c r="GX450" s="736"/>
      <c r="GY450" s="736"/>
      <c r="GZ450" s="736"/>
      <c r="HA450" s="736"/>
      <c r="HB450" s="736"/>
      <c r="HC450" s="736"/>
      <c r="HD450" s="736"/>
      <c r="HE450" s="736"/>
      <c r="HF450" s="736"/>
      <c r="HG450" s="736"/>
      <c r="HH450" s="736"/>
      <c r="HI450" s="736"/>
      <c r="HJ450" s="736"/>
      <c r="HK450" s="736"/>
      <c r="HL450" s="736"/>
      <c r="HM450" s="736"/>
      <c r="HN450" s="736"/>
      <c r="HO450" s="736"/>
      <c r="HP450" s="736"/>
      <c r="HQ450" s="736"/>
      <c r="HR450" s="736"/>
      <c r="HS450" s="736"/>
      <c r="HT450" s="736"/>
      <c r="HU450" s="736"/>
      <c r="HV450" s="736"/>
      <c r="HW450" s="736"/>
      <c r="HX450" s="736"/>
      <c r="HY450" s="736"/>
      <c r="HZ450" s="736"/>
      <c r="IA450" s="736"/>
      <c r="IB450" s="736"/>
      <c r="IC450" s="736"/>
      <c r="ID450" s="736"/>
      <c r="IE450" s="736"/>
      <c r="IF450" s="736"/>
      <c r="IG450" s="736"/>
      <c r="IH450" s="736"/>
      <c r="II450" s="736"/>
      <c r="IJ450" s="736"/>
      <c r="IK450" s="736"/>
      <c r="IL450" s="736"/>
      <c r="IM450" s="736"/>
      <c r="IN450" s="736"/>
      <c r="IO450" s="736"/>
      <c r="IP450" s="736"/>
      <c r="IQ450" s="736"/>
      <c r="IR450" s="736"/>
      <c r="IS450" s="736"/>
      <c r="IT450" s="736"/>
      <c r="IU450" s="736"/>
      <c r="IV450" s="736"/>
    </row>
    <row r="451" spans="1:256" s="438" customFormat="1">
      <c r="A451" s="736"/>
      <c r="C451" s="471"/>
      <c r="P451" s="724"/>
      <c r="U451" s="724"/>
      <c r="V451" s="736"/>
      <c r="W451" s="736"/>
      <c r="X451" s="736"/>
      <c r="Y451" s="736"/>
      <c r="Z451" s="736"/>
      <c r="AA451" s="736"/>
      <c r="AB451" s="736"/>
      <c r="AC451" s="736"/>
      <c r="AD451" s="736"/>
      <c r="AE451" s="736"/>
      <c r="AF451" s="736"/>
      <c r="AG451" s="736"/>
      <c r="AH451" s="736"/>
      <c r="AI451" s="736"/>
      <c r="AJ451" s="736"/>
      <c r="AK451" s="736"/>
      <c r="AL451" s="736"/>
      <c r="AM451" s="736"/>
      <c r="AN451" s="736"/>
      <c r="AO451" s="736"/>
      <c r="AP451" s="736"/>
      <c r="AQ451" s="736"/>
      <c r="AR451" s="736"/>
      <c r="AS451" s="736"/>
      <c r="AT451" s="736"/>
      <c r="AU451" s="736"/>
      <c r="AV451" s="736"/>
      <c r="AW451" s="736"/>
      <c r="AX451" s="736"/>
      <c r="AY451" s="736"/>
      <c r="AZ451" s="736"/>
      <c r="BA451" s="736"/>
      <c r="BB451" s="736"/>
      <c r="BC451" s="736"/>
      <c r="BD451" s="736"/>
      <c r="BE451" s="736"/>
      <c r="BF451" s="736"/>
      <c r="BG451" s="736"/>
      <c r="BH451" s="736"/>
      <c r="BI451" s="736"/>
      <c r="BJ451" s="736"/>
      <c r="BK451" s="736"/>
      <c r="BL451" s="736"/>
      <c r="BM451" s="736"/>
      <c r="BN451" s="736"/>
      <c r="BO451" s="736"/>
      <c r="BP451" s="736"/>
      <c r="BQ451" s="736"/>
      <c r="BR451" s="736"/>
      <c r="BS451" s="736"/>
      <c r="BT451" s="736"/>
      <c r="BU451" s="736"/>
      <c r="BV451" s="736"/>
      <c r="BW451" s="736"/>
      <c r="BX451" s="736"/>
      <c r="BY451" s="736"/>
      <c r="BZ451" s="736"/>
      <c r="CA451" s="736"/>
      <c r="CB451" s="736"/>
      <c r="CC451" s="736"/>
      <c r="CD451" s="736"/>
      <c r="CE451" s="736"/>
      <c r="CF451" s="736"/>
      <c r="CG451" s="736"/>
      <c r="CH451" s="736"/>
      <c r="CI451" s="736"/>
      <c r="CJ451" s="736"/>
      <c r="CK451" s="736"/>
      <c r="CL451" s="736"/>
      <c r="CM451" s="736"/>
      <c r="CN451" s="736"/>
      <c r="CO451" s="736"/>
      <c r="CP451" s="736"/>
      <c r="CQ451" s="736"/>
      <c r="CR451" s="736"/>
      <c r="CS451" s="736"/>
      <c r="CT451" s="736"/>
      <c r="CU451" s="736"/>
      <c r="CV451" s="736"/>
      <c r="CW451" s="736"/>
      <c r="CX451" s="736"/>
      <c r="CY451" s="736"/>
      <c r="CZ451" s="736"/>
      <c r="DA451" s="736"/>
      <c r="DB451" s="736"/>
      <c r="DC451" s="736"/>
      <c r="DD451" s="736"/>
      <c r="DE451" s="736"/>
      <c r="DF451" s="736"/>
      <c r="DG451" s="736"/>
      <c r="DH451" s="736"/>
      <c r="DI451" s="736"/>
      <c r="DJ451" s="736"/>
      <c r="DK451" s="736"/>
      <c r="DL451" s="736"/>
      <c r="DM451" s="736"/>
      <c r="DN451" s="736"/>
      <c r="DO451" s="736"/>
      <c r="DP451" s="736"/>
      <c r="DQ451" s="736"/>
      <c r="DR451" s="736"/>
      <c r="DS451" s="736"/>
      <c r="DT451" s="736"/>
      <c r="DU451" s="736"/>
      <c r="DV451" s="736"/>
      <c r="DW451" s="736"/>
      <c r="DX451" s="736"/>
      <c r="DY451" s="736"/>
      <c r="DZ451" s="736"/>
      <c r="EA451" s="736"/>
      <c r="EB451" s="736"/>
      <c r="EC451" s="736"/>
      <c r="ED451" s="736"/>
      <c r="EE451" s="736"/>
      <c r="EF451" s="736"/>
      <c r="EG451" s="736"/>
      <c r="EH451" s="736"/>
      <c r="EI451" s="736"/>
      <c r="EJ451" s="736"/>
      <c r="EK451" s="736"/>
      <c r="EL451" s="736"/>
      <c r="EM451" s="736"/>
      <c r="EN451" s="736"/>
      <c r="EO451" s="736"/>
      <c r="EP451" s="736"/>
      <c r="EQ451" s="736"/>
      <c r="ER451" s="736"/>
      <c r="ES451" s="736"/>
      <c r="ET451" s="736"/>
      <c r="EU451" s="736"/>
      <c r="EV451" s="736"/>
      <c r="EW451" s="736"/>
      <c r="EX451" s="736"/>
      <c r="EY451" s="736"/>
      <c r="EZ451" s="736"/>
      <c r="FA451" s="736"/>
      <c r="FB451" s="736"/>
      <c r="FC451" s="736"/>
      <c r="FD451" s="736"/>
      <c r="FE451" s="736"/>
      <c r="FF451" s="736"/>
      <c r="FG451" s="736"/>
      <c r="FH451" s="736"/>
      <c r="FI451" s="736"/>
      <c r="FJ451" s="736"/>
      <c r="FK451" s="736"/>
      <c r="FL451" s="736"/>
      <c r="FM451" s="736"/>
      <c r="FN451" s="736"/>
      <c r="FO451" s="736"/>
      <c r="FP451" s="736"/>
      <c r="FQ451" s="736"/>
      <c r="FR451" s="736"/>
      <c r="FS451" s="736"/>
      <c r="FT451" s="736"/>
      <c r="FU451" s="736"/>
      <c r="FV451" s="736"/>
      <c r="FW451" s="736"/>
      <c r="FX451" s="736"/>
      <c r="FY451" s="736"/>
      <c r="FZ451" s="736"/>
      <c r="GA451" s="736"/>
      <c r="GB451" s="736"/>
      <c r="GC451" s="736"/>
      <c r="GD451" s="736"/>
      <c r="GE451" s="736"/>
      <c r="GF451" s="736"/>
      <c r="GG451" s="736"/>
      <c r="GH451" s="736"/>
      <c r="GI451" s="736"/>
      <c r="GJ451" s="736"/>
      <c r="GK451" s="736"/>
      <c r="GL451" s="736"/>
      <c r="GM451" s="736"/>
      <c r="GN451" s="736"/>
      <c r="GO451" s="736"/>
      <c r="GP451" s="736"/>
      <c r="GQ451" s="736"/>
      <c r="GR451" s="736"/>
      <c r="GS451" s="736"/>
      <c r="GT451" s="736"/>
      <c r="GU451" s="736"/>
      <c r="GV451" s="736"/>
      <c r="GW451" s="736"/>
      <c r="GX451" s="736"/>
      <c r="GY451" s="736"/>
      <c r="GZ451" s="736"/>
      <c r="HA451" s="736"/>
      <c r="HB451" s="736"/>
      <c r="HC451" s="736"/>
      <c r="HD451" s="736"/>
      <c r="HE451" s="736"/>
      <c r="HF451" s="736"/>
      <c r="HG451" s="736"/>
      <c r="HH451" s="736"/>
      <c r="HI451" s="736"/>
      <c r="HJ451" s="736"/>
      <c r="HK451" s="736"/>
      <c r="HL451" s="736"/>
      <c r="HM451" s="736"/>
      <c r="HN451" s="736"/>
      <c r="HO451" s="736"/>
      <c r="HP451" s="736"/>
      <c r="HQ451" s="736"/>
      <c r="HR451" s="736"/>
      <c r="HS451" s="736"/>
      <c r="HT451" s="736"/>
      <c r="HU451" s="736"/>
      <c r="HV451" s="736"/>
      <c r="HW451" s="736"/>
      <c r="HX451" s="736"/>
      <c r="HY451" s="736"/>
      <c r="HZ451" s="736"/>
      <c r="IA451" s="736"/>
      <c r="IB451" s="736"/>
      <c r="IC451" s="736"/>
      <c r="ID451" s="736"/>
      <c r="IE451" s="736"/>
      <c r="IF451" s="736"/>
      <c r="IG451" s="736"/>
      <c r="IH451" s="736"/>
      <c r="II451" s="736"/>
      <c r="IJ451" s="736"/>
      <c r="IK451" s="736"/>
      <c r="IL451" s="736"/>
      <c r="IM451" s="736"/>
      <c r="IN451" s="736"/>
      <c r="IO451" s="736"/>
      <c r="IP451" s="736"/>
      <c r="IQ451" s="736"/>
      <c r="IR451" s="736"/>
      <c r="IS451" s="736"/>
      <c r="IT451" s="736"/>
      <c r="IU451" s="736"/>
      <c r="IV451" s="736"/>
    </row>
    <row r="452" spans="1:256" s="438" customFormat="1">
      <c r="A452" s="736"/>
      <c r="C452" s="471"/>
      <c r="P452" s="724"/>
      <c r="U452" s="724"/>
      <c r="V452" s="736"/>
      <c r="W452" s="736"/>
      <c r="X452" s="736"/>
      <c r="Y452" s="736"/>
      <c r="Z452" s="736"/>
      <c r="AA452" s="736"/>
      <c r="AB452" s="736"/>
      <c r="AC452" s="736"/>
      <c r="AD452" s="736"/>
      <c r="AE452" s="736"/>
      <c r="AF452" s="736"/>
      <c r="AG452" s="736"/>
      <c r="AH452" s="736"/>
      <c r="AI452" s="736"/>
      <c r="AJ452" s="736"/>
      <c r="AK452" s="736"/>
      <c r="AL452" s="736"/>
      <c r="AM452" s="736"/>
      <c r="AN452" s="736"/>
      <c r="AO452" s="736"/>
      <c r="AP452" s="736"/>
      <c r="AQ452" s="736"/>
      <c r="AR452" s="736"/>
      <c r="AS452" s="736"/>
      <c r="AT452" s="736"/>
      <c r="AU452" s="736"/>
      <c r="AV452" s="736"/>
      <c r="AW452" s="736"/>
      <c r="AX452" s="736"/>
      <c r="AY452" s="736"/>
      <c r="AZ452" s="736"/>
      <c r="BA452" s="736"/>
      <c r="BB452" s="736"/>
      <c r="BC452" s="736"/>
      <c r="BD452" s="736"/>
      <c r="BE452" s="736"/>
      <c r="BF452" s="736"/>
      <c r="BG452" s="736"/>
      <c r="BH452" s="736"/>
      <c r="BI452" s="736"/>
      <c r="BJ452" s="736"/>
      <c r="BK452" s="736"/>
      <c r="BL452" s="736"/>
      <c r="BM452" s="736"/>
      <c r="BN452" s="736"/>
      <c r="BO452" s="736"/>
      <c r="BP452" s="736"/>
      <c r="BQ452" s="736"/>
      <c r="BR452" s="736"/>
      <c r="BS452" s="736"/>
      <c r="BT452" s="736"/>
      <c r="BU452" s="736"/>
      <c r="BV452" s="736"/>
      <c r="BW452" s="736"/>
      <c r="BX452" s="736"/>
      <c r="BY452" s="736"/>
      <c r="BZ452" s="736"/>
      <c r="CA452" s="736"/>
      <c r="CB452" s="736"/>
      <c r="CC452" s="736"/>
      <c r="CD452" s="736"/>
      <c r="CE452" s="736"/>
      <c r="CF452" s="736"/>
      <c r="CG452" s="736"/>
      <c r="CH452" s="736"/>
      <c r="CI452" s="736"/>
      <c r="CJ452" s="736"/>
      <c r="CK452" s="736"/>
      <c r="CL452" s="736"/>
      <c r="CM452" s="736"/>
      <c r="CN452" s="736"/>
      <c r="CO452" s="736"/>
      <c r="CP452" s="736"/>
      <c r="CQ452" s="736"/>
      <c r="CR452" s="736"/>
      <c r="CS452" s="736"/>
      <c r="CT452" s="736"/>
      <c r="CU452" s="736"/>
      <c r="CV452" s="736"/>
      <c r="CW452" s="736"/>
      <c r="CX452" s="736"/>
      <c r="CY452" s="736"/>
      <c r="CZ452" s="736"/>
      <c r="DA452" s="736"/>
      <c r="DB452" s="736"/>
      <c r="DC452" s="736"/>
      <c r="DD452" s="736"/>
      <c r="DE452" s="736"/>
      <c r="DF452" s="736"/>
      <c r="DG452" s="736"/>
      <c r="DH452" s="736"/>
      <c r="DI452" s="736"/>
      <c r="DJ452" s="736"/>
      <c r="DK452" s="736"/>
      <c r="DL452" s="736"/>
      <c r="DM452" s="736"/>
      <c r="DN452" s="736"/>
      <c r="DO452" s="736"/>
      <c r="DP452" s="736"/>
      <c r="DQ452" s="736"/>
      <c r="DR452" s="736"/>
      <c r="DS452" s="736"/>
      <c r="DT452" s="736"/>
      <c r="DU452" s="736"/>
      <c r="DV452" s="736"/>
      <c r="DW452" s="736"/>
      <c r="DX452" s="736"/>
      <c r="DY452" s="736"/>
      <c r="DZ452" s="736"/>
      <c r="EA452" s="736"/>
      <c r="EB452" s="736"/>
      <c r="EC452" s="736"/>
      <c r="ED452" s="736"/>
      <c r="EE452" s="736"/>
      <c r="EF452" s="736"/>
      <c r="EG452" s="736"/>
      <c r="EH452" s="736"/>
      <c r="EI452" s="736"/>
      <c r="EJ452" s="736"/>
      <c r="EK452" s="736"/>
      <c r="EL452" s="736"/>
      <c r="EM452" s="736"/>
      <c r="EN452" s="736"/>
      <c r="EO452" s="736"/>
      <c r="EP452" s="736"/>
      <c r="EQ452" s="736"/>
      <c r="ER452" s="736"/>
      <c r="ES452" s="736"/>
      <c r="ET452" s="736"/>
      <c r="EU452" s="736"/>
      <c r="EV452" s="736"/>
      <c r="EW452" s="736"/>
      <c r="EX452" s="736"/>
      <c r="EY452" s="736"/>
      <c r="EZ452" s="736"/>
      <c r="FA452" s="736"/>
      <c r="FB452" s="736"/>
      <c r="FC452" s="736"/>
      <c r="FD452" s="736"/>
      <c r="FE452" s="736"/>
      <c r="FF452" s="736"/>
      <c r="FG452" s="736"/>
      <c r="FH452" s="736"/>
      <c r="FI452" s="736"/>
      <c r="FJ452" s="736"/>
      <c r="FK452" s="736"/>
      <c r="FL452" s="736"/>
      <c r="FM452" s="736"/>
      <c r="FN452" s="736"/>
      <c r="FO452" s="736"/>
      <c r="FP452" s="736"/>
      <c r="FQ452" s="736"/>
      <c r="FR452" s="736"/>
      <c r="FS452" s="736"/>
      <c r="FT452" s="736"/>
      <c r="FU452" s="736"/>
      <c r="FV452" s="736"/>
      <c r="FW452" s="736"/>
      <c r="FX452" s="736"/>
      <c r="FY452" s="736"/>
      <c r="FZ452" s="736"/>
      <c r="GA452" s="736"/>
      <c r="GB452" s="736"/>
      <c r="GC452" s="736"/>
      <c r="GD452" s="736"/>
      <c r="GE452" s="736"/>
      <c r="GF452" s="736"/>
      <c r="GG452" s="736"/>
      <c r="GH452" s="736"/>
      <c r="GI452" s="736"/>
      <c r="GJ452" s="736"/>
      <c r="GK452" s="736"/>
      <c r="GL452" s="736"/>
      <c r="GM452" s="736"/>
      <c r="GN452" s="736"/>
      <c r="GO452" s="736"/>
      <c r="GP452" s="736"/>
      <c r="GQ452" s="736"/>
      <c r="GR452" s="736"/>
      <c r="GS452" s="736"/>
      <c r="GT452" s="736"/>
      <c r="GU452" s="736"/>
      <c r="GV452" s="736"/>
      <c r="GW452" s="736"/>
      <c r="GX452" s="736"/>
      <c r="GY452" s="736"/>
      <c r="GZ452" s="736"/>
      <c r="HA452" s="736"/>
      <c r="HB452" s="736"/>
      <c r="HC452" s="736"/>
      <c r="HD452" s="736"/>
      <c r="HE452" s="736"/>
      <c r="HF452" s="736"/>
      <c r="HG452" s="736"/>
      <c r="HH452" s="736"/>
      <c r="HI452" s="736"/>
      <c r="HJ452" s="736"/>
      <c r="HK452" s="736"/>
      <c r="HL452" s="736"/>
      <c r="HM452" s="736"/>
      <c r="HN452" s="736"/>
      <c r="HO452" s="736"/>
      <c r="HP452" s="736"/>
      <c r="HQ452" s="736"/>
      <c r="HR452" s="736"/>
      <c r="HS452" s="736"/>
      <c r="HT452" s="736"/>
      <c r="HU452" s="736"/>
      <c r="HV452" s="736"/>
      <c r="HW452" s="736"/>
      <c r="HX452" s="736"/>
      <c r="HY452" s="736"/>
      <c r="HZ452" s="736"/>
      <c r="IA452" s="736"/>
      <c r="IB452" s="736"/>
      <c r="IC452" s="736"/>
      <c r="ID452" s="736"/>
      <c r="IE452" s="736"/>
      <c r="IF452" s="736"/>
      <c r="IG452" s="736"/>
      <c r="IH452" s="736"/>
      <c r="II452" s="736"/>
      <c r="IJ452" s="736"/>
      <c r="IK452" s="736"/>
      <c r="IL452" s="736"/>
      <c r="IM452" s="736"/>
      <c r="IN452" s="736"/>
      <c r="IO452" s="736"/>
      <c r="IP452" s="736"/>
      <c r="IQ452" s="736"/>
      <c r="IR452" s="736"/>
      <c r="IS452" s="736"/>
      <c r="IT452" s="736"/>
      <c r="IU452" s="736"/>
      <c r="IV452" s="736"/>
    </row>
    <row r="453" spans="1:256" s="438" customFormat="1">
      <c r="A453" s="736"/>
      <c r="C453" s="471"/>
      <c r="P453" s="724"/>
      <c r="U453" s="724"/>
      <c r="V453" s="736"/>
      <c r="W453" s="736"/>
      <c r="X453" s="736"/>
      <c r="Y453" s="736"/>
      <c r="Z453" s="736"/>
      <c r="AA453" s="736"/>
      <c r="AB453" s="736"/>
      <c r="AC453" s="736"/>
      <c r="AD453" s="736"/>
      <c r="AE453" s="736"/>
      <c r="AF453" s="736"/>
      <c r="AG453" s="736"/>
      <c r="AH453" s="736"/>
      <c r="AI453" s="736"/>
      <c r="AJ453" s="736"/>
      <c r="AK453" s="736"/>
      <c r="AL453" s="736"/>
      <c r="AM453" s="736"/>
      <c r="AN453" s="736"/>
      <c r="AO453" s="736"/>
      <c r="AP453" s="736"/>
      <c r="AQ453" s="736"/>
      <c r="AR453" s="736"/>
      <c r="AS453" s="736"/>
      <c r="AT453" s="736"/>
      <c r="AU453" s="736"/>
      <c r="AV453" s="736"/>
      <c r="AW453" s="736"/>
      <c r="AX453" s="736"/>
      <c r="AY453" s="736"/>
      <c r="AZ453" s="736"/>
      <c r="BA453" s="736"/>
      <c r="BB453" s="736"/>
      <c r="BC453" s="736"/>
      <c r="BD453" s="736"/>
      <c r="BE453" s="736"/>
      <c r="BF453" s="736"/>
      <c r="BG453" s="736"/>
      <c r="BH453" s="736"/>
      <c r="BI453" s="736"/>
      <c r="BJ453" s="736"/>
      <c r="BK453" s="736"/>
      <c r="BL453" s="736"/>
      <c r="BM453" s="736"/>
      <c r="BN453" s="736"/>
      <c r="BO453" s="736"/>
      <c r="BP453" s="736"/>
      <c r="BQ453" s="736"/>
      <c r="BR453" s="736"/>
      <c r="BS453" s="736"/>
      <c r="BT453" s="736"/>
      <c r="BU453" s="736"/>
      <c r="BV453" s="736"/>
      <c r="BW453" s="736"/>
      <c r="BX453" s="736"/>
      <c r="BY453" s="736"/>
      <c r="BZ453" s="736"/>
      <c r="CA453" s="736"/>
      <c r="CB453" s="736"/>
      <c r="CC453" s="736"/>
      <c r="CD453" s="736"/>
      <c r="CE453" s="736"/>
      <c r="CF453" s="736"/>
      <c r="CG453" s="736"/>
      <c r="CH453" s="736"/>
      <c r="CI453" s="736"/>
      <c r="CJ453" s="736"/>
      <c r="CK453" s="736"/>
      <c r="CL453" s="736"/>
      <c r="CM453" s="736"/>
      <c r="CN453" s="736"/>
      <c r="CO453" s="736"/>
      <c r="CP453" s="736"/>
      <c r="CQ453" s="736"/>
      <c r="CR453" s="736"/>
      <c r="CS453" s="736"/>
      <c r="CT453" s="736"/>
      <c r="CU453" s="736"/>
      <c r="CV453" s="736"/>
      <c r="CW453" s="736"/>
      <c r="CX453" s="736"/>
      <c r="CY453" s="736"/>
      <c r="CZ453" s="736"/>
      <c r="DA453" s="736"/>
      <c r="DB453" s="736"/>
      <c r="DC453" s="736"/>
      <c r="DD453" s="736"/>
      <c r="DE453" s="736"/>
      <c r="DF453" s="736"/>
      <c r="DG453" s="736"/>
      <c r="DH453" s="736"/>
      <c r="DI453" s="736"/>
      <c r="DJ453" s="736"/>
      <c r="DK453" s="736"/>
      <c r="DL453" s="736"/>
      <c r="DM453" s="736"/>
      <c r="DN453" s="736"/>
      <c r="DO453" s="736"/>
      <c r="DP453" s="736"/>
      <c r="DQ453" s="736"/>
      <c r="DR453" s="736"/>
      <c r="DS453" s="736"/>
      <c r="DT453" s="736"/>
      <c r="DU453" s="736"/>
      <c r="DV453" s="736"/>
      <c r="DW453" s="736"/>
      <c r="DX453" s="736"/>
      <c r="DY453" s="736"/>
      <c r="DZ453" s="736"/>
      <c r="EA453" s="736"/>
      <c r="EB453" s="736"/>
      <c r="EC453" s="736"/>
      <c r="ED453" s="736"/>
      <c r="EE453" s="736"/>
      <c r="EF453" s="736"/>
      <c r="EG453" s="736"/>
      <c r="EH453" s="736"/>
      <c r="EI453" s="736"/>
      <c r="EJ453" s="736"/>
      <c r="EK453" s="736"/>
      <c r="EL453" s="736"/>
      <c r="EM453" s="736"/>
      <c r="EN453" s="736"/>
      <c r="EO453" s="736"/>
      <c r="EP453" s="736"/>
      <c r="EQ453" s="736"/>
      <c r="ER453" s="736"/>
      <c r="ES453" s="736"/>
      <c r="ET453" s="736"/>
      <c r="EU453" s="736"/>
      <c r="EV453" s="736"/>
      <c r="EW453" s="736"/>
      <c r="EX453" s="736"/>
      <c r="EY453" s="736"/>
      <c r="EZ453" s="736"/>
      <c r="FA453" s="736"/>
      <c r="FB453" s="736"/>
      <c r="FC453" s="736"/>
      <c r="FD453" s="736"/>
      <c r="FE453" s="736"/>
      <c r="FF453" s="736"/>
      <c r="FG453" s="736"/>
      <c r="FH453" s="736"/>
      <c r="FI453" s="736"/>
      <c r="FJ453" s="736"/>
      <c r="FK453" s="736"/>
      <c r="FL453" s="736"/>
      <c r="FM453" s="736"/>
      <c r="FN453" s="736"/>
      <c r="FO453" s="736"/>
      <c r="FP453" s="736"/>
      <c r="FQ453" s="736"/>
      <c r="FR453" s="736"/>
      <c r="FS453" s="736"/>
      <c r="FT453" s="736"/>
      <c r="FU453" s="736"/>
      <c r="FV453" s="736"/>
      <c r="FW453" s="736"/>
      <c r="FX453" s="736"/>
      <c r="FY453" s="736"/>
      <c r="FZ453" s="736"/>
      <c r="GA453" s="736"/>
      <c r="GB453" s="736"/>
      <c r="GC453" s="736"/>
      <c r="GD453" s="736"/>
      <c r="GE453" s="736"/>
      <c r="GF453" s="736"/>
      <c r="GG453" s="736"/>
      <c r="GH453" s="736"/>
      <c r="GI453" s="736"/>
      <c r="GJ453" s="736"/>
      <c r="GK453" s="736"/>
      <c r="GL453" s="736"/>
      <c r="GM453" s="736"/>
      <c r="GN453" s="736"/>
      <c r="GO453" s="736"/>
      <c r="GP453" s="736"/>
      <c r="GQ453" s="736"/>
      <c r="GR453" s="736"/>
      <c r="GS453" s="736"/>
      <c r="GT453" s="736"/>
      <c r="GU453" s="736"/>
      <c r="GV453" s="736"/>
      <c r="GW453" s="736"/>
      <c r="GX453" s="736"/>
      <c r="GY453" s="736"/>
      <c r="GZ453" s="736"/>
      <c r="HA453" s="736"/>
      <c r="HB453" s="736"/>
      <c r="HC453" s="736"/>
      <c r="HD453" s="736"/>
      <c r="HE453" s="736"/>
      <c r="HF453" s="736"/>
      <c r="HG453" s="736"/>
      <c r="HH453" s="736"/>
      <c r="HI453" s="736"/>
      <c r="HJ453" s="736"/>
      <c r="HK453" s="736"/>
      <c r="HL453" s="736"/>
      <c r="HM453" s="736"/>
      <c r="HN453" s="736"/>
      <c r="HO453" s="736"/>
      <c r="HP453" s="736"/>
      <c r="HQ453" s="736"/>
      <c r="HR453" s="736"/>
      <c r="HS453" s="736"/>
      <c r="HT453" s="736"/>
      <c r="HU453" s="736"/>
      <c r="HV453" s="736"/>
      <c r="HW453" s="736"/>
      <c r="HX453" s="736"/>
      <c r="HY453" s="736"/>
      <c r="HZ453" s="736"/>
      <c r="IA453" s="736"/>
      <c r="IB453" s="736"/>
      <c r="IC453" s="736"/>
      <c r="ID453" s="736"/>
      <c r="IE453" s="736"/>
      <c r="IF453" s="736"/>
      <c r="IG453" s="736"/>
      <c r="IH453" s="736"/>
      <c r="II453" s="736"/>
      <c r="IJ453" s="736"/>
      <c r="IK453" s="736"/>
      <c r="IL453" s="736"/>
      <c r="IM453" s="736"/>
      <c r="IN453" s="736"/>
      <c r="IO453" s="736"/>
      <c r="IP453" s="736"/>
      <c r="IQ453" s="736"/>
      <c r="IR453" s="736"/>
      <c r="IS453" s="736"/>
      <c r="IT453" s="736"/>
      <c r="IU453" s="736"/>
      <c r="IV453" s="736"/>
    </row>
    <row r="454" spans="1:256" s="438" customFormat="1">
      <c r="A454" s="736"/>
      <c r="C454" s="471"/>
      <c r="P454" s="724"/>
      <c r="U454" s="724"/>
      <c r="V454" s="736"/>
      <c r="W454" s="736"/>
      <c r="X454" s="736"/>
      <c r="Y454" s="736"/>
      <c r="Z454" s="736"/>
      <c r="AA454" s="736"/>
      <c r="AB454" s="736"/>
      <c r="AC454" s="736"/>
      <c r="AD454" s="736"/>
      <c r="AE454" s="736"/>
      <c r="AF454" s="736"/>
      <c r="AG454" s="736"/>
      <c r="AH454" s="736"/>
      <c r="AI454" s="736"/>
      <c r="AJ454" s="736"/>
      <c r="AK454" s="736"/>
      <c r="AL454" s="736"/>
      <c r="AM454" s="736"/>
      <c r="AN454" s="736"/>
      <c r="AO454" s="736"/>
      <c r="AP454" s="736"/>
      <c r="AQ454" s="736"/>
      <c r="AR454" s="736"/>
      <c r="AS454" s="736"/>
      <c r="AT454" s="736"/>
      <c r="AU454" s="736"/>
      <c r="AV454" s="736"/>
      <c r="AW454" s="736"/>
      <c r="AX454" s="736"/>
      <c r="AY454" s="736"/>
      <c r="AZ454" s="736"/>
      <c r="BA454" s="736"/>
      <c r="BB454" s="736"/>
      <c r="BC454" s="736"/>
      <c r="BD454" s="736"/>
      <c r="BE454" s="736"/>
      <c r="BF454" s="736"/>
      <c r="BG454" s="736"/>
      <c r="BH454" s="736"/>
      <c r="BI454" s="736"/>
      <c r="BJ454" s="736"/>
      <c r="BK454" s="736"/>
      <c r="BL454" s="736"/>
      <c r="BM454" s="736"/>
      <c r="BN454" s="736"/>
      <c r="BO454" s="736"/>
      <c r="BP454" s="736"/>
      <c r="BQ454" s="736"/>
      <c r="BR454" s="736"/>
      <c r="BS454" s="736"/>
      <c r="BT454" s="736"/>
      <c r="BU454" s="736"/>
      <c r="BV454" s="736"/>
      <c r="BW454" s="736"/>
      <c r="BX454" s="736"/>
      <c r="BY454" s="736"/>
      <c r="BZ454" s="736"/>
      <c r="CA454" s="736"/>
      <c r="CB454" s="736"/>
      <c r="CC454" s="736"/>
      <c r="CD454" s="736"/>
      <c r="CE454" s="736"/>
      <c r="CF454" s="736"/>
      <c r="CG454" s="736"/>
      <c r="CH454" s="736"/>
      <c r="CI454" s="736"/>
      <c r="CJ454" s="736"/>
      <c r="CK454" s="736"/>
      <c r="CL454" s="736"/>
      <c r="CM454" s="736"/>
      <c r="CN454" s="736"/>
      <c r="CO454" s="736"/>
      <c r="CP454" s="736"/>
      <c r="CQ454" s="736"/>
      <c r="CR454" s="736"/>
      <c r="CS454" s="736"/>
      <c r="CT454" s="736"/>
      <c r="CU454" s="736"/>
      <c r="CV454" s="736"/>
      <c r="CW454" s="736"/>
      <c r="CX454" s="736"/>
      <c r="CY454" s="736"/>
      <c r="CZ454" s="736"/>
      <c r="DA454" s="736"/>
      <c r="DB454" s="736"/>
      <c r="DC454" s="736"/>
      <c r="DD454" s="736"/>
      <c r="DE454" s="736"/>
      <c r="DF454" s="736"/>
      <c r="DG454" s="736"/>
      <c r="DH454" s="736"/>
      <c r="DI454" s="736"/>
      <c r="DJ454" s="736"/>
      <c r="DK454" s="736"/>
      <c r="DL454" s="736"/>
      <c r="DM454" s="736"/>
      <c r="DN454" s="736"/>
      <c r="DO454" s="736"/>
      <c r="DP454" s="736"/>
      <c r="DQ454" s="736"/>
      <c r="DR454" s="736"/>
      <c r="DS454" s="736"/>
      <c r="DT454" s="736"/>
      <c r="DU454" s="736"/>
      <c r="DV454" s="736"/>
      <c r="DW454" s="736"/>
      <c r="DX454" s="736"/>
      <c r="DY454" s="736"/>
      <c r="DZ454" s="736"/>
      <c r="EA454" s="736"/>
      <c r="EB454" s="736"/>
      <c r="EC454" s="736"/>
      <c r="ED454" s="736"/>
      <c r="EE454" s="736"/>
      <c r="EF454" s="736"/>
      <c r="EG454" s="736"/>
      <c r="EH454" s="736"/>
      <c r="EI454" s="736"/>
      <c r="EJ454" s="736"/>
      <c r="EK454" s="736"/>
      <c r="EL454" s="736"/>
      <c r="EM454" s="736"/>
      <c r="EN454" s="736"/>
      <c r="EO454" s="736"/>
      <c r="EP454" s="736"/>
      <c r="EQ454" s="736"/>
      <c r="ER454" s="736"/>
      <c r="ES454" s="736"/>
      <c r="ET454" s="736"/>
      <c r="EU454" s="736"/>
      <c r="EV454" s="736"/>
      <c r="EW454" s="736"/>
      <c r="EX454" s="736"/>
      <c r="EY454" s="736"/>
      <c r="EZ454" s="736"/>
      <c r="FA454" s="736"/>
      <c r="FB454" s="736"/>
      <c r="FC454" s="736"/>
      <c r="FD454" s="736"/>
      <c r="FE454" s="736"/>
      <c r="FF454" s="736"/>
      <c r="FG454" s="736"/>
      <c r="FH454" s="736"/>
      <c r="FI454" s="736"/>
      <c r="FJ454" s="736"/>
      <c r="FK454" s="736"/>
      <c r="FL454" s="736"/>
      <c r="FM454" s="736"/>
      <c r="FN454" s="736"/>
      <c r="FO454" s="736"/>
      <c r="FP454" s="736"/>
      <c r="FQ454" s="736"/>
      <c r="FR454" s="736"/>
      <c r="FS454" s="736"/>
      <c r="FT454" s="736"/>
      <c r="FU454" s="736"/>
      <c r="FV454" s="736"/>
      <c r="FW454" s="736"/>
      <c r="FX454" s="736"/>
      <c r="FY454" s="736"/>
      <c r="FZ454" s="736"/>
      <c r="GA454" s="736"/>
      <c r="GB454" s="736"/>
      <c r="GC454" s="736"/>
      <c r="GD454" s="736"/>
      <c r="GE454" s="736"/>
      <c r="GF454" s="736"/>
      <c r="GG454" s="736"/>
      <c r="GH454" s="736"/>
      <c r="GI454" s="736"/>
      <c r="GJ454" s="736"/>
      <c r="GK454" s="736"/>
      <c r="GL454" s="736"/>
      <c r="GM454" s="736"/>
      <c r="GN454" s="736"/>
      <c r="GO454" s="736"/>
      <c r="GP454" s="736"/>
      <c r="GQ454" s="736"/>
      <c r="GR454" s="736"/>
      <c r="GS454" s="736"/>
      <c r="GT454" s="736"/>
      <c r="GU454" s="736"/>
      <c r="GV454" s="736"/>
      <c r="GW454" s="736"/>
      <c r="GX454" s="736"/>
      <c r="GY454" s="736"/>
      <c r="GZ454" s="736"/>
      <c r="HA454" s="736"/>
      <c r="HB454" s="736"/>
      <c r="HC454" s="736"/>
      <c r="HD454" s="736"/>
      <c r="HE454" s="736"/>
      <c r="HF454" s="736"/>
      <c r="HG454" s="736"/>
      <c r="HH454" s="736"/>
      <c r="HI454" s="736"/>
      <c r="HJ454" s="736"/>
      <c r="HK454" s="736"/>
      <c r="HL454" s="736"/>
      <c r="HM454" s="736"/>
      <c r="HN454" s="736"/>
      <c r="HO454" s="736"/>
      <c r="HP454" s="736"/>
      <c r="HQ454" s="736"/>
      <c r="HR454" s="736"/>
      <c r="HS454" s="736"/>
      <c r="HT454" s="736"/>
      <c r="HU454" s="736"/>
      <c r="HV454" s="736"/>
      <c r="HW454" s="736"/>
      <c r="HX454" s="736"/>
      <c r="HY454" s="736"/>
      <c r="HZ454" s="736"/>
      <c r="IA454" s="736"/>
      <c r="IB454" s="736"/>
      <c r="IC454" s="736"/>
      <c r="ID454" s="736"/>
      <c r="IE454" s="736"/>
      <c r="IF454" s="736"/>
      <c r="IG454" s="736"/>
      <c r="IH454" s="736"/>
      <c r="II454" s="736"/>
      <c r="IJ454" s="736"/>
      <c r="IK454" s="736"/>
      <c r="IL454" s="736"/>
      <c r="IM454" s="736"/>
      <c r="IN454" s="736"/>
      <c r="IO454" s="736"/>
      <c r="IP454" s="736"/>
      <c r="IQ454" s="736"/>
      <c r="IR454" s="736"/>
      <c r="IS454" s="736"/>
      <c r="IT454" s="736"/>
      <c r="IU454" s="736"/>
      <c r="IV454" s="736"/>
    </row>
    <row r="455" spans="1:256" s="438" customFormat="1">
      <c r="A455" s="736"/>
      <c r="C455" s="471"/>
      <c r="P455" s="724"/>
      <c r="U455" s="724"/>
      <c r="V455" s="736"/>
      <c r="W455" s="736"/>
      <c r="X455" s="736"/>
      <c r="Y455" s="736"/>
      <c r="Z455" s="736"/>
      <c r="AA455" s="736"/>
      <c r="AB455" s="736"/>
      <c r="AC455" s="736"/>
      <c r="AD455" s="736"/>
      <c r="AE455" s="736"/>
      <c r="AF455" s="736"/>
      <c r="AG455" s="736"/>
      <c r="AH455" s="736"/>
      <c r="AI455" s="736"/>
      <c r="AJ455" s="736"/>
      <c r="AK455" s="736"/>
      <c r="AL455" s="736"/>
      <c r="AM455" s="736"/>
      <c r="AN455" s="736"/>
      <c r="AO455" s="736"/>
      <c r="AP455" s="736"/>
      <c r="AQ455" s="736"/>
      <c r="AR455" s="736"/>
      <c r="AS455" s="736"/>
      <c r="AT455" s="736"/>
      <c r="AU455" s="736"/>
      <c r="AV455" s="736"/>
      <c r="AW455" s="736"/>
      <c r="AX455" s="736"/>
      <c r="AY455" s="736"/>
      <c r="AZ455" s="736"/>
      <c r="BA455" s="736"/>
      <c r="BB455" s="736"/>
      <c r="BC455" s="736"/>
      <c r="BD455" s="736"/>
      <c r="BE455" s="736"/>
      <c r="BF455" s="736"/>
      <c r="BG455" s="736"/>
      <c r="BH455" s="736"/>
      <c r="BI455" s="736"/>
      <c r="BJ455" s="736"/>
      <c r="BK455" s="736"/>
      <c r="BL455" s="736"/>
      <c r="BM455" s="736"/>
      <c r="BN455" s="736"/>
      <c r="BO455" s="736"/>
      <c r="BP455" s="736"/>
      <c r="BQ455" s="736"/>
      <c r="BR455" s="736"/>
      <c r="BS455" s="736"/>
      <c r="BT455" s="736"/>
      <c r="BU455" s="736"/>
      <c r="BV455" s="736"/>
      <c r="BW455" s="736"/>
      <c r="BX455" s="736"/>
      <c r="BY455" s="736"/>
      <c r="BZ455" s="736"/>
      <c r="CA455" s="736"/>
      <c r="CB455" s="736"/>
      <c r="CC455" s="736"/>
      <c r="CD455" s="736"/>
      <c r="CE455" s="736"/>
      <c r="CF455" s="736"/>
      <c r="CG455" s="736"/>
      <c r="CH455" s="736"/>
      <c r="CI455" s="736"/>
      <c r="CJ455" s="736"/>
      <c r="CK455" s="736"/>
      <c r="CL455" s="736"/>
      <c r="CM455" s="736"/>
      <c r="CN455" s="736"/>
      <c r="CO455" s="736"/>
      <c r="CP455" s="736"/>
      <c r="CQ455" s="736"/>
      <c r="CR455" s="736"/>
      <c r="CS455" s="736"/>
      <c r="CT455" s="736"/>
      <c r="CU455" s="736"/>
      <c r="CV455" s="736"/>
      <c r="CW455" s="736"/>
      <c r="CX455" s="736"/>
      <c r="CY455" s="736"/>
      <c r="CZ455" s="736"/>
      <c r="DA455" s="736"/>
      <c r="DB455" s="736"/>
      <c r="DC455" s="736"/>
      <c r="DD455" s="736"/>
      <c r="DE455" s="736"/>
      <c r="DF455" s="736"/>
      <c r="DG455" s="736"/>
      <c r="DH455" s="736"/>
      <c r="DI455" s="736"/>
      <c r="DJ455" s="736"/>
      <c r="DK455" s="736"/>
      <c r="DL455" s="736"/>
      <c r="DM455" s="736"/>
      <c r="DN455" s="736"/>
      <c r="DO455" s="736"/>
      <c r="DP455" s="736"/>
      <c r="DQ455" s="736"/>
      <c r="DR455" s="736"/>
      <c r="DS455" s="736"/>
      <c r="DT455" s="736"/>
      <c r="DU455" s="736"/>
      <c r="DV455" s="736"/>
      <c r="DW455" s="736"/>
      <c r="DX455" s="736"/>
      <c r="DY455" s="736"/>
      <c r="DZ455" s="736"/>
      <c r="EA455" s="736"/>
      <c r="EB455" s="736"/>
      <c r="EC455" s="736"/>
      <c r="ED455" s="736"/>
      <c r="EE455" s="736"/>
      <c r="EF455" s="736"/>
      <c r="EG455" s="736"/>
      <c r="EH455" s="736"/>
      <c r="EI455" s="736"/>
      <c r="EJ455" s="736"/>
      <c r="EK455" s="736"/>
      <c r="EL455" s="736"/>
      <c r="EM455" s="736"/>
      <c r="EN455" s="736"/>
      <c r="EO455" s="736"/>
      <c r="EP455" s="736"/>
      <c r="EQ455" s="736"/>
      <c r="ER455" s="736"/>
      <c r="ES455" s="736"/>
      <c r="ET455" s="736"/>
      <c r="EU455" s="736"/>
      <c r="EV455" s="736"/>
      <c r="EW455" s="736"/>
      <c r="EX455" s="736"/>
      <c r="EY455" s="736"/>
      <c r="EZ455" s="736"/>
      <c r="FA455" s="736"/>
      <c r="FB455" s="736"/>
      <c r="FC455" s="736"/>
      <c r="FD455" s="736"/>
      <c r="FE455" s="736"/>
      <c r="FF455" s="736"/>
      <c r="FG455" s="736"/>
      <c r="FH455" s="736"/>
      <c r="FI455" s="736"/>
      <c r="FJ455" s="736"/>
      <c r="FK455" s="736"/>
      <c r="FL455" s="736"/>
      <c r="FM455" s="736"/>
      <c r="FN455" s="736"/>
      <c r="FO455" s="736"/>
      <c r="FP455" s="736"/>
      <c r="FQ455" s="736"/>
      <c r="FR455" s="736"/>
      <c r="FS455" s="736"/>
      <c r="FT455" s="736"/>
      <c r="FU455" s="736"/>
      <c r="FV455" s="736"/>
      <c r="FW455" s="736"/>
      <c r="FX455" s="736"/>
      <c r="FY455" s="736"/>
      <c r="FZ455" s="736"/>
      <c r="GA455" s="736"/>
      <c r="GB455" s="736"/>
      <c r="GC455" s="736"/>
      <c r="GD455" s="736"/>
      <c r="GE455" s="736"/>
      <c r="GF455" s="736"/>
      <c r="GG455" s="736"/>
      <c r="GH455" s="736"/>
      <c r="GI455" s="736"/>
      <c r="GJ455" s="736"/>
      <c r="GK455" s="736"/>
      <c r="GL455" s="736"/>
      <c r="GM455" s="736"/>
      <c r="GN455" s="736"/>
      <c r="GO455" s="736"/>
      <c r="GP455" s="736"/>
      <c r="GQ455" s="736"/>
      <c r="GR455" s="736"/>
      <c r="GS455" s="736"/>
      <c r="GT455" s="736"/>
      <c r="GU455" s="736"/>
      <c r="GV455" s="736"/>
      <c r="GW455" s="736"/>
      <c r="GX455" s="736"/>
      <c r="GY455" s="736"/>
      <c r="GZ455" s="736"/>
      <c r="HA455" s="736"/>
      <c r="HB455" s="736"/>
      <c r="HC455" s="736"/>
      <c r="HD455" s="736"/>
      <c r="HE455" s="736"/>
      <c r="HF455" s="736"/>
      <c r="HG455" s="736"/>
      <c r="HH455" s="736"/>
      <c r="HI455" s="736"/>
      <c r="HJ455" s="736"/>
      <c r="HK455" s="736"/>
      <c r="HL455" s="736"/>
      <c r="HM455" s="736"/>
      <c r="HN455" s="736"/>
      <c r="HO455" s="736"/>
      <c r="HP455" s="736"/>
      <c r="HQ455" s="736"/>
      <c r="HR455" s="736"/>
      <c r="HS455" s="736"/>
      <c r="HT455" s="736"/>
      <c r="HU455" s="736"/>
      <c r="HV455" s="736"/>
      <c r="HW455" s="736"/>
      <c r="HX455" s="736"/>
      <c r="HY455" s="736"/>
      <c r="HZ455" s="736"/>
      <c r="IA455" s="736"/>
      <c r="IB455" s="736"/>
      <c r="IC455" s="736"/>
      <c r="ID455" s="736"/>
      <c r="IE455" s="736"/>
      <c r="IF455" s="736"/>
      <c r="IG455" s="736"/>
      <c r="IH455" s="736"/>
      <c r="II455" s="736"/>
      <c r="IJ455" s="736"/>
      <c r="IK455" s="736"/>
      <c r="IL455" s="736"/>
      <c r="IM455" s="736"/>
      <c r="IN455" s="736"/>
      <c r="IO455" s="736"/>
      <c r="IP455" s="736"/>
      <c r="IQ455" s="736"/>
      <c r="IR455" s="736"/>
      <c r="IS455" s="736"/>
      <c r="IT455" s="736"/>
      <c r="IU455" s="736"/>
      <c r="IV455" s="736"/>
    </row>
    <row r="456" spans="1:256" s="438" customFormat="1">
      <c r="A456" s="736"/>
      <c r="C456" s="471"/>
      <c r="P456" s="724"/>
      <c r="U456" s="724"/>
      <c r="V456" s="736"/>
      <c r="W456" s="736"/>
      <c r="X456" s="736"/>
      <c r="Y456" s="736"/>
      <c r="Z456" s="736"/>
      <c r="AA456" s="736"/>
      <c r="AB456" s="736"/>
      <c r="AC456" s="736"/>
      <c r="AD456" s="736"/>
      <c r="AE456" s="736"/>
      <c r="AF456" s="736"/>
      <c r="AG456" s="736"/>
      <c r="AH456" s="736"/>
      <c r="AI456" s="736"/>
      <c r="AJ456" s="736"/>
      <c r="AK456" s="736"/>
      <c r="AL456" s="736"/>
      <c r="AM456" s="736"/>
      <c r="AN456" s="736"/>
      <c r="AO456" s="736"/>
      <c r="AP456" s="736"/>
      <c r="AQ456" s="736"/>
      <c r="AR456" s="736"/>
      <c r="AS456" s="736"/>
      <c r="AT456" s="736"/>
      <c r="AU456" s="736"/>
      <c r="AV456" s="736"/>
      <c r="AW456" s="736"/>
      <c r="AX456" s="736"/>
      <c r="AY456" s="736"/>
      <c r="AZ456" s="736"/>
      <c r="BA456" s="736"/>
      <c r="BB456" s="736"/>
      <c r="BC456" s="736"/>
      <c r="BD456" s="736"/>
      <c r="BE456" s="736"/>
      <c r="BF456" s="736"/>
      <c r="BG456" s="736"/>
      <c r="BH456" s="736"/>
      <c r="BI456" s="736"/>
      <c r="BJ456" s="736"/>
      <c r="BK456" s="736"/>
      <c r="BL456" s="736"/>
      <c r="BM456" s="736"/>
      <c r="BN456" s="736"/>
      <c r="BO456" s="736"/>
      <c r="BP456" s="736"/>
      <c r="BQ456" s="736"/>
      <c r="BR456" s="736"/>
      <c r="BS456" s="736"/>
      <c r="BT456" s="736"/>
      <c r="BU456" s="736"/>
      <c r="BV456" s="736"/>
      <c r="BW456" s="736"/>
      <c r="BX456" s="736"/>
      <c r="BY456" s="736"/>
      <c r="BZ456" s="736"/>
      <c r="CA456" s="736"/>
      <c r="CB456" s="736"/>
      <c r="CC456" s="736"/>
      <c r="CD456" s="736"/>
      <c r="CE456" s="736"/>
      <c r="CF456" s="736"/>
      <c r="CG456" s="736"/>
      <c r="CH456" s="736"/>
      <c r="CI456" s="736"/>
      <c r="CJ456" s="736"/>
      <c r="CK456" s="736"/>
      <c r="CL456" s="736"/>
      <c r="CM456" s="736"/>
      <c r="CN456" s="736"/>
      <c r="CO456" s="736"/>
      <c r="CP456" s="736"/>
      <c r="CQ456" s="736"/>
      <c r="CR456" s="736"/>
      <c r="CS456" s="736"/>
      <c r="CT456" s="736"/>
      <c r="CU456" s="736"/>
      <c r="CV456" s="736"/>
      <c r="CW456" s="736"/>
      <c r="CX456" s="736"/>
      <c r="CY456" s="736"/>
      <c r="CZ456" s="736"/>
      <c r="DA456" s="736"/>
      <c r="DB456" s="736"/>
      <c r="DC456" s="736"/>
      <c r="DD456" s="736"/>
      <c r="DE456" s="736"/>
      <c r="DF456" s="736"/>
      <c r="DG456" s="736"/>
      <c r="DH456" s="736"/>
      <c r="DI456" s="736"/>
      <c r="DJ456" s="736"/>
      <c r="DK456" s="736"/>
      <c r="DL456" s="736"/>
      <c r="DM456" s="736"/>
      <c r="DN456" s="736"/>
      <c r="DO456" s="736"/>
      <c r="DP456" s="736"/>
      <c r="DQ456" s="736"/>
      <c r="DR456" s="736"/>
      <c r="DS456" s="736"/>
      <c r="DT456" s="736"/>
      <c r="DU456" s="736"/>
      <c r="DV456" s="736"/>
      <c r="DW456" s="736"/>
      <c r="DX456" s="736"/>
      <c r="DY456" s="736"/>
      <c r="DZ456" s="736"/>
      <c r="EA456" s="736"/>
      <c r="EB456" s="736"/>
      <c r="EC456" s="736"/>
      <c r="ED456" s="736"/>
      <c r="EE456" s="736"/>
      <c r="EF456" s="736"/>
      <c r="EG456" s="736"/>
      <c r="EH456" s="736"/>
      <c r="EI456" s="736"/>
      <c r="EJ456" s="736"/>
      <c r="EK456" s="736"/>
      <c r="EL456" s="736"/>
      <c r="EM456" s="736"/>
      <c r="EN456" s="736"/>
      <c r="EO456" s="736"/>
      <c r="EP456" s="736"/>
      <c r="EQ456" s="736"/>
      <c r="ER456" s="736"/>
      <c r="ES456" s="736"/>
      <c r="ET456" s="736"/>
      <c r="EU456" s="736"/>
      <c r="EV456" s="736"/>
      <c r="EW456" s="736"/>
      <c r="EX456" s="736"/>
      <c r="EY456" s="736"/>
      <c r="EZ456" s="736"/>
      <c r="FA456" s="736"/>
      <c r="FB456" s="736"/>
      <c r="FC456" s="736"/>
      <c r="FD456" s="736"/>
      <c r="FE456" s="736"/>
      <c r="FF456" s="736"/>
      <c r="FG456" s="736"/>
      <c r="FH456" s="736"/>
      <c r="FI456" s="736"/>
      <c r="FJ456" s="736"/>
      <c r="FK456" s="736"/>
      <c r="FL456" s="736"/>
      <c r="FM456" s="736"/>
      <c r="FN456" s="736"/>
      <c r="FO456" s="736"/>
      <c r="FP456" s="736"/>
      <c r="FQ456" s="736"/>
      <c r="FR456" s="736"/>
      <c r="FS456" s="736"/>
      <c r="FT456" s="736"/>
      <c r="FU456" s="736"/>
      <c r="FV456" s="736"/>
      <c r="FW456" s="736"/>
      <c r="FX456" s="736"/>
      <c r="FY456" s="736"/>
      <c r="FZ456" s="736"/>
      <c r="GA456" s="736"/>
      <c r="GB456" s="736"/>
      <c r="GC456" s="736"/>
      <c r="GD456" s="736"/>
      <c r="GE456" s="736"/>
      <c r="GF456" s="736"/>
      <c r="GG456" s="736"/>
      <c r="GH456" s="736"/>
      <c r="GI456" s="736"/>
      <c r="GJ456" s="736"/>
      <c r="GK456" s="736"/>
      <c r="GL456" s="736"/>
      <c r="GM456" s="736"/>
      <c r="GN456" s="736"/>
      <c r="GO456" s="736"/>
      <c r="GP456" s="736"/>
      <c r="GQ456" s="736"/>
      <c r="GR456" s="736"/>
      <c r="GS456" s="736"/>
      <c r="GT456" s="736"/>
      <c r="GU456" s="736"/>
      <c r="GV456" s="736"/>
      <c r="GW456" s="736"/>
      <c r="GX456" s="736"/>
      <c r="GY456" s="736"/>
      <c r="GZ456" s="736"/>
      <c r="HA456" s="736"/>
      <c r="HB456" s="736"/>
      <c r="HC456" s="736"/>
      <c r="HD456" s="736"/>
      <c r="HE456" s="736"/>
      <c r="HF456" s="736"/>
      <c r="HG456" s="736"/>
      <c r="HH456" s="736"/>
      <c r="HI456" s="736"/>
      <c r="HJ456" s="736"/>
      <c r="HK456" s="736"/>
      <c r="HL456" s="736"/>
      <c r="HM456" s="736"/>
      <c r="HN456" s="736"/>
      <c r="HO456" s="736"/>
      <c r="HP456" s="736"/>
      <c r="HQ456" s="736"/>
      <c r="HR456" s="736"/>
      <c r="HS456" s="736"/>
      <c r="HT456" s="736"/>
      <c r="HU456" s="736"/>
      <c r="HV456" s="736"/>
      <c r="HW456" s="736"/>
      <c r="HX456" s="736"/>
      <c r="HY456" s="736"/>
      <c r="HZ456" s="736"/>
      <c r="IA456" s="736"/>
      <c r="IB456" s="736"/>
      <c r="IC456" s="736"/>
      <c r="ID456" s="736"/>
      <c r="IE456" s="736"/>
      <c r="IF456" s="736"/>
      <c r="IG456" s="736"/>
      <c r="IH456" s="736"/>
      <c r="II456" s="736"/>
      <c r="IJ456" s="736"/>
      <c r="IK456" s="736"/>
      <c r="IL456" s="736"/>
      <c r="IM456" s="736"/>
      <c r="IN456" s="736"/>
      <c r="IO456" s="736"/>
      <c r="IP456" s="736"/>
      <c r="IQ456" s="736"/>
      <c r="IR456" s="736"/>
      <c r="IS456" s="736"/>
      <c r="IT456" s="736"/>
      <c r="IU456" s="736"/>
      <c r="IV456" s="736"/>
    </row>
    <row r="457" spans="1:256" s="438" customFormat="1">
      <c r="A457" s="736"/>
      <c r="C457" s="471"/>
      <c r="P457" s="724"/>
      <c r="U457" s="724"/>
      <c r="V457" s="736"/>
      <c r="W457" s="736"/>
      <c r="X457" s="736"/>
      <c r="Y457" s="736"/>
      <c r="Z457" s="736"/>
      <c r="AA457" s="736"/>
      <c r="AB457" s="736"/>
      <c r="AC457" s="736"/>
      <c r="AD457" s="736"/>
      <c r="AE457" s="736"/>
      <c r="AF457" s="736"/>
      <c r="AG457" s="736"/>
      <c r="AH457" s="736"/>
      <c r="AI457" s="736"/>
      <c r="AJ457" s="736"/>
      <c r="AK457" s="736"/>
      <c r="AL457" s="736"/>
      <c r="AM457" s="736"/>
      <c r="AN457" s="736"/>
      <c r="AO457" s="736"/>
      <c r="AP457" s="736"/>
      <c r="AQ457" s="736"/>
      <c r="AR457" s="736"/>
      <c r="AS457" s="736"/>
      <c r="AT457" s="736"/>
      <c r="AU457" s="736"/>
      <c r="AV457" s="736"/>
      <c r="AW457" s="736"/>
      <c r="AX457" s="736"/>
      <c r="AY457" s="736"/>
      <c r="AZ457" s="736"/>
      <c r="BA457" s="736"/>
      <c r="BB457" s="736"/>
      <c r="BC457" s="736"/>
      <c r="BD457" s="736"/>
      <c r="BE457" s="736"/>
      <c r="BF457" s="736"/>
      <c r="BG457" s="736"/>
      <c r="BH457" s="736"/>
      <c r="BI457" s="736"/>
      <c r="BJ457" s="736"/>
      <c r="BK457" s="736"/>
      <c r="BL457" s="736"/>
      <c r="BM457" s="736"/>
      <c r="BN457" s="736"/>
      <c r="BO457" s="736"/>
      <c r="BP457" s="736"/>
      <c r="BQ457" s="736"/>
      <c r="BR457" s="736"/>
      <c r="BS457" s="736"/>
      <c r="BT457" s="736"/>
      <c r="BU457" s="736"/>
      <c r="BV457" s="736"/>
      <c r="BW457" s="736"/>
      <c r="BX457" s="736"/>
      <c r="BY457" s="736"/>
      <c r="BZ457" s="736"/>
      <c r="CA457" s="736"/>
      <c r="CB457" s="736"/>
      <c r="CC457" s="736"/>
      <c r="CD457" s="736"/>
      <c r="CE457" s="736"/>
      <c r="CF457" s="736"/>
      <c r="CG457" s="736"/>
      <c r="CH457" s="736"/>
      <c r="CI457" s="736"/>
      <c r="CJ457" s="736"/>
      <c r="CK457" s="736"/>
      <c r="CL457" s="736"/>
      <c r="CM457" s="736"/>
      <c r="CN457" s="736"/>
      <c r="CO457" s="736"/>
      <c r="CP457" s="736"/>
      <c r="CQ457" s="736"/>
      <c r="CR457" s="736"/>
      <c r="CS457" s="736"/>
      <c r="CT457" s="736"/>
      <c r="CU457" s="736"/>
      <c r="CV457" s="736"/>
      <c r="CW457" s="736"/>
      <c r="CX457" s="736"/>
      <c r="CY457" s="736"/>
      <c r="CZ457" s="736"/>
      <c r="DA457" s="736"/>
      <c r="DB457" s="736"/>
      <c r="DC457" s="736"/>
      <c r="DD457" s="736"/>
      <c r="DE457" s="736"/>
      <c r="DF457" s="736"/>
      <c r="DG457" s="736"/>
      <c r="DH457" s="736"/>
      <c r="DI457" s="736"/>
      <c r="DJ457" s="736"/>
      <c r="DK457" s="736"/>
      <c r="DL457" s="736"/>
      <c r="DM457" s="736"/>
      <c r="DN457" s="736"/>
      <c r="DO457" s="736"/>
      <c r="DP457" s="736"/>
      <c r="DQ457" s="736"/>
      <c r="DR457" s="736"/>
      <c r="DS457" s="736"/>
      <c r="DT457" s="736"/>
      <c r="DU457" s="736"/>
      <c r="DV457" s="736"/>
      <c r="DW457" s="736"/>
      <c r="DX457" s="736"/>
      <c r="DY457" s="736"/>
      <c r="DZ457" s="736"/>
      <c r="EA457" s="736"/>
      <c r="EB457" s="736"/>
      <c r="EC457" s="736"/>
      <c r="ED457" s="736"/>
      <c r="EE457" s="736"/>
      <c r="EF457" s="736"/>
      <c r="EG457" s="736"/>
      <c r="EH457" s="736"/>
      <c r="EI457" s="736"/>
      <c r="EJ457" s="736"/>
      <c r="EK457" s="736"/>
      <c r="EL457" s="736"/>
      <c r="EM457" s="736"/>
      <c r="EN457" s="736"/>
      <c r="EO457" s="736"/>
      <c r="EP457" s="736"/>
      <c r="EQ457" s="736"/>
      <c r="ER457" s="736"/>
      <c r="ES457" s="736"/>
      <c r="ET457" s="736"/>
      <c r="EU457" s="736"/>
      <c r="EV457" s="736"/>
      <c r="EW457" s="736"/>
      <c r="EX457" s="736"/>
      <c r="EY457" s="736"/>
      <c r="EZ457" s="736"/>
      <c r="FA457" s="736"/>
      <c r="FB457" s="736"/>
      <c r="FC457" s="736"/>
      <c r="FD457" s="736"/>
      <c r="FE457" s="736"/>
      <c r="FF457" s="736"/>
      <c r="FG457" s="736"/>
      <c r="FH457" s="736"/>
      <c r="FI457" s="736"/>
      <c r="FJ457" s="736"/>
      <c r="FK457" s="736"/>
      <c r="FL457" s="736"/>
      <c r="FM457" s="736"/>
      <c r="FN457" s="736"/>
      <c r="FO457" s="736"/>
      <c r="FP457" s="736"/>
      <c r="FQ457" s="736"/>
      <c r="FR457" s="736"/>
      <c r="FS457" s="736"/>
      <c r="FT457" s="736"/>
      <c r="FU457" s="736"/>
      <c r="FV457" s="736"/>
      <c r="FW457" s="736"/>
      <c r="FX457" s="736"/>
      <c r="FY457" s="736"/>
      <c r="FZ457" s="736"/>
      <c r="GA457" s="736"/>
      <c r="GB457" s="736"/>
      <c r="GC457" s="736"/>
      <c r="GD457" s="736"/>
      <c r="GE457" s="736"/>
      <c r="GF457" s="736"/>
      <c r="GG457" s="736"/>
      <c r="GH457" s="736"/>
      <c r="GI457" s="736"/>
      <c r="GJ457" s="736"/>
      <c r="GK457" s="736"/>
      <c r="GL457" s="736"/>
      <c r="GM457" s="736"/>
      <c r="GN457" s="736"/>
      <c r="GO457" s="736"/>
      <c r="GP457" s="736"/>
      <c r="GQ457" s="736"/>
      <c r="GR457" s="736"/>
      <c r="GS457" s="736"/>
      <c r="GT457" s="736"/>
      <c r="GU457" s="736"/>
      <c r="GV457" s="736"/>
      <c r="GW457" s="736"/>
      <c r="GX457" s="736"/>
      <c r="GY457" s="736"/>
      <c r="GZ457" s="736"/>
      <c r="HA457" s="736"/>
      <c r="HB457" s="736"/>
      <c r="HC457" s="736"/>
      <c r="HD457" s="736"/>
      <c r="HE457" s="736"/>
      <c r="HF457" s="736"/>
      <c r="HG457" s="736"/>
      <c r="HH457" s="736"/>
      <c r="HI457" s="736"/>
      <c r="HJ457" s="736"/>
      <c r="HK457" s="736"/>
      <c r="HL457" s="736"/>
      <c r="HM457" s="736"/>
      <c r="HN457" s="736"/>
      <c r="HO457" s="736"/>
      <c r="HP457" s="736"/>
      <c r="HQ457" s="736"/>
      <c r="HR457" s="736"/>
      <c r="HS457" s="736"/>
      <c r="HT457" s="736"/>
      <c r="HU457" s="736"/>
      <c r="HV457" s="736"/>
      <c r="HW457" s="736"/>
      <c r="HX457" s="736"/>
      <c r="HY457" s="736"/>
      <c r="HZ457" s="736"/>
      <c r="IA457" s="736"/>
      <c r="IB457" s="736"/>
      <c r="IC457" s="736"/>
      <c r="ID457" s="736"/>
      <c r="IE457" s="736"/>
      <c r="IF457" s="736"/>
      <c r="IG457" s="736"/>
      <c r="IH457" s="736"/>
      <c r="II457" s="736"/>
      <c r="IJ457" s="736"/>
      <c r="IK457" s="736"/>
      <c r="IL457" s="736"/>
      <c r="IM457" s="736"/>
      <c r="IN457" s="736"/>
      <c r="IO457" s="736"/>
      <c r="IP457" s="736"/>
      <c r="IQ457" s="736"/>
      <c r="IR457" s="736"/>
      <c r="IS457" s="736"/>
      <c r="IT457" s="736"/>
      <c r="IU457" s="736"/>
      <c r="IV457" s="736"/>
    </row>
    <row r="458" spans="1:256" s="438" customFormat="1">
      <c r="A458" s="736"/>
      <c r="C458" s="471"/>
      <c r="P458" s="724"/>
      <c r="U458" s="724"/>
      <c r="V458" s="736"/>
      <c r="W458" s="736"/>
      <c r="X458" s="736"/>
      <c r="Y458" s="736"/>
      <c r="Z458" s="736"/>
      <c r="AA458" s="736"/>
      <c r="AB458" s="736"/>
      <c r="AC458" s="736"/>
      <c r="AD458" s="736"/>
      <c r="AE458" s="736"/>
      <c r="AF458" s="736"/>
      <c r="AG458" s="736"/>
      <c r="AH458" s="736"/>
      <c r="AI458" s="736"/>
      <c r="AJ458" s="736"/>
      <c r="AK458" s="736"/>
      <c r="AL458" s="736"/>
      <c r="AM458" s="736"/>
      <c r="AN458" s="736"/>
      <c r="AO458" s="736"/>
      <c r="AP458" s="736"/>
      <c r="AQ458" s="736"/>
      <c r="AR458" s="736"/>
      <c r="AS458" s="736"/>
      <c r="AT458" s="736"/>
      <c r="AU458" s="736"/>
      <c r="AV458" s="736"/>
      <c r="AW458" s="736"/>
      <c r="AX458" s="736"/>
      <c r="AY458" s="736"/>
      <c r="AZ458" s="736"/>
      <c r="BA458" s="736"/>
      <c r="BB458" s="736"/>
      <c r="BC458" s="736"/>
      <c r="BD458" s="736"/>
      <c r="BE458" s="736"/>
      <c r="BF458" s="736"/>
      <c r="BG458" s="736"/>
      <c r="BH458" s="736"/>
      <c r="BI458" s="736"/>
      <c r="BJ458" s="736"/>
      <c r="BK458" s="736"/>
      <c r="BL458" s="736"/>
      <c r="BM458" s="736"/>
      <c r="BN458" s="736"/>
      <c r="BO458" s="736"/>
      <c r="BP458" s="736"/>
      <c r="BQ458" s="736"/>
      <c r="BR458" s="736"/>
      <c r="BS458" s="736"/>
      <c r="BT458" s="736"/>
      <c r="BU458" s="736"/>
      <c r="BV458" s="736"/>
      <c r="BW458" s="736"/>
      <c r="BX458" s="736"/>
      <c r="BY458" s="736"/>
      <c r="BZ458" s="736"/>
      <c r="CA458" s="736"/>
      <c r="CB458" s="736"/>
      <c r="CC458" s="736"/>
      <c r="CD458" s="736"/>
      <c r="CE458" s="736"/>
      <c r="CF458" s="736"/>
      <c r="CG458" s="736"/>
      <c r="CH458" s="736"/>
      <c r="CI458" s="736"/>
      <c r="CJ458" s="736"/>
      <c r="CK458" s="736"/>
      <c r="CL458" s="736"/>
      <c r="CM458" s="736"/>
      <c r="CN458" s="736"/>
      <c r="CO458" s="736"/>
      <c r="CP458" s="736"/>
      <c r="CQ458" s="736"/>
      <c r="CR458" s="736"/>
      <c r="CS458" s="736"/>
      <c r="CT458" s="736"/>
      <c r="CU458" s="736"/>
      <c r="CV458" s="736"/>
      <c r="CW458" s="736"/>
      <c r="CX458" s="736"/>
      <c r="CY458" s="736"/>
      <c r="CZ458" s="736"/>
      <c r="DA458" s="736"/>
      <c r="DB458" s="736"/>
      <c r="DC458" s="736"/>
      <c r="DD458" s="736"/>
      <c r="DE458" s="736"/>
      <c r="DF458" s="736"/>
      <c r="DG458" s="736"/>
      <c r="DH458" s="736"/>
      <c r="DI458" s="736"/>
      <c r="DJ458" s="736"/>
      <c r="DK458" s="736"/>
      <c r="DL458" s="736"/>
      <c r="DM458" s="736"/>
      <c r="DN458" s="736"/>
      <c r="DO458" s="736"/>
      <c r="DP458" s="736"/>
      <c r="DQ458" s="736"/>
      <c r="DR458" s="736"/>
      <c r="DS458" s="736"/>
      <c r="DT458" s="736"/>
      <c r="DU458" s="736"/>
      <c r="DV458" s="736"/>
      <c r="DW458" s="736"/>
      <c r="DX458" s="736"/>
      <c r="DY458" s="736"/>
      <c r="DZ458" s="736"/>
      <c r="EA458" s="736"/>
      <c r="EB458" s="736"/>
      <c r="EC458" s="736"/>
      <c r="ED458" s="736"/>
      <c r="EE458" s="736"/>
      <c r="EF458" s="736"/>
      <c r="EG458" s="736"/>
      <c r="EH458" s="736"/>
      <c r="EI458" s="736"/>
      <c r="EJ458" s="736"/>
      <c r="EK458" s="736"/>
      <c r="EL458" s="736"/>
      <c r="EM458" s="736"/>
      <c r="EN458" s="736"/>
      <c r="EO458" s="736"/>
      <c r="EP458" s="736"/>
      <c r="EQ458" s="736"/>
      <c r="ER458" s="736"/>
      <c r="ES458" s="736"/>
      <c r="ET458" s="736"/>
      <c r="EU458" s="736"/>
      <c r="EV458" s="736"/>
      <c r="EW458" s="736"/>
      <c r="EX458" s="736"/>
      <c r="EY458" s="736"/>
      <c r="EZ458" s="736"/>
      <c r="FA458" s="736"/>
      <c r="FB458" s="736"/>
      <c r="FC458" s="736"/>
      <c r="FD458" s="736"/>
      <c r="FE458" s="736"/>
      <c r="FF458" s="736"/>
      <c r="FG458" s="736"/>
      <c r="FH458" s="736"/>
      <c r="FI458" s="736"/>
      <c r="FJ458" s="736"/>
      <c r="FK458" s="736"/>
      <c r="FL458" s="736"/>
      <c r="FM458" s="736"/>
      <c r="FN458" s="736"/>
      <c r="FO458" s="736"/>
      <c r="FP458" s="736"/>
      <c r="FQ458" s="736"/>
      <c r="FR458" s="736"/>
      <c r="FS458" s="736"/>
      <c r="FT458" s="736"/>
      <c r="FU458" s="736"/>
      <c r="FV458" s="736"/>
      <c r="FW458" s="736"/>
      <c r="FX458" s="736"/>
      <c r="FY458" s="736"/>
      <c r="FZ458" s="736"/>
      <c r="GA458" s="736"/>
      <c r="GB458" s="736"/>
      <c r="GC458" s="736"/>
      <c r="GD458" s="736"/>
      <c r="GE458" s="736"/>
      <c r="GF458" s="736"/>
      <c r="GG458" s="736"/>
      <c r="GH458" s="736"/>
      <c r="GI458" s="736"/>
      <c r="GJ458" s="736"/>
      <c r="GK458" s="736"/>
      <c r="GL458" s="736"/>
      <c r="GM458" s="736"/>
      <c r="GN458" s="736"/>
      <c r="GO458" s="736"/>
      <c r="GP458" s="736"/>
      <c r="GQ458" s="736"/>
      <c r="GR458" s="736"/>
      <c r="GS458" s="736"/>
      <c r="GT458" s="736"/>
      <c r="GU458" s="736"/>
      <c r="GV458" s="736"/>
      <c r="GW458" s="736"/>
      <c r="GX458" s="736"/>
      <c r="GY458" s="736"/>
      <c r="GZ458" s="736"/>
      <c r="HA458" s="736"/>
      <c r="HB458" s="736"/>
      <c r="HC458" s="736"/>
      <c r="HD458" s="736"/>
      <c r="HE458" s="736"/>
      <c r="HF458" s="736"/>
      <c r="HG458" s="736"/>
      <c r="HH458" s="736"/>
      <c r="HI458" s="736"/>
      <c r="HJ458" s="736"/>
      <c r="HK458" s="736"/>
      <c r="HL458" s="736"/>
      <c r="HM458" s="736"/>
      <c r="HN458" s="736"/>
      <c r="HO458" s="736"/>
      <c r="HP458" s="736"/>
      <c r="HQ458" s="736"/>
      <c r="HR458" s="736"/>
      <c r="HS458" s="736"/>
      <c r="HT458" s="736"/>
      <c r="HU458" s="736"/>
      <c r="HV458" s="736"/>
      <c r="HW458" s="736"/>
      <c r="HX458" s="736"/>
      <c r="HY458" s="736"/>
      <c r="HZ458" s="736"/>
      <c r="IA458" s="736"/>
      <c r="IB458" s="736"/>
      <c r="IC458" s="736"/>
      <c r="ID458" s="736"/>
      <c r="IE458" s="736"/>
      <c r="IF458" s="736"/>
      <c r="IG458" s="736"/>
      <c r="IH458" s="736"/>
      <c r="II458" s="736"/>
      <c r="IJ458" s="736"/>
      <c r="IK458" s="736"/>
      <c r="IL458" s="736"/>
      <c r="IM458" s="736"/>
      <c r="IN458" s="736"/>
      <c r="IO458" s="736"/>
      <c r="IP458" s="736"/>
      <c r="IQ458" s="736"/>
      <c r="IR458" s="736"/>
      <c r="IS458" s="736"/>
      <c r="IT458" s="736"/>
      <c r="IU458" s="736"/>
      <c r="IV458" s="736"/>
    </row>
    <row r="459" spans="1:256" s="438" customFormat="1">
      <c r="A459" s="736"/>
      <c r="C459" s="471"/>
      <c r="P459" s="724"/>
      <c r="U459" s="724"/>
      <c r="V459" s="736"/>
      <c r="W459" s="736"/>
      <c r="X459" s="736"/>
      <c r="Y459" s="736"/>
      <c r="Z459" s="736"/>
      <c r="AA459" s="736"/>
      <c r="AB459" s="736"/>
      <c r="AC459" s="736"/>
      <c r="AD459" s="736"/>
      <c r="AE459" s="736"/>
      <c r="AF459" s="736"/>
      <c r="AG459" s="736"/>
      <c r="AH459" s="736"/>
      <c r="AI459" s="736"/>
      <c r="AJ459" s="736"/>
      <c r="AK459" s="736"/>
      <c r="AL459" s="736"/>
      <c r="AM459" s="736"/>
      <c r="AN459" s="736"/>
      <c r="AO459" s="736"/>
      <c r="AP459" s="736"/>
      <c r="AQ459" s="736"/>
      <c r="AR459" s="736"/>
      <c r="AS459" s="736"/>
      <c r="AT459" s="736"/>
      <c r="AU459" s="736"/>
      <c r="AV459" s="736"/>
      <c r="AW459" s="736"/>
      <c r="AX459" s="736"/>
      <c r="AY459" s="736"/>
      <c r="AZ459" s="736"/>
      <c r="BA459" s="736"/>
      <c r="BB459" s="736"/>
      <c r="BC459" s="736"/>
      <c r="BD459" s="736"/>
      <c r="BE459" s="736"/>
      <c r="BF459" s="736"/>
      <c r="BG459" s="736"/>
      <c r="BH459" s="736"/>
      <c r="BI459" s="736"/>
      <c r="BJ459" s="736"/>
      <c r="BK459" s="736"/>
      <c r="BL459" s="736"/>
      <c r="BM459" s="736"/>
      <c r="BN459" s="736"/>
      <c r="BO459" s="736"/>
      <c r="BP459" s="736"/>
      <c r="BQ459" s="736"/>
      <c r="BR459" s="736"/>
      <c r="BS459" s="736"/>
      <c r="BT459" s="736"/>
      <c r="BU459" s="736"/>
      <c r="BV459" s="736"/>
      <c r="BW459" s="736"/>
      <c r="BX459" s="736"/>
      <c r="BY459" s="736"/>
      <c r="BZ459" s="736"/>
      <c r="CA459" s="736"/>
      <c r="CB459" s="736"/>
      <c r="CC459" s="736"/>
      <c r="CD459" s="736"/>
      <c r="CE459" s="736"/>
      <c r="CF459" s="736"/>
      <c r="CG459" s="736"/>
      <c r="CH459" s="736"/>
      <c r="CI459" s="736"/>
      <c r="CJ459" s="736"/>
      <c r="CK459" s="736"/>
      <c r="CL459" s="736"/>
      <c r="CM459" s="736"/>
      <c r="CN459" s="736"/>
      <c r="CO459" s="736"/>
      <c r="CP459" s="736"/>
      <c r="CQ459" s="736"/>
      <c r="CR459" s="736"/>
      <c r="CS459" s="736"/>
      <c r="CT459" s="736"/>
      <c r="CU459" s="736"/>
      <c r="CV459" s="736"/>
      <c r="CW459" s="736"/>
      <c r="CX459" s="736"/>
      <c r="CY459" s="736"/>
      <c r="CZ459" s="736"/>
      <c r="DA459" s="736"/>
      <c r="DB459" s="736"/>
      <c r="DC459" s="736"/>
      <c r="DD459" s="736"/>
      <c r="DE459" s="736"/>
      <c r="DF459" s="736"/>
      <c r="DG459" s="736"/>
      <c r="DH459" s="736"/>
      <c r="DI459" s="736"/>
      <c r="DJ459" s="736"/>
      <c r="DK459" s="736"/>
      <c r="DL459" s="736"/>
      <c r="DM459" s="736"/>
      <c r="DN459" s="736"/>
      <c r="DO459" s="736"/>
      <c r="DP459" s="736"/>
      <c r="DQ459" s="736"/>
      <c r="DR459" s="736"/>
      <c r="DS459" s="736"/>
      <c r="DT459" s="736"/>
      <c r="DU459" s="736"/>
      <c r="DV459" s="736"/>
      <c r="DW459" s="736"/>
      <c r="DX459" s="736"/>
      <c r="DY459" s="736"/>
      <c r="DZ459" s="736"/>
      <c r="EA459" s="736"/>
      <c r="EB459" s="736"/>
      <c r="EC459" s="736"/>
      <c r="ED459" s="736"/>
      <c r="EE459" s="736"/>
      <c r="EF459" s="736"/>
      <c r="EG459" s="736"/>
      <c r="EH459" s="736"/>
      <c r="EI459" s="736"/>
      <c r="EJ459" s="736"/>
      <c r="EK459" s="736"/>
      <c r="EL459" s="736"/>
      <c r="EM459" s="736"/>
      <c r="EN459" s="736"/>
      <c r="EO459" s="736"/>
      <c r="EP459" s="736"/>
      <c r="EQ459" s="736"/>
      <c r="ER459" s="736"/>
      <c r="ES459" s="736"/>
      <c r="ET459" s="736"/>
      <c r="EU459" s="736"/>
      <c r="EV459" s="736"/>
      <c r="EW459" s="736"/>
      <c r="EX459" s="736"/>
      <c r="EY459" s="736"/>
      <c r="EZ459" s="736"/>
      <c r="FA459" s="736"/>
      <c r="FB459" s="736"/>
      <c r="FC459" s="736"/>
      <c r="FD459" s="736"/>
      <c r="FE459" s="736"/>
      <c r="FF459" s="736"/>
      <c r="FG459" s="736"/>
      <c r="FH459" s="736"/>
      <c r="FI459" s="736"/>
      <c r="FJ459" s="736"/>
      <c r="FK459" s="736"/>
      <c r="FL459" s="736"/>
      <c r="FM459" s="736"/>
      <c r="FN459" s="736"/>
      <c r="FO459" s="736"/>
      <c r="FP459" s="736"/>
      <c r="FQ459" s="736"/>
      <c r="FR459" s="736"/>
      <c r="FS459" s="736"/>
      <c r="FT459" s="736"/>
      <c r="FU459" s="736"/>
      <c r="FV459" s="736"/>
      <c r="FW459" s="736"/>
      <c r="FX459" s="736"/>
      <c r="FY459" s="736"/>
      <c r="FZ459" s="736"/>
      <c r="GA459" s="736"/>
      <c r="GB459" s="736"/>
      <c r="GC459" s="736"/>
      <c r="GD459" s="736"/>
      <c r="GE459" s="736"/>
      <c r="GF459" s="736"/>
      <c r="GG459" s="736"/>
      <c r="GH459" s="736"/>
      <c r="GI459" s="736"/>
      <c r="GJ459" s="736"/>
      <c r="GK459" s="736"/>
      <c r="GL459" s="736"/>
      <c r="GM459" s="736"/>
      <c r="GN459" s="736"/>
      <c r="GO459" s="736"/>
      <c r="GP459" s="736"/>
      <c r="GQ459" s="736"/>
      <c r="GR459" s="736"/>
      <c r="GS459" s="736"/>
      <c r="GT459" s="736"/>
      <c r="GU459" s="736"/>
      <c r="GV459" s="736"/>
      <c r="GW459" s="736"/>
      <c r="GX459" s="736"/>
      <c r="GY459" s="736"/>
      <c r="GZ459" s="736"/>
      <c r="HA459" s="736"/>
      <c r="HB459" s="736"/>
      <c r="HC459" s="736"/>
      <c r="HD459" s="736"/>
      <c r="HE459" s="736"/>
      <c r="HF459" s="736"/>
      <c r="HG459" s="736"/>
      <c r="HH459" s="736"/>
      <c r="HI459" s="736"/>
      <c r="HJ459" s="736"/>
      <c r="HK459" s="736"/>
      <c r="HL459" s="736"/>
      <c r="HM459" s="736"/>
      <c r="HN459" s="736"/>
      <c r="HO459" s="736"/>
      <c r="HP459" s="736"/>
      <c r="HQ459" s="736"/>
      <c r="HR459" s="736"/>
      <c r="HS459" s="736"/>
      <c r="HT459" s="736"/>
      <c r="HU459" s="736"/>
      <c r="HV459" s="736"/>
      <c r="HW459" s="736"/>
      <c r="HX459" s="736"/>
      <c r="HY459" s="736"/>
      <c r="HZ459" s="736"/>
      <c r="IA459" s="736"/>
      <c r="IB459" s="736"/>
      <c r="IC459" s="736"/>
      <c r="ID459" s="736"/>
      <c r="IE459" s="736"/>
      <c r="IF459" s="736"/>
      <c r="IG459" s="736"/>
      <c r="IH459" s="736"/>
      <c r="II459" s="736"/>
      <c r="IJ459" s="736"/>
      <c r="IK459" s="736"/>
      <c r="IL459" s="736"/>
      <c r="IM459" s="736"/>
      <c r="IN459" s="736"/>
      <c r="IO459" s="736"/>
      <c r="IP459" s="736"/>
      <c r="IQ459" s="736"/>
      <c r="IR459" s="736"/>
      <c r="IS459" s="736"/>
      <c r="IT459" s="736"/>
      <c r="IU459" s="736"/>
      <c r="IV459" s="736"/>
    </row>
    <row r="460" spans="1:256" s="438" customFormat="1">
      <c r="A460" s="736"/>
      <c r="C460" s="471"/>
      <c r="P460" s="724"/>
      <c r="U460" s="724"/>
      <c r="V460" s="736"/>
      <c r="W460" s="736"/>
      <c r="X460" s="736"/>
      <c r="Y460" s="736"/>
      <c r="Z460" s="736"/>
      <c r="AA460" s="736"/>
      <c r="AB460" s="736"/>
      <c r="AC460" s="736"/>
      <c r="AD460" s="736"/>
      <c r="AE460" s="736"/>
      <c r="AF460" s="736"/>
      <c r="AG460" s="736"/>
      <c r="AH460" s="736"/>
      <c r="AI460" s="736"/>
      <c r="AJ460" s="736"/>
      <c r="AK460" s="736"/>
      <c r="AL460" s="736"/>
      <c r="AM460" s="736"/>
      <c r="AN460" s="736"/>
      <c r="AO460" s="736"/>
      <c r="AP460" s="736"/>
      <c r="AQ460" s="736"/>
      <c r="AR460" s="736"/>
      <c r="AS460" s="736"/>
      <c r="AT460" s="736"/>
      <c r="AU460" s="736"/>
      <c r="AV460" s="736"/>
      <c r="AW460" s="736"/>
      <c r="AX460" s="736"/>
      <c r="AY460" s="736"/>
      <c r="AZ460" s="736"/>
      <c r="BA460" s="736"/>
      <c r="BB460" s="736"/>
      <c r="BC460" s="736"/>
      <c r="BD460" s="736"/>
      <c r="BE460" s="736"/>
      <c r="BF460" s="736"/>
      <c r="BG460" s="736"/>
      <c r="BH460" s="736"/>
      <c r="BI460" s="736"/>
      <c r="BJ460" s="736"/>
      <c r="BK460" s="736"/>
      <c r="BL460" s="736"/>
      <c r="BM460" s="736"/>
      <c r="BN460" s="736"/>
      <c r="BO460" s="736"/>
      <c r="BP460" s="736"/>
      <c r="BQ460" s="736"/>
      <c r="BR460" s="736"/>
      <c r="BS460" s="736"/>
      <c r="BT460" s="736"/>
      <c r="BU460" s="736"/>
      <c r="BV460" s="736"/>
      <c r="BW460" s="736"/>
      <c r="BX460" s="736"/>
      <c r="BY460" s="736"/>
      <c r="BZ460" s="736"/>
      <c r="CA460" s="736"/>
      <c r="CB460" s="736"/>
      <c r="CC460" s="736"/>
      <c r="CD460" s="736"/>
      <c r="CE460" s="736"/>
      <c r="CF460" s="736"/>
      <c r="CG460" s="736"/>
      <c r="CH460" s="736"/>
      <c r="CI460" s="736"/>
      <c r="CJ460" s="736"/>
      <c r="CK460" s="736"/>
      <c r="CL460" s="736"/>
      <c r="CM460" s="736"/>
      <c r="CN460" s="736"/>
      <c r="CO460" s="736"/>
      <c r="CP460" s="736"/>
      <c r="CQ460" s="736"/>
      <c r="CR460" s="736"/>
      <c r="CS460" s="736"/>
      <c r="CT460" s="736"/>
      <c r="CU460" s="736"/>
      <c r="CV460" s="736"/>
      <c r="CW460" s="736"/>
      <c r="CX460" s="736"/>
      <c r="CY460" s="736"/>
      <c r="CZ460" s="736"/>
      <c r="DA460" s="736"/>
      <c r="DB460" s="736"/>
      <c r="DC460" s="736"/>
      <c r="DD460" s="736"/>
      <c r="DE460" s="736"/>
      <c r="DF460" s="736"/>
      <c r="DG460" s="736"/>
      <c r="DH460" s="736"/>
      <c r="DI460" s="736"/>
      <c r="DJ460" s="736"/>
      <c r="DK460" s="736"/>
      <c r="DL460" s="736"/>
      <c r="DM460" s="736"/>
      <c r="DN460" s="736"/>
      <c r="DO460" s="736"/>
      <c r="DP460" s="736"/>
      <c r="DQ460" s="736"/>
      <c r="DR460" s="736"/>
      <c r="DS460" s="736"/>
      <c r="DT460" s="736"/>
      <c r="DU460" s="736"/>
      <c r="DV460" s="736"/>
      <c r="DW460" s="736"/>
      <c r="DX460" s="736"/>
      <c r="DY460" s="736"/>
      <c r="DZ460" s="736"/>
      <c r="EA460" s="736"/>
      <c r="EB460" s="736"/>
      <c r="EC460" s="736"/>
      <c r="ED460" s="736"/>
      <c r="EE460" s="736"/>
      <c r="EF460" s="736"/>
      <c r="EG460" s="736"/>
      <c r="EH460" s="736"/>
      <c r="EI460" s="736"/>
      <c r="EJ460" s="736"/>
      <c r="EK460" s="736"/>
      <c r="EL460" s="736"/>
      <c r="EM460" s="736"/>
      <c r="EN460" s="736"/>
      <c r="EO460" s="736"/>
      <c r="EP460" s="736"/>
      <c r="EQ460" s="736"/>
      <c r="ER460" s="736"/>
      <c r="ES460" s="736"/>
      <c r="ET460" s="736"/>
      <c r="EU460" s="736"/>
      <c r="EV460" s="736"/>
      <c r="EW460" s="736"/>
      <c r="EX460" s="736"/>
      <c r="EY460" s="736"/>
      <c r="EZ460" s="736"/>
      <c r="FA460" s="736"/>
      <c r="FB460" s="736"/>
      <c r="FC460" s="736"/>
      <c r="FD460" s="736"/>
      <c r="FE460" s="736"/>
      <c r="FF460" s="736"/>
      <c r="FG460" s="736"/>
      <c r="FH460" s="736"/>
      <c r="FI460" s="736"/>
      <c r="FJ460" s="736"/>
      <c r="FK460" s="736"/>
      <c r="FL460" s="736"/>
      <c r="FM460" s="736"/>
      <c r="FN460" s="736"/>
      <c r="FO460" s="736"/>
      <c r="FP460" s="736"/>
      <c r="FQ460" s="736"/>
      <c r="FR460" s="736"/>
      <c r="FS460" s="736"/>
      <c r="FT460" s="736"/>
      <c r="FU460" s="736"/>
      <c r="FV460" s="736"/>
      <c r="FW460" s="736"/>
      <c r="FX460" s="736"/>
      <c r="FY460" s="736"/>
      <c r="FZ460" s="736"/>
      <c r="GA460" s="736"/>
      <c r="GB460" s="736"/>
      <c r="GC460" s="736"/>
      <c r="GD460" s="736"/>
      <c r="GE460" s="736"/>
      <c r="GF460" s="736"/>
      <c r="GG460" s="736"/>
      <c r="GH460" s="736"/>
      <c r="GI460" s="736"/>
      <c r="GJ460" s="736"/>
      <c r="GK460" s="736"/>
      <c r="GL460" s="736"/>
      <c r="GM460" s="736"/>
      <c r="GN460" s="736"/>
      <c r="GO460" s="736"/>
      <c r="GP460" s="736"/>
      <c r="GQ460" s="736"/>
      <c r="GR460" s="736"/>
      <c r="GS460" s="736"/>
      <c r="GT460" s="736"/>
      <c r="GU460" s="736"/>
      <c r="GV460" s="736"/>
      <c r="GW460" s="736"/>
      <c r="GX460" s="736"/>
      <c r="GY460" s="736"/>
      <c r="GZ460" s="736"/>
      <c r="HA460" s="736"/>
      <c r="HB460" s="736"/>
      <c r="HC460" s="736"/>
      <c r="HD460" s="736"/>
      <c r="HE460" s="736"/>
      <c r="HF460" s="736"/>
      <c r="HG460" s="736"/>
      <c r="HH460" s="736"/>
      <c r="HI460" s="736"/>
      <c r="HJ460" s="736"/>
      <c r="HK460" s="736"/>
      <c r="HL460" s="736"/>
      <c r="HM460" s="736"/>
      <c r="HN460" s="736"/>
      <c r="HO460" s="736"/>
      <c r="HP460" s="736"/>
      <c r="HQ460" s="736"/>
      <c r="HR460" s="736"/>
      <c r="HS460" s="736"/>
      <c r="HT460" s="736"/>
      <c r="HU460" s="736"/>
      <c r="HV460" s="736"/>
      <c r="HW460" s="736"/>
      <c r="HX460" s="736"/>
      <c r="HY460" s="736"/>
      <c r="HZ460" s="736"/>
      <c r="IA460" s="736"/>
      <c r="IB460" s="736"/>
      <c r="IC460" s="736"/>
      <c r="ID460" s="736"/>
      <c r="IE460" s="736"/>
      <c r="IF460" s="736"/>
      <c r="IG460" s="736"/>
      <c r="IH460" s="736"/>
      <c r="II460" s="736"/>
      <c r="IJ460" s="736"/>
      <c r="IK460" s="736"/>
      <c r="IL460" s="736"/>
      <c r="IM460" s="736"/>
      <c r="IN460" s="736"/>
      <c r="IO460" s="736"/>
      <c r="IP460" s="736"/>
      <c r="IQ460" s="736"/>
      <c r="IR460" s="736"/>
      <c r="IS460" s="736"/>
      <c r="IT460" s="736"/>
      <c r="IU460" s="736"/>
      <c r="IV460" s="736"/>
    </row>
    <row r="461" spans="1:256" s="438" customFormat="1">
      <c r="A461" s="736"/>
      <c r="C461" s="471"/>
      <c r="P461" s="724"/>
      <c r="U461" s="724"/>
      <c r="V461" s="736"/>
      <c r="W461" s="736"/>
      <c r="X461" s="736"/>
      <c r="Y461" s="736"/>
      <c r="Z461" s="736"/>
      <c r="AA461" s="736"/>
      <c r="AB461" s="736"/>
      <c r="AC461" s="736"/>
      <c r="AD461" s="736"/>
      <c r="AE461" s="736"/>
      <c r="AF461" s="736"/>
      <c r="AG461" s="736"/>
      <c r="AH461" s="736"/>
      <c r="AI461" s="736"/>
      <c r="AJ461" s="736"/>
      <c r="AK461" s="736"/>
      <c r="AL461" s="736"/>
      <c r="AM461" s="736"/>
      <c r="AN461" s="736"/>
      <c r="AO461" s="736"/>
      <c r="AP461" s="736"/>
      <c r="AQ461" s="736"/>
      <c r="AR461" s="736"/>
      <c r="AS461" s="736"/>
      <c r="AT461" s="736"/>
      <c r="AU461" s="736"/>
      <c r="AV461" s="736"/>
      <c r="AW461" s="736"/>
      <c r="AX461" s="736"/>
      <c r="AY461" s="736"/>
      <c r="AZ461" s="736"/>
      <c r="BA461" s="736"/>
      <c r="BB461" s="736"/>
      <c r="BC461" s="736"/>
      <c r="BD461" s="736"/>
      <c r="BE461" s="736"/>
      <c r="BF461" s="736"/>
      <c r="BG461" s="736"/>
      <c r="BH461" s="736"/>
      <c r="BI461" s="736"/>
      <c r="BJ461" s="736"/>
      <c r="BK461" s="736"/>
      <c r="BL461" s="736"/>
      <c r="BM461" s="736"/>
      <c r="BN461" s="736"/>
      <c r="BO461" s="736"/>
      <c r="BP461" s="736"/>
      <c r="BQ461" s="736"/>
      <c r="BR461" s="736"/>
      <c r="BS461" s="736"/>
      <c r="BT461" s="736"/>
      <c r="BU461" s="736"/>
      <c r="BV461" s="736"/>
      <c r="BW461" s="736"/>
      <c r="BX461" s="736"/>
      <c r="BY461" s="736"/>
      <c r="BZ461" s="736"/>
      <c r="CA461" s="736"/>
      <c r="CB461" s="736"/>
      <c r="CC461" s="736"/>
      <c r="CD461" s="736"/>
      <c r="CE461" s="736"/>
      <c r="CF461" s="736"/>
      <c r="CG461" s="736"/>
      <c r="CH461" s="736"/>
      <c r="CI461" s="736"/>
      <c r="CJ461" s="736"/>
      <c r="CK461" s="736"/>
      <c r="CL461" s="736"/>
      <c r="CM461" s="736"/>
      <c r="CN461" s="736"/>
      <c r="CO461" s="736"/>
      <c r="CP461" s="736"/>
      <c r="CQ461" s="736"/>
      <c r="CR461" s="736"/>
      <c r="CS461" s="736"/>
      <c r="CT461" s="736"/>
      <c r="CU461" s="736"/>
      <c r="CV461" s="736"/>
      <c r="CW461" s="736"/>
      <c r="CX461" s="736"/>
      <c r="CY461" s="736"/>
      <c r="CZ461" s="736"/>
      <c r="DA461" s="736"/>
      <c r="DB461" s="736"/>
      <c r="DC461" s="736"/>
      <c r="DD461" s="736"/>
      <c r="DE461" s="736"/>
      <c r="DF461" s="736"/>
      <c r="DG461" s="736"/>
      <c r="DH461" s="736"/>
      <c r="DI461" s="736"/>
      <c r="DJ461" s="736"/>
      <c r="DK461" s="736"/>
      <c r="DL461" s="736"/>
      <c r="DM461" s="736"/>
      <c r="DN461" s="736"/>
      <c r="DO461" s="736"/>
      <c r="DP461" s="736"/>
      <c r="DQ461" s="736"/>
      <c r="DR461" s="736"/>
      <c r="DS461" s="736"/>
      <c r="DT461" s="736"/>
      <c r="DU461" s="736"/>
      <c r="DV461" s="736"/>
      <c r="DW461" s="736"/>
      <c r="DX461" s="736"/>
      <c r="DY461" s="736"/>
      <c r="DZ461" s="736"/>
      <c r="EA461" s="736"/>
      <c r="EB461" s="736"/>
      <c r="EC461" s="736"/>
      <c r="ED461" s="736"/>
      <c r="EE461" s="736"/>
      <c r="EF461" s="736"/>
      <c r="EG461" s="736"/>
      <c r="EH461" s="736"/>
      <c r="EI461" s="736"/>
      <c r="EJ461" s="736"/>
      <c r="EK461" s="736"/>
      <c r="EL461" s="736"/>
      <c r="EM461" s="736"/>
      <c r="EN461" s="736"/>
      <c r="EO461" s="736"/>
      <c r="EP461" s="736"/>
      <c r="EQ461" s="736"/>
      <c r="ER461" s="736"/>
      <c r="ES461" s="736"/>
      <c r="ET461" s="736"/>
      <c r="EU461" s="736"/>
      <c r="EV461" s="736"/>
      <c r="EW461" s="736"/>
      <c r="EX461" s="736"/>
      <c r="EY461" s="736"/>
      <c r="EZ461" s="736"/>
      <c r="FA461" s="736"/>
      <c r="FB461" s="736"/>
      <c r="FC461" s="736"/>
      <c r="FD461" s="736"/>
      <c r="FE461" s="736"/>
      <c r="FF461" s="736"/>
      <c r="FG461" s="736"/>
      <c r="FH461" s="736"/>
      <c r="FI461" s="736"/>
      <c r="FJ461" s="736"/>
      <c r="FK461" s="736"/>
      <c r="FL461" s="736"/>
      <c r="FM461" s="736"/>
      <c r="FN461" s="736"/>
      <c r="FO461" s="736"/>
      <c r="FP461" s="736"/>
      <c r="FQ461" s="736"/>
      <c r="FR461" s="736"/>
      <c r="FS461" s="736"/>
      <c r="FT461" s="736"/>
      <c r="FU461" s="736"/>
      <c r="FV461" s="736"/>
      <c r="FW461" s="736"/>
      <c r="FX461" s="736"/>
      <c r="FY461" s="736"/>
      <c r="FZ461" s="736"/>
      <c r="GA461" s="736"/>
      <c r="GB461" s="736"/>
      <c r="GC461" s="736"/>
      <c r="GD461" s="736"/>
      <c r="GE461" s="736"/>
      <c r="GF461" s="736"/>
      <c r="GG461" s="736"/>
      <c r="GH461" s="736"/>
      <c r="GI461" s="736"/>
      <c r="GJ461" s="736"/>
      <c r="GK461" s="736"/>
      <c r="GL461" s="736"/>
      <c r="GM461" s="736"/>
      <c r="GN461" s="736"/>
      <c r="GO461" s="736"/>
      <c r="GP461" s="736"/>
      <c r="GQ461" s="736"/>
      <c r="GR461" s="736"/>
      <c r="GS461" s="736"/>
      <c r="GT461" s="736"/>
      <c r="GU461" s="736"/>
      <c r="GV461" s="736"/>
      <c r="GW461" s="736"/>
      <c r="GX461" s="736"/>
      <c r="GY461" s="736"/>
      <c r="GZ461" s="736"/>
      <c r="HA461" s="736"/>
      <c r="HB461" s="736"/>
      <c r="HC461" s="736"/>
      <c r="HD461" s="736"/>
      <c r="HE461" s="736"/>
      <c r="HF461" s="736"/>
      <c r="HG461" s="736"/>
      <c r="HH461" s="736"/>
      <c r="HI461" s="736"/>
      <c r="HJ461" s="736"/>
      <c r="HK461" s="736"/>
      <c r="HL461" s="736"/>
      <c r="HM461" s="736"/>
      <c r="HN461" s="736"/>
      <c r="HO461" s="736"/>
      <c r="HP461" s="736"/>
      <c r="HQ461" s="736"/>
      <c r="HR461" s="736"/>
      <c r="HS461" s="736"/>
      <c r="HT461" s="736"/>
      <c r="HU461" s="736"/>
      <c r="HV461" s="736"/>
      <c r="HW461" s="736"/>
      <c r="HX461" s="736"/>
      <c r="HY461" s="736"/>
      <c r="HZ461" s="736"/>
      <c r="IA461" s="736"/>
      <c r="IB461" s="736"/>
      <c r="IC461" s="736"/>
      <c r="ID461" s="736"/>
      <c r="IE461" s="736"/>
      <c r="IF461" s="736"/>
      <c r="IG461" s="736"/>
      <c r="IH461" s="736"/>
      <c r="II461" s="736"/>
      <c r="IJ461" s="736"/>
      <c r="IK461" s="736"/>
      <c r="IL461" s="736"/>
      <c r="IM461" s="736"/>
      <c r="IN461" s="736"/>
      <c r="IO461" s="736"/>
      <c r="IP461" s="736"/>
      <c r="IQ461" s="736"/>
      <c r="IR461" s="736"/>
      <c r="IS461" s="736"/>
      <c r="IT461" s="736"/>
      <c r="IU461" s="736"/>
      <c r="IV461" s="736"/>
    </row>
    <row r="462" spans="1:256" s="438" customFormat="1">
      <c r="A462" s="736"/>
      <c r="C462" s="471"/>
      <c r="P462" s="724"/>
      <c r="U462" s="724"/>
      <c r="V462" s="736"/>
      <c r="W462" s="736"/>
      <c r="X462" s="736"/>
      <c r="Y462" s="736"/>
      <c r="Z462" s="736"/>
      <c r="AA462" s="736"/>
      <c r="AB462" s="736"/>
      <c r="AC462" s="736"/>
      <c r="AD462" s="736"/>
      <c r="AE462" s="736"/>
      <c r="AF462" s="736"/>
      <c r="AG462" s="736"/>
      <c r="AH462" s="736"/>
      <c r="AI462" s="736"/>
      <c r="AJ462" s="736"/>
      <c r="AK462" s="736"/>
      <c r="AL462" s="736"/>
      <c r="AM462" s="736"/>
      <c r="AN462" s="736"/>
      <c r="AO462" s="736"/>
      <c r="AP462" s="736"/>
      <c r="AQ462" s="736"/>
      <c r="AR462" s="736"/>
      <c r="AS462" s="736"/>
      <c r="AT462" s="736"/>
      <c r="AU462" s="736"/>
      <c r="AV462" s="736"/>
      <c r="AW462" s="736"/>
      <c r="AX462" s="736"/>
      <c r="AY462" s="736"/>
      <c r="AZ462" s="736"/>
      <c r="BA462" s="736"/>
      <c r="BB462" s="736"/>
      <c r="BC462" s="736"/>
      <c r="BD462" s="736"/>
      <c r="BE462" s="736"/>
      <c r="BF462" s="736"/>
      <c r="BG462" s="736"/>
      <c r="BH462" s="736"/>
      <c r="BI462" s="736"/>
      <c r="BJ462" s="736"/>
      <c r="BK462" s="736"/>
      <c r="BL462" s="736"/>
      <c r="BM462" s="736"/>
      <c r="BN462" s="736"/>
      <c r="BO462" s="736"/>
      <c r="BP462" s="736"/>
      <c r="BQ462" s="736"/>
      <c r="BR462" s="736"/>
      <c r="BS462" s="736"/>
      <c r="BT462" s="736"/>
      <c r="BU462" s="736"/>
      <c r="BV462" s="736"/>
      <c r="BW462" s="736"/>
      <c r="BX462" s="736"/>
      <c r="BY462" s="736"/>
      <c r="BZ462" s="736"/>
      <c r="CA462" s="736"/>
      <c r="CB462" s="736"/>
      <c r="CC462" s="736"/>
      <c r="CD462" s="736"/>
      <c r="CE462" s="736"/>
      <c r="CF462" s="736"/>
      <c r="CG462" s="736"/>
      <c r="CH462" s="736"/>
      <c r="CI462" s="736"/>
      <c r="CJ462" s="736"/>
      <c r="CK462" s="736"/>
      <c r="CL462" s="736"/>
      <c r="CM462" s="736"/>
      <c r="CN462" s="736"/>
      <c r="CO462" s="736"/>
      <c r="CP462" s="736"/>
      <c r="CQ462" s="736"/>
      <c r="CR462" s="736"/>
      <c r="CS462" s="736"/>
      <c r="CT462" s="736"/>
      <c r="CU462" s="736"/>
      <c r="CV462" s="736"/>
      <c r="CW462" s="736"/>
      <c r="CX462" s="736"/>
      <c r="CY462" s="736"/>
      <c r="CZ462" s="736"/>
      <c r="DA462" s="736"/>
      <c r="DB462" s="736"/>
      <c r="DC462" s="736"/>
      <c r="DD462" s="736"/>
      <c r="DE462" s="736"/>
      <c r="DF462" s="736"/>
      <c r="DG462" s="736"/>
      <c r="DH462" s="736"/>
      <c r="DI462" s="736"/>
      <c r="DJ462" s="736"/>
      <c r="DK462" s="736"/>
      <c r="DL462" s="736"/>
      <c r="DM462" s="736"/>
      <c r="DN462" s="736"/>
      <c r="DO462" s="736"/>
      <c r="DP462" s="736"/>
      <c r="DQ462" s="736"/>
      <c r="DR462" s="736"/>
      <c r="DS462" s="736"/>
      <c r="DT462" s="736"/>
      <c r="DU462" s="736"/>
      <c r="DV462" s="736"/>
      <c r="DW462" s="736"/>
      <c r="DX462" s="736"/>
      <c r="DY462" s="736"/>
      <c r="DZ462" s="736"/>
      <c r="EA462" s="736"/>
      <c r="EB462" s="736"/>
      <c r="EC462" s="736"/>
      <c r="ED462" s="736"/>
      <c r="EE462" s="736"/>
      <c r="EF462" s="736"/>
      <c r="EG462" s="736"/>
      <c r="EH462" s="736"/>
      <c r="EI462" s="736"/>
      <c r="EJ462" s="736"/>
      <c r="EK462" s="736"/>
      <c r="EL462" s="736"/>
      <c r="EM462" s="736"/>
      <c r="EN462" s="736"/>
      <c r="EO462" s="736"/>
      <c r="EP462" s="736"/>
      <c r="EQ462" s="736"/>
      <c r="ER462" s="736"/>
      <c r="ES462" s="736"/>
      <c r="ET462" s="736"/>
      <c r="EU462" s="736"/>
      <c r="EV462" s="736"/>
      <c r="EW462" s="736"/>
      <c r="EX462" s="736"/>
      <c r="EY462" s="736"/>
      <c r="EZ462" s="736"/>
      <c r="FA462" s="736"/>
      <c r="FB462" s="736"/>
      <c r="FC462" s="736"/>
      <c r="FD462" s="736"/>
      <c r="FE462" s="736"/>
      <c r="FF462" s="736"/>
      <c r="FG462" s="736"/>
      <c r="FH462" s="736"/>
      <c r="FI462" s="736"/>
      <c r="FJ462" s="736"/>
      <c r="FK462" s="736"/>
      <c r="FL462" s="736"/>
      <c r="FM462" s="736"/>
      <c r="FN462" s="736"/>
      <c r="FO462" s="736"/>
      <c r="FP462" s="736"/>
      <c r="FQ462" s="736"/>
      <c r="FR462" s="736"/>
      <c r="FS462" s="736"/>
      <c r="FT462" s="736"/>
      <c r="FU462" s="736"/>
      <c r="FV462" s="736"/>
      <c r="FW462" s="736"/>
      <c r="FX462" s="736"/>
      <c r="FY462" s="736"/>
      <c r="FZ462" s="736"/>
      <c r="GA462" s="736"/>
      <c r="GB462" s="736"/>
      <c r="GC462" s="736"/>
      <c r="GD462" s="736"/>
      <c r="GE462" s="736"/>
      <c r="GF462" s="736"/>
      <c r="GG462" s="736"/>
      <c r="GH462" s="736"/>
      <c r="GI462" s="736"/>
      <c r="GJ462" s="736"/>
      <c r="GK462" s="736"/>
      <c r="GL462" s="736"/>
      <c r="GM462" s="736"/>
      <c r="GN462" s="736"/>
      <c r="GO462" s="736"/>
      <c r="GP462" s="736"/>
      <c r="GQ462" s="736"/>
      <c r="GR462" s="736"/>
      <c r="GS462" s="736"/>
      <c r="GT462" s="736"/>
      <c r="GU462" s="736"/>
      <c r="GV462" s="736"/>
      <c r="GW462" s="736"/>
      <c r="GX462" s="736"/>
      <c r="GY462" s="736"/>
      <c r="GZ462" s="736"/>
      <c r="HA462" s="736"/>
      <c r="HB462" s="736"/>
      <c r="HC462" s="736"/>
      <c r="HD462" s="736"/>
      <c r="HE462" s="736"/>
      <c r="HF462" s="736"/>
      <c r="HG462" s="736"/>
      <c r="HH462" s="736"/>
      <c r="HI462" s="736"/>
      <c r="HJ462" s="736"/>
      <c r="HK462" s="736"/>
      <c r="HL462" s="736"/>
      <c r="HM462" s="736"/>
      <c r="HN462" s="736"/>
      <c r="HO462" s="736"/>
      <c r="HP462" s="736"/>
      <c r="HQ462" s="736"/>
      <c r="HR462" s="736"/>
      <c r="HS462" s="736"/>
      <c r="HT462" s="736"/>
      <c r="HU462" s="736"/>
      <c r="HV462" s="736"/>
      <c r="HW462" s="736"/>
      <c r="HX462" s="736"/>
      <c r="HY462" s="736"/>
      <c r="HZ462" s="736"/>
      <c r="IA462" s="736"/>
      <c r="IB462" s="736"/>
      <c r="IC462" s="736"/>
      <c r="ID462" s="736"/>
      <c r="IE462" s="736"/>
      <c r="IF462" s="736"/>
      <c r="IG462" s="736"/>
      <c r="IH462" s="736"/>
      <c r="II462" s="736"/>
      <c r="IJ462" s="736"/>
      <c r="IK462" s="736"/>
      <c r="IL462" s="736"/>
      <c r="IM462" s="736"/>
      <c r="IN462" s="736"/>
      <c r="IO462" s="736"/>
      <c r="IP462" s="736"/>
      <c r="IQ462" s="736"/>
      <c r="IR462" s="736"/>
      <c r="IS462" s="736"/>
      <c r="IT462" s="736"/>
      <c r="IU462" s="736"/>
      <c r="IV462" s="736"/>
    </row>
    <row r="463" spans="1:256" s="438" customFormat="1">
      <c r="A463" s="736"/>
      <c r="C463" s="471"/>
      <c r="P463" s="724"/>
      <c r="U463" s="724"/>
      <c r="V463" s="736"/>
      <c r="W463" s="736"/>
      <c r="X463" s="736"/>
      <c r="Y463" s="736"/>
      <c r="Z463" s="736"/>
      <c r="AA463" s="736"/>
      <c r="AB463" s="736"/>
      <c r="AC463" s="736"/>
      <c r="AD463" s="736"/>
      <c r="AE463" s="736"/>
      <c r="AF463" s="736"/>
      <c r="AG463" s="736"/>
      <c r="AH463" s="736"/>
      <c r="AI463" s="736"/>
      <c r="AJ463" s="736"/>
      <c r="AK463" s="736"/>
      <c r="AL463" s="736"/>
      <c r="AM463" s="736"/>
      <c r="AN463" s="736"/>
      <c r="AO463" s="736"/>
      <c r="AP463" s="736"/>
      <c r="AQ463" s="736"/>
      <c r="AR463" s="736"/>
      <c r="AS463" s="736"/>
      <c r="AT463" s="736"/>
      <c r="AU463" s="736"/>
      <c r="AV463" s="736"/>
      <c r="AW463" s="736"/>
      <c r="AX463" s="736"/>
      <c r="AY463" s="736"/>
      <c r="AZ463" s="736"/>
      <c r="BA463" s="736"/>
      <c r="BB463" s="736"/>
      <c r="BC463" s="736"/>
      <c r="BD463" s="736"/>
      <c r="BE463" s="736"/>
      <c r="BF463" s="736"/>
      <c r="BG463" s="736"/>
      <c r="BH463" s="736"/>
      <c r="BI463" s="736"/>
      <c r="BJ463" s="736"/>
      <c r="BK463" s="736"/>
      <c r="BL463" s="736"/>
      <c r="BM463" s="736"/>
      <c r="BN463" s="736"/>
      <c r="BO463" s="736"/>
      <c r="BP463" s="736"/>
      <c r="BQ463" s="736"/>
      <c r="BR463" s="736"/>
      <c r="BS463" s="736"/>
      <c r="BT463" s="736"/>
      <c r="BU463" s="736"/>
      <c r="BV463" s="736"/>
      <c r="BW463" s="736"/>
      <c r="BX463" s="736"/>
      <c r="BY463" s="736"/>
      <c r="BZ463" s="736"/>
      <c r="CA463" s="736"/>
      <c r="CB463" s="736"/>
      <c r="CC463" s="736"/>
      <c r="CD463" s="736"/>
      <c r="CE463" s="736"/>
      <c r="CF463" s="736"/>
      <c r="CG463" s="736"/>
      <c r="CH463" s="736"/>
      <c r="CI463" s="736"/>
      <c r="CJ463" s="736"/>
      <c r="CK463" s="736"/>
      <c r="CL463" s="736"/>
      <c r="CM463" s="736"/>
      <c r="CN463" s="736"/>
      <c r="CO463" s="736"/>
      <c r="CP463" s="736"/>
      <c r="CQ463" s="736"/>
      <c r="CR463" s="736"/>
      <c r="CS463" s="736"/>
      <c r="CT463" s="736"/>
      <c r="CU463" s="736"/>
      <c r="CV463" s="736"/>
      <c r="CW463" s="736"/>
      <c r="CX463" s="736"/>
      <c r="CY463" s="736"/>
      <c r="CZ463" s="736"/>
      <c r="DA463" s="736"/>
      <c r="DB463" s="736"/>
      <c r="DC463" s="736"/>
      <c r="DD463" s="736"/>
      <c r="DE463" s="736"/>
      <c r="DF463" s="736"/>
      <c r="DG463" s="736"/>
      <c r="DH463" s="736"/>
      <c r="DI463" s="736"/>
      <c r="DJ463" s="736"/>
      <c r="DK463" s="736"/>
      <c r="DL463" s="736"/>
      <c r="DM463" s="736"/>
      <c r="DN463" s="736"/>
      <c r="DO463" s="736"/>
      <c r="DP463" s="736"/>
      <c r="DQ463" s="736"/>
      <c r="DR463" s="736"/>
      <c r="DS463" s="736"/>
      <c r="DT463" s="736"/>
      <c r="DU463" s="736"/>
      <c r="DV463" s="736"/>
      <c r="DW463" s="736"/>
      <c r="DX463" s="736"/>
      <c r="DY463" s="736"/>
      <c r="DZ463" s="736"/>
      <c r="EA463" s="736"/>
      <c r="EB463" s="736"/>
      <c r="EC463" s="736"/>
      <c r="ED463" s="736"/>
      <c r="EE463" s="736"/>
      <c r="EF463" s="736"/>
      <c r="EG463" s="736"/>
      <c r="EH463" s="736"/>
      <c r="EI463" s="736"/>
      <c r="EJ463" s="736"/>
      <c r="EK463" s="736"/>
      <c r="EL463" s="736"/>
      <c r="EM463" s="736"/>
      <c r="EN463" s="736"/>
      <c r="EO463" s="736"/>
      <c r="EP463" s="736"/>
      <c r="EQ463" s="736"/>
      <c r="ER463" s="736"/>
      <c r="ES463" s="736"/>
      <c r="ET463" s="736"/>
      <c r="EU463" s="736"/>
      <c r="EV463" s="736"/>
      <c r="EW463" s="736"/>
      <c r="EX463" s="736"/>
      <c r="EY463" s="736"/>
      <c r="EZ463" s="736"/>
      <c r="FA463" s="736"/>
      <c r="FB463" s="736"/>
      <c r="FC463" s="736"/>
      <c r="FD463" s="736"/>
      <c r="FE463" s="736"/>
      <c r="FF463" s="736"/>
      <c r="FG463" s="736"/>
      <c r="FH463" s="736"/>
      <c r="FI463" s="736"/>
      <c r="FJ463" s="736"/>
      <c r="FK463" s="736"/>
      <c r="FL463" s="736"/>
      <c r="FM463" s="736"/>
      <c r="FN463" s="736"/>
      <c r="FO463" s="736"/>
      <c r="FP463" s="736"/>
      <c r="FQ463" s="736"/>
      <c r="FR463" s="736"/>
      <c r="FS463" s="736"/>
      <c r="FT463" s="736"/>
      <c r="FU463" s="736"/>
      <c r="FV463" s="736"/>
      <c r="FW463" s="736"/>
      <c r="FX463" s="736"/>
      <c r="FY463" s="736"/>
      <c r="FZ463" s="736"/>
      <c r="GA463" s="736"/>
      <c r="GB463" s="736"/>
      <c r="GC463" s="736"/>
      <c r="GD463" s="736"/>
      <c r="GE463" s="736"/>
      <c r="GF463" s="736"/>
      <c r="GG463" s="736"/>
      <c r="GH463" s="736"/>
      <c r="GI463" s="736"/>
      <c r="GJ463" s="736"/>
      <c r="GK463" s="736"/>
      <c r="GL463" s="736"/>
      <c r="GM463" s="736"/>
      <c r="GN463" s="736"/>
      <c r="GO463" s="736"/>
      <c r="GP463" s="736"/>
      <c r="GQ463" s="736"/>
      <c r="GR463" s="736"/>
      <c r="GS463" s="736"/>
      <c r="GT463" s="736"/>
      <c r="GU463" s="736"/>
      <c r="GV463" s="736"/>
      <c r="GW463" s="736"/>
      <c r="GX463" s="736"/>
      <c r="GY463" s="736"/>
      <c r="GZ463" s="736"/>
      <c r="HA463" s="736"/>
      <c r="HB463" s="736"/>
      <c r="HC463" s="736"/>
      <c r="HD463" s="736"/>
      <c r="HE463" s="736"/>
      <c r="HF463" s="736"/>
      <c r="HG463" s="736"/>
      <c r="HH463" s="736"/>
      <c r="HI463" s="736"/>
      <c r="HJ463" s="736"/>
      <c r="HK463" s="736"/>
      <c r="HL463" s="736"/>
      <c r="HM463" s="736"/>
      <c r="HN463" s="736"/>
      <c r="HO463" s="736"/>
      <c r="HP463" s="736"/>
      <c r="HQ463" s="736"/>
      <c r="HR463" s="736"/>
      <c r="HS463" s="736"/>
      <c r="HT463" s="736"/>
      <c r="HU463" s="736"/>
      <c r="HV463" s="736"/>
      <c r="HW463" s="736"/>
      <c r="HX463" s="736"/>
      <c r="HY463" s="736"/>
      <c r="HZ463" s="736"/>
      <c r="IA463" s="736"/>
      <c r="IB463" s="736"/>
      <c r="IC463" s="736"/>
      <c r="ID463" s="736"/>
      <c r="IE463" s="736"/>
      <c r="IF463" s="736"/>
      <c r="IG463" s="736"/>
      <c r="IH463" s="736"/>
      <c r="II463" s="736"/>
      <c r="IJ463" s="736"/>
      <c r="IK463" s="736"/>
      <c r="IL463" s="736"/>
      <c r="IM463" s="736"/>
      <c r="IN463" s="736"/>
      <c r="IO463" s="736"/>
      <c r="IP463" s="736"/>
      <c r="IQ463" s="736"/>
      <c r="IR463" s="736"/>
      <c r="IS463" s="736"/>
      <c r="IT463" s="736"/>
      <c r="IU463" s="736"/>
      <c r="IV463" s="736"/>
    </row>
    <row r="464" spans="1:256" s="438" customFormat="1">
      <c r="A464" s="736"/>
      <c r="C464" s="471"/>
      <c r="P464" s="724"/>
      <c r="U464" s="724"/>
      <c r="V464" s="736"/>
      <c r="W464" s="736"/>
      <c r="X464" s="736"/>
      <c r="Y464" s="736"/>
      <c r="Z464" s="736"/>
      <c r="AA464" s="736"/>
      <c r="AB464" s="736"/>
      <c r="AC464" s="736"/>
      <c r="AD464" s="736"/>
      <c r="AE464" s="736"/>
      <c r="AF464" s="736"/>
      <c r="AG464" s="736"/>
      <c r="AH464" s="736"/>
      <c r="AI464" s="736"/>
      <c r="AJ464" s="736"/>
      <c r="AK464" s="736"/>
      <c r="AL464" s="736"/>
      <c r="AM464" s="736"/>
      <c r="AN464" s="736"/>
      <c r="AO464" s="736"/>
      <c r="AP464" s="736"/>
      <c r="AQ464" s="736"/>
      <c r="AR464" s="736"/>
      <c r="AS464" s="736"/>
      <c r="AT464" s="736"/>
      <c r="AU464" s="736"/>
      <c r="AV464" s="736"/>
      <c r="AW464" s="736"/>
      <c r="AX464" s="736"/>
      <c r="AY464" s="736"/>
      <c r="AZ464" s="736"/>
      <c r="BA464" s="736"/>
      <c r="BB464" s="736"/>
      <c r="BC464" s="736"/>
      <c r="BD464" s="736"/>
      <c r="BE464" s="736"/>
      <c r="BF464" s="736"/>
      <c r="BG464" s="736"/>
      <c r="BH464" s="736"/>
      <c r="BI464" s="736"/>
      <c r="BJ464" s="736"/>
      <c r="BK464" s="736"/>
      <c r="BL464" s="736"/>
      <c r="BM464" s="736"/>
      <c r="BN464" s="736"/>
      <c r="BO464" s="736"/>
      <c r="BP464" s="736"/>
      <c r="BQ464" s="736"/>
      <c r="BR464" s="736"/>
      <c r="BS464" s="736"/>
      <c r="BT464" s="736"/>
      <c r="BU464" s="736"/>
      <c r="BV464" s="736"/>
      <c r="BW464" s="736"/>
      <c r="BX464" s="736"/>
      <c r="BY464" s="736"/>
      <c r="BZ464" s="736"/>
      <c r="CA464" s="736"/>
      <c r="CB464" s="736"/>
      <c r="CC464" s="736"/>
      <c r="CD464" s="736"/>
      <c r="CE464" s="736"/>
      <c r="CF464" s="736"/>
      <c r="CG464" s="736"/>
      <c r="CH464" s="736"/>
      <c r="CI464" s="736"/>
      <c r="CJ464" s="736"/>
      <c r="CK464" s="736"/>
      <c r="CL464" s="736"/>
      <c r="CM464" s="736"/>
      <c r="CN464" s="736"/>
      <c r="CO464" s="736"/>
      <c r="CP464" s="736"/>
      <c r="CQ464" s="736"/>
      <c r="CR464" s="736"/>
      <c r="CS464" s="736"/>
      <c r="CT464" s="736"/>
      <c r="CU464" s="736"/>
      <c r="CV464" s="736"/>
      <c r="CW464" s="736"/>
      <c r="CX464" s="736"/>
      <c r="CY464" s="736"/>
      <c r="CZ464" s="736"/>
      <c r="DA464" s="736"/>
      <c r="DB464" s="736"/>
      <c r="DC464" s="736"/>
      <c r="DD464" s="736"/>
      <c r="DE464" s="736"/>
      <c r="DF464" s="736"/>
      <c r="DG464" s="736"/>
      <c r="DH464" s="736"/>
      <c r="DI464" s="736"/>
      <c r="DJ464" s="736"/>
      <c r="DK464" s="736"/>
      <c r="DL464" s="736"/>
      <c r="DM464" s="736"/>
      <c r="DN464" s="736"/>
      <c r="DO464" s="736"/>
      <c r="DP464" s="736"/>
      <c r="DQ464" s="736"/>
      <c r="DR464" s="736"/>
      <c r="DS464" s="736"/>
      <c r="DT464" s="736"/>
      <c r="DU464" s="736"/>
      <c r="DV464" s="736"/>
      <c r="DW464" s="736"/>
      <c r="DX464" s="736"/>
      <c r="DY464" s="736"/>
      <c r="DZ464" s="736"/>
      <c r="EA464" s="736"/>
      <c r="EB464" s="736"/>
      <c r="EC464" s="736"/>
      <c r="ED464" s="736"/>
      <c r="EE464" s="736"/>
      <c r="EF464" s="736"/>
      <c r="EG464" s="736"/>
      <c r="EH464" s="736"/>
      <c r="EI464" s="736"/>
      <c r="EJ464" s="736"/>
      <c r="EK464" s="736"/>
      <c r="EL464" s="736"/>
      <c r="EM464" s="736"/>
      <c r="EN464" s="736"/>
      <c r="EO464" s="736"/>
      <c r="EP464" s="736"/>
      <c r="EQ464" s="736"/>
      <c r="ER464" s="736"/>
      <c r="ES464" s="736"/>
      <c r="ET464" s="736"/>
      <c r="EU464" s="736"/>
      <c r="EV464" s="736"/>
      <c r="EW464" s="736"/>
      <c r="EX464" s="736"/>
      <c r="EY464" s="736"/>
      <c r="EZ464" s="736"/>
      <c r="FA464" s="736"/>
      <c r="FB464" s="736"/>
      <c r="FC464" s="736"/>
      <c r="FD464" s="736"/>
      <c r="FE464" s="736"/>
      <c r="FF464" s="736"/>
      <c r="FG464" s="736"/>
      <c r="FH464" s="736"/>
      <c r="FI464" s="736"/>
      <c r="FJ464" s="736"/>
      <c r="FK464" s="736"/>
      <c r="FL464" s="736"/>
      <c r="FM464" s="736"/>
      <c r="FN464" s="736"/>
      <c r="FO464" s="736"/>
      <c r="FP464" s="736"/>
      <c r="FQ464" s="736"/>
      <c r="FR464" s="736"/>
      <c r="FS464" s="736"/>
      <c r="FT464" s="736"/>
      <c r="FU464" s="736"/>
      <c r="FV464" s="736"/>
      <c r="FW464" s="736"/>
      <c r="FX464" s="736"/>
      <c r="FY464" s="736"/>
      <c r="FZ464" s="736"/>
      <c r="GA464" s="736"/>
      <c r="GB464" s="736"/>
      <c r="GC464" s="736"/>
      <c r="GD464" s="736"/>
      <c r="GE464" s="736"/>
      <c r="GF464" s="736"/>
      <c r="GG464" s="736"/>
      <c r="GH464" s="736"/>
      <c r="GI464" s="736"/>
      <c r="GJ464" s="736"/>
      <c r="GK464" s="736"/>
      <c r="GL464" s="736"/>
      <c r="GM464" s="736"/>
      <c r="GN464" s="736"/>
      <c r="GO464" s="736"/>
      <c r="GP464" s="736"/>
      <c r="GQ464" s="736"/>
      <c r="GR464" s="736"/>
      <c r="GS464" s="736"/>
      <c r="GT464" s="736"/>
      <c r="GU464" s="736"/>
      <c r="GV464" s="736"/>
      <c r="GW464" s="736"/>
      <c r="GX464" s="736"/>
      <c r="GY464" s="736"/>
      <c r="GZ464" s="736"/>
      <c r="HA464" s="736"/>
      <c r="HB464" s="736"/>
      <c r="HC464" s="736"/>
      <c r="HD464" s="736"/>
      <c r="HE464" s="736"/>
      <c r="HF464" s="736"/>
      <c r="HG464" s="736"/>
      <c r="HH464" s="736"/>
      <c r="HI464" s="736"/>
      <c r="HJ464" s="736"/>
      <c r="HK464" s="736"/>
      <c r="HL464" s="736"/>
      <c r="HM464" s="736"/>
      <c r="HN464" s="736"/>
      <c r="HO464" s="736"/>
      <c r="HP464" s="736"/>
      <c r="HQ464" s="736"/>
      <c r="HR464" s="736"/>
      <c r="HS464" s="736"/>
      <c r="HT464" s="736"/>
      <c r="HU464" s="736"/>
      <c r="HV464" s="736"/>
      <c r="HW464" s="736"/>
      <c r="HX464" s="736"/>
      <c r="HY464" s="736"/>
      <c r="HZ464" s="736"/>
      <c r="IA464" s="736"/>
      <c r="IB464" s="736"/>
      <c r="IC464" s="736"/>
      <c r="ID464" s="736"/>
      <c r="IE464" s="736"/>
      <c r="IF464" s="736"/>
      <c r="IG464" s="736"/>
      <c r="IH464" s="736"/>
      <c r="II464" s="736"/>
      <c r="IJ464" s="736"/>
      <c r="IK464" s="736"/>
      <c r="IL464" s="736"/>
      <c r="IM464" s="736"/>
      <c r="IN464" s="736"/>
      <c r="IO464" s="736"/>
      <c r="IP464" s="736"/>
      <c r="IQ464" s="736"/>
      <c r="IR464" s="736"/>
      <c r="IS464" s="736"/>
      <c r="IT464" s="736"/>
      <c r="IU464" s="736"/>
      <c r="IV464" s="736"/>
    </row>
    <row r="465" spans="1:256" s="438" customFormat="1">
      <c r="A465" s="736"/>
      <c r="C465" s="471"/>
      <c r="P465" s="724"/>
      <c r="U465" s="724"/>
      <c r="V465" s="736"/>
      <c r="W465" s="736"/>
      <c r="X465" s="736"/>
      <c r="Y465" s="736"/>
      <c r="Z465" s="736"/>
      <c r="AA465" s="736"/>
      <c r="AB465" s="736"/>
      <c r="AC465" s="736"/>
      <c r="AD465" s="736"/>
      <c r="AE465" s="736"/>
      <c r="AF465" s="736"/>
      <c r="AG465" s="736"/>
      <c r="AH465" s="736"/>
      <c r="AI465" s="736"/>
      <c r="AJ465" s="736"/>
      <c r="AK465" s="736"/>
      <c r="AL465" s="736"/>
      <c r="AM465" s="736"/>
      <c r="AN465" s="736"/>
      <c r="AO465" s="736"/>
      <c r="AP465" s="736"/>
      <c r="AQ465" s="736"/>
      <c r="AR465" s="736"/>
      <c r="AS465" s="736"/>
      <c r="AT465" s="736"/>
      <c r="AU465" s="736"/>
      <c r="AV465" s="736"/>
      <c r="AW465" s="736"/>
      <c r="AX465" s="736"/>
      <c r="AY465" s="736"/>
      <c r="AZ465" s="736"/>
      <c r="BA465" s="736"/>
      <c r="BB465" s="736"/>
      <c r="BC465" s="736"/>
      <c r="BD465" s="736"/>
      <c r="BE465" s="736"/>
      <c r="BF465" s="736"/>
      <c r="BG465" s="736"/>
      <c r="BH465" s="736"/>
      <c r="BI465" s="736"/>
      <c r="BJ465" s="736"/>
      <c r="BK465" s="736"/>
      <c r="BL465" s="736"/>
      <c r="BM465" s="736"/>
      <c r="BN465" s="736"/>
      <c r="BO465" s="736"/>
      <c r="BP465" s="736"/>
      <c r="BQ465" s="736"/>
      <c r="BR465" s="736"/>
      <c r="BS465" s="736"/>
      <c r="BT465" s="736"/>
      <c r="BU465" s="736"/>
      <c r="BV465" s="736"/>
      <c r="BW465" s="736"/>
      <c r="BX465" s="736"/>
      <c r="BY465" s="736"/>
      <c r="BZ465" s="736"/>
      <c r="CA465" s="736"/>
      <c r="CB465" s="736"/>
      <c r="CC465" s="736"/>
      <c r="CD465" s="736"/>
      <c r="CE465" s="736"/>
      <c r="CF465" s="736"/>
      <c r="CG465" s="736"/>
      <c r="CH465" s="736"/>
      <c r="CI465" s="736"/>
      <c r="CJ465" s="736"/>
      <c r="CK465" s="736"/>
      <c r="CL465" s="736"/>
      <c r="CM465" s="736"/>
      <c r="CN465" s="736"/>
      <c r="CO465" s="736"/>
      <c r="CP465" s="736"/>
      <c r="CQ465" s="736"/>
      <c r="CR465" s="736"/>
      <c r="CS465" s="736"/>
      <c r="CT465" s="736"/>
      <c r="CU465" s="736"/>
      <c r="CV465" s="736"/>
      <c r="CW465" s="736"/>
      <c r="CX465" s="736"/>
      <c r="CY465" s="736"/>
      <c r="CZ465" s="736"/>
      <c r="DA465" s="736"/>
      <c r="DB465" s="736"/>
      <c r="DC465" s="736"/>
      <c r="DD465" s="736"/>
      <c r="DE465" s="736"/>
      <c r="DF465" s="736"/>
      <c r="DG465" s="736"/>
      <c r="DH465" s="736"/>
      <c r="DI465" s="736"/>
      <c r="DJ465" s="736"/>
      <c r="DK465" s="736"/>
      <c r="DL465" s="736"/>
      <c r="DM465" s="736"/>
      <c r="DN465" s="736"/>
      <c r="DO465" s="736"/>
      <c r="DP465" s="736"/>
      <c r="DQ465" s="736"/>
      <c r="DR465" s="736"/>
      <c r="DS465" s="736"/>
      <c r="DT465" s="736"/>
      <c r="DU465" s="736"/>
      <c r="DV465" s="736"/>
      <c r="DW465" s="736"/>
      <c r="DX465" s="736"/>
      <c r="DY465" s="736"/>
      <c r="DZ465" s="736"/>
      <c r="EA465" s="736"/>
      <c r="EB465" s="736"/>
      <c r="EC465" s="736"/>
      <c r="ED465" s="736"/>
      <c r="EE465" s="736"/>
      <c r="EF465" s="736"/>
      <c r="EG465" s="736"/>
      <c r="EH465" s="736"/>
      <c r="EI465" s="736"/>
      <c r="EJ465" s="736"/>
      <c r="EK465" s="736"/>
      <c r="EL465" s="736"/>
      <c r="EM465" s="736"/>
      <c r="EN465" s="736"/>
      <c r="EO465" s="736"/>
      <c r="EP465" s="736"/>
      <c r="EQ465" s="736"/>
      <c r="ER465" s="736"/>
      <c r="ES465" s="736"/>
      <c r="ET465" s="736"/>
      <c r="EU465" s="736"/>
      <c r="EV465" s="736"/>
      <c r="EW465" s="736"/>
      <c r="EX465" s="736"/>
      <c r="EY465" s="736"/>
      <c r="EZ465" s="736"/>
      <c r="FA465" s="736"/>
      <c r="FB465" s="736"/>
      <c r="FC465" s="736"/>
      <c r="FD465" s="736"/>
      <c r="FE465" s="736"/>
      <c r="FF465" s="736"/>
      <c r="FG465" s="736"/>
      <c r="FH465" s="736"/>
      <c r="FI465" s="736"/>
      <c r="FJ465" s="736"/>
      <c r="FK465" s="736"/>
      <c r="FL465" s="736"/>
      <c r="FM465" s="736"/>
      <c r="FN465" s="736"/>
      <c r="FO465" s="736"/>
      <c r="FP465" s="736"/>
      <c r="FQ465" s="736"/>
      <c r="FR465" s="736"/>
      <c r="FS465" s="736"/>
      <c r="FT465" s="736"/>
      <c r="FU465" s="736"/>
      <c r="FV465" s="736"/>
      <c r="FW465" s="736"/>
      <c r="FX465" s="736"/>
      <c r="FY465" s="736"/>
      <c r="FZ465" s="736"/>
      <c r="GA465" s="736"/>
      <c r="GB465" s="736"/>
      <c r="GC465" s="736"/>
      <c r="GD465" s="736"/>
      <c r="GE465" s="736"/>
      <c r="GF465" s="736"/>
      <c r="GG465" s="736"/>
      <c r="GH465" s="736"/>
      <c r="GI465" s="736"/>
      <c r="GJ465" s="736"/>
      <c r="GK465" s="736"/>
      <c r="GL465" s="736"/>
      <c r="GM465" s="736"/>
      <c r="GN465" s="736"/>
      <c r="GO465" s="736"/>
      <c r="GP465" s="736"/>
      <c r="GQ465" s="736"/>
      <c r="GR465" s="736"/>
      <c r="GS465" s="736"/>
      <c r="GT465" s="736"/>
      <c r="GU465" s="736"/>
      <c r="GV465" s="736"/>
      <c r="GW465" s="736"/>
      <c r="GX465" s="736"/>
      <c r="GY465" s="736"/>
      <c r="GZ465" s="736"/>
      <c r="HA465" s="736"/>
      <c r="HB465" s="736"/>
      <c r="HC465" s="736"/>
      <c r="HD465" s="736"/>
      <c r="HE465" s="736"/>
      <c r="HF465" s="736"/>
      <c r="HG465" s="736"/>
      <c r="HH465" s="736"/>
      <c r="HI465" s="736"/>
      <c r="HJ465" s="736"/>
      <c r="HK465" s="736"/>
      <c r="HL465" s="736"/>
      <c r="HM465" s="736"/>
      <c r="HN465" s="736"/>
      <c r="HO465" s="736"/>
      <c r="HP465" s="736"/>
      <c r="HQ465" s="736"/>
      <c r="HR465" s="736"/>
      <c r="HS465" s="736"/>
      <c r="HT465" s="736"/>
      <c r="HU465" s="736"/>
      <c r="HV465" s="736"/>
      <c r="HW465" s="736"/>
      <c r="HX465" s="736"/>
      <c r="HY465" s="736"/>
      <c r="HZ465" s="736"/>
      <c r="IA465" s="736"/>
      <c r="IB465" s="736"/>
      <c r="IC465" s="736"/>
      <c r="ID465" s="736"/>
      <c r="IE465" s="736"/>
      <c r="IF465" s="736"/>
      <c r="IG465" s="736"/>
      <c r="IH465" s="736"/>
      <c r="II465" s="736"/>
      <c r="IJ465" s="736"/>
      <c r="IK465" s="736"/>
      <c r="IL465" s="736"/>
      <c r="IM465" s="736"/>
      <c r="IN465" s="736"/>
      <c r="IO465" s="736"/>
      <c r="IP465" s="736"/>
      <c r="IQ465" s="736"/>
      <c r="IR465" s="736"/>
      <c r="IS465" s="736"/>
      <c r="IT465" s="736"/>
      <c r="IU465" s="736"/>
      <c r="IV465" s="736"/>
    </row>
    <row r="466" spans="1:256" s="438" customFormat="1">
      <c r="A466" s="736"/>
      <c r="C466" s="471"/>
      <c r="P466" s="724"/>
      <c r="U466" s="724"/>
      <c r="V466" s="736"/>
      <c r="W466" s="736"/>
      <c r="X466" s="736"/>
      <c r="Y466" s="736"/>
      <c r="Z466" s="736"/>
      <c r="AA466" s="736"/>
      <c r="AB466" s="736"/>
      <c r="AC466" s="736"/>
      <c r="AD466" s="736"/>
      <c r="AE466" s="736"/>
      <c r="AF466" s="736"/>
      <c r="AG466" s="736"/>
      <c r="AH466" s="736"/>
      <c r="AI466" s="736"/>
      <c r="AJ466" s="736"/>
      <c r="AK466" s="736"/>
      <c r="AL466" s="736"/>
      <c r="AM466" s="736"/>
      <c r="AN466" s="736"/>
      <c r="AO466" s="736"/>
      <c r="AP466" s="736"/>
      <c r="AQ466" s="736"/>
      <c r="AR466" s="736"/>
      <c r="AS466" s="736"/>
      <c r="AT466" s="736"/>
      <c r="AU466" s="736"/>
      <c r="AV466" s="736"/>
      <c r="AW466" s="736"/>
      <c r="AX466" s="736"/>
      <c r="AY466" s="736"/>
      <c r="AZ466" s="736"/>
      <c r="BA466" s="736"/>
      <c r="BB466" s="736"/>
      <c r="BC466" s="736"/>
      <c r="BD466" s="736"/>
      <c r="BE466" s="736"/>
      <c r="BF466" s="736"/>
      <c r="BG466" s="736"/>
      <c r="BH466" s="736"/>
      <c r="BI466" s="736"/>
      <c r="BJ466" s="736"/>
      <c r="BK466" s="736"/>
      <c r="BL466" s="736"/>
      <c r="BM466" s="736"/>
      <c r="BN466" s="736"/>
      <c r="BO466" s="736"/>
      <c r="BP466" s="736"/>
      <c r="BQ466" s="736"/>
      <c r="BR466" s="736"/>
      <c r="BS466" s="736"/>
      <c r="BT466" s="736"/>
      <c r="BU466" s="736"/>
      <c r="BV466" s="736"/>
      <c r="BW466" s="736"/>
      <c r="BX466" s="736"/>
      <c r="BY466" s="736"/>
      <c r="BZ466" s="736"/>
      <c r="CA466" s="736"/>
      <c r="CB466" s="736"/>
      <c r="CC466" s="736"/>
      <c r="CD466" s="736"/>
      <c r="CE466" s="736"/>
      <c r="CF466" s="736"/>
      <c r="CG466" s="736"/>
      <c r="CH466" s="736"/>
      <c r="CI466" s="736"/>
      <c r="CJ466" s="736"/>
      <c r="CK466" s="736"/>
      <c r="CL466" s="736"/>
      <c r="CM466" s="736"/>
      <c r="CN466" s="736"/>
      <c r="CO466" s="736"/>
      <c r="CP466" s="736"/>
      <c r="CQ466" s="736"/>
      <c r="CR466" s="736"/>
      <c r="CS466" s="736"/>
      <c r="CT466" s="736"/>
      <c r="CU466" s="736"/>
      <c r="CV466" s="736"/>
      <c r="CW466" s="736"/>
      <c r="CX466" s="736"/>
      <c r="CY466" s="736"/>
      <c r="CZ466" s="736"/>
      <c r="DA466" s="736"/>
      <c r="DB466" s="736"/>
      <c r="DC466" s="736"/>
      <c r="DD466" s="736"/>
      <c r="DE466" s="736"/>
      <c r="DF466" s="736"/>
      <c r="DG466" s="736"/>
      <c r="DH466" s="736"/>
      <c r="DI466" s="736"/>
      <c r="DJ466" s="736"/>
      <c r="DK466" s="736"/>
      <c r="DL466" s="736"/>
      <c r="DM466" s="736"/>
      <c r="DN466" s="736"/>
      <c r="DO466" s="736"/>
      <c r="DP466" s="736"/>
      <c r="DQ466" s="736"/>
      <c r="DR466" s="736"/>
      <c r="DS466" s="736"/>
      <c r="DT466" s="736"/>
      <c r="DU466" s="736"/>
      <c r="DV466" s="736"/>
      <c r="DW466" s="736"/>
      <c r="DX466" s="736"/>
      <c r="DY466" s="736"/>
      <c r="DZ466" s="736"/>
      <c r="EA466" s="736"/>
      <c r="EB466" s="736"/>
      <c r="EC466" s="736"/>
      <c r="ED466" s="736"/>
      <c r="EE466" s="736"/>
      <c r="EF466" s="736"/>
      <c r="EG466" s="736"/>
      <c r="EH466" s="736"/>
      <c r="EI466" s="736"/>
      <c r="EJ466" s="736"/>
      <c r="EK466" s="736"/>
      <c r="EL466" s="736"/>
      <c r="EM466" s="736"/>
      <c r="EN466" s="736"/>
      <c r="EO466" s="736"/>
      <c r="EP466" s="736"/>
      <c r="EQ466" s="736"/>
      <c r="ER466" s="736"/>
      <c r="ES466" s="736"/>
      <c r="ET466" s="736"/>
      <c r="EU466" s="736"/>
      <c r="EV466" s="736"/>
      <c r="EW466" s="736"/>
      <c r="EX466" s="736"/>
      <c r="EY466" s="736"/>
      <c r="EZ466" s="736"/>
      <c r="FA466" s="736"/>
      <c r="FB466" s="736"/>
      <c r="FC466" s="736"/>
      <c r="FD466" s="736"/>
      <c r="FE466" s="736"/>
      <c r="FF466" s="736"/>
      <c r="FG466" s="736"/>
      <c r="FH466" s="736"/>
      <c r="FI466" s="736"/>
      <c r="FJ466" s="736"/>
      <c r="FK466" s="736"/>
      <c r="FL466" s="736"/>
      <c r="FM466" s="736"/>
      <c r="FN466" s="736"/>
      <c r="FO466" s="736"/>
      <c r="FP466" s="736"/>
      <c r="FQ466" s="736"/>
      <c r="FR466" s="736"/>
      <c r="FS466" s="736"/>
      <c r="FT466" s="736"/>
      <c r="FU466" s="736"/>
      <c r="FV466" s="736"/>
      <c r="FW466" s="736"/>
      <c r="FX466" s="736"/>
      <c r="FY466" s="736"/>
      <c r="FZ466" s="736"/>
      <c r="GA466" s="736"/>
      <c r="GB466" s="736"/>
      <c r="GC466" s="736"/>
      <c r="GD466" s="736"/>
      <c r="GE466" s="736"/>
      <c r="GF466" s="736"/>
      <c r="GG466" s="736"/>
      <c r="GH466" s="736"/>
      <c r="GI466" s="736"/>
      <c r="GJ466" s="736"/>
      <c r="GK466" s="736"/>
      <c r="GL466" s="736"/>
      <c r="GM466" s="736"/>
      <c r="GN466" s="736"/>
      <c r="GO466" s="736"/>
      <c r="GP466" s="736"/>
      <c r="GQ466" s="736"/>
      <c r="GR466" s="736"/>
      <c r="GS466" s="736"/>
      <c r="GT466" s="736"/>
      <c r="GU466" s="736"/>
      <c r="GV466" s="736"/>
      <c r="GW466" s="736"/>
      <c r="GX466" s="736"/>
      <c r="GY466" s="736"/>
      <c r="GZ466" s="736"/>
      <c r="HA466" s="736"/>
      <c r="HB466" s="736"/>
      <c r="HC466" s="736"/>
      <c r="HD466" s="736"/>
      <c r="HE466" s="736"/>
      <c r="HF466" s="736"/>
      <c r="HG466" s="736"/>
      <c r="HH466" s="736"/>
      <c r="HI466" s="736"/>
      <c r="HJ466" s="736"/>
      <c r="HK466" s="736"/>
      <c r="HL466" s="736"/>
      <c r="HM466" s="736"/>
      <c r="HN466" s="736"/>
      <c r="HO466" s="736"/>
      <c r="HP466" s="736"/>
      <c r="HQ466" s="736"/>
      <c r="HR466" s="736"/>
      <c r="HS466" s="736"/>
      <c r="HT466" s="736"/>
      <c r="HU466" s="736"/>
      <c r="HV466" s="736"/>
      <c r="HW466" s="736"/>
      <c r="HX466" s="736"/>
      <c r="HY466" s="736"/>
      <c r="HZ466" s="736"/>
      <c r="IA466" s="736"/>
      <c r="IB466" s="736"/>
      <c r="IC466" s="736"/>
      <c r="ID466" s="736"/>
      <c r="IE466" s="736"/>
      <c r="IF466" s="736"/>
      <c r="IG466" s="736"/>
      <c r="IH466" s="736"/>
      <c r="II466" s="736"/>
      <c r="IJ466" s="736"/>
      <c r="IK466" s="736"/>
      <c r="IL466" s="736"/>
      <c r="IM466" s="736"/>
      <c r="IN466" s="736"/>
      <c r="IO466" s="736"/>
      <c r="IP466" s="736"/>
      <c r="IQ466" s="736"/>
      <c r="IR466" s="736"/>
      <c r="IS466" s="736"/>
      <c r="IT466" s="736"/>
      <c r="IU466" s="736"/>
      <c r="IV466" s="736"/>
    </row>
    <row r="467" spans="1:256" s="438" customFormat="1">
      <c r="A467" s="736"/>
      <c r="C467" s="471"/>
      <c r="P467" s="724"/>
      <c r="U467" s="724"/>
      <c r="V467" s="736"/>
      <c r="W467" s="736"/>
      <c r="X467" s="736"/>
      <c r="Y467" s="736"/>
      <c r="Z467" s="736"/>
      <c r="AA467" s="736"/>
      <c r="AB467" s="736"/>
      <c r="AC467" s="736"/>
      <c r="AD467" s="736"/>
      <c r="AE467" s="736"/>
      <c r="AF467" s="736"/>
      <c r="AG467" s="736"/>
      <c r="AH467" s="736"/>
      <c r="AI467" s="736"/>
      <c r="AJ467" s="736"/>
      <c r="AK467" s="736"/>
      <c r="AL467" s="736"/>
      <c r="AM467" s="736"/>
      <c r="AN467" s="736"/>
      <c r="AO467" s="736"/>
      <c r="AP467" s="736"/>
      <c r="AQ467" s="736"/>
      <c r="AR467" s="736"/>
      <c r="AS467" s="736"/>
      <c r="AT467" s="736"/>
      <c r="AU467" s="736"/>
      <c r="AV467" s="736"/>
      <c r="AW467" s="736"/>
      <c r="AX467" s="736"/>
      <c r="AY467" s="736"/>
      <c r="AZ467" s="736"/>
      <c r="BA467" s="736"/>
      <c r="BB467" s="736"/>
      <c r="BC467" s="736"/>
      <c r="BD467" s="736"/>
      <c r="BE467" s="736"/>
      <c r="BF467" s="736"/>
      <c r="BG467" s="736"/>
      <c r="BH467" s="736"/>
      <c r="BI467" s="736"/>
      <c r="BJ467" s="736"/>
      <c r="BK467" s="736"/>
      <c r="BL467" s="736"/>
      <c r="BM467" s="736"/>
      <c r="BN467" s="736"/>
      <c r="BO467" s="736"/>
      <c r="BP467" s="736"/>
      <c r="BQ467" s="736"/>
      <c r="BR467" s="736"/>
      <c r="BS467" s="736"/>
      <c r="BT467" s="736"/>
      <c r="BU467" s="736"/>
      <c r="BV467" s="736"/>
      <c r="BW467" s="736"/>
      <c r="BX467" s="736"/>
      <c r="BY467" s="736"/>
      <c r="BZ467" s="736"/>
      <c r="CA467" s="736"/>
      <c r="CB467" s="736"/>
      <c r="CC467" s="736"/>
      <c r="CD467" s="736"/>
      <c r="CE467" s="736"/>
      <c r="CF467" s="736"/>
      <c r="CG467" s="736"/>
      <c r="CH467" s="736"/>
      <c r="CI467" s="736"/>
      <c r="CJ467" s="736"/>
      <c r="CK467" s="736"/>
      <c r="CL467" s="736"/>
      <c r="CM467" s="736"/>
      <c r="CN467" s="736"/>
      <c r="CO467" s="736"/>
      <c r="CP467" s="736"/>
      <c r="CQ467" s="736"/>
      <c r="CR467" s="736"/>
      <c r="CS467" s="736"/>
      <c r="CT467" s="736"/>
      <c r="CU467" s="736"/>
      <c r="CV467" s="736"/>
      <c r="CW467" s="736"/>
      <c r="CX467" s="736"/>
      <c r="CY467" s="736"/>
      <c r="CZ467" s="736"/>
      <c r="DA467" s="736"/>
      <c r="DB467" s="736"/>
      <c r="DC467" s="736"/>
      <c r="DD467" s="736"/>
      <c r="DE467" s="736"/>
      <c r="DF467" s="736"/>
      <c r="DG467" s="736"/>
      <c r="DH467" s="736"/>
      <c r="DI467" s="736"/>
      <c r="DJ467" s="736"/>
      <c r="DK467" s="736"/>
      <c r="DL467" s="736"/>
      <c r="DM467" s="736"/>
      <c r="DN467" s="736"/>
      <c r="DO467" s="736"/>
      <c r="DP467" s="736"/>
      <c r="DQ467" s="736"/>
      <c r="DR467" s="736"/>
      <c r="DS467" s="736"/>
      <c r="DT467" s="736"/>
      <c r="DU467" s="736"/>
      <c r="DV467" s="736"/>
      <c r="DW467" s="736"/>
      <c r="DX467" s="736"/>
      <c r="DY467" s="736"/>
      <c r="DZ467" s="736"/>
      <c r="EA467" s="736"/>
      <c r="EB467" s="736"/>
      <c r="EC467" s="736"/>
      <c r="ED467" s="736"/>
      <c r="EE467" s="736"/>
      <c r="EF467" s="736"/>
      <c r="EG467" s="736"/>
      <c r="EH467" s="736"/>
      <c r="EI467" s="736"/>
      <c r="EJ467" s="736"/>
      <c r="EK467" s="736"/>
      <c r="EL467" s="736"/>
      <c r="EM467" s="736"/>
      <c r="EN467" s="736"/>
      <c r="EO467" s="736"/>
      <c r="EP467" s="736"/>
      <c r="EQ467" s="736"/>
      <c r="ER467" s="736"/>
      <c r="ES467" s="736"/>
      <c r="ET467" s="736"/>
      <c r="EU467" s="736"/>
      <c r="EV467" s="736"/>
      <c r="EW467" s="736"/>
      <c r="EX467" s="736"/>
      <c r="EY467" s="736"/>
      <c r="EZ467" s="736"/>
      <c r="FA467" s="736"/>
      <c r="FB467" s="736"/>
      <c r="FC467" s="736"/>
      <c r="FD467" s="736"/>
      <c r="FE467" s="736"/>
      <c r="FF467" s="736"/>
      <c r="FG467" s="736"/>
      <c r="FH467" s="736"/>
      <c r="FI467" s="736"/>
      <c r="FJ467" s="736"/>
      <c r="FK467" s="736"/>
      <c r="FL467" s="736"/>
      <c r="FM467" s="736"/>
      <c r="FN467" s="736"/>
      <c r="FO467" s="736"/>
      <c r="FP467" s="736"/>
      <c r="FQ467" s="736"/>
      <c r="FR467" s="736"/>
      <c r="FS467" s="736"/>
      <c r="FT467" s="736"/>
      <c r="FU467" s="736"/>
      <c r="FV467" s="736"/>
      <c r="FW467" s="736"/>
      <c r="FX467" s="736"/>
      <c r="FY467" s="736"/>
      <c r="FZ467" s="736"/>
      <c r="GA467" s="736"/>
      <c r="GB467" s="736"/>
      <c r="GC467" s="736"/>
      <c r="GD467" s="736"/>
      <c r="GE467" s="736"/>
      <c r="GF467" s="736"/>
      <c r="GG467" s="736"/>
      <c r="GH467" s="736"/>
      <c r="GI467" s="736"/>
      <c r="GJ467" s="736"/>
      <c r="GK467" s="736"/>
      <c r="GL467" s="736"/>
      <c r="GM467" s="736"/>
      <c r="GN467" s="736"/>
      <c r="GO467" s="736"/>
      <c r="GP467" s="736"/>
      <c r="GQ467" s="736"/>
      <c r="GR467" s="736"/>
      <c r="GS467" s="736"/>
      <c r="GT467" s="736"/>
      <c r="GU467" s="736"/>
      <c r="GV467" s="736"/>
      <c r="GW467" s="736"/>
      <c r="GX467" s="736"/>
      <c r="GY467" s="736"/>
      <c r="GZ467" s="736"/>
      <c r="HA467" s="736"/>
      <c r="HB467" s="736"/>
      <c r="HC467" s="736"/>
      <c r="HD467" s="736"/>
      <c r="HE467" s="736"/>
      <c r="HF467" s="736"/>
      <c r="HG467" s="736"/>
      <c r="HH467" s="736"/>
      <c r="HI467" s="736"/>
      <c r="HJ467" s="736"/>
      <c r="HK467" s="736"/>
      <c r="HL467" s="736"/>
      <c r="HM467" s="736"/>
      <c r="HN467" s="736"/>
      <c r="HO467" s="736"/>
      <c r="HP467" s="736"/>
      <c r="HQ467" s="736"/>
      <c r="HR467" s="736"/>
      <c r="HS467" s="736"/>
      <c r="HT467" s="736"/>
      <c r="HU467" s="736"/>
      <c r="HV467" s="736"/>
      <c r="HW467" s="736"/>
      <c r="HX467" s="736"/>
      <c r="HY467" s="736"/>
      <c r="HZ467" s="736"/>
      <c r="IA467" s="736"/>
      <c r="IB467" s="736"/>
      <c r="IC467" s="736"/>
      <c r="ID467" s="736"/>
      <c r="IE467" s="736"/>
      <c r="IF467" s="736"/>
      <c r="IG467" s="736"/>
      <c r="IH467" s="736"/>
      <c r="II467" s="736"/>
      <c r="IJ467" s="736"/>
      <c r="IK467" s="736"/>
      <c r="IL467" s="736"/>
      <c r="IM467" s="736"/>
      <c r="IN467" s="736"/>
      <c r="IO467" s="736"/>
      <c r="IP467" s="736"/>
      <c r="IQ467" s="736"/>
      <c r="IR467" s="736"/>
      <c r="IS467" s="736"/>
      <c r="IT467" s="736"/>
      <c r="IU467" s="736"/>
      <c r="IV467" s="736"/>
    </row>
    <row r="468" spans="1:256" s="438" customFormat="1">
      <c r="A468" s="736"/>
      <c r="C468" s="471"/>
      <c r="P468" s="724"/>
      <c r="U468" s="724"/>
      <c r="V468" s="736"/>
      <c r="W468" s="736"/>
      <c r="X468" s="736"/>
      <c r="Y468" s="736"/>
      <c r="Z468" s="736"/>
      <c r="AA468" s="736"/>
      <c r="AB468" s="736"/>
      <c r="AC468" s="736"/>
      <c r="AD468" s="736"/>
      <c r="AE468" s="736"/>
      <c r="AF468" s="736"/>
      <c r="AG468" s="736"/>
      <c r="AH468" s="736"/>
      <c r="AI468" s="736"/>
      <c r="AJ468" s="736"/>
      <c r="AK468" s="736"/>
      <c r="AL468" s="736"/>
      <c r="AM468" s="736"/>
      <c r="AN468" s="736"/>
      <c r="AO468" s="736"/>
      <c r="AP468" s="736"/>
      <c r="AQ468" s="736"/>
      <c r="AR468" s="736"/>
      <c r="AS468" s="736"/>
      <c r="AT468" s="736"/>
      <c r="AU468" s="736"/>
      <c r="AV468" s="736"/>
      <c r="AW468" s="736"/>
      <c r="AX468" s="736"/>
      <c r="AY468" s="736"/>
      <c r="AZ468" s="736"/>
      <c r="BA468" s="736"/>
      <c r="BB468" s="736"/>
      <c r="BC468" s="736"/>
      <c r="BD468" s="736"/>
      <c r="BE468" s="736"/>
      <c r="BF468" s="736"/>
      <c r="BG468" s="736"/>
      <c r="BH468" s="736"/>
      <c r="BI468" s="736"/>
      <c r="BJ468" s="736"/>
      <c r="BK468" s="736"/>
      <c r="BL468" s="736"/>
      <c r="BM468" s="736"/>
      <c r="BN468" s="736"/>
      <c r="BO468" s="736"/>
      <c r="BP468" s="736"/>
      <c r="BQ468" s="736"/>
      <c r="BR468" s="736"/>
      <c r="BS468" s="736"/>
      <c r="BT468" s="736"/>
      <c r="BU468" s="736"/>
      <c r="BV468" s="736"/>
      <c r="BW468" s="736"/>
      <c r="BX468" s="736"/>
      <c r="BY468" s="736"/>
      <c r="BZ468" s="736"/>
      <c r="CA468" s="736"/>
      <c r="CB468" s="736"/>
      <c r="CC468" s="736"/>
      <c r="CD468" s="736"/>
      <c r="CE468" s="736"/>
      <c r="CF468" s="736"/>
      <c r="CG468" s="736"/>
      <c r="CH468" s="736"/>
      <c r="CI468" s="736"/>
      <c r="CJ468" s="736"/>
      <c r="CK468" s="736"/>
      <c r="CL468" s="736"/>
      <c r="CM468" s="736"/>
      <c r="CN468" s="736"/>
      <c r="CO468" s="736"/>
      <c r="CP468" s="736"/>
      <c r="CQ468" s="736"/>
      <c r="CR468" s="736"/>
      <c r="CS468" s="736"/>
      <c r="CT468" s="736"/>
      <c r="CU468" s="736"/>
      <c r="CV468" s="736"/>
      <c r="CW468" s="736"/>
      <c r="CX468" s="736"/>
      <c r="CY468" s="736"/>
      <c r="CZ468" s="736"/>
      <c r="DA468" s="736"/>
      <c r="DB468" s="736"/>
      <c r="DC468" s="736"/>
      <c r="DD468" s="736"/>
      <c r="DE468" s="736"/>
      <c r="DF468" s="736"/>
      <c r="DG468" s="736"/>
      <c r="DH468" s="736"/>
      <c r="DI468" s="736"/>
      <c r="DJ468" s="736"/>
      <c r="DK468" s="736"/>
      <c r="DL468" s="736"/>
      <c r="DM468" s="736"/>
      <c r="DN468" s="736"/>
      <c r="DO468" s="736"/>
      <c r="DP468" s="736"/>
      <c r="DQ468" s="736"/>
      <c r="DR468" s="736"/>
      <c r="DS468" s="736"/>
      <c r="DT468" s="736"/>
      <c r="DU468" s="736"/>
      <c r="DV468" s="736"/>
      <c r="DW468" s="736"/>
      <c r="DX468" s="736"/>
      <c r="DY468" s="736"/>
      <c r="DZ468" s="736"/>
      <c r="EA468" s="736"/>
      <c r="EB468" s="736"/>
      <c r="EC468" s="736"/>
      <c r="ED468" s="736"/>
      <c r="EE468" s="736"/>
      <c r="EF468" s="736"/>
      <c r="EG468" s="736"/>
      <c r="EH468" s="736"/>
      <c r="EI468" s="736"/>
      <c r="EJ468" s="736"/>
      <c r="EK468" s="736"/>
      <c r="EL468" s="736"/>
      <c r="EM468" s="736"/>
      <c r="EN468" s="736"/>
      <c r="EO468" s="736"/>
      <c r="EP468" s="736"/>
      <c r="EQ468" s="736"/>
      <c r="ER468" s="736"/>
      <c r="ES468" s="736"/>
      <c r="ET468" s="736"/>
      <c r="EU468" s="736"/>
      <c r="EV468" s="736"/>
      <c r="EW468" s="736"/>
      <c r="EX468" s="736"/>
      <c r="EY468" s="736"/>
      <c r="EZ468" s="736"/>
      <c r="FA468" s="736"/>
      <c r="FB468" s="736"/>
      <c r="FC468" s="736"/>
      <c r="FD468" s="736"/>
      <c r="FE468" s="736"/>
      <c r="FF468" s="736"/>
      <c r="FG468" s="736"/>
      <c r="FH468" s="736"/>
      <c r="FI468" s="736"/>
      <c r="FJ468" s="736"/>
      <c r="FK468" s="736"/>
      <c r="FL468" s="736"/>
      <c r="FM468" s="736"/>
      <c r="FN468" s="736"/>
      <c r="FO468" s="736"/>
      <c r="FP468" s="736"/>
      <c r="FQ468" s="736"/>
      <c r="FR468" s="736"/>
      <c r="FS468" s="736"/>
      <c r="FT468" s="736"/>
      <c r="FU468" s="736"/>
      <c r="FV468" s="736"/>
      <c r="FW468" s="736"/>
      <c r="FX468" s="736"/>
      <c r="FY468" s="736"/>
      <c r="FZ468" s="736"/>
      <c r="GA468" s="736"/>
      <c r="GB468" s="736"/>
      <c r="GC468" s="736"/>
      <c r="GD468" s="736"/>
      <c r="GE468" s="736"/>
      <c r="GF468" s="736"/>
      <c r="GG468" s="736"/>
      <c r="GH468" s="736"/>
      <c r="GI468" s="736"/>
      <c r="GJ468" s="736"/>
      <c r="GK468" s="736"/>
      <c r="GL468" s="736"/>
      <c r="GM468" s="736"/>
      <c r="GN468" s="736"/>
      <c r="GO468" s="736"/>
      <c r="GP468" s="736"/>
      <c r="GQ468" s="736"/>
      <c r="GR468" s="736"/>
      <c r="GS468" s="736"/>
      <c r="GT468" s="736"/>
      <c r="GU468" s="736"/>
      <c r="GV468" s="736"/>
      <c r="GW468" s="736"/>
      <c r="GX468" s="736"/>
      <c r="GY468" s="736"/>
      <c r="GZ468" s="736"/>
      <c r="HA468" s="736"/>
      <c r="HB468" s="736"/>
      <c r="HC468" s="736"/>
      <c r="HD468" s="736"/>
      <c r="HE468" s="736"/>
      <c r="HF468" s="736"/>
      <c r="HG468" s="736"/>
      <c r="HH468" s="736"/>
      <c r="HI468" s="736"/>
      <c r="HJ468" s="736"/>
      <c r="HK468" s="736"/>
      <c r="HL468" s="736"/>
      <c r="HM468" s="736"/>
      <c r="HN468" s="736"/>
      <c r="HO468" s="736"/>
      <c r="HP468" s="736"/>
      <c r="HQ468" s="736"/>
      <c r="HR468" s="736"/>
      <c r="HS468" s="736"/>
      <c r="HT468" s="736"/>
      <c r="HU468" s="736"/>
      <c r="HV468" s="736"/>
      <c r="HW468" s="736"/>
      <c r="HX468" s="736"/>
      <c r="HY468" s="736"/>
      <c r="HZ468" s="736"/>
      <c r="IA468" s="736"/>
      <c r="IB468" s="736"/>
      <c r="IC468" s="736"/>
      <c r="ID468" s="736"/>
      <c r="IE468" s="736"/>
      <c r="IF468" s="736"/>
      <c r="IG468" s="736"/>
      <c r="IH468" s="736"/>
      <c r="II468" s="736"/>
      <c r="IJ468" s="736"/>
      <c r="IK468" s="736"/>
      <c r="IL468" s="736"/>
      <c r="IM468" s="736"/>
      <c r="IN468" s="736"/>
      <c r="IO468" s="736"/>
      <c r="IP468" s="736"/>
      <c r="IQ468" s="736"/>
      <c r="IR468" s="736"/>
      <c r="IS468" s="736"/>
      <c r="IT468" s="736"/>
      <c r="IU468" s="736"/>
      <c r="IV468" s="736"/>
    </row>
    <row r="469" spans="1:256" s="438" customFormat="1">
      <c r="A469" s="736"/>
      <c r="C469" s="471"/>
      <c r="P469" s="724"/>
      <c r="U469" s="724"/>
      <c r="V469" s="736"/>
      <c r="W469" s="736"/>
      <c r="X469" s="736"/>
      <c r="Y469" s="736"/>
      <c r="Z469" s="736"/>
      <c r="AA469" s="736"/>
      <c r="AB469" s="736"/>
      <c r="AC469" s="736"/>
      <c r="AD469" s="736"/>
      <c r="AE469" s="736"/>
      <c r="AF469" s="736"/>
      <c r="AG469" s="736"/>
      <c r="AH469" s="736"/>
      <c r="AI469" s="736"/>
      <c r="AJ469" s="736"/>
      <c r="AK469" s="736"/>
      <c r="AL469" s="736"/>
      <c r="AM469" s="736"/>
      <c r="AN469" s="736"/>
      <c r="AO469" s="736"/>
      <c r="AP469" s="736"/>
      <c r="AQ469" s="736"/>
      <c r="AR469" s="736"/>
      <c r="AS469" s="736"/>
      <c r="AT469" s="736"/>
      <c r="AU469" s="736"/>
      <c r="AV469" s="736"/>
      <c r="AW469" s="736"/>
      <c r="AX469" s="736"/>
      <c r="AY469" s="736"/>
      <c r="AZ469" s="736"/>
      <c r="BA469" s="736"/>
      <c r="BB469" s="736"/>
      <c r="BC469" s="736"/>
      <c r="BD469" s="736"/>
      <c r="BE469" s="736"/>
      <c r="BF469" s="736"/>
      <c r="BG469" s="736"/>
      <c r="BH469" s="736"/>
      <c r="BI469" s="736"/>
      <c r="BJ469" s="736"/>
      <c r="BK469" s="736"/>
      <c r="BL469" s="736"/>
      <c r="BM469" s="736"/>
      <c r="BN469" s="736"/>
      <c r="BO469" s="736"/>
      <c r="BP469" s="736"/>
      <c r="BQ469" s="736"/>
      <c r="BR469" s="736"/>
      <c r="BS469" s="736"/>
      <c r="BT469" s="736"/>
      <c r="BU469" s="736"/>
      <c r="BV469" s="736"/>
      <c r="BW469" s="736"/>
      <c r="BX469" s="736"/>
      <c r="BY469" s="736"/>
      <c r="BZ469" s="736"/>
      <c r="CA469" s="736"/>
      <c r="CB469" s="736"/>
      <c r="CC469" s="736"/>
      <c r="CD469" s="736"/>
      <c r="CE469" s="736"/>
      <c r="CF469" s="736"/>
      <c r="CG469" s="736"/>
      <c r="CH469" s="736"/>
      <c r="CI469" s="736"/>
      <c r="CJ469" s="736"/>
      <c r="CK469" s="736"/>
      <c r="CL469" s="736"/>
      <c r="CM469" s="736"/>
      <c r="CN469" s="736"/>
      <c r="CO469" s="736"/>
      <c r="CP469" s="736"/>
      <c r="CQ469" s="736"/>
      <c r="CR469" s="736"/>
      <c r="CS469" s="736"/>
      <c r="CT469" s="736"/>
      <c r="CU469" s="736"/>
      <c r="CV469" s="736"/>
      <c r="CW469" s="736"/>
      <c r="CX469" s="736"/>
      <c r="CY469" s="736"/>
      <c r="CZ469" s="736"/>
      <c r="DA469" s="736"/>
      <c r="DB469" s="736"/>
      <c r="DC469" s="736"/>
      <c r="DD469" s="736"/>
      <c r="DE469" s="736"/>
      <c r="DF469" s="736"/>
      <c r="DG469" s="736"/>
      <c r="DH469" s="736"/>
      <c r="DI469" s="736"/>
      <c r="DJ469" s="736"/>
      <c r="DK469" s="736"/>
      <c r="DL469" s="736"/>
      <c r="DM469" s="736"/>
      <c r="DN469" s="736"/>
      <c r="DO469" s="736"/>
      <c r="DP469" s="736"/>
      <c r="DQ469" s="736"/>
      <c r="DR469" s="736"/>
      <c r="DS469" s="736"/>
      <c r="DT469" s="736"/>
      <c r="DU469" s="736"/>
      <c r="DV469" s="736"/>
      <c r="DW469" s="736"/>
      <c r="DX469" s="736"/>
      <c r="DY469" s="736"/>
      <c r="DZ469" s="736"/>
      <c r="EA469" s="736"/>
      <c r="EB469" s="736"/>
      <c r="EC469" s="736"/>
      <c r="ED469" s="736"/>
      <c r="EE469" s="736"/>
      <c r="EF469" s="736"/>
      <c r="EG469" s="736"/>
      <c r="EH469" s="736"/>
      <c r="EI469" s="736"/>
      <c r="EJ469" s="736"/>
      <c r="EK469" s="736"/>
      <c r="EL469" s="736"/>
      <c r="EM469" s="736"/>
      <c r="EN469" s="736"/>
      <c r="EO469" s="736"/>
      <c r="EP469" s="736"/>
      <c r="EQ469" s="736"/>
      <c r="ER469" s="736"/>
      <c r="ES469" s="736"/>
      <c r="ET469" s="736"/>
      <c r="EU469" s="736"/>
      <c r="EV469" s="736"/>
      <c r="EW469" s="736"/>
      <c r="EX469" s="736"/>
      <c r="EY469" s="736"/>
      <c r="EZ469" s="736"/>
      <c r="FA469" s="736"/>
      <c r="FB469" s="736"/>
      <c r="FC469" s="736"/>
      <c r="FD469" s="736"/>
      <c r="FE469" s="736"/>
      <c r="FF469" s="736"/>
      <c r="FG469" s="736"/>
      <c r="FH469" s="736"/>
      <c r="FI469" s="736"/>
      <c r="FJ469" s="736"/>
      <c r="FK469" s="736"/>
      <c r="FL469" s="736"/>
      <c r="FM469" s="736"/>
      <c r="FN469" s="736"/>
      <c r="FO469" s="736"/>
      <c r="FP469" s="736"/>
      <c r="FQ469" s="736"/>
      <c r="FR469" s="736"/>
      <c r="FS469" s="736"/>
      <c r="FT469" s="736"/>
      <c r="FU469" s="736"/>
      <c r="FV469" s="736"/>
      <c r="FW469" s="736"/>
      <c r="FX469" s="736"/>
      <c r="FY469" s="736"/>
      <c r="FZ469" s="736"/>
      <c r="GA469" s="736"/>
      <c r="GB469" s="736"/>
      <c r="GC469" s="736"/>
      <c r="GD469" s="736"/>
      <c r="GE469" s="736"/>
      <c r="GF469" s="736"/>
      <c r="GG469" s="736"/>
      <c r="GH469" s="736"/>
      <c r="GI469" s="736"/>
      <c r="GJ469" s="736"/>
      <c r="GK469" s="736"/>
      <c r="GL469" s="736"/>
      <c r="GM469" s="736"/>
      <c r="GN469" s="736"/>
      <c r="GO469" s="736"/>
      <c r="GP469" s="736"/>
      <c r="GQ469" s="736"/>
      <c r="GR469" s="736"/>
      <c r="GS469" s="736"/>
      <c r="GT469" s="736"/>
      <c r="GU469" s="736"/>
      <c r="GV469" s="736"/>
      <c r="GW469" s="736"/>
      <c r="GX469" s="736"/>
      <c r="GY469" s="736"/>
      <c r="GZ469" s="736"/>
      <c r="HA469" s="736"/>
      <c r="HB469" s="736"/>
      <c r="HC469" s="736"/>
      <c r="HD469" s="736"/>
      <c r="HE469" s="736"/>
      <c r="HF469" s="736"/>
      <c r="HG469" s="736"/>
      <c r="HH469" s="736"/>
      <c r="HI469" s="736"/>
      <c r="HJ469" s="736"/>
      <c r="HK469" s="736"/>
      <c r="HL469" s="736"/>
      <c r="HM469" s="736"/>
      <c r="HN469" s="736"/>
      <c r="HO469" s="736"/>
      <c r="HP469" s="736"/>
      <c r="HQ469" s="736"/>
      <c r="HR469" s="736"/>
      <c r="HS469" s="736"/>
      <c r="HT469" s="736"/>
      <c r="HU469" s="736"/>
      <c r="HV469" s="736"/>
      <c r="HW469" s="736"/>
      <c r="HX469" s="736"/>
      <c r="HY469" s="736"/>
      <c r="HZ469" s="736"/>
      <c r="IA469" s="736"/>
      <c r="IB469" s="736"/>
      <c r="IC469" s="736"/>
      <c r="ID469" s="736"/>
      <c r="IE469" s="736"/>
      <c r="IF469" s="736"/>
      <c r="IG469" s="736"/>
      <c r="IH469" s="736"/>
      <c r="II469" s="736"/>
      <c r="IJ469" s="736"/>
      <c r="IK469" s="736"/>
      <c r="IL469" s="736"/>
      <c r="IM469" s="736"/>
      <c r="IN469" s="736"/>
      <c r="IO469" s="736"/>
      <c r="IP469" s="736"/>
      <c r="IQ469" s="736"/>
      <c r="IR469" s="736"/>
      <c r="IS469" s="736"/>
      <c r="IT469" s="736"/>
      <c r="IU469" s="736"/>
      <c r="IV469" s="736"/>
    </row>
    <row r="470" spans="1:256" s="438" customFormat="1">
      <c r="A470" s="736"/>
      <c r="C470" s="471"/>
      <c r="P470" s="724"/>
      <c r="U470" s="724"/>
      <c r="V470" s="736"/>
      <c r="W470" s="736"/>
      <c r="X470" s="736"/>
      <c r="Y470" s="736"/>
      <c r="Z470" s="736"/>
      <c r="AA470" s="736"/>
      <c r="AB470" s="736"/>
      <c r="AC470" s="736"/>
      <c r="AD470" s="736"/>
      <c r="AE470" s="736"/>
      <c r="AF470" s="736"/>
      <c r="AG470" s="736"/>
      <c r="AH470" s="736"/>
      <c r="AI470" s="736"/>
      <c r="AJ470" s="736"/>
      <c r="AK470" s="736"/>
      <c r="AL470" s="736"/>
      <c r="AM470" s="736"/>
      <c r="AN470" s="736"/>
      <c r="AO470" s="736"/>
      <c r="AP470" s="736"/>
      <c r="AQ470" s="736"/>
      <c r="AR470" s="736"/>
      <c r="AS470" s="736"/>
      <c r="AT470" s="736"/>
      <c r="AU470" s="736"/>
      <c r="AV470" s="736"/>
      <c r="AW470" s="736"/>
      <c r="AX470" s="736"/>
      <c r="AY470" s="736"/>
      <c r="AZ470" s="736"/>
      <c r="BA470" s="736"/>
      <c r="BB470" s="736"/>
      <c r="BC470" s="736"/>
      <c r="BD470" s="736"/>
      <c r="BE470" s="736"/>
      <c r="BF470" s="736"/>
      <c r="BG470" s="736"/>
      <c r="BH470" s="736"/>
      <c r="BI470" s="736"/>
      <c r="BJ470" s="736"/>
      <c r="BK470" s="736"/>
      <c r="BL470" s="736"/>
      <c r="BM470" s="736"/>
      <c r="BN470" s="736"/>
      <c r="BO470" s="736"/>
      <c r="BP470" s="736"/>
      <c r="BQ470" s="736"/>
      <c r="BR470" s="736"/>
      <c r="BS470" s="736"/>
      <c r="BT470" s="736"/>
      <c r="BU470" s="736"/>
      <c r="BV470" s="736"/>
      <c r="BW470" s="736"/>
      <c r="BX470" s="736"/>
      <c r="BY470" s="736"/>
      <c r="BZ470" s="736"/>
      <c r="CA470" s="736"/>
      <c r="CB470" s="736"/>
      <c r="CC470" s="736"/>
      <c r="CD470" s="736"/>
      <c r="CE470" s="736"/>
      <c r="CF470" s="736"/>
      <c r="CG470" s="736"/>
      <c r="CH470" s="736"/>
      <c r="CI470" s="736"/>
      <c r="CJ470" s="736"/>
      <c r="CK470" s="736"/>
      <c r="CL470" s="736"/>
      <c r="CM470" s="736"/>
      <c r="CN470" s="736"/>
      <c r="CO470" s="736"/>
      <c r="CP470" s="736"/>
      <c r="CQ470" s="736"/>
      <c r="CR470" s="736"/>
      <c r="CS470" s="736"/>
      <c r="CT470" s="736"/>
      <c r="CU470" s="736"/>
      <c r="CV470" s="736"/>
      <c r="CW470" s="736"/>
      <c r="CX470" s="736"/>
      <c r="CY470" s="736"/>
      <c r="CZ470" s="736"/>
      <c r="DA470" s="736"/>
      <c r="DB470" s="736"/>
      <c r="DC470" s="736"/>
      <c r="DD470" s="736"/>
      <c r="DE470" s="736"/>
      <c r="DF470" s="736"/>
      <c r="DG470" s="736"/>
      <c r="DH470" s="736"/>
      <c r="DI470" s="736"/>
      <c r="DJ470" s="736"/>
      <c r="DK470" s="736"/>
      <c r="DL470" s="736"/>
      <c r="DM470" s="736"/>
      <c r="DN470" s="736"/>
      <c r="DO470" s="736"/>
      <c r="DP470" s="736"/>
      <c r="DQ470" s="736"/>
      <c r="DR470" s="736"/>
      <c r="DS470" s="736"/>
      <c r="DT470" s="736"/>
      <c r="DU470" s="736"/>
      <c r="DV470" s="736"/>
      <c r="DW470" s="736"/>
      <c r="DX470" s="736"/>
      <c r="DY470" s="736"/>
      <c r="DZ470" s="736"/>
      <c r="EA470" s="736"/>
      <c r="EB470" s="736"/>
      <c r="EC470" s="736"/>
      <c r="ED470" s="736"/>
      <c r="EE470" s="736"/>
      <c r="EF470" s="736"/>
      <c r="EG470" s="736"/>
      <c r="EH470" s="736"/>
      <c r="EI470" s="736"/>
      <c r="EJ470" s="736"/>
      <c r="EK470" s="736"/>
      <c r="EL470" s="736"/>
      <c r="EM470" s="736"/>
      <c r="EN470" s="736"/>
      <c r="EO470" s="736"/>
      <c r="EP470" s="736"/>
      <c r="EQ470" s="736"/>
      <c r="ER470" s="736"/>
      <c r="ES470" s="736"/>
      <c r="ET470" s="736"/>
      <c r="EU470" s="736"/>
      <c r="EV470" s="736"/>
      <c r="EW470" s="736"/>
      <c r="EX470" s="736"/>
      <c r="EY470" s="736"/>
      <c r="EZ470" s="736"/>
      <c r="FA470" s="736"/>
      <c r="FB470" s="736"/>
      <c r="FC470" s="736"/>
      <c r="FD470" s="736"/>
      <c r="FE470" s="736"/>
      <c r="FF470" s="736"/>
      <c r="FG470" s="736"/>
      <c r="FH470" s="736"/>
      <c r="FI470" s="736"/>
      <c r="FJ470" s="736"/>
      <c r="FK470" s="736"/>
      <c r="FL470" s="736"/>
      <c r="FM470" s="736"/>
      <c r="FN470" s="736"/>
      <c r="FO470" s="736"/>
      <c r="FP470" s="736"/>
      <c r="FQ470" s="736"/>
      <c r="FR470" s="736"/>
      <c r="FS470" s="736"/>
      <c r="FT470" s="736"/>
      <c r="FU470" s="736"/>
      <c r="FV470" s="736"/>
      <c r="FW470" s="736"/>
      <c r="FX470" s="736"/>
      <c r="FY470" s="736"/>
      <c r="FZ470" s="736"/>
      <c r="GA470" s="736"/>
      <c r="GB470" s="736"/>
      <c r="GC470" s="736"/>
      <c r="GD470" s="736"/>
      <c r="GE470" s="736"/>
      <c r="GF470" s="736"/>
      <c r="GG470" s="736"/>
      <c r="GH470" s="736"/>
      <c r="GI470" s="736"/>
      <c r="GJ470" s="736"/>
      <c r="GK470" s="736"/>
      <c r="GL470" s="736"/>
      <c r="GM470" s="736"/>
      <c r="GN470" s="736"/>
      <c r="GO470" s="736"/>
      <c r="GP470" s="736"/>
      <c r="GQ470" s="736"/>
      <c r="GR470" s="736"/>
      <c r="GS470" s="736"/>
      <c r="GT470" s="736"/>
      <c r="GU470" s="736"/>
      <c r="GV470" s="736"/>
      <c r="GW470" s="736"/>
      <c r="GX470" s="736"/>
      <c r="GY470" s="736"/>
      <c r="GZ470" s="736"/>
      <c r="HA470" s="736"/>
      <c r="HB470" s="736"/>
      <c r="HC470" s="736"/>
      <c r="HD470" s="736"/>
      <c r="HE470" s="736"/>
      <c r="HF470" s="736"/>
      <c r="HG470" s="736"/>
      <c r="HH470" s="736"/>
      <c r="HI470" s="736"/>
      <c r="HJ470" s="736"/>
      <c r="HK470" s="736"/>
      <c r="HL470" s="736"/>
      <c r="HM470" s="736"/>
      <c r="HN470" s="736"/>
      <c r="HO470" s="736"/>
      <c r="HP470" s="736"/>
      <c r="HQ470" s="736"/>
      <c r="HR470" s="736"/>
      <c r="HS470" s="736"/>
      <c r="HT470" s="736"/>
      <c r="HU470" s="736"/>
      <c r="HV470" s="736"/>
      <c r="HW470" s="736"/>
      <c r="HX470" s="736"/>
      <c r="HY470" s="736"/>
      <c r="HZ470" s="736"/>
      <c r="IA470" s="736"/>
      <c r="IB470" s="736"/>
      <c r="IC470" s="736"/>
      <c r="ID470" s="736"/>
      <c r="IE470" s="736"/>
      <c r="IF470" s="736"/>
      <c r="IG470" s="736"/>
      <c r="IH470" s="736"/>
      <c r="II470" s="736"/>
      <c r="IJ470" s="736"/>
      <c r="IK470" s="736"/>
      <c r="IL470" s="736"/>
      <c r="IM470" s="736"/>
      <c r="IN470" s="736"/>
      <c r="IO470" s="736"/>
      <c r="IP470" s="736"/>
      <c r="IQ470" s="736"/>
      <c r="IR470" s="736"/>
      <c r="IS470" s="736"/>
      <c r="IT470" s="736"/>
      <c r="IU470" s="736"/>
      <c r="IV470" s="736"/>
    </row>
    <row r="471" spans="1:256" s="438" customFormat="1">
      <c r="A471" s="736"/>
      <c r="C471" s="471"/>
      <c r="P471" s="724"/>
      <c r="U471" s="724"/>
      <c r="V471" s="736"/>
      <c r="W471" s="736"/>
      <c r="X471" s="736"/>
      <c r="Y471" s="736"/>
      <c r="Z471" s="736"/>
      <c r="AA471" s="736"/>
      <c r="AB471" s="736"/>
      <c r="AC471" s="736"/>
      <c r="AD471" s="736"/>
      <c r="AE471" s="736"/>
      <c r="AF471" s="736"/>
      <c r="AG471" s="736"/>
      <c r="AH471" s="736"/>
      <c r="AI471" s="736"/>
      <c r="AJ471" s="736"/>
      <c r="AK471" s="736"/>
      <c r="AL471" s="736"/>
      <c r="AM471" s="736"/>
      <c r="AN471" s="736"/>
      <c r="AO471" s="736"/>
      <c r="AP471" s="736"/>
      <c r="AQ471" s="736"/>
      <c r="AR471" s="736"/>
      <c r="AS471" s="736"/>
      <c r="AT471" s="736"/>
      <c r="AU471" s="736"/>
      <c r="AV471" s="736"/>
      <c r="AW471" s="736"/>
      <c r="AX471" s="736"/>
      <c r="AY471" s="736"/>
      <c r="AZ471" s="736"/>
      <c r="BA471" s="736"/>
      <c r="BB471" s="736"/>
      <c r="BC471" s="736"/>
      <c r="BD471" s="736"/>
      <c r="BE471" s="736"/>
      <c r="BF471" s="736"/>
      <c r="BG471" s="736"/>
      <c r="BH471" s="736"/>
      <c r="BI471" s="736"/>
      <c r="BJ471" s="736"/>
      <c r="BK471" s="736"/>
      <c r="BL471" s="736"/>
      <c r="BM471" s="736"/>
      <c r="BN471" s="736"/>
      <c r="BO471" s="736"/>
      <c r="BP471" s="736"/>
      <c r="BQ471" s="736"/>
      <c r="BR471" s="736"/>
      <c r="BS471" s="736"/>
      <c r="BT471" s="736"/>
      <c r="BU471" s="736"/>
      <c r="BV471" s="736"/>
      <c r="BW471" s="736"/>
      <c r="BX471" s="736"/>
      <c r="BY471" s="736"/>
      <c r="BZ471" s="736"/>
      <c r="CA471" s="736"/>
      <c r="CB471" s="736"/>
      <c r="CC471" s="736"/>
      <c r="CD471" s="736"/>
      <c r="CE471" s="736"/>
      <c r="CF471" s="736"/>
      <c r="CG471" s="736"/>
      <c r="CH471" s="736"/>
      <c r="CI471" s="736"/>
      <c r="CJ471" s="736"/>
      <c r="CK471" s="736"/>
      <c r="CL471" s="736"/>
      <c r="CM471" s="736"/>
      <c r="CN471" s="736"/>
      <c r="CO471" s="736"/>
      <c r="CP471" s="736"/>
      <c r="CQ471" s="736"/>
      <c r="CR471" s="736"/>
      <c r="CS471" s="736"/>
      <c r="CT471" s="736"/>
      <c r="CU471" s="736"/>
      <c r="CV471" s="736"/>
      <c r="CW471" s="736"/>
      <c r="CX471" s="736"/>
      <c r="CY471" s="736"/>
      <c r="CZ471" s="736"/>
      <c r="DA471" s="736"/>
      <c r="DB471" s="736"/>
      <c r="DC471" s="736"/>
      <c r="DD471" s="736"/>
      <c r="DE471" s="736"/>
      <c r="DF471" s="736"/>
      <c r="DG471" s="736"/>
      <c r="DH471" s="736"/>
      <c r="DI471" s="736"/>
      <c r="DJ471" s="736"/>
      <c r="DK471" s="736"/>
      <c r="DL471" s="736"/>
      <c r="DM471" s="736"/>
      <c r="DN471" s="736"/>
      <c r="DO471" s="736"/>
      <c r="DP471" s="736"/>
      <c r="DQ471" s="736"/>
      <c r="DR471" s="736"/>
      <c r="DS471" s="736"/>
      <c r="DT471" s="736"/>
      <c r="DU471" s="736"/>
      <c r="DV471" s="736"/>
      <c r="DW471" s="736"/>
      <c r="DX471" s="736"/>
      <c r="DY471" s="736"/>
      <c r="DZ471" s="736"/>
      <c r="EA471" s="736"/>
      <c r="EB471" s="736"/>
      <c r="EC471" s="736"/>
      <c r="ED471" s="736"/>
      <c r="EE471" s="736"/>
      <c r="EF471" s="736"/>
      <c r="EG471" s="736"/>
      <c r="EH471" s="736"/>
      <c r="EI471" s="736"/>
      <c r="EJ471" s="736"/>
      <c r="EK471" s="736"/>
      <c r="EL471" s="736"/>
      <c r="EM471" s="736"/>
      <c r="EN471" s="736"/>
      <c r="EO471" s="736"/>
      <c r="EP471" s="736"/>
      <c r="EQ471" s="736"/>
      <c r="ER471" s="736"/>
      <c r="ES471" s="736"/>
      <c r="ET471" s="736"/>
      <c r="EU471" s="736"/>
      <c r="EV471" s="736"/>
      <c r="EW471" s="736"/>
      <c r="EX471" s="736"/>
      <c r="EY471" s="736"/>
      <c r="EZ471" s="736"/>
      <c r="FA471" s="736"/>
      <c r="FB471" s="736"/>
      <c r="FC471" s="736"/>
      <c r="FD471" s="736"/>
      <c r="FE471" s="736"/>
      <c r="FF471" s="736"/>
      <c r="FG471" s="736"/>
      <c r="FH471" s="736"/>
      <c r="FI471" s="736"/>
      <c r="FJ471" s="736"/>
      <c r="FK471" s="736"/>
      <c r="FL471" s="736"/>
      <c r="FM471" s="736"/>
      <c r="FN471" s="736"/>
      <c r="FO471" s="736"/>
      <c r="FP471" s="736"/>
      <c r="FQ471" s="736"/>
      <c r="FR471" s="736"/>
      <c r="FS471" s="736"/>
      <c r="FT471" s="736"/>
      <c r="FU471" s="736"/>
      <c r="FV471" s="736"/>
      <c r="FW471" s="736"/>
      <c r="FX471" s="736"/>
      <c r="FY471" s="736"/>
      <c r="FZ471" s="736"/>
      <c r="GA471" s="736"/>
      <c r="GB471" s="736"/>
      <c r="GC471" s="736"/>
      <c r="GD471" s="736"/>
      <c r="GE471" s="736"/>
      <c r="GF471" s="736"/>
      <c r="GG471" s="736"/>
      <c r="GH471" s="736"/>
      <c r="GI471" s="736"/>
      <c r="GJ471" s="736"/>
      <c r="GK471" s="736"/>
      <c r="GL471" s="736"/>
      <c r="GM471" s="736"/>
      <c r="GN471" s="736"/>
      <c r="GO471" s="736"/>
      <c r="GP471" s="736"/>
      <c r="GQ471" s="736"/>
      <c r="GR471" s="736"/>
      <c r="GS471" s="736"/>
      <c r="GT471" s="736"/>
      <c r="GU471" s="736"/>
      <c r="GV471" s="736"/>
      <c r="GW471" s="736"/>
      <c r="GX471" s="736"/>
      <c r="GY471" s="736"/>
      <c r="GZ471" s="736"/>
      <c r="HA471" s="736"/>
      <c r="HB471" s="736"/>
      <c r="HC471" s="736"/>
      <c r="HD471" s="736"/>
      <c r="HE471" s="736"/>
      <c r="HF471" s="736"/>
      <c r="HG471" s="736"/>
      <c r="HH471" s="736"/>
      <c r="HI471" s="736"/>
      <c r="HJ471" s="736"/>
      <c r="HK471" s="736"/>
      <c r="HL471" s="736"/>
      <c r="HM471" s="736"/>
      <c r="HN471" s="736"/>
      <c r="HO471" s="736"/>
      <c r="HP471" s="736"/>
      <c r="HQ471" s="736"/>
      <c r="HR471" s="736"/>
      <c r="HS471" s="736"/>
      <c r="HT471" s="736"/>
      <c r="HU471" s="736"/>
      <c r="HV471" s="736"/>
      <c r="HW471" s="736"/>
      <c r="HX471" s="736"/>
      <c r="HY471" s="736"/>
      <c r="HZ471" s="736"/>
      <c r="IA471" s="736"/>
      <c r="IB471" s="736"/>
      <c r="IC471" s="736"/>
      <c r="ID471" s="736"/>
      <c r="IE471" s="736"/>
      <c r="IF471" s="736"/>
      <c r="IG471" s="736"/>
      <c r="IH471" s="736"/>
      <c r="II471" s="736"/>
      <c r="IJ471" s="736"/>
      <c r="IK471" s="736"/>
      <c r="IL471" s="736"/>
      <c r="IM471" s="736"/>
      <c r="IN471" s="736"/>
      <c r="IO471" s="736"/>
      <c r="IP471" s="736"/>
      <c r="IQ471" s="736"/>
      <c r="IR471" s="736"/>
      <c r="IS471" s="736"/>
      <c r="IT471" s="736"/>
      <c r="IU471" s="736"/>
      <c r="IV471" s="736"/>
    </row>
    <row r="472" spans="1:256" s="438" customFormat="1">
      <c r="A472" s="736"/>
      <c r="C472" s="471"/>
      <c r="P472" s="724"/>
      <c r="U472" s="724"/>
      <c r="V472" s="736"/>
      <c r="W472" s="736"/>
      <c r="X472" s="736"/>
      <c r="Y472" s="736"/>
      <c r="Z472" s="736"/>
      <c r="AA472" s="736"/>
      <c r="AB472" s="736"/>
      <c r="AC472" s="736"/>
      <c r="AD472" s="736"/>
      <c r="AE472" s="736"/>
      <c r="AF472" s="736"/>
      <c r="AG472" s="736"/>
      <c r="AH472" s="736"/>
      <c r="AI472" s="736"/>
      <c r="AJ472" s="736"/>
      <c r="AK472" s="736"/>
      <c r="AL472" s="736"/>
      <c r="AM472" s="736"/>
      <c r="AN472" s="736"/>
      <c r="AO472" s="736"/>
      <c r="AP472" s="736"/>
      <c r="AQ472" s="736"/>
      <c r="AR472" s="736"/>
      <c r="AS472" s="736"/>
      <c r="AT472" s="736"/>
      <c r="AU472" s="736"/>
      <c r="AV472" s="736"/>
      <c r="AW472" s="736"/>
      <c r="AX472" s="736"/>
      <c r="AY472" s="736"/>
      <c r="AZ472" s="736"/>
      <c r="BA472" s="736"/>
      <c r="BB472" s="736"/>
      <c r="BC472" s="736"/>
      <c r="BD472" s="736"/>
      <c r="BE472" s="736"/>
      <c r="BF472" s="736"/>
      <c r="BG472" s="736"/>
      <c r="BH472" s="736"/>
      <c r="BI472" s="736"/>
      <c r="BJ472" s="736"/>
      <c r="BK472" s="736"/>
      <c r="BL472" s="736"/>
      <c r="BM472" s="736"/>
      <c r="BN472" s="736"/>
      <c r="BO472" s="736"/>
      <c r="BP472" s="736"/>
      <c r="BQ472" s="736"/>
      <c r="BR472" s="736"/>
      <c r="BS472" s="736"/>
      <c r="BT472" s="736"/>
      <c r="BU472" s="736"/>
      <c r="BV472" s="736"/>
      <c r="BW472" s="736"/>
      <c r="BX472" s="736"/>
      <c r="BY472" s="736"/>
      <c r="BZ472" s="736"/>
      <c r="CA472" s="736"/>
      <c r="CB472" s="736"/>
      <c r="CC472" s="736"/>
      <c r="CD472" s="736"/>
      <c r="CE472" s="736"/>
      <c r="CF472" s="736"/>
      <c r="CG472" s="736"/>
      <c r="CH472" s="736"/>
      <c r="CI472" s="736"/>
      <c r="CJ472" s="736"/>
      <c r="CK472" s="736"/>
      <c r="CL472" s="736"/>
      <c r="CM472" s="736"/>
      <c r="CN472" s="736"/>
      <c r="CO472" s="736"/>
      <c r="CP472" s="736"/>
      <c r="CQ472" s="736"/>
      <c r="CR472" s="736"/>
      <c r="CS472" s="736"/>
      <c r="CT472" s="736"/>
      <c r="CU472" s="736"/>
      <c r="CV472" s="736"/>
      <c r="CW472" s="736"/>
      <c r="CX472" s="736"/>
      <c r="CY472" s="736"/>
      <c r="CZ472" s="736"/>
      <c r="DA472" s="736"/>
      <c r="DB472" s="736"/>
      <c r="DC472" s="736"/>
      <c r="DD472" s="736"/>
      <c r="DE472" s="736"/>
      <c r="DF472" s="736"/>
      <c r="DG472" s="736"/>
      <c r="DH472" s="736"/>
      <c r="DI472" s="736"/>
      <c r="DJ472" s="736"/>
      <c r="DK472" s="736"/>
      <c r="DL472" s="736"/>
      <c r="DM472" s="736"/>
      <c r="DN472" s="736"/>
      <c r="DO472" s="736"/>
      <c r="DP472" s="736"/>
      <c r="DQ472" s="736"/>
      <c r="DR472" s="736"/>
      <c r="DS472" s="736"/>
      <c r="DT472" s="736"/>
      <c r="DU472" s="736"/>
      <c r="DV472" s="736"/>
      <c r="DW472" s="736"/>
      <c r="DX472" s="736"/>
      <c r="DY472" s="736"/>
      <c r="DZ472" s="736"/>
      <c r="EA472" s="736"/>
      <c r="EB472" s="736"/>
      <c r="EC472" s="736"/>
      <c r="ED472" s="736"/>
      <c r="EE472" s="736"/>
      <c r="EF472" s="736"/>
      <c r="EG472" s="736"/>
      <c r="EH472" s="736"/>
      <c r="EI472" s="736"/>
      <c r="EJ472" s="736"/>
      <c r="EK472" s="736"/>
      <c r="EL472" s="736"/>
      <c r="EM472" s="736"/>
      <c r="EN472" s="736"/>
      <c r="EO472" s="736"/>
      <c r="EP472" s="736"/>
      <c r="EQ472" s="736"/>
      <c r="ER472" s="736"/>
      <c r="ES472" s="736"/>
      <c r="ET472" s="736"/>
      <c r="EU472" s="736"/>
      <c r="EV472" s="736"/>
      <c r="EW472" s="736"/>
      <c r="EX472" s="736"/>
      <c r="EY472" s="736"/>
      <c r="EZ472" s="736"/>
      <c r="FA472" s="736"/>
      <c r="FB472" s="736"/>
      <c r="FC472" s="736"/>
      <c r="FD472" s="736"/>
      <c r="FE472" s="736"/>
      <c r="FF472" s="736"/>
      <c r="FG472" s="736"/>
      <c r="FH472" s="736"/>
      <c r="FI472" s="736"/>
      <c r="FJ472" s="736"/>
      <c r="FK472" s="736"/>
      <c r="FL472" s="736"/>
      <c r="FM472" s="736"/>
      <c r="FN472" s="736"/>
      <c r="FO472" s="736"/>
      <c r="FP472" s="736"/>
      <c r="FQ472" s="736"/>
      <c r="FR472" s="736"/>
      <c r="FS472" s="736"/>
      <c r="FT472" s="736"/>
      <c r="FU472" s="736"/>
      <c r="FV472" s="736"/>
      <c r="FW472" s="736"/>
      <c r="FX472" s="736"/>
      <c r="FY472" s="736"/>
      <c r="FZ472" s="736"/>
      <c r="GA472" s="736"/>
      <c r="GB472" s="736"/>
      <c r="GC472" s="736"/>
      <c r="GD472" s="736"/>
      <c r="GE472" s="736"/>
      <c r="GF472" s="736"/>
      <c r="GG472" s="736"/>
      <c r="GH472" s="736"/>
      <c r="GI472" s="736"/>
      <c r="GJ472" s="736"/>
      <c r="GK472" s="736"/>
      <c r="GL472" s="736"/>
      <c r="GM472" s="736"/>
      <c r="GN472" s="736"/>
      <c r="GO472" s="736"/>
      <c r="GP472" s="736"/>
      <c r="GQ472" s="736"/>
      <c r="GR472" s="736"/>
      <c r="GS472" s="736"/>
      <c r="GT472" s="736"/>
      <c r="GU472" s="736"/>
      <c r="GV472" s="736"/>
      <c r="GW472" s="736"/>
      <c r="GX472" s="736"/>
      <c r="GY472" s="736"/>
      <c r="GZ472" s="736"/>
      <c r="HA472" s="736"/>
      <c r="HB472" s="736"/>
      <c r="HC472" s="736"/>
      <c r="HD472" s="736"/>
      <c r="HE472" s="736"/>
      <c r="HF472" s="736"/>
      <c r="HG472" s="736"/>
      <c r="HH472" s="736"/>
      <c r="HI472" s="736"/>
      <c r="HJ472" s="736"/>
      <c r="HK472" s="736"/>
      <c r="HL472" s="736"/>
      <c r="HM472" s="736"/>
      <c r="HN472" s="736"/>
      <c r="HO472" s="736"/>
      <c r="HP472" s="736"/>
      <c r="HQ472" s="736"/>
      <c r="HR472" s="736"/>
      <c r="HS472" s="736"/>
      <c r="HT472" s="736"/>
      <c r="HU472" s="736"/>
      <c r="HV472" s="736"/>
      <c r="HW472" s="736"/>
      <c r="HX472" s="736"/>
      <c r="HY472" s="736"/>
      <c r="HZ472" s="736"/>
      <c r="IA472" s="736"/>
      <c r="IB472" s="736"/>
      <c r="IC472" s="736"/>
      <c r="ID472" s="736"/>
      <c r="IE472" s="736"/>
      <c r="IF472" s="736"/>
      <c r="IG472" s="736"/>
      <c r="IH472" s="736"/>
      <c r="II472" s="736"/>
      <c r="IJ472" s="736"/>
      <c r="IK472" s="736"/>
      <c r="IL472" s="736"/>
      <c r="IM472" s="736"/>
      <c r="IN472" s="736"/>
      <c r="IO472" s="736"/>
      <c r="IP472" s="736"/>
      <c r="IQ472" s="736"/>
      <c r="IR472" s="736"/>
      <c r="IS472" s="736"/>
      <c r="IT472" s="736"/>
      <c r="IU472" s="736"/>
      <c r="IV472" s="736"/>
    </row>
    <row r="473" spans="1:256" s="438" customFormat="1">
      <c r="A473" s="736"/>
      <c r="C473" s="471"/>
      <c r="P473" s="724"/>
      <c r="U473" s="724"/>
      <c r="V473" s="736"/>
      <c r="W473" s="736"/>
      <c r="X473" s="736"/>
      <c r="Y473" s="736"/>
      <c r="Z473" s="736"/>
      <c r="AA473" s="736"/>
      <c r="AB473" s="736"/>
      <c r="AC473" s="736"/>
      <c r="AD473" s="736"/>
      <c r="AE473" s="736"/>
      <c r="AF473" s="736"/>
      <c r="AG473" s="736"/>
      <c r="AH473" s="736"/>
      <c r="AI473" s="736"/>
      <c r="AJ473" s="736"/>
      <c r="AK473" s="736"/>
      <c r="AL473" s="736"/>
      <c r="AM473" s="736"/>
      <c r="AN473" s="736"/>
      <c r="AO473" s="736"/>
      <c r="AP473" s="736"/>
      <c r="AQ473" s="736"/>
      <c r="AR473" s="736"/>
      <c r="AS473" s="736"/>
      <c r="AT473" s="736"/>
      <c r="AU473" s="736"/>
      <c r="AV473" s="736"/>
      <c r="AW473" s="736"/>
      <c r="AX473" s="736"/>
      <c r="AY473" s="736"/>
      <c r="AZ473" s="736"/>
      <c r="BA473" s="736"/>
      <c r="BB473" s="736"/>
      <c r="BC473" s="736"/>
      <c r="BD473" s="736"/>
      <c r="BE473" s="736"/>
      <c r="BF473" s="736"/>
      <c r="BG473" s="736"/>
      <c r="BH473" s="736"/>
      <c r="BI473" s="736"/>
      <c r="BJ473" s="736"/>
      <c r="BK473" s="736"/>
      <c r="BL473" s="736"/>
      <c r="BM473" s="736"/>
      <c r="BN473" s="736"/>
      <c r="BO473" s="736"/>
      <c r="BP473" s="736"/>
      <c r="BQ473" s="736"/>
      <c r="BR473" s="736"/>
      <c r="BS473" s="736"/>
      <c r="BT473" s="736"/>
      <c r="BU473" s="736"/>
      <c r="BV473" s="736"/>
      <c r="BW473" s="736"/>
      <c r="BX473" s="736"/>
      <c r="BY473" s="736"/>
      <c r="BZ473" s="736"/>
      <c r="CA473" s="736"/>
      <c r="CB473" s="736"/>
      <c r="CC473" s="736"/>
      <c r="CD473" s="736"/>
      <c r="CE473" s="736"/>
      <c r="CF473" s="736"/>
      <c r="CG473" s="736"/>
      <c r="CH473" s="736"/>
      <c r="CI473" s="736"/>
      <c r="CJ473" s="736"/>
      <c r="CK473" s="736"/>
      <c r="CL473" s="736"/>
      <c r="CM473" s="736"/>
      <c r="CN473" s="736"/>
      <c r="CO473" s="736"/>
      <c r="CP473" s="736"/>
      <c r="CQ473" s="736"/>
      <c r="CR473" s="736"/>
      <c r="CS473" s="736"/>
      <c r="CT473" s="736"/>
      <c r="CU473" s="736"/>
      <c r="CV473" s="736"/>
      <c r="CW473" s="736"/>
      <c r="CX473" s="736"/>
      <c r="CY473" s="736"/>
      <c r="CZ473" s="736"/>
      <c r="DA473" s="736"/>
      <c r="DB473" s="736"/>
      <c r="DC473" s="736"/>
      <c r="DD473" s="736"/>
      <c r="DE473" s="736"/>
      <c r="DF473" s="736"/>
      <c r="DG473" s="736"/>
      <c r="DH473" s="736"/>
      <c r="DI473" s="736"/>
      <c r="DJ473" s="736"/>
      <c r="DK473" s="736"/>
      <c r="DL473" s="736"/>
      <c r="DM473" s="736"/>
      <c r="DN473" s="736"/>
      <c r="DO473" s="736"/>
      <c r="DP473" s="736"/>
      <c r="DQ473" s="736"/>
      <c r="DR473" s="736"/>
      <c r="DS473" s="736"/>
      <c r="DT473" s="736"/>
      <c r="DU473" s="736"/>
      <c r="DV473" s="736"/>
      <c r="DW473" s="736"/>
      <c r="DX473" s="736"/>
      <c r="DY473" s="736"/>
      <c r="DZ473" s="736"/>
      <c r="EA473" s="736"/>
      <c r="EB473" s="736"/>
      <c r="EC473" s="736"/>
      <c r="ED473" s="736"/>
      <c r="EE473" s="736"/>
      <c r="EF473" s="736"/>
      <c r="EG473" s="736"/>
      <c r="EH473" s="736"/>
      <c r="EI473" s="736"/>
      <c r="EJ473" s="736"/>
      <c r="EK473" s="736"/>
      <c r="EL473" s="736"/>
      <c r="EM473" s="736"/>
      <c r="EN473" s="736"/>
      <c r="EO473" s="736"/>
      <c r="EP473" s="736"/>
      <c r="EQ473" s="736"/>
      <c r="ER473" s="736"/>
      <c r="ES473" s="736"/>
      <c r="ET473" s="736"/>
      <c r="EU473" s="736"/>
      <c r="EV473" s="736"/>
      <c r="EW473" s="736"/>
      <c r="EX473" s="736"/>
      <c r="EY473" s="736"/>
      <c r="EZ473" s="736"/>
      <c r="FA473" s="736"/>
      <c r="FB473" s="736"/>
      <c r="FC473" s="736"/>
      <c r="FD473" s="736"/>
      <c r="FE473" s="736"/>
      <c r="FF473" s="736"/>
      <c r="FG473" s="736"/>
      <c r="FH473" s="736"/>
      <c r="FI473" s="736"/>
      <c r="FJ473" s="736"/>
      <c r="FK473" s="736"/>
      <c r="FL473" s="736"/>
      <c r="FM473" s="736"/>
      <c r="FN473" s="736"/>
      <c r="FO473" s="736"/>
      <c r="FP473" s="736"/>
      <c r="FQ473" s="736"/>
      <c r="FR473" s="736"/>
      <c r="FS473" s="736"/>
      <c r="FT473" s="736"/>
      <c r="FU473" s="736"/>
      <c r="FV473" s="736"/>
      <c r="FW473" s="736"/>
      <c r="FX473" s="736"/>
      <c r="FY473" s="736"/>
      <c r="FZ473" s="736"/>
      <c r="GA473" s="736"/>
      <c r="GB473" s="736"/>
      <c r="GC473" s="736"/>
      <c r="GD473" s="736"/>
      <c r="GE473" s="736"/>
      <c r="GF473" s="736"/>
      <c r="GG473" s="736"/>
      <c r="GH473" s="736"/>
      <c r="GI473" s="736"/>
      <c r="GJ473" s="736"/>
      <c r="GK473" s="736"/>
      <c r="GL473" s="736"/>
      <c r="GM473" s="736"/>
      <c r="GN473" s="736"/>
      <c r="GO473" s="736"/>
      <c r="GP473" s="736"/>
      <c r="GQ473" s="736"/>
      <c r="GR473" s="736"/>
      <c r="GS473" s="736"/>
      <c r="GT473" s="736"/>
      <c r="GU473" s="736"/>
      <c r="GV473" s="736"/>
      <c r="GW473" s="736"/>
      <c r="GX473" s="736"/>
      <c r="GY473" s="736"/>
      <c r="GZ473" s="736"/>
      <c r="HA473" s="736"/>
      <c r="HB473" s="736"/>
      <c r="HC473" s="736"/>
      <c r="HD473" s="736"/>
      <c r="HE473" s="736"/>
      <c r="HF473" s="736"/>
      <c r="HG473" s="736"/>
      <c r="HH473" s="736"/>
      <c r="HI473" s="736"/>
      <c r="HJ473" s="736"/>
      <c r="HK473" s="736"/>
      <c r="HL473" s="736"/>
      <c r="HM473" s="736"/>
      <c r="HN473" s="736"/>
      <c r="HO473" s="736"/>
      <c r="HP473" s="736"/>
      <c r="HQ473" s="736"/>
      <c r="HR473" s="736"/>
      <c r="HS473" s="736"/>
      <c r="HT473" s="736"/>
      <c r="HU473" s="736"/>
      <c r="HV473" s="736"/>
      <c r="HW473" s="736"/>
      <c r="HX473" s="736"/>
      <c r="HY473" s="736"/>
      <c r="HZ473" s="736"/>
      <c r="IA473" s="736"/>
      <c r="IB473" s="736"/>
      <c r="IC473" s="736"/>
      <c r="ID473" s="736"/>
      <c r="IE473" s="736"/>
      <c r="IF473" s="736"/>
      <c r="IG473" s="736"/>
      <c r="IH473" s="736"/>
      <c r="II473" s="736"/>
      <c r="IJ473" s="736"/>
      <c r="IK473" s="736"/>
      <c r="IL473" s="736"/>
      <c r="IM473" s="736"/>
      <c r="IN473" s="736"/>
      <c r="IO473" s="736"/>
      <c r="IP473" s="736"/>
      <c r="IQ473" s="736"/>
      <c r="IR473" s="736"/>
      <c r="IS473" s="736"/>
      <c r="IT473" s="736"/>
      <c r="IU473" s="736"/>
      <c r="IV473" s="736"/>
    </row>
    <row r="474" spans="1:256" s="438" customFormat="1">
      <c r="A474" s="736"/>
      <c r="C474" s="471"/>
      <c r="P474" s="724"/>
      <c r="U474" s="724"/>
      <c r="V474" s="736"/>
      <c r="W474" s="736"/>
      <c r="X474" s="736"/>
      <c r="Y474" s="736"/>
      <c r="Z474" s="736"/>
      <c r="AA474" s="736"/>
      <c r="AB474" s="736"/>
      <c r="AC474" s="736"/>
      <c r="AD474" s="736"/>
      <c r="AE474" s="736"/>
      <c r="AF474" s="736"/>
      <c r="AG474" s="736"/>
      <c r="AH474" s="736"/>
      <c r="AI474" s="736"/>
      <c r="AJ474" s="736"/>
      <c r="AK474" s="736"/>
      <c r="AL474" s="736"/>
      <c r="AM474" s="736"/>
      <c r="AN474" s="736"/>
      <c r="AO474" s="736"/>
      <c r="AP474" s="736"/>
      <c r="AQ474" s="736"/>
      <c r="AR474" s="736"/>
      <c r="AS474" s="736"/>
      <c r="AT474" s="736"/>
      <c r="AU474" s="736"/>
      <c r="AV474" s="736"/>
      <c r="AW474" s="736"/>
      <c r="AX474" s="736"/>
      <c r="AY474" s="736"/>
      <c r="AZ474" s="736"/>
      <c r="BA474" s="736"/>
      <c r="BB474" s="736"/>
      <c r="BC474" s="736"/>
      <c r="BD474" s="736"/>
      <c r="BE474" s="736"/>
      <c r="BF474" s="736"/>
      <c r="BG474" s="736"/>
      <c r="BH474" s="736"/>
      <c r="BI474" s="736"/>
      <c r="BJ474" s="736"/>
      <c r="BK474" s="736"/>
      <c r="BL474" s="736"/>
      <c r="BM474" s="736"/>
      <c r="BN474" s="736"/>
      <c r="BO474" s="736"/>
      <c r="BP474" s="736"/>
      <c r="BQ474" s="736"/>
      <c r="BR474" s="736"/>
      <c r="BS474" s="736"/>
      <c r="BT474" s="736"/>
      <c r="BU474" s="736"/>
      <c r="BV474" s="736"/>
      <c r="BW474" s="736"/>
      <c r="BX474" s="736"/>
      <c r="BY474" s="736"/>
      <c r="BZ474" s="736"/>
      <c r="CA474" s="736"/>
      <c r="CB474" s="736"/>
      <c r="CC474" s="736"/>
      <c r="CD474" s="736"/>
      <c r="CE474" s="736"/>
      <c r="CF474" s="736"/>
      <c r="CG474" s="736"/>
      <c r="CH474" s="736"/>
      <c r="CI474" s="736"/>
      <c r="CJ474" s="736"/>
      <c r="CK474" s="736"/>
      <c r="CL474" s="736"/>
      <c r="CM474" s="736"/>
      <c r="CN474" s="736"/>
      <c r="CO474" s="736"/>
      <c r="CP474" s="736"/>
      <c r="CQ474" s="736"/>
      <c r="CR474" s="736"/>
      <c r="CS474" s="736"/>
      <c r="CT474" s="736"/>
      <c r="CU474" s="736"/>
      <c r="CV474" s="736"/>
      <c r="CW474" s="736"/>
      <c r="CX474" s="736"/>
      <c r="CY474" s="736"/>
      <c r="CZ474" s="736"/>
      <c r="DA474" s="736"/>
      <c r="DB474" s="736"/>
      <c r="DC474" s="736"/>
      <c r="DD474" s="736"/>
      <c r="DE474" s="736"/>
      <c r="DF474" s="736"/>
      <c r="DG474" s="736"/>
      <c r="DH474" s="736"/>
      <c r="DI474" s="736"/>
      <c r="DJ474" s="736"/>
      <c r="DK474" s="736"/>
      <c r="DL474" s="736"/>
      <c r="DM474" s="736"/>
      <c r="DN474" s="736"/>
      <c r="DO474" s="736"/>
      <c r="DP474" s="736"/>
      <c r="DQ474" s="736"/>
      <c r="DR474" s="736"/>
      <c r="DS474" s="736"/>
      <c r="DT474" s="736"/>
      <c r="DU474" s="736"/>
      <c r="DV474" s="736"/>
      <c r="DW474" s="736"/>
      <c r="DX474" s="736"/>
      <c r="DY474" s="736"/>
      <c r="DZ474" s="736"/>
      <c r="EA474" s="736"/>
      <c r="EB474" s="736"/>
      <c r="EC474" s="736"/>
      <c r="ED474" s="736"/>
      <c r="EE474" s="736"/>
      <c r="EF474" s="736"/>
      <c r="EG474" s="736"/>
      <c r="EH474" s="736"/>
      <c r="EI474" s="736"/>
      <c r="EJ474" s="736"/>
      <c r="EK474" s="736"/>
      <c r="EL474" s="736"/>
      <c r="EM474" s="736"/>
      <c r="EN474" s="736"/>
      <c r="EO474" s="736"/>
      <c r="EP474" s="736"/>
      <c r="EQ474" s="736"/>
      <c r="ER474" s="736"/>
      <c r="ES474" s="736"/>
      <c r="ET474" s="736"/>
      <c r="EU474" s="736"/>
      <c r="EV474" s="736"/>
      <c r="EW474" s="736"/>
      <c r="EX474" s="736"/>
      <c r="EY474" s="736"/>
      <c r="EZ474" s="736"/>
      <c r="FA474" s="736"/>
      <c r="FB474" s="736"/>
      <c r="FC474" s="736"/>
      <c r="FD474" s="736"/>
      <c r="FE474" s="736"/>
      <c r="FF474" s="736"/>
      <c r="FG474" s="736"/>
      <c r="FH474" s="736"/>
      <c r="FI474" s="736"/>
      <c r="FJ474" s="736"/>
      <c r="FK474" s="736"/>
      <c r="FL474" s="736"/>
      <c r="FM474" s="736"/>
      <c r="FN474" s="736"/>
      <c r="FO474" s="736"/>
      <c r="FP474" s="736"/>
      <c r="FQ474" s="736"/>
      <c r="FR474" s="736"/>
      <c r="FS474" s="736"/>
      <c r="FT474" s="736"/>
      <c r="FU474" s="736"/>
      <c r="FV474" s="736"/>
      <c r="FW474" s="736"/>
      <c r="FX474" s="736"/>
      <c r="FY474" s="736"/>
      <c r="FZ474" s="736"/>
      <c r="GA474" s="736"/>
      <c r="GB474" s="736"/>
      <c r="GC474" s="736"/>
      <c r="GD474" s="736"/>
      <c r="GE474" s="736"/>
      <c r="GF474" s="736"/>
      <c r="GG474" s="736"/>
      <c r="GH474" s="736"/>
      <c r="GI474" s="736"/>
      <c r="GJ474" s="736"/>
      <c r="GK474" s="736"/>
      <c r="GL474" s="736"/>
      <c r="GM474" s="736"/>
      <c r="GN474" s="736"/>
      <c r="GO474" s="736"/>
      <c r="GP474" s="736"/>
      <c r="GQ474" s="736"/>
      <c r="GR474" s="736"/>
      <c r="GS474" s="736"/>
      <c r="GT474" s="736"/>
      <c r="GU474" s="736"/>
      <c r="GV474" s="736"/>
      <c r="GW474" s="736"/>
      <c r="GX474" s="736"/>
      <c r="GY474" s="736"/>
      <c r="GZ474" s="736"/>
      <c r="HA474" s="736"/>
      <c r="HB474" s="736"/>
      <c r="HC474" s="736"/>
      <c r="HD474" s="736"/>
      <c r="HE474" s="736"/>
      <c r="HF474" s="736"/>
      <c r="HG474" s="736"/>
      <c r="HH474" s="736"/>
      <c r="HI474" s="736"/>
      <c r="HJ474" s="736"/>
      <c r="HK474" s="736"/>
      <c r="HL474" s="736"/>
      <c r="HM474" s="736"/>
      <c r="HN474" s="736"/>
      <c r="HO474" s="736"/>
      <c r="HP474" s="736"/>
      <c r="HQ474" s="736"/>
      <c r="HR474" s="736"/>
      <c r="HS474" s="736"/>
      <c r="HT474" s="736"/>
      <c r="HU474" s="736"/>
      <c r="HV474" s="736"/>
      <c r="HW474" s="736"/>
      <c r="HX474" s="736"/>
      <c r="HY474" s="736"/>
      <c r="HZ474" s="736"/>
      <c r="IA474" s="736"/>
      <c r="IB474" s="736"/>
      <c r="IC474" s="736"/>
      <c r="ID474" s="736"/>
      <c r="IE474" s="736"/>
      <c r="IF474" s="736"/>
      <c r="IG474" s="736"/>
      <c r="IH474" s="736"/>
      <c r="II474" s="736"/>
      <c r="IJ474" s="736"/>
      <c r="IK474" s="736"/>
      <c r="IL474" s="736"/>
      <c r="IM474" s="736"/>
      <c r="IN474" s="736"/>
      <c r="IO474" s="736"/>
      <c r="IP474" s="736"/>
      <c r="IQ474" s="736"/>
      <c r="IR474" s="736"/>
      <c r="IS474" s="736"/>
      <c r="IT474" s="736"/>
      <c r="IU474" s="736"/>
      <c r="IV474" s="736"/>
    </row>
    <row r="475" spans="1:256" s="438" customFormat="1">
      <c r="A475" s="736"/>
      <c r="C475" s="471"/>
      <c r="P475" s="724"/>
      <c r="U475" s="724"/>
      <c r="V475" s="736"/>
      <c r="W475" s="736"/>
      <c r="X475" s="736"/>
      <c r="Y475" s="736"/>
      <c r="Z475" s="736"/>
      <c r="AA475" s="736"/>
      <c r="AB475" s="736"/>
      <c r="AC475" s="736"/>
      <c r="AD475" s="736"/>
      <c r="AE475" s="736"/>
      <c r="AF475" s="736"/>
      <c r="AG475" s="736"/>
      <c r="AH475" s="736"/>
      <c r="AI475" s="736"/>
      <c r="AJ475" s="736"/>
      <c r="AK475" s="736"/>
      <c r="AL475" s="736"/>
      <c r="AM475" s="736"/>
      <c r="AN475" s="736"/>
      <c r="AO475" s="736"/>
      <c r="AP475" s="736"/>
      <c r="AQ475" s="736"/>
      <c r="AR475" s="736"/>
      <c r="AS475" s="736"/>
      <c r="AT475" s="736"/>
      <c r="AU475" s="736"/>
      <c r="AV475" s="736"/>
      <c r="AW475" s="736"/>
      <c r="AX475" s="736"/>
      <c r="AY475" s="736"/>
      <c r="AZ475" s="736"/>
      <c r="BA475" s="736"/>
      <c r="BB475" s="736"/>
      <c r="BC475" s="736"/>
      <c r="BD475" s="736"/>
      <c r="BE475" s="736"/>
      <c r="BF475" s="736"/>
      <c r="BG475" s="736"/>
      <c r="BH475" s="736"/>
      <c r="BI475" s="736"/>
      <c r="BJ475" s="736"/>
      <c r="BK475" s="736"/>
      <c r="BL475" s="736"/>
      <c r="BM475" s="736"/>
      <c r="BN475" s="736"/>
      <c r="BO475" s="736"/>
      <c r="BP475" s="736"/>
      <c r="BQ475" s="736"/>
      <c r="BR475" s="736"/>
      <c r="BS475" s="736"/>
      <c r="BT475" s="736"/>
      <c r="BU475" s="736"/>
      <c r="BV475" s="736"/>
      <c r="BW475" s="736"/>
      <c r="BX475" s="736"/>
      <c r="BY475" s="736"/>
      <c r="BZ475" s="736"/>
      <c r="CA475" s="736"/>
      <c r="CB475" s="736"/>
      <c r="CC475" s="736"/>
      <c r="CD475" s="736"/>
      <c r="CE475" s="736"/>
      <c r="CF475" s="736"/>
      <c r="CG475" s="736"/>
      <c r="CH475" s="736"/>
      <c r="CI475" s="736"/>
      <c r="CJ475" s="736"/>
      <c r="CK475" s="736"/>
      <c r="CL475" s="736"/>
      <c r="CM475" s="736"/>
      <c r="CN475" s="736"/>
      <c r="CO475" s="736"/>
      <c r="CP475" s="736"/>
      <c r="CQ475" s="736"/>
      <c r="CR475" s="736"/>
      <c r="CS475" s="736"/>
      <c r="CT475" s="736"/>
      <c r="CU475" s="736"/>
      <c r="CV475" s="736"/>
      <c r="CW475" s="736"/>
      <c r="CX475" s="736"/>
      <c r="CY475" s="736"/>
      <c r="CZ475" s="736"/>
      <c r="DA475" s="736"/>
      <c r="DB475" s="736"/>
      <c r="DC475" s="736"/>
      <c r="DD475" s="736"/>
      <c r="DE475" s="736"/>
      <c r="DF475" s="736"/>
      <c r="DG475" s="736"/>
      <c r="DH475" s="736"/>
      <c r="DI475" s="736"/>
      <c r="DJ475" s="736"/>
      <c r="DK475" s="736"/>
      <c r="DL475" s="736"/>
      <c r="DM475" s="736"/>
      <c r="DN475" s="736"/>
      <c r="DO475" s="736"/>
      <c r="DP475" s="736"/>
      <c r="DQ475" s="736"/>
      <c r="DR475" s="736"/>
      <c r="DS475" s="736"/>
      <c r="DT475" s="736"/>
      <c r="DU475" s="736"/>
      <c r="DV475" s="736"/>
      <c r="DW475" s="736"/>
      <c r="DX475" s="736"/>
      <c r="DY475" s="736"/>
      <c r="DZ475" s="736"/>
      <c r="EA475" s="736"/>
      <c r="EB475" s="736"/>
      <c r="EC475" s="736"/>
      <c r="ED475" s="736"/>
      <c r="EE475" s="736"/>
      <c r="EF475" s="736"/>
      <c r="EG475" s="736"/>
      <c r="EH475" s="736"/>
      <c r="EI475" s="736"/>
      <c r="EJ475" s="736"/>
      <c r="EK475" s="736"/>
      <c r="EL475" s="736"/>
      <c r="EM475" s="736"/>
      <c r="EN475" s="736"/>
      <c r="EO475" s="736"/>
      <c r="EP475" s="736"/>
      <c r="EQ475" s="736"/>
      <c r="ER475" s="736"/>
      <c r="ES475" s="736"/>
      <c r="ET475" s="736"/>
      <c r="EU475" s="736"/>
      <c r="EV475" s="736"/>
      <c r="EW475" s="736"/>
      <c r="EX475" s="736"/>
      <c r="EY475" s="736"/>
      <c r="EZ475" s="736"/>
      <c r="FA475" s="736"/>
      <c r="FB475" s="736"/>
      <c r="FC475" s="736"/>
      <c r="FD475" s="736"/>
      <c r="FE475" s="736"/>
      <c r="FF475" s="736"/>
      <c r="FG475" s="736"/>
      <c r="FH475" s="736"/>
      <c r="FI475" s="736"/>
      <c r="FJ475" s="736"/>
      <c r="FK475" s="736"/>
      <c r="FL475" s="736"/>
      <c r="FM475" s="736"/>
      <c r="FN475" s="736"/>
      <c r="FO475" s="736"/>
      <c r="FP475" s="736"/>
      <c r="FQ475" s="736"/>
      <c r="FR475" s="736"/>
      <c r="FS475" s="736"/>
      <c r="FT475" s="736"/>
      <c r="FU475" s="736"/>
      <c r="FV475" s="736"/>
      <c r="FW475" s="736"/>
      <c r="FX475" s="736"/>
      <c r="FY475" s="736"/>
      <c r="FZ475" s="736"/>
      <c r="GA475" s="736"/>
      <c r="GB475" s="736"/>
      <c r="GC475" s="736"/>
      <c r="GD475" s="736"/>
      <c r="GE475" s="736"/>
      <c r="GF475" s="736"/>
      <c r="GG475" s="736"/>
      <c r="GH475" s="736"/>
      <c r="GI475" s="736"/>
      <c r="GJ475" s="736"/>
      <c r="GK475" s="736"/>
      <c r="GL475" s="736"/>
      <c r="GM475" s="736"/>
      <c r="GN475" s="736"/>
      <c r="GO475" s="736"/>
      <c r="GP475" s="736"/>
      <c r="GQ475" s="736"/>
      <c r="GR475" s="736"/>
      <c r="GS475" s="736"/>
      <c r="GT475" s="736"/>
      <c r="GU475" s="736"/>
      <c r="GV475" s="736"/>
      <c r="GW475" s="736"/>
      <c r="GX475" s="736"/>
      <c r="GY475" s="736"/>
      <c r="GZ475" s="736"/>
      <c r="HA475" s="736"/>
      <c r="HB475" s="736"/>
      <c r="HC475" s="736"/>
      <c r="HD475" s="736"/>
      <c r="HE475" s="736"/>
      <c r="HF475" s="736"/>
      <c r="HG475" s="736"/>
      <c r="HH475" s="736"/>
      <c r="HI475" s="736"/>
      <c r="HJ475" s="736"/>
      <c r="HK475" s="736"/>
      <c r="HL475" s="736"/>
      <c r="HM475" s="736"/>
      <c r="HN475" s="736"/>
      <c r="HO475" s="736"/>
      <c r="HP475" s="736"/>
      <c r="HQ475" s="736"/>
      <c r="HR475" s="736"/>
      <c r="HS475" s="736"/>
      <c r="HT475" s="736"/>
      <c r="HU475" s="736"/>
      <c r="HV475" s="736"/>
      <c r="HW475" s="736"/>
      <c r="HX475" s="736"/>
      <c r="HY475" s="736"/>
      <c r="HZ475" s="736"/>
      <c r="IA475" s="736"/>
      <c r="IB475" s="736"/>
      <c r="IC475" s="736"/>
      <c r="ID475" s="736"/>
      <c r="IE475" s="736"/>
      <c r="IF475" s="736"/>
      <c r="IG475" s="736"/>
      <c r="IH475" s="736"/>
      <c r="II475" s="736"/>
      <c r="IJ475" s="736"/>
      <c r="IK475" s="736"/>
      <c r="IL475" s="736"/>
      <c r="IM475" s="736"/>
      <c r="IN475" s="736"/>
      <c r="IO475" s="736"/>
      <c r="IP475" s="736"/>
      <c r="IQ475" s="736"/>
      <c r="IR475" s="736"/>
      <c r="IS475" s="736"/>
      <c r="IT475" s="736"/>
      <c r="IU475" s="736"/>
      <c r="IV475" s="736"/>
    </row>
    <row r="476" spans="1:256" s="438" customFormat="1">
      <c r="A476" s="736"/>
      <c r="C476" s="471"/>
      <c r="P476" s="724"/>
      <c r="U476" s="724"/>
      <c r="V476" s="736"/>
      <c r="W476" s="736"/>
      <c r="X476" s="736"/>
      <c r="Y476" s="736"/>
      <c r="Z476" s="736"/>
      <c r="AA476" s="736"/>
      <c r="AB476" s="736"/>
      <c r="AC476" s="736"/>
      <c r="AD476" s="736"/>
      <c r="AE476" s="736"/>
      <c r="AF476" s="736"/>
      <c r="AG476" s="736"/>
      <c r="AH476" s="736"/>
      <c r="AI476" s="736"/>
      <c r="AJ476" s="736"/>
      <c r="AK476" s="736"/>
      <c r="AL476" s="736"/>
      <c r="AM476" s="736"/>
      <c r="AN476" s="736"/>
      <c r="AO476" s="736"/>
      <c r="AP476" s="736"/>
      <c r="AQ476" s="736"/>
      <c r="AR476" s="736"/>
      <c r="AS476" s="736"/>
      <c r="AT476" s="736"/>
      <c r="AU476" s="736"/>
      <c r="AV476" s="736"/>
      <c r="AW476" s="736"/>
      <c r="AX476" s="736"/>
      <c r="AY476" s="736"/>
      <c r="AZ476" s="736"/>
      <c r="BA476" s="736"/>
      <c r="BB476" s="736"/>
      <c r="BC476" s="736"/>
      <c r="BD476" s="736"/>
      <c r="BE476" s="736"/>
      <c r="BF476" s="736"/>
      <c r="BG476" s="736"/>
      <c r="BH476" s="736"/>
      <c r="BI476" s="736"/>
      <c r="BJ476" s="736"/>
      <c r="BK476" s="736"/>
      <c r="BL476" s="736"/>
      <c r="BM476" s="736"/>
      <c r="BN476" s="736"/>
      <c r="BO476" s="736"/>
      <c r="BP476" s="736"/>
      <c r="BQ476" s="736"/>
      <c r="BR476" s="736"/>
      <c r="BS476" s="736"/>
      <c r="BT476" s="736"/>
      <c r="BU476" s="736"/>
      <c r="BV476" s="736"/>
      <c r="BW476" s="736"/>
      <c r="BX476" s="736"/>
      <c r="BY476" s="736"/>
      <c r="BZ476" s="736"/>
      <c r="CA476" s="736"/>
      <c r="CB476" s="736"/>
      <c r="CC476" s="736"/>
      <c r="CD476" s="736"/>
      <c r="CE476" s="736"/>
      <c r="CF476" s="736"/>
      <c r="CG476" s="736"/>
      <c r="CH476" s="736"/>
      <c r="CI476" s="736"/>
      <c r="CJ476" s="736"/>
      <c r="CK476" s="736"/>
      <c r="CL476" s="736"/>
      <c r="CM476" s="736"/>
      <c r="CN476" s="736"/>
      <c r="CO476" s="736"/>
      <c r="CP476" s="736"/>
      <c r="CQ476" s="736"/>
      <c r="CR476" s="736"/>
      <c r="CS476" s="736"/>
      <c r="CT476" s="736"/>
      <c r="CU476" s="736"/>
      <c r="CV476" s="736"/>
      <c r="CW476" s="736"/>
      <c r="CX476" s="736"/>
      <c r="CY476" s="736"/>
      <c r="CZ476" s="736"/>
      <c r="DA476" s="736"/>
      <c r="DB476" s="736"/>
      <c r="DC476" s="736"/>
      <c r="DD476" s="736"/>
      <c r="DE476" s="736"/>
      <c r="DF476" s="736"/>
      <c r="DG476" s="736"/>
      <c r="DH476" s="736"/>
      <c r="DI476" s="736"/>
      <c r="DJ476" s="736"/>
      <c r="DK476" s="736"/>
      <c r="DL476" s="736"/>
      <c r="DM476" s="736"/>
      <c r="DN476" s="736"/>
      <c r="DO476" s="736"/>
      <c r="DP476" s="736"/>
      <c r="DQ476" s="736"/>
      <c r="DR476" s="736"/>
      <c r="DS476" s="736"/>
      <c r="DT476" s="736"/>
      <c r="DU476" s="736"/>
      <c r="DV476" s="736"/>
      <c r="DW476" s="736"/>
      <c r="DX476" s="736"/>
      <c r="DY476" s="736"/>
      <c r="DZ476" s="736"/>
      <c r="EA476" s="736"/>
      <c r="EB476" s="736"/>
      <c r="EC476" s="736"/>
      <c r="ED476" s="736"/>
      <c r="EE476" s="736"/>
      <c r="EF476" s="736"/>
      <c r="EG476" s="736"/>
      <c r="EH476" s="736"/>
      <c r="EI476" s="736"/>
      <c r="EJ476" s="736"/>
      <c r="EK476" s="736"/>
      <c r="EL476" s="736"/>
      <c r="EM476" s="736"/>
      <c r="EN476" s="736"/>
      <c r="EO476" s="736"/>
      <c r="EP476" s="736"/>
      <c r="EQ476" s="736"/>
      <c r="ER476" s="736"/>
      <c r="ES476" s="736"/>
      <c r="ET476" s="736"/>
      <c r="EU476" s="736"/>
      <c r="EV476" s="736"/>
      <c r="EW476" s="736"/>
      <c r="EX476" s="736"/>
      <c r="EY476" s="736"/>
      <c r="EZ476" s="736"/>
      <c r="FA476" s="736"/>
      <c r="FB476" s="736"/>
      <c r="FC476" s="736"/>
      <c r="FD476" s="736"/>
      <c r="FE476" s="736"/>
      <c r="FF476" s="736"/>
      <c r="FG476" s="736"/>
      <c r="FH476" s="736"/>
      <c r="FI476" s="736"/>
      <c r="FJ476" s="736"/>
      <c r="FK476" s="736"/>
      <c r="FL476" s="736"/>
      <c r="FM476" s="736"/>
      <c r="FN476" s="736"/>
      <c r="FO476" s="736"/>
      <c r="FP476" s="736"/>
      <c r="FQ476" s="736"/>
      <c r="FR476" s="736"/>
      <c r="FS476" s="736"/>
      <c r="FT476" s="736"/>
      <c r="FU476" s="736"/>
      <c r="FV476" s="736"/>
      <c r="FW476" s="736"/>
      <c r="FX476" s="736"/>
      <c r="FY476" s="736"/>
      <c r="FZ476" s="736"/>
      <c r="GA476" s="736"/>
      <c r="GB476" s="736"/>
      <c r="GC476" s="736"/>
      <c r="GD476" s="736"/>
      <c r="GE476" s="736"/>
      <c r="GF476" s="736"/>
      <c r="GG476" s="736"/>
      <c r="GH476" s="736"/>
      <c r="GI476" s="736"/>
      <c r="GJ476" s="736"/>
      <c r="GK476" s="736"/>
      <c r="GL476" s="736"/>
      <c r="GM476" s="736"/>
      <c r="GN476" s="736"/>
      <c r="GO476" s="736"/>
      <c r="GP476" s="736"/>
      <c r="GQ476" s="736"/>
      <c r="GR476" s="736"/>
      <c r="GS476" s="736"/>
      <c r="GT476" s="736"/>
      <c r="GU476" s="736"/>
      <c r="GV476" s="736"/>
      <c r="GW476" s="736"/>
      <c r="GX476" s="736"/>
      <c r="GY476" s="736"/>
      <c r="GZ476" s="736"/>
      <c r="HA476" s="736"/>
      <c r="HB476" s="736"/>
      <c r="HC476" s="736"/>
      <c r="HD476" s="736"/>
      <c r="HE476" s="736"/>
      <c r="HF476" s="736"/>
      <c r="HG476" s="736"/>
      <c r="HH476" s="736"/>
      <c r="HI476" s="736"/>
      <c r="HJ476" s="736"/>
      <c r="HK476" s="736"/>
      <c r="HL476" s="736"/>
      <c r="HM476" s="736"/>
      <c r="HN476" s="736"/>
      <c r="HO476" s="736"/>
      <c r="HP476" s="736"/>
      <c r="HQ476" s="736"/>
      <c r="HR476" s="736"/>
      <c r="HS476" s="736"/>
      <c r="HT476" s="736"/>
      <c r="HU476" s="736"/>
      <c r="HV476" s="736"/>
      <c r="HW476" s="736"/>
      <c r="HX476" s="736"/>
      <c r="HY476" s="736"/>
      <c r="HZ476" s="736"/>
      <c r="IA476" s="736"/>
      <c r="IB476" s="736"/>
      <c r="IC476" s="736"/>
      <c r="ID476" s="736"/>
      <c r="IE476" s="736"/>
      <c r="IF476" s="736"/>
      <c r="IG476" s="736"/>
      <c r="IH476" s="736"/>
      <c r="II476" s="736"/>
      <c r="IJ476" s="736"/>
      <c r="IK476" s="736"/>
      <c r="IL476" s="736"/>
      <c r="IM476" s="736"/>
      <c r="IN476" s="736"/>
      <c r="IO476" s="736"/>
      <c r="IP476" s="736"/>
      <c r="IQ476" s="736"/>
      <c r="IR476" s="736"/>
      <c r="IS476" s="736"/>
      <c r="IT476" s="736"/>
      <c r="IU476" s="736"/>
      <c r="IV476" s="736"/>
    </row>
    <row r="477" spans="1:256" s="438" customFormat="1">
      <c r="A477" s="736"/>
      <c r="C477" s="471"/>
      <c r="P477" s="724"/>
      <c r="U477" s="724"/>
      <c r="V477" s="736"/>
      <c r="W477" s="736"/>
      <c r="X477" s="736"/>
      <c r="Y477" s="736"/>
      <c r="Z477" s="736"/>
      <c r="AA477" s="736"/>
      <c r="AB477" s="736"/>
      <c r="AC477" s="736"/>
      <c r="AD477" s="736"/>
      <c r="AE477" s="736"/>
      <c r="AF477" s="736"/>
      <c r="AG477" s="736"/>
      <c r="AH477" s="736"/>
      <c r="AI477" s="736"/>
      <c r="AJ477" s="736"/>
      <c r="AK477" s="736"/>
      <c r="AL477" s="736"/>
      <c r="AM477" s="736"/>
      <c r="AN477" s="736"/>
      <c r="AO477" s="736"/>
      <c r="AP477" s="736"/>
      <c r="AQ477" s="736"/>
      <c r="AR477" s="736"/>
      <c r="AS477" s="736"/>
      <c r="AT477" s="736"/>
      <c r="AU477" s="736"/>
      <c r="AV477" s="736"/>
      <c r="AW477" s="736"/>
      <c r="AX477" s="736"/>
      <c r="AY477" s="736"/>
      <c r="AZ477" s="736"/>
      <c r="BA477" s="736"/>
      <c r="BB477" s="736"/>
      <c r="BC477" s="736"/>
      <c r="BD477" s="736"/>
      <c r="BE477" s="736"/>
      <c r="BF477" s="736"/>
      <c r="BG477" s="736"/>
      <c r="BH477" s="736"/>
      <c r="BI477" s="736"/>
      <c r="BJ477" s="736"/>
      <c r="BK477" s="736"/>
      <c r="BL477" s="736"/>
      <c r="BM477" s="736"/>
      <c r="BN477" s="736"/>
      <c r="BO477" s="736"/>
      <c r="BP477" s="736"/>
      <c r="BQ477" s="736"/>
      <c r="BR477" s="736"/>
      <c r="BS477" s="736"/>
      <c r="BT477" s="736"/>
      <c r="BU477" s="736"/>
      <c r="BV477" s="736"/>
      <c r="BW477" s="736"/>
      <c r="BX477" s="736"/>
      <c r="BY477" s="736"/>
      <c r="BZ477" s="736"/>
      <c r="CA477" s="736"/>
      <c r="CB477" s="736"/>
      <c r="CC477" s="736"/>
      <c r="CD477" s="736"/>
      <c r="CE477" s="736"/>
      <c r="CF477" s="736"/>
      <c r="CG477" s="736"/>
      <c r="CH477" s="736"/>
      <c r="CI477" s="736"/>
      <c r="CJ477" s="736"/>
      <c r="CK477" s="736"/>
      <c r="CL477" s="736"/>
      <c r="CM477" s="736"/>
      <c r="CN477" s="736"/>
      <c r="CO477" s="736"/>
      <c r="CP477" s="736"/>
      <c r="CQ477" s="736"/>
      <c r="CR477" s="736"/>
      <c r="CS477" s="736"/>
      <c r="CT477" s="736"/>
      <c r="CU477" s="736"/>
      <c r="CV477" s="736"/>
      <c r="CW477" s="736"/>
      <c r="CX477" s="736"/>
      <c r="CY477" s="736"/>
      <c r="CZ477" s="736"/>
      <c r="DA477" s="736"/>
      <c r="DB477" s="736"/>
      <c r="DC477" s="736"/>
      <c r="DD477" s="736"/>
      <c r="DE477" s="736"/>
      <c r="DF477" s="736"/>
      <c r="DG477" s="736"/>
      <c r="DH477" s="736"/>
      <c r="DI477" s="736"/>
      <c r="DJ477" s="736"/>
      <c r="DK477" s="736"/>
      <c r="DL477" s="736"/>
      <c r="DM477" s="736"/>
      <c r="DN477" s="736"/>
      <c r="DO477" s="736"/>
      <c r="DP477" s="736"/>
      <c r="DQ477" s="736"/>
      <c r="DR477" s="736"/>
      <c r="DS477" s="736"/>
      <c r="DT477" s="736"/>
      <c r="DU477" s="736"/>
      <c r="DV477" s="736"/>
      <c r="DW477" s="736"/>
      <c r="DX477" s="736"/>
      <c r="DY477" s="736"/>
      <c r="DZ477" s="736"/>
      <c r="EA477" s="736"/>
      <c r="EB477" s="736"/>
      <c r="EC477" s="736"/>
      <c r="ED477" s="736"/>
      <c r="EE477" s="736"/>
      <c r="EF477" s="736"/>
      <c r="EG477" s="736"/>
      <c r="EH477" s="736"/>
      <c r="EI477" s="736"/>
      <c r="EJ477" s="736"/>
      <c r="EK477" s="736"/>
      <c r="EL477" s="736"/>
      <c r="EM477" s="736"/>
      <c r="EN477" s="736"/>
      <c r="EO477" s="736"/>
      <c r="EP477" s="736"/>
      <c r="EQ477" s="736"/>
      <c r="ER477" s="736"/>
      <c r="ES477" s="736"/>
      <c r="ET477" s="736"/>
      <c r="EU477" s="736"/>
      <c r="EV477" s="736"/>
      <c r="EW477" s="736"/>
      <c r="EX477" s="736"/>
      <c r="EY477" s="736"/>
      <c r="EZ477" s="736"/>
      <c r="FA477" s="736"/>
      <c r="FB477" s="736"/>
      <c r="FC477" s="736"/>
      <c r="FD477" s="736"/>
      <c r="FE477" s="736"/>
      <c r="FF477" s="736"/>
      <c r="FG477" s="736"/>
      <c r="FH477" s="736"/>
      <c r="FI477" s="736"/>
      <c r="FJ477" s="736"/>
      <c r="FK477" s="736"/>
      <c r="FL477" s="736"/>
      <c r="FM477" s="736"/>
      <c r="FN477" s="736"/>
      <c r="FO477" s="736"/>
      <c r="FP477" s="736"/>
      <c r="FQ477" s="736"/>
      <c r="FR477" s="736"/>
      <c r="FS477" s="736"/>
      <c r="FT477" s="736"/>
      <c r="FU477" s="736"/>
      <c r="FV477" s="736"/>
      <c r="FW477" s="736"/>
      <c r="FX477" s="736"/>
      <c r="FY477" s="736"/>
      <c r="FZ477" s="736"/>
      <c r="GA477" s="736"/>
      <c r="GB477" s="736"/>
      <c r="GC477" s="736"/>
      <c r="GD477" s="736"/>
      <c r="GE477" s="736"/>
      <c r="GF477" s="736"/>
      <c r="GG477" s="736"/>
      <c r="GH477" s="736"/>
      <c r="GI477" s="736"/>
      <c r="GJ477" s="736"/>
      <c r="GK477" s="736"/>
      <c r="GL477" s="736"/>
      <c r="GM477" s="736"/>
      <c r="GN477" s="736"/>
      <c r="GO477" s="736"/>
      <c r="GP477" s="736"/>
      <c r="GQ477" s="736"/>
      <c r="GR477" s="736"/>
      <c r="GS477" s="736"/>
      <c r="GT477" s="736"/>
      <c r="GU477" s="736"/>
      <c r="GV477" s="736"/>
      <c r="GW477" s="736"/>
      <c r="GX477" s="736"/>
      <c r="GY477" s="736"/>
      <c r="GZ477" s="736"/>
      <c r="HA477" s="736"/>
      <c r="HB477" s="736"/>
      <c r="HC477" s="736"/>
      <c r="HD477" s="736"/>
      <c r="HE477" s="736"/>
      <c r="HF477" s="736"/>
      <c r="HG477" s="736"/>
      <c r="HH477" s="736"/>
      <c r="HI477" s="736"/>
      <c r="HJ477" s="736"/>
      <c r="HK477" s="736"/>
      <c r="HL477" s="736"/>
      <c r="HM477" s="736"/>
      <c r="HN477" s="736"/>
      <c r="HO477" s="736"/>
      <c r="HP477" s="736"/>
      <c r="HQ477" s="736"/>
      <c r="HR477" s="736"/>
      <c r="HS477" s="736"/>
      <c r="HT477" s="736"/>
      <c r="HU477" s="736"/>
      <c r="HV477" s="736"/>
      <c r="HW477" s="736"/>
      <c r="HX477" s="736"/>
      <c r="HY477" s="736"/>
      <c r="HZ477" s="736"/>
      <c r="IA477" s="736"/>
      <c r="IB477" s="736"/>
      <c r="IC477" s="736"/>
      <c r="ID477" s="736"/>
      <c r="IE477" s="736"/>
      <c r="IF477" s="736"/>
      <c r="IG477" s="736"/>
      <c r="IH477" s="736"/>
      <c r="II477" s="736"/>
      <c r="IJ477" s="736"/>
      <c r="IK477" s="736"/>
      <c r="IL477" s="736"/>
      <c r="IM477" s="736"/>
      <c r="IN477" s="736"/>
      <c r="IO477" s="736"/>
      <c r="IP477" s="736"/>
      <c r="IQ477" s="736"/>
      <c r="IR477" s="736"/>
      <c r="IS477" s="736"/>
      <c r="IT477" s="736"/>
      <c r="IU477" s="736"/>
      <c r="IV477" s="736"/>
    </row>
    <row r="478" spans="1:256" s="438" customFormat="1">
      <c r="A478" s="736"/>
      <c r="C478" s="471"/>
      <c r="P478" s="724"/>
      <c r="U478" s="724"/>
      <c r="V478" s="736"/>
      <c r="W478" s="736"/>
      <c r="X478" s="736"/>
      <c r="Y478" s="736"/>
      <c r="Z478" s="736"/>
      <c r="AA478" s="736"/>
      <c r="AB478" s="736"/>
      <c r="AC478" s="736"/>
      <c r="AD478" s="736"/>
      <c r="AE478" s="736"/>
      <c r="AF478" s="736"/>
      <c r="AG478" s="736"/>
      <c r="AH478" s="736"/>
      <c r="AI478" s="736"/>
      <c r="AJ478" s="736"/>
      <c r="AK478" s="736"/>
      <c r="AL478" s="736"/>
      <c r="AM478" s="736"/>
      <c r="AN478" s="736"/>
      <c r="AO478" s="736"/>
      <c r="AP478" s="736"/>
      <c r="AQ478" s="736"/>
      <c r="AR478" s="736"/>
      <c r="AS478" s="736"/>
      <c r="AT478" s="736"/>
      <c r="AU478" s="736"/>
      <c r="AV478" s="736"/>
      <c r="AW478" s="736"/>
      <c r="AX478" s="736"/>
      <c r="AY478" s="736"/>
      <c r="AZ478" s="736"/>
      <c r="BA478" s="736"/>
      <c r="BB478" s="736"/>
      <c r="BC478" s="736"/>
      <c r="BD478" s="736"/>
      <c r="BE478" s="736"/>
      <c r="BF478" s="736"/>
      <c r="BG478" s="736"/>
      <c r="BH478" s="736"/>
      <c r="BI478" s="736"/>
      <c r="BJ478" s="736"/>
      <c r="BK478" s="736"/>
      <c r="BL478" s="736"/>
      <c r="BM478" s="736"/>
      <c r="BN478" s="736"/>
      <c r="BO478" s="736"/>
      <c r="BP478" s="736"/>
      <c r="BQ478" s="736"/>
      <c r="BR478" s="736"/>
      <c r="BS478" s="736"/>
      <c r="BT478" s="736"/>
      <c r="BU478" s="736"/>
      <c r="BV478" s="736"/>
      <c r="BW478" s="736"/>
      <c r="BX478" s="736"/>
      <c r="BY478" s="736"/>
      <c r="BZ478" s="736"/>
      <c r="CA478" s="736"/>
      <c r="CB478" s="736"/>
      <c r="CC478" s="736"/>
      <c r="CD478" s="736"/>
      <c r="CE478" s="736"/>
      <c r="CF478" s="736"/>
      <c r="CG478" s="736"/>
      <c r="CH478" s="736"/>
      <c r="CI478" s="736"/>
      <c r="CJ478" s="736"/>
      <c r="CK478" s="736"/>
      <c r="CL478" s="736"/>
      <c r="CM478" s="736"/>
      <c r="CN478" s="736"/>
      <c r="CO478" s="736"/>
      <c r="CP478" s="736"/>
      <c r="CQ478" s="736"/>
      <c r="CR478" s="736"/>
      <c r="CS478" s="736"/>
      <c r="CT478" s="736"/>
      <c r="CU478" s="736"/>
      <c r="CV478" s="736"/>
      <c r="CW478" s="736"/>
      <c r="CX478" s="736"/>
      <c r="CY478" s="736"/>
      <c r="CZ478" s="736"/>
      <c r="DA478" s="736"/>
      <c r="DB478" s="736"/>
      <c r="DC478" s="736"/>
      <c r="DD478" s="736"/>
      <c r="DE478" s="736"/>
      <c r="DF478" s="736"/>
      <c r="DG478" s="736"/>
      <c r="DH478" s="736"/>
      <c r="DI478" s="736"/>
      <c r="DJ478" s="736"/>
      <c r="DK478" s="736"/>
      <c r="DL478" s="736"/>
      <c r="DM478" s="736"/>
      <c r="DN478" s="736"/>
      <c r="DO478" s="736"/>
      <c r="DP478" s="736"/>
      <c r="DQ478" s="736"/>
      <c r="DR478" s="736"/>
      <c r="DS478" s="736"/>
      <c r="DT478" s="736"/>
      <c r="DU478" s="736"/>
      <c r="DV478" s="736"/>
      <c r="DW478" s="736"/>
      <c r="DX478" s="736"/>
      <c r="DY478" s="736"/>
      <c r="DZ478" s="736"/>
      <c r="EA478" s="736"/>
      <c r="EB478" s="736"/>
      <c r="EC478" s="736"/>
      <c r="ED478" s="736"/>
      <c r="EE478" s="736"/>
      <c r="EF478" s="736"/>
      <c r="EG478" s="736"/>
      <c r="EH478" s="736"/>
      <c r="EI478" s="736"/>
      <c r="EJ478" s="736"/>
      <c r="EK478" s="736"/>
      <c r="EL478" s="736"/>
      <c r="EM478" s="736"/>
      <c r="EN478" s="736"/>
      <c r="EO478" s="736"/>
      <c r="EP478" s="736"/>
      <c r="EQ478" s="736"/>
      <c r="ER478" s="736"/>
      <c r="ES478" s="736"/>
      <c r="ET478" s="736"/>
      <c r="EU478" s="736"/>
      <c r="EV478" s="736"/>
      <c r="EW478" s="736"/>
      <c r="EX478" s="736"/>
      <c r="EY478" s="736"/>
      <c r="EZ478" s="736"/>
      <c r="FA478" s="736"/>
      <c r="FB478" s="736"/>
      <c r="FC478" s="736"/>
      <c r="FD478" s="736"/>
      <c r="FE478" s="736"/>
      <c r="FF478" s="736"/>
      <c r="FG478" s="736"/>
      <c r="FH478" s="736"/>
      <c r="FI478" s="736"/>
      <c r="FJ478" s="736"/>
      <c r="FK478" s="736"/>
      <c r="FL478" s="736"/>
      <c r="FM478" s="736"/>
      <c r="FN478" s="736"/>
      <c r="FO478" s="736"/>
      <c r="FP478" s="736"/>
      <c r="FQ478" s="736"/>
      <c r="FR478" s="736"/>
      <c r="FS478" s="736"/>
      <c r="FT478" s="736"/>
      <c r="FU478" s="736"/>
      <c r="FV478" s="736"/>
      <c r="FW478" s="736"/>
      <c r="FX478" s="736"/>
      <c r="FY478" s="736"/>
      <c r="FZ478" s="736"/>
      <c r="GA478" s="736"/>
      <c r="GB478" s="736"/>
      <c r="GC478" s="736"/>
      <c r="GD478" s="736"/>
      <c r="GE478" s="736"/>
      <c r="GF478" s="736"/>
      <c r="GG478" s="736"/>
      <c r="GH478" s="736"/>
      <c r="GI478" s="736"/>
      <c r="GJ478" s="736"/>
      <c r="GK478" s="736"/>
      <c r="GL478" s="736"/>
      <c r="GM478" s="736"/>
      <c r="GN478" s="736"/>
      <c r="GO478" s="736"/>
      <c r="GP478" s="736"/>
      <c r="GQ478" s="736"/>
      <c r="GR478" s="736"/>
      <c r="GS478" s="736"/>
      <c r="GT478" s="736"/>
      <c r="GU478" s="736"/>
      <c r="GV478" s="736"/>
      <c r="GW478" s="736"/>
      <c r="GX478" s="736"/>
      <c r="GY478" s="736"/>
      <c r="GZ478" s="736"/>
      <c r="HA478" s="736"/>
      <c r="HB478" s="736"/>
      <c r="HC478" s="736"/>
      <c r="HD478" s="736"/>
      <c r="HE478" s="736"/>
      <c r="HF478" s="736"/>
      <c r="HG478" s="736"/>
      <c r="HH478" s="736"/>
      <c r="HI478" s="736"/>
      <c r="HJ478" s="736"/>
      <c r="HK478" s="736"/>
      <c r="HL478" s="736"/>
      <c r="HM478" s="736"/>
      <c r="HN478" s="736"/>
      <c r="HO478" s="736"/>
      <c r="HP478" s="736"/>
      <c r="HQ478" s="736"/>
      <c r="HR478" s="736"/>
      <c r="HS478" s="736"/>
      <c r="HT478" s="736"/>
      <c r="HU478" s="736"/>
      <c r="HV478" s="736"/>
      <c r="HW478" s="736"/>
      <c r="HX478" s="736"/>
      <c r="HY478" s="736"/>
      <c r="HZ478" s="736"/>
      <c r="IA478" s="736"/>
      <c r="IB478" s="736"/>
      <c r="IC478" s="736"/>
      <c r="ID478" s="736"/>
      <c r="IE478" s="736"/>
      <c r="IF478" s="736"/>
      <c r="IG478" s="736"/>
      <c r="IH478" s="736"/>
      <c r="II478" s="736"/>
      <c r="IJ478" s="736"/>
      <c r="IK478" s="736"/>
      <c r="IL478" s="736"/>
      <c r="IM478" s="736"/>
      <c r="IN478" s="736"/>
      <c r="IO478" s="736"/>
      <c r="IP478" s="736"/>
      <c r="IQ478" s="736"/>
      <c r="IR478" s="736"/>
      <c r="IS478" s="736"/>
      <c r="IT478" s="736"/>
      <c r="IU478" s="736"/>
      <c r="IV478" s="736"/>
    </row>
    <row r="479" spans="1:256" s="438" customFormat="1">
      <c r="A479" s="736"/>
      <c r="C479" s="471"/>
      <c r="P479" s="724"/>
      <c r="U479" s="724"/>
      <c r="V479" s="736"/>
      <c r="W479" s="736"/>
      <c r="X479" s="736"/>
      <c r="Y479" s="736"/>
      <c r="Z479" s="736"/>
      <c r="AA479" s="736"/>
      <c r="AB479" s="736"/>
      <c r="AC479" s="736"/>
      <c r="AD479" s="736"/>
      <c r="AE479" s="736"/>
      <c r="AF479" s="736"/>
      <c r="AG479" s="736"/>
      <c r="AH479" s="736"/>
      <c r="AI479" s="736"/>
      <c r="AJ479" s="736"/>
      <c r="AK479" s="736"/>
      <c r="AL479" s="736"/>
      <c r="AM479" s="736"/>
      <c r="AN479" s="736"/>
      <c r="AO479" s="736"/>
      <c r="AP479" s="736"/>
      <c r="AQ479" s="736"/>
      <c r="AR479" s="736"/>
      <c r="AS479" s="736"/>
      <c r="AT479" s="736"/>
      <c r="AU479" s="736"/>
      <c r="AV479" s="736"/>
      <c r="AW479" s="736"/>
      <c r="AX479" s="736"/>
      <c r="AY479" s="736"/>
      <c r="AZ479" s="736"/>
      <c r="BA479" s="736"/>
      <c r="BB479" s="736"/>
      <c r="BC479" s="736"/>
      <c r="BD479" s="736"/>
      <c r="BE479" s="736"/>
      <c r="BF479" s="736"/>
      <c r="BG479" s="736"/>
      <c r="BH479" s="736"/>
      <c r="BI479" s="736"/>
      <c r="BJ479" s="736"/>
      <c r="BK479" s="736"/>
      <c r="BL479" s="736"/>
      <c r="BM479" s="736"/>
      <c r="BN479" s="736"/>
      <c r="BO479" s="736"/>
      <c r="BP479" s="736"/>
      <c r="BQ479" s="736"/>
      <c r="BR479" s="736"/>
      <c r="BS479" s="736"/>
      <c r="BT479" s="736"/>
      <c r="BU479" s="736"/>
      <c r="BV479" s="736"/>
      <c r="BW479" s="736"/>
      <c r="BX479" s="736"/>
      <c r="BY479" s="736"/>
      <c r="BZ479" s="736"/>
      <c r="CA479" s="736"/>
      <c r="CB479" s="736"/>
      <c r="CC479" s="736"/>
      <c r="CD479" s="736"/>
      <c r="CE479" s="736"/>
      <c r="CF479" s="736"/>
      <c r="CG479" s="736"/>
      <c r="CH479" s="736"/>
      <c r="CI479" s="736"/>
      <c r="CJ479" s="736"/>
      <c r="CK479" s="736"/>
      <c r="CL479" s="736"/>
      <c r="CM479" s="736"/>
      <c r="CN479" s="736"/>
      <c r="CO479" s="736"/>
      <c r="CP479" s="736"/>
      <c r="CQ479" s="736"/>
      <c r="CR479" s="736"/>
      <c r="CS479" s="736"/>
      <c r="CT479" s="736"/>
      <c r="CU479" s="736"/>
      <c r="CV479" s="736"/>
      <c r="CW479" s="736"/>
      <c r="CX479" s="736"/>
      <c r="CY479" s="736"/>
      <c r="CZ479" s="736"/>
      <c r="DA479" s="736"/>
      <c r="DB479" s="736"/>
      <c r="DC479" s="736"/>
      <c r="DD479" s="736"/>
      <c r="DE479" s="736"/>
      <c r="DF479" s="736"/>
      <c r="DG479" s="736"/>
      <c r="DH479" s="736"/>
      <c r="DI479" s="736"/>
      <c r="DJ479" s="736"/>
      <c r="DK479" s="736"/>
      <c r="DL479" s="736"/>
      <c r="DM479" s="736"/>
      <c r="DN479" s="736"/>
      <c r="DO479" s="736"/>
      <c r="DP479" s="736"/>
      <c r="DQ479" s="736"/>
      <c r="DR479" s="736"/>
      <c r="DS479" s="736"/>
      <c r="DT479" s="736"/>
      <c r="DU479" s="736"/>
      <c r="DV479" s="736"/>
      <c r="DW479" s="736"/>
      <c r="DX479" s="736"/>
      <c r="DY479" s="736"/>
      <c r="DZ479" s="736"/>
      <c r="EA479" s="736"/>
      <c r="EB479" s="736"/>
      <c r="EC479" s="736"/>
      <c r="ED479" s="736"/>
      <c r="EE479" s="736"/>
      <c r="EF479" s="736"/>
      <c r="EG479" s="736"/>
      <c r="EH479" s="736"/>
      <c r="EI479" s="736"/>
      <c r="EJ479" s="736"/>
      <c r="EK479" s="736"/>
      <c r="EL479" s="736"/>
      <c r="EM479" s="736"/>
      <c r="EN479" s="736"/>
      <c r="EO479" s="736"/>
      <c r="EP479" s="736"/>
      <c r="EQ479" s="736"/>
      <c r="ER479" s="736"/>
      <c r="ES479" s="736"/>
      <c r="ET479" s="736"/>
      <c r="EU479" s="736"/>
      <c r="EV479" s="736"/>
      <c r="EW479" s="736"/>
      <c r="EX479" s="736"/>
      <c r="EY479" s="736"/>
      <c r="EZ479" s="736"/>
      <c r="FA479" s="736"/>
      <c r="FB479" s="736"/>
      <c r="FC479" s="736"/>
      <c r="FD479" s="736"/>
      <c r="FE479" s="736"/>
      <c r="FF479" s="736"/>
      <c r="FG479" s="736"/>
      <c r="FH479" s="736"/>
      <c r="FI479" s="736"/>
      <c r="FJ479" s="736"/>
      <c r="FK479" s="736"/>
      <c r="FL479" s="736"/>
      <c r="FM479" s="736"/>
      <c r="FN479" s="736"/>
      <c r="FO479" s="736"/>
      <c r="FP479" s="736"/>
      <c r="FQ479" s="736"/>
      <c r="FR479" s="736"/>
      <c r="FS479" s="736"/>
      <c r="FT479" s="736"/>
      <c r="FU479" s="736"/>
      <c r="FV479" s="736"/>
      <c r="FW479" s="736"/>
      <c r="FX479" s="736"/>
      <c r="FY479" s="736"/>
      <c r="FZ479" s="736"/>
      <c r="GA479" s="736"/>
      <c r="GB479" s="736"/>
      <c r="GC479" s="736"/>
      <c r="GD479" s="736"/>
      <c r="GE479" s="736"/>
      <c r="GF479" s="736"/>
      <c r="GG479" s="736"/>
      <c r="GH479" s="736"/>
      <c r="GI479" s="736"/>
      <c r="GJ479" s="736"/>
      <c r="GK479" s="736"/>
      <c r="GL479" s="736"/>
      <c r="GM479" s="736"/>
      <c r="GN479" s="736"/>
      <c r="GO479" s="736"/>
      <c r="GP479" s="736"/>
      <c r="GQ479" s="736"/>
      <c r="GR479" s="736"/>
      <c r="GS479" s="736"/>
      <c r="GT479" s="736"/>
      <c r="GU479" s="736"/>
      <c r="GV479" s="736"/>
      <c r="GW479" s="736"/>
      <c r="GX479" s="736"/>
      <c r="GY479" s="736"/>
      <c r="GZ479" s="736"/>
      <c r="HA479" s="736"/>
      <c r="HB479" s="736"/>
      <c r="HC479" s="736"/>
      <c r="HD479" s="736"/>
      <c r="HE479" s="736"/>
      <c r="HF479" s="736"/>
      <c r="HG479" s="736"/>
      <c r="HH479" s="736"/>
      <c r="HI479" s="736"/>
      <c r="HJ479" s="736"/>
      <c r="HK479" s="736"/>
      <c r="HL479" s="736"/>
      <c r="HM479" s="736"/>
      <c r="HN479" s="736"/>
      <c r="HO479" s="736"/>
      <c r="HP479" s="736"/>
      <c r="HQ479" s="736"/>
      <c r="HR479" s="736"/>
      <c r="HS479" s="736"/>
      <c r="HT479" s="736"/>
      <c r="HU479" s="736"/>
      <c r="HV479" s="736"/>
      <c r="HW479" s="736"/>
      <c r="HX479" s="736"/>
      <c r="HY479" s="736"/>
      <c r="HZ479" s="736"/>
      <c r="IA479" s="736"/>
      <c r="IB479" s="736"/>
      <c r="IC479" s="736"/>
      <c r="ID479" s="736"/>
      <c r="IE479" s="736"/>
      <c r="IF479" s="736"/>
      <c r="IG479" s="736"/>
      <c r="IH479" s="736"/>
      <c r="II479" s="736"/>
      <c r="IJ479" s="736"/>
      <c r="IK479" s="736"/>
      <c r="IL479" s="736"/>
      <c r="IM479" s="736"/>
      <c r="IN479" s="736"/>
      <c r="IO479" s="736"/>
      <c r="IP479" s="736"/>
      <c r="IQ479" s="736"/>
      <c r="IR479" s="736"/>
      <c r="IS479" s="736"/>
      <c r="IT479" s="736"/>
      <c r="IU479" s="736"/>
      <c r="IV479" s="736"/>
    </row>
    <row r="480" spans="1:256" s="438" customFormat="1">
      <c r="A480" s="736"/>
      <c r="C480" s="471"/>
      <c r="P480" s="724"/>
      <c r="U480" s="724"/>
      <c r="V480" s="736"/>
      <c r="W480" s="736"/>
      <c r="X480" s="736"/>
      <c r="Y480" s="736"/>
      <c r="Z480" s="736"/>
      <c r="AA480" s="736"/>
      <c r="AB480" s="736"/>
      <c r="AC480" s="736"/>
      <c r="AD480" s="736"/>
      <c r="AE480" s="736"/>
      <c r="AF480" s="736"/>
      <c r="AG480" s="736"/>
      <c r="AH480" s="736"/>
      <c r="AI480" s="736"/>
      <c r="AJ480" s="736"/>
      <c r="AK480" s="736"/>
      <c r="AL480" s="736"/>
      <c r="AM480" s="736"/>
      <c r="AN480" s="736"/>
      <c r="AO480" s="736"/>
      <c r="AP480" s="736"/>
      <c r="AQ480" s="736"/>
      <c r="AR480" s="736"/>
      <c r="AS480" s="736"/>
      <c r="AT480" s="736"/>
      <c r="AU480" s="736"/>
      <c r="AV480" s="736"/>
      <c r="AW480" s="736"/>
      <c r="AX480" s="736"/>
      <c r="AY480" s="736"/>
      <c r="AZ480" s="736"/>
      <c r="BA480" s="736"/>
      <c r="BB480" s="736"/>
      <c r="BC480" s="736"/>
      <c r="BD480" s="736"/>
      <c r="BE480" s="736"/>
      <c r="BF480" s="736"/>
      <c r="BG480" s="736"/>
      <c r="BH480" s="736"/>
      <c r="BI480" s="736"/>
      <c r="BJ480" s="736"/>
      <c r="BK480" s="736"/>
      <c r="BL480" s="736"/>
      <c r="BM480" s="736"/>
      <c r="BN480" s="736"/>
      <c r="BO480" s="736"/>
      <c r="BP480" s="736"/>
      <c r="BQ480" s="736"/>
      <c r="BR480" s="736"/>
      <c r="BS480" s="736"/>
      <c r="BT480" s="736"/>
      <c r="BU480" s="736"/>
      <c r="BV480" s="736"/>
      <c r="BW480" s="736"/>
      <c r="BX480" s="736"/>
      <c r="BY480" s="736"/>
      <c r="BZ480" s="736"/>
      <c r="CA480" s="736"/>
      <c r="CB480" s="736"/>
      <c r="CC480" s="736"/>
      <c r="CD480" s="736"/>
      <c r="CE480" s="736"/>
      <c r="CF480" s="736"/>
      <c r="CG480" s="736"/>
      <c r="CH480" s="736"/>
      <c r="CI480" s="736"/>
      <c r="CJ480" s="736"/>
      <c r="CK480" s="736"/>
      <c r="CL480" s="736"/>
      <c r="CM480" s="736"/>
      <c r="CN480" s="736"/>
      <c r="CO480" s="736"/>
      <c r="CP480" s="736"/>
      <c r="CQ480" s="736"/>
      <c r="CR480" s="736"/>
      <c r="CS480" s="736"/>
      <c r="CT480" s="736"/>
      <c r="CU480" s="736"/>
      <c r="CV480" s="736"/>
      <c r="CW480" s="736"/>
      <c r="CX480" s="736"/>
      <c r="CY480" s="736"/>
      <c r="CZ480" s="736"/>
      <c r="DA480" s="736"/>
      <c r="DB480" s="736"/>
      <c r="DC480" s="736"/>
      <c r="DD480" s="736"/>
      <c r="DE480" s="736"/>
      <c r="DF480" s="736"/>
      <c r="DG480" s="736"/>
      <c r="DH480" s="736"/>
      <c r="DI480" s="736"/>
      <c r="DJ480" s="736"/>
      <c r="DK480" s="736"/>
      <c r="DL480" s="736"/>
      <c r="DM480" s="736"/>
      <c r="DN480" s="736"/>
      <c r="DO480" s="736"/>
      <c r="DP480" s="736"/>
      <c r="DQ480" s="736"/>
      <c r="DR480" s="736"/>
      <c r="DS480" s="736"/>
      <c r="DT480" s="736"/>
      <c r="DU480" s="736"/>
      <c r="DV480" s="736"/>
      <c r="DW480" s="736"/>
      <c r="DX480" s="736"/>
      <c r="DY480" s="736"/>
      <c r="DZ480" s="736"/>
      <c r="EA480" s="736"/>
      <c r="EB480" s="736"/>
      <c r="EC480" s="736"/>
      <c r="ED480" s="736"/>
      <c r="EE480" s="736"/>
      <c r="EF480" s="736"/>
      <c r="EG480" s="736"/>
      <c r="EH480" s="736"/>
      <c r="EI480" s="736"/>
      <c r="EJ480" s="736"/>
      <c r="EK480" s="736"/>
      <c r="EL480" s="736"/>
      <c r="EM480" s="736"/>
      <c r="EN480" s="736"/>
      <c r="EO480" s="736"/>
      <c r="EP480" s="736"/>
      <c r="EQ480" s="736"/>
      <c r="ER480" s="736"/>
      <c r="ES480" s="736"/>
      <c r="ET480" s="736"/>
      <c r="EU480" s="736"/>
      <c r="EV480" s="736"/>
      <c r="EW480" s="736"/>
      <c r="EX480" s="736"/>
      <c r="EY480" s="736"/>
      <c r="EZ480" s="736"/>
      <c r="FA480" s="736"/>
      <c r="FB480" s="736"/>
      <c r="FC480" s="736"/>
      <c r="FD480" s="736"/>
      <c r="FE480" s="736"/>
      <c r="FF480" s="736"/>
      <c r="FG480" s="736"/>
      <c r="FH480" s="736"/>
      <c r="FI480" s="736"/>
      <c r="FJ480" s="736"/>
      <c r="FK480" s="736"/>
      <c r="FL480" s="736"/>
      <c r="FM480" s="736"/>
      <c r="FN480" s="736"/>
      <c r="FO480" s="736"/>
      <c r="FP480" s="736"/>
      <c r="FQ480" s="736"/>
      <c r="FR480" s="736"/>
      <c r="FS480" s="736"/>
      <c r="FT480" s="736"/>
      <c r="FU480" s="736"/>
      <c r="FV480" s="736"/>
      <c r="FW480" s="736"/>
      <c r="FX480" s="736"/>
      <c r="FY480" s="736"/>
      <c r="FZ480" s="736"/>
      <c r="GA480" s="736"/>
      <c r="GB480" s="736"/>
      <c r="GC480" s="736"/>
      <c r="GD480" s="736"/>
      <c r="GE480" s="736"/>
      <c r="GF480" s="736"/>
      <c r="GG480" s="736"/>
      <c r="GH480" s="736"/>
      <c r="GI480" s="736"/>
      <c r="GJ480" s="736"/>
      <c r="GK480" s="736"/>
      <c r="GL480" s="736"/>
      <c r="GM480" s="736"/>
      <c r="GN480" s="736"/>
      <c r="GO480" s="736"/>
      <c r="GP480" s="736"/>
      <c r="GQ480" s="736"/>
      <c r="GR480" s="736"/>
      <c r="GS480" s="736"/>
      <c r="GT480" s="736"/>
      <c r="GU480" s="736"/>
      <c r="GV480" s="736"/>
      <c r="GW480" s="736"/>
      <c r="GX480" s="736"/>
      <c r="GY480" s="736"/>
      <c r="GZ480" s="736"/>
      <c r="HA480" s="736"/>
      <c r="HB480" s="736"/>
      <c r="HC480" s="736"/>
      <c r="HD480" s="736"/>
      <c r="HE480" s="736"/>
      <c r="HF480" s="736"/>
      <c r="HG480" s="736"/>
      <c r="HH480" s="736"/>
      <c r="HI480" s="736"/>
      <c r="HJ480" s="736"/>
      <c r="HK480" s="736"/>
      <c r="HL480" s="736"/>
      <c r="HM480" s="736"/>
      <c r="HN480" s="736"/>
      <c r="HO480" s="736"/>
      <c r="HP480" s="736"/>
      <c r="HQ480" s="736"/>
      <c r="HR480" s="736"/>
      <c r="HS480" s="736"/>
      <c r="HT480" s="736"/>
      <c r="HU480" s="736"/>
      <c r="HV480" s="736"/>
      <c r="HW480" s="736"/>
      <c r="HX480" s="736"/>
      <c r="HY480" s="736"/>
      <c r="HZ480" s="736"/>
      <c r="IA480" s="736"/>
      <c r="IB480" s="736"/>
      <c r="IC480" s="736"/>
      <c r="ID480" s="736"/>
      <c r="IE480" s="736"/>
      <c r="IF480" s="736"/>
      <c r="IG480" s="736"/>
      <c r="IH480" s="736"/>
      <c r="II480" s="736"/>
      <c r="IJ480" s="736"/>
      <c r="IK480" s="736"/>
      <c r="IL480" s="736"/>
      <c r="IM480" s="736"/>
      <c r="IN480" s="736"/>
      <c r="IO480" s="736"/>
      <c r="IP480" s="736"/>
      <c r="IQ480" s="736"/>
      <c r="IR480" s="736"/>
      <c r="IS480" s="736"/>
      <c r="IT480" s="736"/>
      <c r="IU480" s="736"/>
      <c r="IV480" s="736"/>
    </row>
    <row r="481" spans="1:256" s="438" customFormat="1">
      <c r="A481" s="736"/>
      <c r="C481" s="471"/>
      <c r="P481" s="724"/>
      <c r="U481" s="724"/>
      <c r="V481" s="736"/>
      <c r="W481" s="736"/>
      <c r="X481" s="736"/>
      <c r="Y481" s="736"/>
      <c r="Z481" s="736"/>
      <c r="AA481" s="736"/>
      <c r="AB481" s="736"/>
      <c r="AC481" s="736"/>
      <c r="AD481" s="736"/>
      <c r="AE481" s="736"/>
      <c r="AF481" s="736"/>
      <c r="AG481" s="736"/>
      <c r="AH481" s="736"/>
      <c r="AI481" s="736"/>
      <c r="AJ481" s="736"/>
      <c r="AK481" s="736"/>
      <c r="AL481" s="736"/>
      <c r="AM481" s="736"/>
      <c r="AN481" s="736"/>
      <c r="AO481" s="736"/>
      <c r="AP481" s="736"/>
      <c r="AQ481" s="736"/>
      <c r="AR481" s="736"/>
      <c r="AS481" s="736"/>
      <c r="AT481" s="736"/>
      <c r="AU481" s="736"/>
      <c r="AV481" s="736"/>
      <c r="AW481" s="736"/>
      <c r="AX481" s="736"/>
      <c r="AY481" s="736"/>
      <c r="AZ481" s="736"/>
      <c r="BA481" s="736"/>
      <c r="BB481" s="736"/>
      <c r="BC481" s="736"/>
      <c r="BD481" s="736"/>
      <c r="BE481" s="736"/>
      <c r="BF481" s="736"/>
      <c r="BG481" s="736"/>
      <c r="BH481" s="736"/>
      <c r="BI481" s="736"/>
      <c r="BJ481" s="736"/>
      <c r="BK481" s="736"/>
      <c r="BL481" s="736"/>
      <c r="BM481" s="736"/>
      <c r="BN481" s="736"/>
      <c r="BO481" s="736"/>
      <c r="BP481" s="736"/>
      <c r="BQ481" s="736"/>
      <c r="BR481" s="736"/>
      <c r="BS481" s="736"/>
      <c r="BT481" s="736"/>
      <c r="BU481" s="736"/>
      <c r="BV481" s="736"/>
      <c r="BW481" s="736"/>
      <c r="BX481" s="736"/>
      <c r="BY481" s="736"/>
      <c r="BZ481" s="736"/>
      <c r="CA481" s="736"/>
      <c r="CB481" s="736"/>
      <c r="CC481" s="736"/>
      <c r="CD481" s="736"/>
      <c r="CE481" s="736"/>
      <c r="CF481" s="736"/>
      <c r="CG481" s="736"/>
      <c r="CH481" s="736"/>
      <c r="CI481" s="736"/>
      <c r="CJ481" s="736"/>
      <c r="CK481" s="736"/>
      <c r="CL481" s="736"/>
      <c r="CM481" s="736"/>
      <c r="CN481" s="736"/>
      <c r="CO481" s="736"/>
      <c r="CP481" s="736"/>
      <c r="CQ481" s="736"/>
      <c r="CR481" s="736"/>
      <c r="CS481" s="736"/>
      <c r="CT481" s="736"/>
      <c r="CU481" s="736"/>
      <c r="CV481" s="736"/>
      <c r="CW481" s="736"/>
      <c r="CX481" s="736"/>
      <c r="CY481" s="736"/>
      <c r="CZ481" s="736"/>
      <c r="DA481" s="736"/>
      <c r="DB481" s="736"/>
      <c r="DC481" s="736"/>
      <c r="DD481" s="736"/>
      <c r="DE481" s="736"/>
      <c r="DF481" s="736"/>
      <c r="DG481" s="736"/>
      <c r="DH481" s="736"/>
      <c r="DI481" s="736"/>
      <c r="DJ481" s="736"/>
      <c r="DK481" s="736"/>
      <c r="DL481" s="736"/>
      <c r="DM481" s="736"/>
      <c r="DN481" s="736"/>
      <c r="DO481" s="736"/>
      <c r="DP481" s="736"/>
      <c r="DQ481" s="736"/>
      <c r="DR481" s="736"/>
      <c r="DS481" s="736"/>
      <c r="DT481" s="736"/>
      <c r="DU481" s="736"/>
      <c r="DV481" s="736"/>
      <c r="DW481" s="736"/>
      <c r="DX481" s="736"/>
      <c r="DY481" s="736"/>
      <c r="DZ481" s="736"/>
      <c r="EA481" s="736"/>
      <c r="EB481" s="736"/>
      <c r="EC481" s="736"/>
      <c r="ED481" s="736"/>
      <c r="EE481" s="736"/>
      <c r="EF481" s="736"/>
      <c r="EG481" s="736"/>
      <c r="EH481" s="736"/>
      <c r="EI481" s="736"/>
      <c r="EJ481" s="736"/>
      <c r="EK481" s="736"/>
      <c r="EL481" s="736"/>
      <c r="EM481" s="736"/>
      <c r="EN481" s="736"/>
      <c r="EO481" s="736"/>
      <c r="EP481" s="736"/>
      <c r="EQ481" s="736"/>
      <c r="ER481" s="736"/>
      <c r="ES481" s="736"/>
      <c r="ET481" s="736"/>
      <c r="EU481" s="736"/>
      <c r="EV481" s="736"/>
      <c r="EW481" s="736"/>
      <c r="EX481" s="736"/>
      <c r="EY481" s="736"/>
      <c r="EZ481" s="736"/>
      <c r="FA481" s="736"/>
      <c r="FB481" s="736"/>
      <c r="FC481" s="736"/>
      <c r="FD481" s="736"/>
      <c r="FE481" s="736"/>
      <c r="FF481" s="736"/>
      <c r="FG481" s="736"/>
      <c r="FH481" s="736"/>
      <c r="FI481" s="736"/>
      <c r="FJ481" s="736"/>
      <c r="FK481" s="736"/>
      <c r="FL481" s="736"/>
      <c r="FM481" s="736"/>
      <c r="FN481" s="736"/>
      <c r="FO481" s="736"/>
      <c r="FP481" s="736"/>
      <c r="FQ481" s="736"/>
      <c r="FR481" s="736"/>
      <c r="FS481" s="736"/>
      <c r="FT481" s="736"/>
      <c r="FU481" s="736"/>
      <c r="FV481" s="736"/>
      <c r="FW481" s="736"/>
      <c r="FX481" s="736"/>
      <c r="FY481" s="736"/>
      <c r="FZ481" s="736"/>
      <c r="GA481" s="736"/>
      <c r="GB481" s="736"/>
      <c r="GC481" s="736"/>
      <c r="GD481" s="736"/>
      <c r="GE481" s="736"/>
      <c r="GF481" s="736"/>
      <c r="GG481" s="736"/>
      <c r="GH481" s="736"/>
      <c r="GI481" s="736"/>
      <c r="GJ481" s="736"/>
      <c r="GK481" s="736"/>
      <c r="GL481" s="736"/>
      <c r="GM481" s="736"/>
      <c r="GN481" s="736"/>
      <c r="GO481" s="736"/>
      <c r="GP481" s="736"/>
      <c r="GQ481" s="736"/>
      <c r="GR481" s="736"/>
      <c r="GS481" s="736"/>
      <c r="GT481" s="736"/>
      <c r="GU481" s="736"/>
      <c r="GV481" s="736"/>
      <c r="GW481" s="736"/>
      <c r="GX481" s="736"/>
      <c r="GY481" s="736"/>
      <c r="GZ481" s="736"/>
      <c r="HA481" s="736"/>
      <c r="HB481" s="736"/>
      <c r="HC481" s="736"/>
      <c r="HD481" s="736"/>
      <c r="HE481" s="736"/>
      <c r="HF481" s="736"/>
      <c r="HG481" s="736"/>
      <c r="HH481" s="736"/>
      <c r="HI481" s="736"/>
      <c r="HJ481" s="736"/>
      <c r="HK481" s="736"/>
      <c r="HL481" s="736"/>
      <c r="HM481" s="736"/>
      <c r="HN481" s="736"/>
      <c r="HO481" s="736"/>
      <c r="HP481" s="736"/>
      <c r="HQ481" s="736"/>
      <c r="HR481" s="736"/>
      <c r="HS481" s="736"/>
      <c r="HT481" s="736"/>
      <c r="HU481" s="736"/>
      <c r="HV481" s="736"/>
      <c r="HW481" s="736"/>
      <c r="HX481" s="736"/>
      <c r="HY481" s="736"/>
      <c r="HZ481" s="736"/>
      <c r="IA481" s="736"/>
      <c r="IB481" s="736"/>
      <c r="IC481" s="736"/>
      <c r="ID481" s="736"/>
      <c r="IE481" s="736"/>
      <c r="IF481" s="736"/>
      <c r="IG481" s="736"/>
      <c r="IH481" s="736"/>
      <c r="II481" s="736"/>
      <c r="IJ481" s="736"/>
      <c r="IK481" s="736"/>
      <c r="IL481" s="736"/>
      <c r="IM481" s="736"/>
      <c r="IN481" s="736"/>
      <c r="IO481" s="736"/>
      <c r="IP481" s="736"/>
      <c r="IQ481" s="736"/>
      <c r="IR481" s="736"/>
      <c r="IS481" s="736"/>
      <c r="IT481" s="736"/>
      <c r="IU481" s="736"/>
      <c r="IV481" s="736"/>
    </row>
    <row r="482" spans="1:256" s="438" customFormat="1">
      <c r="A482" s="736"/>
      <c r="C482" s="471"/>
      <c r="P482" s="724"/>
      <c r="U482" s="724"/>
      <c r="V482" s="736"/>
      <c r="W482" s="736"/>
      <c r="X482" s="736"/>
      <c r="Y482" s="736"/>
      <c r="Z482" s="736"/>
      <c r="AA482" s="736"/>
      <c r="AB482" s="736"/>
      <c r="AC482" s="736"/>
      <c r="AD482" s="736"/>
      <c r="AE482" s="736"/>
      <c r="AF482" s="736"/>
      <c r="AG482" s="736"/>
      <c r="AH482" s="736"/>
      <c r="AI482" s="736"/>
      <c r="AJ482" s="736"/>
      <c r="AK482" s="736"/>
      <c r="AL482" s="736"/>
      <c r="AM482" s="736"/>
      <c r="AN482" s="736"/>
      <c r="AO482" s="736"/>
      <c r="AP482" s="736"/>
      <c r="AQ482" s="736"/>
      <c r="AR482" s="736"/>
      <c r="AS482" s="736"/>
      <c r="AT482" s="736"/>
      <c r="AU482" s="736"/>
      <c r="AV482" s="736"/>
      <c r="AW482" s="736"/>
      <c r="AX482" s="736"/>
      <c r="AY482" s="736"/>
      <c r="AZ482" s="736"/>
      <c r="BA482" s="736"/>
      <c r="BB482" s="736"/>
      <c r="BC482" s="736"/>
      <c r="BD482" s="736"/>
      <c r="BE482" s="736"/>
      <c r="BF482" s="736"/>
      <c r="BG482" s="736"/>
      <c r="BH482" s="736"/>
      <c r="BI482" s="736"/>
      <c r="BJ482" s="736"/>
      <c r="BK482" s="736"/>
      <c r="BL482" s="736"/>
      <c r="BM482" s="736"/>
      <c r="BN482" s="736"/>
      <c r="BO482" s="736"/>
      <c r="BP482" s="736"/>
      <c r="BQ482" s="736"/>
      <c r="BR482" s="736"/>
      <c r="BS482" s="736"/>
      <c r="BT482" s="736"/>
      <c r="BU482" s="736"/>
      <c r="BV482" s="736"/>
      <c r="BW482" s="736"/>
      <c r="BX482" s="736"/>
      <c r="BY482" s="736"/>
      <c r="BZ482" s="736"/>
      <c r="CA482" s="736"/>
      <c r="CB482" s="736"/>
      <c r="CC482" s="736"/>
      <c r="CD482" s="736"/>
      <c r="CE482" s="736"/>
      <c r="CF482" s="736"/>
      <c r="CG482" s="736"/>
      <c r="CH482" s="736"/>
      <c r="CI482" s="736"/>
      <c r="CJ482" s="736"/>
      <c r="CK482" s="736"/>
      <c r="CL482" s="736"/>
      <c r="CM482" s="736"/>
      <c r="CN482" s="736"/>
      <c r="CO482" s="736"/>
      <c r="CP482" s="736"/>
      <c r="CQ482" s="736"/>
      <c r="CR482" s="736"/>
      <c r="CS482" s="736"/>
      <c r="CT482" s="736"/>
      <c r="CU482" s="736"/>
      <c r="CV482" s="736"/>
      <c r="CW482" s="736"/>
      <c r="CX482" s="736"/>
      <c r="CY482" s="736"/>
      <c r="CZ482" s="736"/>
      <c r="DA482" s="736"/>
      <c r="DB482" s="736"/>
      <c r="DC482" s="736"/>
      <c r="DD482" s="736"/>
      <c r="DE482" s="736"/>
      <c r="DF482" s="736"/>
      <c r="DG482" s="736"/>
      <c r="DH482" s="736"/>
      <c r="DI482" s="736"/>
      <c r="DJ482" s="736"/>
      <c r="DK482" s="736"/>
      <c r="DL482" s="736"/>
      <c r="DM482" s="736"/>
      <c r="DN482" s="736"/>
      <c r="DO482" s="736"/>
      <c r="DP482" s="736"/>
      <c r="DQ482" s="736"/>
      <c r="DR482" s="736"/>
      <c r="DS482" s="736"/>
      <c r="DT482" s="736"/>
      <c r="DU482" s="736"/>
      <c r="DV482" s="736"/>
      <c r="DW482" s="736"/>
      <c r="DX482" s="736"/>
      <c r="DY482" s="736"/>
      <c r="DZ482" s="736"/>
      <c r="EA482" s="736"/>
      <c r="EB482" s="736"/>
      <c r="EC482" s="736"/>
      <c r="ED482" s="736"/>
      <c r="EE482" s="736"/>
      <c r="EF482" s="736"/>
      <c r="EG482" s="736"/>
      <c r="EH482" s="736"/>
      <c r="EI482" s="736"/>
      <c r="EJ482" s="736"/>
      <c r="EK482" s="736"/>
      <c r="EL482" s="736"/>
      <c r="EM482" s="736"/>
      <c r="EN482" s="736"/>
      <c r="EO482" s="736"/>
      <c r="EP482" s="736"/>
      <c r="EQ482" s="736"/>
      <c r="ER482" s="736"/>
      <c r="ES482" s="736"/>
      <c r="ET482" s="736"/>
      <c r="EU482" s="736"/>
      <c r="EV482" s="736"/>
      <c r="EW482" s="736"/>
      <c r="EX482" s="736"/>
      <c r="EY482" s="736"/>
      <c r="EZ482" s="736"/>
      <c r="FA482" s="736"/>
      <c r="FB482" s="736"/>
      <c r="FC482" s="736"/>
      <c r="FD482" s="736"/>
      <c r="FE482" s="736"/>
      <c r="FF482" s="736"/>
      <c r="FG482" s="736"/>
      <c r="FH482" s="736"/>
      <c r="FI482" s="736"/>
      <c r="FJ482" s="736"/>
      <c r="FK482" s="736"/>
      <c r="FL482" s="736"/>
      <c r="FM482" s="736"/>
      <c r="FN482" s="736"/>
      <c r="FO482" s="736"/>
      <c r="FP482" s="736"/>
      <c r="FQ482" s="736"/>
      <c r="FR482" s="736"/>
      <c r="FS482" s="736"/>
      <c r="FT482" s="736"/>
      <c r="FU482" s="736"/>
      <c r="FV482" s="736"/>
      <c r="FW482" s="736"/>
      <c r="FX482" s="736"/>
      <c r="FY482" s="736"/>
      <c r="FZ482" s="736"/>
      <c r="GA482" s="736"/>
      <c r="GB482" s="736"/>
      <c r="GC482" s="736"/>
      <c r="GD482" s="736"/>
      <c r="GE482" s="736"/>
      <c r="GF482" s="736"/>
      <c r="GG482" s="736"/>
      <c r="GH482" s="736"/>
      <c r="GI482" s="736"/>
      <c r="GJ482" s="736"/>
      <c r="GK482" s="736"/>
      <c r="GL482" s="736"/>
      <c r="GM482" s="736"/>
      <c r="GN482" s="736"/>
      <c r="GO482" s="736"/>
      <c r="GP482" s="736"/>
      <c r="GQ482" s="736"/>
      <c r="GR482" s="736"/>
      <c r="GS482" s="736"/>
      <c r="GT482" s="736"/>
      <c r="GU482" s="736"/>
      <c r="GV482" s="736"/>
      <c r="GW482" s="736"/>
      <c r="GX482" s="736"/>
      <c r="GY482" s="736"/>
      <c r="GZ482" s="736"/>
      <c r="HA482" s="736"/>
      <c r="HB482" s="736"/>
      <c r="HC482" s="736"/>
      <c r="HD482" s="736"/>
      <c r="HE482" s="736"/>
      <c r="HF482" s="736"/>
      <c r="HG482" s="736"/>
      <c r="HH482" s="736"/>
      <c r="HI482" s="736"/>
      <c r="HJ482" s="736"/>
      <c r="HK482" s="736"/>
      <c r="HL482" s="736"/>
      <c r="HM482" s="736"/>
      <c r="HN482" s="736"/>
      <c r="HO482" s="736"/>
      <c r="HP482" s="736"/>
      <c r="HQ482" s="736"/>
      <c r="HR482" s="736"/>
      <c r="HS482" s="736"/>
      <c r="HT482" s="736"/>
      <c r="HU482" s="736"/>
      <c r="HV482" s="736"/>
      <c r="HW482" s="736"/>
      <c r="HX482" s="736"/>
      <c r="HY482" s="736"/>
      <c r="HZ482" s="736"/>
      <c r="IA482" s="736"/>
      <c r="IB482" s="736"/>
      <c r="IC482" s="736"/>
      <c r="ID482" s="736"/>
      <c r="IE482" s="736"/>
      <c r="IF482" s="736"/>
      <c r="IG482" s="736"/>
      <c r="IH482" s="736"/>
      <c r="II482" s="736"/>
      <c r="IJ482" s="736"/>
      <c r="IK482" s="736"/>
      <c r="IL482" s="736"/>
      <c r="IM482" s="736"/>
      <c r="IN482" s="736"/>
      <c r="IO482" s="736"/>
      <c r="IP482" s="736"/>
      <c r="IQ482" s="736"/>
      <c r="IR482" s="736"/>
      <c r="IS482" s="736"/>
      <c r="IT482" s="736"/>
      <c r="IU482" s="736"/>
      <c r="IV482" s="736"/>
    </row>
    <row r="483" spans="1:256" s="438" customFormat="1">
      <c r="A483" s="736"/>
      <c r="C483" s="471"/>
      <c r="P483" s="724"/>
      <c r="U483" s="724"/>
      <c r="V483" s="736"/>
      <c r="W483" s="736"/>
      <c r="X483" s="736"/>
      <c r="Y483" s="736"/>
      <c r="Z483" s="736"/>
      <c r="AA483" s="736"/>
      <c r="AB483" s="736"/>
      <c r="AC483" s="736"/>
      <c r="AD483" s="736"/>
      <c r="AE483" s="736"/>
      <c r="AF483" s="736"/>
      <c r="AG483" s="736"/>
      <c r="AH483" s="736"/>
      <c r="AI483" s="736"/>
      <c r="AJ483" s="736"/>
      <c r="AK483" s="736"/>
      <c r="AL483" s="736"/>
      <c r="AM483" s="736"/>
      <c r="AN483" s="736"/>
      <c r="AO483" s="736"/>
      <c r="AP483" s="736"/>
      <c r="AQ483" s="736"/>
      <c r="AR483" s="736"/>
      <c r="AS483" s="736"/>
      <c r="AT483" s="736"/>
      <c r="AU483" s="736"/>
      <c r="AV483" s="736"/>
      <c r="AW483" s="736"/>
      <c r="AX483" s="736"/>
      <c r="AY483" s="736"/>
      <c r="AZ483" s="736"/>
      <c r="BA483" s="736"/>
      <c r="BB483" s="736"/>
      <c r="BC483" s="736"/>
      <c r="BD483" s="736"/>
      <c r="BE483" s="736"/>
      <c r="BF483" s="736"/>
      <c r="BG483" s="736"/>
      <c r="BH483" s="736"/>
      <c r="BI483" s="736"/>
      <c r="BJ483" s="736"/>
      <c r="BK483" s="736"/>
      <c r="BL483" s="736"/>
      <c r="BM483" s="736"/>
      <c r="BN483" s="736"/>
      <c r="BO483" s="736"/>
      <c r="BP483" s="736"/>
      <c r="BQ483" s="736"/>
      <c r="BR483" s="736"/>
      <c r="BS483" s="736"/>
      <c r="BT483" s="736"/>
      <c r="BU483" s="736"/>
      <c r="BV483" s="736"/>
      <c r="BW483" s="736"/>
      <c r="BX483" s="736"/>
      <c r="BY483" s="736"/>
      <c r="BZ483" s="736"/>
      <c r="CA483" s="736"/>
      <c r="CB483" s="736"/>
      <c r="CC483" s="736"/>
      <c r="CD483" s="736"/>
      <c r="CE483" s="736"/>
      <c r="CF483" s="736"/>
      <c r="CG483" s="736"/>
      <c r="CH483" s="736"/>
      <c r="CI483" s="736"/>
      <c r="CJ483" s="736"/>
      <c r="CK483" s="736"/>
      <c r="CL483" s="736"/>
      <c r="CM483" s="736"/>
      <c r="CN483" s="736"/>
      <c r="CO483" s="736"/>
      <c r="CP483" s="736"/>
      <c r="CQ483" s="736"/>
      <c r="CR483" s="736"/>
      <c r="CS483" s="736"/>
      <c r="CT483" s="736"/>
      <c r="CU483" s="736"/>
      <c r="CV483" s="736"/>
      <c r="CW483" s="736"/>
      <c r="CX483" s="736"/>
      <c r="CY483" s="736"/>
      <c r="CZ483" s="736"/>
      <c r="DA483" s="736"/>
      <c r="DB483" s="736"/>
      <c r="DC483" s="736"/>
      <c r="DD483" s="736"/>
      <c r="DE483" s="736"/>
      <c r="DF483" s="736"/>
      <c r="DG483" s="736"/>
      <c r="DH483" s="736"/>
      <c r="DI483" s="736"/>
      <c r="DJ483" s="736"/>
      <c r="DK483" s="736"/>
      <c r="DL483" s="736"/>
      <c r="DM483" s="736"/>
      <c r="DN483" s="736"/>
      <c r="DO483" s="736"/>
      <c r="DP483" s="736"/>
      <c r="DQ483" s="736"/>
      <c r="DR483" s="736"/>
      <c r="DS483" s="736"/>
      <c r="DT483" s="736"/>
      <c r="DU483" s="736"/>
      <c r="DV483" s="736"/>
      <c r="DW483" s="736"/>
      <c r="DX483" s="736"/>
      <c r="DY483" s="736"/>
      <c r="DZ483" s="736"/>
      <c r="EA483" s="736"/>
      <c r="EB483" s="736"/>
      <c r="EC483" s="736"/>
      <c r="ED483" s="736"/>
      <c r="EE483" s="736"/>
      <c r="EF483" s="736"/>
      <c r="EG483" s="736"/>
      <c r="EH483" s="736"/>
      <c r="EI483" s="736"/>
      <c r="EJ483" s="736"/>
      <c r="EK483" s="736"/>
      <c r="EL483" s="736"/>
      <c r="EM483" s="736"/>
      <c r="EN483" s="736"/>
      <c r="EO483" s="736"/>
      <c r="EP483" s="736"/>
      <c r="EQ483" s="736"/>
      <c r="ER483" s="736"/>
      <c r="ES483" s="736"/>
      <c r="ET483" s="736"/>
      <c r="EU483" s="736"/>
      <c r="EV483" s="736"/>
      <c r="EW483" s="736"/>
      <c r="EX483" s="736"/>
      <c r="EY483" s="736"/>
      <c r="EZ483" s="736"/>
      <c r="FA483" s="736"/>
      <c r="FB483" s="736"/>
      <c r="FC483" s="736"/>
      <c r="FD483" s="736"/>
      <c r="FE483" s="736"/>
      <c r="FF483" s="736"/>
      <c r="FG483" s="736"/>
      <c r="FH483" s="736"/>
      <c r="FI483" s="736"/>
      <c r="FJ483" s="736"/>
      <c r="FK483" s="736"/>
      <c r="FL483" s="736"/>
      <c r="FM483" s="736"/>
      <c r="FN483" s="736"/>
      <c r="FO483" s="736"/>
      <c r="FP483" s="736"/>
      <c r="FQ483" s="736"/>
      <c r="FR483" s="736"/>
      <c r="FS483" s="736"/>
      <c r="FT483" s="736"/>
      <c r="FU483" s="736"/>
      <c r="FV483" s="736"/>
      <c r="FW483" s="736"/>
      <c r="FX483" s="736"/>
      <c r="FY483" s="736"/>
      <c r="FZ483" s="736"/>
      <c r="GA483" s="736"/>
      <c r="GB483" s="736"/>
      <c r="GC483" s="736"/>
      <c r="GD483" s="736"/>
      <c r="GE483" s="736"/>
      <c r="GF483" s="736"/>
      <c r="GG483" s="736"/>
      <c r="GH483" s="736"/>
      <c r="GI483" s="736"/>
      <c r="GJ483" s="736"/>
      <c r="GK483" s="736"/>
      <c r="GL483" s="736"/>
      <c r="GM483" s="736"/>
      <c r="GN483" s="736"/>
      <c r="GO483" s="736"/>
      <c r="GP483" s="736"/>
      <c r="GQ483" s="736"/>
      <c r="GR483" s="736"/>
      <c r="GS483" s="736"/>
      <c r="GT483" s="736"/>
      <c r="GU483" s="736"/>
      <c r="GV483" s="736"/>
      <c r="GW483" s="736"/>
      <c r="GX483" s="736"/>
      <c r="GY483" s="736"/>
      <c r="GZ483" s="736"/>
      <c r="HA483" s="736"/>
      <c r="HB483" s="736"/>
      <c r="HC483" s="736"/>
      <c r="HD483" s="736"/>
      <c r="HE483" s="736"/>
      <c r="HF483" s="736"/>
      <c r="HG483" s="736"/>
      <c r="HH483" s="736"/>
      <c r="HI483" s="736"/>
      <c r="HJ483" s="736"/>
      <c r="HK483" s="736"/>
      <c r="HL483" s="736"/>
      <c r="HM483" s="736"/>
      <c r="HN483" s="736"/>
      <c r="HO483" s="736"/>
      <c r="HP483" s="736"/>
      <c r="HQ483" s="736"/>
      <c r="HR483" s="736"/>
      <c r="HS483" s="736"/>
      <c r="HT483" s="736"/>
      <c r="HU483" s="736"/>
      <c r="HV483" s="736"/>
      <c r="HW483" s="736"/>
      <c r="HX483" s="736"/>
      <c r="HY483" s="736"/>
      <c r="HZ483" s="736"/>
      <c r="IA483" s="736"/>
      <c r="IB483" s="736"/>
      <c r="IC483" s="736"/>
      <c r="ID483" s="736"/>
      <c r="IE483" s="736"/>
      <c r="IF483" s="736"/>
      <c r="IG483" s="736"/>
      <c r="IH483" s="736"/>
      <c r="II483" s="736"/>
      <c r="IJ483" s="736"/>
      <c r="IK483" s="736"/>
      <c r="IL483" s="736"/>
      <c r="IM483" s="736"/>
      <c r="IN483" s="736"/>
      <c r="IO483" s="736"/>
      <c r="IP483" s="736"/>
      <c r="IQ483" s="736"/>
      <c r="IR483" s="736"/>
      <c r="IS483" s="736"/>
      <c r="IT483" s="736"/>
      <c r="IU483" s="736"/>
      <c r="IV483" s="736"/>
    </row>
    <row r="484" spans="1:256" s="438" customFormat="1">
      <c r="A484" s="736"/>
      <c r="C484" s="471"/>
      <c r="P484" s="724"/>
      <c r="U484" s="724"/>
      <c r="V484" s="736"/>
      <c r="W484" s="736"/>
      <c r="X484" s="736"/>
      <c r="Y484" s="736"/>
      <c r="Z484" s="736"/>
      <c r="AA484" s="736"/>
      <c r="AB484" s="736"/>
      <c r="AC484" s="736"/>
      <c r="AD484" s="736"/>
      <c r="AE484" s="736"/>
      <c r="AF484" s="736"/>
      <c r="AG484" s="736"/>
      <c r="AH484" s="736"/>
      <c r="AI484" s="736"/>
      <c r="AJ484" s="736"/>
      <c r="AK484" s="736"/>
      <c r="AL484" s="736"/>
      <c r="AM484" s="736"/>
      <c r="AN484" s="736"/>
      <c r="AO484" s="736"/>
      <c r="AP484" s="736"/>
      <c r="AQ484" s="736"/>
      <c r="AR484" s="736"/>
      <c r="AS484" s="736"/>
      <c r="AT484" s="736"/>
      <c r="AU484" s="736"/>
      <c r="AV484" s="736"/>
      <c r="AW484" s="736"/>
      <c r="AX484" s="736"/>
      <c r="AY484" s="736"/>
      <c r="AZ484" s="736"/>
      <c r="BA484" s="736"/>
      <c r="BB484" s="736"/>
      <c r="BC484" s="736"/>
      <c r="BD484" s="736"/>
      <c r="BE484" s="736"/>
      <c r="BF484" s="736"/>
      <c r="BG484" s="736"/>
      <c r="BH484" s="736"/>
      <c r="BI484" s="736"/>
      <c r="BJ484" s="736"/>
      <c r="BK484" s="736"/>
      <c r="BL484" s="736"/>
      <c r="BM484" s="736"/>
      <c r="BN484" s="736"/>
      <c r="BO484" s="736"/>
      <c r="BP484" s="736"/>
      <c r="BQ484" s="736"/>
      <c r="BR484" s="736"/>
      <c r="BS484" s="736"/>
      <c r="BT484" s="736"/>
      <c r="BU484" s="736"/>
      <c r="BV484" s="736"/>
      <c r="BW484" s="736"/>
      <c r="BX484" s="736"/>
      <c r="BY484" s="736"/>
      <c r="BZ484" s="736"/>
      <c r="CA484" s="736"/>
      <c r="CB484" s="736"/>
      <c r="CC484" s="736"/>
      <c r="CD484" s="736"/>
      <c r="CE484" s="736"/>
      <c r="CF484" s="736"/>
      <c r="CG484" s="736"/>
      <c r="CH484" s="736"/>
      <c r="CI484" s="736"/>
      <c r="CJ484" s="736"/>
      <c r="CK484" s="736"/>
      <c r="CL484" s="736"/>
      <c r="CM484" s="736"/>
      <c r="CN484" s="736"/>
      <c r="CO484" s="736"/>
      <c r="CP484" s="736"/>
      <c r="CQ484" s="736"/>
      <c r="CR484" s="736"/>
      <c r="CS484" s="736"/>
      <c r="CT484" s="736"/>
      <c r="CU484" s="736"/>
      <c r="CV484" s="736"/>
      <c r="CW484" s="736"/>
      <c r="CX484" s="736"/>
      <c r="CY484" s="736"/>
      <c r="CZ484" s="736"/>
      <c r="DA484" s="736"/>
      <c r="DB484" s="736"/>
      <c r="DC484" s="736"/>
      <c r="DD484" s="736"/>
      <c r="DE484" s="736"/>
      <c r="DF484" s="736"/>
      <c r="DG484" s="736"/>
      <c r="DH484" s="736"/>
      <c r="DI484" s="736"/>
      <c r="DJ484" s="736"/>
      <c r="DK484" s="736"/>
      <c r="DL484" s="736"/>
      <c r="DM484" s="736"/>
      <c r="DN484" s="736"/>
      <c r="DO484" s="736"/>
      <c r="DP484" s="736"/>
      <c r="DQ484" s="736"/>
      <c r="DR484" s="736"/>
      <c r="DS484" s="736"/>
      <c r="DT484" s="736"/>
      <c r="DU484" s="736"/>
      <c r="DV484" s="736"/>
      <c r="DW484" s="736"/>
      <c r="DX484" s="736"/>
      <c r="DY484" s="736"/>
      <c r="DZ484" s="736"/>
      <c r="EA484" s="736"/>
      <c r="EB484" s="736"/>
      <c r="EC484" s="736"/>
      <c r="ED484" s="736"/>
      <c r="EE484" s="736"/>
      <c r="EF484" s="736"/>
      <c r="EG484" s="736"/>
      <c r="EH484" s="736"/>
      <c r="EI484" s="736"/>
      <c r="EJ484" s="736"/>
      <c r="EK484" s="736"/>
      <c r="EL484" s="736"/>
      <c r="EM484" s="736"/>
      <c r="EN484" s="736"/>
      <c r="EO484" s="736"/>
      <c r="EP484" s="736"/>
      <c r="EQ484" s="736"/>
      <c r="ER484" s="736"/>
      <c r="ES484" s="736"/>
      <c r="ET484" s="736"/>
      <c r="EU484" s="736"/>
      <c r="EV484" s="736"/>
      <c r="EW484" s="736"/>
      <c r="EX484" s="736"/>
      <c r="EY484" s="736"/>
      <c r="EZ484" s="736"/>
      <c r="FA484" s="736"/>
      <c r="FB484" s="736"/>
      <c r="FC484" s="736"/>
      <c r="FD484" s="736"/>
      <c r="FE484" s="736"/>
      <c r="FF484" s="736"/>
      <c r="FG484" s="736"/>
      <c r="FH484" s="736"/>
      <c r="FI484" s="736"/>
      <c r="FJ484" s="736"/>
      <c r="FK484" s="736"/>
      <c r="FL484" s="736"/>
      <c r="FM484" s="736"/>
      <c r="FN484" s="736"/>
      <c r="FO484" s="736"/>
      <c r="FP484" s="736"/>
      <c r="FQ484" s="736"/>
      <c r="FR484" s="736"/>
      <c r="FS484" s="736"/>
      <c r="FT484" s="736"/>
      <c r="FU484" s="736"/>
      <c r="FV484" s="736"/>
      <c r="FW484" s="736"/>
      <c r="FX484" s="736"/>
      <c r="FY484" s="736"/>
      <c r="FZ484" s="736"/>
      <c r="GA484" s="736"/>
      <c r="GB484" s="736"/>
      <c r="GC484" s="736"/>
      <c r="GD484" s="736"/>
      <c r="GE484" s="736"/>
      <c r="GF484" s="736"/>
      <c r="GG484" s="736"/>
      <c r="GH484" s="736"/>
      <c r="GI484" s="736"/>
      <c r="GJ484" s="736"/>
      <c r="GK484" s="736"/>
      <c r="GL484" s="736"/>
      <c r="GM484" s="736"/>
      <c r="GN484" s="736"/>
      <c r="GO484" s="736"/>
      <c r="GP484" s="736"/>
      <c r="GQ484" s="736"/>
      <c r="GR484" s="736"/>
      <c r="GS484" s="736"/>
      <c r="GT484" s="736"/>
      <c r="GU484" s="736"/>
      <c r="GV484" s="736"/>
      <c r="GW484" s="736"/>
      <c r="GX484" s="736"/>
      <c r="GY484" s="736"/>
      <c r="GZ484" s="736"/>
      <c r="HA484" s="736"/>
      <c r="HB484" s="736"/>
      <c r="HC484" s="736"/>
      <c r="HD484" s="736"/>
      <c r="HE484" s="736"/>
      <c r="HF484" s="736"/>
      <c r="HG484" s="736"/>
      <c r="HH484" s="736"/>
      <c r="HI484" s="736"/>
      <c r="HJ484" s="736"/>
      <c r="HK484" s="736"/>
      <c r="HL484" s="736"/>
      <c r="HM484" s="736"/>
      <c r="HN484" s="736"/>
      <c r="HO484" s="736"/>
      <c r="HP484" s="736"/>
      <c r="HQ484" s="736"/>
      <c r="HR484" s="736"/>
      <c r="HS484" s="736"/>
      <c r="HT484" s="736"/>
      <c r="HU484" s="736"/>
      <c r="HV484" s="736"/>
      <c r="HW484" s="736"/>
      <c r="HX484" s="736"/>
      <c r="HY484" s="736"/>
      <c r="HZ484" s="736"/>
      <c r="IA484" s="736"/>
      <c r="IB484" s="736"/>
      <c r="IC484" s="736"/>
      <c r="ID484" s="736"/>
      <c r="IE484" s="736"/>
      <c r="IF484" s="736"/>
      <c r="IG484" s="736"/>
      <c r="IH484" s="736"/>
      <c r="II484" s="736"/>
      <c r="IJ484" s="736"/>
      <c r="IK484" s="736"/>
      <c r="IL484" s="736"/>
      <c r="IM484" s="736"/>
      <c r="IN484" s="736"/>
      <c r="IO484" s="736"/>
      <c r="IP484" s="736"/>
      <c r="IQ484" s="736"/>
      <c r="IR484" s="736"/>
      <c r="IS484" s="736"/>
      <c r="IT484" s="736"/>
      <c r="IU484" s="736"/>
      <c r="IV484" s="736"/>
    </row>
    <row r="485" spans="1:256" s="438" customFormat="1">
      <c r="A485" s="736"/>
      <c r="C485" s="471"/>
      <c r="P485" s="724"/>
      <c r="U485" s="724"/>
      <c r="V485" s="736"/>
      <c r="W485" s="736"/>
      <c r="X485" s="736"/>
      <c r="Y485" s="736"/>
      <c r="Z485" s="736"/>
      <c r="AA485" s="736"/>
      <c r="AB485" s="736"/>
      <c r="AC485" s="736"/>
      <c r="AD485" s="736"/>
      <c r="AE485" s="736"/>
      <c r="AF485" s="736"/>
      <c r="AG485" s="736"/>
      <c r="AH485" s="736"/>
      <c r="AI485" s="736"/>
      <c r="AJ485" s="736"/>
      <c r="AK485" s="736"/>
      <c r="AL485" s="736"/>
      <c r="AM485" s="736"/>
      <c r="AN485" s="736"/>
      <c r="AO485" s="736"/>
      <c r="AP485" s="736"/>
      <c r="AQ485" s="736"/>
      <c r="AR485" s="736"/>
      <c r="AS485" s="736"/>
      <c r="AT485" s="736"/>
      <c r="AU485" s="736"/>
      <c r="AV485" s="736"/>
      <c r="AW485" s="736"/>
      <c r="AX485" s="736"/>
      <c r="AY485" s="736"/>
      <c r="AZ485" s="736"/>
      <c r="BA485" s="736"/>
      <c r="BB485" s="736"/>
      <c r="BC485" s="736"/>
      <c r="BD485" s="736"/>
      <c r="BE485" s="736"/>
      <c r="BF485" s="736"/>
      <c r="BG485" s="736"/>
      <c r="BH485" s="736"/>
      <c r="BI485" s="736"/>
      <c r="BJ485" s="736"/>
      <c r="BK485" s="736"/>
      <c r="BL485" s="736"/>
      <c r="BM485" s="736"/>
      <c r="BN485" s="736"/>
      <c r="BO485" s="736"/>
      <c r="BP485" s="736"/>
      <c r="BQ485" s="736"/>
      <c r="BR485" s="736"/>
      <c r="BS485" s="736"/>
      <c r="BT485" s="736"/>
      <c r="BU485" s="736"/>
      <c r="BV485" s="736"/>
      <c r="BW485" s="736"/>
      <c r="BX485" s="736"/>
      <c r="BY485" s="736"/>
      <c r="BZ485" s="736"/>
      <c r="CA485" s="736"/>
      <c r="CB485" s="736"/>
      <c r="CC485" s="736"/>
      <c r="CD485" s="736"/>
      <c r="CE485" s="736"/>
      <c r="CF485" s="736"/>
      <c r="CG485" s="736"/>
      <c r="CH485" s="736"/>
      <c r="CI485" s="736"/>
      <c r="CJ485" s="736"/>
      <c r="CK485" s="736"/>
      <c r="CL485" s="736"/>
      <c r="CM485" s="736"/>
      <c r="CN485" s="736"/>
      <c r="CO485" s="736"/>
      <c r="CP485" s="736"/>
      <c r="CQ485" s="736"/>
      <c r="CR485" s="736"/>
      <c r="CS485" s="736"/>
      <c r="CT485" s="736"/>
      <c r="CU485" s="736"/>
      <c r="CV485" s="736"/>
      <c r="CW485" s="736"/>
      <c r="CX485" s="736"/>
      <c r="CY485" s="736"/>
      <c r="CZ485" s="736"/>
      <c r="DA485" s="736"/>
      <c r="DB485" s="736"/>
      <c r="DC485" s="736"/>
      <c r="DD485" s="736"/>
      <c r="DE485" s="736"/>
      <c r="DF485" s="736"/>
      <c r="DG485" s="736"/>
      <c r="DH485" s="736"/>
      <c r="DI485" s="736"/>
      <c r="DJ485" s="736"/>
      <c r="DK485" s="736"/>
      <c r="DL485" s="736"/>
      <c r="DM485" s="736"/>
      <c r="DN485" s="736"/>
      <c r="DO485" s="736"/>
      <c r="DP485" s="736"/>
      <c r="DQ485" s="736"/>
      <c r="DR485" s="736"/>
      <c r="DS485" s="736"/>
      <c r="DT485" s="736"/>
      <c r="DU485" s="736"/>
      <c r="DV485" s="736"/>
      <c r="DW485" s="736"/>
      <c r="DX485" s="736"/>
      <c r="DY485" s="736"/>
      <c r="DZ485" s="736"/>
      <c r="EA485" s="736"/>
      <c r="EB485" s="736"/>
      <c r="EC485" s="736"/>
      <c r="ED485" s="736"/>
      <c r="EE485" s="736"/>
      <c r="EF485" s="736"/>
      <c r="EG485" s="736"/>
      <c r="EH485" s="736"/>
      <c r="EI485" s="736"/>
      <c r="EJ485" s="736"/>
      <c r="EK485" s="736"/>
      <c r="EL485" s="736"/>
      <c r="EM485" s="736"/>
      <c r="EN485" s="736"/>
      <c r="EO485" s="736"/>
      <c r="EP485" s="736"/>
      <c r="EQ485" s="736"/>
      <c r="ER485" s="736"/>
      <c r="ES485" s="736"/>
      <c r="ET485" s="736"/>
      <c r="EU485" s="736"/>
      <c r="EV485" s="736"/>
      <c r="EW485" s="736"/>
      <c r="EX485" s="736"/>
      <c r="EY485" s="736"/>
      <c r="EZ485" s="736"/>
      <c r="FA485" s="736"/>
      <c r="FB485" s="736"/>
      <c r="FC485" s="736"/>
      <c r="FD485" s="736"/>
      <c r="FE485" s="736"/>
      <c r="FF485" s="736"/>
      <c r="FG485" s="736"/>
      <c r="FH485" s="736"/>
      <c r="FI485" s="736"/>
      <c r="FJ485" s="736"/>
      <c r="FK485" s="736"/>
      <c r="FL485" s="736"/>
      <c r="FM485" s="736"/>
      <c r="FN485" s="736"/>
      <c r="FO485" s="736"/>
      <c r="FP485" s="736"/>
      <c r="FQ485" s="736"/>
      <c r="FR485" s="736"/>
      <c r="FS485" s="736"/>
      <c r="FT485" s="736"/>
      <c r="FU485" s="736"/>
      <c r="FV485" s="736"/>
      <c r="FW485" s="736"/>
      <c r="FX485" s="736"/>
      <c r="FY485" s="736"/>
      <c r="FZ485" s="736"/>
      <c r="GA485" s="736"/>
      <c r="GB485" s="736"/>
      <c r="GC485" s="736"/>
      <c r="GD485" s="736"/>
      <c r="GE485" s="736"/>
      <c r="GF485" s="736"/>
      <c r="GG485" s="736"/>
      <c r="GH485" s="736"/>
      <c r="GI485" s="736"/>
      <c r="GJ485" s="736"/>
      <c r="GK485" s="736"/>
      <c r="GL485" s="736"/>
      <c r="GM485" s="736"/>
      <c r="GN485" s="736"/>
      <c r="GO485" s="736"/>
      <c r="GP485" s="736"/>
      <c r="GQ485" s="736"/>
      <c r="GR485" s="736"/>
      <c r="GS485" s="736"/>
      <c r="GT485" s="736"/>
      <c r="GU485" s="736"/>
      <c r="GV485" s="736"/>
      <c r="GW485" s="736"/>
      <c r="GX485" s="736"/>
      <c r="GY485" s="736"/>
      <c r="GZ485" s="736"/>
      <c r="HA485" s="736"/>
      <c r="HB485" s="736"/>
      <c r="HC485" s="736"/>
      <c r="HD485" s="736"/>
      <c r="HE485" s="736"/>
      <c r="HF485" s="736"/>
      <c r="HG485" s="736"/>
      <c r="HH485" s="736"/>
      <c r="HI485" s="736"/>
      <c r="HJ485" s="736"/>
      <c r="HK485" s="736"/>
      <c r="HL485" s="736"/>
      <c r="HM485" s="736"/>
      <c r="HN485" s="736"/>
      <c r="HO485" s="736"/>
      <c r="HP485" s="736"/>
      <c r="HQ485" s="736"/>
      <c r="HR485" s="736"/>
      <c r="HS485" s="736"/>
      <c r="HT485" s="736"/>
      <c r="HU485" s="736"/>
      <c r="HV485" s="736"/>
      <c r="HW485" s="736"/>
      <c r="HX485" s="736"/>
      <c r="HY485" s="736"/>
      <c r="HZ485" s="736"/>
      <c r="IA485" s="736"/>
      <c r="IB485" s="736"/>
      <c r="IC485" s="736"/>
      <c r="ID485" s="736"/>
      <c r="IE485" s="736"/>
      <c r="IF485" s="736"/>
      <c r="IG485" s="736"/>
      <c r="IH485" s="736"/>
      <c r="II485" s="736"/>
      <c r="IJ485" s="736"/>
      <c r="IK485" s="736"/>
      <c r="IL485" s="736"/>
      <c r="IM485" s="736"/>
      <c r="IN485" s="736"/>
      <c r="IO485" s="736"/>
      <c r="IP485" s="736"/>
      <c r="IQ485" s="736"/>
      <c r="IR485" s="736"/>
      <c r="IS485" s="736"/>
      <c r="IT485" s="736"/>
      <c r="IU485" s="736"/>
      <c r="IV485" s="736"/>
    </row>
    <row r="486" spans="1:256" s="438" customFormat="1">
      <c r="A486" s="736"/>
      <c r="C486" s="471"/>
      <c r="P486" s="724"/>
      <c r="U486" s="724"/>
      <c r="V486" s="736"/>
      <c r="W486" s="736"/>
      <c r="X486" s="736"/>
      <c r="Y486" s="736"/>
      <c r="Z486" s="736"/>
      <c r="AA486" s="736"/>
      <c r="AB486" s="736"/>
      <c r="AC486" s="736"/>
      <c r="AD486" s="736"/>
      <c r="AE486" s="736"/>
      <c r="AF486" s="736"/>
      <c r="AG486" s="736"/>
      <c r="AH486" s="736"/>
      <c r="AI486" s="736"/>
      <c r="AJ486" s="736"/>
      <c r="AK486" s="736"/>
      <c r="AL486" s="736"/>
      <c r="AM486" s="736"/>
      <c r="AN486" s="736"/>
      <c r="AO486" s="736"/>
      <c r="AP486" s="736"/>
      <c r="AQ486" s="736"/>
      <c r="AR486" s="736"/>
      <c r="AS486" s="736"/>
      <c r="AT486" s="736"/>
      <c r="AU486" s="736"/>
      <c r="AV486" s="736"/>
      <c r="AW486" s="736"/>
      <c r="AX486" s="736"/>
      <c r="AY486" s="736"/>
      <c r="AZ486" s="736"/>
      <c r="BA486" s="736"/>
      <c r="BB486" s="736"/>
      <c r="BC486" s="736"/>
      <c r="BD486" s="736"/>
      <c r="BE486" s="736"/>
      <c r="BF486" s="736"/>
      <c r="BG486" s="736"/>
      <c r="BH486" s="736"/>
      <c r="BI486" s="736"/>
      <c r="BJ486" s="736"/>
      <c r="BK486" s="736"/>
      <c r="BL486" s="736"/>
      <c r="BM486" s="736"/>
      <c r="BN486" s="736"/>
      <c r="BO486" s="736"/>
      <c r="BP486" s="736"/>
      <c r="BQ486" s="736"/>
      <c r="BR486" s="736"/>
      <c r="BS486" s="736"/>
      <c r="BT486" s="736"/>
      <c r="BU486" s="736"/>
      <c r="BV486" s="736"/>
      <c r="BW486" s="736"/>
      <c r="BX486" s="736"/>
      <c r="BY486" s="736"/>
      <c r="BZ486" s="736"/>
      <c r="CA486" s="736"/>
      <c r="CB486" s="736"/>
      <c r="CC486" s="736"/>
      <c r="CD486" s="736"/>
      <c r="CE486" s="736"/>
      <c r="CF486" s="736"/>
      <c r="CG486" s="736"/>
      <c r="CH486" s="736"/>
      <c r="CI486" s="736"/>
      <c r="CJ486" s="736"/>
      <c r="CK486" s="736"/>
      <c r="CL486" s="736"/>
      <c r="CM486" s="736"/>
      <c r="CN486" s="736"/>
      <c r="CO486" s="736"/>
      <c r="CP486" s="736"/>
      <c r="CQ486" s="736"/>
      <c r="CR486" s="736"/>
      <c r="CS486" s="736"/>
      <c r="CT486" s="736"/>
      <c r="CU486" s="736"/>
      <c r="CV486" s="736"/>
      <c r="CW486" s="736"/>
      <c r="CX486" s="736"/>
      <c r="CY486" s="736"/>
      <c r="CZ486" s="736"/>
      <c r="DA486" s="736"/>
      <c r="DB486" s="736"/>
      <c r="DC486" s="736"/>
      <c r="DD486" s="736"/>
      <c r="DE486" s="736"/>
      <c r="DF486" s="736"/>
      <c r="DG486" s="736"/>
      <c r="DH486" s="736"/>
      <c r="DI486" s="736"/>
      <c r="DJ486" s="736"/>
      <c r="DK486" s="736"/>
      <c r="DL486" s="736"/>
      <c r="DM486" s="736"/>
      <c r="DN486" s="736"/>
      <c r="DO486" s="736"/>
      <c r="DP486" s="736"/>
      <c r="DQ486" s="736"/>
      <c r="DR486" s="736"/>
      <c r="DS486" s="736"/>
      <c r="DT486" s="736"/>
      <c r="DU486" s="736"/>
      <c r="DV486" s="736"/>
      <c r="DW486" s="736"/>
      <c r="DX486" s="736"/>
      <c r="DY486" s="736"/>
      <c r="DZ486" s="736"/>
      <c r="EA486" s="736"/>
      <c r="EB486" s="736"/>
      <c r="EC486" s="736"/>
      <c r="ED486" s="736"/>
      <c r="EE486" s="736"/>
      <c r="EF486" s="736"/>
      <c r="EG486" s="736"/>
      <c r="EH486" s="736"/>
      <c r="EI486" s="736"/>
      <c r="EJ486" s="736"/>
      <c r="EK486" s="736"/>
      <c r="EL486" s="736"/>
      <c r="EM486" s="736"/>
      <c r="EN486" s="736"/>
      <c r="EO486" s="736"/>
      <c r="EP486" s="736"/>
      <c r="EQ486" s="736"/>
      <c r="ER486" s="736"/>
      <c r="ES486" s="736"/>
      <c r="ET486" s="736"/>
      <c r="EU486" s="736"/>
      <c r="EV486" s="736"/>
      <c r="EW486" s="736"/>
      <c r="EX486" s="736"/>
      <c r="EY486" s="736"/>
      <c r="EZ486" s="736"/>
      <c r="FA486" s="736"/>
      <c r="FB486" s="736"/>
      <c r="FC486" s="736"/>
      <c r="FD486" s="736"/>
      <c r="FE486" s="736"/>
      <c r="FF486" s="736"/>
      <c r="FG486" s="736"/>
      <c r="FH486" s="736"/>
      <c r="FI486" s="736"/>
      <c r="FJ486" s="736"/>
      <c r="FK486" s="736"/>
      <c r="FL486" s="736"/>
      <c r="FM486" s="736"/>
      <c r="FN486" s="736"/>
      <c r="FO486" s="736"/>
      <c r="FP486" s="736"/>
      <c r="FQ486" s="736"/>
      <c r="FR486" s="736"/>
      <c r="FS486" s="736"/>
      <c r="FT486" s="736"/>
      <c r="FU486" s="736"/>
      <c r="FV486" s="736"/>
      <c r="FW486" s="736"/>
      <c r="FX486" s="736"/>
      <c r="FY486" s="736"/>
      <c r="FZ486" s="736"/>
      <c r="GA486" s="736"/>
      <c r="GB486" s="736"/>
      <c r="GC486" s="736"/>
      <c r="GD486" s="736"/>
      <c r="GE486" s="736"/>
      <c r="GF486" s="736"/>
      <c r="GG486" s="736"/>
      <c r="GH486" s="736"/>
      <c r="GI486" s="736"/>
      <c r="GJ486" s="736"/>
      <c r="GK486" s="736"/>
      <c r="GL486" s="736"/>
      <c r="GM486" s="736"/>
      <c r="GN486" s="736"/>
      <c r="GO486" s="736"/>
      <c r="GP486" s="736"/>
      <c r="GQ486" s="736"/>
      <c r="GR486" s="736"/>
      <c r="GS486" s="736"/>
      <c r="GT486" s="736"/>
      <c r="GU486" s="736"/>
      <c r="GV486" s="736"/>
      <c r="GW486" s="736"/>
      <c r="GX486" s="736"/>
      <c r="GY486" s="736"/>
      <c r="GZ486" s="736"/>
      <c r="HA486" s="736"/>
      <c r="HB486" s="736"/>
      <c r="HC486" s="736"/>
      <c r="HD486" s="736"/>
      <c r="HE486" s="736"/>
      <c r="HF486" s="736"/>
      <c r="HG486" s="736"/>
      <c r="HH486" s="736"/>
      <c r="HI486" s="736"/>
      <c r="HJ486" s="736"/>
      <c r="HK486" s="736"/>
      <c r="HL486" s="736"/>
      <c r="HM486" s="736"/>
      <c r="HN486" s="736"/>
      <c r="HO486" s="736"/>
      <c r="HP486" s="736"/>
      <c r="HQ486" s="736"/>
      <c r="HR486" s="736"/>
      <c r="HS486" s="736"/>
      <c r="HT486" s="736"/>
      <c r="HU486" s="736"/>
      <c r="HV486" s="736"/>
      <c r="HW486" s="736"/>
      <c r="HX486" s="736"/>
      <c r="HY486" s="736"/>
      <c r="HZ486" s="736"/>
      <c r="IA486" s="736"/>
      <c r="IB486" s="736"/>
      <c r="IC486" s="736"/>
      <c r="ID486" s="736"/>
      <c r="IE486" s="736"/>
      <c r="IF486" s="736"/>
      <c r="IG486" s="736"/>
      <c r="IH486" s="736"/>
      <c r="II486" s="736"/>
      <c r="IJ486" s="736"/>
      <c r="IK486" s="736"/>
      <c r="IL486" s="736"/>
      <c r="IM486" s="736"/>
      <c r="IN486" s="736"/>
      <c r="IO486" s="736"/>
      <c r="IP486" s="736"/>
      <c r="IQ486" s="736"/>
      <c r="IR486" s="736"/>
      <c r="IS486" s="736"/>
      <c r="IT486" s="736"/>
      <c r="IU486" s="736"/>
      <c r="IV486" s="736"/>
    </row>
    <row r="487" spans="1:256" s="438" customFormat="1">
      <c r="A487" s="736"/>
      <c r="C487" s="471"/>
      <c r="P487" s="724"/>
      <c r="U487" s="724"/>
      <c r="V487" s="736"/>
      <c r="W487" s="736"/>
      <c r="X487" s="736"/>
      <c r="Y487" s="736"/>
      <c r="Z487" s="736"/>
      <c r="AA487" s="736"/>
      <c r="AB487" s="736"/>
      <c r="AC487" s="736"/>
      <c r="AD487" s="736"/>
      <c r="AE487" s="736"/>
      <c r="AF487" s="736"/>
      <c r="AG487" s="736"/>
      <c r="AH487" s="736"/>
      <c r="AI487" s="736"/>
      <c r="AJ487" s="736"/>
      <c r="AK487" s="736"/>
      <c r="AL487" s="736"/>
      <c r="AM487" s="736"/>
      <c r="AN487" s="736"/>
      <c r="AO487" s="736"/>
      <c r="AP487" s="736"/>
      <c r="AQ487" s="736"/>
      <c r="AR487" s="736"/>
      <c r="AS487" s="736"/>
      <c r="AT487" s="736"/>
      <c r="AU487" s="736"/>
      <c r="AV487" s="736"/>
      <c r="AW487" s="736"/>
      <c r="AX487" s="736"/>
      <c r="AY487" s="736"/>
      <c r="AZ487" s="736"/>
      <c r="BA487" s="736"/>
      <c r="BB487" s="736"/>
      <c r="BC487" s="736"/>
      <c r="BD487" s="736"/>
      <c r="BE487" s="736"/>
      <c r="BF487" s="736"/>
      <c r="BG487" s="736"/>
      <c r="BH487" s="736"/>
      <c r="BI487" s="736"/>
      <c r="BJ487" s="736"/>
      <c r="BK487" s="736"/>
      <c r="BL487" s="736"/>
      <c r="BM487" s="736"/>
      <c r="BN487" s="736"/>
      <c r="BO487" s="736"/>
      <c r="BP487" s="736"/>
      <c r="BQ487" s="736"/>
      <c r="BR487" s="736"/>
      <c r="BS487" s="736"/>
      <c r="BT487" s="736"/>
      <c r="BU487" s="736"/>
      <c r="BV487" s="736"/>
      <c r="BW487" s="736"/>
      <c r="BX487" s="736"/>
      <c r="BY487" s="736"/>
      <c r="BZ487" s="736"/>
      <c r="CA487" s="736"/>
      <c r="CB487" s="736"/>
      <c r="CC487" s="736"/>
      <c r="CD487" s="736"/>
      <c r="CE487" s="736"/>
      <c r="CF487" s="736"/>
      <c r="CG487" s="736"/>
      <c r="CH487" s="736"/>
      <c r="CI487" s="736"/>
      <c r="CJ487" s="736"/>
      <c r="CK487" s="736"/>
      <c r="CL487" s="736"/>
      <c r="CM487" s="736"/>
      <c r="CN487" s="736"/>
      <c r="CO487" s="736"/>
      <c r="CP487" s="736"/>
      <c r="CQ487" s="736"/>
      <c r="CR487" s="736"/>
      <c r="CS487" s="736"/>
      <c r="CT487" s="736"/>
      <c r="CU487" s="736"/>
      <c r="CV487" s="736"/>
      <c r="CW487" s="736"/>
      <c r="CX487" s="736"/>
      <c r="CY487" s="736"/>
      <c r="CZ487" s="736"/>
      <c r="DA487" s="736"/>
      <c r="DB487" s="736"/>
      <c r="DC487" s="736"/>
      <c r="DD487" s="736"/>
      <c r="DE487" s="736"/>
      <c r="DF487" s="736"/>
      <c r="DG487" s="736"/>
      <c r="DH487" s="736"/>
      <c r="DI487" s="736"/>
      <c r="DJ487" s="736"/>
      <c r="DK487" s="736"/>
      <c r="DL487" s="736"/>
      <c r="DM487" s="736"/>
      <c r="DN487" s="736"/>
      <c r="DO487" s="736"/>
      <c r="DP487" s="736"/>
      <c r="DQ487" s="736"/>
      <c r="DR487" s="736"/>
      <c r="DS487" s="736"/>
      <c r="DT487" s="736"/>
      <c r="DU487" s="736"/>
      <c r="DV487" s="736"/>
      <c r="DW487" s="736"/>
      <c r="DX487" s="736"/>
      <c r="DY487" s="736"/>
      <c r="DZ487" s="736"/>
      <c r="EA487" s="736"/>
      <c r="EB487" s="736"/>
      <c r="EC487" s="736"/>
      <c r="ED487" s="736"/>
      <c r="EE487" s="736"/>
      <c r="EF487" s="736"/>
      <c r="EG487" s="736"/>
      <c r="EH487" s="736"/>
      <c r="EI487" s="736"/>
      <c r="EJ487" s="736"/>
      <c r="EK487" s="736"/>
      <c r="EL487" s="736"/>
      <c r="EM487" s="736"/>
      <c r="EN487" s="736"/>
      <c r="EO487" s="736"/>
      <c r="EP487" s="736"/>
      <c r="EQ487" s="736"/>
      <c r="ER487" s="736"/>
      <c r="ES487" s="736"/>
      <c r="ET487" s="736"/>
      <c r="EU487" s="736"/>
      <c r="EV487" s="736"/>
      <c r="EW487" s="736"/>
      <c r="EX487" s="736"/>
      <c r="EY487" s="736"/>
      <c r="EZ487" s="736"/>
      <c r="FA487" s="736"/>
      <c r="FB487" s="736"/>
      <c r="FC487" s="736"/>
      <c r="FD487" s="736"/>
      <c r="FE487" s="736"/>
      <c r="FF487" s="736"/>
      <c r="FG487" s="736"/>
      <c r="FH487" s="736"/>
      <c r="FI487" s="736"/>
      <c r="FJ487" s="736"/>
      <c r="FK487" s="736"/>
      <c r="FL487" s="736"/>
      <c r="FM487" s="736"/>
      <c r="FN487" s="736"/>
      <c r="FO487" s="736"/>
      <c r="FP487" s="736"/>
      <c r="FQ487" s="736"/>
      <c r="FR487" s="736"/>
      <c r="FS487" s="736"/>
      <c r="FT487" s="736"/>
      <c r="FU487" s="736"/>
      <c r="FV487" s="736"/>
      <c r="FW487" s="736"/>
      <c r="FX487" s="736"/>
      <c r="FY487" s="736"/>
      <c r="FZ487" s="736"/>
      <c r="GA487" s="736"/>
      <c r="GB487" s="736"/>
      <c r="GC487" s="736"/>
      <c r="GD487" s="736"/>
      <c r="GE487" s="736"/>
      <c r="GF487" s="736"/>
      <c r="GG487" s="736"/>
      <c r="GH487" s="736"/>
      <c r="GI487" s="736"/>
      <c r="GJ487" s="736"/>
      <c r="GK487" s="736"/>
      <c r="GL487" s="736"/>
      <c r="GM487" s="736"/>
      <c r="GN487" s="736"/>
      <c r="GO487" s="736"/>
      <c r="GP487" s="736"/>
      <c r="GQ487" s="736"/>
      <c r="GR487" s="736"/>
      <c r="GS487" s="736"/>
      <c r="GT487" s="736"/>
      <c r="GU487" s="736"/>
      <c r="GV487" s="736"/>
      <c r="GW487" s="736"/>
      <c r="GX487" s="736"/>
      <c r="GY487" s="736"/>
      <c r="GZ487" s="736"/>
      <c r="HA487" s="736"/>
      <c r="HB487" s="736"/>
      <c r="HC487" s="736"/>
      <c r="HD487" s="736"/>
      <c r="HE487" s="736"/>
      <c r="HF487" s="736"/>
      <c r="HG487" s="736"/>
      <c r="HH487" s="736"/>
      <c r="HI487" s="736"/>
      <c r="HJ487" s="736"/>
      <c r="HK487" s="736"/>
      <c r="HL487" s="736"/>
      <c r="HM487" s="736"/>
      <c r="HN487" s="736"/>
      <c r="HO487" s="736"/>
      <c r="HP487" s="736"/>
      <c r="HQ487" s="736"/>
      <c r="HR487" s="736"/>
      <c r="HS487" s="736"/>
      <c r="HT487" s="736"/>
      <c r="HU487" s="736"/>
      <c r="HV487" s="736"/>
      <c r="HW487" s="736"/>
      <c r="HX487" s="736"/>
      <c r="HY487" s="736"/>
      <c r="HZ487" s="736"/>
      <c r="IA487" s="736"/>
      <c r="IB487" s="736"/>
      <c r="IC487" s="736"/>
      <c r="ID487" s="736"/>
      <c r="IE487" s="736"/>
      <c r="IF487" s="736"/>
      <c r="IG487" s="736"/>
      <c r="IH487" s="736"/>
      <c r="II487" s="736"/>
      <c r="IJ487" s="736"/>
      <c r="IK487" s="736"/>
      <c r="IL487" s="736"/>
      <c r="IM487" s="736"/>
      <c r="IN487" s="736"/>
      <c r="IO487" s="736"/>
      <c r="IP487" s="736"/>
      <c r="IQ487" s="736"/>
      <c r="IR487" s="736"/>
      <c r="IS487" s="736"/>
      <c r="IT487" s="736"/>
      <c r="IU487" s="736"/>
      <c r="IV487" s="736"/>
    </row>
    <row r="488" spans="1:256" s="438" customFormat="1">
      <c r="A488" s="736"/>
      <c r="C488" s="471"/>
      <c r="P488" s="724"/>
      <c r="U488" s="724"/>
      <c r="V488" s="736"/>
      <c r="W488" s="736"/>
      <c r="X488" s="736"/>
      <c r="Y488" s="736"/>
      <c r="Z488" s="736"/>
      <c r="AA488" s="736"/>
      <c r="AB488" s="736"/>
      <c r="AC488" s="736"/>
      <c r="AD488" s="736"/>
      <c r="AE488" s="736"/>
      <c r="AF488" s="736"/>
      <c r="AG488" s="736"/>
      <c r="AH488" s="736"/>
      <c r="AI488" s="736"/>
      <c r="AJ488" s="736"/>
      <c r="AK488" s="736"/>
      <c r="AL488" s="736"/>
      <c r="AM488" s="736"/>
      <c r="AN488" s="736"/>
      <c r="AO488" s="736"/>
      <c r="AP488" s="736"/>
      <c r="AQ488" s="736"/>
      <c r="AR488" s="736"/>
      <c r="AS488" s="736"/>
      <c r="AT488" s="736"/>
      <c r="AU488" s="736"/>
      <c r="AV488" s="736"/>
      <c r="AW488" s="736"/>
      <c r="AX488" s="736"/>
      <c r="AY488" s="736"/>
      <c r="AZ488" s="736"/>
      <c r="BA488" s="736"/>
      <c r="BB488" s="736"/>
      <c r="BC488" s="736"/>
      <c r="BD488" s="736"/>
      <c r="BE488" s="736"/>
      <c r="BF488" s="736"/>
      <c r="BG488" s="736"/>
      <c r="BH488" s="736"/>
      <c r="BI488" s="736"/>
      <c r="BJ488" s="736"/>
      <c r="BK488" s="736"/>
      <c r="BL488" s="736"/>
      <c r="BM488" s="736"/>
      <c r="BN488" s="736"/>
      <c r="BO488" s="736"/>
      <c r="BP488" s="736"/>
      <c r="BQ488" s="736"/>
      <c r="BR488" s="736"/>
      <c r="BS488" s="736"/>
      <c r="BT488" s="736"/>
      <c r="BU488" s="736"/>
      <c r="BV488" s="736"/>
      <c r="BW488" s="736"/>
      <c r="BX488" s="736"/>
      <c r="BY488" s="736"/>
      <c r="BZ488" s="736"/>
      <c r="CA488" s="736"/>
      <c r="CB488" s="736"/>
      <c r="CC488" s="736"/>
      <c r="CD488" s="736"/>
      <c r="CE488" s="736"/>
      <c r="CF488" s="736"/>
      <c r="CG488" s="736"/>
      <c r="CH488" s="736"/>
      <c r="CI488" s="736"/>
      <c r="CJ488" s="736"/>
      <c r="CK488" s="736"/>
      <c r="CL488" s="736"/>
      <c r="CM488" s="736"/>
      <c r="CN488" s="736"/>
      <c r="CO488" s="736"/>
      <c r="CP488" s="736"/>
      <c r="CQ488" s="736"/>
      <c r="CR488" s="736"/>
      <c r="CS488" s="736"/>
      <c r="CT488" s="736"/>
      <c r="CU488" s="736"/>
      <c r="CV488" s="736"/>
      <c r="CW488" s="736"/>
      <c r="CX488" s="736"/>
      <c r="CY488" s="736"/>
      <c r="CZ488" s="736"/>
      <c r="DA488" s="736"/>
      <c r="DB488" s="736"/>
      <c r="DC488" s="736"/>
      <c r="DD488" s="736"/>
      <c r="DE488" s="736"/>
      <c r="DF488" s="736"/>
      <c r="DG488" s="736"/>
      <c r="DH488" s="736"/>
      <c r="DI488" s="736"/>
      <c r="DJ488" s="736"/>
      <c r="DK488" s="736"/>
      <c r="DL488" s="736"/>
      <c r="DM488" s="736"/>
      <c r="DN488" s="736"/>
      <c r="DO488" s="736"/>
      <c r="DP488" s="736"/>
      <c r="DQ488" s="736"/>
      <c r="DR488" s="736"/>
      <c r="DS488" s="736"/>
      <c r="DT488" s="736"/>
      <c r="DU488" s="736"/>
      <c r="DV488" s="736"/>
      <c r="DW488" s="736"/>
      <c r="DX488" s="736"/>
      <c r="DY488" s="736"/>
      <c r="DZ488" s="736"/>
      <c r="EA488" s="736"/>
      <c r="EB488" s="736"/>
      <c r="EC488" s="736"/>
      <c r="ED488" s="736"/>
      <c r="EE488" s="736"/>
      <c r="EF488" s="736"/>
      <c r="EG488" s="736"/>
      <c r="EH488" s="736"/>
      <c r="EI488" s="736"/>
      <c r="EJ488" s="736"/>
      <c r="EK488" s="736"/>
      <c r="EL488" s="736"/>
      <c r="EM488" s="736"/>
      <c r="EN488" s="736"/>
      <c r="EO488" s="736"/>
      <c r="EP488" s="736"/>
      <c r="EQ488" s="736"/>
      <c r="ER488" s="736"/>
      <c r="ES488" s="736"/>
      <c r="ET488" s="736"/>
      <c r="EU488" s="736"/>
      <c r="EV488" s="736"/>
      <c r="EW488" s="736"/>
      <c r="EX488" s="736"/>
      <c r="EY488" s="736"/>
      <c r="EZ488" s="736"/>
      <c r="FA488" s="736"/>
      <c r="FB488" s="736"/>
      <c r="FC488" s="736"/>
      <c r="FD488" s="736"/>
      <c r="FE488" s="736"/>
      <c r="FF488" s="736"/>
      <c r="FG488" s="736"/>
      <c r="FH488" s="736"/>
      <c r="FI488" s="736"/>
      <c r="FJ488" s="736"/>
      <c r="FK488" s="736"/>
      <c r="FL488" s="736"/>
      <c r="FM488" s="736"/>
      <c r="FN488" s="736"/>
      <c r="FO488" s="736"/>
      <c r="FP488" s="736"/>
      <c r="FQ488" s="736"/>
      <c r="FR488" s="736"/>
      <c r="FS488" s="736"/>
      <c r="FT488" s="736"/>
      <c r="FU488" s="736"/>
      <c r="FV488" s="736"/>
      <c r="FW488" s="736"/>
      <c r="FX488" s="736"/>
      <c r="FY488" s="736"/>
      <c r="FZ488" s="736"/>
      <c r="GA488" s="736"/>
      <c r="GB488" s="736"/>
      <c r="GC488" s="736"/>
      <c r="GD488" s="736"/>
      <c r="GE488" s="736"/>
      <c r="GF488" s="736"/>
      <c r="GG488" s="736"/>
      <c r="GH488" s="736"/>
      <c r="GI488" s="736"/>
      <c r="GJ488" s="736"/>
      <c r="GK488" s="736"/>
      <c r="GL488" s="736"/>
      <c r="GM488" s="736"/>
      <c r="GN488" s="736"/>
      <c r="GO488" s="736"/>
      <c r="GP488" s="736"/>
      <c r="GQ488" s="736"/>
      <c r="GR488" s="736"/>
      <c r="GS488" s="736"/>
      <c r="GT488" s="736"/>
      <c r="GU488" s="736"/>
      <c r="GV488" s="736"/>
      <c r="GW488" s="736"/>
      <c r="GX488" s="736"/>
      <c r="GY488" s="736"/>
      <c r="GZ488" s="736"/>
      <c r="HA488" s="736"/>
      <c r="HB488" s="736"/>
      <c r="HC488" s="736"/>
      <c r="HD488" s="736"/>
      <c r="HE488" s="736"/>
      <c r="HF488" s="736"/>
      <c r="HG488" s="736"/>
      <c r="HH488" s="736"/>
      <c r="HI488" s="736"/>
      <c r="HJ488" s="736"/>
      <c r="HK488" s="736"/>
      <c r="HL488" s="736"/>
      <c r="HM488" s="736"/>
      <c r="HN488" s="736"/>
      <c r="HO488" s="736"/>
      <c r="HP488" s="736"/>
      <c r="HQ488" s="736"/>
      <c r="HR488" s="736"/>
      <c r="HS488" s="736"/>
      <c r="HT488" s="736"/>
      <c r="HU488" s="736"/>
      <c r="HV488" s="736"/>
      <c r="HW488" s="736"/>
      <c r="HX488" s="736"/>
      <c r="HY488" s="736"/>
      <c r="HZ488" s="736"/>
      <c r="IA488" s="736"/>
      <c r="IB488" s="736"/>
      <c r="IC488" s="736"/>
      <c r="ID488" s="736"/>
      <c r="IE488" s="736"/>
      <c r="IF488" s="736"/>
      <c r="IG488" s="736"/>
      <c r="IH488" s="736"/>
      <c r="II488" s="736"/>
      <c r="IJ488" s="736"/>
      <c r="IK488" s="736"/>
      <c r="IL488" s="736"/>
      <c r="IM488" s="736"/>
      <c r="IN488" s="736"/>
      <c r="IO488" s="736"/>
      <c r="IP488" s="736"/>
      <c r="IQ488" s="736"/>
      <c r="IR488" s="736"/>
      <c r="IS488" s="736"/>
      <c r="IT488" s="736"/>
      <c r="IU488" s="736"/>
      <c r="IV488" s="736"/>
    </row>
    <row r="489" spans="1:256" s="438" customFormat="1">
      <c r="A489" s="736"/>
      <c r="C489" s="471"/>
      <c r="P489" s="724"/>
      <c r="U489" s="724"/>
      <c r="V489" s="736"/>
      <c r="W489" s="736"/>
      <c r="X489" s="736"/>
      <c r="Y489" s="736"/>
      <c r="Z489" s="736"/>
      <c r="AA489" s="736"/>
      <c r="AB489" s="736"/>
      <c r="AC489" s="736"/>
      <c r="AD489" s="736"/>
      <c r="AE489" s="736"/>
      <c r="AF489" s="736"/>
      <c r="AG489" s="736"/>
      <c r="AH489" s="736"/>
      <c r="AI489" s="736"/>
      <c r="AJ489" s="736"/>
      <c r="AK489" s="736"/>
      <c r="AL489" s="736"/>
      <c r="AM489" s="736"/>
      <c r="AN489" s="736"/>
      <c r="AO489" s="736"/>
      <c r="AP489" s="736"/>
      <c r="AQ489" s="736"/>
      <c r="AR489" s="736"/>
      <c r="AS489" s="736"/>
      <c r="AT489" s="736"/>
      <c r="AU489" s="736"/>
      <c r="AV489" s="736"/>
      <c r="AW489" s="736"/>
      <c r="AX489" s="736"/>
      <c r="AY489" s="736"/>
      <c r="AZ489" s="736"/>
      <c r="BA489" s="736"/>
      <c r="BB489" s="736"/>
      <c r="BC489" s="736"/>
      <c r="BD489" s="736"/>
      <c r="BE489" s="736"/>
      <c r="BF489" s="736"/>
      <c r="BG489" s="736"/>
      <c r="BH489" s="736"/>
      <c r="BI489" s="736"/>
      <c r="BJ489" s="736"/>
      <c r="BK489" s="736"/>
      <c r="BL489" s="736"/>
      <c r="BM489" s="736"/>
      <c r="BN489" s="736"/>
      <c r="BO489" s="736"/>
      <c r="BP489" s="736"/>
      <c r="BQ489" s="736"/>
      <c r="BR489" s="736"/>
      <c r="BS489" s="736"/>
      <c r="BT489" s="736"/>
      <c r="BU489" s="736"/>
      <c r="BV489" s="736"/>
      <c r="BW489" s="736"/>
      <c r="BX489" s="736"/>
      <c r="BY489" s="736"/>
      <c r="BZ489" s="736"/>
      <c r="CA489" s="736"/>
      <c r="CB489" s="736"/>
      <c r="CC489" s="736"/>
      <c r="CD489" s="736"/>
      <c r="CE489" s="736"/>
      <c r="CF489" s="736"/>
      <c r="CG489" s="736"/>
      <c r="CH489" s="736"/>
      <c r="CI489" s="736"/>
      <c r="CJ489" s="736"/>
      <c r="CK489" s="736"/>
      <c r="CL489" s="736"/>
      <c r="CM489" s="736"/>
      <c r="CN489" s="736"/>
      <c r="CO489" s="736"/>
      <c r="CP489" s="736"/>
      <c r="CQ489" s="736"/>
      <c r="CR489" s="736"/>
      <c r="CS489" s="736"/>
      <c r="CT489" s="736"/>
      <c r="CU489" s="736"/>
      <c r="CV489" s="736"/>
      <c r="CW489" s="736"/>
      <c r="CX489" s="736"/>
      <c r="CY489" s="736"/>
      <c r="CZ489" s="736"/>
      <c r="DA489" s="736"/>
      <c r="DB489" s="736"/>
      <c r="DC489" s="736"/>
      <c r="DD489" s="736"/>
      <c r="DE489" s="736"/>
      <c r="DF489" s="736"/>
      <c r="DG489" s="736"/>
      <c r="DH489" s="736"/>
      <c r="DI489" s="736"/>
      <c r="DJ489" s="736"/>
      <c r="DK489" s="736"/>
      <c r="DL489" s="736"/>
      <c r="DM489" s="736"/>
      <c r="DN489" s="736"/>
      <c r="DO489" s="736"/>
      <c r="DP489" s="736"/>
      <c r="DQ489" s="736"/>
      <c r="DR489" s="736"/>
      <c r="DS489" s="736"/>
      <c r="DT489" s="736"/>
      <c r="DU489" s="736"/>
      <c r="DV489" s="736"/>
      <c r="DW489" s="736"/>
      <c r="DX489" s="736"/>
      <c r="DY489" s="736"/>
      <c r="DZ489" s="736"/>
      <c r="EA489" s="736"/>
      <c r="EB489" s="736"/>
      <c r="EC489" s="736"/>
      <c r="ED489" s="736"/>
      <c r="EE489" s="736"/>
      <c r="EF489" s="736"/>
      <c r="EG489" s="736"/>
      <c r="EH489" s="736"/>
      <c r="EI489" s="736"/>
      <c r="EJ489" s="736"/>
      <c r="EK489" s="736"/>
      <c r="EL489" s="736"/>
      <c r="EM489" s="736"/>
      <c r="EN489" s="736"/>
      <c r="EO489" s="736"/>
      <c r="EP489" s="736"/>
      <c r="EQ489" s="736"/>
      <c r="ER489" s="736"/>
      <c r="ES489" s="736"/>
      <c r="ET489" s="736"/>
      <c r="EU489" s="736"/>
      <c r="EV489" s="736"/>
      <c r="EW489" s="736"/>
      <c r="EX489" s="736"/>
      <c r="EY489" s="736"/>
      <c r="EZ489" s="736"/>
      <c r="FA489" s="736"/>
      <c r="FB489" s="736"/>
      <c r="FC489" s="736"/>
      <c r="FD489" s="736"/>
      <c r="FE489" s="736"/>
      <c r="FF489" s="736"/>
      <c r="FG489" s="736"/>
      <c r="FH489" s="736"/>
      <c r="FI489" s="736"/>
      <c r="FJ489" s="736"/>
      <c r="FK489" s="736"/>
      <c r="FL489" s="736"/>
      <c r="FM489" s="736"/>
      <c r="FN489" s="736"/>
      <c r="FO489" s="736"/>
      <c r="FP489" s="736"/>
      <c r="FQ489" s="736"/>
      <c r="FR489" s="736"/>
      <c r="FS489" s="736"/>
      <c r="FT489" s="736"/>
      <c r="FU489" s="736"/>
      <c r="FV489" s="736"/>
      <c r="FW489" s="736"/>
      <c r="FX489" s="736"/>
      <c r="FY489" s="736"/>
      <c r="FZ489" s="736"/>
      <c r="GA489" s="736"/>
      <c r="GB489" s="736"/>
      <c r="GC489" s="736"/>
      <c r="GD489" s="736"/>
      <c r="GE489" s="736"/>
      <c r="GF489" s="736"/>
      <c r="GG489" s="736"/>
      <c r="GH489" s="736"/>
      <c r="GI489" s="736"/>
      <c r="GJ489" s="736"/>
      <c r="GK489" s="736"/>
      <c r="GL489" s="736"/>
      <c r="GM489" s="736"/>
      <c r="GN489" s="736"/>
      <c r="GO489" s="736"/>
      <c r="GP489" s="736"/>
      <c r="GQ489" s="736"/>
      <c r="GR489" s="736"/>
      <c r="GS489" s="736"/>
      <c r="GT489" s="736"/>
      <c r="GU489" s="736"/>
      <c r="GV489" s="736"/>
      <c r="GW489" s="736"/>
      <c r="GX489" s="736"/>
      <c r="GY489" s="736"/>
      <c r="GZ489" s="736"/>
      <c r="HA489" s="736"/>
      <c r="HB489" s="736"/>
      <c r="HC489" s="736"/>
      <c r="HD489" s="736"/>
      <c r="HE489" s="736"/>
      <c r="HF489" s="736"/>
      <c r="HG489" s="736"/>
      <c r="HH489" s="736"/>
      <c r="HI489" s="736"/>
      <c r="HJ489" s="736"/>
      <c r="HK489" s="736"/>
      <c r="HL489" s="736"/>
      <c r="HM489" s="736"/>
      <c r="HN489" s="736"/>
      <c r="HO489" s="736"/>
      <c r="HP489" s="736"/>
      <c r="HQ489" s="736"/>
      <c r="HR489" s="736"/>
      <c r="HS489" s="736"/>
      <c r="HT489" s="736"/>
      <c r="HU489" s="736"/>
      <c r="HV489" s="736"/>
      <c r="HW489" s="736"/>
      <c r="HX489" s="736"/>
      <c r="HY489" s="736"/>
      <c r="HZ489" s="736"/>
      <c r="IA489" s="736"/>
      <c r="IB489" s="736"/>
      <c r="IC489" s="736"/>
      <c r="ID489" s="736"/>
      <c r="IE489" s="736"/>
      <c r="IF489" s="736"/>
      <c r="IG489" s="736"/>
      <c r="IH489" s="736"/>
      <c r="II489" s="736"/>
      <c r="IJ489" s="736"/>
      <c r="IK489" s="736"/>
      <c r="IL489" s="736"/>
      <c r="IM489" s="736"/>
      <c r="IN489" s="736"/>
      <c r="IO489" s="736"/>
      <c r="IP489" s="736"/>
      <c r="IQ489" s="736"/>
      <c r="IR489" s="736"/>
      <c r="IS489" s="736"/>
      <c r="IT489" s="736"/>
      <c r="IU489" s="736"/>
      <c r="IV489" s="736"/>
    </row>
    <row r="490" spans="1:256" s="438" customFormat="1">
      <c r="A490" s="736"/>
      <c r="C490" s="471"/>
      <c r="P490" s="724"/>
      <c r="U490" s="724"/>
      <c r="V490" s="736"/>
      <c r="W490" s="736"/>
      <c r="X490" s="736"/>
      <c r="Y490" s="736"/>
      <c r="Z490" s="736"/>
      <c r="AA490" s="736"/>
      <c r="AB490" s="736"/>
      <c r="AC490" s="736"/>
      <c r="AD490" s="736"/>
      <c r="AE490" s="736"/>
      <c r="AF490" s="736"/>
      <c r="AG490" s="736"/>
      <c r="AH490" s="736"/>
      <c r="AI490" s="736"/>
      <c r="AJ490" s="736"/>
      <c r="AK490" s="736"/>
      <c r="AL490" s="736"/>
      <c r="AM490" s="736"/>
      <c r="AN490" s="736"/>
      <c r="AO490" s="736"/>
      <c r="AP490" s="736"/>
      <c r="AQ490" s="736"/>
      <c r="AR490" s="736"/>
      <c r="AS490" s="736"/>
      <c r="AT490" s="736"/>
      <c r="AU490" s="736"/>
      <c r="AV490" s="736"/>
      <c r="AW490" s="736"/>
      <c r="AX490" s="736"/>
      <c r="AY490" s="736"/>
      <c r="AZ490" s="736"/>
      <c r="BA490" s="736"/>
      <c r="BB490" s="736"/>
      <c r="BC490" s="736"/>
      <c r="BD490" s="736"/>
      <c r="BE490" s="736"/>
      <c r="BF490" s="736"/>
      <c r="BG490" s="736"/>
      <c r="BH490" s="736"/>
      <c r="BI490" s="736"/>
      <c r="BJ490" s="736"/>
      <c r="BK490" s="736"/>
      <c r="BL490" s="736"/>
      <c r="BM490" s="736"/>
      <c r="BN490" s="736"/>
      <c r="BO490" s="736"/>
      <c r="BP490" s="736"/>
      <c r="BQ490" s="736"/>
      <c r="BR490" s="736"/>
      <c r="BS490" s="736"/>
      <c r="BT490" s="736"/>
      <c r="BU490" s="736"/>
      <c r="BV490" s="736"/>
      <c r="BW490" s="736"/>
      <c r="BX490" s="736"/>
      <c r="BY490" s="736"/>
      <c r="BZ490" s="736"/>
      <c r="CA490" s="736"/>
      <c r="CB490" s="736"/>
      <c r="CC490" s="736"/>
      <c r="CD490" s="736"/>
      <c r="CE490" s="736"/>
      <c r="CF490" s="736"/>
      <c r="CG490" s="736"/>
      <c r="CH490" s="736"/>
      <c r="CI490" s="736"/>
      <c r="CJ490" s="736"/>
      <c r="CK490" s="736"/>
      <c r="CL490" s="736"/>
      <c r="CM490" s="736"/>
      <c r="CN490" s="736"/>
      <c r="CO490" s="736"/>
      <c r="CP490" s="736"/>
      <c r="CQ490" s="736"/>
      <c r="CR490" s="736"/>
      <c r="CS490" s="736"/>
      <c r="CT490" s="736"/>
      <c r="CU490" s="736"/>
      <c r="CV490" s="736"/>
      <c r="CW490" s="736"/>
      <c r="CX490" s="736"/>
      <c r="CY490" s="736"/>
      <c r="CZ490" s="736"/>
      <c r="DA490" s="736"/>
      <c r="DB490" s="736"/>
      <c r="DC490" s="736"/>
      <c r="DD490" s="736"/>
      <c r="DE490" s="736"/>
      <c r="DF490" s="736"/>
      <c r="DG490" s="736"/>
      <c r="DH490" s="736"/>
      <c r="DI490" s="736"/>
      <c r="DJ490" s="736"/>
      <c r="DK490" s="736"/>
      <c r="DL490" s="736"/>
      <c r="DM490" s="736"/>
      <c r="DN490" s="736"/>
      <c r="DO490" s="736"/>
      <c r="DP490" s="736"/>
      <c r="DQ490" s="736"/>
      <c r="DR490" s="736"/>
      <c r="DS490" s="736"/>
      <c r="DT490" s="736"/>
      <c r="DU490" s="736"/>
      <c r="DV490" s="736"/>
      <c r="DW490" s="736"/>
      <c r="DX490" s="736"/>
      <c r="DY490" s="736"/>
      <c r="DZ490" s="736"/>
      <c r="EA490" s="736"/>
      <c r="EB490" s="736"/>
      <c r="EC490" s="736"/>
      <c r="ED490" s="736"/>
      <c r="EE490" s="736"/>
      <c r="EF490" s="736"/>
      <c r="EG490" s="736"/>
      <c r="EH490" s="736"/>
      <c r="EI490" s="736"/>
      <c r="EJ490" s="736"/>
      <c r="EK490" s="736"/>
      <c r="EL490" s="736"/>
      <c r="EM490" s="736"/>
      <c r="EN490" s="736"/>
      <c r="EO490" s="736"/>
      <c r="EP490" s="736"/>
      <c r="EQ490" s="736"/>
      <c r="ER490" s="736"/>
      <c r="ES490" s="736"/>
      <c r="ET490" s="736"/>
      <c r="EU490" s="736"/>
      <c r="EV490" s="736"/>
      <c r="EW490" s="736"/>
      <c r="EX490" s="736"/>
      <c r="EY490" s="736"/>
      <c r="EZ490" s="736"/>
      <c r="FA490" s="736"/>
      <c r="FB490" s="736"/>
      <c r="FC490" s="736"/>
      <c r="FD490" s="736"/>
      <c r="FE490" s="736"/>
      <c r="FF490" s="736"/>
      <c r="FG490" s="736"/>
      <c r="FH490" s="736"/>
      <c r="FI490" s="736"/>
      <c r="FJ490" s="736"/>
      <c r="FK490" s="736"/>
      <c r="FL490" s="736"/>
      <c r="FM490" s="736"/>
      <c r="FN490" s="736"/>
      <c r="FO490" s="736"/>
      <c r="FP490" s="736"/>
      <c r="FQ490" s="736"/>
      <c r="FR490" s="736"/>
      <c r="FS490" s="736"/>
      <c r="FT490" s="736"/>
      <c r="FU490" s="736"/>
      <c r="FV490" s="736"/>
      <c r="FW490" s="736"/>
      <c r="FX490" s="736"/>
      <c r="FY490" s="736"/>
      <c r="FZ490" s="736"/>
      <c r="GA490" s="736"/>
      <c r="GB490" s="736"/>
      <c r="GC490" s="736"/>
      <c r="GD490" s="736"/>
      <c r="GE490" s="736"/>
      <c r="GF490" s="736"/>
      <c r="GG490" s="736"/>
      <c r="GH490" s="736"/>
      <c r="GI490" s="736"/>
      <c r="GJ490" s="736"/>
      <c r="GK490" s="736"/>
      <c r="GL490" s="736"/>
      <c r="GM490" s="736"/>
      <c r="GN490" s="736"/>
      <c r="GO490" s="736"/>
      <c r="GP490" s="736"/>
      <c r="GQ490" s="736"/>
      <c r="GR490" s="736"/>
      <c r="GS490" s="736"/>
      <c r="GT490" s="736"/>
      <c r="GU490" s="736"/>
      <c r="GV490" s="736"/>
      <c r="GW490" s="736"/>
      <c r="GX490" s="736"/>
      <c r="GY490" s="736"/>
      <c r="GZ490" s="736"/>
      <c r="HA490" s="736"/>
      <c r="HB490" s="736"/>
      <c r="HC490" s="736"/>
      <c r="HD490" s="736"/>
      <c r="HE490" s="736"/>
      <c r="HF490" s="736"/>
      <c r="HG490" s="736"/>
      <c r="HH490" s="736"/>
      <c r="HI490" s="736"/>
      <c r="HJ490" s="736"/>
      <c r="HK490" s="736"/>
      <c r="HL490" s="736"/>
      <c r="HM490" s="736"/>
      <c r="HN490" s="736"/>
      <c r="HO490" s="736"/>
      <c r="HP490" s="736"/>
      <c r="HQ490" s="736"/>
      <c r="HR490" s="736"/>
      <c r="HS490" s="736"/>
      <c r="HT490" s="736"/>
      <c r="HU490" s="736"/>
      <c r="HV490" s="736"/>
      <c r="HW490" s="736"/>
      <c r="HX490" s="736"/>
      <c r="HY490" s="736"/>
      <c r="HZ490" s="736"/>
      <c r="IA490" s="736"/>
      <c r="IB490" s="736"/>
      <c r="IC490" s="736"/>
      <c r="ID490" s="736"/>
      <c r="IE490" s="736"/>
      <c r="IF490" s="736"/>
      <c r="IG490" s="736"/>
      <c r="IH490" s="736"/>
      <c r="II490" s="736"/>
      <c r="IJ490" s="736"/>
      <c r="IK490" s="736"/>
      <c r="IL490" s="736"/>
      <c r="IM490" s="736"/>
      <c r="IN490" s="736"/>
      <c r="IO490" s="736"/>
      <c r="IP490" s="736"/>
      <c r="IQ490" s="736"/>
      <c r="IR490" s="736"/>
      <c r="IS490" s="736"/>
      <c r="IT490" s="736"/>
      <c r="IU490" s="736"/>
      <c r="IV490" s="736"/>
    </row>
    <row r="491" spans="1:256" s="438" customFormat="1">
      <c r="A491" s="736"/>
      <c r="C491" s="471"/>
      <c r="P491" s="724"/>
      <c r="U491" s="724"/>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736"/>
      <c r="CB491" s="736"/>
      <c r="CC491" s="736"/>
      <c r="CD491" s="736"/>
      <c r="CE491" s="736"/>
      <c r="CF491" s="736"/>
      <c r="CG491" s="736"/>
      <c r="CH491" s="736"/>
      <c r="CI491" s="736"/>
      <c r="CJ491" s="736"/>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736"/>
      <c r="FF491" s="736"/>
      <c r="FG491" s="736"/>
      <c r="FH491" s="736"/>
      <c r="FI491" s="736"/>
      <c r="FJ491" s="736"/>
      <c r="FK491" s="736"/>
      <c r="FL491" s="736"/>
      <c r="FM491" s="736"/>
      <c r="FN491" s="736"/>
      <c r="FO491" s="736"/>
      <c r="FP491" s="736"/>
      <c r="FQ491" s="736"/>
      <c r="FR491" s="736"/>
      <c r="FS491" s="736"/>
      <c r="FT491" s="736"/>
      <c r="FU491" s="736"/>
      <c r="FV491" s="736"/>
      <c r="FW491" s="736"/>
      <c r="FX491" s="736"/>
      <c r="FY491" s="736"/>
      <c r="FZ491" s="736"/>
      <c r="GA491" s="736"/>
      <c r="GB491" s="736"/>
      <c r="GC491" s="736"/>
      <c r="GD491" s="736"/>
      <c r="GE491" s="736"/>
      <c r="GF491" s="736"/>
      <c r="GG491" s="736"/>
      <c r="GH491" s="736"/>
      <c r="GI491" s="736"/>
      <c r="GJ491" s="736"/>
      <c r="GK491" s="736"/>
      <c r="GL491" s="736"/>
      <c r="GM491" s="736"/>
      <c r="GN491" s="736"/>
      <c r="GO491" s="736"/>
      <c r="GP491" s="736"/>
      <c r="GQ491" s="736"/>
      <c r="GR491" s="736"/>
      <c r="GS491" s="736"/>
      <c r="GT491" s="736"/>
      <c r="GU491" s="736"/>
      <c r="GV491" s="736"/>
      <c r="GW491" s="736"/>
      <c r="GX491" s="736"/>
      <c r="GY491" s="736"/>
      <c r="GZ491" s="736"/>
      <c r="HA491" s="736"/>
      <c r="HB491" s="736"/>
      <c r="HC491" s="736"/>
      <c r="HD491" s="736"/>
      <c r="HE491" s="736"/>
      <c r="HF491" s="736"/>
      <c r="HG491" s="736"/>
      <c r="HH491" s="736"/>
      <c r="HI491" s="736"/>
      <c r="HJ491" s="736"/>
      <c r="HK491" s="736"/>
      <c r="HL491" s="736"/>
      <c r="HM491" s="736"/>
      <c r="HN491" s="736"/>
      <c r="HO491" s="736"/>
      <c r="HP491" s="736"/>
      <c r="HQ491" s="736"/>
      <c r="HR491" s="736"/>
      <c r="HS491" s="736"/>
      <c r="HT491" s="736"/>
      <c r="HU491" s="736"/>
      <c r="HV491" s="736"/>
      <c r="HW491" s="736"/>
      <c r="HX491" s="736"/>
      <c r="HY491" s="736"/>
      <c r="HZ491" s="736"/>
      <c r="IA491" s="736"/>
      <c r="IB491" s="736"/>
      <c r="IC491" s="736"/>
      <c r="ID491" s="736"/>
      <c r="IE491" s="736"/>
      <c r="IF491" s="736"/>
      <c r="IG491" s="736"/>
      <c r="IH491" s="736"/>
      <c r="II491" s="736"/>
      <c r="IJ491" s="736"/>
      <c r="IK491" s="736"/>
      <c r="IL491" s="736"/>
      <c r="IM491" s="736"/>
      <c r="IN491" s="736"/>
      <c r="IO491" s="736"/>
      <c r="IP491" s="736"/>
      <c r="IQ491" s="736"/>
      <c r="IR491" s="736"/>
      <c r="IS491" s="736"/>
      <c r="IT491" s="736"/>
      <c r="IU491" s="736"/>
      <c r="IV491" s="736"/>
    </row>
    <row r="492" spans="1:256" s="438" customFormat="1">
      <c r="A492" s="736"/>
      <c r="C492" s="471"/>
      <c r="P492" s="724"/>
      <c r="U492" s="724"/>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736"/>
      <c r="CB492" s="736"/>
      <c r="CC492" s="736"/>
      <c r="CD492" s="736"/>
      <c r="CE492" s="736"/>
      <c r="CF492" s="736"/>
      <c r="CG492" s="736"/>
      <c r="CH492" s="736"/>
      <c r="CI492" s="73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736"/>
      <c r="FF492" s="736"/>
      <c r="FG492" s="736"/>
      <c r="FH492" s="736"/>
      <c r="FI492" s="736"/>
      <c r="FJ492" s="736"/>
      <c r="FK492" s="736"/>
      <c r="FL492" s="736"/>
      <c r="FM492" s="736"/>
      <c r="FN492" s="736"/>
      <c r="FO492" s="736"/>
      <c r="FP492" s="736"/>
      <c r="FQ492" s="736"/>
      <c r="FR492" s="736"/>
      <c r="FS492" s="736"/>
      <c r="FT492" s="736"/>
      <c r="FU492" s="736"/>
      <c r="FV492" s="736"/>
      <c r="FW492" s="736"/>
      <c r="FX492" s="736"/>
      <c r="FY492" s="736"/>
      <c r="FZ492" s="736"/>
      <c r="GA492" s="736"/>
      <c r="GB492" s="736"/>
      <c r="GC492" s="736"/>
      <c r="GD492" s="736"/>
      <c r="GE492" s="736"/>
      <c r="GF492" s="736"/>
      <c r="GG492" s="736"/>
      <c r="GH492" s="736"/>
      <c r="GI492" s="736"/>
      <c r="GJ492" s="736"/>
      <c r="GK492" s="736"/>
      <c r="GL492" s="736"/>
      <c r="GM492" s="736"/>
      <c r="GN492" s="736"/>
      <c r="GO492" s="736"/>
      <c r="GP492" s="736"/>
      <c r="GQ492" s="736"/>
      <c r="GR492" s="736"/>
      <c r="GS492" s="736"/>
      <c r="GT492" s="736"/>
      <c r="GU492" s="736"/>
      <c r="GV492" s="736"/>
      <c r="GW492" s="736"/>
      <c r="GX492" s="736"/>
      <c r="GY492" s="736"/>
      <c r="GZ492" s="736"/>
      <c r="HA492" s="736"/>
      <c r="HB492" s="736"/>
      <c r="HC492" s="736"/>
      <c r="HD492" s="736"/>
      <c r="HE492" s="736"/>
      <c r="HF492" s="736"/>
      <c r="HG492" s="736"/>
      <c r="HH492" s="736"/>
      <c r="HI492" s="736"/>
      <c r="HJ492" s="736"/>
      <c r="HK492" s="736"/>
      <c r="HL492" s="736"/>
      <c r="HM492" s="736"/>
      <c r="HN492" s="736"/>
      <c r="HO492" s="736"/>
      <c r="HP492" s="736"/>
      <c r="HQ492" s="736"/>
      <c r="HR492" s="736"/>
      <c r="HS492" s="736"/>
      <c r="HT492" s="736"/>
      <c r="HU492" s="736"/>
      <c r="HV492" s="736"/>
      <c r="HW492" s="736"/>
      <c r="HX492" s="736"/>
      <c r="HY492" s="736"/>
      <c r="HZ492" s="736"/>
      <c r="IA492" s="736"/>
      <c r="IB492" s="736"/>
      <c r="IC492" s="736"/>
      <c r="ID492" s="736"/>
      <c r="IE492" s="736"/>
      <c r="IF492" s="736"/>
      <c r="IG492" s="736"/>
      <c r="IH492" s="736"/>
      <c r="II492" s="736"/>
      <c r="IJ492" s="736"/>
      <c r="IK492" s="736"/>
      <c r="IL492" s="736"/>
      <c r="IM492" s="736"/>
      <c r="IN492" s="736"/>
      <c r="IO492" s="736"/>
      <c r="IP492" s="736"/>
      <c r="IQ492" s="736"/>
      <c r="IR492" s="736"/>
      <c r="IS492" s="736"/>
      <c r="IT492" s="736"/>
      <c r="IU492" s="736"/>
      <c r="IV492" s="736"/>
    </row>
    <row r="493" spans="1:256" s="438" customFormat="1">
      <c r="A493" s="736"/>
      <c r="C493" s="471"/>
      <c r="P493" s="724"/>
      <c r="U493" s="724"/>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736"/>
      <c r="CB493" s="736"/>
      <c r="CC493" s="736"/>
      <c r="CD493" s="736"/>
      <c r="CE493" s="736"/>
      <c r="CF493" s="736"/>
      <c r="CG493" s="736"/>
      <c r="CH493" s="736"/>
      <c r="CI493" s="73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736"/>
      <c r="FF493" s="736"/>
      <c r="FG493" s="736"/>
      <c r="FH493" s="736"/>
      <c r="FI493" s="736"/>
      <c r="FJ493" s="736"/>
      <c r="FK493" s="736"/>
      <c r="FL493" s="736"/>
      <c r="FM493" s="736"/>
      <c r="FN493" s="736"/>
      <c r="FO493" s="736"/>
      <c r="FP493" s="736"/>
      <c r="FQ493" s="736"/>
      <c r="FR493" s="736"/>
      <c r="FS493" s="736"/>
      <c r="FT493" s="736"/>
      <c r="FU493" s="736"/>
      <c r="FV493" s="736"/>
      <c r="FW493" s="736"/>
      <c r="FX493" s="736"/>
      <c r="FY493" s="736"/>
      <c r="FZ493" s="736"/>
      <c r="GA493" s="736"/>
      <c r="GB493" s="736"/>
      <c r="GC493" s="736"/>
      <c r="GD493" s="736"/>
      <c r="GE493" s="736"/>
      <c r="GF493" s="736"/>
      <c r="GG493" s="736"/>
      <c r="GH493" s="736"/>
      <c r="GI493" s="736"/>
      <c r="GJ493" s="736"/>
      <c r="GK493" s="736"/>
      <c r="GL493" s="736"/>
      <c r="GM493" s="736"/>
      <c r="GN493" s="736"/>
      <c r="GO493" s="736"/>
      <c r="GP493" s="736"/>
      <c r="GQ493" s="736"/>
      <c r="GR493" s="736"/>
      <c r="GS493" s="736"/>
      <c r="GT493" s="736"/>
      <c r="GU493" s="736"/>
      <c r="GV493" s="736"/>
      <c r="GW493" s="736"/>
      <c r="GX493" s="736"/>
      <c r="GY493" s="736"/>
      <c r="GZ493" s="736"/>
      <c r="HA493" s="736"/>
      <c r="HB493" s="736"/>
      <c r="HC493" s="736"/>
      <c r="HD493" s="736"/>
      <c r="HE493" s="736"/>
      <c r="HF493" s="736"/>
      <c r="HG493" s="736"/>
      <c r="HH493" s="736"/>
      <c r="HI493" s="736"/>
      <c r="HJ493" s="736"/>
      <c r="HK493" s="736"/>
      <c r="HL493" s="736"/>
      <c r="HM493" s="736"/>
      <c r="HN493" s="736"/>
      <c r="HO493" s="736"/>
      <c r="HP493" s="736"/>
      <c r="HQ493" s="736"/>
      <c r="HR493" s="736"/>
      <c r="HS493" s="736"/>
      <c r="HT493" s="736"/>
      <c r="HU493" s="736"/>
      <c r="HV493" s="736"/>
      <c r="HW493" s="736"/>
      <c r="HX493" s="736"/>
      <c r="HY493" s="736"/>
      <c r="HZ493" s="736"/>
      <c r="IA493" s="736"/>
      <c r="IB493" s="736"/>
      <c r="IC493" s="736"/>
      <c r="ID493" s="736"/>
      <c r="IE493" s="736"/>
      <c r="IF493" s="736"/>
      <c r="IG493" s="736"/>
      <c r="IH493" s="736"/>
      <c r="II493" s="736"/>
      <c r="IJ493" s="736"/>
      <c r="IK493" s="736"/>
      <c r="IL493" s="736"/>
      <c r="IM493" s="736"/>
      <c r="IN493" s="736"/>
      <c r="IO493" s="736"/>
      <c r="IP493" s="736"/>
      <c r="IQ493" s="736"/>
      <c r="IR493" s="736"/>
      <c r="IS493" s="736"/>
      <c r="IT493" s="736"/>
      <c r="IU493" s="736"/>
      <c r="IV493" s="736"/>
    </row>
    <row r="494" spans="1:256" s="438" customFormat="1">
      <c r="A494" s="736"/>
      <c r="C494" s="471"/>
      <c r="P494" s="724"/>
      <c r="U494" s="724"/>
      <c r="V494" s="736"/>
      <c r="W494" s="736"/>
      <c r="X494" s="736"/>
      <c r="Y494" s="736"/>
      <c r="Z494" s="736"/>
      <c r="AA494" s="736"/>
      <c r="AB494" s="736"/>
      <c r="AC494" s="736"/>
      <c r="AD494" s="736"/>
      <c r="AE494" s="736"/>
      <c r="AF494" s="736"/>
      <c r="AG494" s="736"/>
      <c r="AH494" s="736"/>
      <c r="AI494" s="736"/>
      <c r="AJ494" s="736"/>
      <c r="AK494" s="736"/>
      <c r="AL494" s="736"/>
      <c r="AM494" s="736"/>
      <c r="AN494" s="736"/>
      <c r="AO494" s="736"/>
      <c r="AP494" s="736"/>
      <c r="AQ494" s="736"/>
      <c r="AR494" s="736"/>
      <c r="AS494" s="736"/>
      <c r="AT494" s="736"/>
      <c r="AU494" s="736"/>
      <c r="AV494" s="736"/>
      <c r="AW494" s="736"/>
      <c r="AX494" s="736"/>
      <c r="AY494" s="736"/>
      <c r="AZ494" s="736"/>
      <c r="BA494" s="736"/>
      <c r="BB494" s="736"/>
      <c r="BC494" s="736"/>
      <c r="BD494" s="736"/>
      <c r="BE494" s="736"/>
      <c r="BF494" s="736"/>
      <c r="BG494" s="736"/>
      <c r="BH494" s="736"/>
      <c r="BI494" s="736"/>
      <c r="BJ494" s="736"/>
      <c r="BK494" s="736"/>
      <c r="BL494" s="736"/>
      <c r="BM494" s="736"/>
      <c r="BN494" s="736"/>
      <c r="BO494" s="736"/>
      <c r="BP494" s="736"/>
      <c r="BQ494" s="736"/>
      <c r="BR494" s="736"/>
      <c r="BS494" s="736"/>
      <c r="BT494" s="736"/>
      <c r="BU494" s="736"/>
      <c r="BV494" s="736"/>
      <c r="BW494" s="736"/>
      <c r="BX494" s="736"/>
      <c r="BY494" s="736"/>
      <c r="BZ494" s="736"/>
      <c r="CA494" s="736"/>
      <c r="CB494" s="736"/>
      <c r="CC494" s="736"/>
      <c r="CD494" s="736"/>
      <c r="CE494" s="736"/>
      <c r="CF494" s="736"/>
      <c r="CG494" s="736"/>
      <c r="CH494" s="736"/>
      <c r="CI494" s="736"/>
      <c r="CJ494" s="736"/>
      <c r="CK494" s="736"/>
      <c r="CL494" s="736"/>
      <c r="CM494" s="736"/>
      <c r="CN494" s="736"/>
      <c r="CO494" s="736"/>
      <c r="CP494" s="736"/>
      <c r="CQ494" s="736"/>
      <c r="CR494" s="736"/>
      <c r="CS494" s="736"/>
      <c r="CT494" s="736"/>
      <c r="CU494" s="736"/>
      <c r="CV494" s="736"/>
      <c r="CW494" s="736"/>
      <c r="CX494" s="736"/>
      <c r="CY494" s="736"/>
      <c r="CZ494" s="736"/>
      <c r="DA494" s="736"/>
      <c r="DB494" s="736"/>
      <c r="DC494" s="736"/>
      <c r="DD494" s="736"/>
      <c r="DE494" s="736"/>
      <c r="DF494" s="736"/>
      <c r="DG494" s="736"/>
      <c r="DH494" s="736"/>
      <c r="DI494" s="736"/>
      <c r="DJ494" s="736"/>
      <c r="DK494" s="736"/>
      <c r="DL494" s="736"/>
      <c r="DM494" s="736"/>
      <c r="DN494" s="736"/>
      <c r="DO494" s="736"/>
      <c r="DP494" s="736"/>
      <c r="DQ494" s="736"/>
      <c r="DR494" s="736"/>
      <c r="DS494" s="736"/>
      <c r="DT494" s="736"/>
      <c r="DU494" s="736"/>
      <c r="DV494" s="736"/>
      <c r="DW494" s="736"/>
      <c r="DX494" s="736"/>
      <c r="DY494" s="736"/>
      <c r="DZ494" s="736"/>
      <c r="EA494" s="736"/>
      <c r="EB494" s="736"/>
      <c r="EC494" s="736"/>
      <c r="ED494" s="736"/>
      <c r="EE494" s="736"/>
      <c r="EF494" s="736"/>
      <c r="EG494" s="736"/>
      <c r="EH494" s="736"/>
      <c r="EI494" s="736"/>
      <c r="EJ494" s="736"/>
      <c r="EK494" s="736"/>
      <c r="EL494" s="736"/>
      <c r="EM494" s="736"/>
      <c r="EN494" s="736"/>
      <c r="EO494" s="736"/>
      <c r="EP494" s="736"/>
      <c r="EQ494" s="736"/>
      <c r="ER494" s="736"/>
      <c r="ES494" s="736"/>
      <c r="ET494" s="736"/>
      <c r="EU494" s="736"/>
      <c r="EV494" s="736"/>
      <c r="EW494" s="736"/>
      <c r="EX494" s="736"/>
      <c r="EY494" s="736"/>
      <c r="EZ494" s="736"/>
      <c r="FA494" s="736"/>
      <c r="FB494" s="736"/>
      <c r="FC494" s="736"/>
      <c r="FD494" s="736"/>
      <c r="FE494" s="736"/>
      <c r="FF494" s="736"/>
      <c r="FG494" s="736"/>
      <c r="FH494" s="736"/>
      <c r="FI494" s="736"/>
      <c r="FJ494" s="736"/>
      <c r="FK494" s="736"/>
      <c r="FL494" s="736"/>
      <c r="FM494" s="736"/>
      <c r="FN494" s="736"/>
      <c r="FO494" s="736"/>
      <c r="FP494" s="736"/>
      <c r="FQ494" s="736"/>
      <c r="FR494" s="736"/>
      <c r="FS494" s="736"/>
      <c r="FT494" s="736"/>
      <c r="FU494" s="736"/>
      <c r="FV494" s="736"/>
      <c r="FW494" s="736"/>
      <c r="FX494" s="736"/>
      <c r="FY494" s="736"/>
      <c r="FZ494" s="736"/>
      <c r="GA494" s="736"/>
      <c r="GB494" s="736"/>
      <c r="GC494" s="736"/>
      <c r="GD494" s="736"/>
      <c r="GE494" s="736"/>
      <c r="GF494" s="736"/>
      <c r="GG494" s="736"/>
      <c r="GH494" s="736"/>
      <c r="GI494" s="736"/>
      <c r="GJ494" s="736"/>
      <c r="GK494" s="736"/>
      <c r="GL494" s="736"/>
      <c r="GM494" s="736"/>
      <c r="GN494" s="736"/>
      <c r="GO494" s="736"/>
      <c r="GP494" s="736"/>
      <c r="GQ494" s="736"/>
      <c r="GR494" s="736"/>
      <c r="GS494" s="736"/>
      <c r="GT494" s="736"/>
      <c r="GU494" s="736"/>
      <c r="GV494" s="736"/>
      <c r="GW494" s="736"/>
      <c r="GX494" s="736"/>
      <c r="GY494" s="736"/>
      <c r="GZ494" s="736"/>
      <c r="HA494" s="736"/>
      <c r="HB494" s="736"/>
      <c r="HC494" s="736"/>
      <c r="HD494" s="736"/>
      <c r="HE494" s="736"/>
      <c r="HF494" s="736"/>
      <c r="HG494" s="736"/>
      <c r="HH494" s="736"/>
      <c r="HI494" s="736"/>
      <c r="HJ494" s="736"/>
      <c r="HK494" s="736"/>
      <c r="HL494" s="736"/>
      <c r="HM494" s="736"/>
      <c r="HN494" s="736"/>
      <c r="HO494" s="736"/>
      <c r="HP494" s="736"/>
      <c r="HQ494" s="736"/>
      <c r="HR494" s="736"/>
      <c r="HS494" s="736"/>
      <c r="HT494" s="736"/>
      <c r="HU494" s="736"/>
      <c r="HV494" s="736"/>
      <c r="HW494" s="736"/>
      <c r="HX494" s="736"/>
      <c r="HY494" s="736"/>
      <c r="HZ494" s="736"/>
      <c r="IA494" s="736"/>
      <c r="IB494" s="736"/>
      <c r="IC494" s="736"/>
      <c r="ID494" s="736"/>
      <c r="IE494" s="736"/>
      <c r="IF494" s="736"/>
      <c r="IG494" s="736"/>
      <c r="IH494" s="736"/>
      <c r="II494" s="736"/>
      <c r="IJ494" s="736"/>
      <c r="IK494" s="736"/>
      <c r="IL494" s="736"/>
      <c r="IM494" s="736"/>
      <c r="IN494" s="736"/>
      <c r="IO494" s="736"/>
      <c r="IP494" s="736"/>
      <c r="IQ494" s="736"/>
      <c r="IR494" s="736"/>
      <c r="IS494" s="736"/>
      <c r="IT494" s="736"/>
      <c r="IU494" s="736"/>
      <c r="IV494" s="736"/>
    </row>
    <row r="495" spans="1:256" s="438" customFormat="1">
      <c r="A495" s="736"/>
      <c r="C495" s="471"/>
      <c r="P495" s="724"/>
      <c r="U495" s="724"/>
      <c r="V495" s="736"/>
      <c r="W495" s="736"/>
      <c r="X495" s="736"/>
      <c r="Y495" s="736"/>
      <c r="Z495" s="736"/>
      <c r="AA495" s="736"/>
      <c r="AB495" s="736"/>
      <c r="AC495" s="736"/>
      <c r="AD495" s="736"/>
      <c r="AE495" s="736"/>
      <c r="AF495" s="736"/>
      <c r="AG495" s="736"/>
      <c r="AH495" s="736"/>
      <c r="AI495" s="736"/>
      <c r="AJ495" s="736"/>
      <c r="AK495" s="736"/>
      <c r="AL495" s="736"/>
      <c r="AM495" s="736"/>
      <c r="AN495" s="736"/>
      <c r="AO495" s="736"/>
      <c r="AP495" s="736"/>
      <c r="AQ495" s="736"/>
      <c r="AR495" s="736"/>
      <c r="AS495" s="736"/>
      <c r="AT495" s="736"/>
      <c r="AU495" s="736"/>
      <c r="AV495" s="736"/>
      <c r="AW495" s="736"/>
      <c r="AX495" s="736"/>
      <c r="AY495" s="736"/>
      <c r="AZ495" s="736"/>
      <c r="BA495" s="736"/>
      <c r="BB495" s="736"/>
      <c r="BC495" s="736"/>
      <c r="BD495" s="736"/>
      <c r="BE495" s="736"/>
      <c r="BF495" s="736"/>
      <c r="BG495" s="736"/>
      <c r="BH495" s="736"/>
      <c r="BI495" s="736"/>
      <c r="BJ495" s="736"/>
      <c r="BK495" s="736"/>
      <c r="BL495" s="736"/>
      <c r="BM495" s="736"/>
      <c r="BN495" s="736"/>
      <c r="BO495" s="736"/>
      <c r="BP495" s="736"/>
      <c r="BQ495" s="736"/>
      <c r="BR495" s="736"/>
      <c r="BS495" s="736"/>
      <c r="BT495" s="736"/>
      <c r="BU495" s="736"/>
      <c r="BV495" s="736"/>
      <c r="BW495" s="736"/>
      <c r="BX495" s="736"/>
      <c r="BY495" s="736"/>
      <c r="BZ495" s="736"/>
      <c r="CA495" s="736"/>
      <c r="CB495" s="736"/>
      <c r="CC495" s="736"/>
      <c r="CD495" s="736"/>
      <c r="CE495" s="736"/>
      <c r="CF495" s="736"/>
      <c r="CG495" s="736"/>
      <c r="CH495" s="736"/>
      <c r="CI495" s="736"/>
      <c r="CJ495" s="736"/>
      <c r="CK495" s="736"/>
      <c r="CL495" s="736"/>
      <c r="CM495" s="736"/>
      <c r="CN495" s="736"/>
      <c r="CO495" s="736"/>
      <c r="CP495" s="736"/>
      <c r="CQ495" s="736"/>
      <c r="CR495" s="736"/>
      <c r="CS495" s="736"/>
      <c r="CT495" s="736"/>
      <c r="CU495" s="736"/>
      <c r="CV495" s="736"/>
      <c r="CW495" s="736"/>
      <c r="CX495" s="736"/>
      <c r="CY495" s="736"/>
      <c r="CZ495" s="736"/>
      <c r="DA495" s="736"/>
      <c r="DB495" s="736"/>
      <c r="DC495" s="736"/>
      <c r="DD495" s="736"/>
      <c r="DE495" s="736"/>
      <c r="DF495" s="736"/>
      <c r="DG495" s="736"/>
      <c r="DH495" s="736"/>
      <c r="DI495" s="736"/>
      <c r="DJ495" s="736"/>
      <c r="DK495" s="736"/>
      <c r="DL495" s="736"/>
      <c r="DM495" s="736"/>
      <c r="DN495" s="736"/>
      <c r="DO495" s="736"/>
      <c r="DP495" s="736"/>
      <c r="DQ495" s="736"/>
      <c r="DR495" s="736"/>
      <c r="DS495" s="736"/>
      <c r="DT495" s="736"/>
      <c r="DU495" s="736"/>
      <c r="DV495" s="736"/>
      <c r="DW495" s="736"/>
      <c r="DX495" s="736"/>
      <c r="DY495" s="736"/>
      <c r="DZ495" s="736"/>
      <c r="EA495" s="736"/>
      <c r="EB495" s="736"/>
      <c r="EC495" s="736"/>
      <c r="ED495" s="736"/>
      <c r="EE495" s="736"/>
      <c r="EF495" s="736"/>
      <c r="EG495" s="736"/>
      <c r="EH495" s="736"/>
      <c r="EI495" s="736"/>
      <c r="EJ495" s="736"/>
      <c r="EK495" s="736"/>
      <c r="EL495" s="736"/>
      <c r="EM495" s="736"/>
      <c r="EN495" s="736"/>
      <c r="EO495" s="736"/>
      <c r="EP495" s="736"/>
      <c r="EQ495" s="736"/>
      <c r="ER495" s="736"/>
      <c r="ES495" s="736"/>
      <c r="ET495" s="736"/>
      <c r="EU495" s="736"/>
      <c r="EV495" s="736"/>
      <c r="EW495" s="736"/>
      <c r="EX495" s="736"/>
      <c r="EY495" s="736"/>
      <c r="EZ495" s="736"/>
      <c r="FA495" s="736"/>
      <c r="FB495" s="736"/>
      <c r="FC495" s="736"/>
      <c r="FD495" s="736"/>
      <c r="FE495" s="736"/>
      <c r="FF495" s="736"/>
      <c r="FG495" s="736"/>
      <c r="FH495" s="736"/>
      <c r="FI495" s="736"/>
      <c r="FJ495" s="736"/>
      <c r="FK495" s="736"/>
      <c r="FL495" s="736"/>
      <c r="FM495" s="736"/>
      <c r="FN495" s="736"/>
      <c r="FO495" s="736"/>
      <c r="FP495" s="736"/>
      <c r="FQ495" s="736"/>
      <c r="FR495" s="736"/>
      <c r="FS495" s="736"/>
      <c r="FT495" s="736"/>
      <c r="FU495" s="736"/>
      <c r="FV495" s="736"/>
      <c r="FW495" s="736"/>
      <c r="FX495" s="736"/>
      <c r="FY495" s="736"/>
      <c r="FZ495" s="736"/>
      <c r="GA495" s="736"/>
      <c r="GB495" s="736"/>
      <c r="GC495" s="736"/>
      <c r="GD495" s="736"/>
      <c r="GE495" s="736"/>
      <c r="GF495" s="736"/>
      <c r="GG495" s="736"/>
      <c r="GH495" s="736"/>
      <c r="GI495" s="736"/>
      <c r="GJ495" s="736"/>
      <c r="GK495" s="736"/>
      <c r="GL495" s="736"/>
      <c r="GM495" s="736"/>
      <c r="GN495" s="736"/>
      <c r="GO495" s="736"/>
      <c r="GP495" s="736"/>
      <c r="GQ495" s="736"/>
      <c r="GR495" s="736"/>
      <c r="GS495" s="736"/>
      <c r="GT495" s="736"/>
      <c r="GU495" s="736"/>
      <c r="GV495" s="736"/>
      <c r="GW495" s="736"/>
      <c r="GX495" s="736"/>
      <c r="GY495" s="736"/>
      <c r="GZ495" s="736"/>
      <c r="HA495" s="736"/>
      <c r="HB495" s="736"/>
      <c r="HC495" s="736"/>
      <c r="HD495" s="736"/>
      <c r="HE495" s="736"/>
      <c r="HF495" s="736"/>
      <c r="HG495" s="736"/>
      <c r="HH495" s="736"/>
      <c r="HI495" s="736"/>
      <c r="HJ495" s="736"/>
      <c r="HK495" s="736"/>
      <c r="HL495" s="736"/>
      <c r="HM495" s="736"/>
      <c r="HN495" s="736"/>
      <c r="HO495" s="736"/>
      <c r="HP495" s="736"/>
      <c r="HQ495" s="736"/>
      <c r="HR495" s="736"/>
      <c r="HS495" s="736"/>
      <c r="HT495" s="736"/>
      <c r="HU495" s="736"/>
      <c r="HV495" s="736"/>
      <c r="HW495" s="736"/>
      <c r="HX495" s="736"/>
      <c r="HY495" s="736"/>
      <c r="HZ495" s="736"/>
      <c r="IA495" s="736"/>
      <c r="IB495" s="736"/>
      <c r="IC495" s="736"/>
      <c r="ID495" s="736"/>
      <c r="IE495" s="736"/>
      <c r="IF495" s="736"/>
      <c r="IG495" s="736"/>
      <c r="IH495" s="736"/>
      <c r="II495" s="736"/>
      <c r="IJ495" s="736"/>
      <c r="IK495" s="736"/>
      <c r="IL495" s="736"/>
      <c r="IM495" s="736"/>
      <c r="IN495" s="736"/>
      <c r="IO495" s="736"/>
      <c r="IP495" s="736"/>
      <c r="IQ495" s="736"/>
      <c r="IR495" s="736"/>
      <c r="IS495" s="736"/>
      <c r="IT495" s="736"/>
      <c r="IU495" s="736"/>
      <c r="IV495" s="736"/>
    </row>
    <row r="496" spans="1:256" s="438" customFormat="1">
      <c r="A496" s="736"/>
      <c r="C496" s="471"/>
      <c r="P496" s="724"/>
      <c r="U496" s="724"/>
      <c r="V496" s="736"/>
      <c r="W496" s="736"/>
      <c r="X496" s="736"/>
      <c r="Y496" s="736"/>
      <c r="Z496" s="736"/>
      <c r="AA496" s="736"/>
      <c r="AB496" s="736"/>
      <c r="AC496" s="736"/>
      <c r="AD496" s="736"/>
      <c r="AE496" s="736"/>
      <c r="AF496" s="736"/>
      <c r="AG496" s="736"/>
      <c r="AH496" s="736"/>
      <c r="AI496" s="736"/>
      <c r="AJ496" s="736"/>
      <c r="AK496" s="736"/>
      <c r="AL496" s="736"/>
      <c r="AM496" s="736"/>
      <c r="AN496" s="736"/>
      <c r="AO496" s="736"/>
      <c r="AP496" s="736"/>
      <c r="AQ496" s="736"/>
      <c r="AR496" s="736"/>
      <c r="AS496" s="736"/>
      <c r="AT496" s="736"/>
      <c r="AU496" s="736"/>
      <c r="AV496" s="736"/>
      <c r="AW496" s="736"/>
      <c r="AX496" s="736"/>
      <c r="AY496" s="736"/>
      <c r="AZ496" s="736"/>
      <c r="BA496" s="736"/>
      <c r="BB496" s="736"/>
      <c r="BC496" s="736"/>
      <c r="BD496" s="736"/>
      <c r="BE496" s="736"/>
      <c r="BF496" s="736"/>
      <c r="BG496" s="736"/>
      <c r="BH496" s="736"/>
      <c r="BI496" s="736"/>
      <c r="BJ496" s="736"/>
      <c r="BK496" s="736"/>
      <c r="BL496" s="736"/>
      <c r="BM496" s="736"/>
      <c r="BN496" s="736"/>
      <c r="BO496" s="736"/>
      <c r="BP496" s="736"/>
      <c r="BQ496" s="736"/>
      <c r="BR496" s="736"/>
      <c r="BS496" s="736"/>
      <c r="BT496" s="736"/>
      <c r="BU496" s="736"/>
      <c r="BV496" s="736"/>
      <c r="BW496" s="736"/>
      <c r="BX496" s="736"/>
      <c r="BY496" s="736"/>
      <c r="BZ496" s="736"/>
      <c r="CA496" s="736"/>
      <c r="CB496" s="736"/>
      <c r="CC496" s="736"/>
      <c r="CD496" s="736"/>
      <c r="CE496" s="736"/>
      <c r="CF496" s="736"/>
      <c r="CG496" s="736"/>
      <c r="CH496" s="736"/>
      <c r="CI496" s="736"/>
      <c r="CJ496" s="736"/>
      <c r="CK496" s="736"/>
      <c r="CL496" s="736"/>
      <c r="CM496" s="736"/>
      <c r="CN496" s="736"/>
      <c r="CO496" s="736"/>
      <c r="CP496" s="736"/>
      <c r="CQ496" s="736"/>
      <c r="CR496" s="736"/>
      <c r="CS496" s="736"/>
      <c r="CT496" s="736"/>
      <c r="CU496" s="736"/>
      <c r="CV496" s="736"/>
      <c r="CW496" s="736"/>
      <c r="CX496" s="736"/>
      <c r="CY496" s="736"/>
      <c r="CZ496" s="736"/>
      <c r="DA496" s="736"/>
      <c r="DB496" s="736"/>
      <c r="DC496" s="736"/>
      <c r="DD496" s="736"/>
      <c r="DE496" s="736"/>
      <c r="DF496" s="736"/>
      <c r="DG496" s="736"/>
      <c r="DH496" s="736"/>
      <c r="DI496" s="736"/>
      <c r="DJ496" s="736"/>
      <c r="DK496" s="736"/>
      <c r="DL496" s="736"/>
      <c r="DM496" s="736"/>
      <c r="DN496" s="736"/>
      <c r="DO496" s="736"/>
      <c r="DP496" s="736"/>
      <c r="DQ496" s="736"/>
      <c r="DR496" s="736"/>
      <c r="DS496" s="736"/>
      <c r="DT496" s="736"/>
      <c r="DU496" s="736"/>
      <c r="DV496" s="736"/>
      <c r="DW496" s="736"/>
      <c r="DX496" s="736"/>
      <c r="DY496" s="736"/>
      <c r="DZ496" s="736"/>
      <c r="EA496" s="736"/>
      <c r="EB496" s="736"/>
      <c r="EC496" s="736"/>
      <c r="ED496" s="736"/>
      <c r="EE496" s="736"/>
      <c r="EF496" s="736"/>
      <c r="EG496" s="736"/>
      <c r="EH496" s="736"/>
      <c r="EI496" s="736"/>
      <c r="EJ496" s="736"/>
      <c r="EK496" s="736"/>
      <c r="EL496" s="736"/>
      <c r="EM496" s="736"/>
      <c r="EN496" s="736"/>
      <c r="EO496" s="736"/>
      <c r="EP496" s="736"/>
      <c r="EQ496" s="736"/>
      <c r="ER496" s="736"/>
      <c r="ES496" s="736"/>
      <c r="ET496" s="736"/>
      <c r="EU496" s="736"/>
      <c r="EV496" s="736"/>
      <c r="EW496" s="736"/>
      <c r="EX496" s="736"/>
      <c r="EY496" s="736"/>
      <c r="EZ496" s="736"/>
      <c r="FA496" s="736"/>
      <c r="FB496" s="736"/>
      <c r="FC496" s="736"/>
      <c r="FD496" s="736"/>
      <c r="FE496" s="736"/>
      <c r="FF496" s="736"/>
      <c r="FG496" s="736"/>
      <c r="FH496" s="736"/>
      <c r="FI496" s="736"/>
      <c r="FJ496" s="736"/>
      <c r="FK496" s="736"/>
      <c r="FL496" s="736"/>
      <c r="FM496" s="736"/>
      <c r="FN496" s="736"/>
      <c r="FO496" s="736"/>
      <c r="FP496" s="736"/>
      <c r="FQ496" s="736"/>
      <c r="FR496" s="736"/>
      <c r="FS496" s="736"/>
      <c r="FT496" s="736"/>
      <c r="FU496" s="736"/>
      <c r="FV496" s="736"/>
      <c r="FW496" s="736"/>
      <c r="FX496" s="736"/>
      <c r="FY496" s="736"/>
      <c r="FZ496" s="736"/>
      <c r="GA496" s="736"/>
      <c r="GB496" s="736"/>
      <c r="GC496" s="736"/>
      <c r="GD496" s="736"/>
      <c r="GE496" s="736"/>
      <c r="GF496" s="736"/>
      <c r="GG496" s="736"/>
      <c r="GH496" s="736"/>
      <c r="GI496" s="736"/>
      <c r="GJ496" s="736"/>
      <c r="GK496" s="736"/>
      <c r="GL496" s="736"/>
      <c r="GM496" s="736"/>
      <c r="GN496" s="736"/>
      <c r="GO496" s="736"/>
      <c r="GP496" s="736"/>
      <c r="GQ496" s="736"/>
      <c r="GR496" s="736"/>
      <c r="GS496" s="736"/>
      <c r="GT496" s="736"/>
      <c r="GU496" s="736"/>
      <c r="GV496" s="736"/>
      <c r="GW496" s="736"/>
      <c r="GX496" s="736"/>
      <c r="GY496" s="736"/>
      <c r="GZ496" s="736"/>
      <c r="HA496" s="736"/>
      <c r="HB496" s="736"/>
      <c r="HC496" s="736"/>
      <c r="HD496" s="736"/>
      <c r="HE496" s="736"/>
      <c r="HF496" s="736"/>
      <c r="HG496" s="736"/>
      <c r="HH496" s="736"/>
      <c r="HI496" s="736"/>
      <c r="HJ496" s="736"/>
      <c r="HK496" s="736"/>
      <c r="HL496" s="736"/>
      <c r="HM496" s="736"/>
      <c r="HN496" s="736"/>
      <c r="HO496" s="736"/>
      <c r="HP496" s="736"/>
      <c r="HQ496" s="736"/>
      <c r="HR496" s="736"/>
      <c r="HS496" s="736"/>
      <c r="HT496" s="736"/>
      <c r="HU496" s="736"/>
      <c r="HV496" s="736"/>
      <c r="HW496" s="736"/>
      <c r="HX496" s="736"/>
      <c r="HY496" s="736"/>
      <c r="HZ496" s="736"/>
      <c r="IA496" s="736"/>
      <c r="IB496" s="736"/>
      <c r="IC496" s="736"/>
      <c r="ID496" s="736"/>
      <c r="IE496" s="736"/>
      <c r="IF496" s="736"/>
      <c r="IG496" s="736"/>
      <c r="IH496" s="736"/>
      <c r="II496" s="736"/>
      <c r="IJ496" s="736"/>
      <c r="IK496" s="736"/>
      <c r="IL496" s="736"/>
      <c r="IM496" s="736"/>
      <c r="IN496" s="736"/>
      <c r="IO496" s="736"/>
      <c r="IP496" s="736"/>
      <c r="IQ496" s="736"/>
      <c r="IR496" s="736"/>
      <c r="IS496" s="736"/>
      <c r="IT496" s="736"/>
      <c r="IU496" s="736"/>
      <c r="IV496" s="736"/>
    </row>
    <row r="497" spans="1:256" s="438" customFormat="1">
      <c r="A497" s="736"/>
      <c r="C497" s="471"/>
      <c r="P497" s="724"/>
      <c r="U497" s="724"/>
      <c r="V497" s="736"/>
      <c r="W497" s="736"/>
      <c r="X497" s="736"/>
      <c r="Y497" s="736"/>
      <c r="Z497" s="736"/>
      <c r="AA497" s="736"/>
      <c r="AB497" s="736"/>
      <c r="AC497" s="736"/>
      <c r="AD497" s="736"/>
      <c r="AE497" s="736"/>
      <c r="AF497" s="736"/>
      <c r="AG497" s="736"/>
      <c r="AH497" s="736"/>
      <c r="AI497" s="736"/>
      <c r="AJ497" s="736"/>
      <c r="AK497" s="736"/>
      <c r="AL497" s="736"/>
      <c r="AM497" s="736"/>
      <c r="AN497" s="736"/>
      <c r="AO497" s="736"/>
      <c r="AP497" s="736"/>
      <c r="AQ497" s="736"/>
      <c r="AR497" s="736"/>
      <c r="AS497" s="736"/>
      <c r="AT497" s="736"/>
      <c r="AU497" s="736"/>
      <c r="AV497" s="736"/>
      <c r="AW497" s="736"/>
      <c r="AX497" s="736"/>
      <c r="AY497" s="736"/>
      <c r="AZ497" s="736"/>
      <c r="BA497" s="736"/>
      <c r="BB497" s="736"/>
      <c r="BC497" s="736"/>
      <c r="BD497" s="736"/>
      <c r="BE497" s="736"/>
      <c r="BF497" s="736"/>
      <c r="BG497" s="736"/>
      <c r="BH497" s="736"/>
      <c r="BI497" s="736"/>
      <c r="BJ497" s="736"/>
      <c r="BK497" s="736"/>
      <c r="BL497" s="736"/>
      <c r="BM497" s="736"/>
      <c r="BN497" s="736"/>
      <c r="BO497" s="736"/>
      <c r="BP497" s="736"/>
      <c r="BQ497" s="736"/>
      <c r="BR497" s="736"/>
      <c r="BS497" s="736"/>
      <c r="BT497" s="736"/>
      <c r="BU497" s="736"/>
      <c r="BV497" s="736"/>
      <c r="BW497" s="736"/>
      <c r="BX497" s="736"/>
      <c r="BY497" s="736"/>
      <c r="BZ497" s="736"/>
      <c r="CA497" s="736"/>
      <c r="CB497" s="736"/>
      <c r="CC497" s="736"/>
      <c r="CD497" s="736"/>
      <c r="CE497" s="736"/>
      <c r="CF497" s="736"/>
      <c r="CG497" s="736"/>
      <c r="CH497" s="736"/>
      <c r="CI497" s="736"/>
      <c r="CJ497" s="736"/>
      <c r="CK497" s="736"/>
      <c r="CL497" s="736"/>
      <c r="CM497" s="736"/>
      <c r="CN497" s="736"/>
      <c r="CO497" s="736"/>
      <c r="CP497" s="736"/>
      <c r="CQ497" s="736"/>
      <c r="CR497" s="736"/>
      <c r="CS497" s="736"/>
      <c r="CT497" s="736"/>
      <c r="CU497" s="736"/>
      <c r="CV497" s="736"/>
      <c r="CW497" s="736"/>
      <c r="CX497" s="736"/>
      <c r="CY497" s="736"/>
      <c r="CZ497" s="736"/>
      <c r="DA497" s="736"/>
      <c r="DB497" s="736"/>
      <c r="DC497" s="736"/>
      <c r="DD497" s="736"/>
      <c r="DE497" s="736"/>
      <c r="DF497" s="736"/>
      <c r="DG497" s="736"/>
      <c r="DH497" s="736"/>
      <c r="DI497" s="736"/>
      <c r="DJ497" s="736"/>
      <c r="DK497" s="736"/>
      <c r="DL497" s="736"/>
      <c r="DM497" s="736"/>
      <c r="DN497" s="736"/>
      <c r="DO497" s="736"/>
      <c r="DP497" s="736"/>
      <c r="DQ497" s="736"/>
      <c r="DR497" s="736"/>
      <c r="DS497" s="736"/>
      <c r="DT497" s="736"/>
      <c r="DU497" s="736"/>
      <c r="DV497" s="736"/>
      <c r="DW497" s="736"/>
      <c r="DX497" s="736"/>
      <c r="DY497" s="736"/>
      <c r="DZ497" s="736"/>
      <c r="EA497" s="736"/>
      <c r="EB497" s="736"/>
      <c r="EC497" s="736"/>
      <c r="ED497" s="736"/>
      <c r="EE497" s="736"/>
      <c r="EF497" s="736"/>
      <c r="EG497" s="736"/>
      <c r="EH497" s="736"/>
      <c r="EI497" s="736"/>
      <c r="EJ497" s="736"/>
      <c r="EK497" s="736"/>
      <c r="EL497" s="736"/>
      <c r="EM497" s="736"/>
      <c r="EN497" s="736"/>
      <c r="EO497" s="736"/>
      <c r="EP497" s="736"/>
      <c r="EQ497" s="736"/>
      <c r="ER497" s="736"/>
      <c r="ES497" s="736"/>
      <c r="ET497" s="736"/>
      <c r="EU497" s="736"/>
      <c r="EV497" s="736"/>
      <c r="EW497" s="736"/>
      <c r="EX497" s="736"/>
      <c r="EY497" s="736"/>
      <c r="EZ497" s="736"/>
      <c r="FA497" s="736"/>
      <c r="FB497" s="736"/>
      <c r="FC497" s="736"/>
      <c r="FD497" s="736"/>
      <c r="FE497" s="736"/>
      <c r="FF497" s="736"/>
      <c r="FG497" s="736"/>
      <c r="FH497" s="736"/>
      <c r="FI497" s="736"/>
      <c r="FJ497" s="736"/>
      <c r="FK497" s="736"/>
      <c r="FL497" s="736"/>
      <c r="FM497" s="736"/>
      <c r="FN497" s="736"/>
      <c r="FO497" s="736"/>
      <c r="FP497" s="736"/>
      <c r="FQ497" s="736"/>
      <c r="FR497" s="736"/>
      <c r="FS497" s="736"/>
      <c r="FT497" s="736"/>
      <c r="FU497" s="736"/>
      <c r="FV497" s="736"/>
      <c r="FW497" s="736"/>
      <c r="FX497" s="736"/>
      <c r="FY497" s="736"/>
      <c r="FZ497" s="736"/>
      <c r="GA497" s="736"/>
      <c r="GB497" s="736"/>
      <c r="GC497" s="736"/>
      <c r="GD497" s="736"/>
      <c r="GE497" s="736"/>
      <c r="GF497" s="736"/>
      <c r="GG497" s="736"/>
      <c r="GH497" s="736"/>
      <c r="GI497" s="736"/>
      <c r="GJ497" s="736"/>
      <c r="GK497" s="736"/>
      <c r="GL497" s="736"/>
      <c r="GM497" s="736"/>
      <c r="GN497" s="736"/>
      <c r="GO497" s="736"/>
      <c r="GP497" s="736"/>
      <c r="GQ497" s="736"/>
      <c r="GR497" s="736"/>
      <c r="GS497" s="736"/>
      <c r="GT497" s="736"/>
      <c r="GU497" s="736"/>
      <c r="GV497" s="736"/>
      <c r="GW497" s="736"/>
      <c r="GX497" s="736"/>
      <c r="GY497" s="736"/>
      <c r="GZ497" s="736"/>
      <c r="HA497" s="736"/>
      <c r="HB497" s="736"/>
      <c r="HC497" s="736"/>
      <c r="HD497" s="736"/>
      <c r="HE497" s="736"/>
      <c r="HF497" s="736"/>
      <c r="HG497" s="736"/>
      <c r="HH497" s="736"/>
      <c r="HI497" s="736"/>
      <c r="HJ497" s="736"/>
      <c r="HK497" s="736"/>
      <c r="HL497" s="736"/>
      <c r="HM497" s="736"/>
      <c r="HN497" s="736"/>
      <c r="HO497" s="736"/>
      <c r="HP497" s="736"/>
      <c r="HQ497" s="736"/>
      <c r="HR497" s="736"/>
      <c r="HS497" s="736"/>
      <c r="HT497" s="736"/>
      <c r="HU497" s="736"/>
      <c r="HV497" s="736"/>
      <c r="HW497" s="736"/>
      <c r="HX497" s="736"/>
      <c r="HY497" s="736"/>
      <c r="HZ497" s="736"/>
      <c r="IA497" s="736"/>
      <c r="IB497" s="736"/>
      <c r="IC497" s="736"/>
      <c r="ID497" s="736"/>
      <c r="IE497" s="736"/>
      <c r="IF497" s="736"/>
      <c r="IG497" s="736"/>
      <c r="IH497" s="736"/>
      <c r="II497" s="736"/>
      <c r="IJ497" s="736"/>
      <c r="IK497" s="736"/>
      <c r="IL497" s="736"/>
      <c r="IM497" s="736"/>
      <c r="IN497" s="736"/>
      <c r="IO497" s="736"/>
      <c r="IP497" s="736"/>
      <c r="IQ497" s="736"/>
      <c r="IR497" s="736"/>
      <c r="IS497" s="736"/>
      <c r="IT497" s="736"/>
      <c r="IU497" s="736"/>
      <c r="IV497" s="736"/>
    </row>
    <row r="498" spans="1:256" s="438" customFormat="1">
      <c r="A498" s="736"/>
      <c r="C498" s="471"/>
      <c r="P498" s="724"/>
      <c r="U498" s="724"/>
      <c r="V498" s="736"/>
      <c r="W498" s="736"/>
      <c r="X498" s="736"/>
      <c r="Y498" s="736"/>
      <c r="Z498" s="736"/>
      <c r="AA498" s="736"/>
      <c r="AB498" s="736"/>
      <c r="AC498" s="736"/>
      <c r="AD498" s="736"/>
      <c r="AE498" s="736"/>
      <c r="AF498" s="736"/>
      <c r="AG498" s="736"/>
      <c r="AH498" s="736"/>
      <c r="AI498" s="736"/>
      <c r="AJ498" s="736"/>
      <c r="AK498" s="736"/>
      <c r="AL498" s="736"/>
      <c r="AM498" s="736"/>
      <c r="AN498" s="736"/>
      <c r="AO498" s="736"/>
      <c r="AP498" s="736"/>
      <c r="AQ498" s="736"/>
      <c r="AR498" s="736"/>
      <c r="AS498" s="736"/>
      <c r="AT498" s="736"/>
      <c r="AU498" s="736"/>
      <c r="AV498" s="736"/>
      <c r="AW498" s="736"/>
      <c r="AX498" s="736"/>
      <c r="AY498" s="736"/>
      <c r="AZ498" s="736"/>
      <c r="BA498" s="736"/>
      <c r="BB498" s="736"/>
      <c r="BC498" s="736"/>
      <c r="BD498" s="736"/>
      <c r="BE498" s="736"/>
      <c r="BF498" s="736"/>
      <c r="BG498" s="736"/>
      <c r="BH498" s="736"/>
      <c r="BI498" s="736"/>
      <c r="BJ498" s="736"/>
      <c r="BK498" s="736"/>
      <c r="BL498" s="736"/>
      <c r="BM498" s="736"/>
      <c r="BN498" s="736"/>
      <c r="BO498" s="736"/>
      <c r="BP498" s="736"/>
      <c r="BQ498" s="736"/>
      <c r="BR498" s="736"/>
      <c r="BS498" s="736"/>
      <c r="BT498" s="736"/>
      <c r="BU498" s="736"/>
      <c r="BV498" s="736"/>
      <c r="BW498" s="736"/>
      <c r="BX498" s="736"/>
      <c r="BY498" s="736"/>
      <c r="BZ498" s="736"/>
      <c r="CA498" s="736"/>
      <c r="CB498" s="736"/>
      <c r="CC498" s="736"/>
      <c r="CD498" s="736"/>
      <c r="CE498" s="736"/>
      <c r="CF498" s="736"/>
      <c r="CG498" s="736"/>
      <c r="CH498" s="736"/>
      <c r="CI498" s="736"/>
      <c r="CJ498" s="736"/>
      <c r="CK498" s="736"/>
      <c r="CL498" s="736"/>
      <c r="CM498" s="736"/>
      <c r="CN498" s="736"/>
      <c r="CO498" s="736"/>
      <c r="CP498" s="736"/>
      <c r="CQ498" s="736"/>
      <c r="CR498" s="736"/>
      <c r="CS498" s="736"/>
      <c r="CT498" s="736"/>
      <c r="CU498" s="736"/>
      <c r="CV498" s="736"/>
      <c r="CW498" s="736"/>
      <c r="CX498" s="736"/>
      <c r="CY498" s="736"/>
      <c r="CZ498" s="736"/>
      <c r="DA498" s="736"/>
      <c r="DB498" s="736"/>
      <c r="DC498" s="736"/>
      <c r="DD498" s="736"/>
      <c r="DE498" s="736"/>
      <c r="DF498" s="736"/>
      <c r="DG498" s="736"/>
      <c r="DH498" s="736"/>
      <c r="DI498" s="736"/>
      <c r="DJ498" s="736"/>
      <c r="DK498" s="736"/>
      <c r="DL498" s="736"/>
      <c r="DM498" s="736"/>
      <c r="DN498" s="736"/>
      <c r="DO498" s="736"/>
      <c r="DP498" s="736"/>
      <c r="DQ498" s="736"/>
      <c r="DR498" s="736"/>
      <c r="DS498" s="736"/>
      <c r="DT498" s="736"/>
      <c r="DU498" s="736"/>
      <c r="DV498" s="736"/>
      <c r="DW498" s="736"/>
      <c r="DX498" s="736"/>
      <c r="DY498" s="736"/>
      <c r="DZ498" s="736"/>
      <c r="EA498" s="736"/>
      <c r="EB498" s="736"/>
      <c r="EC498" s="736"/>
      <c r="ED498" s="736"/>
      <c r="EE498" s="736"/>
      <c r="EF498" s="736"/>
      <c r="EG498" s="736"/>
      <c r="EH498" s="736"/>
      <c r="EI498" s="736"/>
      <c r="EJ498" s="736"/>
      <c r="EK498" s="736"/>
      <c r="EL498" s="736"/>
      <c r="EM498" s="736"/>
      <c r="EN498" s="736"/>
      <c r="EO498" s="736"/>
      <c r="EP498" s="736"/>
      <c r="EQ498" s="736"/>
      <c r="ER498" s="736"/>
      <c r="ES498" s="736"/>
      <c r="ET498" s="736"/>
      <c r="EU498" s="736"/>
      <c r="EV498" s="736"/>
      <c r="EW498" s="736"/>
      <c r="EX498" s="736"/>
      <c r="EY498" s="736"/>
      <c r="EZ498" s="736"/>
      <c r="FA498" s="736"/>
      <c r="FB498" s="736"/>
      <c r="FC498" s="736"/>
      <c r="FD498" s="736"/>
      <c r="FE498" s="736"/>
      <c r="FF498" s="736"/>
      <c r="FG498" s="736"/>
      <c r="FH498" s="736"/>
      <c r="FI498" s="736"/>
      <c r="FJ498" s="736"/>
      <c r="FK498" s="736"/>
      <c r="FL498" s="736"/>
      <c r="FM498" s="736"/>
      <c r="FN498" s="736"/>
      <c r="FO498" s="736"/>
      <c r="FP498" s="736"/>
      <c r="FQ498" s="736"/>
      <c r="FR498" s="736"/>
      <c r="FS498" s="736"/>
      <c r="FT498" s="736"/>
      <c r="FU498" s="736"/>
      <c r="FV498" s="736"/>
      <c r="FW498" s="736"/>
      <c r="FX498" s="736"/>
      <c r="FY498" s="736"/>
      <c r="FZ498" s="736"/>
      <c r="GA498" s="736"/>
      <c r="GB498" s="736"/>
      <c r="GC498" s="736"/>
      <c r="GD498" s="736"/>
      <c r="GE498" s="736"/>
      <c r="GF498" s="736"/>
      <c r="GG498" s="736"/>
      <c r="GH498" s="736"/>
      <c r="GI498" s="736"/>
      <c r="GJ498" s="736"/>
      <c r="GK498" s="736"/>
      <c r="GL498" s="736"/>
      <c r="GM498" s="736"/>
      <c r="GN498" s="736"/>
      <c r="GO498" s="736"/>
      <c r="GP498" s="736"/>
      <c r="GQ498" s="736"/>
      <c r="GR498" s="736"/>
      <c r="GS498" s="736"/>
      <c r="GT498" s="736"/>
      <c r="GU498" s="736"/>
      <c r="GV498" s="736"/>
      <c r="GW498" s="736"/>
      <c r="GX498" s="736"/>
      <c r="GY498" s="736"/>
      <c r="GZ498" s="736"/>
      <c r="HA498" s="736"/>
      <c r="HB498" s="736"/>
      <c r="HC498" s="736"/>
      <c r="HD498" s="736"/>
      <c r="HE498" s="736"/>
      <c r="HF498" s="736"/>
      <c r="HG498" s="736"/>
      <c r="HH498" s="736"/>
      <c r="HI498" s="736"/>
      <c r="HJ498" s="736"/>
      <c r="HK498" s="736"/>
      <c r="HL498" s="736"/>
      <c r="HM498" s="736"/>
      <c r="HN498" s="736"/>
      <c r="HO498" s="736"/>
      <c r="HP498" s="736"/>
      <c r="HQ498" s="736"/>
      <c r="HR498" s="736"/>
      <c r="HS498" s="736"/>
      <c r="HT498" s="736"/>
      <c r="HU498" s="736"/>
      <c r="HV498" s="736"/>
      <c r="HW498" s="736"/>
      <c r="HX498" s="736"/>
      <c r="HY498" s="736"/>
      <c r="HZ498" s="736"/>
      <c r="IA498" s="736"/>
      <c r="IB498" s="736"/>
      <c r="IC498" s="736"/>
      <c r="ID498" s="736"/>
      <c r="IE498" s="736"/>
      <c r="IF498" s="736"/>
      <c r="IG498" s="736"/>
      <c r="IH498" s="736"/>
      <c r="II498" s="736"/>
      <c r="IJ498" s="736"/>
      <c r="IK498" s="736"/>
      <c r="IL498" s="736"/>
      <c r="IM498" s="736"/>
      <c r="IN498" s="736"/>
      <c r="IO498" s="736"/>
      <c r="IP498" s="736"/>
      <c r="IQ498" s="736"/>
      <c r="IR498" s="736"/>
      <c r="IS498" s="736"/>
      <c r="IT498" s="736"/>
      <c r="IU498" s="736"/>
      <c r="IV498" s="736"/>
    </row>
    <row r="499" spans="1:256" s="438" customFormat="1">
      <c r="A499" s="736"/>
      <c r="C499" s="471"/>
      <c r="P499" s="724"/>
      <c r="U499" s="724"/>
      <c r="V499" s="736"/>
      <c r="W499" s="736"/>
      <c r="X499" s="736"/>
      <c r="Y499" s="736"/>
      <c r="Z499" s="736"/>
      <c r="AA499" s="736"/>
      <c r="AB499" s="736"/>
      <c r="AC499" s="736"/>
      <c r="AD499" s="736"/>
      <c r="AE499" s="736"/>
      <c r="AF499" s="736"/>
      <c r="AG499" s="736"/>
      <c r="AH499" s="736"/>
      <c r="AI499" s="736"/>
      <c r="AJ499" s="736"/>
      <c r="AK499" s="736"/>
      <c r="AL499" s="736"/>
      <c r="AM499" s="736"/>
      <c r="AN499" s="736"/>
      <c r="AO499" s="736"/>
      <c r="AP499" s="736"/>
      <c r="AQ499" s="736"/>
      <c r="AR499" s="736"/>
      <c r="AS499" s="736"/>
      <c r="AT499" s="736"/>
      <c r="AU499" s="736"/>
      <c r="AV499" s="736"/>
      <c r="AW499" s="736"/>
      <c r="AX499" s="736"/>
      <c r="AY499" s="736"/>
      <c r="AZ499" s="736"/>
      <c r="BA499" s="736"/>
      <c r="BB499" s="736"/>
      <c r="BC499" s="736"/>
      <c r="BD499" s="736"/>
      <c r="BE499" s="736"/>
      <c r="BF499" s="736"/>
      <c r="BG499" s="736"/>
      <c r="BH499" s="736"/>
      <c r="BI499" s="736"/>
      <c r="BJ499" s="736"/>
      <c r="BK499" s="736"/>
      <c r="BL499" s="736"/>
      <c r="BM499" s="736"/>
      <c r="BN499" s="736"/>
      <c r="BO499" s="736"/>
      <c r="BP499" s="736"/>
      <c r="BQ499" s="736"/>
      <c r="BR499" s="736"/>
      <c r="BS499" s="736"/>
      <c r="BT499" s="736"/>
      <c r="BU499" s="736"/>
      <c r="BV499" s="736"/>
      <c r="BW499" s="736"/>
      <c r="BX499" s="736"/>
      <c r="BY499" s="736"/>
      <c r="BZ499" s="736"/>
      <c r="CA499" s="736"/>
      <c r="CB499" s="736"/>
      <c r="CC499" s="736"/>
      <c r="CD499" s="736"/>
      <c r="CE499" s="736"/>
      <c r="CF499" s="736"/>
      <c r="CG499" s="736"/>
      <c r="CH499" s="736"/>
      <c r="CI499" s="736"/>
      <c r="CJ499" s="736"/>
      <c r="CK499" s="736"/>
      <c r="CL499" s="736"/>
      <c r="CM499" s="736"/>
      <c r="CN499" s="736"/>
      <c r="CO499" s="736"/>
      <c r="CP499" s="736"/>
      <c r="CQ499" s="736"/>
      <c r="CR499" s="736"/>
      <c r="CS499" s="736"/>
      <c r="CT499" s="736"/>
      <c r="CU499" s="736"/>
      <c r="CV499" s="736"/>
      <c r="CW499" s="736"/>
      <c r="CX499" s="736"/>
      <c r="CY499" s="736"/>
      <c r="CZ499" s="736"/>
      <c r="DA499" s="736"/>
      <c r="DB499" s="736"/>
      <c r="DC499" s="736"/>
      <c r="DD499" s="736"/>
      <c r="DE499" s="736"/>
      <c r="DF499" s="736"/>
      <c r="DG499" s="736"/>
      <c r="DH499" s="736"/>
      <c r="DI499" s="736"/>
      <c r="DJ499" s="736"/>
      <c r="DK499" s="736"/>
      <c r="DL499" s="736"/>
      <c r="DM499" s="736"/>
      <c r="DN499" s="736"/>
      <c r="DO499" s="736"/>
      <c r="DP499" s="736"/>
      <c r="DQ499" s="736"/>
      <c r="DR499" s="736"/>
      <c r="DS499" s="736"/>
      <c r="DT499" s="736"/>
      <c r="DU499" s="736"/>
      <c r="DV499" s="736"/>
      <c r="DW499" s="736"/>
      <c r="DX499" s="736"/>
      <c r="DY499" s="736"/>
      <c r="DZ499" s="736"/>
      <c r="EA499" s="736"/>
      <c r="EB499" s="736"/>
      <c r="EC499" s="736"/>
      <c r="ED499" s="736"/>
      <c r="EE499" s="736"/>
      <c r="EF499" s="736"/>
      <c r="EG499" s="736"/>
      <c r="EH499" s="736"/>
      <c r="EI499" s="736"/>
      <c r="EJ499" s="736"/>
      <c r="EK499" s="736"/>
      <c r="EL499" s="736"/>
      <c r="EM499" s="736"/>
      <c r="EN499" s="736"/>
      <c r="EO499" s="736"/>
      <c r="EP499" s="736"/>
      <c r="EQ499" s="736"/>
      <c r="ER499" s="736"/>
      <c r="ES499" s="736"/>
      <c r="ET499" s="736"/>
      <c r="EU499" s="736"/>
      <c r="EV499" s="736"/>
      <c r="EW499" s="736"/>
      <c r="EX499" s="736"/>
      <c r="EY499" s="736"/>
      <c r="EZ499" s="736"/>
      <c r="FA499" s="736"/>
      <c r="FB499" s="736"/>
      <c r="FC499" s="736"/>
      <c r="FD499" s="736"/>
      <c r="FE499" s="736"/>
      <c r="FF499" s="736"/>
      <c r="FG499" s="736"/>
      <c r="FH499" s="736"/>
      <c r="FI499" s="736"/>
      <c r="FJ499" s="736"/>
      <c r="FK499" s="736"/>
      <c r="FL499" s="736"/>
      <c r="FM499" s="736"/>
      <c r="FN499" s="736"/>
      <c r="FO499" s="736"/>
      <c r="FP499" s="736"/>
      <c r="FQ499" s="736"/>
      <c r="FR499" s="736"/>
      <c r="FS499" s="736"/>
      <c r="FT499" s="736"/>
      <c r="FU499" s="736"/>
      <c r="FV499" s="736"/>
      <c r="FW499" s="736"/>
      <c r="FX499" s="736"/>
      <c r="FY499" s="736"/>
      <c r="FZ499" s="736"/>
      <c r="GA499" s="736"/>
      <c r="GB499" s="736"/>
      <c r="GC499" s="736"/>
      <c r="GD499" s="736"/>
      <c r="GE499" s="736"/>
      <c r="GF499" s="736"/>
      <c r="GG499" s="736"/>
      <c r="GH499" s="736"/>
      <c r="GI499" s="736"/>
      <c r="GJ499" s="736"/>
      <c r="GK499" s="736"/>
      <c r="GL499" s="736"/>
      <c r="GM499" s="736"/>
      <c r="GN499" s="736"/>
      <c r="GO499" s="736"/>
      <c r="GP499" s="736"/>
      <c r="GQ499" s="736"/>
      <c r="GR499" s="736"/>
      <c r="GS499" s="736"/>
      <c r="GT499" s="736"/>
      <c r="GU499" s="736"/>
      <c r="GV499" s="736"/>
      <c r="GW499" s="736"/>
      <c r="GX499" s="736"/>
      <c r="GY499" s="736"/>
      <c r="GZ499" s="736"/>
      <c r="HA499" s="736"/>
      <c r="HB499" s="736"/>
      <c r="HC499" s="736"/>
      <c r="HD499" s="736"/>
      <c r="HE499" s="736"/>
      <c r="HF499" s="736"/>
      <c r="HG499" s="736"/>
      <c r="HH499" s="736"/>
      <c r="HI499" s="736"/>
      <c r="HJ499" s="736"/>
      <c r="HK499" s="736"/>
      <c r="HL499" s="736"/>
      <c r="HM499" s="736"/>
      <c r="HN499" s="736"/>
      <c r="HO499" s="736"/>
      <c r="HP499" s="736"/>
      <c r="HQ499" s="736"/>
      <c r="HR499" s="736"/>
      <c r="HS499" s="736"/>
      <c r="HT499" s="736"/>
      <c r="HU499" s="736"/>
      <c r="HV499" s="736"/>
      <c r="HW499" s="736"/>
      <c r="HX499" s="736"/>
      <c r="HY499" s="736"/>
      <c r="HZ499" s="736"/>
      <c r="IA499" s="736"/>
      <c r="IB499" s="736"/>
      <c r="IC499" s="736"/>
      <c r="ID499" s="736"/>
      <c r="IE499" s="736"/>
      <c r="IF499" s="736"/>
      <c r="IG499" s="736"/>
      <c r="IH499" s="736"/>
      <c r="II499" s="736"/>
      <c r="IJ499" s="736"/>
      <c r="IK499" s="736"/>
      <c r="IL499" s="736"/>
      <c r="IM499" s="736"/>
      <c r="IN499" s="736"/>
      <c r="IO499" s="736"/>
      <c r="IP499" s="736"/>
      <c r="IQ499" s="736"/>
      <c r="IR499" s="736"/>
      <c r="IS499" s="736"/>
      <c r="IT499" s="736"/>
      <c r="IU499" s="736"/>
      <c r="IV499" s="736"/>
    </row>
    <row r="500" spans="1:256" s="438" customFormat="1">
      <c r="A500" s="736"/>
      <c r="C500" s="471"/>
      <c r="P500" s="724"/>
      <c r="U500" s="724"/>
      <c r="V500" s="736"/>
      <c r="W500" s="736"/>
      <c r="X500" s="736"/>
      <c r="Y500" s="736"/>
      <c r="Z500" s="736"/>
      <c r="AA500" s="736"/>
      <c r="AB500" s="736"/>
      <c r="AC500" s="736"/>
      <c r="AD500" s="736"/>
      <c r="AE500" s="736"/>
      <c r="AF500" s="736"/>
      <c r="AG500" s="736"/>
      <c r="AH500" s="736"/>
      <c r="AI500" s="736"/>
      <c r="AJ500" s="736"/>
      <c r="AK500" s="736"/>
      <c r="AL500" s="736"/>
      <c r="AM500" s="736"/>
      <c r="AN500" s="736"/>
      <c r="AO500" s="736"/>
      <c r="AP500" s="736"/>
      <c r="AQ500" s="736"/>
      <c r="AR500" s="736"/>
      <c r="AS500" s="736"/>
      <c r="AT500" s="736"/>
      <c r="AU500" s="736"/>
      <c r="AV500" s="736"/>
      <c r="AW500" s="736"/>
      <c r="AX500" s="736"/>
      <c r="AY500" s="736"/>
      <c r="AZ500" s="736"/>
      <c r="BA500" s="736"/>
      <c r="BB500" s="736"/>
      <c r="BC500" s="736"/>
      <c r="BD500" s="736"/>
      <c r="BE500" s="736"/>
      <c r="BF500" s="736"/>
      <c r="BG500" s="736"/>
      <c r="BH500" s="736"/>
      <c r="BI500" s="736"/>
      <c r="BJ500" s="736"/>
      <c r="BK500" s="736"/>
      <c r="BL500" s="736"/>
      <c r="BM500" s="736"/>
      <c r="BN500" s="736"/>
      <c r="BO500" s="736"/>
      <c r="BP500" s="736"/>
      <c r="BQ500" s="736"/>
      <c r="BR500" s="736"/>
      <c r="BS500" s="736"/>
      <c r="BT500" s="736"/>
      <c r="BU500" s="736"/>
      <c r="BV500" s="736"/>
      <c r="BW500" s="736"/>
      <c r="BX500" s="736"/>
      <c r="BY500" s="736"/>
      <c r="BZ500" s="736"/>
      <c r="CA500" s="736"/>
      <c r="CB500" s="736"/>
      <c r="CC500" s="736"/>
      <c r="CD500" s="736"/>
      <c r="CE500" s="736"/>
      <c r="CF500" s="736"/>
      <c r="CG500" s="736"/>
      <c r="CH500" s="736"/>
      <c r="CI500" s="736"/>
      <c r="CJ500" s="736"/>
      <c r="CK500" s="736"/>
      <c r="CL500" s="736"/>
      <c r="CM500" s="736"/>
      <c r="CN500" s="736"/>
      <c r="CO500" s="736"/>
      <c r="CP500" s="736"/>
      <c r="CQ500" s="736"/>
      <c r="CR500" s="736"/>
      <c r="CS500" s="736"/>
      <c r="CT500" s="736"/>
      <c r="CU500" s="736"/>
      <c r="CV500" s="736"/>
      <c r="CW500" s="736"/>
      <c r="CX500" s="736"/>
      <c r="CY500" s="736"/>
      <c r="CZ500" s="736"/>
      <c r="DA500" s="736"/>
      <c r="DB500" s="736"/>
      <c r="DC500" s="736"/>
      <c r="DD500" s="736"/>
      <c r="DE500" s="736"/>
      <c r="DF500" s="736"/>
      <c r="DG500" s="736"/>
      <c r="DH500" s="736"/>
      <c r="DI500" s="736"/>
      <c r="DJ500" s="736"/>
      <c r="DK500" s="736"/>
      <c r="DL500" s="736"/>
      <c r="DM500" s="736"/>
      <c r="DN500" s="736"/>
      <c r="DO500" s="736"/>
      <c r="DP500" s="736"/>
      <c r="DQ500" s="736"/>
      <c r="DR500" s="736"/>
      <c r="DS500" s="736"/>
      <c r="DT500" s="736"/>
      <c r="DU500" s="736"/>
      <c r="DV500" s="736"/>
      <c r="DW500" s="736"/>
      <c r="DX500" s="736"/>
      <c r="DY500" s="736"/>
      <c r="DZ500" s="736"/>
      <c r="EA500" s="736"/>
      <c r="EB500" s="736"/>
      <c r="EC500" s="736"/>
      <c r="ED500" s="736"/>
      <c r="EE500" s="736"/>
      <c r="EF500" s="736"/>
      <c r="EG500" s="736"/>
      <c r="EH500" s="736"/>
      <c r="EI500" s="736"/>
      <c r="EJ500" s="736"/>
      <c r="EK500" s="736"/>
      <c r="EL500" s="736"/>
      <c r="EM500" s="736"/>
      <c r="EN500" s="736"/>
      <c r="EO500" s="736"/>
      <c r="EP500" s="736"/>
      <c r="EQ500" s="736"/>
      <c r="ER500" s="736"/>
      <c r="ES500" s="736"/>
      <c r="ET500" s="736"/>
      <c r="EU500" s="736"/>
      <c r="EV500" s="736"/>
      <c r="EW500" s="736"/>
      <c r="EX500" s="736"/>
      <c r="EY500" s="736"/>
      <c r="EZ500" s="736"/>
      <c r="FA500" s="736"/>
      <c r="FB500" s="736"/>
      <c r="FC500" s="736"/>
      <c r="FD500" s="736"/>
      <c r="FE500" s="736"/>
      <c r="FF500" s="736"/>
      <c r="FG500" s="736"/>
      <c r="FH500" s="736"/>
      <c r="FI500" s="736"/>
      <c r="FJ500" s="736"/>
      <c r="FK500" s="736"/>
      <c r="FL500" s="736"/>
      <c r="FM500" s="736"/>
      <c r="FN500" s="736"/>
      <c r="FO500" s="736"/>
      <c r="FP500" s="736"/>
      <c r="FQ500" s="736"/>
      <c r="FR500" s="736"/>
      <c r="FS500" s="736"/>
      <c r="FT500" s="736"/>
      <c r="FU500" s="736"/>
      <c r="FV500" s="736"/>
      <c r="FW500" s="736"/>
      <c r="FX500" s="736"/>
      <c r="FY500" s="736"/>
      <c r="FZ500" s="736"/>
      <c r="GA500" s="736"/>
      <c r="GB500" s="736"/>
      <c r="GC500" s="736"/>
      <c r="GD500" s="736"/>
      <c r="GE500" s="736"/>
      <c r="GF500" s="736"/>
      <c r="GG500" s="736"/>
      <c r="GH500" s="736"/>
      <c r="GI500" s="736"/>
      <c r="GJ500" s="736"/>
      <c r="GK500" s="736"/>
      <c r="GL500" s="736"/>
      <c r="GM500" s="736"/>
      <c r="GN500" s="736"/>
      <c r="GO500" s="736"/>
      <c r="GP500" s="736"/>
      <c r="GQ500" s="736"/>
      <c r="GR500" s="736"/>
      <c r="GS500" s="736"/>
      <c r="GT500" s="736"/>
      <c r="GU500" s="736"/>
      <c r="GV500" s="736"/>
      <c r="GW500" s="736"/>
      <c r="GX500" s="736"/>
      <c r="GY500" s="736"/>
      <c r="GZ500" s="736"/>
      <c r="HA500" s="736"/>
      <c r="HB500" s="736"/>
      <c r="HC500" s="736"/>
      <c r="HD500" s="736"/>
      <c r="HE500" s="736"/>
      <c r="HF500" s="736"/>
      <c r="HG500" s="736"/>
      <c r="HH500" s="736"/>
      <c r="HI500" s="736"/>
      <c r="HJ500" s="736"/>
      <c r="HK500" s="736"/>
      <c r="HL500" s="736"/>
      <c r="HM500" s="736"/>
      <c r="HN500" s="736"/>
      <c r="HO500" s="736"/>
      <c r="HP500" s="736"/>
      <c r="HQ500" s="736"/>
      <c r="HR500" s="736"/>
      <c r="HS500" s="736"/>
      <c r="HT500" s="736"/>
      <c r="HU500" s="736"/>
      <c r="HV500" s="736"/>
      <c r="HW500" s="736"/>
      <c r="HX500" s="736"/>
      <c r="HY500" s="736"/>
      <c r="HZ500" s="736"/>
      <c r="IA500" s="736"/>
      <c r="IB500" s="736"/>
      <c r="IC500" s="736"/>
      <c r="ID500" s="736"/>
      <c r="IE500" s="736"/>
      <c r="IF500" s="736"/>
      <c r="IG500" s="736"/>
      <c r="IH500" s="736"/>
      <c r="II500" s="736"/>
      <c r="IJ500" s="736"/>
      <c r="IK500" s="736"/>
      <c r="IL500" s="736"/>
      <c r="IM500" s="736"/>
      <c r="IN500" s="736"/>
      <c r="IO500" s="736"/>
      <c r="IP500" s="736"/>
      <c r="IQ500" s="736"/>
      <c r="IR500" s="736"/>
      <c r="IS500" s="736"/>
      <c r="IT500" s="736"/>
      <c r="IU500" s="736"/>
      <c r="IV500" s="736"/>
    </row>
    <row r="501" spans="1:256" s="438" customFormat="1">
      <c r="A501" s="736"/>
      <c r="C501" s="471"/>
      <c r="P501" s="724"/>
      <c r="U501" s="724"/>
      <c r="V501" s="736"/>
      <c r="W501" s="736"/>
      <c r="X501" s="736"/>
      <c r="Y501" s="736"/>
      <c r="Z501" s="736"/>
      <c r="AA501" s="736"/>
      <c r="AB501" s="736"/>
      <c r="AC501" s="736"/>
      <c r="AD501" s="736"/>
      <c r="AE501" s="736"/>
      <c r="AF501" s="736"/>
      <c r="AG501" s="736"/>
      <c r="AH501" s="736"/>
      <c r="AI501" s="736"/>
      <c r="AJ501" s="736"/>
      <c r="AK501" s="736"/>
      <c r="AL501" s="736"/>
      <c r="AM501" s="736"/>
      <c r="AN501" s="736"/>
      <c r="AO501" s="736"/>
      <c r="AP501" s="736"/>
      <c r="AQ501" s="736"/>
      <c r="AR501" s="736"/>
      <c r="AS501" s="736"/>
      <c r="AT501" s="736"/>
      <c r="AU501" s="736"/>
      <c r="AV501" s="736"/>
      <c r="AW501" s="736"/>
      <c r="AX501" s="736"/>
      <c r="AY501" s="736"/>
      <c r="AZ501" s="736"/>
      <c r="BA501" s="736"/>
      <c r="BB501" s="736"/>
      <c r="BC501" s="736"/>
      <c r="BD501" s="736"/>
      <c r="BE501" s="736"/>
      <c r="BF501" s="736"/>
      <c r="BG501" s="736"/>
      <c r="BH501" s="736"/>
      <c r="BI501" s="736"/>
      <c r="BJ501" s="736"/>
      <c r="BK501" s="736"/>
      <c r="BL501" s="736"/>
      <c r="BM501" s="736"/>
      <c r="BN501" s="736"/>
      <c r="BO501" s="736"/>
      <c r="BP501" s="736"/>
      <c r="BQ501" s="736"/>
      <c r="BR501" s="736"/>
      <c r="BS501" s="736"/>
      <c r="BT501" s="736"/>
      <c r="BU501" s="736"/>
      <c r="BV501" s="736"/>
      <c r="BW501" s="736"/>
      <c r="BX501" s="736"/>
      <c r="BY501" s="736"/>
      <c r="BZ501" s="736"/>
      <c r="CA501" s="736"/>
      <c r="CB501" s="736"/>
      <c r="CC501" s="736"/>
      <c r="CD501" s="736"/>
      <c r="CE501" s="736"/>
      <c r="CF501" s="736"/>
      <c r="CG501" s="736"/>
      <c r="CH501" s="736"/>
      <c r="CI501" s="736"/>
      <c r="CJ501" s="736"/>
      <c r="CK501" s="736"/>
      <c r="CL501" s="736"/>
      <c r="CM501" s="736"/>
      <c r="CN501" s="736"/>
      <c r="CO501" s="736"/>
      <c r="CP501" s="736"/>
      <c r="CQ501" s="736"/>
      <c r="CR501" s="736"/>
      <c r="CS501" s="736"/>
      <c r="CT501" s="736"/>
      <c r="CU501" s="736"/>
      <c r="CV501" s="736"/>
      <c r="CW501" s="736"/>
      <c r="CX501" s="736"/>
      <c r="CY501" s="736"/>
      <c r="CZ501" s="736"/>
      <c r="DA501" s="736"/>
      <c r="DB501" s="736"/>
      <c r="DC501" s="736"/>
      <c r="DD501" s="736"/>
      <c r="DE501" s="736"/>
      <c r="DF501" s="736"/>
      <c r="DG501" s="736"/>
      <c r="DH501" s="736"/>
      <c r="DI501" s="736"/>
      <c r="DJ501" s="736"/>
      <c r="DK501" s="736"/>
      <c r="DL501" s="736"/>
      <c r="DM501" s="736"/>
      <c r="DN501" s="736"/>
      <c r="DO501" s="736"/>
      <c r="DP501" s="736"/>
      <c r="DQ501" s="736"/>
      <c r="DR501" s="736"/>
      <c r="DS501" s="736"/>
      <c r="DT501" s="736"/>
      <c r="DU501" s="736"/>
      <c r="DV501" s="736"/>
      <c r="DW501" s="736"/>
      <c r="DX501" s="736"/>
      <c r="DY501" s="736"/>
      <c r="DZ501" s="736"/>
      <c r="EA501" s="736"/>
      <c r="EB501" s="736"/>
      <c r="EC501" s="736"/>
      <c r="ED501" s="736"/>
      <c r="EE501" s="736"/>
      <c r="EF501" s="736"/>
      <c r="EG501" s="736"/>
      <c r="EH501" s="736"/>
      <c r="EI501" s="736"/>
      <c r="EJ501" s="736"/>
      <c r="EK501" s="736"/>
      <c r="EL501" s="736"/>
      <c r="EM501" s="736"/>
      <c r="EN501" s="736"/>
      <c r="EO501" s="736"/>
      <c r="EP501" s="736"/>
      <c r="EQ501" s="736"/>
      <c r="ER501" s="736"/>
      <c r="ES501" s="736"/>
      <c r="ET501" s="736"/>
      <c r="EU501" s="736"/>
      <c r="EV501" s="736"/>
      <c r="EW501" s="736"/>
      <c r="EX501" s="736"/>
      <c r="EY501" s="736"/>
      <c r="EZ501" s="736"/>
      <c r="FA501" s="736"/>
      <c r="FB501" s="736"/>
      <c r="FC501" s="736"/>
      <c r="FD501" s="736"/>
      <c r="FE501" s="736"/>
      <c r="FF501" s="736"/>
      <c r="FG501" s="736"/>
      <c r="FH501" s="736"/>
      <c r="FI501" s="736"/>
      <c r="FJ501" s="736"/>
      <c r="FK501" s="736"/>
      <c r="FL501" s="736"/>
      <c r="FM501" s="736"/>
      <c r="FN501" s="736"/>
      <c r="FO501" s="736"/>
      <c r="FP501" s="736"/>
      <c r="FQ501" s="736"/>
      <c r="FR501" s="736"/>
      <c r="FS501" s="736"/>
      <c r="FT501" s="736"/>
      <c r="FU501" s="736"/>
      <c r="FV501" s="736"/>
      <c r="FW501" s="736"/>
      <c r="FX501" s="736"/>
      <c r="FY501" s="736"/>
      <c r="FZ501" s="736"/>
      <c r="GA501" s="736"/>
      <c r="GB501" s="736"/>
      <c r="GC501" s="736"/>
      <c r="GD501" s="736"/>
      <c r="GE501" s="736"/>
      <c r="GF501" s="736"/>
      <c r="GG501" s="736"/>
      <c r="GH501" s="736"/>
      <c r="GI501" s="736"/>
      <c r="GJ501" s="736"/>
      <c r="GK501" s="736"/>
      <c r="GL501" s="736"/>
      <c r="GM501" s="736"/>
      <c r="GN501" s="736"/>
      <c r="GO501" s="736"/>
      <c r="GP501" s="736"/>
      <c r="GQ501" s="736"/>
      <c r="GR501" s="736"/>
      <c r="GS501" s="736"/>
      <c r="GT501" s="736"/>
      <c r="GU501" s="736"/>
      <c r="GV501" s="736"/>
      <c r="GW501" s="736"/>
      <c r="GX501" s="736"/>
      <c r="GY501" s="736"/>
      <c r="GZ501" s="736"/>
      <c r="HA501" s="736"/>
      <c r="HB501" s="736"/>
      <c r="HC501" s="736"/>
      <c r="HD501" s="736"/>
      <c r="HE501" s="736"/>
      <c r="HF501" s="736"/>
      <c r="HG501" s="736"/>
      <c r="HH501" s="736"/>
      <c r="HI501" s="736"/>
      <c r="HJ501" s="736"/>
      <c r="HK501" s="736"/>
      <c r="HL501" s="736"/>
      <c r="HM501" s="736"/>
      <c r="HN501" s="736"/>
      <c r="HO501" s="736"/>
      <c r="HP501" s="736"/>
      <c r="HQ501" s="736"/>
      <c r="HR501" s="736"/>
      <c r="HS501" s="736"/>
      <c r="HT501" s="736"/>
      <c r="HU501" s="736"/>
      <c r="HV501" s="736"/>
      <c r="HW501" s="736"/>
      <c r="HX501" s="736"/>
      <c r="HY501" s="736"/>
      <c r="HZ501" s="736"/>
      <c r="IA501" s="736"/>
      <c r="IB501" s="736"/>
      <c r="IC501" s="736"/>
      <c r="ID501" s="736"/>
      <c r="IE501" s="736"/>
      <c r="IF501" s="736"/>
      <c r="IG501" s="736"/>
      <c r="IH501" s="736"/>
      <c r="II501" s="736"/>
      <c r="IJ501" s="736"/>
      <c r="IK501" s="736"/>
      <c r="IL501" s="736"/>
      <c r="IM501" s="736"/>
      <c r="IN501" s="736"/>
      <c r="IO501" s="736"/>
      <c r="IP501" s="736"/>
      <c r="IQ501" s="736"/>
      <c r="IR501" s="736"/>
      <c r="IS501" s="736"/>
      <c r="IT501" s="736"/>
      <c r="IU501" s="736"/>
      <c r="IV501" s="736"/>
    </row>
    <row r="502" spans="1:256" s="438" customFormat="1">
      <c r="A502" s="736"/>
      <c r="C502" s="471"/>
      <c r="P502" s="724"/>
      <c r="U502" s="724"/>
      <c r="V502" s="736"/>
      <c r="W502" s="736"/>
      <c r="X502" s="736"/>
      <c r="Y502" s="736"/>
      <c r="Z502" s="736"/>
      <c r="AA502" s="736"/>
      <c r="AB502" s="736"/>
      <c r="AC502" s="736"/>
      <c r="AD502" s="736"/>
      <c r="AE502" s="736"/>
      <c r="AF502" s="736"/>
      <c r="AG502" s="736"/>
      <c r="AH502" s="736"/>
      <c r="AI502" s="736"/>
      <c r="AJ502" s="736"/>
      <c r="AK502" s="736"/>
      <c r="AL502" s="736"/>
      <c r="AM502" s="736"/>
      <c r="AN502" s="736"/>
      <c r="AO502" s="736"/>
      <c r="AP502" s="736"/>
      <c r="AQ502" s="736"/>
      <c r="AR502" s="736"/>
      <c r="AS502" s="736"/>
      <c r="AT502" s="736"/>
      <c r="AU502" s="736"/>
      <c r="AV502" s="736"/>
      <c r="AW502" s="736"/>
      <c r="AX502" s="736"/>
      <c r="AY502" s="736"/>
      <c r="AZ502" s="736"/>
      <c r="BA502" s="736"/>
      <c r="BB502" s="736"/>
      <c r="BC502" s="736"/>
      <c r="BD502" s="736"/>
      <c r="BE502" s="736"/>
      <c r="BF502" s="736"/>
      <c r="BG502" s="736"/>
      <c r="BH502" s="736"/>
      <c r="BI502" s="736"/>
      <c r="BJ502" s="736"/>
      <c r="BK502" s="736"/>
      <c r="BL502" s="736"/>
      <c r="BM502" s="736"/>
      <c r="BN502" s="736"/>
      <c r="BO502" s="736"/>
      <c r="BP502" s="736"/>
      <c r="BQ502" s="736"/>
      <c r="BR502" s="736"/>
      <c r="BS502" s="736"/>
      <c r="BT502" s="736"/>
      <c r="BU502" s="736"/>
      <c r="BV502" s="736"/>
      <c r="BW502" s="736"/>
      <c r="BX502" s="736"/>
      <c r="BY502" s="736"/>
      <c r="BZ502" s="736"/>
      <c r="CA502" s="736"/>
      <c r="CB502" s="736"/>
      <c r="CC502" s="736"/>
      <c r="CD502" s="736"/>
      <c r="CE502" s="736"/>
      <c r="CF502" s="736"/>
      <c r="CG502" s="736"/>
      <c r="CH502" s="736"/>
      <c r="CI502" s="736"/>
      <c r="CJ502" s="736"/>
      <c r="CK502" s="736"/>
      <c r="CL502" s="736"/>
      <c r="CM502" s="736"/>
      <c r="CN502" s="736"/>
      <c r="CO502" s="736"/>
      <c r="CP502" s="736"/>
      <c r="CQ502" s="736"/>
      <c r="CR502" s="736"/>
      <c r="CS502" s="736"/>
      <c r="CT502" s="736"/>
      <c r="CU502" s="736"/>
      <c r="CV502" s="736"/>
      <c r="CW502" s="736"/>
      <c r="CX502" s="736"/>
      <c r="CY502" s="736"/>
      <c r="CZ502" s="736"/>
      <c r="DA502" s="736"/>
      <c r="DB502" s="736"/>
      <c r="DC502" s="736"/>
      <c r="DD502" s="736"/>
      <c r="DE502" s="736"/>
      <c r="DF502" s="736"/>
      <c r="DG502" s="736"/>
      <c r="DH502" s="736"/>
      <c r="DI502" s="736"/>
      <c r="DJ502" s="736"/>
      <c r="DK502" s="736"/>
      <c r="DL502" s="736"/>
      <c r="DM502" s="736"/>
      <c r="DN502" s="736"/>
      <c r="DO502" s="736"/>
      <c r="DP502" s="736"/>
      <c r="DQ502" s="736"/>
      <c r="DR502" s="736"/>
      <c r="DS502" s="736"/>
      <c r="DT502" s="736"/>
      <c r="DU502" s="736"/>
      <c r="DV502" s="736"/>
      <c r="DW502" s="736"/>
      <c r="DX502" s="736"/>
      <c r="DY502" s="736"/>
      <c r="DZ502" s="736"/>
      <c r="EA502" s="736"/>
      <c r="EB502" s="736"/>
      <c r="EC502" s="736"/>
      <c r="ED502" s="736"/>
      <c r="EE502" s="736"/>
      <c r="EF502" s="736"/>
      <c r="EG502" s="736"/>
      <c r="EH502" s="736"/>
      <c r="EI502" s="736"/>
      <c r="EJ502" s="736"/>
      <c r="EK502" s="736"/>
      <c r="EL502" s="736"/>
      <c r="EM502" s="736"/>
      <c r="EN502" s="736"/>
      <c r="EO502" s="736"/>
      <c r="EP502" s="736"/>
      <c r="EQ502" s="736"/>
      <c r="ER502" s="736"/>
      <c r="ES502" s="736"/>
      <c r="ET502" s="736"/>
      <c r="EU502" s="736"/>
      <c r="EV502" s="736"/>
      <c r="EW502" s="736"/>
      <c r="EX502" s="736"/>
      <c r="EY502" s="736"/>
      <c r="EZ502" s="736"/>
      <c r="FA502" s="736"/>
      <c r="FB502" s="736"/>
      <c r="FC502" s="736"/>
      <c r="FD502" s="736"/>
      <c r="FE502" s="736"/>
      <c r="FF502" s="736"/>
      <c r="FG502" s="736"/>
      <c r="FH502" s="736"/>
      <c r="FI502" s="736"/>
      <c r="FJ502" s="736"/>
      <c r="FK502" s="736"/>
      <c r="FL502" s="736"/>
      <c r="FM502" s="736"/>
      <c r="FN502" s="736"/>
      <c r="FO502" s="736"/>
      <c r="FP502" s="736"/>
      <c r="FQ502" s="736"/>
      <c r="FR502" s="736"/>
      <c r="FS502" s="736"/>
      <c r="FT502" s="736"/>
      <c r="FU502" s="736"/>
      <c r="FV502" s="736"/>
      <c r="FW502" s="736"/>
      <c r="FX502" s="736"/>
      <c r="FY502" s="736"/>
      <c r="FZ502" s="736"/>
      <c r="GA502" s="736"/>
      <c r="GB502" s="736"/>
      <c r="GC502" s="736"/>
      <c r="GD502" s="736"/>
      <c r="GE502" s="736"/>
      <c r="GF502" s="736"/>
      <c r="GG502" s="736"/>
      <c r="GH502" s="736"/>
      <c r="GI502" s="736"/>
      <c r="GJ502" s="736"/>
      <c r="GK502" s="736"/>
      <c r="GL502" s="736"/>
      <c r="GM502" s="736"/>
      <c r="GN502" s="736"/>
      <c r="GO502" s="736"/>
      <c r="GP502" s="736"/>
      <c r="GQ502" s="736"/>
      <c r="GR502" s="736"/>
      <c r="GS502" s="736"/>
      <c r="GT502" s="736"/>
      <c r="GU502" s="736"/>
      <c r="GV502" s="736"/>
      <c r="GW502" s="736"/>
      <c r="GX502" s="736"/>
      <c r="GY502" s="736"/>
      <c r="GZ502" s="736"/>
      <c r="HA502" s="736"/>
      <c r="HB502" s="736"/>
      <c r="HC502" s="736"/>
      <c r="HD502" s="736"/>
      <c r="HE502" s="736"/>
      <c r="HF502" s="736"/>
      <c r="HG502" s="736"/>
      <c r="HH502" s="736"/>
      <c r="HI502" s="736"/>
      <c r="HJ502" s="736"/>
      <c r="HK502" s="736"/>
      <c r="HL502" s="736"/>
      <c r="HM502" s="736"/>
      <c r="HN502" s="736"/>
      <c r="HO502" s="736"/>
      <c r="HP502" s="736"/>
      <c r="HQ502" s="736"/>
      <c r="HR502" s="736"/>
      <c r="HS502" s="736"/>
      <c r="HT502" s="736"/>
      <c r="HU502" s="736"/>
      <c r="HV502" s="736"/>
      <c r="HW502" s="736"/>
      <c r="HX502" s="736"/>
      <c r="HY502" s="736"/>
      <c r="HZ502" s="736"/>
      <c r="IA502" s="736"/>
      <c r="IB502" s="736"/>
      <c r="IC502" s="736"/>
      <c r="ID502" s="736"/>
      <c r="IE502" s="736"/>
      <c r="IF502" s="736"/>
      <c r="IG502" s="736"/>
      <c r="IH502" s="736"/>
      <c r="II502" s="736"/>
      <c r="IJ502" s="736"/>
      <c r="IK502" s="736"/>
      <c r="IL502" s="736"/>
      <c r="IM502" s="736"/>
      <c r="IN502" s="736"/>
      <c r="IO502" s="736"/>
      <c r="IP502" s="736"/>
      <c r="IQ502" s="736"/>
      <c r="IR502" s="736"/>
      <c r="IS502" s="736"/>
      <c r="IT502" s="736"/>
      <c r="IU502" s="736"/>
      <c r="IV502" s="736"/>
    </row>
    <row r="503" spans="1:256" s="438" customFormat="1">
      <c r="A503" s="736"/>
      <c r="C503" s="471"/>
      <c r="P503" s="724"/>
      <c r="U503" s="724"/>
      <c r="V503" s="736"/>
      <c r="W503" s="736"/>
      <c r="X503" s="736"/>
      <c r="Y503" s="736"/>
      <c r="Z503" s="736"/>
      <c r="AA503" s="736"/>
      <c r="AB503" s="736"/>
      <c r="AC503" s="736"/>
      <c r="AD503" s="736"/>
      <c r="AE503" s="736"/>
      <c r="AF503" s="736"/>
      <c r="AG503" s="736"/>
      <c r="AH503" s="736"/>
      <c r="AI503" s="736"/>
      <c r="AJ503" s="736"/>
      <c r="AK503" s="736"/>
      <c r="AL503" s="736"/>
      <c r="AM503" s="736"/>
      <c r="AN503" s="736"/>
      <c r="AO503" s="736"/>
      <c r="AP503" s="736"/>
      <c r="AQ503" s="736"/>
      <c r="AR503" s="736"/>
      <c r="AS503" s="736"/>
      <c r="AT503" s="736"/>
      <c r="AU503" s="736"/>
      <c r="AV503" s="736"/>
      <c r="AW503" s="736"/>
      <c r="AX503" s="736"/>
      <c r="AY503" s="736"/>
      <c r="AZ503" s="736"/>
      <c r="BA503" s="736"/>
      <c r="BB503" s="736"/>
      <c r="BC503" s="736"/>
      <c r="BD503" s="736"/>
      <c r="BE503" s="736"/>
      <c r="BF503" s="736"/>
      <c r="BG503" s="736"/>
      <c r="BH503" s="736"/>
      <c r="BI503" s="736"/>
      <c r="BJ503" s="736"/>
      <c r="BK503" s="736"/>
      <c r="BL503" s="736"/>
      <c r="BM503" s="736"/>
      <c r="BN503" s="736"/>
      <c r="BO503" s="736"/>
      <c r="BP503" s="736"/>
      <c r="BQ503" s="736"/>
      <c r="BR503" s="736"/>
      <c r="BS503" s="736"/>
      <c r="BT503" s="736"/>
      <c r="BU503" s="736"/>
      <c r="BV503" s="736"/>
      <c r="BW503" s="736"/>
      <c r="BX503" s="736"/>
      <c r="BY503" s="736"/>
      <c r="BZ503" s="736"/>
      <c r="CA503" s="736"/>
      <c r="CB503" s="736"/>
      <c r="CC503" s="736"/>
      <c r="CD503" s="736"/>
      <c r="CE503" s="736"/>
      <c r="CF503" s="736"/>
      <c r="CG503" s="736"/>
      <c r="CH503" s="736"/>
      <c r="CI503" s="736"/>
      <c r="CJ503" s="736"/>
      <c r="CK503" s="736"/>
      <c r="CL503" s="736"/>
      <c r="CM503" s="736"/>
      <c r="CN503" s="736"/>
      <c r="CO503" s="736"/>
      <c r="CP503" s="736"/>
      <c r="CQ503" s="736"/>
      <c r="CR503" s="736"/>
      <c r="CS503" s="736"/>
      <c r="CT503" s="736"/>
      <c r="CU503" s="736"/>
      <c r="CV503" s="736"/>
      <c r="CW503" s="736"/>
      <c r="CX503" s="736"/>
      <c r="CY503" s="736"/>
      <c r="CZ503" s="736"/>
      <c r="DA503" s="736"/>
      <c r="DB503" s="736"/>
      <c r="DC503" s="736"/>
      <c r="DD503" s="736"/>
      <c r="DE503" s="736"/>
      <c r="DF503" s="736"/>
      <c r="DG503" s="736"/>
      <c r="DH503" s="736"/>
      <c r="DI503" s="736"/>
      <c r="DJ503" s="736"/>
      <c r="DK503" s="736"/>
      <c r="DL503" s="736"/>
      <c r="DM503" s="736"/>
      <c r="DN503" s="736"/>
      <c r="DO503" s="736"/>
      <c r="DP503" s="736"/>
      <c r="DQ503" s="736"/>
      <c r="DR503" s="736"/>
      <c r="DS503" s="736"/>
      <c r="DT503" s="736"/>
      <c r="DU503" s="736"/>
      <c r="DV503" s="736"/>
      <c r="DW503" s="736"/>
      <c r="DX503" s="736"/>
      <c r="DY503" s="736"/>
      <c r="DZ503" s="736"/>
      <c r="EA503" s="736"/>
      <c r="EB503" s="736"/>
      <c r="EC503" s="736"/>
      <c r="ED503" s="736"/>
      <c r="EE503" s="736"/>
      <c r="EF503" s="736"/>
      <c r="EG503" s="736"/>
      <c r="EH503" s="736"/>
      <c r="EI503" s="736"/>
      <c r="EJ503" s="736"/>
      <c r="EK503" s="736"/>
      <c r="EL503" s="736"/>
      <c r="EM503" s="736"/>
      <c r="EN503" s="736"/>
      <c r="EO503" s="736"/>
      <c r="EP503" s="736"/>
      <c r="EQ503" s="736"/>
      <c r="ER503" s="736"/>
      <c r="ES503" s="736"/>
      <c r="ET503" s="736"/>
      <c r="EU503" s="736"/>
      <c r="EV503" s="736"/>
      <c r="EW503" s="736"/>
      <c r="EX503" s="736"/>
      <c r="EY503" s="736"/>
      <c r="EZ503" s="736"/>
      <c r="FA503" s="736"/>
      <c r="FB503" s="736"/>
      <c r="FC503" s="736"/>
      <c r="FD503" s="736"/>
      <c r="FE503" s="736"/>
      <c r="FF503" s="736"/>
      <c r="FG503" s="736"/>
      <c r="FH503" s="736"/>
      <c r="FI503" s="736"/>
      <c r="FJ503" s="736"/>
      <c r="FK503" s="736"/>
      <c r="FL503" s="736"/>
      <c r="FM503" s="736"/>
      <c r="FN503" s="736"/>
      <c r="FO503" s="736"/>
      <c r="FP503" s="736"/>
      <c r="FQ503" s="736"/>
      <c r="FR503" s="736"/>
      <c r="FS503" s="736"/>
      <c r="FT503" s="736"/>
      <c r="FU503" s="736"/>
      <c r="FV503" s="736"/>
      <c r="FW503" s="736"/>
      <c r="FX503" s="736"/>
      <c r="FY503" s="736"/>
      <c r="FZ503" s="736"/>
      <c r="GA503" s="736"/>
      <c r="GB503" s="736"/>
      <c r="GC503" s="736"/>
      <c r="GD503" s="736"/>
      <c r="GE503" s="736"/>
      <c r="GF503" s="736"/>
      <c r="GG503" s="736"/>
      <c r="GH503" s="736"/>
      <c r="GI503" s="736"/>
      <c r="GJ503" s="736"/>
      <c r="GK503" s="736"/>
      <c r="GL503" s="736"/>
      <c r="GM503" s="736"/>
      <c r="GN503" s="736"/>
      <c r="GO503" s="736"/>
      <c r="GP503" s="736"/>
      <c r="GQ503" s="736"/>
      <c r="GR503" s="736"/>
      <c r="GS503" s="736"/>
      <c r="GT503" s="736"/>
      <c r="GU503" s="736"/>
      <c r="GV503" s="736"/>
      <c r="GW503" s="736"/>
      <c r="GX503" s="736"/>
      <c r="GY503" s="736"/>
      <c r="GZ503" s="736"/>
      <c r="HA503" s="736"/>
      <c r="HB503" s="736"/>
      <c r="HC503" s="736"/>
      <c r="HD503" s="736"/>
      <c r="HE503" s="736"/>
      <c r="HF503" s="736"/>
      <c r="HG503" s="736"/>
      <c r="HH503" s="736"/>
      <c r="HI503" s="736"/>
      <c r="HJ503" s="736"/>
      <c r="HK503" s="736"/>
      <c r="HL503" s="736"/>
      <c r="HM503" s="736"/>
      <c r="HN503" s="736"/>
      <c r="HO503" s="736"/>
      <c r="HP503" s="736"/>
      <c r="HQ503" s="736"/>
      <c r="HR503" s="736"/>
      <c r="HS503" s="736"/>
      <c r="HT503" s="736"/>
      <c r="HU503" s="736"/>
      <c r="HV503" s="736"/>
      <c r="HW503" s="736"/>
      <c r="HX503" s="736"/>
      <c r="HY503" s="736"/>
      <c r="HZ503" s="736"/>
      <c r="IA503" s="736"/>
      <c r="IB503" s="736"/>
      <c r="IC503" s="736"/>
      <c r="ID503" s="736"/>
      <c r="IE503" s="736"/>
      <c r="IF503" s="736"/>
      <c r="IG503" s="736"/>
      <c r="IH503" s="736"/>
      <c r="II503" s="736"/>
      <c r="IJ503" s="736"/>
      <c r="IK503" s="736"/>
      <c r="IL503" s="736"/>
      <c r="IM503" s="736"/>
      <c r="IN503" s="736"/>
      <c r="IO503" s="736"/>
      <c r="IP503" s="736"/>
      <c r="IQ503" s="736"/>
      <c r="IR503" s="736"/>
      <c r="IS503" s="736"/>
      <c r="IT503" s="736"/>
      <c r="IU503" s="736"/>
      <c r="IV503" s="736"/>
    </row>
    <row r="504" spans="1:256" s="438" customFormat="1">
      <c r="A504" s="736"/>
      <c r="C504" s="471"/>
      <c r="P504" s="724"/>
      <c r="U504" s="724"/>
      <c r="V504" s="736"/>
      <c r="W504" s="736"/>
      <c r="X504" s="736"/>
      <c r="Y504" s="736"/>
      <c r="Z504" s="736"/>
      <c r="AA504" s="736"/>
      <c r="AB504" s="736"/>
      <c r="AC504" s="736"/>
      <c r="AD504" s="736"/>
      <c r="AE504" s="736"/>
      <c r="AF504" s="736"/>
      <c r="AG504" s="736"/>
      <c r="AH504" s="736"/>
      <c r="AI504" s="736"/>
      <c r="AJ504" s="736"/>
      <c r="AK504" s="736"/>
      <c r="AL504" s="736"/>
      <c r="AM504" s="736"/>
      <c r="AN504" s="736"/>
      <c r="AO504" s="736"/>
      <c r="AP504" s="736"/>
      <c r="AQ504" s="736"/>
      <c r="AR504" s="736"/>
      <c r="AS504" s="736"/>
      <c r="AT504" s="736"/>
      <c r="AU504" s="736"/>
      <c r="AV504" s="736"/>
      <c r="AW504" s="736"/>
      <c r="AX504" s="736"/>
      <c r="AY504" s="736"/>
      <c r="AZ504" s="736"/>
      <c r="BA504" s="736"/>
      <c r="BB504" s="736"/>
      <c r="BC504" s="736"/>
      <c r="BD504" s="736"/>
      <c r="BE504" s="736"/>
      <c r="BF504" s="736"/>
      <c r="BG504" s="736"/>
      <c r="BH504" s="736"/>
      <c r="BI504" s="736"/>
      <c r="BJ504" s="736"/>
      <c r="BK504" s="736"/>
      <c r="BL504" s="736"/>
      <c r="BM504" s="736"/>
      <c r="BN504" s="736"/>
      <c r="BO504" s="736"/>
      <c r="BP504" s="736"/>
      <c r="BQ504" s="736"/>
      <c r="BR504" s="736"/>
      <c r="BS504" s="736"/>
      <c r="BT504" s="736"/>
      <c r="BU504" s="736"/>
      <c r="BV504" s="736"/>
      <c r="BW504" s="736"/>
      <c r="BX504" s="736"/>
      <c r="BY504" s="736"/>
      <c r="BZ504" s="736"/>
      <c r="CA504" s="736"/>
      <c r="CB504" s="736"/>
      <c r="CC504" s="736"/>
      <c r="CD504" s="736"/>
      <c r="CE504" s="736"/>
      <c r="CF504" s="736"/>
      <c r="CG504" s="736"/>
      <c r="CH504" s="736"/>
      <c r="CI504" s="736"/>
      <c r="CJ504" s="736"/>
      <c r="CK504" s="736"/>
      <c r="CL504" s="736"/>
      <c r="CM504" s="736"/>
      <c r="CN504" s="736"/>
      <c r="CO504" s="736"/>
      <c r="CP504" s="736"/>
      <c r="CQ504" s="736"/>
      <c r="CR504" s="736"/>
      <c r="CS504" s="736"/>
      <c r="CT504" s="736"/>
      <c r="CU504" s="736"/>
      <c r="CV504" s="736"/>
      <c r="CW504" s="736"/>
      <c r="CX504" s="736"/>
      <c r="CY504" s="736"/>
      <c r="CZ504" s="736"/>
      <c r="DA504" s="736"/>
      <c r="DB504" s="736"/>
      <c r="DC504" s="736"/>
      <c r="DD504" s="736"/>
      <c r="DE504" s="736"/>
      <c r="DF504" s="736"/>
      <c r="DG504" s="736"/>
      <c r="DH504" s="736"/>
      <c r="DI504" s="736"/>
      <c r="DJ504" s="736"/>
      <c r="DK504" s="736"/>
      <c r="DL504" s="736"/>
      <c r="DM504" s="736"/>
      <c r="DN504" s="736"/>
      <c r="DO504" s="736"/>
      <c r="DP504" s="736"/>
      <c r="DQ504" s="736"/>
      <c r="DR504" s="736"/>
      <c r="DS504" s="736"/>
      <c r="DT504" s="736"/>
      <c r="DU504" s="736"/>
      <c r="DV504" s="736"/>
      <c r="DW504" s="736"/>
      <c r="DX504" s="736"/>
      <c r="DY504" s="736"/>
      <c r="DZ504" s="736"/>
      <c r="EA504" s="736"/>
      <c r="EB504" s="736"/>
      <c r="EC504" s="736"/>
      <c r="ED504" s="736"/>
      <c r="EE504" s="736"/>
      <c r="EF504" s="736"/>
      <c r="EG504" s="736"/>
      <c r="EH504" s="736"/>
      <c r="EI504" s="736"/>
      <c r="EJ504" s="736"/>
      <c r="EK504" s="736"/>
      <c r="EL504" s="736"/>
      <c r="EM504" s="736"/>
      <c r="EN504" s="736"/>
      <c r="EO504" s="736"/>
      <c r="EP504" s="736"/>
      <c r="EQ504" s="736"/>
      <c r="ER504" s="736"/>
      <c r="ES504" s="736"/>
      <c r="ET504" s="736"/>
      <c r="EU504" s="736"/>
      <c r="EV504" s="736"/>
      <c r="EW504" s="736"/>
      <c r="EX504" s="736"/>
      <c r="EY504" s="736"/>
      <c r="EZ504" s="736"/>
      <c r="FA504" s="736"/>
      <c r="FB504" s="736"/>
      <c r="FC504" s="736"/>
      <c r="FD504" s="736"/>
      <c r="FE504" s="736"/>
      <c r="FF504" s="736"/>
      <c r="FG504" s="736"/>
      <c r="FH504" s="736"/>
      <c r="FI504" s="736"/>
      <c r="FJ504" s="736"/>
      <c r="FK504" s="736"/>
      <c r="FL504" s="736"/>
      <c r="FM504" s="736"/>
      <c r="FN504" s="736"/>
      <c r="FO504" s="736"/>
      <c r="FP504" s="736"/>
      <c r="FQ504" s="736"/>
      <c r="FR504" s="736"/>
      <c r="FS504" s="736"/>
      <c r="FT504" s="736"/>
      <c r="FU504" s="736"/>
      <c r="FV504" s="736"/>
      <c r="FW504" s="736"/>
      <c r="FX504" s="736"/>
      <c r="FY504" s="736"/>
      <c r="FZ504" s="736"/>
      <c r="GA504" s="736"/>
      <c r="GB504" s="736"/>
      <c r="GC504" s="736"/>
      <c r="GD504" s="736"/>
      <c r="GE504" s="736"/>
      <c r="GF504" s="736"/>
      <c r="GG504" s="736"/>
      <c r="GH504" s="736"/>
      <c r="GI504" s="736"/>
      <c r="GJ504" s="736"/>
      <c r="GK504" s="736"/>
      <c r="GL504" s="736"/>
      <c r="GM504" s="736"/>
      <c r="GN504" s="736"/>
      <c r="GO504" s="736"/>
      <c r="GP504" s="736"/>
      <c r="GQ504" s="736"/>
      <c r="GR504" s="736"/>
      <c r="GS504" s="736"/>
      <c r="GT504" s="736"/>
      <c r="GU504" s="736"/>
      <c r="GV504" s="736"/>
      <c r="GW504" s="736"/>
      <c r="GX504" s="736"/>
      <c r="GY504" s="736"/>
      <c r="GZ504" s="736"/>
      <c r="HA504" s="736"/>
      <c r="HB504" s="736"/>
      <c r="HC504" s="736"/>
      <c r="HD504" s="736"/>
      <c r="HE504" s="736"/>
      <c r="HF504" s="736"/>
      <c r="HG504" s="736"/>
      <c r="HH504" s="736"/>
      <c r="HI504" s="736"/>
      <c r="HJ504" s="736"/>
      <c r="HK504" s="736"/>
      <c r="HL504" s="736"/>
      <c r="HM504" s="736"/>
      <c r="HN504" s="736"/>
      <c r="HO504" s="736"/>
      <c r="HP504" s="736"/>
      <c r="HQ504" s="736"/>
      <c r="HR504" s="736"/>
      <c r="HS504" s="736"/>
      <c r="HT504" s="736"/>
      <c r="HU504" s="736"/>
      <c r="HV504" s="736"/>
      <c r="HW504" s="736"/>
      <c r="HX504" s="736"/>
      <c r="HY504" s="736"/>
      <c r="HZ504" s="736"/>
      <c r="IA504" s="736"/>
      <c r="IB504" s="736"/>
      <c r="IC504" s="736"/>
      <c r="ID504" s="736"/>
      <c r="IE504" s="736"/>
      <c r="IF504" s="736"/>
      <c r="IG504" s="736"/>
      <c r="IH504" s="736"/>
      <c r="II504" s="736"/>
      <c r="IJ504" s="736"/>
      <c r="IK504" s="736"/>
      <c r="IL504" s="736"/>
      <c r="IM504" s="736"/>
      <c r="IN504" s="736"/>
      <c r="IO504" s="736"/>
      <c r="IP504" s="736"/>
      <c r="IQ504" s="736"/>
      <c r="IR504" s="736"/>
      <c r="IS504" s="736"/>
      <c r="IT504" s="736"/>
      <c r="IU504" s="736"/>
      <c r="IV504" s="736"/>
    </row>
    <row r="505" spans="1:256" s="438" customFormat="1">
      <c r="A505" s="736"/>
      <c r="C505" s="471"/>
      <c r="P505" s="724"/>
      <c r="U505" s="724"/>
      <c r="V505" s="736"/>
      <c r="W505" s="736"/>
      <c r="X505" s="736"/>
      <c r="Y505" s="736"/>
      <c r="Z505" s="736"/>
      <c r="AA505" s="736"/>
      <c r="AB505" s="736"/>
      <c r="AC505" s="736"/>
      <c r="AD505" s="736"/>
      <c r="AE505" s="736"/>
      <c r="AF505" s="736"/>
      <c r="AG505" s="736"/>
      <c r="AH505" s="736"/>
      <c r="AI505" s="736"/>
      <c r="AJ505" s="736"/>
      <c r="AK505" s="736"/>
      <c r="AL505" s="736"/>
      <c r="AM505" s="736"/>
      <c r="AN505" s="736"/>
      <c r="AO505" s="736"/>
      <c r="AP505" s="736"/>
      <c r="AQ505" s="736"/>
      <c r="AR505" s="736"/>
      <c r="AS505" s="736"/>
      <c r="AT505" s="736"/>
      <c r="AU505" s="736"/>
      <c r="AV505" s="736"/>
      <c r="AW505" s="736"/>
      <c r="AX505" s="736"/>
      <c r="AY505" s="736"/>
      <c r="AZ505" s="736"/>
      <c r="BA505" s="736"/>
      <c r="BB505" s="736"/>
      <c r="BC505" s="736"/>
      <c r="BD505" s="736"/>
      <c r="BE505" s="736"/>
      <c r="BF505" s="736"/>
      <c r="BG505" s="736"/>
      <c r="BH505" s="736"/>
      <c r="BI505" s="736"/>
      <c r="BJ505" s="736"/>
      <c r="BK505" s="736"/>
      <c r="BL505" s="736"/>
      <c r="BM505" s="736"/>
      <c r="BN505" s="736"/>
      <c r="BO505" s="736"/>
      <c r="BP505" s="736"/>
      <c r="BQ505" s="736"/>
      <c r="BR505" s="736"/>
      <c r="BS505" s="736"/>
      <c r="BT505" s="736"/>
      <c r="BU505" s="736"/>
      <c r="BV505" s="736"/>
      <c r="BW505" s="736"/>
      <c r="BX505" s="736"/>
      <c r="BY505" s="736"/>
      <c r="BZ505" s="736"/>
      <c r="CA505" s="736"/>
      <c r="CB505" s="736"/>
      <c r="CC505" s="736"/>
      <c r="CD505" s="736"/>
      <c r="CE505" s="736"/>
      <c r="CF505" s="736"/>
      <c r="CG505" s="736"/>
      <c r="CH505" s="736"/>
      <c r="CI505" s="736"/>
      <c r="CJ505" s="736"/>
      <c r="CK505" s="736"/>
      <c r="CL505" s="736"/>
      <c r="CM505" s="736"/>
      <c r="CN505" s="736"/>
      <c r="CO505" s="736"/>
      <c r="CP505" s="736"/>
      <c r="CQ505" s="736"/>
      <c r="CR505" s="736"/>
      <c r="CS505" s="736"/>
      <c r="CT505" s="736"/>
      <c r="CU505" s="736"/>
      <c r="CV505" s="736"/>
      <c r="CW505" s="736"/>
      <c r="CX505" s="736"/>
      <c r="CY505" s="736"/>
      <c r="CZ505" s="736"/>
      <c r="DA505" s="736"/>
      <c r="DB505" s="736"/>
      <c r="DC505" s="736"/>
      <c r="DD505" s="736"/>
      <c r="DE505" s="736"/>
      <c r="DF505" s="736"/>
      <c r="DG505" s="736"/>
      <c r="DH505" s="736"/>
      <c r="DI505" s="736"/>
      <c r="DJ505" s="736"/>
      <c r="DK505" s="736"/>
      <c r="DL505" s="736"/>
      <c r="DM505" s="736"/>
      <c r="DN505" s="736"/>
      <c r="DO505" s="736"/>
      <c r="DP505" s="736"/>
      <c r="DQ505" s="736"/>
      <c r="DR505" s="736"/>
      <c r="DS505" s="736"/>
      <c r="DT505" s="736"/>
      <c r="DU505" s="736"/>
      <c r="DV505" s="736"/>
      <c r="DW505" s="736"/>
      <c r="DX505" s="736"/>
      <c r="DY505" s="736"/>
      <c r="DZ505" s="736"/>
      <c r="EA505" s="736"/>
      <c r="EB505" s="736"/>
      <c r="EC505" s="736"/>
      <c r="ED505" s="736"/>
      <c r="EE505" s="736"/>
      <c r="EF505" s="736"/>
      <c r="EG505" s="736"/>
      <c r="EH505" s="736"/>
      <c r="EI505" s="736"/>
      <c r="EJ505" s="736"/>
      <c r="EK505" s="736"/>
      <c r="EL505" s="736"/>
      <c r="EM505" s="736"/>
      <c r="EN505" s="736"/>
      <c r="EO505" s="736"/>
      <c r="EP505" s="736"/>
      <c r="EQ505" s="736"/>
      <c r="ER505" s="736"/>
      <c r="ES505" s="736"/>
      <c r="ET505" s="736"/>
      <c r="EU505" s="736"/>
      <c r="EV505" s="736"/>
      <c r="EW505" s="736"/>
      <c r="EX505" s="736"/>
      <c r="EY505" s="736"/>
      <c r="EZ505" s="736"/>
      <c r="FA505" s="736"/>
      <c r="FB505" s="736"/>
      <c r="FC505" s="736"/>
      <c r="FD505" s="736"/>
      <c r="FE505" s="736"/>
      <c r="FF505" s="736"/>
      <c r="FG505" s="736"/>
      <c r="FH505" s="736"/>
      <c r="FI505" s="736"/>
      <c r="FJ505" s="736"/>
      <c r="FK505" s="736"/>
      <c r="FL505" s="736"/>
      <c r="FM505" s="736"/>
      <c r="FN505" s="736"/>
      <c r="FO505" s="736"/>
      <c r="FP505" s="736"/>
      <c r="FQ505" s="736"/>
      <c r="FR505" s="736"/>
      <c r="FS505" s="736"/>
      <c r="FT505" s="736"/>
      <c r="FU505" s="736"/>
      <c r="FV505" s="736"/>
      <c r="FW505" s="736"/>
      <c r="FX505" s="736"/>
      <c r="FY505" s="736"/>
      <c r="FZ505" s="736"/>
      <c r="GA505" s="736"/>
      <c r="GB505" s="736"/>
      <c r="GC505" s="736"/>
      <c r="GD505" s="736"/>
      <c r="GE505" s="736"/>
      <c r="GF505" s="736"/>
      <c r="GG505" s="736"/>
      <c r="GH505" s="736"/>
      <c r="GI505" s="736"/>
      <c r="GJ505" s="736"/>
      <c r="GK505" s="736"/>
      <c r="GL505" s="736"/>
      <c r="GM505" s="736"/>
      <c r="GN505" s="736"/>
      <c r="GO505" s="736"/>
      <c r="GP505" s="736"/>
      <c r="GQ505" s="736"/>
      <c r="GR505" s="736"/>
      <c r="GS505" s="736"/>
      <c r="GT505" s="736"/>
      <c r="GU505" s="736"/>
      <c r="GV505" s="736"/>
      <c r="GW505" s="736"/>
      <c r="GX505" s="736"/>
      <c r="GY505" s="736"/>
      <c r="GZ505" s="736"/>
      <c r="HA505" s="736"/>
      <c r="HB505" s="736"/>
      <c r="HC505" s="736"/>
      <c r="HD505" s="736"/>
      <c r="HE505" s="736"/>
      <c r="HF505" s="736"/>
      <c r="HG505" s="736"/>
      <c r="HH505" s="736"/>
      <c r="HI505" s="736"/>
      <c r="HJ505" s="736"/>
      <c r="HK505" s="736"/>
      <c r="HL505" s="736"/>
      <c r="HM505" s="736"/>
      <c r="HN505" s="736"/>
      <c r="HO505" s="736"/>
      <c r="HP505" s="736"/>
      <c r="HQ505" s="736"/>
      <c r="HR505" s="736"/>
      <c r="HS505" s="736"/>
      <c r="HT505" s="736"/>
      <c r="HU505" s="736"/>
      <c r="HV505" s="736"/>
      <c r="HW505" s="736"/>
      <c r="HX505" s="736"/>
      <c r="HY505" s="736"/>
      <c r="HZ505" s="736"/>
      <c r="IA505" s="736"/>
      <c r="IB505" s="736"/>
      <c r="IC505" s="736"/>
      <c r="ID505" s="736"/>
      <c r="IE505" s="736"/>
      <c r="IF505" s="736"/>
      <c r="IG505" s="736"/>
      <c r="IH505" s="736"/>
      <c r="II505" s="736"/>
      <c r="IJ505" s="736"/>
      <c r="IK505" s="736"/>
      <c r="IL505" s="736"/>
      <c r="IM505" s="736"/>
      <c r="IN505" s="736"/>
      <c r="IO505" s="736"/>
      <c r="IP505" s="736"/>
      <c r="IQ505" s="736"/>
      <c r="IR505" s="736"/>
      <c r="IS505" s="736"/>
      <c r="IT505" s="736"/>
      <c r="IU505" s="736"/>
      <c r="IV505" s="736"/>
    </row>
    <row r="506" spans="1:256" s="438" customFormat="1">
      <c r="A506" s="736"/>
      <c r="C506" s="471"/>
      <c r="P506" s="724"/>
      <c r="U506" s="724"/>
      <c r="V506" s="736"/>
      <c r="W506" s="736"/>
      <c r="X506" s="736"/>
      <c r="Y506" s="736"/>
      <c r="Z506" s="736"/>
      <c r="AA506" s="736"/>
      <c r="AB506" s="736"/>
      <c r="AC506" s="736"/>
      <c r="AD506" s="736"/>
      <c r="AE506" s="736"/>
      <c r="AF506" s="736"/>
      <c r="AG506" s="736"/>
      <c r="AH506" s="736"/>
      <c r="AI506" s="736"/>
      <c r="AJ506" s="736"/>
      <c r="AK506" s="736"/>
      <c r="AL506" s="736"/>
      <c r="AM506" s="736"/>
      <c r="AN506" s="736"/>
      <c r="AO506" s="736"/>
      <c r="AP506" s="736"/>
      <c r="AQ506" s="736"/>
      <c r="AR506" s="736"/>
      <c r="AS506" s="736"/>
      <c r="AT506" s="736"/>
      <c r="AU506" s="736"/>
      <c r="AV506" s="736"/>
      <c r="AW506" s="736"/>
      <c r="AX506" s="736"/>
      <c r="AY506" s="736"/>
      <c r="AZ506" s="736"/>
      <c r="BA506" s="736"/>
      <c r="BB506" s="736"/>
      <c r="BC506" s="736"/>
      <c r="BD506" s="736"/>
      <c r="BE506" s="736"/>
      <c r="BF506" s="736"/>
      <c r="BG506" s="736"/>
      <c r="BH506" s="736"/>
      <c r="BI506" s="736"/>
      <c r="BJ506" s="736"/>
      <c r="BK506" s="736"/>
      <c r="BL506" s="736"/>
      <c r="BM506" s="736"/>
      <c r="BN506" s="736"/>
      <c r="BO506" s="736"/>
      <c r="BP506" s="736"/>
      <c r="BQ506" s="736"/>
      <c r="BR506" s="736"/>
      <c r="BS506" s="736"/>
      <c r="BT506" s="736"/>
      <c r="BU506" s="736"/>
      <c r="BV506" s="736"/>
      <c r="BW506" s="736"/>
      <c r="BX506" s="736"/>
      <c r="BY506" s="736"/>
      <c r="BZ506" s="736"/>
      <c r="CA506" s="736"/>
      <c r="CB506" s="736"/>
      <c r="CC506" s="736"/>
      <c r="CD506" s="736"/>
      <c r="CE506" s="736"/>
      <c r="CF506" s="736"/>
      <c r="CG506" s="736"/>
      <c r="CH506" s="736"/>
      <c r="CI506" s="736"/>
      <c r="CJ506" s="736"/>
      <c r="CK506" s="736"/>
      <c r="CL506" s="736"/>
      <c r="CM506" s="736"/>
      <c r="CN506" s="736"/>
      <c r="CO506" s="736"/>
      <c r="CP506" s="736"/>
      <c r="CQ506" s="736"/>
      <c r="CR506" s="736"/>
      <c r="CS506" s="736"/>
      <c r="CT506" s="736"/>
      <c r="CU506" s="736"/>
      <c r="CV506" s="736"/>
      <c r="CW506" s="736"/>
      <c r="CX506" s="736"/>
      <c r="CY506" s="736"/>
      <c r="CZ506" s="736"/>
      <c r="DA506" s="736"/>
      <c r="DB506" s="736"/>
      <c r="DC506" s="736"/>
      <c r="DD506" s="736"/>
      <c r="DE506" s="736"/>
      <c r="DF506" s="736"/>
      <c r="DG506" s="736"/>
      <c r="DH506" s="736"/>
      <c r="DI506" s="736"/>
      <c r="DJ506" s="736"/>
      <c r="DK506" s="736"/>
      <c r="DL506" s="736"/>
      <c r="DM506" s="736"/>
      <c r="DN506" s="736"/>
      <c r="DO506" s="736"/>
      <c r="DP506" s="736"/>
      <c r="DQ506" s="736"/>
      <c r="DR506" s="736"/>
      <c r="DS506" s="736"/>
      <c r="DT506" s="736"/>
      <c r="DU506" s="736"/>
      <c r="DV506" s="736"/>
      <c r="DW506" s="736"/>
      <c r="DX506" s="736"/>
      <c r="DY506" s="736"/>
      <c r="DZ506" s="736"/>
      <c r="EA506" s="736"/>
      <c r="EB506" s="736"/>
      <c r="EC506" s="736"/>
      <c r="ED506" s="736"/>
      <c r="EE506" s="736"/>
      <c r="EF506" s="736"/>
      <c r="EG506" s="736"/>
      <c r="EH506" s="736"/>
      <c r="EI506" s="736"/>
      <c r="EJ506" s="736"/>
      <c r="EK506" s="736"/>
      <c r="EL506" s="736"/>
      <c r="EM506" s="736"/>
      <c r="EN506" s="736"/>
      <c r="EO506" s="736"/>
      <c r="EP506" s="736"/>
      <c r="EQ506" s="736"/>
      <c r="ER506" s="736"/>
      <c r="ES506" s="736"/>
      <c r="ET506" s="736"/>
      <c r="EU506" s="736"/>
      <c r="EV506" s="736"/>
      <c r="EW506" s="736"/>
      <c r="EX506" s="736"/>
      <c r="EY506" s="736"/>
      <c r="EZ506" s="736"/>
      <c r="FA506" s="736"/>
      <c r="FB506" s="736"/>
      <c r="FC506" s="736"/>
      <c r="FD506" s="736"/>
      <c r="FE506" s="736"/>
      <c r="FF506" s="736"/>
      <c r="FG506" s="736"/>
      <c r="FH506" s="736"/>
      <c r="FI506" s="736"/>
      <c r="FJ506" s="736"/>
      <c r="FK506" s="736"/>
      <c r="FL506" s="736"/>
      <c r="FM506" s="736"/>
      <c r="FN506" s="736"/>
      <c r="FO506" s="736"/>
      <c r="FP506" s="736"/>
      <c r="FQ506" s="736"/>
      <c r="FR506" s="736"/>
      <c r="FS506" s="736"/>
      <c r="FT506" s="736"/>
      <c r="FU506" s="736"/>
      <c r="FV506" s="736"/>
      <c r="FW506" s="736"/>
      <c r="FX506" s="736"/>
      <c r="FY506" s="736"/>
      <c r="FZ506" s="736"/>
      <c r="GA506" s="736"/>
      <c r="GB506" s="736"/>
      <c r="GC506" s="736"/>
      <c r="GD506" s="736"/>
      <c r="GE506" s="736"/>
      <c r="GF506" s="736"/>
      <c r="GG506" s="736"/>
      <c r="GH506" s="736"/>
      <c r="GI506" s="736"/>
      <c r="GJ506" s="736"/>
      <c r="GK506" s="736"/>
      <c r="GL506" s="736"/>
      <c r="GM506" s="736"/>
      <c r="GN506" s="736"/>
      <c r="GO506" s="736"/>
      <c r="GP506" s="736"/>
      <c r="GQ506" s="736"/>
      <c r="GR506" s="736"/>
      <c r="GS506" s="736"/>
      <c r="GT506" s="736"/>
      <c r="GU506" s="736"/>
      <c r="GV506" s="736"/>
      <c r="GW506" s="736"/>
      <c r="GX506" s="736"/>
      <c r="GY506" s="736"/>
      <c r="GZ506" s="736"/>
      <c r="HA506" s="736"/>
      <c r="HB506" s="736"/>
      <c r="HC506" s="736"/>
      <c r="HD506" s="736"/>
      <c r="HE506" s="736"/>
      <c r="HF506" s="736"/>
      <c r="HG506" s="736"/>
      <c r="HH506" s="736"/>
      <c r="HI506" s="736"/>
      <c r="HJ506" s="736"/>
      <c r="HK506" s="736"/>
      <c r="HL506" s="736"/>
      <c r="HM506" s="736"/>
      <c r="HN506" s="736"/>
      <c r="HO506" s="736"/>
      <c r="HP506" s="736"/>
      <c r="HQ506" s="736"/>
      <c r="HR506" s="736"/>
      <c r="HS506" s="736"/>
      <c r="HT506" s="736"/>
      <c r="HU506" s="736"/>
      <c r="HV506" s="736"/>
      <c r="HW506" s="736"/>
      <c r="HX506" s="736"/>
      <c r="HY506" s="736"/>
      <c r="HZ506" s="736"/>
      <c r="IA506" s="736"/>
      <c r="IB506" s="736"/>
      <c r="IC506" s="736"/>
      <c r="ID506" s="736"/>
      <c r="IE506" s="736"/>
      <c r="IF506" s="736"/>
      <c r="IG506" s="736"/>
      <c r="IH506" s="736"/>
      <c r="II506" s="736"/>
      <c r="IJ506" s="736"/>
      <c r="IK506" s="736"/>
      <c r="IL506" s="736"/>
      <c r="IM506" s="736"/>
      <c r="IN506" s="736"/>
      <c r="IO506" s="736"/>
      <c r="IP506" s="736"/>
      <c r="IQ506" s="736"/>
      <c r="IR506" s="736"/>
      <c r="IS506" s="736"/>
      <c r="IT506" s="736"/>
      <c r="IU506" s="736"/>
      <c r="IV506" s="736"/>
    </row>
    <row r="507" spans="1:256" s="438" customFormat="1">
      <c r="A507" s="736"/>
      <c r="C507" s="471"/>
      <c r="P507" s="724"/>
      <c r="U507" s="724"/>
      <c r="V507" s="736"/>
      <c r="W507" s="736"/>
      <c r="X507" s="736"/>
      <c r="Y507" s="736"/>
      <c r="Z507" s="736"/>
      <c r="AA507" s="736"/>
      <c r="AB507" s="736"/>
      <c r="AC507" s="736"/>
      <c r="AD507" s="736"/>
      <c r="AE507" s="736"/>
      <c r="AF507" s="736"/>
      <c r="AG507" s="736"/>
      <c r="AH507" s="736"/>
      <c r="AI507" s="736"/>
      <c r="AJ507" s="736"/>
      <c r="AK507" s="736"/>
      <c r="AL507" s="736"/>
      <c r="AM507" s="736"/>
      <c r="AN507" s="736"/>
      <c r="AO507" s="736"/>
      <c r="AP507" s="736"/>
      <c r="AQ507" s="736"/>
      <c r="AR507" s="736"/>
      <c r="AS507" s="736"/>
      <c r="AT507" s="736"/>
      <c r="AU507" s="736"/>
      <c r="AV507" s="736"/>
      <c r="AW507" s="736"/>
      <c r="AX507" s="736"/>
      <c r="AY507" s="736"/>
      <c r="AZ507" s="736"/>
      <c r="BA507" s="736"/>
      <c r="BB507" s="736"/>
      <c r="BC507" s="736"/>
      <c r="BD507" s="736"/>
      <c r="BE507" s="736"/>
      <c r="BF507" s="736"/>
      <c r="BG507" s="736"/>
      <c r="BH507" s="736"/>
      <c r="BI507" s="736"/>
      <c r="BJ507" s="736"/>
      <c r="BK507" s="736"/>
      <c r="BL507" s="736"/>
      <c r="BM507" s="736"/>
      <c r="BN507" s="736"/>
      <c r="BO507" s="736"/>
      <c r="BP507" s="736"/>
      <c r="BQ507" s="736"/>
      <c r="BR507" s="736"/>
      <c r="BS507" s="736"/>
      <c r="BT507" s="736"/>
      <c r="BU507" s="736"/>
      <c r="BV507" s="736"/>
      <c r="BW507" s="736"/>
      <c r="BX507" s="736"/>
      <c r="BY507" s="736"/>
      <c r="BZ507" s="736"/>
      <c r="CA507" s="736"/>
      <c r="CB507" s="736"/>
      <c r="CC507" s="736"/>
      <c r="CD507" s="736"/>
      <c r="CE507" s="736"/>
      <c r="CF507" s="736"/>
      <c r="CG507" s="736"/>
      <c r="CH507" s="736"/>
      <c r="CI507" s="736"/>
      <c r="CJ507" s="736"/>
      <c r="CK507" s="736"/>
      <c r="CL507" s="736"/>
      <c r="CM507" s="736"/>
      <c r="CN507" s="736"/>
      <c r="CO507" s="736"/>
      <c r="CP507" s="736"/>
      <c r="CQ507" s="736"/>
      <c r="CR507" s="736"/>
      <c r="CS507" s="736"/>
      <c r="CT507" s="736"/>
      <c r="CU507" s="736"/>
      <c r="CV507" s="736"/>
      <c r="CW507" s="736"/>
      <c r="CX507" s="736"/>
      <c r="CY507" s="736"/>
      <c r="CZ507" s="736"/>
      <c r="DA507" s="736"/>
      <c r="DB507" s="736"/>
      <c r="DC507" s="736"/>
      <c r="DD507" s="736"/>
      <c r="DE507" s="736"/>
      <c r="DF507" s="736"/>
      <c r="DG507" s="736"/>
      <c r="DH507" s="736"/>
      <c r="DI507" s="736"/>
      <c r="DJ507" s="736"/>
      <c r="DK507" s="736"/>
      <c r="DL507" s="736"/>
      <c r="DM507" s="736"/>
      <c r="DN507" s="736"/>
      <c r="DO507" s="736"/>
      <c r="DP507" s="736"/>
      <c r="DQ507" s="736"/>
      <c r="DR507" s="736"/>
      <c r="DS507" s="736"/>
      <c r="DT507" s="736"/>
      <c r="DU507" s="736"/>
      <c r="DV507" s="736"/>
      <c r="DW507" s="736"/>
      <c r="DX507" s="736"/>
      <c r="DY507" s="736"/>
      <c r="DZ507" s="736"/>
      <c r="EA507" s="736"/>
      <c r="EB507" s="736"/>
      <c r="EC507" s="736"/>
      <c r="ED507" s="736"/>
      <c r="EE507" s="736"/>
      <c r="EF507" s="736"/>
      <c r="EG507" s="736"/>
      <c r="EH507" s="736"/>
      <c r="EI507" s="736"/>
      <c r="EJ507" s="736"/>
      <c r="EK507" s="736"/>
      <c r="EL507" s="736"/>
      <c r="EM507" s="736"/>
      <c r="EN507" s="736"/>
      <c r="EO507" s="736"/>
      <c r="EP507" s="736"/>
      <c r="EQ507" s="736"/>
      <c r="ER507" s="736"/>
      <c r="ES507" s="736"/>
      <c r="ET507" s="736"/>
      <c r="EU507" s="736"/>
      <c r="EV507" s="736"/>
      <c r="EW507" s="736"/>
      <c r="EX507" s="736"/>
      <c r="EY507" s="736"/>
      <c r="EZ507" s="736"/>
      <c r="FA507" s="736"/>
      <c r="FB507" s="736"/>
      <c r="FC507" s="736"/>
      <c r="FD507" s="736"/>
      <c r="FE507" s="736"/>
      <c r="FF507" s="736"/>
      <c r="FG507" s="736"/>
      <c r="FH507" s="736"/>
      <c r="FI507" s="736"/>
      <c r="FJ507" s="736"/>
      <c r="FK507" s="736"/>
      <c r="FL507" s="736"/>
      <c r="FM507" s="736"/>
      <c r="FN507" s="736"/>
      <c r="FO507" s="736"/>
      <c r="FP507" s="736"/>
      <c r="FQ507" s="736"/>
      <c r="FR507" s="736"/>
      <c r="FS507" s="736"/>
      <c r="FT507" s="736"/>
      <c r="FU507" s="736"/>
      <c r="FV507" s="736"/>
      <c r="FW507" s="736"/>
      <c r="FX507" s="736"/>
      <c r="FY507" s="736"/>
      <c r="FZ507" s="736"/>
      <c r="GA507" s="736"/>
      <c r="GB507" s="736"/>
      <c r="GC507" s="736"/>
      <c r="GD507" s="736"/>
      <c r="GE507" s="736"/>
      <c r="GF507" s="736"/>
      <c r="GG507" s="736"/>
      <c r="GH507" s="736"/>
      <c r="GI507" s="736"/>
      <c r="GJ507" s="736"/>
      <c r="GK507" s="736"/>
      <c r="GL507" s="736"/>
      <c r="GM507" s="736"/>
      <c r="GN507" s="736"/>
      <c r="GO507" s="736"/>
      <c r="GP507" s="736"/>
      <c r="GQ507" s="736"/>
      <c r="GR507" s="736"/>
      <c r="GS507" s="736"/>
      <c r="GT507" s="736"/>
      <c r="GU507" s="736"/>
      <c r="GV507" s="736"/>
      <c r="GW507" s="736"/>
      <c r="GX507" s="736"/>
      <c r="GY507" s="736"/>
      <c r="GZ507" s="736"/>
      <c r="HA507" s="736"/>
      <c r="HB507" s="736"/>
      <c r="HC507" s="736"/>
      <c r="HD507" s="736"/>
      <c r="HE507" s="736"/>
      <c r="HF507" s="736"/>
      <c r="HG507" s="736"/>
      <c r="HH507" s="736"/>
      <c r="HI507" s="736"/>
      <c r="HJ507" s="736"/>
      <c r="HK507" s="736"/>
      <c r="HL507" s="736"/>
      <c r="HM507" s="736"/>
      <c r="HN507" s="736"/>
      <c r="HO507" s="736"/>
      <c r="HP507" s="736"/>
      <c r="HQ507" s="736"/>
      <c r="HR507" s="736"/>
      <c r="HS507" s="736"/>
      <c r="HT507" s="736"/>
      <c r="HU507" s="736"/>
      <c r="HV507" s="736"/>
      <c r="HW507" s="736"/>
      <c r="HX507" s="736"/>
      <c r="HY507" s="736"/>
      <c r="HZ507" s="736"/>
      <c r="IA507" s="736"/>
      <c r="IB507" s="736"/>
      <c r="IC507" s="736"/>
      <c r="ID507" s="736"/>
      <c r="IE507" s="736"/>
      <c r="IF507" s="736"/>
      <c r="IG507" s="736"/>
      <c r="IH507" s="736"/>
      <c r="II507" s="736"/>
      <c r="IJ507" s="736"/>
      <c r="IK507" s="736"/>
      <c r="IL507" s="736"/>
      <c r="IM507" s="736"/>
      <c r="IN507" s="736"/>
      <c r="IO507" s="736"/>
      <c r="IP507" s="736"/>
      <c r="IQ507" s="736"/>
      <c r="IR507" s="736"/>
      <c r="IS507" s="736"/>
      <c r="IT507" s="736"/>
      <c r="IU507" s="736"/>
      <c r="IV507" s="736"/>
    </row>
    <row r="508" spans="1:256" s="438" customFormat="1">
      <c r="A508" s="736"/>
      <c r="C508" s="471"/>
      <c r="P508" s="724"/>
      <c r="U508" s="724"/>
      <c r="V508" s="736"/>
      <c r="W508" s="736"/>
      <c r="X508" s="736"/>
      <c r="Y508" s="736"/>
      <c r="Z508" s="736"/>
      <c r="AA508" s="736"/>
      <c r="AB508" s="736"/>
      <c r="AC508" s="736"/>
      <c r="AD508" s="736"/>
      <c r="AE508" s="736"/>
      <c r="AF508" s="736"/>
      <c r="AG508" s="736"/>
      <c r="AH508" s="736"/>
      <c r="AI508" s="736"/>
      <c r="AJ508" s="736"/>
      <c r="AK508" s="736"/>
      <c r="AL508" s="736"/>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6"/>
      <c r="BP508" s="736"/>
      <c r="BQ508" s="736"/>
      <c r="BR508" s="736"/>
      <c r="BS508" s="736"/>
      <c r="BT508" s="736"/>
      <c r="BU508" s="736"/>
      <c r="BV508" s="736"/>
      <c r="BW508" s="736"/>
      <c r="BX508" s="736"/>
      <c r="BY508" s="736"/>
      <c r="BZ508" s="736"/>
      <c r="CA508" s="736"/>
      <c r="CB508" s="736"/>
      <c r="CC508" s="736"/>
      <c r="CD508" s="736"/>
      <c r="CE508" s="736"/>
      <c r="CF508" s="736"/>
      <c r="CG508" s="736"/>
      <c r="CH508" s="736"/>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6"/>
      <c r="DP508" s="736"/>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6"/>
      <c r="ET508" s="736"/>
      <c r="EU508" s="736"/>
      <c r="EV508" s="736"/>
      <c r="EW508" s="736"/>
      <c r="EX508" s="736"/>
      <c r="EY508" s="736"/>
      <c r="EZ508" s="736"/>
      <c r="FA508" s="736"/>
      <c r="FB508" s="736"/>
      <c r="FC508" s="736"/>
      <c r="FD508" s="736"/>
      <c r="FE508" s="736"/>
      <c r="FF508" s="736"/>
      <c r="FG508" s="736"/>
      <c r="FH508" s="736"/>
      <c r="FI508" s="736"/>
      <c r="FJ508" s="736"/>
      <c r="FK508" s="736"/>
      <c r="FL508" s="736"/>
      <c r="FM508" s="736"/>
      <c r="FN508" s="736"/>
      <c r="FO508" s="736"/>
      <c r="FP508" s="736"/>
      <c r="FQ508" s="736"/>
      <c r="FR508" s="736"/>
      <c r="FS508" s="736"/>
      <c r="FT508" s="736"/>
      <c r="FU508" s="736"/>
      <c r="FV508" s="736"/>
      <c r="FW508" s="736"/>
      <c r="FX508" s="736"/>
      <c r="FY508" s="736"/>
      <c r="FZ508" s="736"/>
      <c r="GA508" s="736"/>
      <c r="GB508" s="736"/>
      <c r="GC508" s="736"/>
      <c r="GD508" s="736"/>
      <c r="GE508" s="736"/>
      <c r="GF508" s="736"/>
      <c r="GG508" s="736"/>
      <c r="GH508" s="736"/>
      <c r="GI508" s="736"/>
      <c r="GJ508" s="736"/>
      <c r="GK508" s="736"/>
      <c r="GL508" s="736"/>
      <c r="GM508" s="736"/>
      <c r="GN508" s="736"/>
      <c r="GO508" s="736"/>
      <c r="GP508" s="736"/>
      <c r="GQ508" s="736"/>
      <c r="GR508" s="736"/>
      <c r="GS508" s="736"/>
      <c r="GT508" s="736"/>
      <c r="GU508" s="736"/>
      <c r="GV508" s="736"/>
      <c r="GW508" s="736"/>
      <c r="GX508" s="736"/>
      <c r="GY508" s="736"/>
      <c r="GZ508" s="736"/>
      <c r="HA508" s="736"/>
      <c r="HB508" s="736"/>
      <c r="HC508" s="736"/>
      <c r="HD508" s="736"/>
      <c r="HE508" s="736"/>
      <c r="HF508" s="736"/>
      <c r="HG508" s="736"/>
      <c r="HH508" s="736"/>
      <c r="HI508" s="736"/>
      <c r="HJ508" s="736"/>
      <c r="HK508" s="736"/>
      <c r="HL508" s="736"/>
      <c r="HM508" s="736"/>
      <c r="HN508" s="736"/>
      <c r="HO508" s="736"/>
      <c r="HP508" s="736"/>
      <c r="HQ508" s="736"/>
      <c r="HR508" s="736"/>
      <c r="HS508" s="736"/>
      <c r="HT508" s="736"/>
      <c r="HU508" s="736"/>
      <c r="HV508" s="736"/>
      <c r="HW508" s="736"/>
      <c r="HX508" s="736"/>
      <c r="HY508" s="736"/>
      <c r="HZ508" s="736"/>
      <c r="IA508" s="736"/>
      <c r="IB508" s="736"/>
      <c r="IC508" s="736"/>
      <c r="ID508" s="736"/>
      <c r="IE508" s="736"/>
      <c r="IF508" s="736"/>
      <c r="IG508" s="736"/>
      <c r="IH508" s="736"/>
      <c r="II508" s="736"/>
      <c r="IJ508" s="736"/>
      <c r="IK508" s="736"/>
      <c r="IL508" s="736"/>
      <c r="IM508" s="736"/>
      <c r="IN508" s="736"/>
      <c r="IO508" s="736"/>
      <c r="IP508" s="736"/>
      <c r="IQ508" s="736"/>
      <c r="IR508" s="736"/>
      <c r="IS508" s="736"/>
      <c r="IT508" s="736"/>
      <c r="IU508" s="736"/>
      <c r="IV508" s="736"/>
    </row>
    <row r="509" spans="1:256" s="438" customFormat="1">
      <c r="A509" s="736"/>
      <c r="C509" s="471"/>
      <c r="P509" s="724"/>
      <c r="U509" s="724"/>
      <c r="V509" s="736"/>
      <c r="W509" s="736"/>
      <c r="X509" s="736"/>
      <c r="Y509" s="736"/>
      <c r="Z509" s="736"/>
      <c r="AA509" s="736"/>
      <c r="AB509" s="736"/>
      <c r="AC509" s="736"/>
      <c r="AD509" s="736"/>
      <c r="AE509" s="736"/>
      <c r="AF509" s="736"/>
      <c r="AG509" s="736"/>
      <c r="AH509" s="736"/>
      <c r="AI509" s="736"/>
      <c r="AJ509" s="736"/>
      <c r="AK509" s="736"/>
      <c r="AL509" s="736"/>
      <c r="AM509" s="736"/>
      <c r="AN509" s="736"/>
      <c r="AO509" s="736"/>
      <c r="AP509" s="736"/>
      <c r="AQ509" s="736"/>
      <c r="AR509" s="736"/>
      <c r="AS509" s="736"/>
      <c r="AT509" s="736"/>
      <c r="AU509" s="736"/>
      <c r="AV509" s="736"/>
      <c r="AW509" s="736"/>
      <c r="AX509" s="736"/>
      <c r="AY509" s="736"/>
      <c r="AZ509" s="736"/>
      <c r="BA509" s="736"/>
      <c r="BB509" s="736"/>
      <c r="BC509" s="736"/>
      <c r="BD509" s="736"/>
      <c r="BE509" s="736"/>
      <c r="BF509" s="736"/>
      <c r="BG509" s="736"/>
      <c r="BH509" s="736"/>
      <c r="BI509" s="736"/>
      <c r="BJ509" s="736"/>
      <c r="BK509" s="736"/>
      <c r="BL509" s="736"/>
      <c r="BM509" s="736"/>
      <c r="BN509" s="736"/>
      <c r="BO509" s="736"/>
      <c r="BP509" s="736"/>
      <c r="BQ509" s="736"/>
      <c r="BR509" s="736"/>
      <c r="BS509" s="736"/>
      <c r="BT509" s="736"/>
      <c r="BU509" s="736"/>
      <c r="BV509" s="736"/>
      <c r="BW509" s="736"/>
      <c r="BX509" s="736"/>
      <c r="BY509" s="736"/>
      <c r="BZ509" s="736"/>
      <c r="CA509" s="736"/>
      <c r="CB509" s="736"/>
      <c r="CC509" s="736"/>
      <c r="CD509" s="736"/>
      <c r="CE509" s="736"/>
      <c r="CF509" s="736"/>
      <c r="CG509" s="736"/>
      <c r="CH509" s="736"/>
      <c r="CI509" s="736"/>
      <c r="CJ509" s="736"/>
      <c r="CK509" s="736"/>
      <c r="CL509" s="736"/>
      <c r="CM509" s="736"/>
      <c r="CN509" s="736"/>
      <c r="CO509" s="736"/>
      <c r="CP509" s="736"/>
      <c r="CQ509" s="736"/>
      <c r="CR509" s="736"/>
      <c r="CS509" s="736"/>
      <c r="CT509" s="736"/>
      <c r="CU509" s="736"/>
      <c r="CV509" s="736"/>
      <c r="CW509" s="736"/>
      <c r="CX509" s="736"/>
      <c r="CY509" s="736"/>
      <c r="CZ509" s="736"/>
      <c r="DA509" s="736"/>
      <c r="DB509" s="736"/>
      <c r="DC509" s="736"/>
      <c r="DD509" s="736"/>
      <c r="DE509" s="736"/>
      <c r="DF509" s="736"/>
      <c r="DG509" s="736"/>
      <c r="DH509" s="736"/>
      <c r="DI509" s="736"/>
      <c r="DJ509" s="736"/>
      <c r="DK509" s="736"/>
      <c r="DL509" s="736"/>
      <c r="DM509" s="736"/>
      <c r="DN509" s="736"/>
      <c r="DO509" s="736"/>
      <c r="DP509" s="736"/>
      <c r="DQ509" s="736"/>
      <c r="DR509" s="736"/>
      <c r="DS509" s="736"/>
      <c r="DT509" s="736"/>
      <c r="DU509" s="736"/>
      <c r="DV509" s="736"/>
      <c r="DW509" s="736"/>
      <c r="DX509" s="736"/>
      <c r="DY509" s="736"/>
      <c r="DZ509" s="736"/>
      <c r="EA509" s="736"/>
      <c r="EB509" s="736"/>
      <c r="EC509" s="736"/>
      <c r="ED509" s="736"/>
      <c r="EE509" s="736"/>
      <c r="EF509" s="736"/>
      <c r="EG509" s="736"/>
      <c r="EH509" s="736"/>
      <c r="EI509" s="736"/>
      <c r="EJ509" s="736"/>
      <c r="EK509" s="736"/>
      <c r="EL509" s="736"/>
      <c r="EM509" s="736"/>
      <c r="EN509" s="736"/>
      <c r="EO509" s="736"/>
      <c r="EP509" s="736"/>
      <c r="EQ509" s="736"/>
      <c r="ER509" s="736"/>
      <c r="ES509" s="736"/>
      <c r="ET509" s="736"/>
      <c r="EU509" s="736"/>
      <c r="EV509" s="736"/>
      <c r="EW509" s="736"/>
      <c r="EX509" s="736"/>
      <c r="EY509" s="736"/>
      <c r="EZ509" s="736"/>
      <c r="FA509" s="736"/>
      <c r="FB509" s="736"/>
      <c r="FC509" s="736"/>
      <c r="FD509" s="736"/>
      <c r="FE509" s="736"/>
      <c r="FF509" s="736"/>
      <c r="FG509" s="736"/>
      <c r="FH509" s="736"/>
      <c r="FI509" s="736"/>
      <c r="FJ509" s="736"/>
      <c r="FK509" s="736"/>
      <c r="FL509" s="736"/>
      <c r="FM509" s="736"/>
      <c r="FN509" s="736"/>
      <c r="FO509" s="736"/>
      <c r="FP509" s="736"/>
      <c r="FQ509" s="736"/>
      <c r="FR509" s="736"/>
      <c r="FS509" s="736"/>
      <c r="FT509" s="736"/>
      <c r="FU509" s="736"/>
      <c r="FV509" s="736"/>
      <c r="FW509" s="736"/>
      <c r="FX509" s="736"/>
      <c r="FY509" s="736"/>
      <c r="FZ509" s="736"/>
      <c r="GA509" s="736"/>
      <c r="GB509" s="736"/>
      <c r="GC509" s="736"/>
      <c r="GD509" s="736"/>
      <c r="GE509" s="736"/>
      <c r="GF509" s="736"/>
      <c r="GG509" s="736"/>
      <c r="GH509" s="736"/>
      <c r="GI509" s="736"/>
      <c r="GJ509" s="736"/>
      <c r="GK509" s="736"/>
      <c r="GL509" s="736"/>
      <c r="GM509" s="736"/>
      <c r="GN509" s="736"/>
      <c r="GO509" s="736"/>
      <c r="GP509" s="736"/>
      <c r="GQ509" s="736"/>
      <c r="GR509" s="736"/>
      <c r="GS509" s="736"/>
      <c r="GT509" s="736"/>
      <c r="GU509" s="736"/>
      <c r="GV509" s="736"/>
      <c r="GW509" s="736"/>
      <c r="GX509" s="736"/>
      <c r="GY509" s="736"/>
      <c r="GZ509" s="736"/>
      <c r="HA509" s="736"/>
      <c r="HB509" s="736"/>
      <c r="HC509" s="736"/>
      <c r="HD509" s="736"/>
      <c r="HE509" s="736"/>
      <c r="HF509" s="736"/>
      <c r="HG509" s="736"/>
      <c r="HH509" s="736"/>
      <c r="HI509" s="736"/>
      <c r="HJ509" s="736"/>
      <c r="HK509" s="736"/>
      <c r="HL509" s="736"/>
      <c r="HM509" s="736"/>
      <c r="HN509" s="736"/>
      <c r="HO509" s="736"/>
      <c r="HP509" s="736"/>
      <c r="HQ509" s="736"/>
      <c r="HR509" s="736"/>
      <c r="HS509" s="736"/>
      <c r="HT509" s="736"/>
      <c r="HU509" s="736"/>
      <c r="HV509" s="736"/>
      <c r="HW509" s="736"/>
      <c r="HX509" s="736"/>
      <c r="HY509" s="736"/>
      <c r="HZ509" s="736"/>
      <c r="IA509" s="736"/>
      <c r="IB509" s="736"/>
      <c r="IC509" s="736"/>
      <c r="ID509" s="736"/>
      <c r="IE509" s="736"/>
      <c r="IF509" s="736"/>
      <c r="IG509" s="736"/>
      <c r="IH509" s="736"/>
      <c r="II509" s="736"/>
      <c r="IJ509" s="736"/>
      <c r="IK509" s="736"/>
      <c r="IL509" s="736"/>
      <c r="IM509" s="736"/>
      <c r="IN509" s="736"/>
      <c r="IO509" s="736"/>
      <c r="IP509" s="736"/>
      <c r="IQ509" s="736"/>
      <c r="IR509" s="736"/>
      <c r="IS509" s="736"/>
      <c r="IT509" s="736"/>
      <c r="IU509" s="736"/>
      <c r="IV509" s="736"/>
    </row>
    <row r="510" spans="1:256" s="438" customFormat="1">
      <c r="A510" s="736"/>
      <c r="C510" s="471"/>
      <c r="P510" s="724"/>
      <c r="U510" s="724"/>
      <c r="V510" s="736"/>
      <c r="W510" s="736"/>
      <c r="X510" s="736"/>
      <c r="Y510" s="736"/>
      <c r="Z510" s="736"/>
      <c r="AA510" s="736"/>
      <c r="AB510" s="736"/>
      <c r="AC510" s="736"/>
      <c r="AD510" s="736"/>
      <c r="AE510" s="736"/>
      <c r="AF510" s="736"/>
      <c r="AG510" s="736"/>
      <c r="AH510" s="736"/>
      <c r="AI510" s="736"/>
      <c r="AJ510" s="736"/>
      <c r="AK510" s="736"/>
      <c r="AL510" s="736"/>
      <c r="AM510" s="736"/>
      <c r="AN510" s="736"/>
      <c r="AO510" s="736"/>
      <c r="AP510" s="736"/>
      <c r="AQ510" s="736"/>
      <c r="AR510" s="736"/>
      <c r="AS510" s="736"/>
      <c r="AT510" s="736"/>
      <c r="AU510" s="736"/>
      <c r="AV510" s="736"/>
      <c r="AW510" s="736"/>
      <c r="AX510" s="736"/>
      <c r="AY510" s="736"/>
      <c r="AZ510" s="736"/>
      <c r="BA510" s="736"/>
      <c r="BB510" s="736"/>
      <c r="BC510" s="736"/>
      <c r="BD510" s="736"/>
      <c r="BE510" s="736"/>
      <c r="BF510" s="736"/>
      <c r="BG510" s="736"/>
      <c r="BH510" s="736"/>
      <c r="BI510" s="736"/>
      <c r="BJ510" s="736"/>
      <c r="BK510" s="736"/>
      <c r="BL510" s="736"/>
      <c r="BM510" s="736"/>
      <c r="BN510" s="736"/>
      <c r="BO510" s="736"/>
      <c r="BP510" s="736"/>
      <c r="BQ510" s="736"/>
      <c r="BR510" s="736"/>
      <c r="BS510" s="736"/>
      <c r="BT510" s="736"/>
      <c r="BU510" s="736"/>
      <c r="BV510" s="736"/>
      <c r="BW510" s="736"/>
      <c r="BX510" s="736"/>
      <c r="BY510" s="736"/>
      <c r="BZ510" s="736"/>
      <c r="CA510" s="736"/>
      <c r="CB510" s="736"/>
      <c r="CC510" s="736"/>
      <c r="CD510" s="736"/>
      <c r="CE510" s="736"/>
      <c r="CF510" s="736"/>
      <c r="CG510" s="736"/>
      <c r="CH510" s="736"/>
      <c r="CI510" s="736"/>
      <c r="CJ510" s="736"/>
      <c r="CK510" s="736"/>
      <c r="CL510" s="736"/>
      <c r="CM510" s="736"/>
      <c r="CN510" s="736"/>
      <c r="CO510" s="736"/>
      <c r="CP510" s="736"/>
      <c r="CQ510" s="736"/>
      <c r="CR510" s="736"/>
      <c r="CS510" s="736"/>
      <c r="CT510" s="736"/>
      <c r="CU510" s="736"/>
      <c r="CV510" s="736"/>
      <c r="CW510" s="736"/>
      <c r="CX510" s="736"/>
      <c r="CY510" s="736"/>
      <c r="CZ510" s="736"/>
      <c r="DA510" s="736"/>
      <c r="DB510" s="736"/>
      <c r="DC510" s="736"/>
      <c r="DD510" s="736"/>
      <c r="DE510" s="736"/>
      <c r="DF510" s="736"/>
      <c r="DG510" s="736"/>
      <c r="DH510" s="736"/>
      <c r="DI510" s="736"/>
      <c r="DJ510" s="736"/>
      <c r="DK510" s="736"/>
      <c r="DL510" s="736"/>
      <c r="DM510" s="736"/>
      <c r="DN510" s="736"/>
      <c r="DO510" s="736"/>
      <c r="DP510" s="736"/>
      <c r="DQ510" s="736"/>
      <c r="DR510" s="736"/>
      <c r="DS510" s="736"/>
      <c r="DT510" s="736"/>
      <c r="DU510" s="736"/>
      <c r="DV510" s="736"/>
      <c r="DW510" s="736"/>
      <c r="DX510" s="736"/>
      <c r="DY510" s="736"/>
      <c r="DZ510" s="736"/>
      <c r="EA510" s="736"/>
      <c r="EB510" s="736"/>
      <c r="EC510" s="736"/>
      <c r="ED510" s="736"/>
      <c r="EE510" s="736"/>
      <c r="EF510" s="736"/>
      <c r="EG510" s="736"/>
      <c r="EH510" s="736"/>
      <c r="EI510" s="736"/>
      <c r="EJ510" s="736"/>
      <c r="EK510" s="736"/>
      <c r="EL510" s="736"/>
      <c r="EM510" s="736"/>
      <c r="EN510" s="736"/>
      <c r="EO510" s="736"/>
      <c r="EP510" s="736"/>
      <c r="EQ510" s="736"/>
      <c r="ER510" s="736"/>
      <c r="ES510" s="736"/>
      <c r="ET510" s="736"/>
      <c r="EU510" s="736"/>
      <c r="EV510" s="736"/>
      <c r="EW510" s="736"/>
      <c r="EX510" s="736"/>
      <c r="EY510" s="736"/>
      <c r="EZ510" s="736"/>
      <c r="FA510" s="736"/>
      <c r="FB510" s="736"/>
      <c r="FC510" s="736"/>
      <c r="FD510" s="736"/>
      <c r="FE510" s="736"/>
      <c r="FF510" s="736"/>
      <c r="FG510" s="736"/>
      <c r="FH510" s="736"/>
      <c r="FI510" s="736"/>
      <c r="FJ510" s="736"/>
      <c r="FK510" s="736"/>
      <c r="FL510" s="736"/>
      <c r="FM510" s="736"/>
      <c r="FN510" s="736"/>
      <c r="FO510" s="736"/>
      <c r="FP510" s="736"/>
      <c r="FQ510" s="736"/>
      <c r="FR510" s="736"/>
      <c r="FS510" s="736"/>
      <c r="FT510" s="736"/>
      <c r="FU510" s="736"/>
      <c r="FV510" s="736"/>
      <c r="FW510" s="736"/>
      <c r="FX510" s="736"/>
      <c r="FY510" s="736"/>
      <c r="FZ510" s="736"/>
      <c r="GA510" s="736"/>
      <c r="GB510" s="736"/>
      <c r="GC510" s="736"/>
      <c r="GD510" s="736"/>
      <c r="GE510" s="736"/>
      <c r="GF510" s="736"/>
      <c r="GG510" s="736"/>
      <c r="GH510" s="736"/>
      <c r="GI510" s="736"/>
      <c r="GJ510" s="736"/>
      <c r="GK510" s="736"/>
      <c r="GL510" s="736"/>
      <c r="GM510" s="736"/>
      <c r="GN510" s="736"/>
      <c r="GO510" s="736"/>
      <c r="GP510" s="736"/>
      <c r="GQ510" s="736"/>
      <c r="GR510" s="736"/>
      <c r="GS510" s="736"/>
      <c r="GT510" s="736"/>
      <c r="GU510" s="736"/>
      <c r="GV510" s="736"/>
      <c r="GW510" s="736"/>
      <c r="GX510" s="736"/>
      <c r="GY510" s="736"/>
      <c r="GZ510" s="736"/>
      <c r="HA510" s="736"/>
      <c r="HB510" s="736"/>
      <c r="HC510" s="736"/>
      <c r="HD510" s="736"/>
      <c r="HE510" s="736"/>
      <c r="HF510" s="736"/>
      <c r="HG510" s="736"/>
      <c r="HH510" s="736"/>
      <c r="HI510" s="736"/>
      <c r="HJ510" s="736"/>
      <c r="HK510" s="736"/>
      <c r="HL510" s="736"/>
      <c r="HM510" s="736"/>
      <c r="HN510" s="736"/>
      <c r="HO510" s="736"/>
      <c r="HP510" s="736"/>
      <c r="HQ510" s="736"/>
      <c r="HR510" s="736"/>
      <c r="HS510" s="736"/>
      <c r="HT510" s="736"/>
      <c r="HU510" s="736"/>
      <c r="HV510" s="736"/>
      <c r="HW510" s="736"/>
      <c r="HX510" s="736"/>
      <c r="HY510" s="736"/>
      <c r="HZ510" s="736"/>
      <c r="IA510" s="736"/>
      <c r="IB510" s="736"/>
      <c r="IC510" s="736"/>
      <c r="ID510" s="736"/>
      <c r="IE510" s="736"/>
      <c r="IF510" s="736"/>
      <c r="IG510" s="736"/>
      <c r="IH510" s="736"/>
      <c r="II510" s="736"/>
      <c r="IJ510" s="736"/>
      <c r="IK510" s="736"/>
      <c r="IL510" s="736"/>
      <c r="IM510" s="736"/>
      <c r="IN510" s="736"/>
      <c r="IO510" s="736"/>
      <c r="IP510" s="736"/>
      <c r="IQ510" s="736"/>
      <c r="IR510" s="736"/>
      <c r="IS510" s="736"/>
      <c r="IT510" s="736"/>
      <c r="IU510" s="736"/>
      <c r="IV510" s="736"/>
    </row>
    <row r="511" spans="1:256" s="438" customFormat="1">
      <c r="A511" s="736"/>
      <c r="C511" s="471"/>
      <c r="P511" s="724"/>
      <c r="U511" s="724"/>
      <c r="V511" s="736"/>
      <c r="W511" s="736"/>
      <c r="X511" s="736"/>
      <c r="Y511" s="736"/>
      <c r="Z511" s="736"/>
      <c r="AA511" s="736"/>
      <c r="AB511" s="736"/>
      <c r="AC511" s="736"/>
      <c r="AD511" s="736"/>
      <c r="AE511" s="736"/>
      <c r="AF511" s="736"/>
      <c r="AG511" s="736"/>
      <c r="AH511" s="736"/>
      <c r="AI511" s="736"/>
      <c r="AJ511" s="736"/>
      <c r="AK511" s="736"/>
      <c r="AL511" s="736"/>
      <c r="AM511" s="736"/>
      <c r="AN511" s="736"/>
      <c r="AO511" s="736"/>
      <c r="AP511" s="736"/>
      <c r="AQ511" s="736"/>
      <c r="AR511" s="736"/>
      <c r="AS511" s="736"/>
      <c r="AT511" s="736"/>
      <c r="AU511" s="736"/>
      <c r="AV511" s="736"/>
      <c r="AW511" s="736"/>
      <c r="AX511" s="736"/>
      <c r="AY511" s="736"/>
      <c r="AZ511" s="736"/>
      <c r="BA511" s="736"/>
      <c r="BB511" s="736"/>
      <c r="BC511" s="736"/>
      <c r="BD511" s="736"/>
      <c r="BE511" s="736"/>
      <c r="BF511" s="736"/>
      <c r="BG511" s="736"/>
      <c r="BH511" s="736"/>
      <c r="BI511" s="736"/>
      <c r="BJ511" s="736"/>
      <c r="BK511" s="736"/>
      <c r="BL511" s="736"/>
      <c r="BM511" s="736"/>
      <c r="BN511" s="736"/>
      <c r="BO511" s="736"/>
      <c r="BP511" s="736"/>
      <c r="BQ511" s="736"/>
      <c r="BR511" s="736"/>
      <c r="BS511" s="736"/>
      <c r="BT511" s="736"/>
      <c r="BU511" s="736"/>
      <c r="BV511" s="736"/>
      <c r="BW511" s="736"/>
      <c r="BX511" s="736"/>
      <c r="BY511" s="736"/>
      <c r="BZ511" s="736"/>
      <c r="CA511" s="736"/>
      <c r="CB511" s="736"/>
      <c r="CC511" s="736"/>
      <c r="CD511" s="736"/>
      <c r="CE511" s="736"/>
      <c r="CF511" s="736"/>
      <c r="CG511" s="736"/>
      <c r="CH511" s="736"/>
      <c r="CI511" s="736"/>
      <c r="CJ511" s="736"/>
      <c r="CK511" s="736"/>
      <c r="CL511" s="736"/>
      <c r="CM511" s="736"/>
      <c r="CN511" s="736"/>
      <c r="CO511" s="736"/>
      <c r="CP511" s="736"/>
      <c r="CQ511" s="736"/>
      <c r="CR511" s="736"/>
      <c r="CS511" s="736"/>
      <c r="CT511" s="736"/>
      <c r="CU511" s="736"/>
      <c r="CV511" s="736"/>
      <c r="CW511" s="736"/>
      <c r="CX511" s="736"/>
      <c r="CY511" s="736"/>
      <c r="CZ511" s="736"/>
      <c r="DA511" s="736"/>
      <c r="DB511" s="736"/>
      <c r="DC511" s="736"/>
      <c r="DD511" s="736"/>
      <c r="DE511" s="736"/>
      <c r="DF511" s="736"/>
      <c r="DG511" s="736"/>
      <c r="DH511" s="736"/>
      <c r="DI511" s="736"/>
      <c r="DJ511" s="736"/>
      <c r="DK511" s="736"/>
      <c r="DL511" s="736"/>
      <c r="DM511" s="736"/>
      <c r="DN511" s="736"/>
      <c r="DO511" s="736"/>
      <c r="DP511" s="736"/>
      <c r="DQ511" s="736"/>
      <c r="DR511" s="736"/>
      <c r="DS511" s="736"/>
      <c r="DT511" s="736"/>
      <c r="DU511" s="736"/>
      <c r="DV511" s="736"/>
      <c r="DW511" s="736"/>
      <c r="DX511" s="736"/>
      <c r="DY511" s="736"/>
      <c r="DZ511" s="736"/>
      <c r="EA511" s="736"/>
      <c r="EB511" s="736"/>
      <c r="EC511" s="736"/>
      <c r="ED511" s="736"/>
      <c r="EE511" s="736"/>
      <c r="EF511" s="736"/>
      <c r="EG511" s="736"/>
      <c r="EH511" s="736"/>
      <c r="EI511" s="736"/>
      <c r="EJ511" s="736"/>
      <c r="EK511" s="736"/>
      <c r="EL511" s="736"/>
      <c r="EM511" s="736"/>
      <c r="EN511" s="736"/>
      <c r="EO511" s="736"/>
      <c r="EP511" s="736"/>
      <c r="EQ511" s="736"/>
      <c r="ER511" s="736"/>
      <c r="ES511" s="736"/>
      <c r="ET511" s="736"/>
      <c r="EU511" s="736"/>
      <c r="EV511" s="736"/>
      <c r="EW511" s="736"/>
      <c r="EX511" s="736"/>
      <c r="EY511" s="736"/>
      <c r="EZ511" s="736"/>
      <c r="FA511" s="736"/>
      <c r="FB511" s="736"/>
      <c r="FC511" s="736"/>
      <c r="FD511" s="736"/>
      <c r="FE511" s="736"/>
      <c r="FF511" s="736"/>
      <c r="FG511" s="736"/>
      <c r="FH511" s="736"/>
      <c r="FI511" s="736"/>
      <c r="FJ511" s="736"/>
      <c r="FK511" s="736"/>
      <c r="FL511" s="736"/>
      <c r="FM511" s="736"/>
      <c r="FN511" s="736"/>
      <c r="FO511" s="736"/>
      <c r="FP511" s="736"/>
      <c r="FQ511" s="736"/>
      <c r="FR511" s="736"/>
      <c r="FS511" s="736"/>
      <c r="FT511" s="736"/>
      <c r="FU511" s="736"/>
      <c r="FV511" s="736"/>
      <c r="FW511" s="736"/>
      <c r="FX511" s="736"/>
      <c r="FY511" s="736"/>
      <c r="FZ511" s="736"/>
      <c r="GA511" s="736"/>
      <c r="GB511" s="736"/>
      <c r="GC511" s="736"/>
      <c r="GD511" s="736"/>
      <c r="GE511" s="736"/>
      <c r="GF511" s="736"/>
      <c r="GG511" s="736"/>
      <c r="GH511" s="736"/>
      <c r="GI511" s="736"/>
      <c r="GJ511" s="736"/>
      <c r="GK511" s="736"/>
      <c r="GL511" s="736"/>
      <c r="GM511" s="736"/>
      <c r="GN511" s="736"/>
      <c r="GO511" s="736"/>
      <c r="GP511" s="736"/>
      <c r="GQ511" s="736"/>
      <c r="GR511" s="736"/>
      <c r="GS511" s="736"/>
      <c r="GT511" s="736"/>
      <c r="GU511" s="736"/>
      <c r="GV511" s="736"/>
      <c r="GW511" s="736"/>
      <c r="GX511" s="736"/>
      <c r="GY511" s="736"/>
      <c r="GZ511" s="736"/>
      <c r="HA511" s="736"/>
      <c r="HB511" s="736"/>
      <c r="HC511" s="736"/>
      <c r="HD511" s="736"/>
      <c r="HE511" s="736"/>
      <c r="HF511" s="736"/>
      <c r="HG511" s="736"/>
      <c r="HH511" s="736"/>
      <c r="HI511" s="736"/>
      <c r="HJ511" s="736"/>
      <c r="HK511" s="736"/>
      <c r="HL511" s="736"/>
      <c r="HM511" s="736"/>
      <c r="HN511" s="736"/>
      <c r="HO511" s="736"/>
      <c r="HP511" s="736"/>
      <c r="HQ511" s="736"/>
      <c r="HR511" s="736"/>
      <c r="HS511" s="736"/>
      <c r="HT511" s="736"/>
      <c r="HU511" s="736"/>
      <c r="HV511" s="736"/>
      <c r="HW511" s="736"/>
      <c r="HX511" s="736"/>
      <c r="HY511" s="736"/>
      <c r="HZ511" s="736"/>
      <c r="IA511" s="736"/>
      <c r="IB511" s="736"/>
      <c r="IC511" s="736"/>
      <c r="ID511" s="736"/>
      <c r="IE511" s="736"/>
      <c r="IF511" s="736"/>
      <c r="IG511" s="736"/>
      <c r="IH511" s="736"/>
      <c r="II511" s="736"/>
      <c r="IJ511" s="736"/>
      <c r="IK511" s="736"/>
      <c r="IL511" s="736"/>
      <c r="IM511" s="736"/>
      <c r="IN511" s="736"/>
      <c r="IO511" s="736"/>
      <c r="IP511" s="736"/>
      <c r="IQ511" s="736"/>
      <c r="IR511" s="736"/>
      <c r="IS511" s="736"/>
      <c r="IT511" s="736"/>
      <c r="IU511" s="736"/>
      <c r="IV511" s="736"/>
    </row>
    <row r="512" spans="1:256" s="438" customFormat="1">
      <c r="A512" s="736"/>
      <c r="C512" s="471"/>
      <c r="P512" s="724"/>
      <c r="U512" s="724"/>
      <c r="V512" s="736"/>
      <c r="W512" s="736"/>
      <c r="X512" s="736"/>
      <c r="Y512" s="736"/>
      <c r="Z512" s="736"/>
      <c r="AA512" s="736"/>
      <c r="AB512" s="736"/>
      <c r="AC512" s="736"/>
      <c r="AD512" s="736"/>
      <c r="AE512" s="736"/>
      <c r="AF512" s="736"/>
      <c r="AG512" s="736"/>
      <c r="AH512" s="736"/>
      <c r="AI512" s="736"/>
      <c r="AJ512" s="736"/>
      <c r="AK512" s="736"/>
      <c r="AL512" s="736"/>
      <c r="AM512" s="736"/>
      <c r="AN512" s="736"/>
      <c r="AO512" s="736"/>
      <c r="AP512" s="736"/>
      <c r="AQ512" s="736"/>
      <c r="AR512" s="736"/>
      <c r="AS512" s="736"/>
      <c r="AT512" s="736"/>
      <c r="AU512" s="736"/>
      <c r="AV512" s="736"/>
      <c r="AW512" s="736"/>
      <c r="AX512" s="736"/>
      <c r="AY512" s="736"/>
      <c r="AZ512" s="736"/>
      <c r="BA512" s="736"/>
      <c r="BB512" s="736"/>
      <c r="BC512" s="736"/>
      <c r="BD512" s="736"/>
      <c r="BE512" s="736"/>
      <c r="BF512" s="736"/>
      <c r="BG512" s="736"/>
      <c r="BH512" s="736"/>
      <c r="BI512" s="736"/>
      <c r="BJ512" s="736"/>
      <c r="BK512" s="736"/>
      <c r="BL512" s="736"/>
      <c r="BM512" s="736"/>
      <c r="BN512" s="736"/>
      <c r="BO512" s="736"/>
      <c r="BP512" s="736"/>
      <c r="BQ512" s="736"/>
      <c r="BR512" s="736"/>
      <c r="BS512" s="736"/>
      <c r="BT512" s="736"/>
      <c r="BU512" s="736"/>
      <c r="BV512" s="736"/>
      <c r="BW512" s="736"/>
      <c r="BX512" s="736"/>
      <c r="BY512" s="736"/>
      <c r="BZ512" s="736"/>
      <c r="CA512" s="736"/>
      <c r="CB512" s="736"/>
      <c r="CC512" s="736"/>
      <c r="CD512" s="736"/>
      <c r="CE512" s="736"/>
      <c r="CF512" s="736"/>
      <c r="CG512" s="736"/>
      <c r="CH512" s="736"/>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736"/>
      <c r="DQ512" s="736"/>
      <c r="DR512" s="736"/>
      <c r="DS512" s="736"/>
      <c r="DT512" s="736"/>
      <c r="DU512" s="736"/>
      <c r="DV512" s="736"/>
      <c r="DW512" s="736"/>
      <c r="DX512" s="736"/>
      <c r="DY512" s="736"/>
      <c r="DZ512" s="736"/>
      <c r="EA512" s="736"/>
      <c r="EB512" s="736"/>
      <c r="EC512" s="736"/>
      <c r="ED512" s="736"/>
      <c r="EE512" s="736"/>
      <c r="EF512" s="736"/>
      <c r="EG512" s="736"/>
      <c r="EH512" s="736"/>
      <c r="EI512" s="736"/>
      <c r="EJ512" s="736"/>
      <c r="EK512" s="736"/>
      <c r="EL512" s="736"/>
      <c r="EM512" s="736"/>
      <c r="EN512" s="736"/>
      <c r="EO512" s="736"/>
      <c r="EP512" s="736"/>
      <c r="EQ512" s="736"/>
      <c r="ER512" s="736"/>
      <c r="ES512" s="736"/>
      <c r="ET512" s="736"/>
      <c r="EU512" s="736"/>
      <c r="EV512" s="736"/>
      <c r="EW512" s="736"/>
      <c r="EX512" s="736"/>
      <c r="EY512" s="736"/>
      <c r="EZ512" s="736"/>
      <c r="FA512" s="736"/>
      <c r="FB512" s="736"/>
      <c r="FC512" s="736"/>
      <c r="FD512" s="736"/>
      <c r="FE512" s="736"/>
      <c r="FF512" s="736"/>
      <c r="FG512" s="736"/>
      <c r="FH512" s="736"/>
      <c r="FI512" s="736"/>
      <c r="FJ512" s="736"/>
      <c r="FK512" s="736"/>
      <c r="FL512" s="736"/>
      <c r="FM512" s="736"/>
      <c r="FN512" s="736"/>
      <c r="FO512" s="736"/>
      <c r="FP512" s="736"/>
      <c r="FQ512" s="736"/>
      <c r="FR512" s="736"/>
      <c r="FS512" s="736"/>
      <c r="FT512" s="736"/>
      <c r="FU512" s="736"/>
      <c r="FV512" s="736"/>
      <c r="FW512" s="736"/>
      <c r="FX512" s="736"/>
      <c r="FY512" s="736"/>
      <c r="FZ512" s="736"/>
      <c r="GA512" s="736"/>
      <c r="GB512" s="736"/>
      <c r="GC512" s="736"/>
      <c r="GD512" s="736"/>
      <c r="GE512" s="736"/>
      <c r="GF512" s="736"/>
      <c r="GG512" s="736"/>
      <c r="GH512" s="736"/>
      <c r="GI512" s="736"/>
      <c r="GJ512" s="736"/>
      <c r="GK512" s="736"/>
      <c r="GL512" s="736"/>
      <c r="GM512" s="736"/>
      <c r="GN512" s="736"/>
      <c r="GO512" s="736"/>
      <c r="GP512" s="736"/>
      <c r="GQ512" s="736"/>
      <c r="GR512" s="736"/>
      <c r="GS512" s="736"/>
      <c r="GT512" s="736"/>
      <c r="GU512" s="736"/>
      <c r="GV512" s="736"/>
      <c r="GW512" s="736"/>
      <c r="GX512" s="736"/>
      <c r="GY512" s="736"/>
      <c r="GZ512" s="736"/>
      <c r="HA512" s="736"/>
      <c r="HB512" s="736"/>
      <c r="HC512" s="736"/>
      <c r="HD512" s="736"/>
      <c r="HE512" s="736"/>
      <c r="HF512" s="736"/>
      <c r="HG512" s="736"/>
      <c r="HH512" s="736"/>
      <c r="HI512" s="736"/>
      <c r="HJ512" s="736"/>
      <c r="HK512" s="736"/>
      <c r="HL512" s="736"/>
      <c r="HM512" s="736"/>
      <c r="HN512" s="736"/>
      <c r="HO512" s="736"/>
      <c r="HP512" s="736"/>
      <c r="HQ512" s="736"/>
      <c r="HR512" s="736"/>
      <c r="HS512" s="736"/>
      <c r="HT512" s="736"/>
      <c r="HU512" s="736"/>
      <c r="HV512" s="736"/>
      <c r="HW512" s="736"/>
      <c r="HX512" s="736"/>
      <c r="HY512" s="736"/>
      <c r="HZ512" s="736"/>
      <c r="IA512" s="736"/>
      <c r="IB512" s="736"/>
      <c r="IC512" s="736"/>
      <c r="ID512" s="736"/>
      <c r="IE512" s="736"/>
      <c r="IF512" s="736"/>
      <c r="IG512" s="736"/>
      <c r="IH512" s="736"/>
      <c r="II512" s="736"/>
      <c r="IJ512" s="736"/>
      <c r="IK512" s="736"/>
      <c r="IL512" s="736"/>
      <c r="IM512" s="736"/>
      <c r="IN512" s="736"/>
      <c r="IO512" s="736"/>
      <c r="IP512" s="736"/>
      <c r="IQ512" s="736"/>
      <c r="IR512" s="736"/>
      <c r="IS512" s="736"/>
      <c r="IT512" s="736"/>
      <c r="IU512" s="736"/>
      <c r="IV512" s="736"/>
    </row>
    <row r="513" spans="1:256" s="438" customFormat="1">
      <c r="A513" s="736"/>
      <c r="C513" s="471"/>
      <c r="P513" s="724"/>
      <c r="U513" s="724"/>
      <c r="V513" s="736"/>
      <c r="W513" s="736"/>
      <c r="X513" s="736"/>
      <c r="Y513" s="736"/>
      <c r="Z513" s="736"/>
      <c r="AA513" s="736"/>
      <c r="AB513" s="736"/>
      <c r="AC513" s="736"/>
      <c r="AD513" s="736"/>
      <c r="AE513" s="736"/>
      <c r="AF513" s="736"/>
      <c r="AG513" s="736"/>
      <c r="AH513" s="736"/>
      <c r="AI513" s="736"/>
      <c r="AJ513" s="736"/>
      <c r="AK513" s="736"/>
      <c r="AL513" s="736"/>
      <c r="AM513" s="736"/>
      <c r="AN513" s="736"/>
      <c r="AO513" s="736"/>
      <c r="AP513" s="736"/>
      <c r="AQ513" s="736"/>
      <c r="AR513" s="736"/>
      <c r="AS513" s="736"/>
      <c r="AT513" s="736"/>
      <c r="AU513" s="736"/>
      <c r="AV513" s="736"/>
      <c r="AW513" s="736"/>
      <c r="AX513" s="736"/>
      <c r="AY513" s="736"/>
      <c r="AZ513" s="736"/>
      <c r="BA513" s="736"/>
      <c r="BB513" s="736"/>
      <c r="BC513" s="736"/>
      <c r="BD513" s="736"/>
      <c r="BE513" s="736"/>
      <c r="BF513" s="736"/>
      <c r="BG513" s="736"/>
      <c r="BH513" s="736"/>
      <c r="BI513" s="736"/>
      <c r="BJ513" s="736"/>
      <c r="BK513" s="736"/>
      <c r="BL513" s="736"/>
      <c r="BM513" s="736"/>
      <c r="BN513" s="736"/>
      <c r="BO513" s="736"/>
      <c r="BP513" s="736"/>
      <c r="BQ513" s="736"/>
      <c r="BR513" s="736"/>
      <c r="BS513" s="736"/>
      <c r="BT513" s="736"/>
      <c r="BU513" s="736"/>
      <c r="BV513" s="736"/>
      <c r="BW513" s="736"/>
      <c r="BX513" s="736"/>
      <c r="BY513" s="736"/>
      <c r="BZ513" s="736"/>
      <c r="CA513" s="736"/>
      <c r="CB513" s="736"/>
      <c r="CC513" s="736"/>
      <c r="CD513" s="736"/>
      <c r="CE513" s="736"/>
      <c r="CF513" s="736"/>
      <c r="CG513" s="736"/>
      <c r="CH513" s="736"/>
      <c r="CI513" s="736"/>
      <c r="CJ513" s="736"/>
      <c r="CK513" s="736"/>
      <c r="CL513" s="736"/>
      <c r="CM513" s="736"/>
      <c r="CN513" s="736"/>
      <c r="CO513" s="736"/>
      <c r="CP513" s="736"/>
      <c r="CQ513" s="736"/>
      <c r="CR513" s="736"/>
      <c r="CS513" s="736"/>
      <c r="CT513" s="736"/>
      <c r="CU513" s="736"/>
      <c r="CV513" s="736"/>
      <c r="CW513" s="736"/>
      <c r="CX513" s="736"/>
      <c r="CY513" s="736"/>
      <c r="CZ513" s="736"/>
      <c r="DA513" s="736"/>
      <c r="DB513" s="736"/>
      <c r="DC513" s="736"/>
      <c r="DD513" s="736"/>
      <c r="DE513" s="736"/>
      <c r="DF513" s="736"/>
      <c r="DG513" s="736"/>
      <c r="DH513" s="736"/>
      <c r="DI513" s="736"/>
      <c r="DJ513" s="736"/>
      <c r="DK513" s="736"/>
      <c r="DL513" s="736"/>
      <c r="DM513" s="736"/>
      <c r="DN513" s="736"/>
      <c r="DO513" s="736"/>
      <c r="DP513" s="736"/>
      <c r="DQ513" s="736"/>
      <c r="DR513" s="736"/>
      <c r="DS513" s="736"/>
      <c r="DT513" s="736"/>
      <c r="DU513" s="736"/>
      <c r="DV513" s="736"/>
      <c r="DW513" s="736"/>
      <c r="DX513" s="736"/>
      <c r="DY513" s="736"/>
      <c r="DZ513" s="736"/>
      <c r="EA513" s="736"/>
      <c r="EB513" s="736"/>
      <c r="EC513" s="736"/>
      <c r="ED513" s="736"/>
      <c r="EE513" s="736"/>
      <c r="EF513" s="736"/>
      <c r="EG513" s="736"/>
      <c r="EH513" s="736"/>
      <c r="EI513" s="736"/>
      <c r="EJ513" s="736"/>
      <c r="EK513" s="736"/>
      <c r="EL513" s="736"/>
      <c r="EM513" s="736"/>
      <c r="EN513" s="736"/>
      <c r="EO513" s="736"/>
      <c r="EP513" s="736"/>
      <c r="EQ513" s="736"/>
      <c r="ER513" s="736"/>
      <c r="ES513" s="736"/>
      <c r="ET513" s="736"/>
      <c r="EU513" s="736"/>
      <c r="EV513" s="736"/>
      <c r="EW513" s="736"/>
      <c r="EX513" s="736"/>
      <c r="EY513" s="736"/>
      <c r="EZ513" s="736"/>
      <c r="FA513" s="736"/>
      <c r="FB513" s="736"/>
      <c r="FC513" s="736"/>
      <c r="FD513" s="736"/>
      <c r="FE513" s="736"/>
      <c r="FF513" s="736"/>
      <c r="FG513" s="736"/>
      <c r="FH513" s="736"/>
      <c r="FI513" s="736"/>
      <c r="FJ513" s="736"/>
      <c r="FK513" s="736"/>
      <c r="FL513" s="736"/>
      <c r="FM513" s="736"/>
      <c r="FN513" s="736"/>
      <c r="FO513" s="736"/>
      <c r="FP513" s="736"/>
      <c r="FQ513" s="736"/>
      <c r="FR513" s="736"/>
      <c r="FS513" s="736"/>
      <c r="FT513" s="736"/>
      <c r="FU513" s="736"/>
      <c r="FV513" s="736"/>
      <c r="FW513" s="736"/>
      <c r="FX513" s="736"/>
      <c r="FY513" s="736"/>
      <c r="FZ513" s="736"/>
      <c r="GA513" s="736"/>
      <c r="GB513" s="736"/>
      <c r="GC513" s="736"/>
      <c r="GD513" s="736"/>
      <c r="GE513" s="736"/>
      <c r="GF513" s="736"/>
      <c r="GG513" s="736"/>
      <c r="GH513" s="736"/>
      <c r="GI513" s="736"/>
      <c r="GJ513" s="736"/>
      <c r="GK513" s="736"/>
      <c r="GL513" s="736"/>
      <c r="GM513" s="736"/>
      <c r="GN513" s="736"/>
      <c r="GO513" s="736"/>
      <c r="GP513" s="736"/>
      <c r="GQ513" s="736"/>
      <c r="GR513" s="736"/>
      <c r="GS513" s="736"/>
      <c r="GT513" s="736"/>
      <c r="GU513" s="736"/>
      <c r="GV513" s="736"/>
      <c r="GW513" s="736"/>
      <c r="GX513" s="736"/>
      <c r="GY513" s="736"/>
      <c r="GZ513" s="736"/>
      <c r="HA513" s="736"/>
      <c r="HB513" s="736"/>
      <c r="HC513" s="736"/>
      <c r="HD513" s="736"/>
      <c r="HE513" s="736"/>
      <c r="HF513" s="736"/>
      <c r="HG513" s="736"/>
      <c r="HH513" s="736"/>
      <c r="HI513" s="736"/>
      <c r="HJ513" s="736"/>
      <c r="HK513" s="736"/>
      <c r="HL513" s="736"/>
      <c r="HM513" s="736"/>
      <c r="HN513" s="736"/>
      <c r="HO513" s="736"/>
      <c r="HP513" s="736"/>
      <c r="HQ513" s="736"/>
      <c r="HR513" s="736"/>
      <c r="HS513" s="736"/>
      <c r="HT513" s="736"/>
      <c r="HU513" s="736"/>
      <c r="HV513" s="736"/>
      <c r="HW513" s="736"/>
      <c r="HX513" s="736"/>
      <c r="HY513" s="736"/>
      <c r="HZ513" s="736"/>
      <c r="IA513" s="736"/>
      <c r="IB513" s="736"/>
      <c r="IC513" s="736"/>
      <c r="ID513" s="736"/>
      <c r="IE513" s="736"/>
      <c r="IF513" s="736"/>
      <c r="IG513" s="736"/>
      <c r="IH513" s="736"/>
      <c r="II513" s="736"/>
      <c r="IJ513" s="736"/>
      <c r="IK513" s="736"/>
      <c r="IL513" s="736"/>
      <c r="IM513" s="736"/>
      <c r="IN513" s="736"/>
      <c r="IO513" s="736"/>
      <c r="IP513" s="736"/>
      <c r="IQ513" s="736"/>
      <c r="IR513" s="736"/>
      <c r="IS513" s="736"/>
      <c r="IT513" s="736"/>
      <c r="IU513" s="736"/>
      <c r="IV513" s="736"/>
    </row>
    <row r="514" spans="1:256" s="438" customFormat="1">
      <c r="A514" s="736"/>
      <c r="C514" s="471"/>
      <c r="P514" s="724"/>
      <c r="U514" s="724"/>
      <c r="V514" s="736"/>
      <c r="W514" s="736"/>
      <c r="X514" s="736"/>
      <c r="Y514" s="736"/>
      <c r="Z514" s="736"/>
      <c r="AA514" s="736"/>
      <c r="AB514" s="736"/>
      <c r="AC514" s="736"/>
      <c r="AD514" s="736"/>
      <c r="AE514" s="736"/>
      <c r="AF514" s="736"/>
      <c r="AG514" s="736"/>
      <c r="AH514" s="736"/>
      <c r="AI514" s="736"/>
      <c r="AJ514" s="736"/>
      <c r="AK514" s="736"/>
      <c r="AL514" s="736"/>
      <c r="AM514" s="736"/>
      <c r="AN514" s="736"/>
      <c r="AO514" s="736"/>
      <c r="AP514" s="736"/>
      <c r="AQ514" s="736"/>
      <c r="AR514" s="736"/>
      <c r="AS514" s="736"/>
      <c r="AT514" s="736"/>
      <c r="AU514" s="736"/>
      <c r="AV514" s="736"/>
      <c r="AW514" s="736"/>
      <c r="AX514" s="736"/>
      <c r="AY514" s="736"/>
      <c r="AZ514" s="736"/>
      <c r="BA514" s="736"/>
      <c r="BB514" s="736"/>
      <c r="BC514" s="736"/>
      <c r="BD514" s="736"/>
      <c r="BE514" s="736"/>
      <c r="BF514" s="736"/>
      <c r="BG514" s="736"/>
      <c r="BH514" s="736"/>
      <c r="BI514" s="736"/>
      <c r="BJ514" s="736"/>
      <c r="BK514" s="736"/>
      <c r="BL514" s="736"/>
      <c r="BM514" s="736"/>
      <c r="BN514" s="736"/>
      <c r="BO514" s="736"/>
      <c r="BP514" s="736"/>
      <c r="BQ514" s="736"/>
      <c r="BR514" s="736"/>
      <c r="BS514" s="736"/>
      <c r="BT514" s="736"/>
      <c r="BU514" s="736"/>
      <c r="BV514" s="736"/>
      <c r="BW514" s="736"/>
      <c r="BX514" s="736"/>
      <c r="BY514" s="736"/>
      <c r="BZ514" s="736"/>
      <c r="CA514" s="736"/>
      <c r="CB514" s="736"/>
      <c r="CC514" s="736"/>
      <c r="CD514" s="736"/>
      <c r="CE514" s="736"/>
      <c r="CF514" s="736"/>
      <c r="CG514" s="736"/>
      <c r="CH514" s="736"/>
      <c r="CI514" s="736"/>
      <c r="CJ514" s="736"/>
      <c r="CK514" s="736"/>
      <c r="CL514" s="736"/>
      <c r="CM514" s="736"/>
      <c r="CN514" s="736"/>
      <c r="CO514" s="736"/>
      <c r="CP514" s="736"/>
      <c r="CQ514" s="736"/>
      <c r="CR514" s="736"/>
      <c r="CS514" s="736"/>
      <c r="CT514" s="736"/>
      <c r="CU514" s="736"/>
      <c r="CV514" s="736"/>
      <c r="CW514" s="736"/>
      <c r="CX514" s="736"/>
      <c r="CY514" s="736"/>
      <c r="CZ514" s="736"/>
      <c r="DA514" s="736"/>
      <c r="DB514" s="736"/>
      <c r="DC514" s="736"/>
      <c r="DD514" s="736"/>
      <c r="DE514" s="736"/>
      <c r="DF514" s="736"/>
      <c r="DG514" s="736"/>
      <c r="DH514" s="736"/>
      <c r="DI514" s="736"/>
      <c r="DJ514" s="736"/>
      <c r="DK514" s="736"/>
      <c r="DL514" s="736"/>
      <c r="DM514" s="736"/>
      <c r="DN514" s="736"/>
      <c r="DO514" s="736"/>
      <c r="DP514" s="736"/>
      <c r="DQ514" s="736"/>
      <c r="DR514" s="736"/>
      <c r="DS514" s="736"/>
      <c r="DT514" s="736"/>
      <c r="DU514" s="736"/>
      <c r="DV514" s="736"/>
      <c r="DW514" s="736"/>
      <c r="DX514" s="736"/>
      <c r="DY514" s="736"/>
      <c r="DZ514" s="736"/>
      <c r="EA514" s="736"/>
      <c r="EB514" s="736"/>
      <c r="EC514" s="736"/>
      <c r="ED514" s="736"/>
      <c r="EE514" s="736"/>
      <c r="EF514" s="736"/>
      <c r="EG514" s="736"/>
      <c r="EH514" s="736"/>
      <c r="EI514" s="736"/>
      <c r="EJ514" s="736"/>
      <c r="EK514" s="736"/>
      <c r="EL514" s="736"/>
      <c r="EM514" s="736"/>
      <c r="EN514" s="736"/>
      <c r="EO514" s="736"/>
      <c r="EP514" s="736"/>
      <c r="EQ514" s="736"/>
      <c r="ER514" s="736"/>
      <c r="ES514" s="736"/>
      <c r="ET514" s="736"/>
      <c r="EU514" s="736"/>
      <c r="EV514" s="736"/>
      <c r="EW514" s="736"/>
      <c r="EX514" s="736"/>
      <c r="EY514" s="736"/>
      <c r="EZ514" s="736"/>
      <c r="FA514" s="736"/>
      <c r="FB514" s="736"/>
      <c r="FC514" s="736"/>
      <c r="FD514" s="736"/>
      <c r="FE514" s="736"/>
      <c r="FF514" s="736"/>
      <c r="FG514" s="736"/>
      <c r="FH514" s="736"/>
      <c r="FI514" s="736"/>
      <c r="FJ514" s="736"/>
      <c r="FK514" s="736"/>
      <c r="FL514" s="736"/>
      <c r="FM514" s="736"/>
      <c r="FN514" s="736"/>
      <c r="FO514" s="736"/>
      <c r="FP514" s="736"/>
      <c r="FQ514" s="736"/>
      <c r="FR514" s="736"/>
      <c r="FS514" s="736"/>
      <c r="FT514" s="736"/>
      <c r="FU514" s="736"/>
      <c r="FV514" s="736"/>
      <c r="FW514" s="736"/>
      <c r="FX514" s="736"/>
      <c r="FY514" s="736"/>
      <c r="FZ514" s="736"/>
      <c r="GA514" s="736"/>
      <c r="GB514" s="736"/>
      <c r="GC514" s="736"/>
      <c r="GD514" s="736"/>
      <c r="GE514" s="736"/>
      <c r="GF514" s="736"/>
      <c r="GG514" s="736"/>
      <c r="GH514" s="736"/>
      <c r="GI514" s="736"/>
      <c r="GJ514" s="736"/>
      <c r="GK514" s="736"/>
      <c r="GL514" s="736"/>
      <c r="GM514" s="736"/>
      <c r="GN514" s="736"/>
      <c r="GO514" s="736"/>
      <c r="GP514" s="736"/>
      <c r="GQ514" s="736"/>
      <c r="GR514" s="736"/>
      <c r="GS514" s="736"/>
      <c r="GT514" s="736"/>
      <c r="GU514" s="736"/>
      <c r="GV514" s="736"/>
      <c r="GW514" s="736"/>
      <c r="GX514" s="736"/>
      <c r="GY514" s="736"/>
      <c r="GZ514" s="736"/>
      <c r="HA514" s="736"/>
      <c r="HB514" s="736"/>
      <c r="HC514" s="736"/>
      <c r="HD514" s="736"/>
      <c r="HE514" s="736"/>
      <c r="HF514" s="736"/>
      <c r="HG514" s="736"/>
      <c r="HH514" s="736"/>
      <c r="HI514" s="736"/>
      <c r="HJ514" s="736"/>
      <c r="HK514" s="736"/>
      <c r="HL514" s="736"/>
      <c r="HM514" s="736"/>
      <c r="HN514" s="736"/>
      <c r="HO514" s="736"/>
      <c r="HP514" s="736"/>
      <c r="HQ514" s="736"/>
      <c r="HR514" s="736"/>
      <c r="HS514" s="736"/>
      <c r="HT514" s="736"/>
      <c r="HU514" s="736"/>
      <c r="HV514" s="736"/>
      <c r="HW514" s="736"/>
      <c r="HX514" s="736"/>
      <c r="HY514" s="736"/>
      <c r="HZ514" s="736"/>
      <c r="IA514" s="736"/>
      <c r="IB514" s="736"/>
      <c r="IC514" s="736"/>
      <c r="ID514" s="736"/>
      <c r="IE514" s="736"/>
      <c r="IF514" s="736"/>
      <c r="IG514" s="736"/>
      <c r="IH514" s="736"/>
      <c r="II514" s="736"/>
      <c r="IJ514" s="736"/>
      <c r="IK514" s="736"/>
      <c r="IL514" s="736"/>
      <c r="IM514" s="736"/>
      <c r="IN514" s="736"/>
      <c r="IO514" s="736"/>
      <c r="IP514" s="736"/>
      <c r="IQ514" s="736"/>
      <c r="IR514" s="736"/>
      <c r="IS514" s="736"/>
      <c r="IT514" s="736"/>
      <c r="IU514" s="736"/>
      <c r="IV514" s="736"/>
    </row>
  </sheetData>
  <sheetProtection sheet="1" objects="1" scenarios="1"/>
  <mergeCells count="2">
    <mergeCell ref="Q36:T36"/>
    <mergeCell ref="C7:C8"/>
  </mergeCells>
  <phoneticPr fontId="0" type="noConversion"/>
  <conditionalFormatting sqref="U37">
    <cfRule type="expression" dxfId="20" priority="22" stopIfTrue="1">
      <formula>U37=1</formula>
    </cfRule>
  </conditionalFormatting>
  <conditionalFormatting sqref="D24:O27 D18:O21 D12:O15 M10:O10 M20:O22 M26:O28 M13:O16">
    <cfRule type="expression" dxfId="19" priority="24" stopIfTrue="1">
      <formula>AND(D10&lt;&gt;"",OR(D10&lt;0,NOT(ISNUMBER(D10))))</formula>
    </cfRule>
  </conditionalFormatting>
  <conditionalFormatting sqref="D16:L16">
    <cfRule type="expression" dxfId="18" priority="20" stopIfTrue="1">
      <formula>AND(D16&lt;&gt;"",OR(D16&lt;0,NOT(ISNUMBER(D16))))</formula>
    </cfRule>
  </conditionalFormatting>
  <conditionalFormatting sqref="D22:L22">
    <cfRule type="expression" dxfId="17" priority="19" stopIfTrue="1">
      <formula>AND(D22&lt;&gt;"",OR(D22&lt;0,NOT(ISNUMBER(D22))))</formula>
    </cfRule>
  </conditionalFormatting>
  <conditionalFormatting sqref="D28:L28">
    <cfRule type="expression" dxfId="16" priority="18" stopIfTrue="1">
      <formula>AND(D28&lt;&gt;"",OR(D28&lt;0,NOT(ISNUMBER(D28))))</formula>
    </cfRule>
  </conditionalFormatting>
  <conditionalFormatting sqref="E43:L43 M39:O43 M45:O46 M51:O52 D55:O55 T37 T49 T55 M48:O48 M54:O54 Q39:T43 Q45:S49 Q51:S55">
    <cfRule type="cellIs" dxfId="15" priority="12" stopIfTrue="1" operator="notEqual">
      <formula>0</formula>
    </cfRule>
  </conditionalFormatting>
  <conditionalFormatting sqref="T45:T48 D48:L48 T51:T54">
    <cfRule type="expression" dxfId="14" priority="13" stopIfTrue="1">
      <formula>D45=1</formula>
    </cfRule>
  </conditionalFormatting>
  <conditionalFormatting sqref="R50:T50">
    <cfRule type="expression" dxfId="13" priority="14" stopIfTrue="1">
      <formula>R50&gt;#REF!</formula>
    </cfRule>
  </conditionalFormatting>
  <conditionalFormatting sqref="D41">
    <cfRule type="cellIs" dxfId="12" priority="11" stopIfTrue="1" operator="notEqual">
      <formula>0</formula>
    </cfRule>
  </conditionalFormatting>
  <conditionalFormatting sqref="E41:L41">
    <cfRule type="cellIs" dxfId="11" priority="10" stopIfTrue="1" operator="notEqual">
      <formula>0</formula>
    </cfRule>
  </conditionalFormatting>
  <conditionalFormatting sqref="M47:O47">
    <cfRule type="cellIs" dxfId="10" priority="9" stopIfTrue="1" operator="notEqual">
      <formula>0</formula>
    </cfRule>
  </conditionalFormatting>
  <conditionalFormatting sqref="D47">
    <cfRule type="cellIs" dxfId="9" priority="8" stopIfTrue="1" operator="notEqual">
      <formula>0</formula>
    </cfRule>
  </conditionalFormatting>
  <conditionalFormatting sqref="E47:L47">
    <cfRule type="cellIs" dxfId="8" priority="7" stopIfTrue="1" operator="notEqual">
      <formula>0</formula>
    </cfRule>
  </conditionalFormatting>
  <conditionalFormatting sqref="M53:O53">
    <cfRule type="cellIs" dxfId="7" priority="6" stopIfTrue="1" operator="notEqual">
      <formula>0</formula>
    </cfRule>
  </conditionalFormatting>
  <conditionalFormatting sqref="D53">
    <cfRule type="cellIs" dxfId="6" priority="5" stopIfTrue="1" operator="notEqual">
      <formula>0</formula>
    </cfRule>
  </conditionalFormatting>
  <conditionalFormatting sqref="E53:L53">
    <cfRule type="cellIs" dxfId="5" priority="4" stopIfTrue="1" operator="notEqual">
      <formula>0</formula>
    </cfRule>
  </conditionalFormatting>
  <conditionalFormatting sqref="D43">
    <cfRule type="cellIs" dxfId="4" priority="3" stopIfTrue="1" operator="notEqual">
      <formula>0</formula>
    </cfRule>
  </conditionalFormatting>
  <conditionalFormatting sqref="E49:O49">
    <cfRule type="cellIs" dxfId="3" priority="2" stopIfTrue="1" operator="notEqual">
      <formula>0</formula>
    </cfRule>
  </conditionalFormatting>
  <conditionalFormatting sqref="D49">
    <cfRule type="cellIs" dxfId="2" priority="1" stopIfTrue="1" operator="notEqual">
      <formula>0</formula>
    </cfRule>
  </conditionalFormatting>
  <pageMargins left="0.74803149606299213" right="0.43307086614173229" top="0.98425196850393704" bottom="0.98425196850393704" header="0.51181102362204722" footer="0.51181102362204722"/>
  <pageSetup paperSize="8" scale="76" orientation="landscape" r:id="rId1"/>
  <headerFooter alignWithMargins="0">
    <oddFooter>&amp;LPage &amp;P&amp;R2025 Triennial Central Bank Survey</oddFooter>
  </headerFooter>
  <ignoredErrors>
    <ignoredError sqref="D27:L27 M12:O12 M17:O19 D23:O25 M22:O22 M28:O28"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3"/>
    <pageSetUpPr fitToPage="1"/>
  </sheetPr>
  <dimension ref="A1:U40"/>
  <sheetViews>
    <sheetView zoomScale="60" zoomScaleNormal="75" workbookViewId="0">
      <pane xSplit="3" ySplit="14" topLeftCell="D15" activePane="bottomRight" state="frozen"/>
      <selection activeCell="B2" sqref="B2"/>
      <selection pane="topRight" activeCell="B2" sqref="B2"/>
      <selection pane="bottomLeft" activeCell="B2" sqref="B2"/>
      <selection pane="bottomRight" activeCell="S16" sqref="S16:S37"/>
    </sheetView>
  </sheetViews>
  <sheetFormatPr defaultColWidth="9.1796875" defaultRowHeight="12.5"/>
  <cols>
    <col min="1" max="1" width="2.26953125" style="59" customWidth="1"/>
    <col min="2" max="2" width="9.1796875" style="59"/>
    <col min="3" max="3" width="25.54296875" style="59" customWidth="1"/>
    <col min="4" max="19" width="9.1796875" style="59"/>
    <col min="20" max="20" width="11.1796875" style="59" customWidth="1"/>
    <col min="21" max="16384" width="9.1796875" style="59"/>
  </cols>
  <sheetData>
    <row r="1" spans="1:20" s="15" customFormat="1" ht="18" customHeight="1">
      <c r="A1" s="11" t="s">
        <v>42</v>
      </c>
      <c r="B1" s="12"/>
      <c r="C1" s="12"/>
      <c r="D1" s="13"/>
      <c r="E1" s="13"/>
      <c r="F1" s="13"/>
      <c r="G1" s="13"/>
      <c r="H1" s="13"/>
      <c r="I1" s="13"/>
      <c r="J1" s="13"/>
      <c r="K1" s="13"/>
      <c r="L1" s="13"/>
      <c r="M1" s="13"/>
      <c r="N1" s="13"/>
      <c r="O1" s="13"/>
      <c r="P1" s="13"/>
      <c r="Q1" s="13"/>
      <c r="R1" s="13"/>
      <c r="S1" s="14"/>
    </row>
    <row r="2" spans="1:20" s="15" customFormat="1" ht="18" customHeight="1">
      <c r="A2" s="16"/>
      <c r="B2" s="17"/>
      <c r="C2" s="17"/>
      <c r="D2" s="18"/>
      <c r="E2" s="19"/>
      <c r="F2" s="18"/>
      <c r="G2" s="18"/>
      <c r="H2" s="18"/>
      <c r="I2" s="18"/>
      <c r="J2" s="18"/>
      <c r="K2" s="18"/>
      <c r="L2" s="18"/>
      <c r="M2" s="18"/>
      <c r="N2" s="18"/>
      <c r="O2" s="18"/>
      <c r="P2" s="18"/>
      <c r="Q2" s="18"/>
      <c r="R2" s="18"/>
      <c r="S2" s="18"/>
    </row>
    <row r="3" spans="1:20" s="15" customFormat="1" ht="18" customHeight="1" thickBot="1">
      <c r="A3" s="17"/>
      <c r="B3" s="21" t="s">
        <v>4</v>
      </c>
      <c r="C3" s="21"/>
      <c r="D3" s="18"/>
      <c r="E3" s="18"/>
      <c r="F3" s="18"/>
      <c r="G3" s="18"/>
      <c r="H3" s="18"/>
      <c r="I3" s="18"/>
      <c r="J3" s="18"/>
      <c r="K3" s="18"/>
      <c r="L3" s="18"/>
      <c r="M3" s="18"/>
      <c r="N3" s="18"/>
      <c r="O3" s="18"/>
      <c r="P3" s="18"/>
      <c r="Q3" s="18"/>
      <c r="R3" s="18"/>
      <c r="S3" s="18"/>
    </row>
    <row r="4" spans="1:20" s="15" customFormat="1" ht="18" customHeight="1" thickBot="1">
      <c r="A4" s="17"/>
      <c r="B4" s="21" t="s">
        <v>5</v>
      </c>
      <c r="C4" s="21"/>
      <c r="D4" s="18"/>
      <c r="E4" s="18"/>
      <c r="F4" s="18"/>
      <c r="G4" s="18"/>
      <c r="H4" s="18"/>
      <c r="I4" s="18"/>
      <c r="J4" s="18"/>
      <c r="K4" s="18"/>
      <c r="L4" s="18"/>
      <c r="M4" s="18"/>
      <c r="N4" s="18"/>
      <c r="O4" s="18"/>
      <c r="P4" s="18"/>
      <c r="Q4" s="60" t="s">
        <v>112</v>
      </c>
      <c r="R4" s="124"/>
      <c r="S4" s="61">
        <v>5.0000000000000001E-3</v>
      </c>
    </row>
    <row r="5" spans="1:20" s="15" customFormat="1" ht="18" customHeight="1">
      <c r="A5" s="16"/>
      <c r="B5" s="17"/>
      <c r="C5" s="17"/>
      <c r="D5" s="18"/>
      <c r="E5" s="18"/>
      <c r="F5" s="18"/>
      <c r="G5" s="18"/>
      <c r="H5" s="18"/>
      <c r="I5" s="18"/>
      <c r="J5" s="18"/>
      <c r="K5" s="18"/>
      <c r="L5" s="18"/>
      <c r="M5" s="18"/>
      <c r="N5" s="18"/>
      <c r="O5" s="18"/>
      <c r="P5" s="18"/>
      <c r="Q5" s="18"/>
      <c r="R5" s="18"/>
      <c r="S5" s="18"/>
    </row>
    <row r="6" spans="1:20" s="15" customFormat="1" ht="18" customHeight="1">
      <c r="A6" s="21"/>
      <c r="B6" s="21" t="s">
        <v>43</v>
      </c>
      <c r="C6" s="21"/>
      <c r="D6" s="18"/>
      <c r="E6" s="18"/>
      <c r="F6" s="18"/>
      <c r="G6" s="18"/>
      <c r="H6" s="18"/>
      <c r="I6" s="18"/>
      <c r="J6" s="18"/>
      <c r="K6" s="18"/>
      <c r="L6" s="18"/>
      <c r="M6" s="18"/>
      <c r="N6" s="18"/>
      <c r="O6" s="18"/>
      <c r="P6" s="18"/>
      <c r="Q6" s="18"/>
      <c r="R6" s="18"/>
      <c r="S6" s="18"/>
    </row>
    <row r="7" spans="1:20" s="15" customFormat="1" ht="18" customHeight="1">
      <c r="A7" s="21"/>
      <c r="B7" s="21" t="s">
        <v>44</v>
      </c>
      <c r="C7" s="21"/>
      <c r="D7" s="18"/>
      <c r="E7" s="18"/>
      <c r="F7" s="18"/>
      <c r="G7" s="18"/>
      <c r="H7" s="18"/>
      <c r="I7" s="18"/>
      <c r="J7" s="18"/>
      <c r="K7" s="18"/>
      <c r="L7" s="18"/>
      <c r="M7" s="18"/>
      <c r="N7" s="18"/>
      <c r="O7" s="18"/>
      <c r="P7" s="18"/>
      <c r="Q7" s="13"/>
      <c r="R7" s="18"/>
      <c r="S7" s="18"/>
    </row>
    <row r="8" spans="1:20" s="15" customFormat="1" ht="18" customHeight="1">
      <c r="A8" s="21"/>
      <c r="B8" s="21" t="s">
        <v>108</v>
      </c>
      <c r="C8" s="21"/>
      <c r="D8" s="18"/>
      <c r="E8" s="18"/>
      <c r="F8" s="18"/>
      <c r="G8" s="18"/>
      <c r="H8" s="18"/>
      <c r="I8" s="18"/>
      <c r="J8" s="18"/>
      <c r="K8" s="18"/>
      <c r="L8" s="18"/>
      <c r="M8" s="18"/>
      <c r="N8" s="18"/>
      <c r="O8" s="18"/>
      <c r="P8" s="18"/>
      <c r="Q8" s="13"/>
      <c r="R8" s="18"/>
      <c r="S8" s="18"/>
    </row>
    <row r="9" spans="1:20" s="15" customFormat="1" ht="18" customHeight="1">
      <c r="A9" s="21"/>
      <c r="B9" s="23" t="s">
        <v>6</v>
      </c>
      <c r="C9" s="23"/>
      <c r="D9" s="18"/>
      <c r="E9" s="18"/>
      <c r="F9" s="18"/>
      <c r="G9" s="18"/>
      <c r="H9" s="18"/>
      <c r="I9" s="18"/>
      <c r="J9" s="18"/>
      <c r="K9" s="18"/>
      <c r="L9" s="18"/>
      <c r="M9" s="18"/>
      <c r="N9" s="18"/>
      <c r="O9" s="18"/>
      <c r="P9" s="18"/>
      <c r="Q9" s="18"/>
      <c r="R9" s="18"/>
      <c r="S9" s="18"/>
    </row>
    <row r="10" spans="1:20" s="15" customFormat="1" ht="18" customHeight="1">
      <c r="A10" s="21"/>
      <c r="B10" s="23"/>
      <c r="C10" s="23"/>
      <c r="D10" s="18"/>
      <c r="E10" s="18"/>
      <c r="F10" s="18"/>
      <c r="G10" s="18"/>
      <c r="H10" s="18"/>
      <c r="I10" s="18"/>
      <c r="J10" s="18"/>
      <c r="K10" s="18"/>
      <c r="L10" s="18"/>
      <c r="M10" s="18"/>
      <c r="N10" s="18"/>
      <c r="O10" s="18"/>
      <c r="P10" s="18"/>
      <c r="Q10" s="18"/>
      <c r="R10" s="18"/>
      <c r="S10" s="18"/>
    </row>
    <row r="11" spans="1:20" s="15" customFormat="1" ht="18" customHeight="1">
      <c r="A11" s="21"/>
      <c r="B11" s="23"/>
      <c r="C11" s="23"/>
      <c r="D11" s="18"/>
      <c r="E11" s="18"/>
      <c r="F11" s="18"/>
      <c r="G11" s="18"/>
      <c r="H11" s="18"/>
      <c r="I11" s="18"/>
      <c r="J11" s="18"/>
      <c r="K11" s="18"/>
      <c r="L11" s="18"/>
      <c r="M11" s="18"/>
      <c r="N11" s="18"/>
      <c r="O11" s="18"/>
      <c r="P11" s="18"/>
      <c r="Q11" s="18"/>
      <c r="R11" s="18"/>
      <c r="S11" s="18"/>
    </row>
    <row r="12" spans="1:20" s="28" customFormat="1" ht="18" customHeight="1" thickBot="1">
      <c r="A12" s="24"/>
      <c r="B12" s="25"/>
      <c r="C12" s="25"/>
      <c r="D12" s="26"/>
      <c r="E12" s="26"/>
      <c r="F12" s="26"/>
      <c r="G12" s="26"/>
      <c r="H12" s="27"/>
      <c r="I12" s="27"/>
      <c r="J12" s="27"/>
      <c r="K12" s="26"/>
      <c r="L12" s="26"/>
      <c r="M12" s="26"/>
      <c r="N12" s="26"/>
      <c r="O12" s="18"/>
      <c r="P12" s="26"/>
      <c r="Q12" s="26"/>
      <c r="R12" s="26"/>
      <c r="S12" s="26"/>
    </row>
    <row r="13" spans="1:20" s="32" customFormat="1" ht="34.15" customHeight="1">
      <c r="A13" s="94"/>
      <c r="B13" s="96"/>
      <c r="C13" s="96"/>
      <c r="D13" s="110" t="s">
        <v>45</v>
      </c>
      <c r="E13" s="111"/>
      <c r="F13" s="112"/>
      <c r="G13" s="113"/>
      <c r="H13" s="110" t="s">
        <v>46</v>
      </c>
      <c r="I13" s="111"/>
      <c r="J13" s="111"/>
      <c r="K13" s="113"/>
      <c r="L13" s="110" t="s">
        <v>47</v>
      </c>
      <c r="M13" s="111"/>
      <c r="N13" s="111"/>
      <c r="O13" s="125"/>
      <c r="P13" s="123" t="s">
        <v>37</v>
      </c>
      <c r="Q13" s="111"/>
      <c r="R13" s="111"/>
      <c r="S13" s="113"/>
    </row>
    <row r="14" spans="1:20" s="32" customFormat="1" ht="96.75" customHeight="1">
      <c r="A14" s="33"/>
      <c r="B14" s="34" t="s">
        <v>48</v>
      </c>
      <c r="C14" s="85"/>
      <c r="D14" s="114" t="s">
        <v>49</v>
      </c>
      <c r="E14" s="102" t="s">
        <v>50</v>
      </c>
      <c r="F14" s="109" t="s">
        <v>51</v>
      </c>
      <c r="G14" s="115" t="s">
        <v>128</v>
      </c>
      <c r="H14" s="114" t="s">
        <v>49</v>
      </c>
      <c r="I14" s="108" t="s">
        <v>50</v>
      </c>
      <c r="J14" s="102" t="s">
        <v>51</v>
      </c>
      <c r="K14" s="115" t="s">
        <v>128</v>
      </c>
      <c r="L14" s="114" t="s">
        <v>49</v>
      </c>
      <c r="M14" s="108" t="s">
        <v>50</v>
      </c>
      <c r="N14" s="102" t="s">
        <v>51</v>
      </c>
      <c r="O14" s="126" t="s">
        <v>128</v>
      </c>
      <c r="P14" s="105" t="s">
        <v>49</v>
      </c>
      <c r="Q14" s="108" t="s">
        <v>50</v>
      </c>
      <c r="R14" s="102" t="s">
        <v>51</v>
      </c>
      <c r="S14" s="134" t="s">
        <v>128</v>
      </c>
    </row>
    <row r="15" spans="1:20" s="32" customFormat="1" ht="18" customHeight="1">
      <c r="A15" s="37"/>
      <c r="B15" s="38" t="s">
        <v>52</v>
      </c>
      <c r="C15" s="44"/>
      <c r="D15" s="116"/>
      <c r="E15" s="48"/>
      <c r="F15" s="48"/>
      <c r="G15" s="117"/>
      <c r="H15" s="116"/>
      <c r="I15" s="48"/>
      <c r="J15" s="48"/>
      <c r="K15" s="117"/>
      <c r="L15" s="116"/>
      <c r="M15" s="48"/>
      <c r="N15" s="48"/>
      <c r="O15" s="127"/>
      <c r="P15" s="106"/>
      <c r="Q15" s="40"/>
      <c r="R15" s="40"/>
      <c r="S15" s="135"/>
    </row>
    <row r="16" spans="1:20" s="32" customFormat="1" ht="18" customHeight="1">
      <c r="A16" s="42"/>
      <c r="B16" s="38" t="s">
        <v>53</v>
      </c>
      <c r="C16" s="44"/>
      <c r="D16" s="118"/>
      <c r="E16" s="141"/>
      <c r="F16" s="141"/>
      <c r="G16" s="119"/>
      <c r="H16" s="171"/>
      <c r="I16" s="141"/>
      <c r="J16" s="141"/>
      <c r="K16" s="119"/>
      <c r="L16" s="171"/>
      <c r="M16" s="141"/>
      <c r="N16" s="141"/>
      <c r="O16" s="152"/>
      <c r="P16" s="147">
        <f>+IF('DD713.MELD'!M10&lt;&gt;0,IF('DD713.MELD'!M10&lt;'DD713.MELD'!M11,1,0),IF('DD713.MELD'!M11&lt;&gt;0,2,0))</f>
        <v>0</v>
      </c>
      <c r="Q16" s="147">
        <f>+IF('DD713.MELD'!N10&lt;&gt;0,IF('DD713.MELD'!N10&lt;'DD713.MELD'!N11,1,0),IF('DD713.MELD'!N11&lt;&gt;0,2,0))</f>
        <v>0</v>
      </c>
      <c r="R16" s="147">
        <f>+IF('DD713.MELD'!O10&lt;&gt;0,IF('DD713.MELD'!O10&lt;'DD713.MELD'!O11,1,0),IF('DD713.MELD'!O11&lt;&gt;0,2,0))</f>
        <v>0</v>
      </c>
      <c r="S16" s="133"/>
      <c r="T16" s="32">
        <f>+IF('DD710.MELD'!AR40&lt;&gt;0,IF((1+OUT_4_Check!$S$4)*SUM('DD713.MELD'!M10:O10)&lt;'DD710.MELD'!AR40,1,IF((1-OUT_4_Check!$S$4)*SUM('DD713.MELD'!M10:O10)&gt;'DD710.MELD'!AR40,1,0)),IF(SUM('DD713.MELD'!M10:O10)&lt;&gt;0,1,0))</f>
        <v>0</v>
      </c>
    </row>
    <row r="17" spans="1:21" s="32" customFormat="1" ht="18" customHeight="1">
      <c r="A17" s="45"/>
      <c r="B17" s="44"/>
      <c r="C17" s="44"/>
      <c r="D17" s="120"/>
      <c r="E17" s="139"/>
      <c r="F17" s="139"/>
      <c r="G17" s="121"/>
      <c r="H17" s="172"/>
      <c r="I17" s="139"/>
      <c r="J17" s="139"/>
      <c r="K17" s="121"/>
      <c r="L17" s="172"/>
      <c r="M17" s="139"/>
      <c r="N17" s="139"/>
      <c r="O17" s="128"/>
      <c r="P17" s="107"/>
      <c r="Q17" s="65"/>
      <c r="R17" s="63"/>
      <c r="S17" s="133"/>
    </row>
    <row r="18" spans="1:21" s="32" customFormat="1" ht="18" customHeight="1">
      <c r="A18" s="45"/>
      <c r="B18" s="38" t="s">
        <v>52</v>
      </c>
      <c r="C18" s="38"/>
      <c r="D18" s="120"/>
      <c r="E18" s="139"/>
      <c r="F18" s="139"/>
      <c r="G18" s="121"/>
      <c r="H18" s="172"/>
      <c r="I18" s="139"/>
      <c r="J18" s="139"/>
      <c r="K18" s="121"/>
      <c r="L18" s="172"/>
      <c r="M18" s="139"/>
      <c r="N18" s="139"/>
      <c r="O18" s="128"/>
      <c r="P18" s="107"/>
      <c r="Q18" s="65"/>
      <c r="R18" s="65"/>
      <c r="S18" s="136"/>
    </row>
    <row r="19" spans="1:21" s="32" customFormat="1" ht="18" customHeight="1">
      <c r="A19" s="45"/>
      <c r="B19" s="38" t="s">
        <v>30</v>
      </c>
      <c r="C19" s="38"/>
      <c r="D19" s="167"/>
      <c r="E19" s="168"/>
      <c r="F19" s="169"/>
      <c r="G19" s="129"/>
      <c r="H19" s="167"/>
      <c r="I19" s="168"/>
      <c r="J19" s="169"/>
      <c r="K19" s="129"/>
      <c r="L19" s="167"/>
      <c r="M19" s="168"/>
      <c r="N19" s="169"/>
      <c r="O19" s="131"/>
      <c r="P19" s="148"/>
      <c r="Q19" s="149"/>
      <c r="R19" s="150"/>
      <c r="S19" s="133"/>
      <c r="T19" s="93"/>
    </row>
    <row r="20" spans="1:21" s="32" customFormat="1" ht="18" customHeight="1">
      <c r="A20" s="49"/>
      <c r="B20" s="43" t="s">
        <v>109</v>
      </c>
      <c r="C20" s="44"/>
      <c r="D20" s="170"/>
      <c r="E20" s="63"/>
      <c r="F20" s="63"/>
      <c r="G20" s="129">
        <f>+IF(SUM('DD710.MELD'!AR10,'DD710.MELD'!AR17)&lt;&gt;0,IF((1+OUT_4_Check!$S$4)*SUM('DD713.MELD'!D12:F12)&lt;SUM('DD710.MELD'!AR10,'DD710.MELD'!AR17),1,IF((1-OUT_4_Check!$S$4)*SUM('DD713.MELD'!D12:F12)&gt;SUM('DD710.MELD'!AR10,'DD710.MELD'!AR17),1,0)),IF(SUM('DD713.MELD'!D12:F12)&lt;&gt;0,1,0))</f>
        <v>0</v>
      </c>
      <c r="H20" s="122"/>
      <c r="I20" s="63"/>
      <c r="J20" s="63"/>
      <c r="K20" s="129">
        <f>+IF('DD710.MELD'!AR24&lt;&gt;0,IF((1+OUT_4_Check!$S$4)*SUM('DD713.MELD'!G12:I12)&lt;'DD710.MELD'!AR24,1,IF((1-OUT_4_Check!$S$4)*SUM('DD713.MELD'!G12:I12)&gt;'DD710.MELD'!AR24,1,0)),IF(SUM('DD713.MELD'!G12:I12)&lt;&gt;0,1,0))</f>
        <v>0</v>
      </c>
      <c r="L20" s="122"/>
      <c r="M20" s="63"/>
      <c r="N20" s="65"/>
      <c r="O20" s="131">
        <f>+IF('DD710.MELD'!AR31&lt;&gt;0,IF((1+OUT_4_Check!$S$4)*SUM('DD713.MELD'!J12:L12)&lt;'DD710.MELD'!AR31,1,IF((1-OUT_4_Check!$S$4)*SUM('DD713.MELD'!J12:L12)&gt;'DD710.MELD'!AR31,1,0)),IF(SUM('DD713.MELD'!J12:L12)&lt;&gt;0,1,0))</f>
        <v>0</v>
      </c>
      <c r="P20" s="148">
        <f>+IF('DD713.MELD'!M12&lt;&gt;0,IF((1+OUT_4_Check!$S$4)*SUM('DD713.MELD'!D12,'DD713.MELD'!G12,'DD713.MELD'!J12)&lt;'DD713.MELD'!M12,1,IF((1-OUT_4_Check!$S$4)*SUM('DD713.MELD'!D12,'DD713.MELD'!G12,'DD713.MELD'!J12)&gt;'DD713.MELD'!M12,1,0)),IF(SUM('DD713.MELD'!D12,'DD713.MELD'!G12,'DD713.MELD'!J12)&lt;&gt;0,1,IF(SUM('DD713.MELD'!M13:M16)&lt;&gt;0,1,0)))</f>
        <v>0</v>
      </c>
      <c r="Q20" s="149">
        <f>+IF('DD713.MELD'!N12&lt;&gt;0,IF((1+OUT_4_Check!$S$4)*SUM('DD713.MELD'!E12,'DD713.MELD'!H12,'DD713.MELD'!K12)&lt;'DD713.MELD'!N12,1,IF((1-OUT_4_Check!$S$4)*SUM('DD713.MELD'!E12,'DD713.MELD'!H12,'DD713.MELD'!K12)&gt;'DD713.MELD'!N12,1,0)),IF(SUM('DD713.MELD'!E12,'DD713.MELD'!H12,'DD713.MELD'!K12)&lt;&gt;0,1,0))</f>
        <v>0</v>
      </c>
      <c r="R20" s="150">
        <f>+IF('DD713.MELD'!O12&lt;&gt;0,IF((1+OUT_4_Check!$S$4)*SUM('DD713.MELD'!F12,'DD713.MELD'!I12,'DD713.MELD'!L12)&lt;'DD713.MELD'!O12,1,IF((1-OUT_4_Check!$S$4)*SUM('DD713.MELD'!F12,'DD713.MELD'!I12,'DD713.MELD'!L12)&gt;'DD713.MELD'!O12,1,0)),IF(SUM('DD713.MELD'!F12,'DD713.MELD'!I12,'DD713.MELD'!L12)&lt;&gt;0,1,0))</f>
        <v>0</v>
      </c>
      <c r="S20" s="133"/>
      <c r="T20" s="93"/>
    </row>
    <row r="21" spans="1:21" s="32" customFormat="1" ht="18" customHeight="1">
      <c r="A21" s="42"/>
      <c r="B21" s="43" t="s">
        <v>110</v>
      </c>
      <c r="C21" s="44"/>
      <c r="D21" s="170"/>
      <c r="E21" s="63"/>
      <c r="F21" s="63"/>
      <c r="G21" s="129">
        <f>+IF(SUM('DD710.MELD'!AR11,'DD710.MELD'!AR18)&lt;&gt;0,IF((1+OUT_4_Check!$S$4)*SUM('DD713.MELD'!D13:F13)&lt;SUM('DD710.MELD'!AR11,'DD710.MELD'!AR18),1,IF((1-OUT_4_Check!$S$4)*SUM('DD713.MELD'!D13:F13)&gt;SUM('DD710.MELD'!AR11,'DD710.MELD'!AR18),1,0)),IF(SUM('DD713.MELD'!D13:F13)&lt;&gt;0,1,0))</f>
        <v>0</v>
      </c>
      <c r="H21" s="122"/>
      <c r="I21" s="63"/>
      <c r="J21" s="63"/>
      <c r="K21" s="129">
        <f>+IF('DD710.MELD'!AR25&lt;&gt;0,IF((1+OUT_4_Check!$S$4)*SUM('DD713.MELD'!G13:I13)&lt;'DD710.MELD'!AR25,1,IF((1-OUT_4_Check!$S$4)*SUM('DD713.MELD'!G13:I13)&gt;'DD710.MELD'!AR25,1,0)),IF(SUM('DD713.MELD'!G13:I13)&lt;&gt;0,1,0))</f>
        <v>0</v>
      </c>
      <c r="L21" s="122"/>
      <c r="M21" s="63"/>
      <c r="N21" s="65"/>
      <c r="O21" s="131">
        <f>+IF('DD710.MELD'!AR32&lt;&gt;0,IF((1+OUT_4_Check!$S$4)*SUM('DD713.MELD'!J13:L13)&lt;'DD710.MELD'!AR32,1,IF((1-OUT_4_Check!$S$4)*SUM('DD713.MELD'!J13:L13)&gt;'DD710.MELD'!AR32,1,0)),IF(SUM('DD713.MELD'!J13:L13)&lt;&gt;0,1,0))</f>
        <v>0</v>
      </c>
      <c r="P21" s="148">
        <f>+IF('DD713.MELD'!M13&lt;&gt;0,IF((1+OUT_4_Check!$S$4)*SUM('DD713.MELD'!D13,'DD713.MELD'!G13,'DD713.MELD'!J13)&lt;'DD713.MELD'!M13,1,IF((1-OUT_4_Check!$S$4)*SUM('DD713.MELD'!D13,'DD713.MELD'!G13,'DD713.MELD'!J13)&gt;'DD713.MELD'!M13,1,0)),IF(SUM('DD713.MELD'!D13,'DD713.MELD'!G13,'DD713.MELD'!J13)&lt;&gt;0,1,0))</f>
        <v>0</v>
      </c>
      <c r="Q21" s="149">
        <f>+IF('DD713.MELD'!N13&lt;&gt;0,IF((1+OUT_4_Check!$S$4)*SUM('DD713.MELD'!E13,'DD713.MELD'!H13,'DD713.MELD'!K13)&lt;'DD713.MELD'!N13,1,IF((1-OUT_4_Check!$S$4)*SUM('DD713.MELD'!E13,'DD713.MELD'!H13,'DD713.MELD'!K13)&gt;'DD713.MELD'!N13,1,0)),IF(SUM('DD713.MELD'!E13,'DD713.MELD'!H13,'DD713.MELD'!K13)&lt;&gt;0,1,0))</f>
        <v>0</v>
      </c>
      <c r="R21" s="150">
        <f>+IF('DD713.MELD'!O13&lt;&gt;0,IF((1+OUT_4_Check!$S$4)*SUM('DD713.MELD'!F13,'DD713.MELD'!I13,'DD713.MELD'!L13)&lt;'DD713.MELD'!O13,1,IF((1-OUT_4_Check!$S$4)*SUM('DD713.MELD'!F13,'DD713.MELD'!I13,'DD713.MELD'!L13)&gt;'DD713.MELD'!O13,1,0)),IF(SUM('DD713.MELD'!F13,'DD713.MELD'!I13,'DD713.MELD'!L13)&lt;&gt;0,1,0))</f>
        <v>0</v>
      </c>
      <c r="S21" s="133"/>
      <c r="T21" s="93"/>
      <c r="U21" s="130"/>
    </row>
    <row r="22" spans="1:21" s="32" customFormat="1" ht="18" customHeight="1">
      <c r="A22" s="37"/>
      <c r="B22" s="43" t="s">
        <v>111</v>
      </c>
      <c r="C22" s="44"/>
      <c r="D22" s="170"/>
      <c r="E22" s="137"/>
      <c r="F22" s="137"/>
      <c r="G22" s="129">
        <f>+IF(SUM('DD710.MELD'!AR13,'DD710.MELD'!AR20)&lt;&gt;0,IF((1+OUT_4_Check!$S$4)*SUM('DD713.MELD'!D15:F15)&lt;SUM('DD710.MELD'!AR13,'DD710.MELD'!AR20),1,IF((1-OUT_4_Check!$S$4)*SUM('DD713.MELD'!D15:F15)&gt;SUM('DD710.MELD'!AR13,'DD710.MELD'!AR20),1,0)),IF(SUM('DD713.MELD'!D15:F15)&lt;&gt;0,1,0))</f>
        <v>0</v>
      </c>
      <c r="H22" s="170"/>
      <c r="I22" s="137"/>
      <c r="J22" s="137"/>
      <c r="K22" s="129">
        <f>+IF('DD710.MELD'!AR27&lt;&gt;0,IF((1+OUT_4_Check!$S$4)*SUM('DD713.MELD'!G15:I15)&lt;'DD710.MELD'!AR27,1,IF((1-OUT_4_Check!$S$4)*SUM('DD713.MELD'!G15:I15)&gt;'DD710.MELD'!AR27,1,0)),IF(SUM('DD713.MELD'!G15:I15)&lt;&gt;0,1,0))</f>
        <v>0</v>
      </c>
      <c r="L22" s="170"/>
      <c r="M22" s="137"/>
      <c r="N22" s="139"/>
      <c r="O22" s="131">
        <f>+IF('DD710.MELD'!AR34&lt;&gt;0,IF((1+OUT_4_Check!$S$4)*SUM('DD713.MELD'!J15:L15)&lt;'DD710.MELD'!AR34,1,IF((1-OUT_4_Check!$S$4)*SUM('DD713.MELD'!J15:L15)&gt;'DD710.MELD'!AR34,1,0)),IF(SUM('DD713.MELD'!J15:L15)&lt;&gt;0,1,0))</f>
        <v>0</v>
      </c>
      <c r="P22" s="148">
        <f>+IF('DD713.MELD'!M15&lt;&gt;0,IF((1+OUT_4_Check!$S$4)*SUM('DD713.MELD'!D15,'DD713.MELD'!G15,'DD713.MELD'!J15)&lt;'DD713.MELD'!M15,1,IF((1-OUT_4_Check!$S$4)*SUM('DD713.MELD'!D15,'DD713.MELD'!G15,'DD713.MELD'!J15)&gt;'DD713.MELD'!M15,1,0)),IF(SUM('DD713.MELD'!D15,'DD713.MELD'!G15,'DD713.MELD'!J15)&lt;&gt;0,1,0))</f>
        <v>0</v>
      </c>
      <c r="Q22" s="149">
        <f>+IF('DD713.MELD'!N15&lt;&gt;0,IF((1+OUT_4_Check!$S$4)*SUM('DD713.MELD'!E15,'DD713.MELD'!H15,'DD713.MELD'!K15)&lt;'DD713.MELD'!N15,1,IF((1-OUT_4_Check!$S$4)*SUM('DD713.MELD'!E15,'DD713.MELD'!H15,'DD713.MELD'!K15)&gt;'DD713.MELD'!N15,1,0)),IF(SUM('DD713.MELD'!E15,'DD713.MELD'!H15,'DD713.MELD'!K15)&lt;&gt;0,1,0))</f>
        <v>0</v>
      </c>
      <c r="R22" s="150">
        <f>+IF('DD713.MELD'!O15&lt;&gt;0,IF((1+OUT_4_Check!$S$4)*SUM('DD713.MELD'!F15,'DD713.MELD'!I15,'DD713.MELD'!L15)&lt;'DD713.MELD'!O15,1,IF((1-OUT_4_Check!$S$4)*SUM('DD713.MELD'!F15,'DD713.MELD'!I15,'DD713.MELD'!L15)&gt;'DD713.MELD'!O15,1,0)),IF(SUM('DD713.MELD'!F15,'DD713.MELD'!I15,'DD713.MELD'!L15)&lt;&gt;0,1,0))</f>
        <v>0</v>
      </c>
      <c r="S22" s="133"/>
      <c r="U22" s="93"/>
    </row>
    <row r="23" spans="1:21" s="32" customFormat="1" ht="18" customHeight="1">
      <c r="A23" s="37"/>
      <c r="B23" s="44" t="s">
        <v>14</v>
      </c>
      <c r="C23" s="44"/>
      <c r="D23" s="167">
        <f>+IF('DD713.MELD'!D16&lt;&gt;"",IF((1+OUT_4_Check!$S$4)*SUM('DD713.MELD'!D12:D15)&lt;'DD713.MELD'!D16,1,IF((1-OUT_4_Check!$S$4)*SUM('DD713.MELD'!D12:D15)&gt;'DD713.MELD'!D16,1,0)),IF(SUM('DD713.MELD'!D12:D15)&lt;&gt;0,1,0))</f>
        <v>0</v>
      </c>
      <c r="E23" s="168">
        <f>+IF('DD713.MELD'!E16&lt;&gt;"",IF((1+OUT_4_Check!$S$4)*SUM('DD713.MELD'!E12:E15)&lt;'DD713.MELD'!E16,1,IF((1-OUT_4_Check!$S$4)*SUM('DD713.MELD'!E12:E15)&gt;'DD713.MELD'!E16,1,0)),IF(SUM('DD713.MELD'!E12:E15)&lt;&gt;0,1,0))</f>
        <v>0</v>
      </c>
      <c r="F23" s="168">
        <f>+IF('DD713.MELD'!F16&lt;&gt;"",IF((1+OUT_4_Check!$S$4)*SUM('DD713.MELD'!F12:F15)&lt;'DD713.MELD'!F16,1,IF((1-OUT_4_Check!$S$4)*SUM('DD713.MELD'!F12:F15)&gt;'DD713.MELD'!F16,1,0)),IF(SUM('DD713.MELD'!F12:F15)&lt;&gt;0,1,0))</f>
        <v>0</v>
      </c>
      <c r="G23" s="129">
        <f>+IF(SUM('DD710.MELD'!AR14,'DD710.MELD'!AR21)&lt;&gt;0,IF((1+OUT_4_Check!$S$4)*SUM('DD713.MELD'!D16:F16)&lt;SUM('DD710.MELD'!AR14,'DD710.MELD'!AR21),1,IF((1-OUT_4_Check!$S$4)*SUM('DD713.MELD'!D16:F16)&gt;SUM('DD710.MELD'!AR14,'DD710.MELD'!AR21),1,0)),IF(SUM('DD713.MELD'!D16:F16)&lt;&gt;0,1,0))</f>
        <v>0</v>
      </c>
      <c r="H23" s="173">
        <f>+IF('DD713.MELD'!H16&lt;&gt;"",IF((1+OUT_4_Check!$S$4)*SUM('DD713.MELD'!G12:G15)&lt;'DD713.MELD'!G16,1,IF((1-OUT_4_Check!$S$4)*SUM('DD713.MELD'!G12:G15)&gt;'DD713.MELD'!G16,1,0)),IF(SUM('DD713.MELD'!G12:G15)&lt;&gt;0,1,0))</f>
        <v>0</v>
      </c>
      <c r="I23" s="173">
        <f>+IF('DD713.MELD'!I16&lt;&gt;"",IF((1+OUT_4_Check!$S$4)*SUM('DD713.MELD'!H12:H15)&lt;'DD713.MELD'!H16,1,IF((1-OUT_4_Check!$S$4)*SUM('DD713.MELD'!H12:H15)&gt;'DD713.MELD'!H16,1,0)),IF(SUM('DD713.MELD'!H12:H15)&lt;&gt;0,1,0))</f>
        <v>0</v>
      </c>
      <c r="J23" s="173">
        <f>+IF('DD713.MELD'!J16&lt;&gt;"",IF((1+OUT_4_Check!$S$4)*SUM('DD713.MELD'!I12:I15)&lt;'DD713.MELD'!I16,1,IF((1-OUT_4_Check!$S$4)*SUM('DD713.MELD'!I12:I15)&gt;'DD713.MELD'!I16,1,0)),IF(SUM('DD713.MELD'!I12:I15)&lt;&gt;0,1,0))</f>
        <v>0</v>
      </c>
      <c r="K23" s="129">
        <f>+IF('DD710.MELD'!AR28&lt;&gt;0,IF((1+OUT_4_Check!$S$4)*SUM('DD713.MELD'!G16:I16)&lt;'DD710.MELD'!AR28,1,IF((1-OUT_4_Check!$S$4)*SUM('DD713.MELD'!G16:I16)&gt;'DD710.MELD'!AR28,1,0)),IF(SUM('DD713.MELD'!G16:I16)&lt;&gt;0,1,0))</f>
        <v>0</v>
      </c>
      <c r="L23" s="168">
        <f>+IF('DD713.MELD'!J16&lt;&gt;"",IF((1+OUT_4_Check!$S$4)*SUM('DD713.MELD'!J12:J15)&lt;'DD713.MELD'!J16,1,IF((1-OUT_4_Check!$S$4)*SUM('DD713.MELD'!J12:J15)&gt;'DD713.MELD'!J16,1,0)),IF(SUM('DD713.MELD'!J12:J15)&lt;&gt;0,1,0))</f>
        <v>0</v>
      </c>
      <c r="M23" s="168">
        <f>+IF('DD713.MELD'!K16&lt;&gt;"",IF((1+OUT_4_Check!$S$4)*SUM('DD713.MELD'!K12:K15)&lt;'DD713.MELD'!K16,1,IF((1-OUT_4_Check!$S$4)*SUM('DD713.MELD'!K12:K15)&gt;'DD713.MELD'!K16,1,0)),IF(SUM('DD713.MELD'!K12:K15)&lt;&gt;0,1,0))</f>
        <v>0</v>
      </c>
      <c r="N23" s="168">
        <f>+IF('DD713.MELD'!L16&lt;&gt;"",IF((1+OUT_4_Check!$S$4)*SUM('DD713.MELD'!L12:L15)&lt;'DD713.MELD'!L16,1,IF((1-OUT_4_Check!$S$4)*SUM('DD713.MELD'!L12:L15)&gt;'DD713.MELD'!L16,1,0)),IF(SUM('DD713.MELD'!L12:L15)&lt;&gt;0,1,0))</f>
        <v>0</v>
      </c>
      <c r="O23" s="131">
        <f>+IF('DD710.MELD'!AR35&lt;&gt;0,IF((1+OUT_4_Check!$S$4)*SUM('DD713.MELD'!J16:L16)&lt;'DD710.MELD'!AR35,1,IF((1-OUT_4_Check!$S$4)*SUM('DD713.MELD'!J16:L16)&gt;'DD710.MELD'!AR35,1,0)),IF(SUM('DD713.MELD'!J16:L16)&lt;&gt;0,1,0))</f>
        <v>0</v>
      </c>
      <c r="P23" s="168">
        <f>+IF('DD713.MELD'!M16&lt;&gt;"",IF((1+OUT_4_Check!$S$4)*SUM('DD713.MELD'!M12:M15)&lt;'DD713.MELD'!M16,1,IF((1-OUT_4_Check!$S$4)*SUM('DD713.MELD'!M12:M15)&gt;'DD713.MELD'!M16,1,0)),IF(SUM('DD713.MELD'!M12:M15)&lt;&gt;0,1,0))</f>
        <v>0</v>
      </c>
      <c r="Q23" s="168">
        <f>+IF('DD713.MELD'!N16&lt;&gt;"",IF((1+OUT_4_Check!$S$4)*SUM('DD713.MELD'!N12:N15)&lt;'DD713.MELD'!N16,1,IF((1-OUT_4_Check!$S$4)*SUM('DD713.MELD'!N12:N15)&gt;'DD713.MELD'!N16,1,0)),IF(SUM('DD713.MELD'!N12:N15)&lt;&gt;0,1,0))</f>
        <v>0</v>
      </c>
      <c r="R23" s="168">
        <f>+IF('DD713.MELD'!O16&lt;&gt;"",IF((1+OUT_4_Check!$S$4)*SUM('DD713.MELD'!O12:O15)&lt;'DD713.MELD'!O16,1,IF((1-OUT_4_Check!$S$4)*SUM('DD713.MELD'!O12:O15)&gt;'DD713.MELD'!O16,1,0)),IF(SUM('DD713.MELD'!O12:O15)&lt;&gt;0,1,0))</f>
        <v>0</v>
      </c>
      <c r="S23" s="133"/>
      <c r="U23" s="93"/>
    </row>
    <row r="24" spans="1:21" s="32" customFormat="1" ht="18" customHeight="1">
      <c r="A24" s="49"/>
      <c r="B24" s="50"/>
      <c r="C24" s="50"/>
      <c r="D24" s="172"/>
      <c r="E24" s="139"/>
      <c r="F24" s="139"/>
      <c r="G24" s="121"/>
      <c r="H24" s="172"/>
      <c r="I24" s="139"/>
      <c r="J24" s="139"/>
      <c r="K24" s="121"/>
      <c r="L24" s="172"/>
      <c r="M24" s="139"/>
      <c r="N24" s="139"/>
      <c r="O24" s="132"/>
      <c r="P24" s="151"/>
      <c r="Q24" s="149"/>
      <c r="R24" s="150"/>
      <c r="S24" s="136"/>
      <c r="U24" s="93"/>
    </row>
    <row r="25" spans="1:21" s="32" customFormat="1" ht="18" customHeight="1">
      <c r="A25" s="42"/>
      <c r="B25" s="38" t="s">
        <v>54</v>
      </c>
      <c r="C25" s="38"/>
      <c r="D25" s="172"/>
      <c r="E25" s="139"/>
      <c r="F25" s="139"/>
      <c r="G25" s="121"/>
      <c r="H25" s="172"/>
      <c r="I25" s="139"/>
      <c r="J25" s="139"/>
      <c r="K25" s="121"/>
      <c r="L25" s="172"/>
      <c r="M25" s="139"/>
      <c r="N25" s="139"/>
      <c r="O25" s="132"/>
      <c r="P25" s="151"/>
      <c r="Q25" s="149"/>
      <c r="R25" s="150"/>
      <c r="S25" s="136"/>
    </row>
    <row r="26" spans="1:21" s="32" customFormat="1" ht="18" customHeight="1">
      <c r="A26" s="42"/>
      <c r="B26" s="38" t="s">
        <v>30</v>
      </c>
      <c r="C26" s="38"/>
      <c r="D26" s="167"/>
      <c r="E26" s="168"/>
      <c r="F26" s="169"/>
      <c r="G26" s="129"/>
      <c r="H26" s="167"/>
      <c r="I26" s="168"/>
      <c r="J26" s="169"/>
      <c r="K26" s="129"/>
      <c r="L26" s="167"/>
      <c r="M26" s="168"/>
      <c r="N26" s="169"/>
      <c r="O26" s="131"/>
      <c r="P26" s="148"/>
      <c r="Q26" s="149"/>
      <c r="R26" s="150"/>
      <c r="S26" s="133"/>
      <c r="T26" s="93"/>
    </row>
    <row r="27" spans="1:21" s="32" customFormat="1" ht="18" customHeight="1">
      <c r="A27" s="37"/>
      <c r="B27" s="43" t="s">
        <v>109</v>
      </c>
      <c r="C27" s="44"/>
      <c r="D27" s="122"/>
      <c r="E27" s="63"/>
      <c r="F27" s="63"/>
      <c r="G27" s="129">
        <f>+IF(SUM('DD711.MELD'!AQ10,'DD711.MELD'!AQ16)&lt;&gt;0,IF((1+OUT_4_Check!$S$4)*SUM('DD713.MELD'!D18:F18)&lt;SUM('DD711.MELD'!AQ10,'DD711.MELD'!AQ16),1,IF((1-OUT_4_Check!$S$4)*SUM('DD713.MELD'!D18:F18)&gt;SUM('DD711.MELD'!AQ10,'DD711.MELD'!AQ16),1,0)),IF(SUM('DD713.MELD'!D18:F18)&lt;&gt;0,1,0))</f>
        <v>0</v>
      </c>
      <c r="H27" s="122"/>
      <c r="I27" s="63"/>
      <c r="J27" s="63"/>
      <c r="K27" s="129">
        <f>+IF('DD711.MELD'!AQ23&lt;&gt;0,IF((1+OUT_4_Check!$S$4)*SUM('DD713.MELD'!G18:I18)&lt;'DD711.MELD'!AQ23,1,IF((1-OUT_4_Check!$S$4)*SUM('DD713.MELD'!G18:I18)&gt;'DD711.MELD'!AQ23,1,0)),IF(SUM('DD713.MELD'!G18:I18)&lt;&gt;0,1,0))</f>
        <v>0</v>
      </c>
      <c r="L27" s="122"/>
      <c r="M27" s="63"/>
      <c r="N27" s="65"/>
      <c r="O27" s="131">
        <f>+IF('DD711.MELD'!AQ29&lt;&gt;0,IF((1+OUT_4_Check!$S$4)*SUM('DD713.MELD'!J18:L18)&lt;'DD711.MELD'!AQ29,1,IF((1-OUT_4_Check!$S$4)*SUM('DD713.MELD'!J18:L18)&gt;'DD711.MELD'!AQ29,1,0)),IF(SUM('DD713.MELD'!J18:L18)&lt;&gt;0,1,0))</f>
        <v>0</v>
      </c>
      <c r="P27" s="148">
        <f>+IF('DD713.MELD'!M18&lt;&gt;0,IF((1+OUT_4_Check!$S$4)*SUM('DD713.MELD'!D18,'DD713.MELD'!G18,'DD713.MELD'!J18)&lt;'DD713.MELD'!M18,1,IF((1-OUT_4_Check!$S$4)*SUM('DD713.MELD'!D18,'DD713.MELD'!G18,'DD713.MELD'!J18)&gt;'DD713.MELD'!M18,1,0)),IF(SUM('DD713.MELD'!D18,'DD713.MELD'!G18,'DD713.MELD'!J18)&lt;&gt;0,1,IF(SUM('DD713.MELD'!M19:M22)&lt;&gt;0,1,0)))</f>
        <v>0</v>
      </c>
      <c r="Q27" s="149">
        <f>+IF('DD713.MELD'!N18&lt;&gt;0,IF((1+OUT_4_Check!$S$4)*SUM('DD713.MELD'!E18,'DD713.MELD'!H18,'DD713.MELD'!K18)&lt;'DD713.MELD'!N18,1,IF((1-OUT_4_Check!$S$4)*SUM('DD713.MELD'!E18,'DD713.MELD'!H18,'DD713.MELD'!K18)&gt;'DD713.MELD'!N18,1,0)),IF(SUM('DD713.MELD'!E18,'DD713.MELD'!H18,'DD713.MELD'!K18)&lt;&gt;0,1,0))</f>
        <v>0</v>
      </c>
      <c r="R27" s="150">
        <f>+IF('DD713.MELD'!O18&lt;&gt;0,IF((1+OUT_4_Check!$S$4)*SUM('DD713.MELD'!F18,'DD713.MELD'!I18,'DD713.MELD'!L18)&lt;'DD713.MELD'!O18,1,IF((1-OUT_4_Check!$S$4)*SUM('DD713.MELD'!F18,'DD713.MELD'!I18,'DD713.MELD'!L18)&gt;'DD713.MELD'!O18,1,0)),IF(SUM('DD713.MELD'!F18,'DD713.MELD'!I18,'DD713.MELD'!L18)&lt;&gt;0,1,0))</f>
        <v>0</v>
      </c>
      <c r="S27" s="133"/>
      <c r="T27" s="93"/>
    </row>
    <row r="28" spans="1:21" s="32" customFormat="1" ht="18" customHeight="1">
      <c r="A28" s="42"/>
      <c r="B28" s="43" t="s">
        <v>110</v>
      </c>
      <c r="C28" s="44"/>
      <c r="D28" s="122"/>
      <c r="E28" s="63"/>
      <c r="F28" s="63"/>
      <c r="G28" s="129">
        <f>+IF(SUM('DD711.MELD'!AQ11,'DD711.MELD'!AQ17)&lt;&gt;0,IF((1+OUT_4_Check!$S$4)*SUM('DD713.MELD'!D19:F19)&lt;SUM('DD711.MELD'!AQ11,'DD711.MELD'!AQ17),1,IF((1-OUT_4_Check!$S$4)*SUM('DD713.MELD'!D19:F19)&gt;SUM('DD711.MELD'!AQ11,'DD711.MELD'!AQ17),1,0)),IF(SUM('DD713.MELD'!D19:F19)&lt;&gt;0,1,0))</f>
        <v>0</v>
      </c>
      <c r="H28" s="122"/>
      <c r="I28" s="63"/>
      <c r="J28" s="63"/>
      <c r="K28" s="129">
        <f>+IF('DD711.MELD'!AQ24&lt;&gt;0,IF((1+OUT_4_Check!$S$4)*SUM('DD713.MELD'!G19:I19)&lt;'DD711.MELD'!AQ24,1,IF((1-OUT_4_Check!$S$4)*SUM('DD713.MELD'!G19:I19)&gt;'DD711.MELD'!AQ24,1,0)),IF(SUM('DD713.MELD'!G19:I19)&lt;&gt;0,1,0))</f>
        <v>0</v>
      </c>
      <c r="L28" s="122"/>
      <c r="M28" s="63"/>
      <c r="N28" s="65"/>
      <c r="O28" s="131">
        <f>+IF('DD711.MELD'!AQ30&lt;&gt;0,IF((1+OUT_4_Check!$S$4)*SUM('DD713.MELD'!J19:L19)&lt;'DD711.MELD'!AQ30,1,IF((1-OUT_4_Check!$S$4)*SUM('DD713.MELD'!J19:L19)&gt;'DD711.MELD'!AQ30,1,0)),IF(SUM('DD713.MELD'!J19:L19)&lt;&gt;0,1,0))</f>
        <v>0</v>
      </c>
      <c r="P28" s="148">
        <f>+IF('DD713.MELD'!M19&lt;&gt;0,IF((1+OUT_4_Check!$S$4)*SUM('DD713.MELD'!D19,'DD713.MELD'!G19,'DD713.MELD'!J19)&lt;'DD713.MELD'!M19,1,IF((1-OUT_4_Check!$S$4)*SUM('DD713.MELD'!D19,'DD713.MELD'!G19,'DD713.MELD'!J19)&gt;'DD713.MELD'!M19,1,0)),IF(SUM('DD713.MELD'!D19,'DD713.MELD'!G19,'DD713.MELD'!J19)&lt;&gt;0,1,0))</f>
        <v>0</v>
      </c>
      <c r="Q28" s="149">
        <f>+IF('DD713.MELD'!N19&lt;&gt;0,IF((1+OUT_4_Check!$S$4)*SUM('DD713.MELD'!E19,'DD713.MELD'!H19,'DD713.MELD'!K19)&lt;'DD713.MELD'!N19,1,IF((1-OUT_4_Check!$S$4)*SUM('DD713.MELD'!E19,'DD713.MELD'!H19,'DD713.MELD'!K19)&gt;'DD713.MELD'!N19,1,0)),IF(SUM('DD713.MELD'!E19,'DD713.MELD'!H19,'DD713.MELD'!K19)&lt;&gt;0,1,0))</f>
        <v>0</v>
      </c>
      <c r="R28" s="150">
        <f>+IF('DD713.MELD'!O19&lt;&gt;0,IF((1+OUT_4_Check!$S$4)*SUM('DD713.MELD'!F19,'DD713.MELD'!I19,'DD713.MELD'!L19)&lt;'DD713.MELD'!O19,1,IF((1-OUT_4_Check!$S$4)*SUM('DD713.MELD'!F19,'DD713.MELD'!I19,'DD713.MELD'!L19)&gt;'DD713.MELD'!O19,1,0)),IF(SUM('DD713.MELD'!F19,'DD713.MELD'!I19,'DD713.MELD'!L19)&lt;&gt;0,1,0))</f>
        <v>0</v>
      </c>
      <c r="S28" s="133"/>
      <c r="T28" s="93"/>
    </row>
    <row r="29" spans="1:21" s="32" customFormat="1" ht="18" customHeight="1">
      <c r="A29" s="42"/>
      <c r="B29" s="43" t="s">
        <v>111</v>
      </c>
      <c r="C29" s="44"/>
      <c r="D29" s="170"/>
      <c r="E29" s="137"/>
      <c r="F29" s="63"/>
      <c r="G29" s="129">
        <f>+IF(SUM('DD711.MELD'!AQ13,'DD711.MELD'!AQ19)&lt;&gt;0,IF((1+OUT_4_Check!$S$4)*SUM('DD713.MELD'!D21:F21)&lt;SUM('DD711.MELD'!AQ13,'DD711.MELD'!AQ19),1,IF((1-OUT_4_Check!$S$4)*SUM('DD713.MELD'!D21:F21)&gt;SUM('DD711.MELD'!AQ13,'DD711.MELD'!AQ19),1,0)),IF(SUM('DD713.MELD'!D21:F21)&lt;&gt;0,1,0))</f>
        <v>0</v>
      </c>
      <c r="H29" s="170"/>
      <c r="I29" s="63"/>
      <c r="J29" s="137"/>
      <c r="K29" s="129">
        <f>+IF('DD711.MELD'!AQ26&lt;&gt;0,IF((1+OUT_4_Check!$S$4)*SUM('DD713.MELD'!G21:I21)&lt;'DD711.MELD'!AQ26,1,IF((1-OUT_4_Check!$S$4)*SUM('DD713.MELD'!G21:I21)&gt;'DD711.MELD'!AQ26,1,0)),IF(SUM('DD713.MELD'!G21:I21)&lt;&gt;0,1,0))</f>
        <v>0</v>
      </c>
      <c r="L29" s="122"/>
      <c r="M29" s="137"/>
      <c r="N29" s="139"/>
      <c r="O29" s="131">
        <f>+IF('DD711.MELD'!AQ32&lt;&gt;0,IF((1+OUT_4_Check!$S$4)*SUM('DD713.MELD'!J21:L21)&lt;'DD711.MELD'!AQ32,1,IF((1-OUT_4_Check!$S$4)*SUM('DD713.MELD'!J21:L21)&gt;'DD711.MELD'!AQ32,1,0)),IF(SUM('DD713.MELD'!J21:L21)&lt;&gt;0,1,0))</f>
        <v>0</v>
      </c>
      <c r="P29" s="148">
        <f>+IF('DD713.MELD'!M21&lt;&gt;0,IF((1+OUT_4_Check!$S$4)*SUM('DD713.MELD'!D21,'DD713.MELD'!G21,'DD713.MELD'!J21)&lt;'DD713.MELD'!M21,1,IF((1-OUT_4_Check!$S$4)*SUM('DD713.MELD'!D21,'DD713.MELD'!G21,'DD713.MELD'!J21)&gt;'DD713.MELD'!M21,1,0)),IF(SUM('DD713.MELD'!D21,'DD713.MELD'!G21,'DD713.MELD'!J21)&lt;&gt;0,1,0))</f>
        <v>0</v>
      </c>
      <c r="Q29" s="149">
        <f>+IF('DD713.MELD'!N21&lt;&gt;0,IF((1+OUT_4_Check!$S$4)*SUM('DD713.MELD'!E21,'DD713.MELD'!H21,'DD713.MELD'!K21)&lt;'DD713.MELD'!N21,1,IF((1-OUT_4_Check!$S$4)*SUM('DD713.MELD'!E21,'DD713.MELD'!H21,'DD713.MELD'!K21)&gt;'DD713.MELD'!N21,1,0)),IF(SUM('DD713.MELD'!E21,'DD713.MELD'!H21,'DD713.MELD'!K21)&lt;&gt;0,1,0))</f>
        <v>0</v>
      </c>
      <c r="R29" s="150">
        <f>+IF('DD713.MELD'!O21&lt;&gt;0,IF((1+OUT_4_Check!$S$4)*SUM('DD713.MELD'!F21,'DD713.MELD'!I21,'DD713.MELD'!L21)&lt;'DD713.MELD'!O21,1,IF((1-OUT_4_Check!$S$4)*SUM('DD713.MELD'!F21,'DD713.MELD'!I21,'DD713.MELD'!L21)&gt;'DD713.MELD'!O21,1,0)),IF(SUM('DD713.MELD'!F21,'DD713.MELD'!I21,'DD713.MELD'!L21)&lt;&gt;0,1,0))</f>
        <v>0</v>
      </c>
      <c r="S29" s="133"/>
    </row>
    <row r="30" spans="1:21" s="32" customFormat="1" ht="18" customHeight="1">
      <c r="A30" s="42"/>
      <c r="B30" s="44" t="s">
        <v>14</v>
      </c>
      <c r="C30" s="44"/>
      <c r="D30" s="167">
        <f>+IF('DD713.MELD'!D22&lt;&gt;"",IF((1+OUT_4_Check!$S$4)*SUM('DD713.MELD'!D18:D21)&lt;'DD713.MELD'!D22,1,IF((1-OUT_4_Check!$S$4)*SUM('DD713.MELD'!D18:D21)&gt;'DD713.MELD'!D22,1,0)),IF(SUM('DD713.MELD'!D18:D21)&lt;&gt;0,1,0))</f>
        <v>0</v>
      </c>
      <c r="E30" s="168">
        <f>+IF('DD713.MELD'!E22&lt;&gt;"",IF((1+OUT_4_Check!$S$4)*SUM('DD713.MELD'!E18:E21)&lt;'DD713.MELD'!E22,1,IF((1-OUT_4_Check!$S$4)*SUM('DD713.MELD'!E18:E21)&gt;'DD713.MELD'!E22,1,0)),IF(SUM('DD713.MELD'!E18:E21)&lt;&gt;0,1,0))</f>
        <v>0</v>
      </c>
      <c r="F30" s="168">
        <f>+IF('DD713.MELD'!F22&lt;&gt;"",IF((1+OUT_4_Check!$S$4)*SUM('DD713.MELD'!F18:F21)&lt;'DD713.MELD'!F22,1,IF((1-OUT_4_Check!$S$4)*SUM('DD713.MELD'!F18:F21)&gt;'DD713.MELD'!F22,1,0)),IF(SUM('DD713.MELD'!F18:F21)&lt;&gt;0,1,0))</f>
        <v>0</v>
      </c>
      <c r="G30" s="129">
        <f>+IF(SUM('DD711.MELD'!AQ14,'DD711.MELD'!AQ20)&lt;&gt;0,IF((1+OUT_4_Check!$S$4)*SUM('DD713.MELD'!D22:F22)&lt;SUM('DD711.MELD'!AQ14,'DD711.MELD'!AQ20),1,IF((1-OUT_4_Check!$S$4)*SUM('DD713.MELD'!D22:F22)&gt;SUM('DD711.MELD'!AQ14,'DD711.MELD'!AQ20),1,0)),IF(SUM('DD713.MELD'!D22:F22)&lt;&gt;0,1,0))</f>
        <v>0</v>
      </c>
      <c r="H30" s="173">
        <f>+IF('DD713.MELD'!H22&lt;&gt;"",IF((1+OUT_4_Check!$S$4)*SUM('DD713.MELD'!G18:G21)&lt;'DD713.MELD'!G22,1,IF((1-OUT_4_Check!$S$4)*SUM('DD713.MELD'!G18:G21)&gt;'DD713.MELD'!G22,1,0)),IF(SUM('DD713.MELD'!G18:G21)&lt;&gt;0,1,0))</f>
        <v>0</v>
      </c>
      <c r="I30" s="173">
        <f>+IF('DD713.MELD'!I22&lt;&gt;"",IF((1+OUT_4_Check!$S$4)*SUM('DD713.MELD'!H18:H21)&lt;'DD713.MELD'!H22,1,IF((1-OUT_4_Check!$S$4)*SUM('DD713.MELD'!H18:H21)&gt;'DD713.MELD'!H22,1,0)),IF(SUM('DD713.MELD'!H18:H21)&lt;&gt;0,1,0))</f>
        <v>0</v>
      </c>
      <c r="J30" s="173">
        <f>+IF('DD713.MELD'!J22&lt;&gt;"",IF((1+OUT_4_Check!$S$4)*SUM('DD713.MELD'!I18:I21)&lt;'DD713.MELD'!I22,1,IF((1-OUT_4_Check!$S$4)*SUM('DD713.MELD'!I18:I21)&gt;'DD713.MELD'!I22,1,0)),IF(SUM('DD713.MELD'!I18:I21)&lt;&gt;0,1,0))</f>
        <v>0</v>
      </c>
      <c r="K30" s="129">
        <f>+IF('DD711.MELD'!AQ27&lt;&gt;0,IF((1+OUT_4_Check!$S$4)*SUM('DD713.MELD'!G22:I22)&lt;'DD711.MELD'!AQ27,1,IF((1-OUT_4_Check!$S$4)*SUM('DD713.MELD'!G22:I22)&gt;'DD711.MELD'!AQ27,1,0)),IF(SUM('DD713.MELD'!G22:I22)&lt;&gt;0,1,0))</f>
        <v>0</v>
      </c>
      <c r="L30" s="168">
        <f>+IF('DD713.MELD'!J22&lt;&gt;"",IF((1+OUT_4_Check!$S$4)*SUM('DD713.MELD'!J18:J21)&lt;'DD713.MELD'!J22,1,IF((1-OUT_4_Check!$S$4)*SUM('DD713.MELD'!J18:J21)&gt;'DD713.MELD'!J22,1,0)),IF(SUM('DD713.MELD'!J18:J21)&lt;&gt;0,1,0))</f>
        <v>0</v>
      </c>
      <c r="M30" s="168">
        <f>+IF('DD713.MELD'!K22&lt;&gt;"",IF((1+OUT_4_Check!$S$4)*SUM('DD713.MELD'!K18:K21)&lt;'DD713.MELD'!K22,1,IF((1-OUT_4_Check!$S$4)*SUM('DD713.MELD'!K18:K21)&gt;'DD713.MELD'!K22,1,0)),IF(SUM('DD713.MELD'!K18:K21)&lt;&gt;0,1,0))</f>
        <v>0</v>
      </c>
      <c r="N30" s="168">
        <f>+IF('DD713.MELD'!L22&lt;&gt;"",IF((1+OUT_4_Check!$S$4)*SUM('DD713.MELD'!L18:L21)&lt;'DD713.MELD'!L22,1,IF((1-OUT_4_Check!$S$4)*SUM('DD713.MELD'!L18:L21)&gt;'DD713.MELD'!L22,1,0)),IF(SUM('DD713.MELD'!L18:L21)&lt;&gt;0,1,0))</f>
        <v>0</v>
      </c>
      <c r="O30" s="131">
        <f>+IF('DD711.MELD'!AQ33&lt;&gt;0,IF((1+OUT_4_Check!$S$4)*SUM('DD713.MELD'!J22:L22)&lt;'DD711.MELD'!AQ33,1,IF((1-OUT_4_Check!$S$4)*SUM('DD713.MELD'!J22:L22)&gt;'DD711.MELD'!AQ33,1,0)),IF(SUM('DD713.MELD'!J22:L22)&lt;&gt;0,1,0))</f>
        <v>0</v>
      </c>
      <c r="P30" s="168">
        <f>+IF('DD713.MELD'!M22&lt;&gt;"",IF((1+OUT_4_Check!$S$4)*SUM('DD713.MELD'!M18:M21)&lt;'DD713.MELD'!M22,1,IF((1-OUT_4_Check!$S$4)*SUM('DD713.MELD'!M18:M21)&gt;'DD713.MELD'!M22,1,0)),IF(SUM('DD713.MELD'!M18:M21)&lt;&gt;0,1,0))</f>
        <v>0</v>
      </c>
      <c r="Q30" s="168">
        <f>+IF('DD713.MELD'!N22&lt;&gt;"",IF((1+OUT_4_Check!$S$4)*SUM('DD713.MELD'!N18:N21)&lt;'DD713.MELD'!N22,1,IF((1-OUT_4_Check!$S$4)*SUM('DD713.MELD'!N18:N21)&gt;'DD713.MELD'!N22,1,0)),IF(SUM('DD713.MELD'!N18:N21)&lt;&gt;0,1,0))</f>
        <v>0</v>
      </c>
      <c r="R30" s="168">
        <f>+IF('DD713.MELD'!O22&lt;&gt;"",IF((1+OUT_4_Check!$S$4)*SUM('DD713.MELD'!O18:O21)&lt;'DD713.MELD'!O22,1,IF((1-OUT_4_Check!$S$4)*SUM('DD713.MELD'!O18:O21)&gt;'DD713.MELD'!O22,1,0)),IF(SUM('DD713.MELD'!O18:O21)&lt;&gt;0,1,0))</f>
        <v>0</v>
      </c>
      <c r="S30" s="133"/>
    </row>
    <row r="31" spans="1:21" s="32" customFormat="1" ht="18" customHeight="1">
      <c r="A31" s="42"/>
      <c r="B31" s="50"/>
      <c r="C31" s="50"/>
      <c r="D31" s="172"/>
      <c r="E31" s="139"/>
      <c r="F31" s="65"/>
      <c r="G31" s="121"/>
      <c r="H31" s="172"/>
      <c r="I31" s="65"/>
      <c r="J31" s="139"/>
      <c r="K31" s="121"/>
      <c r="L31" s="120"/>
      <c r="M31" s="139"/>
      <c r="N31" s="139"/>
      <c r="O31" s="132"/>
      <c r="P31" s="151"/>
      <c r="Q31" s="149"/>
      <c r="R31" s="150"/>
      <c r="S31" s="136"/>
    </row>
    <row r="32" spans="1:21" s="32" customFormat="1" ht="18" customHeight="1">
      <c r="A32" s="42"/>
      <c r="B32" s="38" t="s">
        <v>55</v>
      </c>
      <c r="C32" s="38"/>
      <c r="D32" s="172"/>
      <c r="E32" s="139"/>
      <c r="F32" s="65"/>
      <c r="G32" s="121"/>
      <c r="H32" s="172"/>
      <c r="I32" s="65"/>
      <c r="J32" s="139"/>
      <c r="K32" s="121"/>
      <c r="L32" s="120"/>
      <c r="M32" s="139"/>
      <c r="N32" s="139"/>
      <c r="O32" s="132"/>
      <c r="P32" s="151"/>
      <c r="Q32" s="149"/>
      <c r="R32" s="150"/>
      <c r="S32" s="136"/>
    </row>
    <row r="33" spans="1:20" s="32" customFormat="1" ht="18" customHeight="1">
      <c r="A33" s="42"/>
      <c r="B33" s="38" t="s">
        <v>30</v>
      </c>
      <c r="C33" s="38"/>
      <c r="D33" s="167"/>
      <c r="E33" s="168"/>
      <c r="F33" s="169"/>
      <c r="G33" s="129"/>
      <c r="H33" s="167"/>
      <c r="I33" s="168"/>
      <c r="J33" s="169"/>
      <c r="K33" s="129"/>
      <c r="L33" s="167"/>
      <c r="M33" s="168"/>
      <c r="N33" s="169"/>
      <c r="O33" s="131"/>
      <c r="P33" s="148"/>
      <c r="Q33" s="149"/>
      <c r="R33" s="150"/>
      <c r="S33" s="133"/>
      <c r="T33" s="93"/>
    </row>
    <row r="34" spans="1:20" s="32" customFormat="1" ht="18" customHeight="1">
      <c r="A34" s="49"/>
      <c r="B34" s="43" t="s">
        <v>109</v>
      </c>
      <c r="C34" s="44"/>
      <c r="D34" s="122"/>
      <c r="E34" s="63"/>
      <c r="F34" s="63"/>
      <c r="G34" s="129">
        <f>+IF('DD712.MELD'!J11&lt;&gt;0,IF((1+OUT_4_Check!$S$4)*SUM('DD713.MELD'!D24:F24)&lt;'DD712.MELD'!J11,1,IF((1-OUT_4_Check!$S$4)*SUM('DD713.MELD'!D24:F24)&gt;'DD712.MELD'!J11,1,0)),IF(SUM('DD713.MELD'!D24:F24)&lt;&gt;0,1,0))</f>
        <v>0</v>
      </c>
      <c r="H34" s="122"/>
      <c r="I34" s="63"/>
      <c r="J34" s="63"/>
      <c r="K34" s="129">
        <f>+IF('DD712.MELD'!J18&lt;&gt;0,IF((1+OUT_4_Check!$S$4)*SUM('DD713.MELD'!G24:I24)&lt;'DD712.MELD'!J18,1,IF((1-OUT_4_Check!$S$4)*SUM('DD713.MELD'!G24:I24)&gt;'DD712.MELD'!J18,1,0)),IF(SUM('DD713.MELD'!G24:I24)&lt;&gt;0,1,0))</f>
        <v>0</v>
      </c>
      <c r="L34" s="122"/>
      <c r="M34" s="63"/>
      <c r="N34" s="65"/>
      <c r="O34" s="131">
        <f>+IF('DD712.MELD'!J24&lt;&gt;0,IF((1+OUT_4_Check!$S$4)*SUM('DD713.MELD'!J24:L24)&lt;'DD712.MELD'!J24,1,IF((1-OUT_4_Check!$S$4)*SUM('DD713.MELD'!J24:L24)&gt;'DD712.MELD'!J24,1,0)),IF(SUM('DD713.MELD'!J24:L24)&lt;&gt;0,1,0))</f>
        <v>0</v>
      </c>
      <c r="P34" s="148">
        <f>+IF('DD713.MELD'!M24&lt;&gt;0,IF((1+OUT_4_Check!$S$4)*SUM('DD713.MELD'!D24,'DD713.MELD'!G24,'DD713.MELD'!J24)&lt;'DD713.MELD'!M24,1,IF((1-OUT_4_Check!$S$4)*SUM('DD713.MELD'!D24,'DD713.MELD'!G24,'DD713.MELD'!J24)&gt;'DD713.MELD'!M24,1,0)),IF(SUM('DD713.MELD'!D24,'DD713.MELD'!G24,'DD713.MELD'!J24)&lt;&gt;0,1,IF(SUM('DD713.MELD'!M25:M29)&lt;&gt;0,1,0)))</f>
        <v>0</v>
      </c>
      <c r="Q34" s="149">
        <f>+IF('DD713.MELD'!N24&lt;&gt;0,IF((1+OUT_4_Check!$S$4)*SUM('DD713.MELD'!E24,'DD713.MELD'!H24,'DD713.MELD'!K24)&lt;'DD713.MELD'!N24,1,IF((1-OUT_4_Check!$S$4)*SUM('DD713.MELD'!E24,'DD713.MELD'!H24,'DD713.MELD'!K24)&gt;'DD713.MELD'!N24,1,0)),IF(SUM('DD713.MELD'!E24,'DD713.MELD'!H24,'DD713.MELD'!K24)&lt;&gt;0,1,0))</f>
        <v>0</v>
      </c>
      <c r="R34" s="150">
        <f>+IF('DD713.MELD'!O24&lt;&gt;0,IF((1+OUT_4_Check!$S$4)*SUM('DD713.MELD'!F24,'DD713.MELD'!I24,'DD713.MELD'!L24)&lt;'DD713.MELD'!O24,1,IF((1-OUT_4_Check!$S$4)*SUM('DD713.MELD'!F24,'DD713.MELD'!I24,'DD713.MELD'!L24)&gt;'DD713.MELD'!O24,1,0)),IF(SUM('DD713.MELD'!F24,'DD713.MELD'!I24,'DD713.MELD'!L24)&lt;&gt;0,1,0))</f>
        <v>0</v>
      </c>
      <c r="S34" s="133"/>
      <c r="T34" s="93"/>
    </row>
    <row r="35" spans="1:20" s="32" customFormat="1" ht="18" customHeight="1">
      <c r="A35" s="49"/>
      <c r="B35" s="43" t="s">
        <v>110</v>
      </c>
      <c r="C35" s="44"/>
      <c r="D35" s="122"/>
      <c r="E35" s="63"/>
      <c r="F35" s="63"/>
      <c r="G35" s="129">
        <f>+IF('DD712.MELD'!J12&lt;&gt;0,IF((1+OUT_4_Check!$S$4)*SUM('DD713.MELD'!D25:F25)&lt;'DD712.MELD'!J12,1,IF((1-OUT_4_Check!$S$4)*SUM('DD713.MELD'!D25:F25)&gt;'DD712.MELD'!J12,1,0)),IF(SUM('DD713.MELD'!D25:F25)&lt;&gt;0,1,0))</f>
        <v>0</v>
      </c>
      <c r="H35" s="122"/>
      <c r="I35" s="63"/>
      <c r="J35" s="63"/>
      <c r="K35" s="129">
        <f>+IF('DD712.MELD'!J19&lt;&gt;0,IF((1+OUT_4_Check!$S$4)*SUM('DD713.MELD'!G25:I25)&lt;'DD712.MELD'!J19,1,IF((1-OUT_4_Check!$S$4)*SUM('DD713.MELD'!G25:I25)&gt;'DD712.MELD'!J19,1,0)),IF(SUM('DD713.MELD'!G25:I25)&lt;&gt;0,1,0))</f>
        <v>0</v>
      </c>
      <c r="L35" s="122"/>
      <c r="M35" s="63"/>
      <c r="N35" s="65"/>
      <c r="O35" s="131">
        <f>+IF('DD712.MELD'!J25&lt;&gt;0,IF((1+OUT_4_Check!$S$4)*SUM('DD713.MELD'!J25:L25)&lt;'DD712.MELD'!J25,1,IF((1-OUT_4_Check!$S$4)*SUM('DD713.MELD'!J25:L25)&gt;'DD712.MELD'!J25,1,0)),IF(SUM('DD713.MELD'!J25:L25)&lt;&gt;0,1,0))</f>
        <v>0</v>
      </c>
      <c r="P35" s="148">
        <f>+IF('DD713.MELD'!M25&lt;&gt;0,IF((1+OUT_4_Check!$S$4)*SUM('DD713.MELD'!D25,'DD713.MELD'!G25,'DD713.MELD'!J25)&lt;'DD713.MELD'!M25,1,IF((1-OUT_4_Check!$S$4)*SUM('DD713.MELD'!D25,'DD713.MELD'!G25,'DD713.MELD'!J25)&gt;'DD713.MELD'!M25,1,0)),IF(SUM('DD713.MELD'!D25,'DD713.MELD'!G25,'DD713.MELD'!J25)&lt;&gt;0,1,0))</f>
        <v>0</v>
      </c>
      <c r="Q35" s="149">
        <f>+IF('DD713.MELD'!N25&lt;&gt;0,IF((1+OUT_4_Check!$S$4)*SUM('DD713.MELD'!E25,'DD713.MELD'!H25,'DD713.MELD'!K25)&lt;'DD713.MELD'!N25,1,IF((1-OUT_4_Check!$S$4)*SUM('DD713.MELD'!E25,'DD713.MELD'!H25,'DD713.MELD'!K25)&gt;'DD713.MELD'!N25,1,0)),IF(SUM('DD713.MELD'!E25,'DD713.MELD'!H25,'DD713.MELD'!K25)&lt;&gt;0,1,0))</f>
        <v>0</v>
      </c>
      <c r="R35" s="150">
        <f>+IF('DD713.MELD'!O25&lt;&gt;0,IF((1+OUT_4_Check!$S$4)*SUM('DD713.MELD'!F25,'DD713.MELD'!I25,'DD713.MELD'!L25)&lt;'DD713.MELD'!O25,1,IF((1-OUT_4_Check!$S$4)*SUM('DD713.MELD'!F25,'DD713.MELD'!I25,'DD713.MELD'!L25)&gt;'DD713.MELD'!O25,1,0)),IF(SUM('DD713.MELD'!F25,'DD713.MELD'!I25,'DD713.MELD'!L25)&lt;&gt;0,1,0))</f>
        <v>0</v>
      </c>
      <c r="S35" s="133"/>
      <c r="T35" s="93"/>
    </row>
    <row r="36" spans="1:20" s="32" customFormat="1" ht="18" customHeight="1">
      <c r="A36" s="49"/>
      <c r="B36" s="43" t="s">
        <v>111</v>
      </c>
      <c r="C36" s="44"/>
      <c r="D36" s="120"/>
      <c r="E36" s="65"/>
      <c r="F36" s="65"/>
      <c r="G36" s="129">
        <f>+IF('DD712.MELD'!J14&lt;&gt;0,IF((1+OUT_4_Check!$S$4)*SUM('DD713.MELD'!D27:F27)&lt;'DD712.MELD'!J14,1,IF((1-OUT_4_Check!$S$4)*SUM('DD713.MELD'!D27:F27)&gt;'DD712.MELD'!J14,1,0)),IF(SUM('DD713.MELD'!D27:F27)&lt;&gt;0,1,0))</f>
        <v>0</v>
      </c>
      <c r="H36" s="120"/>
      <c r="I36" s="65"/>
      <c r="J36" s="65"/>
      <c r="K36" s="129">
        <f>+IF('DD712.MELD'!J21&lt;&gt;0,IF((1+OUT_4_Check!$S$4)*SUM('DD713.MELD'!G27:I27)&lt;'DD712.MELD'!J21,1,IF((1-OUT_4_Check!$S$4)*SUM('DD713.MELD'!G27:I27)&gt;'DD712.MELD'!J21,1,0)),IF(SUM('DD713.MELD'!G27:I27)&lt;&gt;0,1,0))</f>
        <v>0</v>
      </c>
      <c r="L36" s="120"/>
      <c r="M36" s="65"/>
      <c r="N36" s="65"/>
      <c r="O36" s="131">
        <f>+IF('DD712.MELD'!J27&lt;&gt;0,IF((1+OUT_4_Check!$S$4)*SUM('DD713.MELD'!J27:L27)&lt;'DD712.MELD'!J27,1,IF((1-OUT_4_Check!$S$4)*SUM('DD713.MELD'!J27:L27)&gt;'DD712.MELD'!J27,1,0)),IF(SUM('DD713.MELD'!J27:L27)&lt;&gt;0,1,0))</f>
        <v>0</v>
      </c>
      <c r="P36" s="148">
        <f>+IF('DD713.MELD'!M27&lt;&gt;0,IF((1+OUT_4_Check!$S$4)*SUM('DD713.MELD'!D27,'DD713.MELD'!G27,'DD713.MELD'!J27)&lt;'DD713.MELD'!M27,1,IF((1-OUT_4_Check!$S$4)*SUM('DD713.MELD'!D27,'DD713.MELD'!G27,'DD713.MELD'!J27)&gt;'DD713.MELD'!M27,1,0)),IF(SUM('DD713.MELD'!D27,'DD713.MELD'!G27,'DD713.MELD'!J27)&lt;&gt;0,1,0))</f>
        <v>0</v>
      </c>
      <c r="Q36" s="149">
        <f>+IF('DD713.MELD'!N28&lt;&gt;0,IF((1+OUT_4_Check!$S$4)*SUM('DD713.MELD'!E28,'DD713.MELD'!H28,'DD713.MELD'!K28)&lt;'DD713.MELD'!N28,1,IF((1-OUT_4_Check!$S$4)*SUM('DD713.MELD'!E28,'DD713.MELD'!H28,'DD713.MELD'!K28)&gt;'DD713.MELD'!N28,1,0)),IF(SUM('DD713.MELD'!E28,'DD713.MELD'!H28,'DD713.MELD'!K28)&lt;&gt;0,1,0))</f>
        <v>0</v>
      </c>
      <c r="R36" s="150">
        <f>+IF('DD713.MELD'!O28&lt;&gt;0,IF((1+OUT_4_Check!$S$4)*SUM('DD713.MELD'!F28,'DD713.MELD'!I28,'DD713.MELD'!L28)&lt;'DD713.MELD'!O28,1,IF((1-OUT_4_Check!$S$4)*SUM('DD713.MELD'!F28,'DD713.MELD'!I28,'DD713.MELD'!L28)&gt;'DD713.MELD'!O28,1,0)),IF(SUM('DD713.MELD'!F28,'DD713.MELD'!I28,'DD713.MELD'!L28)&lt;&gt;0,1,0))</f>
        <v>0</v>
      </c>
      <c r="S36" s="133"/>
    </row>
    <row r="37" spans="1:20" s="32" customFormat="1" ht="18" customHeight="1" thickBot="1">
      <c r="A37" s="52"/>
      <c r="B37" s="88" t="s">
        <v>14</v>
      </c>
      <c r="C37" s="88"/>
      <c r="D37" s="174">
        <f>+IF('DD713.MELD'!D28&lt;&gt;"",IF((1+OUT_4_Check!$S$4)*SUM('DD713.MELD'!D24:D27)&lt;'DD713.MELD'!D28,1,IF((1-OUT_4_Check!$S$4)*SUM('DD713.MELD'!D24:D27)&gt;'DD713.MELD'!D28,1,0)),IF(SUM('DD713.MELD'!D24:D27)&lt;&gt;0,1,0))</f>
        <v>0</v>
      </c>
      <c r="E37" s="175">
        <f>+IF('DD713.MELD'!E28&lt;&gt;"",IF((1+OUT_4_Check!$S$4)*SUM('DD713.MELD'!E24:E27)&lt;'DD713.MELD'!E28,1,IF((1-OUT_4_Check!$S$4)*SUM('DD713.MELD'!E24:E27)&gt;'DD713.MELD'!E28,1,0)),IF(SUM('DD713.MELD'!E24:E27)&lt;&gt;0,1,0))</f>
        <v>0</v>
      </c>
      <c r="F37" s="175">
        <f>+IF('DD713.MELD'!F28&lt;&gt;"",IF((1+OUT_4_Check!$S$4)*SUM('DD713.MELD'!F24:F27)&lt;'DD713.MELD'!F28,1,IF((1-OUT_4_Check!$S$4)*SUM('DD713.MELD'!F24:F27)&gt;'DD713.MELD'!F28,1,0)),IF(SUM('DD713.MELD'!F24:F27)&lt;&gt;0,1,0))</f>
        <v>0</v>
      </c>
      <c r="G37" s="231">
        <f>+IF('DD712.MELD'!J15&lt;&gt;0,IF((1+OUT_4_Check!$S$4)*SUM('DD713.MELD'!D28:F28)&lt;'DD712.MELD'!J15,1,IF((1-OUT_4_Check!$S$4)*SUM('DD713.MELD'!D28:F28)&gt;'DD712.MELD'!J15,1,0)),IF(SUM('DD713.MELD'!D28:F28)&lt;&gt;0,1,0))</f>
        <v>0</v>
      </c>
      <c r="H37" s="174">
        <f>+IF('DD713.MELD'!H28&lt;&gt;"",IF((1+OUT_4_Check!$S$4)*SUM('DD713.MELD'!G24:G27)&lt;'DD713.MELD'!G28,1,IF((1-OUT_4_Check!$S$4)*SUM('DD713.MELD'!G24:G27)&gt;'DD713.MELD'!G28,1,0)),IF(SUM('DD713.MELD'!G24:G27)&lt;&gt;0,1,0))</f>
        <v>0</v>
      </c>
      <c r="I37" s="176">
        <f>+IF('DD713.MELD'!I28&lt;&gt;"",IF((1+OUT_4_Check!$S$4)*SUM('DD713.MELD'!H24:H27)&lt;'DD713.MELD'!H28,1,IF((1-OUT_4_Check!$S$4)*SUM('DD713.MELD'!H24:H27)&gt;'DD713.MELD'!H28,1,0)),IF(SUM('DD713.MELD'!H24:H27)&lt;&gt;0,1,0))</f>
        <v>0</v>
      </c>
      <c r="J37" s="176">
        <f>+IF('DD713.MELD'!J28&lt;&gt;"",IF((1+OUT_4_Check!$S$4)*SUM('DD713.MELD'!I24:I27)&lt;'DD713.MELD'!I28,1,IF((1-OUT_4_Check!$S$4)*SUM('DD713.MELD'!I24:I27)&gt;'DD713.MELD'!I28,1,0)),IF(SUM('DD713.MELD'!I24:I27)&lt;&gt;0,1,0))</f>
        <v>0</v>
      </c>
      <c r="K37" s="231">
        <f>+IF('DD712.MELD'!J22&lt;&gt;0,IF((1+OUT_4_Check!$S$4)*SUM('DD713.MELD'!G28:I28)&lt;'DD712.MELD'!J22,1,IF((1-OUT_4_Check!$S$4)*SUM('DD713.MELD'!G28:I28)&gt;'DD712.MELD'!J22,1,0)),IF(SUM('DD713.MELD'!G28:I28)&lt;&gt;0,1,0))</f>
        <v>0</v>
      </c>
      <c r="L37" s="175">
        <f>+IF('DD713.MELD'!J28&lt;&gt;"",IF((1+OUT_4_Check!$S$4)*SUM('DD713.MELD'!J24:J27)&lt;'DD713.MELD'!J28,1,IF((1-OUT_4_Check!$S$4)*SUM('DD713.MELD'!J24:J27)&gt;'DD713.MELD'!J28,1,0)),IF(SUM('DD713.MELD'!J24:J27)&lt;&gt;0,1,0))</f>
        <v>0</v>
      </c>
      <c r="M37" s="175">
        <f>+IF('DD713.MELD'!K28&lt;&gt;"",IF((1+OUT_4_Check!$S$4)*SUM('DD713.MELD'!K24:K27)&lt;'DD713.MELD'!K28,1,IF((1-OUT_4_Check!$S$4)*SUM('DD713.MELD'!K24:K27)&gt;'DD713.MELD'!K28,1,0)),IF(SUM('DD713.MELD'!K24:K27)&lt;&gt;0,1,0))</f>
        <v>0</v>
      </c>
      <c r="N37" s="175">
        <f>+IF('DD713.MELD'!L28&lt;&gt;"",IF((1+OUT_4_Check!$S$4)*SUM('DD713.MELD'!L24:L27)&lt;'DD713.MELD'!L28,1,IF((1-OUT_4_Check!$S$4)*SUM('DD713.MELD'!L24:L27)&gt;'DD713.MELD'!L28,1,0)),IF(SUM('DD713.MELD'!L24:L27)&lt;&gt;0,1,0))</f>
        <v>0</v>
      </c>
      <c r="O37" s="232">
        <f>+IF('DD712.MELD'!J28&lt;&gt;0,IF((1+OUT_4_Check!$S$4)*SUM('DD713.MELD'!J28:L28)&lt;'DD712.MELD'!J28,1,IF((1-OUT_4_Check!$S$4)*SUM('DD713.MELD'!J28:L28)&gt;'DD712.MELD'!J28,1,0)),IF(SUM('DD713.MELD'!J28:L28)&lt;&gt;0,1,0))</f>
        <v>0</v>
      </c>
      <c r="P37" s="175">
        <f>+IF('DD713.MELD'!M28&lt;&gt;"",IF((1+OUT_4_Check!$S$4)*SUM('DD713.MELD'!M24:M27)&lt;'DD713.MELD'!M28,1,IF((1-OUT_4_Check!$S$4)*SUM('DD713.MELD'!M24:M27)&gt;'DD713.MELD'!M28,1,0)),IF(SUM('DD713.MELD'!M24:M27)&lt;&gt;0,1,0))</f>
        <v>0</v>
      </c>
      <c r="Q37" s="175">
        <f>+IF('DD713.MELD'!N28&lt;&gt;"",IF((1+OUT_4_Check!$S$4)*SUM('DD713.MELD'!N24:N27)&lt;'DD713.MELD'!N28,1,IF((1-OUT_4_Check!$S$4)*SUM('DD713.MELD'!N24:N27)&gt;'DD713.MELD'!N28,1,0)),IF(SUM('DD713.MELD'!N24:N27)&lt;&gt;0,1,0))</f>
        <v>0</v>
      </c>
      <c r="R37" s="175">
        <f>+IF('DD713.MELD'!O28&lt;&gt;"",IF((1+OUT_4_Check!$S$4)*SUM('DD713.MELD'!O24:O27)&lt;'DD713.MELD'!O28,1,IF((1-OUT_4_Check!$S$4)*SUM('DD713.MELD'!O24:O27)&gt;'DD713.MELD'!O28,1,0)),IF(SUM('DD713.MELD'!O24:O27)&lt;&gt;0,1,0))</f>
        <v>0</v>
      </c>
      <c r="S37" s="231"/>
    </row>
    <row r="38" spans="1:20" s="28" customFormat="1" ht="18" customHeight="1"/>
    <row r="39" spans="1:20" s="28" customFormat="1" ht="18" customHeight="1"/>
    <row r="40" spans="1:20" s="28" customFormat="1" ht="18" customHeight="1"/>
  </sheetData>
  <phoneticPr fontId="0" type="noConversion"/>
  <pageMargins left="0.75" right="0.75" top="1" bottom="1" header="0.5" footer="0.5"/>
  <pageSetup paperSize="9" scale="5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outlinePr summaryBelow="0" summaryRight="0"/>
    <pageSetUpPr fitToPage="1"/>
  </sheetPr>
  <dimension ref="A1:IV684"/>
  <sheetViews>
    <sheetView showGridLines="0" showRowColHeaders="0" zoomScale="80" zoomScaleNormal="80" workbookViewId="0">
      <pane xSplit="3" ySplit="10" topLeftCell="D11" activePane="bottomRight" state="frozen"/>
      <selection activeCell="AS38" sqref="AS38"/>
      <selection pane="topRight" activeCell="AS38" sqref="AS38"/>
      <selection pane="bottomLeft" activeCell="AS38" sqref="AS38"/>
      <selection pane="bottomRight" activeCell="F23" sqref="F23"/>
    </sheetView>
  </sheetViews>
  <sheetFormatPr defaultColWidth="0" defaultRowHeight="14"/>
  <cols>
    <col min="1" max="1" width="1.7265625" style="180" customWidth="1"/>
    <col min="2" max="2" width="1.7265625" style="178" customWidth="1"/>
    <col min="3" max="3" width="58" style="280" customWidth="1"/>
    <col min="4" max="5" width="16.54296875" style="178" customWidth="1"/>
    <col min="6" max="11" width="16.54296875" style="180" customWidth="1"/>
    <col min="12" max="12" width="4.7265625" style="180" customWidth="1"/>
    <col min="13" max="13" width="8.81640625" style="180" customWidth="1"/>
    <col min="14" max="14" width="1.7265625" style="180" customWidth="1"/>
    <col min="15" max="15" width="8.81640625" style="180" customWidth="1"/>
    <col min="16" max="16" width="9.1796875" style="710" customWidth="1"/>
    <col min="17" max="255" width="11.453125" style="710" customWidth="1"/>
    <col min="256" max="256" width="5.26953125" style="710" customWidth="1"/>
    <col min="257" max="16384" width="0" style="180" hidden="1"/>
  </cols>
  <sheetData>
    <row r="1" spans="2:256" s="178" customFormat="1" ht="20.25" customHeight="1">
      <c r="B1" s="281" t="s">
        <v>340</v>
      </c>
      <c r="C1" s="276"/>
      <c r="D1" s="177"/>
      <c r="E1" s="177"/>
      <c r="F1" s="177"/>
      <c r="G1" s="177"/>
      <c r="H1" s="177"/>
      <c r="I1" s="177"/>
      <c r="J1" s="380" t="s">
        <v>362</v>
      </c>
      <c r="K1" s="381" t="s">
        <v>361</v>
      </c>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7"/>
      <c r="DF1" s="707"/>
      <c r="DG1" s="707"/>
      <c r="DH1" s="707"/>
      <c r="DI1" s="707"/>
      <c r="DJ1" s="707"/>
      <c r="DK1" s="707"/>
      <c r="DL1" s="707"/>
      <c r="DM1" s="707"/>
      <c r="DN1" s="707"/>
      <c r="DO1" s="707"/>
      <c r="DP1" s="707"/>
      <c r="DQ1" s="707"/>
      <c r="DR1" s="707"/>
      <c r="DS1" s="707"/>
      <c r="DT1" s="707"/>
      <c r="DU1" s="707"/>
      <c r="DV1" s="707"/>
      <c r="DW1" s="707"/>
      <c r="DX1" s="707"/>
      <c r="DY1" s="707"/>
      <c r="DZ1" s="707"/>
      <c r="EA1" s="707"/>
      <c r="EB1" s="707"/>
      <c r="EC1" s="707"/>
      <c r="ED1" s="707"/>
      <c r="EE1" s="707"/>
      <c r="EF1" s="707"/>
      <c r="EG1" s="707"/>
      <c r="EH1" s="707"/>
      <c r="EI1" s="707"/>
      <c r="EJ1" s="707"/>
      <c r="EK1" s="707"/>
      <c r="EL1" s="707"/>
      <c r="EM1" s="707"/>
      <c r="EN1" s="707"/>
      <c r="EO1" s="707"/>
      <c r="EP1" s="707"/>
      <c r="EQ1" s="707"/>
      <c r="ER1" s="707"/>
      <c r="ES1" s="707"/>
      <c r="ET1" s="707"/>
      <c r="EU1" s="707"/>
      <c r="EV1" s="707"/>
      <c r="EW1" s="707"/>
      <c r="EX1" s="707"/>
      <c r="EY1" s="707"/>
      <c r="EZ1" s="707"/>
      <c r="FA1" s="707"/>
      <c r="FB1" s="707"/>
      <c r="FC1" s="707"/>
      <c r="FD1" s="707"/>
      <c r="FE1" s="707"/>
      <c r="FF1" s="707"/>
      <c r="FG1" s="707"/>
      <c r="FH1" s="707"/>
      <c r="FI1" s="707"/>
      <c r="FJ1" s="707"/>
      <c r="FK1" s="707"/>
      <c r="FL1" s="707"/>
      <c r="FM1" s="707"/>
      <c r="FN1" s="707"/>
      <c r="FO1" s="707"/>
      <c r="FP1" s="707"/>
      <c r="FQ1" s="707"/>
      <c r="FR1" s="707"/>
      <c r="FS1" s="707"/>
      <c r="FT1" s="707"/>
      <c r="FU1" s="707"/>
      <c r="FV1" s="707"/>
      <c r="FW1" s="707"/>
      <c r="FX1" s="707"/>
      <c r="FY1" s="707"/>
      <c r="FZ1" s="707"/>
      <c r="GA1" s="707"/>
      <c r="GB1" s="707"/>
      <c r="GC1" s="707"/>
      <c r="GD1" s="707"/>
      <c r="GE1" s="707"/>
      <c r="GF1" s="707"/>
      <c r="GG1" s="707"/>
      <c r="GH1" s="707"/>
      <c r="GI1" s="707"/>
      <c r="GJ1" s="707"/>
      <c r="GK1" s="707"/>
      <c r="GL1" s="707"/>
      <c r="GM1" s="707"/>
      <c r="GN1" s="707"/>
      <c r="GO1" s="707"/>
      <c r="GP1" s="707"/>
      <c r="GQ1" s="707"/>
      <c r="GR1" s="707"/>
      <c r="GS1" s="707"/>
      <c r="GT1" s="707"/>
      <c r="GU1" s="707"/>
      <c r="GV1" s="707"/>
      <c r="GW1" s="707"/>
      <c r="GX1" s="707"/>
      <c r="GY1" s="707"/>
      <c r="GZ1" s="707"/>
      <c r="HA1" s="707"/>
      <c r="HB1" s="707"/>
      <c r="HC1" s="707"/>
      <c r="HD1" s="707"/>
      <c r="HE1" s="707"/>
      <c r="HF1" s="707"/>
      <c r="HG1" s="707"/>
      <c r="HH1" s="707"/>
      <c r="HI1" s="707"/>
      <c r="HJ1" s="707"/>
      <c r="HK1" s="707"/>
      <c r="HL1" s="707"/>
      <c r="HM1" s="707"/>
      <c r="HN1" s="707"/>
      <c r="HO1" s="707"/>
      <c r="HP1" s="707"/>
      <c r="HQ1" s="707"/>
      <c r="HR1" s="707"/>
      <c r="HS1" s="707"/>
      <c r="HT1" s="707"/>
      <c r="HU1" s="707"/>
      <c r="HV1" s="707"/>
      <c r="HW1" s="707"/>
      <c r="HX1" s="707"/>
      <c r="HY1" s="707"/>
      <c r="HZ1" s="707"/>
      <c r="IA1" s="707"/>
      <c r="IB1" s="707"/>
      <c r="IC1" s="707"/>
      <c r="ID1" s="707"/>
      <c r="IE1" s="707"/>
      <c r="IF1" s="707"/>
      <c r="IG1" s="707"/>
      <c r="IH1" s="707"/>
      <c r="II1" s="707"/>
      <c r="IJ1" s="707"/>
      <c r="IK1" s="707"/>
      <c r="IL1" s="707"/>
      <c r="IM1" s="707"/>
      <c r="IN1" s="707"/>
      <c r="IO1" s="707"/>
      <c r="IP1" s="707"/>
      <c r="IQ1" s="707"/>
      <c r="IR1" s="707"/>
      <c r="IS1" s="707"/>
      <c r="IT1" s="707"/>
      <c r="IU1" s="707"/>
      <c r="IV1" s="707"/>
    </row>
    <row r="2" spans="2:256" s="283" customFormat="1" ht="20.25" customHeight="1">
      <c r="C2" s="284" t="s">
        <v>306</v>
      </c>
      <c r="D2" s="284"/>
      <c r="E2" s="284"/>
      <c r="F2" s="284"/>
      <c r="G2" s="284"/>
      <c r="H2" s="284"/>
      <c r="I2" s="284"/>
      <c r="J2" s="658" t="s">
        <v>428</v>
      </c>
      <c r="K2" s="381" t="str">
        <f>Front!K8</f>
        <v>XXXXXX</v>
      </c>
      <c r="L2" s="284"/>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708"/>
      <c r="CP2" s="708"/>
      <c r="CQ2" s="708"/>
      <c r="CR2" s="708"/>
      <c r="CS2" s="708"/>
      <c r="CT2" s="708"/>
      <c r="CU2" s="708"/>
      <c r="CV2" s="708"/>
      <c r="CW2" s="708"/>
      <c r="CX2" s="708"/>
      <c r="CY2" s="708"/>
      <c r="CZ2" s="708"/>
      <c r="DA2" s="708"/>
      <c r="DB2" s="708"/>
      <c r="DC2" s="708"/>
      <c r="DD2" s="708"/>
      <c r="DE2" s="708"/>
      <c r="DF2" s="708"/>
      <c r="DG2" s="708"/>
      <c r="DH2" s="708"/>
      <c r="DI2" s="708"/>
      <c r="DJ2" s="708"/>
      <c r="DK2" s="708"/>
      <c r="DL2" s="708"/>
      <c r="DM2" s="708"/>
      <c r="DN2" s="708"/>
      <c r="DO2" s="708"/>
      <c r="DP2" s="708"/>
      <c r="DQ2" s="708"/>
      <c r="DR2" s="708"/>
      <c r="DS2" s="708"/>
      <c r="DT2" s="708"/>
      <c r="DU2" s="708"/>
      <c r="DV2" s="708"/>
      <c r="DW2" s="708"/>
      <c r="DX2" s="708"/>
      <c r="DY2" s="708"/>
      <c r="DZ2" s="708"/>
      <c r="EA2" s="708"/>
      <c r="EB2" s="708"/>
      <c r="EC2" s="708"/>
      <c r="ED2" s="708"/>
      <c r="EE2" s="708"/>
      <c r="EF2" s="708"/>
      <c r="EG2" s="708"/>
      <c r="EH2" s="708"/>
      <c r="EI2" s="708"/>
      <c r="EJ2" s="708"/>
      <c r="EK2" s="708"/>
      <c r="EL2" s="708"/>
      <c r="EM2" s="708"/>
      <c r="EN2" s="708"/>
      <c r="EO2" s="708"/>
      <c r="EP2" s="708"/>
      <c r="EQ2" s="708"/>
      <c r="ER2" s="708"/>
      <c r="ES2" s="708"/>
      <c r="ET2" s="708"/>
      <c r="EU2" s="708"/>
      <c r="EV2" s="708"/>
      <c r="EW2" s="708"/>
      <c r="EX2" s="708"/>
      <c r="EY2" s="708"/>
      <c r="EZ2" s="708"/>
      <c r="FA2" s="708"/>
      <c r="FB2" s="708"/>
      <c r="FC2" s="708"/>
      <c r="FD2" s="708"/>
      <c r="FE2" s="708"/>
      <c r="FF2" s="708"/>
      <c r="FG2" s="708"/>
      <c r="FH2" s="708"/>
      <c r="FI2" s="708"/>
      <c r="FJ2" s="708"/>
      <c r="FK2" s="708"/>
      <c r="FL2" s="708"/>
      <c r="FM2" s="708"/>
      <c r="FN2" s="708"/>
      <c r="FO2" s="708"/>
      <c r="FP2" s="708"/>
      <c r="FQ2" s="708"/>
      <c r="FR2" s="708"/>
      <c r="FS2" s="708"/>
      <c r="FT2" s="708"/>
      <c r="FU2" s="708"/>
      <c r="FV2" s="708"/>
      <c r="FW2" s="708"/>
      <c r="FX2" s="708"/>
      <c r="FY2" s="708"/>
      <c r="FZ2" s="708"/>
      <c r="GA2" s="708"/>
      <c r="GB2" s="708"/>
      <c r="GC2" s="708"/>
      <c r="GD2" s="708"/>
      <c r="GE2" s="708"/>
      <c r="GF2" s="708"/>
      <c r="GG2" s="708"/>
      <c r="GH2" s="708"/>
      <c r="GI2" s="708"/>
      <c r="GJ2" s="708"/>
      <c r="GK2" s="708"/>
      <c r="GL2" s="708"/>
      <c r="GM2" s="708"/>
      <c r="GN2" s="708"/>
      <c r="GO2" s="708"/>
      <c r="GP2" s="708"/>
      <c r="GQ2" s="708"/>
      <c r="GR2" s="708"/>
      <c r="GS2" s="708"/>
      <c r="GT2" s="708"/>
      <c r="GU2" s="708"/>
      <c r="GV2" s="708"/>
      <c r="GW2" s="708"/>
      <c r="GX2" s="708"/>
      <c r="GY2" s="708"/>
      <c r="GZ2" s="708"/>
      <c r="HA2" s="708"/>
      <c r="HB2" s="708"/>
      <c r="HC2" s="708"/>
      <c r="HD2" s="708"/>
      <c r="HE2" s="708"/>
      <c r="HF2" s="708"/>
      <c r="HG2" s="708"/>
      <c r="HH2" s="708"/>
      <c r="HI2" s="708"/>
      <c r="HJ2" s="708"/>
      <c r="HK2" s="708"/>
      <c r="HL2" s="708"/>
      <c r="HM2" s="708"/>
      <c r="HN2" s="708"/>
      <c r="HO2" s="708"/>
      <c r="HP2" s="708"/>
      <c r="HQ2" s="708"/>
      <c r="HR2" s="708"/>
      <c r="HS2" s="708"/>
      <c r="HT2" s="708"/>
      <c r="HU2" s="708"/>
      <c r="HV2" s="708"/>
      <c r="HW2" s="708"/>
      <c r="HX2" s="708"/>
      <c r="HY2" s="708"/>
      <c r="HZ2" s="708"/>
      <c r="IA2" s="708"/>
      <c r="IB2" s="708"/>
      <c r="IC2" s="708"/>
      <c r="ID2" s="708"/>
      <c r="IE2" s="708"/>
      <c r="IF2" s="708"/>
      <c r="IG2" s="708"/>
      <c r="IH2" s="708"/>
      <c r="II2" s="708"/>
      <c r="IJ2" s="708"/>
      <c r="IK2" s="708"/>
      <c r="IL2" s="708"/>
      <c r="IM2" s="708"/>
      <c r="IN2" s="708"/>
      <c r="IO2" s="708"/>
      <c r="IP2" s="708"/>
      <c r="IQ2" s="708"/>
      <c r="IR2" s="708"/>
      <c r="IS2" s="708"/>
      <c r="IT2" s="708"/>
      <c r="IU2" s="708"/>
      <c r="IV2" s="708"/>
    </row>
    <row r="3" spans="2:256" s="283" customFormat="1" ht="20.25" customHeight="1">
      <c r="C3" s="743" t="s">
        <v>137</v>
      </c>
      <c r="D3" s="284"/>
      <c r="E3" s="284"/>
      <c r="F3" s="284"/>
      <c r="G3" s="284"/>
      <c r="H3" s="284"/>
      <c r="I3" s="284"/>
      <c r="J3" s="380" t="s">
        <v>363</v>
      </c>
      <c r="K3" s="382">
        <f>Front!K9</f>
        <v>45838</v>
      </c>
      <c r="L3" s="284"/>
      <c r="M3" s="282"/>
      <c r="N3" s="282"/>
      <c r="O3" s="282"/>
      <c r="P3" s="709"/>
      <c r="Q3" s="709"/>
      <c r="R3" s="709"/>
      <c r="S3" s="709"/>
      <c r="T3" s="709"/>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c r="AT3" s="708"/>
      <c r="AU3" s="708"/>
      <c r="AV3" s="708"/>
      <c r="AW3" s="708"/>
      <c r="AX3" s="708"/>
      <c r="AY3" s="708"/>
      <c r="AZ3" s="708"/>
      <c r="BA3" s="708"/>
      <c r="BB3" s="708"/>
      <c r="BC3" s="708"/>
      <c r="BD3" s="708"/>
      <c r="BE3" s="708"/>
      <c r="BF3" s="708"/>
      <c r="BG3" s="708"/>
      <c r="BH3" s="708"/>
      <c r="BI3" s="708"/>
      <c r="BJ3" s="708"/>
      <c r="BK3" s="708"/>
      <c r="BL3" s="708"/>
      <c r="BM3" s="708"/>
      <c r="BN3" s="708"/>
      <c r="BO3" s="708"/>
      <c r="BP3" s="708"/>
      <c r="BQ3" s="708"/>
      <c r="BR3" s="708"/>
      <c r="BS3" s="708"/>
      <c r="BT3" s="708"/>
      <c r="BU3" s="708"/>
      <c r="BV3" s="708"/>
      <c r="BW3" s="708"/>
      <c r="BX3" s="708"/>
      <c r="BY3" s="708"/>
      <c r="BZ3" s="708"/>
      <c r="CA3" s="708"/>
      <c r="CB3" s="708"/>
      <c r="CC3" s="708"/>
      <c r="CD3" s="708"/>
      <c r="CE3" s="708"/>
      <c r="CF3" s="708"/>
      <c r="CG3" s="708"/>
      <c r="CH3" s="708"/>
      <c r="CI3" s="708"/>
      <c r="CJ3" s="708"/>
      <c r="CK3" s="708"/>
      <c r="CL3" s="708"/>
      <c r="CM3" s="708"/>
      <c r="CN3" s="708"/>
      <c r="CO3" s="708"/>
      <c r="CP3" s="708"/>
      <c r="CQ3" s="708"/>
      <c r="CR3" s="708"/>
      <c r="CS3" s="708"/>
      <c r="CT3" s="708"/>
      <c r="CU3" s="708"/>
      <c r="CV3" s="708"/>
      <c r="CW3" s="708"/>
      <c r="CX3" s="708"/>
      <c r="CY3" s="708"/>
      <c r="CZ3" s="708"/>
      <c r="DA3" s="708"/>
      <c r="DB3" s="708"/>
      <c r="DC3" s="708"/>
      <c r="DD3" s="708"/>
      <c r="DE3" s="708"/>
      <c r="DF3" s="708"/>
      <c r="DG3" s="708"/>
      <c r="DH3" s="708"/>
      <c r="DI3" s="708"/>
      <c r="DJ3" s="708"/>
      <c r="DK3" s="708"/>
      <c r="DL3" s="708"/>
      <c r="DM3" s="708"/>
      <c r="DN3" s="708"/>
      <c r="DO3" s="708"/>
      <c r="DP3" s="708"/>
      <c r="DQ3" s="708"/>
      <c r="DR3" s="708"/>
      <c r="DS3" s="708"/>
      <c r="DT3" s="708"/>
      <c r="DU3" s="708"/>
      <c r="DV3" s="708"/>
      <c r="DW3" s="708"/>
      <c r="DX3" s="708"/>
      <c r="DY3" s="708"/>
      <c r="DZ3" s="708"/>
      <c r="EA3" s="708"/>
      <c r="EB3" s="708"/>
      <c r="EC3" s="708"/>
      <c r="ED3" s="708"/>
      <c r="EE3" s="708"/>
      <c r="EF3" s="708"/>
      <c r="EG3" s="708"/>
      <c r="EH3" s="708"/>
      <c r="EI3" s="708"/>
      <c r="EJ3" s="708"/>
      <c r="EK3" s="708"/>
      <c r="EL3" s="708"/>
      <c r="EM3" s="708"/>
      <c r="EN3" s="708"/>
      <c r="EO3" s="708"/>
      <c r="EP3" s="708"/>
      <c r="EQ3" s="708"/>
      <c r="ER3" s="708"/>
      <c r="ES3" s="708"/>
      <c r="ET3" s="708"/>
      <c r="EU3" s="708"/>
      <c r="EV3" s="708"/>
      <c r="EW3" s="708"/>
      <c r="EX3" s="708"/>
      <c r="EY3" s="708"/>
      <c r="EZ3" s="708"/>
      <c r="FA3" s="708"/>
      <c r="FB3" s="708"/>
      <c r="FC3" s="708"/>
      <c r="FD3" s="708"/>
      <c r="FE3" s="708"/>
      <c r="FF3" s="708"/>
      <c r="FG3" s="708"/>
      <c r="FH3" s="708"/>
      <c r="FI3" s="708"/>
      <c r="FJ3" s="708"/>
      <c r="FK3" s="708"/>
      <c r="FL3" s="708"/>
      <c r="FM3" s="708"/>
      <c r="FN3" s="708"/>
      <c r="FO3" s="708"/>
      <c r="FP3" s="708"/>
      <c r="FQ3" s="708"/>
      <c r="FR3" s="708"/>
      <c r="FS3" s="708"/>
      <c r="FT3" s="708"/>
      <c r="FU3" s="708"/>
      <c r="FV3" s="708"/>
      <c r="FW3" s="708"/>
      <c r="FX3" s="708"/>
      <c r="FY3" s="708"/>
      <c r="FZ3" s="708"/>
      <c r="GA3" s="708"/>
      <c r="GB3" s="708"/>
      <c r="GC3" s="708"/>
      <c r="GD3" s="708"/>
      <c r="GE3" s="708"/>
      <c r="GF3" s="708"/>
      <c r="GG3" s="708"/>
      <c r="GH3" s="708"/>
      <c r="GI3" s="708"/>
      <c r="GJ3" s="708"/>
      <c r="GK3" s="708"/>
      <c r="GL3" s="708"/>
      <c r="GM3" s="708"/>
      <c r="GN3" s="708"/>
      <c r="GO3" s="708"/>
      <c r="GP3" s="708"/>
      <c r="GQ3" s="708"/>
      <c r="GR3" s="708"/>
      <c r="GS3" s="708"/>
      <c r="GT3" s="708"/>
      <c r="GU3" s="708"/>
      <c r="GV3" s="708"/>
      <c r="GW3" s="708"/>
      <c r="GX3" s="708"/>
      <c r="GY3" s="708"/>
      <c r="GZ3" s="708"/>
      <c r="HA3" s="708"/>
      <c r="HB3" s="708"/>
      <c r="HC3" s="708"/>
      <c r="HD3" s="708"/>
      <c r="HE3" s="708"/>
      <c r="HF3" s="708"/>
      <c r="HG3" s="708"/>
      <c r="HH3" s="708"/>
      <c r="HI3" s="708"/>
      <c r="HJ3" s="708"/>
      <c r="HK3" s="708"/>
      <c r="HL3" s="708"/>
      <c r="HM3" s="708"/>
      <c r="HN3" s="708"/>
      <c r="HO3" s="708"/>
      <c r="HP3" s="708"/>
      <c r="HQ3" s="708"/>
      <c r="HR3" s="708"/>
      <c r="HS3" s="708"/>
      <c r="HT3" s="708"/>
      <c r="HU3" s="708"/>
      <c r="HV3" s="708"/>
      <c r="HW3" s="708"/>
      <c r="HX3" s="708"/>
      <c r="HY3" s="708"/>
      <c r="HZ3" s="708"/>
      <c r="IA3" s="708"/>
      <c r="IB3" s="708"/>
      <c r="IC3" s="708"/>
      <c r="ID3" s="708"/>
      <c r="IE3" s="708"/>
      <c r="IF3" s="708"/>
      <c r="IG3" s="708"/>
      <c r="IH3" s="708"/>
      <c r="II3" s="708"/>
      <c r="IJ3" s="708"/>
      <c r="IK3" s="708"/>
      <c r="IL3" s="708"/>
      <c r="IM3" s="708"/>
      <c r="IN3" s="708"/>
      <c r="IO3" s="708"/>
      <c r="IP3" s="708"/>
      <c r="IQ3" s="708"/>
      <c r="IR3" s="708"/>
      <c r="IS3" s="708"/>
      <c r="IT3" s="708"/>
      <c r="IU3" s="708"/>
      <c r="IV3" s="708"/>
    </row>
    <row r="4" spans="2:256" s="283" customFormat="1" ht="20.25" customHeight="1">
      <c r="C4" s="284" t="s">
        <v>445</v>
      </c>
      <c r="D4" s="284"/>
      <c r="E4" s="284"/>
      <c r="F4" s="284"/>
      <c r="G4" s="284"/>
      <c r="H4" s="284"/>
      <c r="I4" s="284"/>
      <c r="J4" s="284"/>
      <c r="K4" s="284"/>
      <c r="L4" s="284"/>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c r="CT4" s="708"/>
      <c r="CU4" s="708"/>
      <c r="CV4" s="708"/>
      <c r="CW4" s="708"/>
      <c r="CX4" s="708"/>
      <c r="CY4" s="708"/>
      <c r="CZ4" s="708"/>
      <c r="DA4" s="708"/>
      <c r="DB4" s="708"/>
      <c r="DC4" s="708"/>
      <c r="DD4" s="708"/>
      <c r="DE4" s="708"/>
      <c r="DF4" s="708"/>
      <c r="DG4" s="708"/>
      <c r="DH4" s="708"/>
      <c r="DI4" s="708"/>
      <c r="DJ4" s="708"/>
      <c r="DK4" s="708"/>
      <c r="DL4" s="708"/>
      <c r="DM4" s="708"/>
      <c r="DN4" s="708"/>
      <c r="DO4" s="708"/>
      <c r="DP4" s="708"/>
      <c r="DQ4" s="708"/>
      <c r="DR4" s="708"/>
      <c r="DS4" s="708"/>
      <c r="DT4" s="708"/>
      <c r="DU4" s="708"/>
      <c r="DV4" s="708"/>
      <c r="DW4" s="708"/>
      <c r="DX4" s="708"/>
      <c r="DY4" s="708"/>
      <c r="DZ4" s="708"/>
      <c r="EA4" s="708"/>
      <c r="EB4" s="708"/>
      <c r="EC4" s="708"/>
      <c r="ED4" s="708"/>
      <c r="EE4" s="708"/>
      <c r="EF4" s="708"/>
      <c r="EG4" s="708"/>
      <c r="EH4" s="708"/>
      <c r="EI4" s="708"/>
      <c r="EJ4" s="708"/>
      <c r="EK4" s="708"/>
      <c r="EL4" s="708"/>
      <c r="EM4" s="708"/>
      <c r="EN4" s="708"/>
      <c r="EO4" s="708"/>
      <c r="EP4" s="708"/>
      <c r="EQ4" s="708"/>
      <c r="ER4" s="708"/>
      <c r="ES4" s="708"/>
      <c r="ET4" s="708"/>
      <c r="EU4" s="708"/>
      <c r="EV4" s="708"/>
      <c r="EW4" s="708"/>
      <c r="EX4" s="708"/>
      <c r="EY4" s="708"/>
      <c r="EZ4" s="708"/>
      <c r="FA4" s="708"/>
      <c r="FB4" s="708"/>
      <c r="FC4" s="708"/>
      <c r="FD4" s="708"/>
      <c r="FE4" s="708"/>
      <c r="FF4" s="708"/>
      <c r="FG4" s="708"/>
      <c r="FH4" s="708"/>
      <c r="FI4" s="708"/>
      <c r="FJ4" s="708"/>
      <c r="FK4" s="708"/>
      <c r="FL4" s="708"/>
      <c r="FM4" s="708"/>
      <c r="FN4" s="708"/>
      <c r="FO4" s="708"/>
      <c r="FP4" s="708"/>
      <c r="FQ4" s="708"/>
      <c r="FR4" s="708"/>
      <c r="FS4" s="708"/>
      <c r="FT4" s="708"/>
      <c r="FU4" s="708"/>
      <c r="FV4" s="708"/>
      <c r="FW4" s="708"/>
      <c r="FX4" s="708"/>
      <c r="FY4" s="708"/>
      <c r="FZ4" s="708"/>
      <c r="GA4" s="708"/>
      <c r="GB4" s="708"/>
      <c r="GC4" s="708"/>
      <c r="GD4" s="708"/>
      <c r="GE4" s="708"/>
      <c r="GF4" s="708"/>
      <c r="GG4" s="708"/>
      <c r="GH4" s="708"/>
      <c r="GI4" s="708"/>
      <c r="GJ4" s="708"/>
      <c r="GK4" s="708"/>
      <c r="GL4" s="708"/>
      <c r="GM4" s="708"/>
      <c r="GN4" s="708"/>
      <c r="GO4" s="708"/>
      <c r="GP4" s="708"/>
      <c r="GQ4" s="708"/>
      <c r="GR4" s="708"/>
      <c r="GS4" s="708"/>
      <c r="GT4" s="708"/>
      <c r="GU4" s="708"/>
      <c r="GV4" s="708"/>
      <c r="GW4" s="708"/>
      <c r="GX4" s="708"/>
      <c r="GY4" s="708"/>
      <c r="GZ4" s="708"/>
      <c r="HA4" s="708"/>
      <c r="HB4" s="708"/>
      <c r="HC4" s="708"/>
      <c r="HD4" s="708"/>
      <c r="HE4" s="708"/>
      <c r="HF4" s="708"/>
      <c r="HG4" s="708"/>
      <c r="HH4" s="708"/>
      <c r="HI4" s="708"/>
      <c r="HJ4" s="708"/>
      <c r="HK4" s="708"/>
      <c r="HL4" s="708"/>
      <c r="HM4" s="708"/>
      <c r="HN4" s="708"/>
      <c r="HO4" s="708"/>
      <c r="HP4" s="708"/>
      <c r="HQ4" s="708"/>
      <c r="HR4" s="708"/>
      <c r="HS4" s="708"/>
      <c r="HT4" s="708"/>
      <c r="HU4" s="708"/>
      <c r="HV4" s="708"/>
      <c r="HW4" s="708"/>
      <c r="HX4" s="708"/>
      <c r="HY4" s="708"/>
      <c r="HZ4" s="708"/>
      <c r="IA4" s="708"/>
      <c r="IB4" s="708"/>
      <c r="IC4" s="708"/>
      <c r="ID4" s="708"/>
      <c r="IE4" s="708"/>
      <c r="IF4" s="708"/>
      <c r="IG4" s="708"/>
      <c r="IH4" s="708"/>
      <c r="II4" s="708"/>
      <c r="IJ4" s="708"/>
      <c r="IK4" s="708"/>
      <c r="IL4" s="708"/>
      <c r="IM4" s="708"/>
      <c r="IN4" s="708"/>
      <c r="IO4" s="708"/>
      <c r="IP4" s="708"/>
      <c r="IQ4" s="708"/>
      <c r="IR4" s="708"/>
      <c r="IS4" s="708"/>
      <c r="IT4" s="708"/>
      <c r="IU4" s="708"/>
      <c r="IV4" s="708"/>
    </row>
    <row r="5" spans="2:256" s="283" customFormat="1" ht="20.25" customHeight="1">
      <c r="C5" s="383" t="s">
        <v>6</v>
      </c>
      <c r="D5" s="383"/>
      <c r="E5" s="383"/>
      <c r="F5" s="383"/>
      <c r="G5" s="383"/>
      <c r="H5" s="383"/>
      <c r="I5" s="383"/>
      <c r="J5" s="383"/>
      <c r="K5" s="383"/>
      <c r="L5" s="285"/>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c r="AT5" s="708"/>
      <c r="AU5" s="708"/>
      <c r="AV5" s="708"/>
      <c r="AW5" s="708"/>
      <c r="AX5" s="708"/>
      <c r="AY5" s="708"/>
      <c r="AZ5" s="708"/>
      <c r="BA5" s="708"/>
      <c r="BB5" s="708"/>
      <c r="BC5" s="708"/>
      <c r="BD5" s="708"/>
      <c r="BE5" s="708"/>
      <c r="BF5" s="708"/>
      <c r="BG5" s="708"/>
      <c r="BH5" s="708"/>
      <c r="BI5" s="708"/>
      <c r="BJ5" s="708"/>
      <c r="BK5" s="708"/>
      <c r="BL5" s="708"/>
      <c r="BM5" s="708"/>
      <c r="BN5" s="708"/>
      <c r="BO5" s="708"/>
      <c r="BP5" s="708"/>
      <c r="BQ5" s="708"/>
      <c r="BR5" s="708"/>
      <c r="BS5" s="708"/>
      <c r="BT5" s="708"/>
      <c r="BU5" s="708"/>
      <c r="BV5" s="708"/>
      <c r="BW5" s="708"/>
      <c r="BX5" s="708"/>
      <c r="BY5" s="708"/>
      <c r="BZ5" s="708"/>
      <c r="CA5" s="708"/>
      <c r="CB5" s="708"/>
      <c r="CC5" s="708"/>
      <c r="CD5" s="708"/>
      <c r="CE5" s="708"/>
      <c r="CF5" s="708"/>
      <c r="CG5" s="708"/>
      <c r="CH5" s="708"/>
      <c r="CI5" s="708"/>
      <c r="CJ5" s="708"/>
      <c r="CK5" s="708"/>
      <c r="CL5" s="708"/>
      <c r="CM5" s="708"/>
      <c r="CN5" s="708"/>
      <c r="CO5" s="708"/>
      <c r="CP5" s="708"/>
      <c r="CQ5" s="708"/>
      <c r="CR5" s="708"/>
      <c r="CS5" s="708"/>
      <c r="CT5" s="708"/>
      <c r="CU5" s="708"/>
      <c r="CV5" s="708"/>
      <c r="CW5" s="708"/>
      <c r="CX5" s="708"/>
      <c r="CY5" s="708"/>
      <c r="CZ5" s="708"/>
      <c r="DA5" s="708"/>
      <c r="DB5" s="708"/>
      <c r="DC5" s="708"/>
      <c r="DD5" s="708"/>
      <c r="DE5" s="708"/>
      <c r="DF5" s="708"/>
      <c r="DG5" s="708"/>
      <c r="DH5" s="708"/>
      <c r="DI5" s="708"/>
      <c r="DJ5" s="708"/>
      <c r="DK5" s="708"/>
      <c r="DL5" s="708"/>
      <c r="DM5" s="708"/>
      <c r="DN5" s="708"/>
      <c r="DO5" s="708"/>
      <c r="DP5" s="708"/>
      <c r="DQ5" s="708"/>
      <c r="DR5" s="708"/>
      <c r="DS5" s="708"/>
      <c r="DT5" s="708"/>
      <c r="DU5" s="708"/>
      <c r="DV5" s="708"/>
      <c r="DW5" s="708"/>
      <c r="DX5" s="708"/>
      <c r="DY5" s="708"/>
      <c r="DZ5" s="708"/>
      <c r="EA5" s="708"/>
      <c r="EB5" s="708"/>
      <c r="EC5" s="708"/>
      <c r="ED5" s="708"/>
      <c r="EE5" s="708"/>
      <c r="EF5" s="708"/>
      <c r="EG5" s="708"/>
      <c r="EH5" s="708"/>
      <c r="EI5" s="708"/>
      <c r="EJ5" s="708"/>
      <c r="EK5" s="708"/>
      <c r="EL5" s="708"/>
      <c r="EM5" s="708"/>
      <c r="EN5" s="708"/>
      <c r="EO5" s="708"/>
      <c r="EP5" s="708"/>
      <c r="EQ5" s="708"/>
      <c r="ER5" s="708"/>
      <c r="ES5" s="708"/>
      <c r="ET5" s="708"/>
      <c r="EU5" s="708"/>
      <c r="EV5" s="708"/>
      <c r="EW5" s="708"/>
      <c r="EX5" s="708"/>
      <c r="EY5" s="708"/>
      <c r="EZ5" s="708"/>
      <c r="FA5" s="708"/>
      <c r="FB5" s="708"/>
      <c r="FC5" s="708"/>
      <c r="FD5" s="708"/>
      <c r="FE5" s="708"/>
      <c r="FF5" s="708"/>
      <c r="FG5" s="708"/>
      <c r="FH5" s="708"/>
      <c r="FI5" s="708"/>
      <c r="FJ5" s="708"/>
      <c r="FK5" s="708"/>
      <c r="FL5" s="708"/>
      <c r="FM5" s="708"/>
      <c r="FN5" s="708"/>
      <c r="FO5" s="708"/>
      <c r="FP5" s="708"/>
      <c r="FQ5" s="708"/>
      <c r="FR5" s="708"/>
      <c r="FS5" s="708"/>
      <c r="FT5" s="708"/>
      <c r="FU5" s="708"/>
      <c r="FV5" s="708"/>
      <c r="FW5" s="708"/>
      <c r="FX5" s="708"/>
      <c r="FY5" s="708"/>
      <c r="FZ5" s="708"/>
      <c r="GA5" s="708"/>
      <c r="GB5" s="708"/>
      <c r="GC5" s="708"/>
      <c r="GD5" s="708"/>
      <c r="GE5" s="708"/>
      <c r="GF5" s="708"/>
      <c r="GG5" s="708"/>
      <c r="GH5" s="708"/>
      <c r="GI5" s="708"/>
      <c r="GJ5" s="708"/>
      <c r="GK5" s="708"/>
      <c r="GL5" s="708"/>
      <c r="GM5" s="708"/>
      <c r="GN5" s="708"/>
      <c r="GO5" s="708"/>
      <c r="GP5" s="708"/>
      <c r="GQ5" s="708"/>
      <c r="GR5" s="708"/>
      <c r="GS5" s="708"/>
      <c r="GT5" s="708"/>
      <c r="GU5" s="708"/>
      <c r="GV5" s="708"/>
      <c r="GW5" s="708"/>
      <c r="GX5" s="708"/>
      <c r="GY5" s="708"/>
      <c r="GZ5" s="708"/>
      <c r="HA5" s="708"/>
      <c r="HB5" s="708"/>
      <c r="HC5" s="708"/>
      <c r="HD5" s="708"/>
      <c r="HE5" s="708"/>
      <c r="HF5" s="708"/>
      <c r="HG5" s="708"/>
      <c r="HH5" s="708"/>
      <c r="HI5" s="708"/>
      <c r="HJ5" s="708"/>
      <c r="HK5" s="708"/>
      <c r="HL5" s="708"/>
      <c r="HM5" s="708"/>
      <c r="HN5" s="708"/>
      <c r="HO5" s="708"/>
      <c r="HP5" s="708"/>
      <c r="HQ5" s="708"/>
      <c r="HR5" s="708"/>
      <c r="HS5" s="708"/>
      <c r="HT5" s="708"/>
      <c r="HU5" s="708"/>
      <c r="HV5" s="708"/>
      <c r="HW5" s="708"/>
      <c r="HX5" s="708"/>
      <c r="HY5" s="708"/>
      <c r="HZ5" s="708"/>
      <c r="IA5" s="708"/>
      <c r="IB5" s="708"/>
      <c r="IC5" s="708"/>
      <c r="ID5" s="708"/>
      <c r="IE5" s="708"/>
      <c r="IF5" s="708"/>
      <c r="IG5" s="708"/>
      <c r="IH5" s="708"/>
      <c r="II5" s="708"/>
      <c r="IJ5" s="708"/>
      <c r="IK5" s="708"/>
      <c r="IL5" s="708"/>
      <c r="IM5" s="708"/>
      <c r="IN5" s="708"/>
      <c r="IO5" s="708"/>
      <c r="IP5" s="708"/>
      <c r="IQ5" s="708"/>
      <c r="IR5" s="708"/>
      <c r="IS5" s="708"/>
      <c r="IT5" s="708"/>
      <c r="IU5" s="708"/>
      <c r="IV5" s="708"/>
    </row>
    <row r="6" spans="2:256" s="178" customFormat="1" ht="40" customHeight="1">
      <c r="B6" s="223"/>
      <c r="C6" s="277"/>
      <c r="D6" s="179"/>
      <c r="J6" s="179"/>
      <c r="K6" s="179"/>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c r="IR6" s="707"/>
      <c r="IS6" s="707"/>
      <c r="IT6" s="707"/>
      <c r="IU6" s="707"/>
      <c r="IV6" s="707"/>
    </row>
    <row r="7" spans="2:256" s="178" customFormat="1" ht="28" customHeight="1">
      <c r="B7" s="826" t="s">
        <v>7</v>
      </c>
      <c r="C7" s="827"/>
      <c r="D7" s="814" t="s">
        <v>304</v>
      </c>
      <c r="E7" s="815"/>
      <c r="F7" s="815"/>
      <c r="G7" s="815"/>
      <c r="H7" s="815"/>
      <c r="I7" s="816"/>
      <c r="J7" s="814" t="s">
        <v>145</v>
      </c>
      <c r="K7" s="815"/>
      <c r="L7" s="816"/>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707"/>
      <c r="DJ7" s="707"/>
      <c r="DK7" s="707"/>
      <c r="DL7" s="707"/>
      <c r="DM7" s="707"/>
      <c r="DN7" s="707"/>
      <c r="DO7" s="707"/>
      <c r="DP7" s="707"/>
      <c r="DQ7" s="707"/>
      <c r="DR7" s="707"/>
      <c r="DS7" s="707"/>
      <c r="DT7" s="707"/>
      <c r="DU7" s="707"/>
      <c r="DV7" s="707"/>
      <c r="DW7" s="707"/>
      <c r="DX7" s="707"/>
      <c r="DY7" s="707"/>
      <c r="DZ7" s="707"/>
      <c r="EA7" s="707"/>
      <c r="EB7" s="707"/>
      <c r="EC7" s="707"/>
      <c r="ED7" s="707"/>
      <c r="EE7" s="707"/>
      <c r="EF7" s="707"/>
      <c r="EG7" s="707"/>
      <c r="EH7" s="707"/>
      <c r="EI7" s="707"/>
      <c r="EJ7" s="707"/>
      <c r="EK7" s="707"/>
      <c r="EL7" s="707"/>
      <c r="EM7" s="707"/>
      <c r="EN7" s="707"/>
      <c r="EO7" s="707"/>
      <c r="EP7" s="707"/>
      <c r="EQ7" s="707"/>
      <c r="ER7" s="707"/>
      <c r="ES7" s="707"/>
      <c r="ET7" s="707"/>
      <c r="EU7" s="707"/>
      <c r="EV7" s="707"/>
      <c r="EW7" s="707"/>
      <c r="EX7" s="707"/>
      <c r="EY7" s="707"/>
      <c r="EZ7" s="707"/>
      <c r="FA7" s="707"/>
      <c r="FB7" s="707"/>
      <c r="FC7" s="707"/>
      <c r="FD7" s="707"/>
      <c r="FE7" s="707"/>
      <c r="FF7" s="707"/>
      <c r="FG7" s="707"/>
      <c r="FH7" s="707"/>
      <c r="FI7" s="707"/>
      <c r="FJ7" s="707"/>
      <c r="FK7" s="707"/>
      <c r="FL7" s="707"/>
      <c r="FM7" s="707"/>
      <c r="FN7" s="707"/>
      <c r="FO7" s="707"/>
      <c r="FP7" s="707"/>
      <c r="FQ7" s="707"/>
      <c r="FR7" s="707"/>
      <c r="FS7" s="707"/>
      <c r="FT7" s="707"/>
      <c r="FU7" s="707"/>
      <c r="FV7" s="707"/>
      <c r="FW7" s="707"/>
      <c r="FX7" s="707"/>
      <c r="FY7" s="707"/>
      <c r="FZ7" s="707"/>
      <c r="GA7" s="707"/>
      <c r="GB7" s="707"/>
      <c r="GC7" s="707"/>
      <c r="GD7" s="707"/>
      <c r="GE7" s="707"/>
      <c r="GF7" s="707"/>
      <c r="GG7" s="707"/>
      <c r="GH7" s="707"/>
      <c r="GI7" s="707"/>
      <c r="GJ7" s="707"/>
      <c r="GK7" s="707"/>
      <c r="GL7" s="707"/>
      <c r="GM7" s="707"/>
      <c r="GN7" s="707"/>
      <c r="GO7" s="707"/>
      <c r="GP7" s="707"/>
      <c r="GQ7" s="707"/>
      <c r="GR7" s="707"/>
      <c r="GS7" s="707"/>
      <c r="GT7" s="707"/>
      <c r="GU7" s="707"/>
      <c r="GV7" s="707"/>
      <c r="GW7" s="707"/>
      <c r="GX7" s="707"/>
      <c r="GY7" s="707"/>
      <c r="GZ7" s="707"/>
      <c r="HA7" s="707"/>
      <c r="HB7" s="707"/>
      <c r="HC7" s="707"/>
      <c r="HD7" s="707"/>
      <c r="HE7" s="707"/>
      <c r="HF7" s="707"/>
      <c r="HG7" s="707"/>
      <c r="HH7" s="707"/>
      <c r="HI7" s="707"/>
      <c r="HJ7" s="707"/>
      <c r="HK7" s="707"/>
      <c r="HL7" s="707"/>
      <c r="HM7" s="707"/>
      <c r="HN7" s="707"/>
      <c r="HO7" s="707"/>
      <c r="HP7" s="707"/>
      <c r="HQ7" s="707"/>
      <c r="HR7" s="707"/>
      <c r="HS7" s="707"/>
      <c r="HT7" s="707"/>
      <c r="HU7" s="707"/>
      <c r="HV7" s="707"/>
      <c r="HW7" s="707"/>
      <c r="HX7" s="707"/>
      <c r="HY7" s="707"/>
      <c r="HZ7" s="707"/>
      <c r="IA7" s="707"/>
      <c r="IB7" s="707"/>
      <c r="IC7" s="707"/>
      <c r="ID7" s="707"/>
      <c r="IE7" s="707"/>
      <c r="IF7" s="707"/>
      <c r="IG7" s="707"/>
      <c r="IH7" s="707"/>
      <c r="II7" s="707"/>
      <c r="IJ7" s="707"/>
      <c r="IK7" s="707"/>
      <c r="IL7" s="707"/>
      <c r="IM7" s="707"/>
      <c r="IN7" s="707"/>
      <c r="IO7" s="707"/>
      <c r="IP7" s="707"/>
      <c r="IQ7" s="707"/>
      <c r="IR7" s="707"/>
      <c r="IS7" s="707"/>
      <c r="IT7" s="707"/>
      <c r="IU7" s="707"/>
      <c r="IV7" s="707"/>
    </row>
    <row r="8" spans="2:256" ht="28" customHeight="1">
      <c r="B8" s="828"/>
      <c r="C8" s="829"/>
      <c r="D8" s="814" t="s">
        <v>37</v>
      </c>
      <c r="E8" s="816"/>
      <c r="F8" s="814" t="s">
        <v>138</v>
      </c>
      <c r="G8" s="832"/>
      <c r="H8" s="814" t="s">
        <v>146</v>
      </c>
      <c r="I8" s="832"/>
      <c r="J8" s="808" t="s">
        <v>93</v>
      </c>
      <c r="K8" s="808" t="s">
        <v>94</v>
      </c>
      <c r="L8" s="372"/>
    </row>
    <row r="9" spans="2:256" ht="14.15" customHeight="1">
      <c r="B9" s="828"/>
      <c r="C9" s="829"/>
      <c r="D9" s="835" t="s">
        <v>16</v>
      </c>
      <c r="E9" s="835" t="s">
        <v>15</v>
      </c>
      <c r="F9" s="833" t="s">
        <v>16</v>
      </c>
      <c r="G9" s="833" t="s">
        <v>15</v>
      </c>
      <c r="H9" s="833" t="s">
        <v>16</v>
      </c>
      <c r="I9" s="833" t="s">
        <v>15</v>
      </c>
      <c r="J9" s="809"/>
      <c r="K9" s="809"/>
      <c r="L9" s="373"/>
    </row>
    <row r="10" spans="2:256" ht="14.15" customHeight="1">
      <c r="B10" s="830"/>
      <c r="C10" s="831"/>
      <c r="D10" s="834"/>
      <c r="E10" s="834"/>
      <c r="F10" s="834"/>
      <c r="G10" s="834"/>
      <c r="H10" s="834"/>
      <c r="I10" s="834"/>
      <c r="J10" s="810"/>
      <c r="K10" s="810"/>
      <c r="L10" s="374"/>
    </row>
    <row r="11" spans="2:256" ht="28" customHeight="1">
      <c r="B11" s="748"/>
      <c r="C11" s="358"/>
      <c r="D11" s="368" t="s">
        <v>404</v>
      </c>
      <c r="E11" s="368" t="s">
        <v>405</v>
      </c>
      <c r="F11" s="368" t="s">
        <v>406</v>
      </c>
      <c r="G11" s="368" t="s">
        <v>407</v>
      </c>
      <c r="H11" s="368" t="s">
        <v>408</v>
      </c>
      <c r="I11" s="368" t="s">
        <v>409</v>
      </c>
      <c r="J11" s="368" t="s">
        <v>410</v>
      </c>
      <c r="K11" s="368" t="s">
        <v>411</v>
      </c>
      <c r="L11" s="369"/>
    </row>
    <row r="12" spans="2:256" s="242" customFormat="1" ht="30" customHeight="1" thickBot="1">
      <c r="B12" s="749"/>
      <c r="C12" s="278" t="s">
        <v>305</v>
      </c>
      <c r="D12" s="367">
        <f t="shared" ref="D12:K12" si="0">+D22+D32</f>
        <v>0</v>
      </c>
      <c r="E12" s="367">
        <f t="shared" si="0"/>
        <v>0</v>
      </c>
      <c r="F12" s="367">
        <f t="shared" si="0"/>
        <v>0</v>
      </c>
      <c r="G12" s="367">
        <f t="shared" si="0"/>
        <v>0</v>
      </c>
      <c r="H12" s="367">
        <f t="shared" si="0"/>
        <v>0</v>
      </c>
      <c r="I12" s="367">
        <f t="shared" si="0"/>
        <v>0</v>
      </c>
      <c r="J12" s="367">
        <f t="shared" si="0"/>
        <v>0</v>
      </c>
      <c r="K12" s="367">
        <f t="shared" si="0"/>
        <v>0</v>
      </c>
      <c r="L12" s="369">
        <v>9</v>
      </c>
      <c r="M12" s="180"/>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1"/>
      <c r="BB12" s="711"/>
      <c r="BC12" s="711"/>
      <c r="BD12" s="711"/>
      <c r="BE12" s="711"/>
      <c r="BF12" s="711"/>
      <c r="BG12" s="711"/>
      <c r="BH12" s="711"/>
      <c r="BI12" s="711"/>
      <c r="BJ12" s="711"/>
      <c r="BK12" s="711"/>
      <c r="BL12" s="711"/>
      <c r="BM12" s="711"/>
      <c r="BN12" s="711"/>
      <c r="BO12" s="711"/>
      <c r="BP12" s="711"/>
      <c r="BQ12" s="711"/>
      <c r="BR12" s="711"/>
      <c r="BS12" s="711"/>
      <c r="BT12" s="711"/>
      <c r="BU12" s="711"/>
      <c r="BV12" s="711"/>
      <c r="BW12" s="711"/>
      <c r="BX12" s="711"/>
      <c r="BY12" s="711"/>
      <c r="BZ12" s="711"/>
      <c r="CA12" s="711"/>
      <c r="CB12" s="711"/>
      <c r="CC12" s="711"/>
      <c r="CD12" s="711"/>
      <c r="CE12" s="711"/>
      <c r="CF12" s="711"/>
      <c r="CG12" s="711"/>
      <c r="CH12" s="711"/>
      <c r="CI12" s="711"/>
      <c r="CJ12" s="711"/>
      <c r="CK12" s="711"/>
      <c r="CL12" s="711"/>
      <c r="CM12" s="711"/>
      <c r="CN12" s="711"/>
      <c r="CO12" s="711"/>
      <c r="CP12" s="711"/>
      <c r="CQ12" s="711"/>
      <c r="CR12" s="711"/>
      <c r="CS12" s="711"/>
      <c r="CT12" s="711"/>
      <c r="CU12" s="711"/>
      <c r="CV12" s="711"/>
      <c r="CW12" s="711"/>
      <c r="CX12" s="711"/>
      <c r="CY12" s="711"/>
      <c r="CZ12" s="711"/>
      <c r="DA12" s="711"/>
      <c r="DB12" s="711"/>
      <c r="DC12" s="711"/>
      <c r="DD12" s="711"/>
      <c r="DE12" s="711"/>
      <c r="DF12" s="711"/>
      <c r="DG12" s="711"/>
      <c r="DH12" s="711"/>
      <c r="DI12" s="711"/>
      <c r="DJ12" s="711"/>
      <c r="DK12" s="711"/>
      <c r="DL12" s="711"/>
      <c r="DM12" s="711"/>
      <c r="DN12" s="711"/>
      <c r="DO12" s="711"/>
      <c r="DP12" s="711"/>
      <c r="DQ12" s="711"/>
      <c r="DR12" s="711"/>
      <c r="DS12" s="711"/>
      <c r="DT12" s="711"/>
      <c r="DU12" s="711"/>
      <c r="DV12" s="711"/>
      <c r="DW12" s="711"/>
      <c r="DX12" s="711"/>
      <c r="DY12" s="711"/>
      <c r="DZ12" s="711"/>
      <c r="EA12" s="711"/>
      <c r="EB12" s="711"/>
      <c r="EC12" s="711"/>
      <c r="ED12" s="711"/>
      <c r="EE12" s="711"/>
      <c r="EF12" s="711"/>
      <c r="EG12" s="711"/>
      <c r="EH12" s="711"/>
      <c r="EI12" s="711"/>
      <c r="EJ12" s="711"/>
      <c r="EK12" s="711"/>
      <c r="EL12" s="711"/>
      <c r="EM12" s="711"/>
      <c r="EN12" s="711"/>
      <c r="EO12" s="711"/>
      <c r="EP12" s="711"/>
      <c r="EQ12" s="711"/>
      <c r="ER12" s="711"/>
      <c r="ES12" s="711"/>
      <c r="ET12" s="711"/>
      <c r="EU12" s="711"/>
      <c r="EV12" s="711"/>
      <c r="EW12" s="711"/>
      <c r="EX12" s="711"/>
      <c r="EY12" s="711"/>
      <c r="EZ12" s="711"/>
      <c r="FA12" s="711"/>
      <c r="FB12" s="711"/>
      <c r="FC12" s="711"/>
      <c r="FD12" s="711"/>
      <c r="FE12" s="711"/>
      <c r="FF12" s="711"/>
      <c r="FG12" s="711"/>
      <c r="FH12" s="711"/>
      <c r="FI12" s="711"/>
      <c r="FJ12" s="711"/>
      <c r="FK12" s="711"/>
      <c r="FL12" s="711"/>
      <c r="FM12" s="711"/>
      <c r="FN12" s="711"/>
      <c r="FO12" s="711"/>
      <c r="FP12" s="711"/>
      <c r="FQ12" s="711"/>
      <c r="FR12" s="711"/>
      <c r="FS12" s="711"/>
      <c r="FT12" s="711"/>
      <c r="FU12" s="711"/>
      <c r="FV12" s="711"/>
      <c r="FW12" s="711"/>
      <c r="FX12" s="711"/>
      <c r="FY12" s="711"/>
      <c r="FZ12" s="711"/>
      <c r="GA12" s="711"/>
      <c r="GB12" s="711"/>
      <c r="GC12" s="711"/>
      <c r="GD12" s="711"/>
      <c r="GE12" s="711"/>
      <c r="GF12" s="711"/>
      <c r="GG12" s="711"/>
      <c r="GH12" s="711"/>
      <c r="GI12" s="711"/>
      <c r="GJ12" s="711"/>
      <c r="GK12" s="711"/>
      <c r="GL12" s="711"/>
      <c r="GM12" s="711"/>
      <c r="GN12" s="711"/>
      <c r="GO12" s="711"/>
      <c r="GP12" s="711"/>
      <c r="GQ12" s="711"/>
      <c r="GR12" s="711"/>
      <c r="GS12" s="711"/>
      <c r="GT12" s="711"/>
      <c r="GU12" s="711"/>
      <c r="GV12" s="711"/>
      <c r="GW12" s="711"/>
      <c r="GX12" s="711"/>
      <c r="GY12" s="711"/>
      <c r="GZ12" s="711"/>
      <c r="HA12" s="711"/>
      <c r="HB12" s="711"/>
      <c r="HC12" s="711"/>
      <c r="HD12" s="711"/>
      <c r="HE12" s="711"/>
      <c r="HF12" s="711"/>
      <c r="HG12" s="711"/>
      <c r="HH12" s="711"/>
      <c r="HI12" s="711"/>
      <c r="HJ12" s="711"/>
      <c r="HK12" s="711"/>
      <c r="HL12" s="711"/>
      <c r="HM12" s="711"/>
      <c r="HN12" s="711"/>
      <c r="HO12" s="711"/>
      <c r="HP12" s="711"/>
      <c r="HQ12" s="711"/>
      <c r="HR12" s="711"/>
      <c r="HS12" s="711"/>
      <c r="HT12" s="711"/>
      <c r="HU12" s="711"/>
      <c r="HV12" s="711"/>
      <c r="HW12" s="711"/>
      <c r="HX12" s="711"/>
      <c r="HY12" s="711"/>
      <c r="HZ12" s="711"/>
      <c r="IA12" s="711"/>
      <c r="IB12" s="711"/>
      <c r="IC12" s="711"/>
      <c r="ID12" s="711"/>
      <c r="IE12" s="711"/>
      <c r="IF12" s="711"/>
      <c r="IG12" s="711"/>
      <c r="IH12" s="711"/>
      <c r="II12" s="711"/>
      <c r="IJ12" s="711"/>
      <c r="IK12" s="711"/>
      <c r="IL12" s="711"/>
      <c r="IM12" s="711"/>
      <c r="IN12" s="711"/>
      <c r="IO12" s="711"/>
      <c r="IP12" s="711"/>
      <c r="IQ12" s="711"/>
      <c r="IR12" s="711"/>
      <c r="IS12" s="711"/>
      <c r="IT12" s="711"/>
      <c r="IU12" s="711"/>
      <c r="IV12" s="711"/>
    </row>
    <row r="13" spans="2:256" ht="17.25" customHeight="1" thickTop="1" thickBot="1">
      <c r="B13" s="748"/>
      <c r="C13" s="757" t="s">
        <v>109</v>
      </c>
      <c r="D13" s="367">
        <f t="shared" ref="D13:E21" si="1">+D23+D33</f>
        <v>0</v>
      </c>
      <c r="E13" s="367">
        <f t="shared" si="1"/>
        <v>0</v>
      </c>
      <c r="F13" s="367">
        <f t="shared" ref="F13:K13" si="2">+F23+F33</f>
        <v>0</v>
      </c>
      <c r="G13" s="367">
        <f t="shared" si="2"/>
        <v>0</v>
      </c>
      <c r="H13" s="367">
        <f t="shared" si="2"/>
        <v>0</v>
      </c>
      <c r="I13" s="367">
        <f t="shared" si="2"/>
        <v>0</v>
      </c>
      <c r="J13" s="367">
        <f t="shared" si="2"/>
        <v>0</v>
      </c>
      <c r="K13" s="367">
        <f t="shared" si="2"/>
        <v>0</v>
      </c>
      <c r="L13" s="369">
        <v>12</v>
      </c>
    </row>
    <row r="14" spans="2:256" s="179" customFormat="1" ht="17.25" customHeight="1" thickTop="1" thickBot="1">
      <c r="B14" s="748"/>
      <c r="C14" s="512" t="s">
        <v>110</v>
      </c>
      <c r="D14" s="367">
        <f t="shared" si="1"/>
        <v>0</v>
      </c>
      <c r="E14" s="367">
        <f t="shared" si="1"/>
        <v>0</v>
      </c>
      <c r="F14" s="367">
        <f t="shared" ref="F14:K14" si="3">+F24+F34</f>
        <v>0</v>
      </c>
      <c r="G14" s="367">
        <f t="shared" si="3"/>
        <v>0</v>
      </c>
      <c r="H14" s="367">
        <f t="shared" si="3"/>
        <v>0</v>
      </c>
      <c r="I14" s="367">
        <f t="shared" si="3"/>
        <v>0</v>
      </c>
      <c r="J14" s="367">
        <f t="shared" si="3"/>
        <v>0</v>
      </c>
      <c r="K14" s="367">
        <f t="shared" si="3"/>
        <v>0</v>
      </c>
      <c r="L14" s="369">
        <v>13</v>
      </c>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AX14" s="712"/>
      <c r="AY14" s="712"/>
      <c r="AZ14" s="712"/>
      <c r="BA14" s="712"/>
      <c r="BB14" s="712"/>
      <c r="BC14" s="712"/>
      <c r="BD14" s="712"/>
      <c r="BE14" s="712"/>
      <c r="BF14" s="712"/>
      <c r="BG14" s="712"/>
      <c r="BH14" s="712"/>
      <c r="BI14" s="712"/>
      <c r="BJ14" s="712"/>
      <c r="BK14" s="712"/>
      <c r="BL14" s="712"/>
      <c r="BM14" s="712"/>
      <c r="BN14" s="712"/>
      <c r="BO14" s="712"/>
      <c r="BP14" s="712"/>
      <c r="BQ14" s="712"/>
      <c r="BR14" s="712"/>
      <c r="BS14" s="712"/>
      <c r="BT14" s="712"/>
      <c r="BU14" s="712"/>
      <c r="BV14" s="712"/>
      <c r="BW14" s="712"/>
      <c r="BX14" s="712"/>
      <c r="BY14" s="712"/>
      <c r="BZ14" s="712"/>
      <c r="CA14" s="712"/>
      <c r="CB14" s="712"/>
      <c r="CC14" s="712"/>
      <c r="CD14" s="712"/>
      <c r="CE14" s="712"/>
      <c r="CF14" s="712"/>
      <c r="CG14" s="712"/>
      <c r="CH14" s="712"/>
      <c r="CI14" s="712"/>
      <c r="CJ14" s="712"/>
      <c r="CK14" s="712"/>
      <c r="CL14" s="712"/>
      <c r="CM14" s="712"/>
      <c r="CN14" s="712"/>
      <c r="CO14" s="712"/>
      <c r="CP14" s="712"/>
      <c r="CQ14" s="712"/>
      <c r="CR14" s="712"/>
      <c r="CS14" s="712"/>
      <c r="CT14" s="712"/>
      <c r="CU14" s="712"/>
      <c r="CV14" s="712"/>
      <c r="CW14" s="712"/>
      <c r="CX14" s="712"/>
      <c r="CY14" s="712"/>
      <c r="CZ14" s="712"/>
      <c r="DA14" s="712"/>
      <c r="DB14" s="712"/>
      <c r="DC14" s="712"/>
      <c r="DD14" s="712"/>
      <c r="DE14" s="712"/>
      <c r="DF14" s="712"/>
      <c r="DG14" s="712"/>
      <c r="DH14" s="712"/>
      <c r="DI14" s="712"/>
      <c r="DJ14" s="712"/>
      <c r="DK14" s="712"/>
      <c r="DL14" s="712"/>
      <c r="DM14" s="712"/>
      <c r="DN14" s="712"/>
      <c r="DO14" s="712"/>
      <c r="DP14" s="712"/>
      <c r="DQ14" s="712"/>
      <c r="DR14" s="712"/>
      <c r="DS14" s="712"/>
      <c r="DT14" s="712"/>
      <c r="DU14" s="712"/>
      <c r="DV14" s="712"/>
      <c r="DW14" s="712"/>
      <c r="DX14" s="712"/>
      <c r="DY14" s="712"/>
      <c r="DZ14" s="712"/>
      <c r="EA14" s="712"/>
      <c r="EB14" s="712"/>
      <c r="EC14" s="712"/>
      <c r="ED14" s="712"/>
      <c r="EE14" s="712"/>
      <c r="EF14" s="712"/>
      <c r="EG14" s="712"/>
      <c r="EH14" s="712"/>
      <c r="EI14" s="712"/>
      <c r="EJ14" s="712"/>
      <c r="EK14" s="712"/>
      <c r="EL14" s="712"/>
      <c r="EM14" s="712"/>
      <c r="EN14" s="712"/>
      <c r="EO14" s="712"/>
      <c r="EP14" s="712"/>
      <c r="EQ14" s="712"/>
      <c r="ER14" s="712"/>
      <c r="ES14" s="712"/>
      <c r="ET14" s="712"/>
      <c r="EU14" s="712"/>
      <c r="EV14" s="712"/>
      <c r="EW14" s="712"/>
      <c r="EX14" s="712"/>
      <c r="EY14" s="712"/>
      <c r="EZ14" s="712"/>
      <c r="FA14" s="712"/>
      <c r="FB14" s="712"/>
      <c r="FC14" s="712"/>
      <c r="FD14" s="712"/>
      <c r="FE14" s="712"/>
      <c r="FF14" s="712"/>
      <c r="FG14" s="712"/>
      <c r="FH14" s="712"/>
      <c r="FI14" s="712"/>
      <c r="FJ14" s="712"/>
      <c r="FK14" s="712"/>
      <c r="FL14" s="712"/>
      <c r="FM14" s="712"/>
      <c r="FN14" s="712"/>
      <c r="FO14" s="712"/>
      <c r="FP14" s="712"/>
      <c r="FQ14" s="712"/>
      <c r="FR14" s="712"/>
      <c r="FS14" s="712"/>
      <c r="FT14" s="712"/>
      <c r="FU14" s="712"/>
      <c r="FV14" s="712"/>
      <c r="FW14" s="712"/>
      <c r="FX14" s="712"/>
      <c r="FY14" s="712"/>
      <c r="FZ14" s="712"/>
      <c r="GA14" s="712"/>
      <c r="GB14" s="712"/>
      <c r="GC14" s="712"/>
      <c r="GD14" s="712"/>
      <c r="GE14" s="712"/>
      <c r="GF14" s="712"/>
      <c r="GG14" s="712"/>
      <c r="GH14" s="712"/>
      <c r="GI14" s="712"/>
      <c r="GJ14" s="712"/>
      <c r="GK14" s="712"/>
      <c r="GL14" s="712"/>
      <c r="GM14" s="712"/>
      <c r="GN14" s="712"/>
      <c r="GO14" s="712"/>
      <c r="GP14" s="712"/>
      <c r="GQ14" s="712"/>
      <c r="GR14" s="712"/>
      <c r="GS14" s="712"/>
      <c r="GT14" s="712"/>
      <c r="GU14" s="712"/>
      <c r="GV14" s="712"/>
      <c r="GW14" s="712"/>
      <c r="GX14" s="712"/>
      <c r="GY14" s="712"/>
      <c r="GZ14" s="712"/>
      <c r="HA14" s="712"/>
      <c r="HB14" s="712"/>
      <c r="HC14" s="712"/>
      <c r="HD14" s="712"/>
      <c r="HE14" s="712"/>
      <c r="HF14" s="712"/>
      <c r="HG14" s="712"/>
      <c r="HH14" s="712"/>
      <c r="HI14" s="712"/>
      <c r="HJ14" s="712"/>
      <c r="HK14" s="712"/>
      <c r="HL14" s="712"/>
      <c r="HM14" s="712"/>
      <c r="HN14" s="712"/>
      <c r="HO14" s="712"/>
      <c r="HP14" s="712"/>
      <c r="HQ14" s="712"/>
      <c r="HR14" s="712"/>
      <c r="HS14" s="712"/>
      <c r="HT14" s="712"/>
      <c r="HU14" s="712"/>
      <c r="HV14" s="712"/>
      <c r="HW14" s="712"/>
      <c r="HX14" s="712"/>
      <c r="HY14" s="712"/>
      <c r="HZ14" s="712"/>
      <c r="IA14" s="712"/>
      <c r="IB14" s="712"/>
      <c r="IC14" s="712"/>
      <c r="ID14" s="712"/>
      <c r="IE14" s="712"/>
      <c r="IF14" s="712"/>
      <c r="IG14" s="712"/>
      <c r="IH14" s="712"/>
      <c r="II14" s="712"/>
      <c r="IJ14" s="712"/>
      <c r="IK14" s="712"/>
      <c r="IL14" s="712"/>
      <c r="IM14" s="712"/>
      <c r="IN14" s="712"/>
      <c r="IO14" s="712"/>
      <c r="IP14" s="712"/>
      <c r="IQ14" s="712"/>
      <c r="IR14" s="712"/>
      <c r="IS14" s="712"/>
      <c r="IT14" s="712"/>
      <c r="IU14" s="712"/>
      <c r="IV14" s="712"/>
    </row>
    <row r="15" spans="2:256" ht="17.25" customHeight="1" thickTop="1" thickBot="1">
      <c r="B15" s="748"/>
      <c r="C15" s="518" t="s">
        <v>424</v>
      </c>
      <c r="D15" s="367">
        <f t="shared" si="1"/>
        <v>0</v>
      </c>
      <c r="E15" s="367">
        <f t="shared" si="1"/>
        <v>0</v>
      </c>
      <c r="F15" s="367">
        <f t="shared" ref="F15:K15" si="4">+F25+F35</f>
        <v>0</v>
      </c>
      <c r="G15" s="367">
        <f t="shared" si="4"/>
        <v>0</v>
      </c>
      <c r="H15" s="367">
        <f t="shared" si="4"/>
        <v>0</v>
      </c>
      <c r="I15" s="367">
        <f t="shared" si="4"/>
        <v>0</v>
      </c>
      <c r="J15" s="367">
        <f t="shared" si="4"/>
        <v>0</v>
      </c>
      <c r="K15" s="367">
        <f t="shared" si="4"/>
        <v>0</v>
      </c>
      <c r="L15" s="369">
        <v>14</v>
      </c>
    </row>
    <row r="16" spans="2:256" ht="17.25" customHeight="1" thickTop="1" thickBot="1">
      <c r="B16" s="748"/>
      <c r="C16" s="518" t="s">
        <v>300</v>
      </c>
      <c r="D16" s="367">
        <f t="shared" si="1"/>
        <v>0</v>
      </c>
      <c r="E16" s="367">
        <f t="shared" si="1"/>
        <v>0</v>
      </c>
      <c r="F16" s="367">
        <f t="shared" ref="F16:K16" si="5">+F26+F36</f>
        <v>0</v>
      </c>
      <c r="G16" s="367">
        <f t="shared" si="5"/>
        <v>0</v>
      </c>
      <c r="H16" s="367">
        <f t="shared" si="5"/>
        <v>0</v>
      </c>
      <c r="I16" s="367">
        <f t="shared" si="5"/>
        <v>0</v>
      </c>
      <c r="J16" s="367">
        <f t="shared" si="5"/>
        <v>0</v>
      </c>
      <c r="K16" s="367">
        <f t="shared" si="5"/>
        <v>0</v>
      </c>
      <c r="L16" s="369">
        <v>15</v>
      </c>
    </row>
    <row r="17" spans="2:256" ht="17.25" customHeight="1" thickTop="1" thickBot="1">
      <c r="B17" s="748"/>
      <c r="C17" s="519" t="s">
        <v>330</v>
      </c>
      <c r="D17" s="367">
        <f t="shared" si="1"/>
        <v>0</v>
      </c>
      <c r="E17" s="367">
        <f t="shared" si="1"/>
        <v>0</v>
      </c>
      <c r="F17" s="367">
        <f t="shared" ref="F17:K17" si="6">+F27+F37</f>
        <v>0</v>
      </c>
      <c r="G17" s="367">
        <f t="shared" si="6"/>
        <v>0</v>
      </c>
      <c r="H17" s="367">
        <f t="shared" si="6"/>
        <v>0</v>
      </c>
      <c r="I17" s="367">
        <f t="shared" si="6"/>
        <v>0</v>
      </c>
      <c r="J17" s="367">
        <f t="shared" si="6"/>
        <v>0</v>
      </c>
      <c r="K17" s="367">
        <f t="shared" si="6"/>
        <v>0</v>
      </c>
      <c r="L17" s="369">
        <v>16</v>
      </c>
    </row>
    <row r="18" spans="2:256" ht="17.25" customHeight="1" thickTop="1" thickBot="1">
      <c r="B18" s="748"/>
      <c r="C18" s="518" t="s">
        <v>301</v>
      </c>
      <c r="D18" s="367">
        <f t="shared" si="1"/>
        <v>0</v>
      </c>
      <c r="E18" s="367">
        <f t="shared" si="1"/>
        <v>0</v>
      </c>
      <c r="F18" s="367">
        <f t="shared" ref="F18:K18" si="7">+F28+F38</f>
        <v>0</v>
      </c>
      <c r="G18" s="367">
        <f t="shared" si="7"/>
        <v>0</v>
      </c>
      <c r="H18" s="367">
        <f t="shared" si="7"/>
        <v>0</v>
      </c>
      <c r="I18" s="367">
        <f t="shared" si="7"/>
        <v>0</v>
      </c>
      <c r="J18" s="367">
        <f t="shared" si="7"/>
        <v>0</v>
      </c>
      <c r="K18" s="367">
        <f t="shared" si="7"/>
        <v>0</v>
      </c>
      <c r="L18" s="369">
        <v>17</v>
      </c>
    </row>
    <row r="19" spans="2:256" ht="17.25" customHeight="1" thickTop="1" thickBot="1">
      <c r="B19" s="748"/>
      <c r="C19" s="518" t="s">
        <v>302</v>
      </c>
      <c r="D19" s="367">
        <f t="shared" si="1"/>
        <v>0</v>
      </c>
      <c r="E19" s="367">
        <f t="shared" si="1"/>
        <v>0</v>
      </c>
      <c r="F19" s="367">
        <f t="shared" ref="F19:K19" si="8">+F29+F39</f>
        <v>0</v>
      </c>
      <c r="G19" s="367">
        <f t="shared" si="8"/>
        <v>0</v>
      </c>
      <c r="H19" s="367">
        <f t="shared" si="8"/>
        <v>0</v>
      </c>
      <c r="I19" s="367">
        <f t="shared" si="8"/>
        <v>0</v>
      </c>
      <c r="J19" s="367">
        <f t="shared" si="8"/>
        <v>0</v>
      </c>
      <c r="K19" s="367">
        <f t="shared" si="8"/>
        <v>0</v>
      </c>
      <c r="L19" s="369">
        <v>18</v>
      </c>
    </row>
    <row r="20" spans="2:256" ht="17.25" customHeight="1" thickTop="1" thickBot="1">
      <c r="B20" s="748"/>
      <c r="C20" s="518" t="s">
        <v>303</v>
      </c>
      <c r="D20" s="367">
        <f t="shared" si="1"/>
        <v>0</v>
      </c>
      <c r="E20" s="367">
        <f t="shared" si="1"/>
        <v>0</v>
      </c>
      <c r="F20" s="367">
        <f t="shared" ref="F20:K20" si="9">+F30+F40</f>
        <v>0</v>
      </c>
      <c r="G20" s="367">
        <f t="shared" si="9"/>
        <v>0</v>
      </c>
      <c r="H20" s="367">
        <f t="shared" si="9"/>
        <v>0</v>
      </c>
      <c r="I20" s="367">
        <f t="shared" si="9"/>
        <v>0</v>
      </c>
      <c r="J20" s="367">
        <f t="shared" si="9"/>
        <v>0</v>
      </c>
      <c r="K20" s="367">
        <f t="shared" si="9"/>
        <v>0</v>
      </c>
      <c r="L20" s="369">
        <v>20</v>
      </c>
    </row>
    <row r="21" spans="2:256" ht="17.25" customHeight="1" thickTop="1" thickBot="1">
      <c r="B21" s="748"/>
      <c r="C21" s="520" t="s">
        <v>111</v>
      </c>
      <c r="D21" s="367">
        <f t="shared" si="1"/>
        <v>0</v>
      </c>
      <c r="E21" s="367">
        <f t="shared" si="1"/>
        <v>0</v>
      </c>
      <c r="F21" s="367">
        <f t="shared" ref="F21:K21" si="10">+F31+F41</f>
        <v>0</v>
      </c>
      <c r="G21" s="367">
        <f t="shared" si="10"/>
        <v>0</v>
      </c>
      <c r="H21" s="367">
        <f t="shared" si="10"/>
        <v>0</v>
      </c>
      <c r="I21" s="367">
        <f t="shared" si="10"/>
        <v>0</v>
      </c>
      <c r="J21" s="367">
        <f t="shared" si="10"/>
        <v>0</v>
      </c>
      <c r="K21" s="367">
        <f t="shared" si="10"/>
        <v>0</v>
      </c>
      <c r="L21" s="369">
        <v>19</v>
      </c>
    </row>
    <row r="22" spans="2:256" s="242" customFormat="1" ht="30" customHeight="1" thickTop="1" thickBot="1">
      <c r="B22" s="749"/>
      <c r="C22" s="516" t="s">
        <v>139</v>
      </c>
      <c r="D22" s="367">
        <f>+F22+H22</f>
        <v>0</v>
      </c>
      <c r="E22" s="367">
        <f>+G22+I22</f>
        <v>0</v>
      </c>
      <c r="F22" s="367">
        <f t="shared" ref="F22:K22" si="11">+SUM(F23,F24,F31)</f>
        <v>0</v>
      </c>
      <c r="G22" s="367">
        <f t="shared" si="11"/>
        <v>0</v>
      </c>
      <c r="H22" s="367">
        <f t="shared" si="11"/>
        <v>0</v>
      </c>
      <c r="I22" s="367">
        <f t="shared" si="11"/>
        <v>0</v>
      </c>
      <c r="J22" s="367">
        <f t="shared" si="11"/>
        <v>0</v>
      </c>
      <c r="K22" s="367">
        <f t="shared" si="11"/>
        <v>0</v>
      </c>
      <c r="L22" s="369">
        <v>4</v>
      </c>
      <c r="P22" s="711"/>
      <c r="Q22" s="711"/>
      <c r="R22" s="711"/>
      <c r="S22" s="711"/>
      <c r="T22" s="711"/>
      <c r="U22" s="711"/>
      <c r="V22" s="711"/>
      <c r="W22" s="711"/>
      <c r="X22" s="711"/>
      <c r="Y22" s="711"/>
      <c r="Z22" s="711"/>
      <c r="AA22" s="711"/>
      <c r="AB22" s="711"/>
      <c r="AC22" s="711"/>
      <c r="AD22" s="711"/>
      <c r="AE22" s="711"/>
      <c r="AF22" s="711"/>
      <c r="AG22" s="711"/>
      <c r="AH22" s="711"/>
      <c r="AI22" s="711"/>
      <c r="AJ22" s="711"/>
      <c r="AK22" s="711"/>
      <c r="AL22" s="711"/>
      <c r="AM22" s="711"/>
      <c r="AN22" s="711"/>
      <c r="AO22" s="711"/>
      <c r="AP22" s="711"/>
      <c r="AQ22" s="711"/>
      <c r="AR22" s="711"/>
      <c r="AS22" s="711"/>
      <c r="AT22" s="711"/>
      <c r="AU22" s="711"/>
      <c r="AV22" s="711"/>
      <c r="AW22" s="711"/>
      <c r="AX22" s="711"/>
      <c r="AY22" s="711"/>
      <c r="AZ22" s="711"/>
      <c r="BA22" s="711"/>
      <c r="BB22" s="711"/>
      <c r="BC22" s="711"/>
      <c r="BD22" s="711"/>
      <c r="BE22" s="711"/>
      <c r="BF22" s="711"/>
      <c r="BG22" s="711"/>
      <c r="BH22" s="711"/>
      <c r="BI22" s="711"/>
      <c r="BJ22" s="711"/>
      <c r="BK22" s="711"/>
      <c r="BL22" s="711"/>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1"/>
      <c r="CZ22" s="711"/>
      <c r="DA22" s="711"/>
      <c r="DB22" s="711"/>
      <c r="DC22" s="711"/>
      <c r="DD22" s="711"/>
      <c r="DE22" s="711"/>
      <c r="DF22" s="711"/>
      <c r="DG22" s="711"/>
      <c r="DH22" s="711"/>
      <c r="DI22" s="711"/>
      <c r="DJ22" s="711"/>
      <c r="DK22" s="711"/>
      <c r="DL22" s="711"/>
      <c r="DM22" s="711"/>
      <c r="DN22" s="711"/>
      <c r="DO22" s="711"/>
      <c r="DP22" s="711"/>
      <c r="DQ22" s="711"/>
      <c r="DR22" s="711"/>
      <c r="DS22" s="711"/>
      <c r="DT22" s="711"/>
      <c r="DU22" s="711"/>
      <c r="DV22" s="711"/>
      <c r="DW22" s="711"/>
      <c r="DX22" s="711"/>
      <c r="DY22" s="711"/>
      <c r="DZ22" s="711"/>
      <c r="EA22" s="711"/>
      <c r="EB22" s="711"/>
      <c r="EC22" s="711"/>
      <c r="ED22" s="711"/>
      <c r="EE22" s="711"/>
      <c r="EF22" s="711"/>
      <c r="EG22" s="711"/>
      <c r="EH22" s="711"/>
      <c r="EI22" s="711"/>
      <c r="EJ22" s="711"/>
      <c r="EK22" s="711"/>
      <c r="EL22" s="711"/>
      <c r="EM22" s="711"/>
      <c r="EN22" s="711"/>
      <c r="EO22" s="711"/>
      <c r="EP22" s="711"/>
      <c r="EQ22" s="711"/>
      <c r="ER22" s="711"/>
      <c r="ES22" s="711"/>
      <c r="ET22" s="711"/>
      <c r="EU22" s="711"/>
      <c r="EV22" s="711"/>
      <c r="EW22" s="711"/>
      <c r="EX22" s="711"/>
      <c r="EY22" s="711"/>
      <c r="EZ22" s="711"/>
      <c r="FA22" s="711"/>
      <c r="FB22" s="711"/>
      <c r="FC22" s="711"/>
      <c r="FD22" s="711"/>
      <c r="FE22" s="711"/>
      <c r="FF22" s="711"/>
      <c r="FG22" s="711"/>
      <c r="FH22" s="711"/>
      <c r="FI22" s="711"/>
      <c r="FJ22" s="711"/>
      <c r="FK22" s="711"/>
      <c r="FL22" s="711"/>
      <c r="FM22" s="711"/>
      <c r="FN22" s="711"/>
      <c r="FO22" s="711"/>
      <c r="FP22" s="711"/>
      <c r="FQ22" s="711"/>
      <c r="FR22" s="711"/>
      <c r="FS22" s="711"/>
      <c r="FT22" s="711"/>
      <c r="FU22" s="711"/>
      <c r="FV22" s="711"/>
      <c r="FW22" s="711"/>
      <c r="FX22" s="711"/>
      <c r="FY22" s="711"/>
      <c r="FZ22" s="711"/>
      <c r="GA22" s="711"/>
      <c r="GB22" s="711"/>
      <c r="GC22" s="711"/>
      <c r="GD22" s="711"/>
      <c r="GE22" s="711"/>
      <c r="GF22" s="711"/>
      <c r="GG22" s="711"/>
      <c r="GH22" s="711"/>
      <c r="GI22" s="711"/>
      <c r="GJ22" s="711"/>
      <c r="GK22" s="711"/>
      <c r="GL22" s="711"/>
      <c r="GM22" s="711"/>
      <c r="GN22" s="711"/>
      <c r="GO22" s="711"/>
      <c r="GP22" s="711"/>
      <c r="GQ22" s="711"/>
      <c r="GR22" s="711"/>
      <c r="GS22" s="711"/>
      <c r="GT22" s="711"/>
      <c r="GU22" s="711"/>
      <c r="GV22" s="711"/>
      <c r="GW22" s="711"/>
      <c r="GX22" s="711"/>
      <c r="GY22" s="711"/>
      <c r="GZ22" s="711"/>
      <c r="HA22" s="711"/>
      <c r="HB22" s="711"/>
      <c r="HC22" s="711"/>
      <c r="HD22" s="711"/>
      <c r="HE22" s="711"/>
      <c r="HF22" s="711"/>
      <c r="HG22" s="711"/>
      <c r="HH22" s="711"/>
      <c r="HI22" s="711"/>
      <c r="HJ22" s="711"/>
      <c r="HK22" s="711"/>
      <c r="HL22" s="711"/>
      <c r="HM22" s="711"/>
      <c r="HN22" s="711"/>
      <c r="HO22" s="711"/>
      <c r="HP22" s="711"/>
      <c r="HQ22" s="711"/>
      <c r="HR22" s="711"/>
      <c r="HS22" s="711"/>
      <c r="HT22" s="711"/>
      <c r="HU22" s="711"/>
      <c r="HV22" s="711"/>
      <c r="HW22" s="711"/>
      <c r="HX22" s="711"/>
      <c r="HY22" s="711"/>
      <c r="HZ22" s="711"/>
      <c r="IA22" s="711"/>
      <c r="IB22" s="711"/>
      <c r="IC22" s="711"/>
      <c r="ID22" s="711"/>
      <c r="IE22" s="711"/>
      <c r="IF22" s="711"/>
      <c r="IG22" s="711"/>
      <c r="IH22" s="711"/>
      <c r="II22" s="711"/>
      <c r="IJ22" s="711"/>
      <c r="IK22" s="711"/>
      <c r="IL22" s="711"/>
      <c r="IM22" s="711"/>
      <c r="IN22" s="711"/>
      <c r="IO22" s="711"/>
      <c r="IP22" s="711"/>
      <c r="IQ22" s="711"/>
      <c r="IR22" s="711"/>
      <c r="IS22" s="711"/>
      <c r="IT22" s="711"/>
      <c r="IU22" s="711"/>
      <c r="IV22" s="711"/>
    </row>
    <row r="23" spans="2:256" ht="17.25" customHeight="1" thickTop="1" thickBot="1">
      <c r="B23" s="750"/>
      <c r="C23" s="517" t="s">
        <v>109</v>
      </c>
      <c r="D23" s="367">
        <f t="shared" ref="D23:E31" si="12">+F23+H23</f>
        <v>0</v>
      </c>
      <c r="E23" s="367">
        <f t="shared" si="12"/>
        <v>0</v>
      </c>
      <c r="F23" s="375"/>
      <c r="G23" s="375"/>
      <c r="H23" s="375"/>
      <c r="I23" s="375"/>
      <c r="J23" s="375"/>
      <c r="K23" s="375"/>
      <c r="L23" s="369">
        <v>1</v>
      </c>
    </row>
    <row r="24" spans="2:256" s="179" customFormat="1" ht="17.25" customHeight="1" thickTop="1" thickBot="1">
      <c r="B24" s="751"/>
      <c r="C24" s="520" t="s">
        <v>110</v>
      </c>
      <c r="D24" s="367">
        <f t="shared" si="12"/>
        <v>0</v>
      </c>
      <c r="E24" s="367">
        <f t="shared" si="12"/>
        <v>0</v>
      </c>
      <c r="F24" s="367">
        <f t="shared" ref="F24:K24" si="13">SUM(F25:F30)</f>
        <v>0</v>
      </c>
      <c r="G24" s="367">
        <f t="shared" si="13"/>
        <v>0</v>
      </c>
      <c r="H24" s="367">
        <f t="shared" si="13"/>
        <v>0</v>
      </c>
      <c r="I24" s="367">
        <f t="shared" si="13"/>
        <v>0</v>
      </c>
      <c r="J24" s="367">
        <f t="shared" si="13"/>
        <v>0</v>
      </c>
      <c r="K24" s="367">
        <f t="shared" si="13"/>
        <v>0</v>
      </c>
      <c r="L24" s="369">
        <v>2</v>
      </c>
      <c r="P24" s="712"/>
      <c r="Q24" s="712"/>
      <c r="R24" s="712"/>
      <c r="S24" s="712"/>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c r="AT24" s="712"/>
      <c r="AU24" s="712"/>
      <c r="AV24" s="712"/>
      <c r="AW24" s="712"/>
      <c r="AX24" s="712"/>
      <c r="AY24" s="712"/>
      <c r="AZ24" s="712"/>
      <c r="BA24" s="712"/>
      <c r="BB24" s="712"/>
      <c r="BC24" s="712"/>
      <c r="BD24" s="712"/>
      <c r="BE24" s="712"/>
      <c r="BF24" s="712"/>
      <c r="BG24" s="712"/>
      <c r="BH24" s="712"/>
      <c r="BI24" s="712"/>
      <c r="BJ24" s="712"/>
      <c r="BK24" s="712"/>
      <c r="BL24" s="712"/>
      <c r="BM24" s="712"/>
      <c r="BN24" s="712"/>
      <c r="BO24" s="712"/>
      <c r="BP24" s="712"/>
      <c r="BQ24" s="712"/>
      <c r="BR24" s="712"/>
      <c r="BS24" s="712"/>
      <c r="BT24" s="712"/>
      <c r="BU24" s="712"/>
      <c r="BV24" s="712"/>
      <c r="BW24" s="712"/>
      <c r="BX24" s="712"/>
      <c r="BY24" s="712"/>
      <c r="BZ24" s="712"/>
      <c r="CA24" s="712"/>
      <c r="CB24" s="712"/>
      <c r="CC24" s="712"/>
      <c r="CD24" s="712"/>
      <c r="CE24" s="712"/>
      <c r="CF24" s="712"/>
      <c r="CG24" s="712"/>
      <c r="CH24" s="712"/>
      <c r="CI24" s="712"/>
      <c r="CJ24" s="712"/>
      <c r="CK24" s="712"/>
      <c r="CL24" s="712"/>
      <c r="CM24" s="712"/>
      <c r="CN24" s="712"/>
      <c r="CO24" s="712"/>
      <c r="CP24" s="712"/>
      <c r="CQ24" s="712"/>
      <c r="CR24" s="712"/>
      <c r="CS24" s="712"/>
      <c r="CT24" s="712"/>
      <c r="CU24" s="712"/>
      <c r="CV24" s="712"/>
      <c r="CW24" s="712"/>
      <c r="CX24" s="712"/>
      <c r="CY24" s="712"/>
      <c r="CZ24" s="712"/>
      <c r="DA24" s="712"/>
      <c r="DB24" s="712"/>
      <c r="DC24" s="712"/>
      <c r="DD24" s="712"/>
      <c r="DE24" s="712"/>
      <c r="DF24" s="712"/>
      <c r="DG24" s="712"/>
      <c r="DH24" s="712"/>
      <c r="DI24" s="712"/>
      <c r="DJ24" s="712"/>
      <c r="DK24" s="712"/>
      <c r="DL24" s="712"/>
      <c r="DM24" s="712"/>
      <c r="DN24" s="712"/>
      <c r="DO24" s="712"/>
      <c r="DP24" s="712"/>
      <c r="DQ24" s="712"/>
      <c r="DR24" s="712"/>
      <c r="DS24" s="712"/>
      <c r="DT24" s="712"/>
      <c r="DU24" s="712"/>
      <c r="DV24" s="712"/>
      <c r="DW24" s="712"/>
      <c r="DX24" s="712"/>
      <c r="DY24" s="712"/>
      <c r="DZ24" s="712"/>
      <c r="EA24" s="712"/>
      <c r="EB24" s="712"/>
      <c r="EC24" s="712"/>
      <c r="ED24" s="712"/>
      <c r="EE24" s="712"/>
      <c r="EF24" s="712"/>
      <c r="EG24" s="712"/>
      <c r="EH24" s="712"/>
      <c r="EI24" s="712"/>
      <c r="EJ24" s="712"/>
      <c r="EK24" s="712"/>
      <c r="EL24" s="712"/>
      <c r="EM24" s="712"/>
      <c r="EN24" s="712"/>
      <c r="EO24" s="712"/>
      <c r="EP24" s="712"/>
      <c r="EQ24" s="712"/>
      <c r="ER24" s="712"/>
      <c r="ES24" s="712"/>
      <c r="ET24" s="712"/>
      <c r="EU24" s="712"/>
      <c r="EV24" s="712"/>
      <c r="EW24" s="712"/>
      <c r="EX24" s="712"/>
      <c r="EY24" s="712"/>
      <c r="EZ24" s="712"/>
      <c r="FA24" s="712"/>
      <c r="FB24" s="712"/>
      <c r="FC24" s="712"/>
      <c r="FD24" s="712"/>
      <c r="FE24" s="712"/>
      <c r="FF24" s="712"/>
      <c r="FG24" s="712"/>
      <c r="FH24" s="712"/>
      <c r="FI24" s="712"/>
      <c r="FJ24" s="712"/>
      <c r="FK24" s="712"/>
      <c r="FL24" s="712"/>
      <c r="FM24" s="712"/>
      <c r="FN24" s="712"/>
      <c r="FO24" s="712"/>
      <c r="FP24" s="712"/>
      <c r="FQ24" s="712"/>
      <c r="FR24" s="712"/>
      <c r="FS24" s="712"/>
      <c r="FT24" s="712"/>
      <c r="FU24" s="712"/>
      <c r="FV24" s="712"/>
      <c r="FW24" s="712"/>
      <c r="FX24" s="712"/>
      <c r="FY24" s="712"/>
      <c r="FZ24" s="712"/>
      <c r="GA24" s="712"/>
      <c r="GB24" s="712"/>
      <c r="GC24" s="712"/>
      <c r="GD24" s="712"/>
      <c r="GE24" s="712"/>
      <c r="GF24" s="712"/>
      <c r="GG24" s="712"/>
      <c r="GH24" s="712"/>
      <c r="GI24" s="712"/>
      <c r="GJ24" s="712"/>
      <c r="GK24" s="712"/>
      <c r="GL24" s="712"/>
      <c r="GM24" s="712"/>
      <c r="GN24" s="712"/>
      <c r="GO24" s="712"/>
      <c r="GP24" s="712"/>
      <c r="GQ24" s="712"/>
      <c r="GR24" s="712"/>
      <c r="GS24" s="712"/>
      <c r="GT24" s="712"/>
      <c r="GU24" s="712"/>
      <c r="GV24" s="712"/>
      <c r="GW24" s="712"/>
      <c r="GX24" s="712"/>
      <c r="GY24" s="712"/>
      <c r="GZ24" s="712"/>
      <c r="HA24" s="712"/>
      <c r="HB24" s="712"/>
      <c r="HC24" s="712"/>
      <c r="HD24" s="712"/>
      <c r="HE24" s="712"/>
      <c r="HF24" s="712"/>
      <c r="HG24" s="712"/>
      <c r="HH24" s="712"/>
      <c r="HI24" s="712"/>
      <c r="HJ24" s="712"/>
      <c r="HK24" s="712"/>
      <c r="HL24" s="712"/>
      <c r="HM24" s="712"/>
      <c r="HN24" s="712"/>
      <c r="HO24" s="712"/>
      <c r="HP24" s="712"/>
      <c r="HQ24" s="712"/>
      <c r="HR24" s="712"/>
      <c r="HS24" s="712"/>
      <c r="HT24" s="712"/>
      <c r="HU24" s="712"/>
      <c r="HV24" s="712"/>
      <c r="HW24" s="712"/>
      <c r="HX24" s="712"/>
      <c r="HY24" s="712"/>
      <c r="HZ24" s="712"/>
      <c r="IA24" s="712"/>
      <c r="IB24" s="712"/>
      <c r="IC24" s="712"/>
      <c r="ID24" s="712"/>
      <c r="IE24" s="712"/>
      <c r="IF24" s="712"/>
      <c r="IG24" s="712"/>
      <c r="IH24" s="712"/>
      <c r="II24" s="712"/>
      <c r="IJ24" s="712"/>
      <c r="IK24" s="712"/>
      <c r="IL24" s="712"/>
      <c r="IM24" s="712"/>
      <c r="IN24" s="712"/>
      <c r="IO24" s="712"/>
      <c r="IP24" s="712"/>
      <c r="IQ24" s="712"/>
      <c r="IR24" s="712"/>
      <c r="IS24" s="712"/>
      <c r="IT24" s="712"/>
      <c r="IU24" s="712"/>
      <c r="IV24" s="712"/>
    </row>
    <row r="25" spans="2:256" ht="17.25" customHeight="1" thickTop="1" thickBot="1">
      <c r="B25" s="751"/>
      <c r="C25" s="518" t="s">
        <v>424</v>
      </c>
      <c r="D25" s="367">
        <f t="shared" si="12"/>
        <v>0</v>
      </c>
      <c r="E25" s="367">
        <f t="shared" si="12"/>
        <v>0</v>
      </c>
      <c r="F25" s="375"/>
      <c r="G25" s="375"/>
      <c r="H25" s="375"/>
      <c r="I25" s="375"/>
      <c r="J25" s="375"/>
      <c r="K25" s="375"/>
      <c r="L25" s="369">
        <v>21</v>
      </c>
    </row>
    <row r="26" spans="2:256" ht="17.25" customHeight="1" thickTop="1" thickBot="1">
      <c r="B26" s="751"/>
      <c r="C26" s="518" t="s">
        <v>300</v>
      </c>
      <c r="D26" s="367">
        <f t="shared" si="12"/>
        <v>0</v>
      </c>
      <c r="E26" s="367">
        <f t="shared" si="12"/>
        <v>0</v>
      </c>
      <c r="F26" s="375"/>
      <c r="G26" s="375"/>
      <c r="H26" s="375"/>
      <c r="I26" s="375"/>
      <c r="J26" s="375"/>
      <c r="K26" s="375"/>
      <c r="L26" s="369">
        <v>22</v>
      </c>
    </row>
    <row r="27" spans="2:256" ht="17.25" customHeight="1" thickTop="1" thickBot="1">
      <c r="B27" s="751"/>
      <c r="C27" s="519" t="s">
        <v>330</v>
      </c>
      <c r="D27" s="367">
        <f t="shared" si="12"/>
        <v>0</v>
      </c>
      <c r="E27" s="367">
        <f t="shared" si="12"/>
        <v>0</v>
      </c>
      <c r="F27" s="375"/>
      <c r="G27" s="375"/>
      <c r="H27" s="375"/>
      <c r="I27" s="375"/>
      <c r="J27" s="375"/>
      <c r="K27" s="375"/>
      <c r="L27" s="369">
        <v>23</v>
      </c>
    </row>
    <row r="28" spans="2:256" ht="17.25" customHeight="1" thickTop="1" thickBot="1">
      <c r="B28" s="751"/>
      <c r="C28" s="518" t="s">
        <v>301</v>
      </c>
      <c r="D28" s="367">
        <f t="shared" si="12"/>
        <v>0</v>
      </c>
      <c r="E28" s="367">
        <f t="shared" si="12"/>
        <v>0</v>
      </c>
      <c r="F28" s="375"/>
      <c r="G28" s="375"/>
      <c r="H28" s="375"/>
      <c r="I28" s="375"/>
      <c r="J28" s="375"/>
      <c r="K28" s="375"/>
      <c r="L28" s="369">
        <v>24</v>
      </c>
    </row>
    <row r="29" spans="2:256" ht="17.25" customHeight="1" thickTop="1" thickBot="1">
      <c r="B29" s="751"/>
      <c r="C29" s="518" t="s">
        <v>302</v>
      </c>
      <c r="D29" s="367">
        <f t="shared" si="12"/>
        <v>0</v>
      </c>
      <c r="E29" s="367">
        <f t="shared" si="12"/>
        <v>0</v>
      </c>
      <c r="F29" s="375"/>
      <c r="G29" s="375"/>
      <c r="H29" s="375"/>
      <c r="I29" s="375"/>
      <c r="J29" s="375"/>
      <c r="K29" s="375"/>
      <c r="L29" s="369">
        <v>25</v>
      </c>
    </row>
    <row r="30" spans="2:256" ht="17.25" customHeight="1" thickTop="1" thickBot="1">
      <c r="B30" s="751"/>
      <c r="C30" s="518" t="s">
        <v>303</v>
      </c>
      <c r="D30" s="367">
        <f t="shared" si="12"/>
        <v>0</v>
      </c>
      <c r="E30" s="367">
        <f t="shared" si="12"/>
        <v>0</v>
      </c>
      <c r="F30" s="375"/>
      <c r="G30" s="375"/>
      <c r="H30" s="375"/>
      <c r="I30" s="375"/>
      <c r="J30" s="375"/>
      <c r="K30" s="375"/>
      <c r="L30" s="369">
        <v>26</v>
      </c>
    </row>
    <row r="31" spans="2:256" ht="17.25" customHeight="1" thickTop="1" thickBot="1">
      <c r="B31" s="752"/>
      <c r="C31" s="520" t="s">
        <v>111</v>
      </c>
      <c r="D31" s="367">
        <f t="shared" si="12"/>
        <v>0</v>
      </c>
      <c r="E31" s="367">
        <f t="shared" si="12"/>
        <v>0</v>
      </c>
      <c r="F31" s="375"/>
      <c r="G31" s="375"/>
      <c r="H31" s="375"/>
      <c r="I31" s="375"/>
      <c r="J31" s="375"/>
      <c r="K31" s="375"/>
      <c r="L31" s="369">
        <v>3</v>
      </c>
    </row>
    <row r="32" spans="2:256" s="242" customFormat="1" ht="30" customHeight="1" thickTop="1" thickBot="1">
      <c r="B32" s="749"/>
      <c r="C32" s="516" t="s">
        <v>140</v>
      </c>
      <c r="D32" s="367">
        <f>+F32+H32</f>
        <v>0</v>
      </c>
      <c r="E32" s="367">
        <f>+G32+I32</f>
        <v>0</v>
      </c>
      <c r="F32" s="367">
        <f t="shared" ref="F32:K32" si="14">+SUM(F33,F34,F41)</f>
        <v>0</v>
      </c>
      <c r="G32" s="367">
        <f t="shared" si="14"/>
        <v>0</v>
      </c>
      <c r="H32" s="367">
        <f t="shared" si="14"/>
        <v>0</v>
      </c>
      <c r="I32" s="367">
        <f t="shared" si="14"/>
        <v>0</v>
      </c>
      <c r="J32" s="367">
        <f t="shared" si="14"/>
        <v>0</v>
      </c>
      <c r="K32" s="367">
        <f t="shared" si="14"/>
        <v>0</v>
      </c>
      <c r="L32" s="369">
        <v>8</v>
      </c>
      <c r="P32" s="711"/>
      <c r="Q32" s="711"/>
      <c r="R32" s="711"/>
      <c r="S32" s="711"/>
      <c r="T32" s="711"/>
      <c r="U32" s="711"/>
      <c r="V32" s="711"/>
      <c r="W32" s="711"/>
      <c r="X32" s="711"/>
      <c r="Y32" s="711"/>
      <c r="Z32" s="711"/>
      <c r="AA32" s="711"/>
      <c r="AB32" s="711"/>
      <c r="AC32" s="711"/>
      <c r="AD32" s="711"/>
      <c r="AE32" s="711"/>
      <c r="AF32" s="711"/>
      <c r="AG32" s="711"/>
      <c r="AH32" s="711"/>
      <c r="AI32" s="711"/>
      <c r="AJ32" s="711"/>
      <c r="AK32" s="711"/>
      <c r="AL32" s="711"/>
      <c r="AM32" s="711"/>
      <c r="AN32" s="711"/>
      <c r="AO32" s="711"/>
      <c r="AP32" s="711"/>
      <c r="AQ32" s="711"/>
      <c r="AR32" s="711"/>
      <c r="AS32" s="71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c r="BP32" s="711"/>
      <c r="BQ32" s="711"/>
      <c r="BR32" s="711"/>
      <c r="BS32" s="711"/>
      <c r="BT32" s="711"/>
      <c r="BU32" s="711"/>
      <c r="BV32" s="711"/>
      <c r="BW32" s="711"/>
      <c r="BX32" s="711"/>
      <c r="BY32" s="711"/>
      <c r="BZ32" s="711"/>
      <c r="CA32" s="711"/>
      <c r="CB32" s="711"/>
      <c r="CC32" s="711"/>
      <c r="CD32" s="711"/>
      <c r="CE32" s="711"/>
      <c r="CF32" s="711"/>
      <c r="CG32" s="711"/>
      <c r="CH32" s="711"/>
      <c r="CI32" s="711"/>
      <c r="CJ32" s="711"/>
      <c r="CK32" s="711"/>
      <c r="CL32" s="711"/>
      <c r="CM32" s="711"/>
      <c r="CN32" s="711"/>
      <c r="CO32" s="711"/>
      <c r="CP32" s="711"/>
      <c r="CQ32" s="711"/>
      <c r="CR32" s="711"/>
      <c r="CS32" s="711"/>
      <c r="CT32" s="711"/>
      <c r="CU32" s="711"/>
      <c r="CV32" s="711"/>
      <c r="CW32" s="711"/>
      <c r="CX32" s="711"/>
      <c r="CY32" s="711"/>
      <c r="CZ32" s="711"/>
      <c r="DA32" s="711"/>
      <c r="DB32" s="711"/>
      <c r="DC32" s="711"/>
      <c r="DD32" s="711"/>
      <c r="DE32" s="711"/>
      <c r="DF32" s="711"/>
      <c r="DG32" s="711"/>
      <c r="DH32" s="711"/>
      <c r="DI32" s="711"/>
      <c r="DJ32" s="711"/>
      <c r="DK32" s="711"/>
      <c r="DL32" s="711"/>
      <c r="DM32" s="711"/>
      <c r="DN32" s="711"/>
      <c r="DO32" s="711"/>
      <c r="DP32" s="711"/>
      <c r="DQ32" s="711"/>
      <c r="DR32" s="711"/>
      <c r="DS32" s="711"/>
      <c r="DT32" s="711"/>
      <c r="DU32" s="711"/>
      <c r="DV32" s="711"/>
      <c r="DW32" s="711"/>
      <c r="DX32" s="711"/>
      <c r="DY32" s="711"/>
      <c r="DZ32" s="711"/>
      <c r="EA32" s="711"/>
      <c r="EB32" s="711"/>
      <c r="EC32" s="711"/>
      <c r="ED32" s="711"/>
      <c r="EE32" s="711"/>
      <c r="EF32" s="711"/>
      <c r="EG32" s="711"/>
      <c r="EH32" s="711"/>
      <c r="EI32" s="711"/>
      <c r="EJ32" s="711"/>
      <c r="EK32" s="711"/>
      <c r="EL32" s="711"/>
      <c r="EM32" s="711"/>
      <c r="EN32" s="711"/>
      <c r="EO32" s="711"/>
      <c r="EP32" s="711"/>
      <c r="EQ32" s="711"/>
      <c r="ER32" s="711"/>
      <c r="ES32" s="711"/>
      <c r="ET32" s="711"/>
      <c r="EU32" s="711"/>
      <c r="EV32" s="711"/>
      <c r="EW32" s="711"/>
      <c r="EX32" s="711"/>
      <c r="EY32" s="711"/>
      <c r="EZ32" s="711"/>
      <c r="FA32" s="711"/>
      <c r="FB32" s="711"/>
      <c r="FC32" s="711"/>
      <c r="FD32" s="711"/>
      <c r="FE32" s="711"/>
      <c r="FF32" s="711"/>
      <c r="FG32" s="711"/>
      <c r="FH32" s="711"/>
      <c r="FI32" s="711"/>
      <c r="FJ32" s="711"/>
      <c r="FK32" s="711"/>
      <c r="FL32" s="711"/>
      <c r="FM32" s="711"/>
      <c r="FN32" s="711"/>
      <c r="FO32" s="711"/>
      <c r="FP32" s="711"/>
      <c r="FQ32" s="711"/>
      <c r="FR32" s="711"/>
      <c r="FS32" s="711"/>
      <c r="FT32" s="711"/>
      <c r="FU32" s="711"/>
      <c r="FV32" s="711"/>
      <c r="FW32" s="711"/>
      <c r="FX32" s="711"/>
      <c r="FY32" s="711"/>
      <c r="FZ32" s="711"/>
      <c r="GA32" s="711"/>
      <c r="GB32" s="711"/>
      <c r="GC32" s="711"/>
      <c r="GD32" s="711"/>
      <c r="GE32" s="711"/>
      <c r="GF32" s="711"/>
      <c r="GG32" s="711"/>
      <c r="GH32" s="711"/>
      <c r="GI32" s="711"/>
      <c r="GJ32" s="711"/>
      <c r="GK32" s="711"/>
      <c r="GL32" s="711"/>
      <c r="GM32" s="711"/>
      <c r="GN32" s="711"/>
      <c r="GO32" s="711"/>
      <c r="GP32" s="711"/>
      <c r="GQ32" s="711"/>
      <c r="GR32" s="711"/>
      <c r="GS32" s="711"/>
      <c r="GT32" s="711"/>
      <c r="GU32" s="711"/>
      <c r="GV32" s="711"/>
      <c r="GW32" s="711"/>
      <c r="GX32" s="711"/>
      <c r="GY32" s="711"/>
      <c r="GZ32" s="711"/>
      <c r="HA32" s="711"/>
      <c r="HB32" s="711"/>
      <c r="HC32" s="711"/>
      <c r="HD32" s="711"/>
      <c r="HE32" s="711"/>
      <c r="HF32" s="711"/>
      <c r="HG32" s="711"/>
      <c r="HH32" s="711"/>
      <c r="HI32" s="711"/>
      <c r="HJ32" s="711"/>
      <c r="HK32" s="711"/>
      <c r="HL32" s="711"/>
      <c r="HM32" s="711"/>
      <c r="HN32" s="711"/>
      <c r="HO32" s="711"/>
      <c r="HP32" s="711"/>
      <c r="HQ32" s="711"/>
      <c r="HR32" s="711"/>
      <c r="HS32" s="711"/>
      <c r="HT32" s="711"/>
      <c r="HU32" s="711"/>
      <c r="HV32" s="711"/>
      <c r="HW32" s="711"/>
      <c r="HX32" s="711"/>
      <c r="HY32" s="711"/>
      <c r="HZ32" s="711"/>
      <c r="IA32" s="711"/>
      <c r="IB32" s="711"/>
      <c r="IC32" s="711"/>
      <c r="ID32" s="711"/>
      <c r="IE32" s="711"/>
      <c r="IF32" s="711"/>
      <c r="IG32" s="711"/>
      <c r="IH32" s="711"/>
      <c r="II32" s="711"/>
      <c r="IJ32" s="711"/>
      <c r="IK32" s="711"/>
      <c r="IL32" s="711"/>
      <c r="IM32" s="711"/>
      <c r="IN32" s="711"/>
      <c r="IO32" s="711"/>
      <c r="IP32" s="711"/>
      <c r="IQ32" s="711"/>
      <c r="IR32" s="711"/>
      <c r="IS32" s="711"/>
      <c r="IT32" s="711"/>
      <c r="IU32" s="711"/>
      <c r="IV32" s="711"/>
    </row>
    <row r="33" spans="1:256" ht="17.25" customHeight="1" thickTop="1" thickBot="1">
      <c r="B33" s="750"/>
      <c r="C33" s="517" t="s">
        <v>109</v>
      </c>
      <c r="D33" s="367">
        <f t="shared" ref="D33:D41" si="15">+F33+H33</f>
        <v>0</v>
      </c>
      <c r="E33" s="367">
        <f t="shared" ref="E33:E41" si="16">+G33+I33</f>
        <v>0</v>
      </c>
      <c r="F33" s="375"/>
      <c r="G33" s="375"/>
      <c r="H33" s="375"/>
      <c r="I33" s="375"/>
      <c r="J33" s="375"/>
      <c r="K33" s="375"/>
      <c r="L33" s="369">
        <v>5</v>
      </c>
    </row>
    <row r="34" spans="1:256" s="179" customFormat="1" ht="17.25" customHeight="1" thickTop="1" thickBot="1">
      <c r="B34" s="751"/>
      <c r="C34" s="520" t="s">
        <v>110</v>
      </c>
      <c r="D34" s="367">
        <f t="shared" si="15"/>
        <v>0</v>
      </c>
      <c r="E34" s="367">
        <f t="shared" si="16"/>
        <v>0</v>
      </c>
      <c r="F34" s="367">
        <f t="shared" ref="F34:K34" si="17">SUM(F35:F40)</f>
        <v>0</v>
      </c>
      <c r="G34" s="367">
        <f t="shared" si="17"/>
        <v>0</v>
      </c>
      <c r="H34" s="367">
        <f t="shared" si="17"/>
        <v>0</v>
      </c>
      <c r="I34" s="367">
        <f t="shared" si="17"/>
        <v>0</v>
      </c>
      <c r="J34" s="367">
        <f t="shared" si="17"/>
        <v>0</v>
      </c>
      <c r="K34" s="367">
        <f t="shared" si="17"/>
        <v>0</v>
      </c>
      <c r="L34" s="369">
        <v>6</v>
      </c>
      <c r="P34" s="712"/>
      <c r="Q34" s="712"/>
      <c r="R34" s="71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712"/>
      <c r="AP34" s="712"/>
      <c r="AQ34" s="712"/>
      <c r="AR34" s="712"/>
      <c r="AS34" s="712"/>
      <c r="AT34" s="712"/>
      <c r="AU34" s="712"/>
      <c r="AV34" s="712"/>
      <c r="AW34" s="712"/>
      <c r="AX34" s="712"/>
      <c r="AY34" s="712"/>
      <c r="AZ34" s="712"/>
      <c r="BA34" s="712"/>
      <c r="BB34" s="712"/>
      <c r="BC34" s="712"/>
      <c r="BD34" s="712"/>
      <c r="BE34" s="712"/>
      <c r="BF34" s="712"/>
      <c r="BG34" s="712"/>
      <c r="BH34" s="712"/>
      <c r="BI34" s="712"/>
      <c r="BJ34" s="712"/>
      <c r="BK34" s="712"/>
      <c r="BL34" s="712"/>
      <c r="BM34" s="712"/>
      <c r="BN34" s="712"/>
      <c r="BO34" s="712"/>
      <c r="BP34" s="712"/>
      <c r="BQ34" s="712"/>
      <c r="BR34" s="712"/>
      <c r="BS34" s="712"/>
      <c r="BT34" s="712"/>
      <c r="BU34" s="712"/>
      <c r="BV34" s="712"/>
      <c r="BW34" s="712"/>
      <c r="BX34" s="712"/>
      <c r="BY34" s="712"/>
      <c r="BZ34" s="712"/>
      <c r="CA34" s="712"/>
      <c r="CB34" s="712"/>
      <c r="CC34" s="712"/>
      <c r="CD34" s="712"/>
      <c r="CE34" s="712"/>
      <c r="CF34" s="712"/>
      <c r="CG34" s="712"/>
      <c r="CH34" s="712"/>
      <c r="CI34" s="712"/>
      <c r="CJ34" s="712"/>
      <c r="CK34" s="712"/>
      <c r="CL34" s="712"/>
      <c r="CM34" s="712"/>
      <c r="CN34" s="712"/>
      <c r="CO34" s="712"/>
      <c r="CP34" s="712"/>
      <c r="CQ34" s="712"/>
      <c r="CR34" s="712"/>
      <c r="CS34" s="712"/>
      <c r="CT34" s="712"/>
      <c r="CU34" s="712"/>
      <c r="CV34" s="712"/>
      <c r="CW34" s="712"/>
      <c r="CX34" s="712"/>
      <c r="CY34" s="712"/>
      <c r="CZ34" s="712"/>
      <c r="DA34" s="712"/>
      <c r="DB34" s="712"/>
      <c r="DC34" s="712"/>
      <c r="DD34" s="712"/>
      <c r="DE34" s="712"/>
      <c r="DF34" s="712"/>
      <c r="DG34" s="712"/>
      <c r="DH34" s="712"/>
      <c r="DI34" s="712"/>
      <c r="DJ34" s="712"/>
      <c r="DK34" s="712"/>
      <c r="DL34" s="712"/>
      <c r="DM34" s="712"/>
      <c r="DN34" s="712"/>
      <c r="DO34" s="712"/>
      <c r="DP34" s="712"/>
      <c r="DQ34" s="712"/>
      <c r="DR34" s="712"/>
      <c r="DS34" s="712"/>
      <c r="DT34" s="712"/>
      <c r="DU34" s="712"/>
      <c r="DV34" s="712"/>
      <c r="DW34" s="712"/>
      <c r="DX34" s="712"/>
      <c r="DY34" s="712"/>
      <c r="DZ34" s="712"/>
      <c r="EA34" s="712"/>
      <c r="EB34" s="712"/>
      <c r="EC34" s="712"/>
      <c r="ED34" s="712"/>
      <c r="EE34" s="712"/>
      <c r="EF34" s="712"/>
      <c r="EG34" s="712"/>
      <c r="EH34" s="712"/>
      <c r="EI34" s="712"/>
      <c r="EJ34" s="712"/>
      <c r="EK34" s="712"/>
      <c r="EL34" s="712"/>
      <c r="EM34" s="712"/>
      <c r="EN34" s="712"/>
      <c r="EO34" s="712"/>
      <c r="EP34" s="712"/>
      <c r="EQ34" s="712"/>
      <c r="ER34" s="712"/>
      <c r="ES34" s="712"/>
      <c r="ET34" s="712"/>
      <c r="EU34" s="712"/>
      <c r="EV34" s="712"/>
      <c r="EW34" s="712"/>
      <c r="EX34" s="712"/>
      <c r="EY34" s="712"/>
      <c r="EZ34" s="712"/>
      <c r="FA34" s="712"/>
      <c r="FB34" s="712"/>
      <c r="FC34" s="712"/>
      <c r="FD34" s="712"/>
      <c r="FE34" s="712"/>
      <c r="FF34" s="712"/>
      <c r="FG34" s="712"/>
      <c r="FH34" s="712"/>
      <c r="FI34" s="712"/>
      <c r="FJ34" s="712"/>
      <c r="FK34" s="712"/>
      <c r="FL34" s="712"/>
      <c r="FM34" s="712"/>
      <c r="FN34" s="712"/>
      <c r="FO34" s="712"/>
      <c r="FP34" s="712"/>
      <c r="FQ34" s="712"/>
      <c r="FR34" s="712"/>
      <c r="FS34" s="712"/>
      <c r="FT34" s="712"/>
      <c r="FU34" s="712"/>
      <c r="FV34" s="712"/>
      <c r="FW34" s="712"/>
      <c r="FX34" s="712"/>
      <c r="FY34" s="712"/>
      <c r="FZ34" s="712"/>
      <c r="GA34" s="712"/>
      <c r="GB34" s="712"/>
      <c r="GC34" s="712"/>
      <c r="GD34" s="712"/>
      <c r="GE34" s="712"/>
      <c r="GF34" s="712"/>
      <c r="GG34" s="712"/>
      <c r="GH34" s="712"/>
      <c r="GI34" s="712"/>
      <c r="GJ34" s="712"/>
      <c r="GK34" s="712"/>
      <c r="GL34" s="712"/>
      <c r="GM34" s="712"/>
      <c r="GN34" s="712"/>
      <c r="GO34" s="712"/>
      <c r="GP34" s="712"/>
      <c r="GQ34" s="712"/>
      <c r="GR34" s="712"/>
      <c r="GS34" s="712"/>
      <c r="GT34" s="712"/>
      <c r="GU34" s="712"/>
      <c r="GV34" s="712"/>
      <c r="GW34" s="712"/>
      <c r="GX34" s="712"/>
      <c r="GY34" s="712"/>
      <c r="GZ34" s="712"/>
      <c r="HA34" s="712"/>
      <c r="HB34" s="712"/>
      <c r="HC34" s="712"/>
      <c r="HD34" s="712"/>
      <c r="HE34" s="712"/>
      <c r="HF34" s="712"/>
      <c r="HG34" s="712"/>
      <c r="HH34" s="712"/>
      <c r="HI34" s="712"/>
      <c r="HJ34" s="712"/>
      <c r="HK34" s="712"/>
      <c r="HL34" s="712"/>
      <c r="HM34" s="712"/>
      <c r="HN34" s="712"/>
      <c r="HO34" s="712"/>
      <c r="HP34" s="712"/>
      <c r="HQ34" s="712"/>
      <c r="HR34" s="712"/>
      <c r="HS34" s="712"/>
      <c r="HT34" s="712"/>
      <c r="HU34" s="712"/>
      <c r="HV34" s="712"/>
      <c r="HW34" s="712"/>
      <c r="HX34" s="712"/>
      <c r="HY34" s="712"/>
      <c r="HZ34" s="712"/>
      <c r="IA34" s="712"/>
      <c r="IB34" s="712"/>
      <c r="IC34" s="712"/>
      <c r="ID34" s="712"/>
      <c r="IE34" s="712"/>
      <c r="IF34" s="712"/>
      <c r="IG34" s="712"/>
      <c r="IH34" s="712"/>
      <c r="II34" s="712"/>
      <c r="IJ34" s="712"/>
      <c r="IK34" s="712"/>
      <c r="IL34" s="712"/>
      <c r="IM34" s="712"/>
      <c r="IN34" s="712"/>
      <c r="IO34" s="712"/>
      <c r="IP34" s="712"/>
      <c r="IQ34" s="712"/>
      <c r="IR34" s="712"/>
      <c r="IS34" s="712"/>
      <c r="IT34" s="712"/>
      <c r="IU34" s="712"/>
      <c r="IV34" s="712"/>
    </row>
    <row r="35" spans="1:256" ht="17.25" customHeight="1" thickTop="1" thickBot="1">
      <c r="B35" s="751"/>
      <c r="C35" s="518" t="s">
        <v>424</v>
      </c>
      <c r="D35" s="367">
        <f t="shared" si="15"/>
        <v>0</v>
      </c>
      <c r="E35" s="367">
        <f t="shared" si="16"/>
        <v>0</v>
      </c>
      <c r="F35" s="375"/>
      <c r="G35" s="375"/>
      <c r="H35" s="375"/>
      <c r="I35" s="375"/>
      <c r="J35" s="375"/>
      <c r="K35" s="375"/>
      <c r="L35" s="369">
        <v>27</v>
      </c>
    </row>
    <row r="36" spans="1:256" ht="17.25" customHeight="1" thickTop="1" thickBot="1">
      <c r="B36" s="751"/>
      <c r="C36" s="518" t="s">
        <v>300</v>
      </c>
      <c r="D36" s="367">
        <f t="shared" si="15"/>
        <v>0</v>
      </c>
      <c r="E36" s="367">
        <f t="shared" si="16"/>
        <v>0</v>
      </c>
      <c r="F36" s="375"/>
      <c r="G36" s="375"/>
      <c r="H36" s="375"/>
      <c r="I36" s="375"/>
      <c r="J36" s="375"/>
      <c r="K36" s="375"/>
      <c r="L36" s="369">
        <v>28</v>
      </c>
    </row>
    <row r="37" spans="1:256" ht="17.25" customHeight="1" thickTop="1" thickBot="1">
      <c r="B37" s="751"/>
      <c r="C37" s="519" t="s">
        <v>330</v>
      </c>
      <c r="D37" s="367">
        <f t="shared" si="15"/>
        <v>0</v>
      </c>
      <c r="E37" s="367">
        <f t="shared" si="16"/>
        <v>0</v>
      </c>
      <c r="F37" s="375"/>
      <c r="G37" s="375"/>
      <c r="H37" s="375"/>
      <c r="I37" s="375"/>
      <c r="J37" s="375"/>
      <c r="K37" s="375"/>
      <c r="L37" s="369">
        <v>29</v>
      </c>
    </row>
    <row r="38" spans="1:256" ht="17.25" customHeight="1" thickTop="1" thickBot="1">
      <c r="B38" s="751"/>
      <c r="C38" s="518" t="s">
        <v>301</v>
      </c>
      <c r="D38" s="367">
        <f t="shared" si="15"/>
        <v>0</v>
      </c>
      <c r="E38" s="367">
        <f t="shared" si="16"/>
        <v>0</v>
      </c>
      <c r="F38" s="375"/>
      <c r="G38" s="375"/>
      <c r="H38" s="375"/>
      <c r="I38" s="375"/>
      <c r="J38" s="375"/>
      <c r="K38" s="375"/>
      <c r="L38" s="369">
        <v>30</v>
      </c>
    </row>
    <row r="39" spans="1:256" ht="17.25" customHeight="1" thickTop="1" thickBot="1">
      <c r="B39" s="751"/>
      <c r="C39" s="518" t="s">
        <v>302</v>
      </c>
      <c r="D39" s="367">
        <f t="shared" si="15"/>
        <v>0</v>
      </c>
      <c r="E39" s="367">
        <f t="shared" si="16"/>
        <v>0</v>
      </c>
      <c r="F39" s="375"/>
      <c r="G39" s="375"/>
      <c r="H39" s="375"/>
      <c r="I39" s="375"/>
      <c r="J39" s="375"/>
      <c r="K39" s="375"/>
      <c r="L39" s="369">
        <v>31</v>
      </c>
    </row>
    <row r="40" spans="1:256" ht="17.25" customHeight="1" thickTop="1" thickBot="1">
      <c r="B40" s="751"/>
      <c r="C40" s="518" t="s">
        <v>303</v>
      </c>
      <c r="D40" s="367">
        <f t="shared" si="15"/>
        <v>0</v>
      </c>
      <c r="E40" s="367">
        <f t="shared" si="16"/>
        <v>0</v>
      </c>
      <c r="F40" s="375"/>
      <c r="G40" s="375"/>
      <c r="H40" s="375"/>
      <c r="I40" s="375"/>
      <c r="J40" s="375"/>
      <c r="K40" s="375"/>
      <c r="L40" s="369">
        <v>32</v>
      </c>
    </row>
    <row r="41" spans="1:256" s="286" customFormat="1" ht="17.25" customHeight="1" thickTop="1" thickBot="1">
      <c r="B41" s="753"/>
      <c r="C41" s="758" t="s">
        <v>111</v>
      </c>
      <c r="D41" s="367">
        <f t="shared" si="15"/>
        <v>0</v>
      </c>
      <c r="E41" s="367">
        <f t="shared" si="16"/>
        <v>0</v>
      </c>
      <c r="F41" s="376"/>
      <c r="G41" s="376"/>
      <c r="H41" s="376"/>
      <c r="I41" s="376"/>
      <c r="J41" s="376"/>
      <c r="K41" s="376"/>
      <c r="L41" s="388">
        <v>7</v>
      </c>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c r="AW41" s="713"/>
      <c r="AX41" s="713"/>
      <c r="AY41" s="713"/>
      <c r="AZ41" s="713"/>
      <c r="BA41" s="713"/>
      <c r="BB41" s="713"/>
      <c r="BC41" s="713"/>
      <c r="BD41" s="713"/>
      <c r="BE41" s="713"/>
      <c r="BF41" s="713"/>
      <c r="BG41" s="713"/>
      <c r="BH41" s="713"/>
      <c r="BI41" s="713"/>
      <c r="BJ41" s="713"/>
      <c r="BK41" s="713"/>
      <c r="BL41" s="713"/>
      <c r="BM41" s="713"/>
      <c r="BN41" s="713"/>
      <c r="BO41" s="713"/>
      <c r="BP41" s="713"/>
      <c r="BQ41" s="713"/>
      <c r="BR41" s="713"/>
      <c r="BS41" s="713"/>
      <c r="BT41" s="713"/>
      <c r="BU41" s="713"/>
      <c r="BV41" s="713"/>
      <c r="BW41" s="713"/>
      <c r="BX41" s="713"/>
      <c r="BY41" s="713"/>
      <c r="BZ41" s="713"/>
      <c r="CA41" s="713"/>
      <c r="CB41" s="713"/>
      <c r="CC41" s="713"/>
      <c r="CD41" s="713"/>
      <c r="CE41" s="713"/>
      <c r="CF41" s="713"/>
      <c r="CG41" s="713"/>
      <c r="CH41" s="713"/>
      <c r="CI41" s="713"/>
      <c r="CJ41" s="713"/>
      <c r="CK41" s="713"/>
      <c r="CL41" s="713"/>
      <c r="CM41" s="713"/>
      <c r="CN41" s="713"/>
      <c r="CO41" s="713"/>
      <c r="CP41" s="713"/>
      <c r="CQ41" s="713"/>
      <c r="CR41" s="713"/>
      <c r="CS41" s="713"/>
      <c r="CT41" s="713"/>
      <c r="CU41" s="713"/>
      <c r="CV41" s="713"/>
      <c r="CW41" s="713"/>
      <c r="CX41" s="713"/>
      <c r="CY41" s="713"/>
      <c r="CZ41" s="713"/>
      <c r="DA41" s="713"/>
      <c r="DB41" s="713"/>
      <c r="DC41" s="713"/>
      <c r="DD41" s="713"/>
      <c r="DE41" s="713"/>
      <c r="DF41" s="713"/>
      <c r="DG41" s="713"/>
      <c r="DH41" s="713"/>
      <c r="DI41" s="713"/>
      <c r="DJ41" s="713"/>
      <c r="DK41" s="713"/>
      <c r="DL41" s="713"/>
      <c r="DM41" s="713"/>
      <c r="DN41" s="713"/>
      <c r="DO41" s="713"/>
      <c r="DP41" s="713"/>
      <c r="DQ41" s="713"/>
      <c r="DR41" s="713"/>
      <c r="DS41" s="713"/>
      <c r="DT41" s="713"/>
      <c r="DU41" s="713"/>
      <c r="DV41" s="713"/>
      <c r="DW41" s="713"/>
      <c r="DX41" s="713"/>
      <c r="DY41" s="713"/>
      <c r="DZ41" s="713"/>
      <c r="EA41" s="713"/>
      <c r="EB41" s="713"/>
      <c r="EC41" s="713"/>
      <c r="ED41" s="713"/>
      <c r="EE41" s="713"/>
      <c r="EF41" s="713"/>
      <c r="EG41" s="713"/>
      <c r="EH41" s="713"/>
      <c r="EI41" s="713"/>
      <c r="EJ41" s="713"/>
      <c r="EK41" s="713"/>
      <c r="EL41" s="713"/>
      <c r="EM41" s="713"/>
      <c r="EN41" s="713"/>
      <c r="EO41" s="713"/>
      <c r="EP41" s="713"/>
      <c r="EQ41" s="713"/>
      <c r="ER41" s="713"/>
      <c r="ES41" s="713"/>
      <c r="ET41" s="713"/>
      <c r="EU41" s="713"/>
      <c r="EV41" s="713"/>
      <c r="EW41" s="713"/>
      <c r="EX41" s="713"/>
      <c r="EY41" s="713"/>
      <c r="EZ41" s="713"/>
      <c r="FA41" s="713"/>
      <c r="FB41" s="713"/>
      <c r="FC41" s="713"/>
      <c r="FD41" s="713"/>
      <c r="FE41" s="713"/>
      <c r="FF41" s="713"/>
      <c r="FG41" s="713"/>
      <c r="FH41" s="713"/>
      <c r="FI41" s="713"/>
      <c r="FJ41" s="713"/>
      <c r="FK41" s="713"/>
      <c r="FL41" s="713"/>
      <c r="FM41" s="713"/>
      <c r="FN41" s="713"/>
      <c r="FO41" s="713"/>
      <c r="FP41" s="713"/>
      <c r="FQ41" s="713"/>
      <c r="FR41" s="713"/>
      <c r="FS41" s="713"/>
      <c r="FT41" s="713"/>
      <c r="FU41" s="713"/>
      <c r="FV41" s="713"/>
      <c r="FW41" s="713"/>
      <c r="FX41" s="713"/>
      <c r="FY41" s="713"/>
      <c r="FZ41" s="713"/>
      <c r="GA41" s="713"/>
      <c r="GB41" s="713"/>
      <c r="GC41" s="713"/>
      <c r="GD41" s="713"/>
      <c r="GE41" s="713"/>
      <c r="GF41" s="713"/>
      <c r="GG41" s="713"/>
      <c r="GH41" s="713"/>
      <c r="GI41" s="713"/>
      <c r="GJ41" s="713"/>
      <c r="GK41" s="713"/>
      <c r="GL41" s="713"/>
      <c r="GM41" s="713"/>
      <c r="GN41" s="713"/>
      <c r="GO41" s="713"/>
      <c r="GP41" s="713"/>
      <c r="GQ41" s="713"/>
      <c r="GR41" s="713"/>
      <c r="GS41" s="713"/>
      <c r="GT41" s="713"/>
      <c r="GU41" s="713"/>
      <c r="GV41" s="713"/>
      <c r="GW41" s="713"/>
      <c r="GX41" s="713"/>
      <c r="GY41" s="713"/>
      <c r="GZ41" s="713"/>
      <c r="HA41" s="713"/>
      <c r="HB41" s="713"/>
      <c r="HC41" s="713"/>
      <c r="HD41" s="713"/>
      <c r="HE41" s="713"/>
      <c r="HF41" s="713"/>
      <c r="HG41" s="713"/>
      <c r="HH41" s="713"/>
      <c r="HI41" s="713"/>
      <c r="HJ41" s="713"/>
      <c r="HK41" s="713"/>
      <c r="HL41" s="713"/>
      <c r="HM41" s="713"/>
      <c r="HN41" s="713"/>
      <c r="HO41" s="713"/>
      <c r="HP41" s="713"/>
      <c r="HQ41" s="713"/>
      <c r="HR41" s="713"/>
      <c r="HS41" s="713"/>
      <c r="HT41" s="713"/>
      <c r="HU41" s="713"/>
      <c r="HV41" s="713"/>
      <c r="HW41" s="713"/>
      <c r="HX41" s="713"/>
      <c r="HY41" s="713"/>
      <c r="HZ41" s="713"/>
      <c r="IA41" s="713"/>
      <c r="IB41" s="713"/>
      <c r="IC41" s="713"/>
      <c r="ID41" s="713"/>
      <c r="IE41" s="713"/>
      <c r="IF41" s="713"/>
      <c r="IG41" s="713"/>
      <c r="IH41" s="713"/>
      <c r="II41" s="713"/>
      <c r="IJ41" s="713"/>
      <c r="IK41" s="713"/>
      <c r="IL41" s="713"/>
      <c r="IM41" s="713"/>
      <c r="IN41" s="713"/>
      <c r="IO41" s="713"/>
      <c r="IP41" s="713"/>
      <c r="IQ41" s="713"/>
      <c r="IR41" s="713"/>
      <c r="IS41" s="713"/>
      <c r="IT41" s="713"/>
      <c r="IU41" s="713"/>
      <c r="IV41" s="713"/>
    </row>
    <row r="42" spans="1:256" s="280" customFormat="1" ht="50.15" customHeight="1" thickTop="1">
      <c r="B42" s="306"/>
      <c r="C42" s="820" t="s">
        <v>423</v>
      </c>
      <c r="D42" s="820"/>
      <c r="E42" s="820"/>
      <c r="F42" s="820"/>
      <c r="G42" s="820"/>
      <c r="H42" s="820"/>
      <c r="I42" s="820"/>
      <c r="J42" s="820"/>
      <c r="K42" s="820"/>
      <c r="L42" s="384" t="s">
        <v>365</v>
      </c>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714"/>
      <c r="AM42" s="714"/>
      <c r="AN42" s="714"/>
      <c r="AO42" s="714"/>
      <c r="AP42" s="714"/>
      <c r="AQ42" s="714"/>
      <c r="AR42" s="714"/>
      <c r="AS42" s="714"/>
      <c r="AT42" s="714"/>
      <c r="AU42" s="714"/>
      <c r="AV42" s="714"/>
      <c r="AW42" s="714"/>
      <c r="AX42" s="714"/>
      <c r="AY42" s="714"/>
      <c r="AZ42" s="714"/>
      <c r="BA42" s="714"/>
      <c r="BB42" s="714"/>
      <c r="BC42" s="714"/>
      <c r="BD42" s="714"/>
      <c r="BE42" s="714"/>
      <c r="BF42" s="714"/>
      <c r="BG42" s="714"/>
      <c r="BH42" s="714"/>
      <c r="BI42" s="714"/>
      <c r="BJ42" s="714"/>
      <c r="BK42" s="714"/>
      <c r="BL42" s="714"/>
      <c r="BM42" s="714"/>
      <c r="BN42" s="714"/>
      <c r="BO42" s="714"/>
      <c r="BP42" s="714"/>
      <c r="BQ42" s="714"/>
      <c r="BR42" s="714"/>
      <c r="BS42" s="714"/>
      <c r="BT42" s="714"/>
      <c r="BU42" s="714"/>
      <c r="BV42" s="714"/>
      <c r="BW42" s="714"/>
      <c r="BX42" s="714"/>
      <c r="BY42" s="714"/>
      <c r="BZ42" s="714"/>
      <c r="CA42" s="714"/>
      <c r="CB42" s="714"/>
      <c r="CC42" s="714"/>
      <c r="CD42" s="714"/>
      <c r="CE42" s="714"/>
      <c r="CF42" s="714"/>
      <c r="CG42" s="714"/>
      <c r="CH42" s="714"/>
      <c r="CI42" s="714"/>
      <c r="CJ42" s="714"/>
      <c r="CK42" s="714"/>
      <c r="CL42" s="714"/>
      <c r="CM42" s="714"/>
      <c r="CN42" s="714"/>
      <c r="CO42" s="714"/>
      <c r="CP42" s="714"/>
      <c r="CQ42" s="714"/>
      <c r="CR42" s="714"/>
      <c r="CS42" s="714"/>
      <c r="CT42" s="714"/>
      <c r="CU42" s="714"/>
      <c r="CV42" s="714"/>
      <c r="CW42" s="714"/>
      <c r="CX42" s="714"/>
      <c r="CY42" s="714"/>
      <c r="CZ42" s="714"/>
      <c r="DA42" s="714"/>
      <c r="DB42" s="714"/>
      <c r="DC42" s="714"/>
      <c r="DD42" s="714"/>
      <c r="DE42" s="714"/>
      <c r="DF42" s="714"/>
      <c r="DG42" s="714"/>
      <c r="DH42" s="714"/>
      <c r="DI42" s="714"/>
      <c r="DJ42" s="714"/>
      <c r="DK42" s="714"/>
      <c r="DL42" s="714"/>
      <c r="DM42" s="714"/>
      <c r="DN42" s="714"/>
      <c r="DO42" s="714"/>
      <c r="DP42" s="714"/>
      <c r="DQ42" s="714"/>
      <c r="DR42" s="714"/>
      <c r="DS42" s="714"/>
      <c r="DT42" s="714"/>
      <c r="DU42" s="714"/>
      <c r="DV42" s="714"/>
      <c r="DW42" s="714"/>
      <c r="DX42" s="714"/>
      <c r="DY42" s="714"/>
      <c r="DZ42" s="714"/>
      <c r="EA42" s="714"/>
      <c r="EB42" s="714"/>
      <c r="EC42" s="714"/>
      <c r="ED42" s="714"/>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714"/>
      <c r="FA42" s="714"/>
      <c r="FB42" s="714"/>
      <c r="FC42" s="714"/>
      <c r="FD42" s="714"/>
      <c r="FE42" s="714"/>
      <c r="FF42" s="714"/>
      <c r="FG42" s="714"/>
      <c r="FH42" s="714"/>
      <c r="FI42" s="714"/>
      <c r="FJ42" s="714"/>
      <c r="FK42" s="714"/>
      <c r="FL42" s="714"/>
      <c r="FM42" s="714"/>
      <c r="FN42" s="714"/>
      <c r="FO42" s="714"/>
      <c r="FP42" s="714"/>
      <c r="FQ42" s="714"/>
      <c r="FR42" s="714"/>
      <c r="FS42" s="714"/>
      <c r="FT42" s="714"/>
      <c r="FU42" s="714"/>
      <c r="FV42" s="714"/>
      <c r="FW42" s="714"/>
      <c r="FX42" s="714"/>
      <c r="FY42" s="714"/>
      <c r="FZ42" s="714"/>
      <c r="GA42" s="714"/>
      <c r="GB42" s="714"/>
      <c r="GC42" s="714"/>
      <c r="GD42" s="714"/>
      <c r="GE42" s="714"/>
      <c r="GF42" s="714"/>
      <c r="GG42" s="714"/>
      <c r="GH42" s="714"/>
      <c r="GI42" s="714"/>
      <c r="GJ42" s="714"/>
      <c r="GK42" s="714"/>
      <c r="GL42" s="714"/>
      <c r="GM42" s="714"/>
      <c r="GN42" s="714"/>
      <c r="GO42" s="714"/>
      <c r="GP42" s="714"/>
      <c r="GQ42" s="714"/>
      <c r="GR42" s="714"/>
      <c r="GS42" s="714"/>
      <c r="GT42" s="714"/>
      <c r="GU42" s="714"/>
      <c r="GV42" s="714"/>
      <c r="GW42" s="714"/>
      <c r="GX42" s="714"/>
      <c r="GY42" s="714"/>
      <c r="GZ42" s="714"/>
      <c r="HA42" s="714"/>
      <c r="HB42" s="714"/>
      <c r="HC42" s="714"/>
      <c r="HD42" s="714"/>
      <c r="HE42" s="714"/>
      <c r="HF42" s="714"/>
      <c r="HG42" s="714"/>
      <c r="HH42" s="714"/>
      <c r="HI42" s="714"/>
      <c r="HJ42" s="714"/>
      <c r="HK42" s="714"/>
      <c r="HL42" s="714"/>
      <c r="HM42" s="714"/>
      <c r="HN42" s="714"/>
      <c r="HO42" s="714"/>
      <c r="HP42" s="714"/>
      <c r="HQ42" s="714"/>
      <c r="HR42" s="714"/>
      <c r="HS42" s="714"/>
      <c r="HT42" s="714"/>
      <c r="HU42" s="714"/>
      <c r="HV42" s="714"/>
      <c r="HW42" s="714"/>
      <c r="HX42" s="714"/>
      <c r="HY42" s="714"/>
      <c r="HZ42" s="714"/>
      <c r="IA42" s="714"/>
      <c r="IB42" s="714"/>
      <c r="IC42" s="714"/>
      <c r="ID42" s="714"/>
      <c r="IE42" s="714"/>
      <c r="IF42" s="714"/>
      <c r="IG42" s="714"/>
      <c r="IH42" s="714"/>
      <c r="II42" s="714"/>
      <c r="IJ42" s="714"/>
      <c r="IK42" s="714"/>
      <c r="IL42" s="714"/>
      <c r="IM42" s="714"/>
      <c r="IN42" s="714"/>
      <c r="IO42" s="714"/>
      <c r="IP42" s="714"/>
      <c r="IQ42" s="714"/>
      <c r="IR42" s="714"/>
      <c r="IS42" s="714"/>
      <c r="IT42" s="714"/>
      <c r="IU42" s="714"/>
      <c r="IV42" s="714"/>
    </row>
    <row r="43" spans="1:256" s="394" customFormat="1" ht="18" customHeight="1">
      <c r="A43" s="391"/>
      <c r="B43" s="392"/>
      <c r="C43" s="393"/>
      <c r="E43" s="395"/>
      <c r="F43" s="395"/>
      <c r="G43" s="699"/>
      <c r="H43" s="699"/>
      <c r="I43" s="699"/>
      <c r="J43" s="699"/>
      <c r="K43" s="699"/>
      <c r="L43" s="699"/>
      <c r="M43" s="700"/>
      <c r="N43" s="701"/>
      <c r="O43" s="700"/>
      <c r="P43" s="700"/>
      <c r="Q43" s="700"/>
      <c r="R43" s="700"/>
      <c r="S43" s="701"/>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700"/>
      <c r="BN43" s="700"/>
      <c r="BO43" s="700"/>
      <c r="BP43" s="700"/>
      <c r="BQ43" s="700"/>
      <c r="BR43" s="700"/>
      <c r="BS43" s="700"/>
      <c r="BT43" s="700"/>
      <c r="BU43" s="700"/>
      <c r="BV43" s="700"/>
      <c r="BW43" s="700"/>
      <c r="BX43" s="700"/>
      <c r="BY43" s="700"/>
      <c r="BZ43" s="700"/>
      <c r="CA43" s="700"/>
      <c r="CB43" s="700"/>
      <c r="CC43" s="700"/>
      <c r="CD43" s="700"/>
      <c r="CE43" s="700"/>
      <c r="CF43" s="700"/>
      <c r="CG43" s="700"/>
      <c r="CH43" s="700"/>
      <c r="CI43" s="700"/>
      <c r="CJ43" s="700"/>
      <c r="CK43" s="700"/>
      <c r="CL43" s="700"/>
      <c r="CM43" s="700"/>
      <c r="CN43" s="700"/>
      <c r="CO43" s="700"/>
      <c r="CP43" s="700"/>
      <c r="CQ43" s="700"/>
      <c r="CR43" s="700"/>
      <c r="CS43" s="700"/>
      <c r="CT43" s="700"/>
      <c r="CU43" s="700"/>
      <c r="CV43" s="700"/>
      <c r="CW43" s="700"/>
      <c r="CX43" s="700"/>
      <c r="CY43" s="700"/>
      <c r="CZ43" s="700"/>
      <c r="DA43" s="700"/>
      <c r="DB43" s="700"/>
      <c r="DC43" s="700"/>
      <c r="DD43" s="700"/>
      <c r="DE43" s="700"/>
      <c r="DF43" s="700"/>
      <c r="DG43" s="700"/>
      <c r="DH43" s="700"/>
      <c r="DI43" s="700"/>
      <c r="DJ43" s="700"/>
      <c r="DK43" s="700"/>
      <c r="DL43" s="700"/>
      <c r="DM43" s="700"/>
      <c r="DN43" s="700"/>
      <c r="DO43" s="700"/>
      <c r="DP43" s="700"/>
      <c r="DQ43" s="700"/>
      <c r="DR43" s="700"/>
      <c r="DS43" s="700"/>
      <c r="DT43" s="700"/>
      <c r="DU43" s="700"/>
      <c r="DV43" s="700"/>
      <c r="DW43" s="700"/>
      <c r="DX43" s="700"/>
      <c r="DY43" s="700"/>
      <c r="DZ43" s="700"/>
      <c r="EA43" s="700"/>
      <c r="EB43" s="700"/>
      <c r="EC43" s="700"/>
      <c r="ED43" s="700"/>
      <c r="EE43" s="700"/>
      <c r="EF43" s="700"/>
      <c r="EG43" s="700"/>
      <c r="EH43" s="700"/>
      <c r="EI43" s="700"/>
      <c r="EJ43" s="700"/>
      <c r="EK43" s="700"/>
      <c r="EL43" s="700"/>
      <c r="EM43" s="700"/>
      <c r="EN43" s="700"/>
      <c r="EO43" s="700"/>
      <c r="EP43" s="700"/>
      <c r="EQ43" s="700"/>
      <c r="ER43" s="700"/>
      <c r="ES43" s="700"/>
      <c r="ET43" s="700"/>
      <c r="EU43" s="700"/>
      <c r="EV43" s="700"/>
      <c r="EW43" s="700"/>
      <c r="EX43" s="700"/>
      <c r="EY43" s="700"/>
      <c r="EZ43" s="700"/>
      <c r="FA43" s="700"/>
      <c r="FB43" s="700"/>
      <c r="FC43" s="700"/>
      <c r="FD43" s="700"/>
      <c r="FE43" s="700"/>
      <c r="FF43" s="700"/>
      <c r="FG43" s="700"/>
      <c r="FH43" s="700"/>
      <c r="FI43" s="700"/>
      <c r="FJ43" s="700"/>
      <c r="FK43" s="700"/>
      <c r="FL43" s="700"/>
      <c r="FM43" s="700"/>
      <c r="FN43" s="700"/>
      <c r="FO43" s="700"/>
      <c r="FP43" s="700"/>
      <c r="FQ43" s="700"/>
      <c r="FR43" s="700"/>
      <c r="FS43" s="700"/>
      <c r="FT43" s="700"/>
      <c r="FU43" s="700"/>
      <c r="FV43" s="700"/>
      <c r="FW43" s="700"/>
      <c r="FX43" s="700"/>
      <c r="FY43" s="700"/>
      <c r="FZ43" s="700"/>
      <c r="GA43" s="700"/>
      <c r="GB43" s="700"/>
      <c r="GC43" s="700"/>
      <c r="GD43" s="700"/>
      <c r="GE43" s="700"/>
      <c r="GF43" s="700"/>
      <c r="GG43" s="700"/>
      <c r="GH43" s="700"/>
      <c r="GI43" s="700"/>
      <c r="GJ43" s="700"/>
      <c r="GK43" s="700"/>
      <c r="GL43" s="700"/>
      <c r="GM43" s="700"/>
      <c r="GN43" s="700"/>
      <c r="GO43" s="700"/>
      <c r="GP43" s="700"/>
      <c r="GQ43" s="700"/>
      <c r="GR43" s="700"/>
      <c r="GS43" s="700"/>
      <c r="GT43" s="700"/>
      <c r="GU43" s="700"/>
      <c r="GV43" s="700"/>
      <c r="GW43" s="700"/>
      <c r="GX43" s="700"/>
      <c r="GY43" s="700"/>
      <c r="GZ43" s="700"/>
      <c r="HA43" s="700"/>
      <c r="HB43" s="700"/>
      <c r="HC43" s="700"/>
      <c r="HD43" s="700"/>
      <c r="HE43" s="700"/>
      <c r="HF43" s="700"/>
      <c r="HG43" s="700"/>
      <c r="HH43" s="700"/>
      <c r="HI43" s="700"/>
      <c r="HJ43" s="700"/>
      <c r="HK43" s="700"/>
      <c r="HL43" s="700"/>
      <c r="HM43" s="700"/>
      <c r="HN43" s="700"/>
      <c r="HO43" s="700"/>
      <c r="HP43" s="700"/>
      <c r="HQ43" s="700"/>
      <c r="HR43" s="700"/>
      <c r="HS43" s="700"/>
      <c r="HT43" s="700"/>
      <c r="HU43" s="700"/>
      <c r="HV43" s="700"/>
      <c r="HW43" s="700"/>
      <c r="HX43" s="700"/>
      <c r="HY43" s="700"/>
      <c r="HZ43" s="700"/>
      <c r="IA43" s="700"/>
      <c r="IB43" s="700"/>
      <c r="IC43" s="700"/>
      <c r="ID43" s="700"/>
      <c r="IE43" s="700"/>
      <c r="IF43" s="700"/>
      <c r="IG43" s="700"/>
      <c r="IH43" s="700"/>
      <c r="II43" s="700"/>
      <c r="IJ43" s="700"/>
      <c r="IK43" s="700"/>
      <c r="IL43" s="700"/>
      <c r="IM43" s="700"/>
      <c r="IN43" s="700"/>
      <c r="IO43" s="700"/>
      <c r="IP43" s="700"/>
      <c r="IQ43" s="700"/>
      <c r="IR43" s="700"/>
      <c r="IS43" s="700"/>
      <c r="IT43" s="700"/>
      <c r="IU43" s="700"/>
      <c r="IV43" s="700"/>
    </row>
    <row r="44" spans="1:256" s="394" customFormat="1" ht="18" customHeight="1">
      <c r="A44" s="391"/>
      <c r="B44" s="392"/>
      <c r="C44" s="393"/>
      <c r="E44" s="395"/>
      <c r="F44" s="395"/>
      <c r="G44" s="699"/>
      <c r="H44" s="699"/>
      <c r="I44" s="699"/>
      <c r="J44" s="699"/>
      <c r="K44" s="699"/>
      <c r="L44" s="699"/>
      <c r="M44" s="699"/>
      <c r="N44" s="702"/>
      <c r="O44" s="699"/>
      <c r="P44" s="699"/>
      <c r="Q44" s="699"/>
      <c r="R44" s="699"/>
      <c r="S44" s="702"/>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700"/>
      <c r="BN44" s="700"/>
      <c r="BO44" s="700"/>
      <c r="BP44" s="700"/>
      <c r="BQ44" s="700"/>
      <c r="BR44" s="700"/>
      <c r="BS44" s="700"/>
      <c r="BT44" s="700"/>
      <c r="BU44" s="700"/>
      <c r="BV44" s="700"/>
      <c r="BW44" s="700"/>
      <c r="BX44" s="700"/>
      <c r="BY44" s="700"/>
      <c r="BZ44" s="700"/>
      <c r="CA44" s="700"/>
      <c r="CB44" s="700"/>
      <c r="CC44" s="700"/>
      <c r="CD44" s="700"/>
      <c r="CE44" s="700"/>
      <c r="CF44" s="700"/>
      <c r="CG44" s="700"/>
      <c r="CH44" s="700"/>
      <c r="CI44" s="700"/>
      <c r="CJ44" s="700"/>
      <c r="CK44" s="700"/>
      <c r="CL44" s="700"/>
      <c r="CM44" s="700"/>
      <c r="CN44" s="700"/>
      <c r="CO44" s="700"/>
      <c r="CP44" s="700"/>
      <c r="CQ44" s="700"/>
      <c r="CR44" s="700"/>
      <c r="CS44" s="700"/>
      <c r="CT44" s="700"/>
      <c r="CU44" s="700"/>
      <c r="CV44" s="700"/>
      <c r="CW44" s="700"/>
      <c r="CX44" s="700"/>
      <c r="CY44" s="700"/>
      <c r="CZ44" s="700"/>
      <c r="DA44" s="700"/>
      <c r="DB44" s="700"/>
      <c r="DC44" s="700"/>
      <c r="DD44" s="700"/>
      <c r="DE44" s="700"/>
      <c r="DF44" s="700"/>
      <c r="DG44" s="700"/>
      <c r="DH44" s="700"/>
      <c r="DI44" s="700"/>
      <c r="DJ44" s="700"/>
      <c r="DK44" s="700"/>
      <c r="DL44" s="700"/>
      <c r="DM44" s="700"/>
      <c r="DN44" s="700"/>
      <c r="DO44" s="700"/>
      <c r="DP44" s="700"/>
      <c r="DQ44" s="700"/>
      <c r="DR44" s="700"/>
      <c r="DS44" s="700"/>
      <c r="DT44" s="700"/>
      <c r="DU44" s="700"/>
      <c r="DV44" s="700"/>
      <c r="DW44" s="700"/>
      <c r="DX44" s="700"/>
      <c r="DY44" s="700"/>
      <c r="DZ44" s="700"/>
      <c r="EA44" s="700"/>
      <c r="EB44" s="700"/>
      <c r="EC44" s="700"/>
      <c r="ED44" s="700"/>
      <c r="EE44" s="700"/>
      <c r="EF44" s="700"/>
      <c r="EG44" s="700"/>
      <c r="EH44" s="700"/>
      <c r="EI44" s="700"/>
      <c r="EJ44" s="700"/>
      <c r="EK44" s="700"/>
      <c r="EL44" s="700"/>
      <c r="EM44" s="700"/>
      <c r="EN44" s="700"/>
      <c r="EO44" s="700"/>
      <c r="EP44" s="700"/>
      <c r="EQ44" s="700"/>
      <c r="ER44" s="700"/>
      <c r="ES44" s="700"/>
      <c r="ET44" s="700"/>
      <c r="EU44" s="700"/>
      <c r="EV44" s="700"/>
      <c r="EW44" s="700"/>
      <c r="EX44" s="700"/>
      <c r="EY44" s="700"/>
      <c r="EZ44" s="700"/>
      <c r="FA44" s="700"/>
      <c r="FB44" s="700"/>
      <c r="FC44" s="700"/>
      <c r="FD44" s="700"/>
      <c r="FE44" s="700"/>
      <c r="FF44" s="700"/>
      <c r="FG44" s="700"/>
      <c r="FH44" s="700"/>
      <c r="FI44" s="700"/>
      <c r="FJ44" s="700"/>
      <c r="FK44" s="700"/>
      <c r="FL44" s="700"/>
      <c r="FM44" s="700"/>
      <c r="FN44" s="700"/>
      <c r="FO44" s="700"/>
      <c r="FP44" s="700"/>
      <c r="FQ44" s="700"/>
      <c r="FR44" s="700"/>
      <c r="FS44" s="700"/>
      <c r="FT44" s="700"/>
      <c r="FU44" s="700"/>
      <c r="FV44" s="700"/>
      <c r="FW44" s="700"/>
      <c r="FX44" s="700"/>
      <c r="FY44" s="700"/>
      <c r="FZ44" s="700"/>
      <c r="GA44" s="700"/>
      <c r="GB44" s="700"/>
      <c r="GC44" s="700"/>
      <c r="GD44" s="700"/>
      <c r="GE44" s="700"/>
      <c r="GF44" s="700"/>
      <c r="GG44" s="700"/>
      <c r="GH44" s="700"/>
      <c r="GI44" s="700"/>
      <c r="GJ44" s="700"/>
      <c r="GK44" s="700"/>
      <c r="GL44" s="700"/>
      <c r="GM44" s="700"/>
      <c r="GN44" s="700"/>
      <c r="GO44" s="700"/>
      <c r="GP44" s="700"/>
      <c r="GQ44" s="700"/>
      <c r="GR44" s="700"/>
      <c r="GS44" s="700"/>
      <c r="GT44" s="700"/>
      <c r="GU44" s="700"/>
      <c r="GV44" s="700"/>
      <c r="GW44" s="700"/>
      <c r="GX44" s="700"/>
      <c r="GY44" s="700"/>
      <c r="GZ44" s="700"/>
      <c r="HA44" s="700"/>
      <c r="HB44" s="700"/>
      <c r="HC44" s="700"/>
      <c r="HD44" s="700"/>
      <c r="HE44" s="700"/>
      <c r="HF44" s="700"/>
      <c r="HG44" s="700"/>
      <c r="HH44" s="700"/>
      <c r="HI44" s="700"/>
      <c r="HJ44" s="700"/>
      <c r="HK44" s="700"/>
      <c r="HL44" s="700"/>
      <c r="HM44" s="700"/>
      <c r="HN44" s="700"/>
      <c r="HO44" s="700"/>
      <c r="HP44" s="700"/>
      <c r="HQ44" s="700"/>
      <c r="HR44" s="700"/>
      <c r="HS44" s="700"/>
      <c r="HT44" s="700"/>
      <c r="HU44" s="700"/>
      <c r="HV44" s="700"/>
      <c r="HW44" s="700"/>
      <c r="HX44" s="700"/>
      <c r="HY44" s="700"/>
      <c r="HZ44" s="700"/>
      <c r="IA44" s="700"/>
      <c r="IB44" s="700"/>
      <c r="IC44" s="700"/>
      <c r="ID44" s="700"/>
      <c r="IE44" s="700"/>
      <c r="IF44" s="700"/>
      <c r="IG44" s="700"/>
      <c r="IH44" s="700"/>
      <c r="II44" s="700"/>
      <c r="IJ44" s="700"/>
      <c r="IK44" s="700"/>
      <c r="IL44" s="700"/>
      <c r="IM44" s="700"/>
      <c r="IN44" s="700"/>
      <c r="IO44" s="700"/>
      <c r="IP44" s="700"/>
      <c r="IQ44" s="700"/>
      <c r="IR44" s="700"/>
      <c r="IS44" s="700"/>
      <c r="IT44" s="700"/>
      <c r="IU44" s="700"/>
      <c r="IV44" s="700"/>
    </row>
    <row r="45" spans="1:256" s="398" customFormat="1" ht="18" customHeight="1">
      <c r="A45" s="396"/>
      <c r="B45" s="397"/>
      <c r="C45" s="393"/>
      <c r="E45" s="399" t="s">
        <v>317</v>
      </c>
      <c r="F45" s="400">
        <f>MAX(D53:O82)</f>
        <v>0</v>
      </c>
      <c r="G45" s="703"/>
      <c r="H45" s="703"/>
      <c r="I45" s="703"/>
      <c r="J45" s="703"/>
      <c r="K45" s="703"/>
      <c r="L45" s="703"/>
      <c r="M45" s="703"/>
      <c r="N45" s="704"/>
      <c r="O45" s="703"/>
      <c r="P45" s="703"/>
      <c r="Q45" s="703"/>
      <c r="R45" s="703"/>
      <c r="S45" s="704"/>
      <c r="T45" s="703"/>
      <c r="U45" s="703"/>
      <c r="V45" s="703"/>
      <c r="W45" s="703"/>
      <c r="X45" s="703"/>
      <c r="Y45" s="703"/>
      <c r="Z45" s="703"/>
      <c r="AA45" s="703"/>
      <c r="AB45" s="703"/>
      <c r="AC45" s="703"/>
      <c r="AD45" s="703"/>
      <c r="AE45" s="703"/>
      <c r="AF45" s="703"/>
      <c r="AG45" s="703"/>
      <c r="AH45" s="703"/>
      <c r="AI45" s="703"/>
      <c r="AJ45" s="703"/>
      <c r="AK45" s="703"/>
      <c r="AL45" s="703"/>
      <c r="AM45" s="703"/>
      <c r="AN45" s="703"/>
      <c r="AO45" s="703"/>
      <c r="AP45" s="715"/>
      <c r="AQ45" s="715"/>
      <c r="AR45" s="715"/>
      <c r="AS45" s="715"/>
      <c r="AT45" s="715"/>
      <c r="AU45" s="715"/>
      <c r="AV45" s="715"/>
      <c r="AW45" s="715"/>
      <c r="AX45" s="715"/>
      <c r="AY45" s="715"/>
      <c r="AZ45" s="715"/>
      <c r="BA45" s="715"/>
      <c r="BB45" s="715"/>
      <c r="BC45" s="715"/>
      <c r="BD45" s="715"/>
      <c r="BE45" s="715"/>
      <c r="BF45" s="715"/>
      <c r="BG45" s="715"/>
      <c r="BH45" s="715"/>
      <c r="BI45" s="715"/>
      <c r="BJ45" s="715"/>
      <c r="BK45" s="715"/>
      <c r="BL45" s="715"/>
      <c r="BM45" s="715"/>
      <c r="BN45" s="715"/>
      <c r="BO45" s="715"/>
      <c r="BP45" s="715"/>
      <c r="BQ45" s="715"/>
      <c r="BR45" s="715"/>
      <c r="BS45" s="715"/>
      <c r="BT45" s="715"/>
      <c r="BU45" s="715"/>
      <c r="BV45" s="715"/>
      <c r="BW45" s="715"/>
      <c r="BX45" s="715"/>
      <c r="BY45" s="715"/>
      <c r="BZ45" s="715"/>
      <c r="CA45" s="715"/>
      <c r="CB45" s="715"/>
      <c r="CC45" s="715"/>
      <c r="CD45" s="715"/>
      <c r="CE45" s="715"/>
      <c r="CF45" s="715"/>
      <c r="CG45" s="715"/>
      <c r="CH45" s="715"/>
      <c r="CI45" s="715"/>
      <c r="CJ45" s="715"/>
      <c r="CK45" s="715"/>
      <c r="CL45" s="715"/>
      <c r="CM45" s="715"/>
      <c r="CN45" s="715"/>
      <c r="CO45" s="715"/>
      <c r="CP45" s="715"/>
      <c r="CQ45" s="715"/>
      <c r="CR45" s="715"/>
      <c r="CS45" s="715"/>
      <c r="CT45" s="715"/>
      <c r="CU45" s="715"/>
      <c r="CV45" s="715"/>
      <c r="CW45" s="715"/>
      <c r="CX45" s="715"/>
      <c r="CY45" s="715"/>
      <c r="CZ45" s="715"/>
      <c r="DA45" s="715"/>
      <c r="DB45" s="715"/>
      <c r="DC45" s="715"/>
      <c r="DD45" s="715"/>
      <c r="DE45" s="715"/>
      <c r="DF45" s="715"/>
      <c r="DG45" s="715"/>
      <c r="DH45" s="715"/>
      <c r="DI45" s="715"/>
      <c r="DJ45" s="715"/>
      <c r="DK45" s="715"/>
      <c r="DL45" s="715"/>
      <c r="DM45" s="715"/>
      <c r="DN45" s="715"/>
      <c r="DO45" s="715"/>
      <c r="DP45" s="715"/>
      <c r="DQ45" s="715"/>
      <c r="DR45" s="715"/>
      <c r="DS45" s="715"/>
      <c r="DT45" s="715"/>
      <c r="DU45" s="715"/>
      <c r="DV45" s="715"/>
      <c r="DW45" s="715"/>
      <c r="DX45" s="715"/>
      <c r="DY45" s="715"/>
      <c r="DZ45" s="715"/>
      <c r="EA45" s="715"/>
      <c r="EB45" s="715"/>
      <c r="EC45" s="715"/>
      <c r="ED45" s="715"/>
      <c r="EE45" s="715"/>
      <c r="EF45" s="715"/>
      <c r="EG45" s="715"/>
      <c r="EH45" s="715"/>
      <c r="EI45" s="715"/>
      <c r="EJ45" s="715"/>
      <c r="EK45" s="715"/>
      <c r="EL45" s="715"/>
      <c r="EM45" s="715"/>
      <c r="EN45" s="715"/>
      <c r="EO45" s="715"/>
      <c r="EP45" s="715"/>
      <c r="EQ45" s="715"/>
      <c r="ER45" s="715"/>
      <c r="ES45" s="715"/>
      <c r="ET45" s="715"/>
      <c r="EU45" s="715"/>
      <c r="EV45" s="715"/>
      <c r="EW45" s="715"/>
      <c r="EX45" s="715"/>
      <c r="EY45" s="715"/>
      <c r="EZ45" s="715"/>
      <c r="FA45" s="715"/>
      <c r="FB45" s="715"/>
      <c r="FC45" s="715"/>
      <c r="FD45" s="715"/>
      <c r="FE45" s="715"/>
      <c r="FF45" s="715"/>
      <c r="FG45" s="715"/>
      <c r="FH45" s="715"/>
      <c r="FI45" s="715"/>
      <c r="FJ45" s="715"/>
      <c r="FK45" s="715"/>
      <c r="FL45" s="715"/>
      <c r="FM45" s="715"/>
      <c r="FN45" s="715"/>
      <c r="FO45" s="715"/>
      <c r="FP45" s="715"/>
      <c r="FQ45" s="715"/>
      <c r="FR45" s="715"/>
      <c r="FS45" s="715"/>
      <c r="FT45" s="715"/>
      <c r="FU45" s="715"/>
      <c r="FV45" s="715"/>
      <c r="FW45" s="715"/>
      <c r="FX45" s="715"/>
      <c r="FY45" s="715"/>
      <c r="FZ45" s="715"/>
      <c r="GA45" s="715"/>
      <c r="GB45" s="715"/>
      <c r="GC45" s="715"/>
      <c r="GD45" s="715"/>
      <c r="GE45" s="715"/>
      <c r="GF45" s="715"/>
      <c r="GG45" s="715"/>
      <c r="GH45" s="715"/>
      <c r="GI45" s="715"/>
      <c r="GJ45" s="715"/>
      <c r="GK45" s="715"/>
      <c r="GL45" s="715"/>
      <c r="GM45" s="715"/>
      <c r="GN45" s="715"/>
      <c r="GO45" s="715"/>
      <c r="GP45" s="715"/>
      <c r="GQ45" s="715"/>
      <c r="GR45" s="715"/>
      <c r="GS45" s="715"/>
      <c r="GT45" s="715"/>
      <c r="GU45" s="715"/>
      <c r="GV45" s="715"/>
      <c r="GW45" s="715"/>
      <c r="GX45" s="715"/>
      <c r="GY45" s="715"/>
      <c r="GZ45" s="715"/>
      <c r="HA45" s="715"/>
      <c r="HB45" s="715"/>
      <c r="HC45" s="715"/>
      <c r="HD45" s="715"/>
      <c r="HE45" s="715"/>
      <c r="HF45" s="715"/>
      <c r="HG45" s="715"/>
      <c r="HH45" s="715"/>
      <c r="HI45" s="715"/>
      <c r="HJ45" s="715"/>
      <c r="HK45" s="715"/>
      <c r="HL45" s="715"/>
      <c r="HM45" s="715"/>
      <c r="HN45" s="715"/>
      <c r="HO45" s="715"/>
      <c r="HP45" s="715"/>
      <c r="HQ45" s="715"/>
      <c r="HR45" s="715"/>
      <c r="HS45" s="715"/>
      <c r="HT45" s="715"/>
      <c r="HU45" s="715"/>
      <c r="HV45" s="715"/>
      <c r="HW45" s="715"/>
      <c r="HX45" s="715"/>
      <c r="HY45" s="715"/>
      <c r="HZ45" s="715"/>
      <c r="IA45" s="715"/>
      <c r="IB45" s="715"/>
      <c r="IC45" s="715"/>
      <c r="ID45" s="715"/>
      <c r="IE45" s="715"/>
      <c r="IF45" s="715"/>
      <c r="IG45" s="715"/>
      <c r="IH45" s="715"/>
      <c r="II45" s="715"/>
      <c r="IJ45" s="715"/>
      <c r="IK45" s="715"/>
      <c r="IL45" s="715"/>
      <c r="IM45" s="715"/>
      <c r="IN45" s="715"/>
      <c r="IO45" s="715"/>
      <c r="IP45" s="715"/>
      <c r="IQ45" s="715"/>
      <c r="IR45" s="715"/>
      <c r="IS45" s="715"/>
      <c r="IT45" s="715"/>
      <c r="IU45" s="715"/>
      <c r="IV45" s="715"/>
    </row>
    <row r="46" spans="1:256" s="398" customFormat="1" ht="20.149999999999999" customHeight="1">
      <c r="A46" s="396"/>
      <c r="B46" s="402" t="s">
        <v>312</v>
      </c>
      <c r="C46" s="403"/>
      <c r="D46" s="404"/>
      <c r="E46" s="405" t="s">
        <v>318</v>
      </c>
      <c r="F46" s="406">
        <f>MIN(D53:O82)</f>
        <v>0</v>
      </c>
      <c r="G46" s="705"/>
      <c r="H46" s="706"/>
      <c r="I46" s="705"/>
      <c r="J46" s="705"/>
      <c r="K46" s="705"/>
      <c r="L46" s="705"/>
      <c r="M46" s="703"/>
      <c r="N46" s="704"/>
      <c r="O46" s="703"/>
      <c r="P46" s="703"/>
      <c r="Q46" s="703"/>
      <c r="R46" s="703"/>
      <c r="S46" s="704"/>
      <c r="T46" s="703"/>
      <c r="U46" s="703"/>
      <c r="V46" s="703"/>
      <c r="W46" s="703"/>
      <c r="X46" s="703"/>
      <c r="Y46" s="703"/>
      <c r="Z46" s="703"/>
      <c r="AA46" s="703"/>
      <c r="AB46" s="703"/>
      <c r="AC46" s="703"/>
      <c r="AD46" s="703"/>
      <c r="AE46" s="703"/>
      <c r="AF46" s="703"/>
      <c r="AG46" s="703"/>
      <c r="AH46" s="703"/>
      <c r="AI46" s="703"/>
      <c r="AJ46" s="703"/>
      <c r="AK46" s="703"/>
      <c r="AL46" s="703"/>
      <c r="AM46" s="703"/>
      <c r="AN46" s="703"/>
      <c r="AO46" s="703"/>
      <c r="AP46" s="715"/>
      <c r="AQ46" s="715"/>
      <c r="AR46" s="715"/>
      <c r="AS46" s="715"/>
      <c r="AT46" s="715"/>
      <c r="AU46" s="715"/>
      <c r="AV46" s="715"/>
      <c r="AW46" s="715"/>
      <c r="AX46" s="715"/>
      <c r="AY46" s="715"/>
      <c r="AZ46" s="715"/>
      <c r="BA46" s="715"/>
      <c r="BB46" s="715"/>
      <c r="BC46" s="715"/>
      <c r="BD46" s="715"/>
      <c r="BE46" s="715"/>
      <c r="BF46" s="715"/>
      <c r="BG46" s="715"/>
      <c r="BH46" s="715"/>
      <c r="BI46" s="715"/>
      <c r="BJ46" s="715"/>
      <c r="BK46" s="715"/>
      <c r="BL46" s="715"/>
      <c r="BM46" s="715"/>
      <c r="BN46" s="715"/>
      <c r="BO46" s="715"/>
      <c r="BP46" s="715"/>
      <c r="BQ46" s="715"/>
      <c r="BR46" s="715"/>
      <c r="BS46" s="715"/>
      <c r="BT46" s="715"/>
      <c r="BU46" s="715"/>
      <c r="BV46" s="715"/>
      <c r="BW46" s="715"/>
      <c r="BX46" s="715"/>
      <c r="BY46" s="715"/>
      <c r="BZ46" s="715"/>
      <c r="CA46" s="715"/>
      <c r="CB46" s="715"/>
      <c r="CC46" s="715"/>
      <c r="CD46" s="715"/>
      <c r="CE46" s="715"/>
      <c r="CF46" s="715"/>
      <c r="CG46" s="715"/>
      <c r="CH46" s="715"/>
      <c r="CI46" s="715"/>
      <c r="CJ46" s="715"/>
      <c r="CK46" s="715"/>
      <c r="CL46" s="715"/>
      <c r="CM46" s="715"/>
      <c r="CN46" s="715"/>
      <c r="CO46" s="715"/>
      <c r="CP46" s="715"/>
      <c r="CQ46" s="715"/>
      <c r="CR46" s="715"/>
      <c r="CS46" s="715"/>
      <c r="CT46" s="715"/>
      <c r="CU46" s="715"/>
      <c r="CV46" s="715"/>
      <c r="CW46" s="715"/>
      <c r="CX46" s="715"/>
      <c r="CY46" s="715"/>
      <c r="CZ46" s="715"/>
      <c r="DA46" s="715"/>
      <c r="DB46" s="715"/>
      <c r="DC46" s="715"/>
      <c r="DD46" s="715"/>
      <c r="DE46" s="715"/>
      <c r="DF46" s="715"/>
      <c r="DG46" s="715"/>
      <c r="DH46" s="715"/>
      <c r="DI46" s="715"/>
      <c r="DJ46" s="715"/>
      <c r="DK46" s="715"/>
      <c r="DL46" s="715"/>
      <c r="DM46" s="715"/>
      <c r="DN46" s="715"/>
      <c r="DO46" s="715"/>
      <c r="DP46" s="715"/>
      <c r="DQ46" s="715"/>
      <c r="DR46" s="715"/>
      <c r="DS46" s="715"/>
      <c r="DT46" s="715"/>
      <c r="DU46" s="715"/>
      <c r="DV46" s="715"/>
      <c r="DW46" s="715"/>
      <c r="DX46" s="715"/>
      <c r="DY46" s="715"/>
      <c r="DZ46" s="715"/>
      <c r="EA46" s="715"/>
      <c r="EB46" s="715"/>
      <c r="EC46" s="715"/>
      <c r="ED46" s="715"/>
      <c r="EE46" s="715"/>
      <c r="EF46" s="715"/>
      <c r="EG46" s="715"/>
      <c r="EH46" s="715"/>
      <c r="EI46" s="715"/>
      <c r="EJ46" s="715"/>
      <c r="EK46" s="715"/>
      <c r="EL46" s="715"/>
      <c r="EM46" s="715"/>
      <c r="EN46" s="715"/>
      <c r="EO46" s="715"/>
      <c r="EP46" s="715"/>
      <c r="EQ46" s="715"/>
      <c r="ER46" s="715"/>
      <c r="ES46" s="715"/>
      <c r="ET46" s="715"/>
      <c r="EU46" s="715"/>
      <c r="EV46" s="715"/>
      <c r="EW46" s="715"/>
      <c r="EX46" s="715"/>
      <c r="EY46" s="715"/>
      <c r="EZ46" s="715"/>
      <c r="FA46" s="715"/>
      <c r="FB46" s="715"/>
      <c r="FC46" s="715"/>
      <c r="FD46" s="715"/>
      <c r="FE46" s="715"/>
      <c r="FF46" s="715"/>
      <c r="FG46" s="715"/>
      <c r="FH46" s="715"/>
      <c r="FI46" s="715"/>
      <c r="FJ46" s="715"/>
      <c r="FK46" s="715"/>
      <c r="FL46" s="715"/>
      <c r="FM46" s="715"/>
      <c r="FN46" s="715"/>
      <c r="FO46" s="715"/>
      <c r="FP46" s="715"/>
      <c r="FQ46" s="715"/>
      <c r="FR46" s="715"/>
      <c r="FS46" s="715"/>
      <c r="FT46" s="715"/>
      <c r="FU46" s="715"/>
      <c r="FV46" s="715"/>
      <c r="FW46" s="715"/>
      <c r="FX46" s="715"/>
      <c r="FY46" s="715"/>
      <c r="FZ46" s="715"/>
      <c r="GA46" s="715"/>
      <c r="GB46" s="715"/>
      <c r="GC46" s="715"/>
      <c r="GD46" s="715"/>
      <c r="GE46" s="715"/>
      <c r="GF46" s="715"/>
      <c r="GG46" s="715"/>
      <c r="GH46" s="715"/>
      <c r="GI46" s="715"/>
      <c r="GJ46" s="715"/>
      <c r="GK46" s="715"/>
      <c r="GL46" s="715"/>
      <c r="GM46" s="715"/>
      <c r="GN46" s="715"/>
      <c r="GO46" s="715"/>
      <c r="GP46" s="715"/>
      <c r="GQ46" s="715"/>
      <c r="GR46" s="715"/>
      <c r="GS46" s="715"/>
      <c r="GT46" s="715"/>
      <c r="GU46" s="715"/>
      <c r="GV46" s="715"/>
      <c r="GW46" s="715"/>
      <c r="GX46" s="715"/>
      <c r="GY46" s="715"/>
      <c r="GZ46" s="715"/>
      <c r="HA46" s="715"/>
      <c r="HB46" s="715"/>
      <c r="HC46" s="715"/>
      <c r="HD46" s="715"/>
      <c r="HE46" s="715"/>
      <c r="HF46" s="715"/>
      <c r="HG46" s="715"/>
      <c r="HH46" s="715"/>
      <c r="HI46" s="715"/>
      <c r="HJ46" s="715"/>
      <c r="HK46" s="715"/>
      <c r="HL46" s="715"/>
      <c r="HM46" s="715"/>
      <c r="HN46" s="715"/>
      <c r="HO46" s="715"/>
      <c r="HP46" s="715"/>
      <c r="HQ46" s="715"/>
      <c r="HR46" s="715"/>
      <c r="HS46" s="715"/>
      <c r="HT46" s="715"/>
      <c r="HU46" s="715"/>
      <c r="HV46" s="715"/>
      <c r="HW46" s="715"/>
      <c r="HX46" s="715"/>
      <c r="HY46" s="715"/>
      <c r="HZ46" s="715"/>
      <c r="IA46" s="715"/>
      <c r="IB46" s="715"/>
      <c r="IC46" s="715"/>
      <c r="ID46" s="715"/>
      <c r="IE46" s="715"/>
      <c r="IF46" s="715"/>
      <c r="IG46" s="715"/>
      <c r="IH46" s="715"/>
      <c r="II46" s="715"/>
      <c r="IJ46" s="715"/>
      <c r="IK46" s="715"/>
      <c r="IL46" s="715"/>
      <c r="IM46" s="715"/>
      <c r="IN46" s="715"/>
      <c r="IO46" s="715"/>
      <c r="IP46" s="715"/>
      <c r="IQ46" s="715"/>
      <c r="IR46" s="715"/>
      <c r="IS46" s="715"/>
      <c r="IT46" s="715"/>
      <c r="IU46" s="715"/>
      <c r="IV46" s="715"/>
    </row>
    <row r="47" spans="1:256" s="398" customFormat="1" ht="18" customHeight="1">
      <c r="A47" s="396"/>
      <c r="B47" s="397"/>
      <c r="C47" s="393"/>
      <c r="E47" s="401"/>
      <c r="F47" s="401"/>
      <c r="G47" s="703"/>
      <c r="H47" s="703"/>
      <c r="I47" s="703"/>
      <c r="J47" s="703"/>
      <c r="K47" s="703"/>
      <c r="L47" s="703"/>
      <c r="M47" s="703"/>
      <c r="N47" s="704"/>
      <c r="O47" s="703"/>
      <c r="P47" s="703"/>
      <c r="Q47" s="703"/>
      <c r="R47" s="703"/>
      <c r="S47" s="704"/>
      <c r="T47" s="703"/>
      <c r="U47" s="703"/>
      <c r="V47" s="703"/>
      <c r="W47" s="703"/>
      <c r="X47" s="703"/>
      <c r="Y47" s="703"/>
      <c r="Z47" s="703"/>
      <c r="AA47" s="703"/>
      <c r="AB47" s="703"/>
      <c r="AC47" s="703"/>
      <c r="AD47" s="703"/>
      <c r="AE47" s="703"/>
      <c r="AF47" s="703"/>
      <c r="AG47" s="703"/>
      <c r="AH47" s="703"/>
      <c r="AI47" s="703"/>
      <c r="AJ47" s="703"/>
      <c r="AK47" s="703"/>
      <c r="AL47" s="703"/>
      <c r="AM47" s="703"/>
      <c r="AN47" s="703"/>
      <c r="AO47" s="703"/>
      <c r="AP47" s="715"/>
      <c r="AQ47" s="715"/>
      <c r="AR47" s="715"/>
      <c r="AS47" s="715"/>
      <c r="AT47" s="715"/>
      <c r="AU47" s="715"/>
      <c r="AV47" s="715"/>
      <c r="AW47" s="715"/>
      <c r="AX47" s="715"/>
      <c r="AY47" s="715"/>
      <c r="AZ47" s="715"/>
      <c r="BA47" s="715"/>
      <c r="BB47" s="715"/>
      <c r="BC47" s="715"/>
      <c r="BD47" s="715"/>
      <c r="BE47" s="715"/>
      <c r="BF47" s="715"/>
      <c r="BG47" s="715"/>
      <c r="BH47" s="715"/>
      <c r="BI47" s="715"/>
      <c r="BJ47" s="715"/>
      <c r="BK47" s="715"/>
      <c r="BL47" s="715"/>
      <c r="BM47" s="715"/>
      <c r="BN47" s="715"/>
      <c r="BO47" s="715"/>
      <c r="BP47" s="715"/>
      <c r="BQ47" s="715"/>
      <c r="BR47" s="715"/>
      <c r="BS47" s="715"/>
      <c r="BT47" s="715"/>
      <c r="BU47" s="715"/>
      <c r="BV47" s="715"/>
      <c r="BW47" s="715"/>
      <c r="BX47" s="715"/>
      <c r="BY47" s="715"/>
      <c r="BZ47" s="715"/>
      <c r="CA47" s="715"/>
      <c r="CB47" s="715"/>
      <c r="CC47" s="715"/>
      <c r="CD47" s="715"/>
      <c r="CE47" s="715"/>
      <c r="CF47" s="715"/>
      <c r="CG47" s="715"/>
      <c r="CH47" s="715"/>
      <c r="CI47" s="715"/>
      <c r="CJ47" s="715"/>
      <c r="CK47" s="715"/>
      <c r="CL47" s="715"/>
      <c r="CM47" s="715"/>
      <c r="CN47" s="715"/>
      <c r="CO47" s="715"/>
      <c r="CP47" s="715"/>
      <c r="CQ47" s="715"/>
      <c r="CR47" s="715"/>
      <c r="CS47" s="715"/>
      <c r="CT47" s="715"/>
      <c r="CU47" s="715"/>
      <c r="CV47" s="715"/>
      <c r="CW47" s="715"/>
      <c r="CX47" s="715"/>
      <c r="CY47" s="715"/>
      <c r="CZ47" s="715"/>
      <c r="DA47" s="715"/>
      <c r="DB47" s="715"/>
      <c r="DC47" s="715"/>
      <c r="DD47" s="715"/>
      <c r="DE47" s="715"/>
      <c r="DF47" s="715"/>
      <c r="DG47" s="715"/>
      <c r="DH47" s="715"/>
      <c r="DI47" s="715"/>
      <c r="DJ47" s="715"/>
      <c r="DK47" s="715"/>
      <c r="DL47" s="715"/>
      <c r="DM47" s="715"/>
      <c r="DN47" s="715"/>
      <c r="DO47" s="715"/>
      <c r="DP47" s="715"/>
      <c r="DQ47" s="715"/>
      <c r="DR47" s="715"/>
      <c r="DS47" s="715"/>
      <c r="DT47" s="715"/>
      <c r="DU47" s="715"/>
      <c r="DV47" s="715"/>
      <c r="DW47" s="715"/>
      <c r="DX47" s="715"/>
      <c r="DY47" s="715"/>
      <c r="DZ47" s="715"/>
      <c r="EA47" s="715"/>
      <c r="EB47" s="715"/>
      <c r="EC47" s="715"/>
      <c r="ED47" s="715"/>
      <c r="EE47" s="715"/>
      <c r="EF47" s="715"/>
      <c r="EG47" s="715"/>
      <c r="EH47" s="715"/>
      <c r="EI47" s="715"/>
      <c r="EJ47" s="715"/>
      <c r="EK47" s="715"/>
      <c r="EL47" s="715"/>
      <c r="EM47" s="715"/>
      <c r="EN47" s="715"/>
      <c r="EO47" s="715"/>
      <c r="EP47" s="715"/>
      <c r="EQ47" s="715"/>
      <c r="ER47" s="715"/>
      <c r="ES47" s="715"/>
      <c r="ET47" s="715"/>
      <c r="EU47" s="715"/>
      <c r="EV47" s="715"/>
      <c r="EW47" s="715"/>
      <c r="EX47" s="715"/>
      <c r="EY47" s="715"/>
      <c r="EZ47" s="715"/>
      <c r="FA47" s="715"/>
      <c r="FB47" s="715"/>
      <c r="FC47" s="715"/>
      <c r="FD47" s="715"/>
      <c r="FE47" s="715"/>
      <c r="FF47" s="715"/>
      <c r="FG47" s="715"/>
      <c r="FH47" s="715"/>
      <c r="FI47" s="715"/>
      <c r="FJ47" s="715"/>
      <c r="FK47" s="715"/>
      <c r="FL47" s="715"/>
      <c r="FM47" s="715"/>
      <c r="FN47" s="715"/>
      <c r="FO47" s="715"/>
      <c r="FP47" s="715"/>
      <c r="FQ47" s="715"/>
      <c r="FR47" s="715"/>
      <c r="FS47" s="715"/>
      <c r="FT47" s="715"/>
      <c r="FU47" s="715"/>
      <c r="FV47" s="715"/>
      <c r="FW47" s="715"/>
      <c r="FX47" s="715"/>
      <c r="FY47" s="715"/>
      <c r="FZ47" s="715"/>
      <c r="GA47" s="715"/>
      <c r="GB47" s="715"/>
      <c r="GC47" s="715"/>
      <c r="GD47" s="715"/>
      <c r="GE47" s="715"/>
      <c r="GF47" s="715"/>
      <c r="GG47" s="715"/>
      <c r="GH47" s="715"/>
      <c r="GI47" s="715"/>
      <c r="GJ47" s="715"/>
      <c r="GK47" s="715"/>
      <c r="GL47" s="715"/>
      <c r="GM47" s="715"/>
      <c r="GN47" s="715"/>
      <c r="GO47" s="715"/>
      <c r="GP47" s="715"/>
      <c r="GQ47" s="715"/>
      <c r="GR47" s="715"/>
      <c r="GS47" s="715"/>
      <c r="GT47" s="715"/>
      <c r="GU47" s="715"/>
      <c r="GV47" s="715"/>
      <c r="GW47" s="715"/>
      <c r="GX47" s="715"/>
      <c r="GY47" s="715"/>
      <c r="GZ47" s="715"/>
      <c r="HA47" s="715"/>
      <c r="HB47" s="715"/>
      <c r="HC47" s="715"/>
      <c r="HD47" s="715"/>
      <c r="HE47" s="715"/>
      <c r="HF47" s="715"/>
      <c r="HG47" s="715"/>
      <c r="HH47" s="715"/>
      <c r="HI47" s="715"/>
      <c r="HJ47" s="715"/>
      <c r="HK47" s="715"/>
      <c r="HL47" s="715"/>
      <c r="HM47" s="715"/>
      <c r="HN47" s="715"/>
      <c r="HO47" s="715"/>
      <c r="HP47" s="715"/>
      <c r="HQ47" s="715"/>
      <c r="HR47" s="715"/>
      <c r="HS47" s="715"/>
      <c r="HT47" s="715"/>
      <c r="HU47" s="715"/>
      <c r="HV47" s="715"/>
      <c r="HW47" s="715"/>
      <c r="HX47" s="715"/>
      <c r="HY47" s="715"/>
      <c r="HZ47" s="715"/>
      <c r="IA47" s="715"/>
      <c r="IB47" s="715"/>
      <c r="IC47" s="715"/>
      <c r="ID47" s="715"/>
      <c r="IE47" s="715"/>
      <c r="IF47" s="715"/>
      <c r="IG47" s="715"/>
      <c r="IH47" s="715"/>
      <c r="II47" s="715"/>
      <c r="IJ47" s="715"/>
      <c r="IK47" s="715"/>
      <c r="IL47" s="715"/>
      <c r="IM47" s="715"/>
      <c r="IN47" s="715"/>
      <c r="IO47" s="715"/>
      <c r="IP47" s="715"/>
      <c r="IQ47" s="715"/>
      <c r="IR47" s="715"/>
      <c r="IS47" s="715"/>
      <c r="IT47" s="715"/>
      <c r="IU47" s="715"/>
      <c r="IV47" s="715"/>
    </row>
    <row r="48" spans="1:256" s="398" customFormat="1" ht="18" customHeight="1">
      <c r="A48" s="396"/>
      <c r="B48" s="397"/>
      <c r="C48" s="393"/>
      <c r="E48" s="401"/>
      <c r="F48" s="401"/>
      <c r="G48" s="703"/>
      <c r="H48" s="703"/>
      <c r="I48" s="703"/>
      <c r="J48" s="703"/>
      <c r="K48" s="703"/>
      <c r="L48" s="703"/>
      <c r="M48" s="703"/>
      <c r="N48" s="704"/>
      <c r="O48" s="703"/>
      <c r="P48" s="703"/>
      <c r="Q48" s="703"/>
      <c r="R48" s="703"/>
      <c r="S48" s="704"/>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15"/>
      <c r="AQ48" s="715"/>
      <c r="AR48" s="715"/>
      <c r="AS48" s="715"/>
      <c r="AT48" s="715"/>
      <c r="AU48" s="715"/>
      <c r="AV48" s="715"/>
      <c r="AW48" s="715"/>
      <c r="AX48" s="715"/>
      <c r="AY48" s="715"/>
      <c r="AZ48" s="715"/>
      <c r="BA48" s="715"/>
      <c r="BB48" s="715"/>
      <c r="BC48" s="715"/>
      <c r="BD48" s="715"/>
      <c r="BE48" s="715"/>
      <c r="BF48" s="715"/>
      <c r="BG48" s="715"/>
      <c r="BH48" s="715"/>
      <c r="BI48" s="715"/>
      <c r="BJ48" s="715"/>
      <c r="BK48" s="715"/>
      <c r="BL48" s="715"/>
      <c r="BM48" s="715"/>
      <c r="BN48" s="715"/>
      <c r="BO48" s="715"/>
      <c r="BP48" s="715"/>
      <c r="BQ48" s="715"/>
      <c r="BR48" s="715"/>
      <c r="BS48" s="715"/>
      <c r="BT48" s="715"/>
      <c r="BU48" s="715"/>
      <c r="BV48" s="715"/>
      <c r="BW48" s="715"/>
      <c r="BX48" s="715"/>
      <c r="BY48" s="715"/>
      <c r="BZ48" s="715"/>
      <c r="CA48" s="715"/>
      <c r="CB48" s="715"/>
      <c r="CC48" s="715"/>
      <c r="CD48" s="715"/>
      <c r="CE48" s="715"/>
      <c r="CF48" s="715"/>
      <c r="CG48" s="715"/>
      <c r="CH48" s="715"/>
      <c r="CI48" s="715"/>
      <c r="CJ48" s="715"/>
      <c r="CK48" s="715"/>
      <c r="CL48" s="715"/>
      <c r="CM48" s="715"/>
      <c r="CN48" s="715"/>
      <c r="CO48" s="715"/>
      <c r="CP48" s="715"/>
      <c r="CQ48" s="715"/>
      <c r="CR48" s="715"/>
      <c r="CS48" s="715"/>
      <c r="CT48" s="715"/>
      <c r="CU48" s="715"/>
      <c r="CV48" s="715"/>
      <c r="CW48" s="715"/>
      <c r="CX48" s="715"/>
      <c r="CY48" s="715"/>
      <c r="CZ48" s="715"/>
      <c r="DA48" s="715"/>
      <c r="DB48" s="715"/>
      <c r="DC48" s="715"/>
      <c r="DD48" s="715"/>
      <c r="DE48" s="715"/>
      <c r="DF48" s="715"/>
      <c r="DG48" s="715"/>
      <c r="DH48" s="715"/>
      <c r="DI48" s="715"/>
      <c r="DJ48" s="715"/>
      <c r="DK48" s="715"/>
      <c r="DL48" s="715"/>
      <c r="DM48" s="715"/>
      <c r="DN48" s="715"/>
      <c r="DO48" s="715"/>
      <c r="DP48" s="715"/>
      <c r="DQ48" s="715"/>
      <c r="DR48" s="715"/>
      <c r="DS48" s="715"/>
      <c r="DT48" s="715"/>
      <c r="DU48" s="715"/>
      <c r="DV48" s="715"/>
      <c r="DW48" s="715"/>
      <c r="DX48" s="715"/>
      <c r="DY48" s="715"/>
      <c r="DZ48" s="715"/>
      <c r="EA48" s="715"/>
      <c r="EB48" s="715"/>
      <c r="EC48" s="715"/>
      <c r="ED48" s="715"/>
      <c r="EE48" s="715"/>
      <c r="EF48" s="715"/>
      <c r="EG48" s="715"/>
      <c r="EH48" s="715"/>
      <c r="EI48" s="715"/>
      <c r="EJ48" s="715"/>
      <c r="EK48" s="715"/>
      <c r="EL48" s="715"/>
      <c r="EM48" s="715"/>
      <c r="EN48" s="715"/>
      <c r="EO48" s="715"/>
      <c r="EP48" s="715"/>
      <c r="EQ48" s="715"/>
      <c r="ER48" s="715"/>
      <c r="ES48" s="715"/>
      <c r="ET48" s="715"/>
      <c r="EU48" s="715"/>
      <c r="EV48" s="715"/>
      <c r="EW48" s="715"/>
      <c r="EX48" s="715"/>
      <c r="EY48" s="715"/>
      <c r="EZ48" s="715"/>
      <c r="FA48" s="715"/>
      <c r="FB48" s="715"/>
      <c r="FC48" s="715"/>
      <c r="FD48" s="715"/>
      <c r="FE48" s="715"/>
      <c r="FF48" s="715"/>
      <c r="FG48" s="715"/>
      <c r="FH48" s="715"/>
      <c r="FI48" s="715"/>
      <c r="FJ48" s="715"/>
      <c r="FK48" s="715"/>
      <c r="FL48" s="715"/>
      <c r="FM48" s="715"/>
      <c r="FN48" s="715"/>
      <c r="FO48" s="715"/>
      <c r="FP48" s="715"/>
      <c r="FQ48" s="715"/>
      <c r="FR48" s="715"/>
      <c r="FS48" s="715"/>
      <c r="FT48" s="715"/>
      <c r="FU48" s="715"/>
      <c r="FV48" s="715"/>
      <c r="FW48" s="715"/>
      <c r="FX48" s="715"/>
      <c r="FY48" s="715"/>
      <c r="FZ48" s="715"/>
      <c r="GA48" s="715"/>
      <c r="GB48" s="715"/>
      <c r="GC48" s="715"/>
      <c r="GD48" s="715"/>
      <c r="GE48" s="715"/>
      <c r="GF48" s="715"/>
      <c r="GG48" s="715"/>
      <c r="GH48" s="715"/>
      <c r="GI48" s="715"/>
      <c r="GJ48" s="715"/>
      <c r="GK48" s="715"/>
      <c r="GL48" s="715"/>
      <c r="GM48" s="715"/>
      <c r="GN48" s="715"/>
      <c r="GO48" s="715"/>
      <c r="GP48" s="715"/>
      <c r="GQ48" s="715"/>
      <c r="GR48" s="715"/>
      <c r="GS48" s="715"/>
      <c r="GT48" s="715"/>
      <c r="GU48" s="715"/>
      <c r="GV48" s="715"/>
      <c r="GW48" s="715"/>
      <c r="GX48" s="715"/>
      <c r="GY48" s="715"/>
      <c r="GZ48" s="715"/>
      <c r="HA48" s="715"/>
      <c r="HB48" s="715"/>
      <c r="HC48" s="715"/>
      <c r="HD48" s="715"/>
      <c r="HE48" s="715"/>
      <c r="HF48" s="715"/>
      <c r="HG48" s="715"/>
      <c r="HH48" s="715"/>
      <c r="HI48" s="715"/>
      <c r="HJ48" s="715"/>
      <c r="HK48" s="715"/>
      <c r="HL48" s="715"/>
      <c r="HM48" s="715"/>
      <c r="HN48" s="715"/>
      <c r="HO48" s="715"/>
      <c r="HP48" s="715"/>
      <c r="HQ48" s="715"/>
      <c r="HR48" s="715"/>
      <c r="HS48" s="715"/>
      <c r="HT48" s="715"/>
      <c r="HU48" s="715"/>
      <c r="HV48" s="715"/>
      <c r="HW48" s="715"/>
      <c r="HX48" s="715"/>
      <c r="HY48" s="715"/>
      <c r="HZ48" s="715"/>
      <c r="IA48" s="715"/>
      <c r="IB48" s="715"/>
      <c r="IC48" s="715"/>
      <c r="ID48" s="715"/>
      <c r="IE48" s="715"/>
      <c r="IF48" s="715"/>
      <c r="IG48" s="715"/>
      <c r="IH48" s="715"/>
      <c r="II48" s="715"/>
      <c r="IJ48" s="715"/>
      <c r="IK48" s="715"/>
      <c r="IL48" s="715"/>
      <c r="IM48" s="715"/>
      <c r="IN48" s="715"/>
      <c r="IO48" s="715"/>
      <c r="IP48" s="715"/>
      <c r="IQ48" s="715"/>
      <c r="IR48" s="715"/>
      <c r="IS48" s="715"/>
      <c r="IT48" s="715"/>
      <c r="IU48" s="715"/>
      <c r="IV48" s="715"/>
    </row>
    <row r="49" spans="2:256" s="412" customFormat="1" ht="26.25" customHeight="1">
      <c r="B49" s="836" t="s">
        <v>7</v>
      </c>
      <c r="C49" s="837"/>
      <c r="D49" s="407"/>
      <c r="E49" s="408"/>
      <c r="F49" s="408"/>
      <c r="G49" s="409" t="s">
        <v>304</v>
      </c>
      <c r="H49" s="410"/>
      <c r="I49" s="411"/>
      <c r="J49" s="821" t="s">
        <v>145</v>
      </c>
      <c r="K49" s="822"/>
      <c r="L49" s="719"/>
      <c r="M49" s="716"/>
      <c r="N49" s="716"/>
      <c r="O49" s="716"/>
      <c r="P49" s="716"/>
      <c r="Q49" s="716"/>
      <c r="R49" s="716"/>
      <c r="S49" s="716"/>
      <c r="T49" s="716"/>
      <c r="U49" s="716"/>
      <c r="V49" s="716"/>
      <c r="W49" s="716"/>
      <c r="X49" s="716"/>
      <c r="Y49" s="716"/>
      <c r="Z49" s="716"/>
      <c r="AA49" s="716"/>
      <c r="AB49" s="716"/>
      <c r="AC49" s="716"/>
      <c r="AD49" s="716"/>
      <c r="AE49" s="716"/>
      <c r="AF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c r="BC49" s="716"/>
      <c r="BD49" s="716"/>
      <c r="BE49" s="716"/>
      <c r="BF49" s="716"/>
      <c r="BG49" s="716"/>
      <c r="BH49" s="716"/>
      <c r="BI49" s="716"/>
      <c r="BJ49" s="716"/>
      <c r="BK49" s="716"/>
      <c r="BL49" s="716"/>
      <c r="BM49" s="716"/>
      <c r="BN49" s="716"/>
      <c r="BO49" s="716"/>
      <c r="BP49" s="716"/>
      <c r="BQ49" s="716"/>
      <c r="BR49" s="716"/>
      <c r="BS49" s="716"/>
      <c r="BT49" s="716"/>
      <c r="BU49" s="716"/>
      <c r="BV49" s="716"/>
      <c r="BW49" s="716"/>
      <c r="BX49" s="716"/>
      <c r="BY49" s="716"/>
      <c r="BZ49" s="716"/>
      <c r="CA49" s="716"/>
      <c r="CB49" s="716"/>
      <c r="CC49" s="716"/>
      <c r="CD49" s="716"/>
      <c r="CE49" s="716"/>
      <c r="CF49" s="716"/>
      <c r="CG49" s="716"/>
      <c r="CH49" s="716"/>
      <c r="CI49" s="716"/>
      <c r="CJ49" s="716"/>
      <c r="CK49" s="716"/>
      <c r="CL49" s="716"/>
      <c r="CM49" s="716"/>
      <c r="CN49" s="716"/>
      <c r="CO49" s="716"/>
      <c r="CP49" s="716"/>
      <c r="CQ49" s="716"/>
      <c r="CR49" s="716"/>
      <c r="CS49" s="716"/>
      <c r="CT49" s="716"/>
      <c r="CU49" s="716"/>
      <c r="CV49" s="716"/>
      <c r="CW49" s="716"/>
      <c r="CX49" s="716"/>
      <c r="CY49" s="716"/>
      <c r="CZ49" s="716"/>
      <c r="DA49" s="716"/>
      <c r="DB49" s="716"/>
      <c r="DC49" s="716"/>
      <c r="DD49" s="716"/>
      <c r="DE49" s="716"/>
      <c r="DF49" s="716"/>
      <c r="DG49" s="716"/>
      <c r="DH49" s="716"/>
      <c r="DI49" s="716"/>
      <c r="DJ49" s="716"/>
      <c r="DK49" s="716"/>
      <c r="DL49" s="716"/>
      <c r="DM49" s="716"/>
      <c r="DN49" s="716"/>
      <c r="DO49" s="716"/>
      <c r="DP49" s="716"/>
      <c r="DQ49" s="716"/>
      <c r="DR49" s="716"/>
      <c r="DS49" s="716"/>
      <c r="DT49" s="716"/>
      <c r="DU49" s="716"/>
      <c r="DV49" s="716"/>
      <c r="DW49" s="716"/>
      <c r="DX49" s="716"/>
      <c r="DY49" s="716"/>
      <c r="DZ49" s="716"/>
      <c r="EA49" s="716"/>
      <c r="EB49" s="716"/>
      <c r="EC49" s="716"/>
      <c r="ED49" s="716"/>
      <c r="EE49" s="716"/>
      <c r="EF49" s="716"/>
      <c r="EG49" s="716"/>
      <c r="EH49" s="716"/>
      <c r="EI49" s="716"/>
      <c r="EJ49" s="716"/>
      <c r="EK49" s="716"/>
      <c r="EL49" s="716"/>
      <c r="EM49" s="716"/>
      <c r="EN49" s="716"/>
      <c r="EO49" s="716"/>
      <c r="EP49" s="716"/>
      <c r="EQ49" s="716"/>
      <c r="ER49" s="716"/>
      <c r="ES49" s="716"/>
      <c r="ET49" s="716"/>
      <c r="EU49" s="716"/>
      <c r="EV49" s="716"/>
      <c r="EW49" s="716"/>
      <c r="EX49" s="716"/>
      <c r="EY49" s="716"/>
      <c r="EZ49" s="716"/>
      <c r="FA49" s="716"/>
      <c r="FB49" s="716"/>
      <c r="FC49" s="716"/>
      <c r="FD49" s="716"/>
      <c r="FE49" s="716"/>
      <c r="FF49" s="716"/>
      <c r="FG49" s="716"/>
      <c r="FH49" s="716"/>
      <c r="FI49" s="716"/>
      <c r="FJ49" s="716"/>
      <c r="FK49" s="716"/>
      <c r="FL49" s="716"/>
      <c r="FM49" s="716"/>
      <c r="FN49" s="716"/>
      <c r="FO49" s="716"/>
      <c r="FP49" s="716"/>
      <c r="FQ49" s="716"/>
      <c r="FR49" s="716"/>
      <c r="FS49" s="716"/>
      <c r="FT49" s="716"/>
      <c r="FU49" s="716"/>
      <c r="FV49" s="716"/>
      <c r="FW49" s="716"/>
      <c r="FX49" s="716"/>
      <c r="FY49" s="716"/>
      <c r="FZ49" s="716"/>
      <c r="GA49" s="716"/>
      <c r="GB49" s="716"/>
      <c r="GC49" s="716"/>
      <c r="GD49" s="716"/>
      <c r="GE49" s="716"/>
      <c r="GF49" s="716"/>
      <c r="GG49" s="716"/>
      <c r="GH49" s="716"/>
      <c r="GI49" s="716"/>
      <c r="GJ49" s="716"/>
      <c r="GK49" s="716"/>
      <c r="GL49" s="716"/>
      <c r="GM49" s="716"/>
      <c r="GN49" s="716"/>
      <c r="GO49" s="716"/>
      <c r="GP49" s="716"/>
      <c r="GQ49" s="716"/>
      <c r="GR49" s="716"/>
      <c r="GS49" s="716"/>
      <c r="GT49" s="716"/>
      <c r="GU49" s="716"/>
      <c r="GV49" s="716"/>
      <c r="GW49" s="716"/>
      <c r="GX49" s="716"/>
      <c r="GY49" s="716"/>
      <c r="GZ49" s="716"/>
      <c r="HA49" s="716"/>
      <c r="HB49" s="716"/>
      <c r="HC49" s="716"/>
      <c r="HD49" s="716"/>
      <c r="HE49" s="716"/>
      <c r="HF49" s="716"/>
      <c r="HG49" s="716"/>
      <c r="HH49" s="716"/>
      <c r="HI49" s="716"/>
      <c r="HJ49" s="716"/>
      <c r="HK49" s="716"/>
      <c r="HL49" s="716"/>
      <c r="HM49" s="716"/>
      <c r="HN49" s="716"/>
      <c r="HO49" s="716"/>
      <c r="HP49" s="716"/>
      <c r="HQ49" s="716"/>
      <c r="HR49" s="716"/>
      <c r="HS49" s="716"/>
      <c r="HT49" s="716"/>
      <c r="HU49" s="716"/>
      <c r="HV49" s="716"/>
      <c r="HW49" s="716"/>
      <c r="HX49" s="716"/>
      <c r="HY49" s="716"/>
      <c r="HZ49" s="716"/>
      <c r="IA49" s="716"/>
      <c r="IB49" s="716"/>
      <c r="IC49" s="716"/>
      <c r="ID49" s="716"/>
      <c r="IE49" s="716"/>
      <c r="IF49" s="716"/>
      <c r="IG49" s="716"/>
      <c r="IH49" s="716"/>
      <c r="II49" s="716"/>
      <c r="IJ49" s="716"/>
      <c r="IK49" s="716"/>
      <c r="IL49" s="716"/>
      <c r="IM49" s="716"/>
      <c r="IN49" s="716"/>
      <c r="IO49" s="716"/>
      <c r="IP49" s="716"/>
      <c r="IQ49" s="716"/>
      <c r="IR49" s="716"/>
      <c r="IS49" s="716"/>
      <c r="IT49" s="716"/>
      <c r="IU49" s="716"/>
      <c r="IV49" s="716"/>
    </row>
    <row r="50" spans="2:256" s="414" customFormat="1" ht="30.75" customHeight="1">
      <c r="B50" s="838"/>
      <c r="C50" s="839"/>
      <c r="D50" s="821" t="s">
        <v>37</v>
      </c>
      <c r="E50" s="822"/>
      <c r="F50" s="821" t="s">
        <v>138</v>
      </c>
      <c r="G50" s="845"/>
      <c r="H50" s="821" t="s">
        <v>146</v>
      </c>
      <c r="I50" s="845"/>
      <c r="J50" s="817" t="s">
        <v>93</v>
      </c>
      <c r="K50" s="823" t="s">
        <v>94</v>
      </c>
      <c r="L50" s="720"/>
      <c r="M50" s="811" t="s">
        <v>331</v>
      </c>
      <c r="N50" s="717"/>
      <c r="O50" s="811" t="s">
        <v>332</v>
      </c>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c r="BM50" s="717"/>
      <c r="BN50" s="717"/>
      <c r="BO50" s="717"/>
      <c r="BP50" s="717"/>
      <c r="BQ50" s="717"/>
      <c r="BR50" s="717"/>
      <c r="BS50" s="717"/>
      <c r="BT50" s="717"/>
      <c r="BU50" s="717"/>
      <c r="BV50" s="717"/>
      <c r="BW50" s="717"/>
      <c r="BX50" s="717"/>
      <c r="BY50" s="717"/>
      <c r="BZ50" s="717"/>
      <c r="CA50" s="717"/>
      <c r="CB50" s="717"/>
      <c r="CC50" s="717"/>
      <c r="CD50" s="717"/>
      <c r="CE50" s="717"/>
      <c r="CF50" s="717"/>
      <c r="CG50" s="717"/>
      <c r="CH50" s="717"/>
      <c r="CI50" s="717"/>
      <c r="CJ50" s="717"/>
      <c r="CK50" s="717"/>
      <c r="CL50" s="717"/>
      <c r="CM50" s="717"/>
      <c r="CN50" s="717"/>
      <c r="CO50" s="717"/>
      <c r="CP50" s="717"/>
      <c r="CQ50" s="717"/>
      <c r="CR50" s="717"/>
      <c r="CS50" s="717"/>
      <c r="CT50" s="717"/>
      <c r="CU50" s="717"/>
      <c r="CV50" s="717"/>
      <c r="CW50" s="717"/>
      <c r="CX50" s="717"/>
      <c r="CY50" s="717"/>
      <c r="CZ50" s="717"/>
      <c r="DA50" s="717"/>
      <c r="DB50" s="717"/>
      <c r="DC50" s="717"/>
      <c r="DD50" s="717"/>
      <c r="DE50" s="717"/>
      <c r="DF50" s="717"/>
      <c r="DG50" s="717"/>
      <c r="DH50" s="717"/>
      <c r="DI50" s="717"/>
      <c r="DJ50" s="717"/>
      <c r="DK50" s="717"/>
      <c r="DL50" s="717"/>
      <c r="DM50" s="717"/>
      <c r="DN50" s="717"/>
      <c r="DO50" s="717"/>
      <c r="DP50" s="717"/>
      <c r="DQ50" s="717"/>
      <c r="DR50" s="717"/>
      <c r="DS50" s="717"/>
      <c r="DT50" s="717"/>
      <c r="DU50" s="717"/>
      <c r="DV50" s="717"/>
      <c r="DW50" s="717"/>
      <c r="DX50" s="717"/>
      <c r="DY50" s="717"/>
      <c r="DZ50" s="717"/>
      <c r="EA50" s="717"/>
      <c r="EB50" s="717"/>
      <c r="EC50" s="717"/>
      <c r="ED50" s="717"/>
      <c r="EE50" s="717"/>
      <c r="EF50" s="717"/>
      <c r="EG50" s="717"/>
      <c r="EH50" s="717"/>
      <c r="EI50" s="717"/>
      <c r="EJ50" s="717"/>
      <c r="EK50" s="717"/>
      <c r="EL50" s="717"/>
      <c r="EM50" s="717"/>
      <c r="EN50" s="717"/>
      <c r="EO50" s="717"/>
      <c r="EP50" s="717"/>
      <c r="EQ50" s="717"/>
      <c r="ER50" s="717"/>
      <c r="ES50" s="717"/>
      <c r="ET50" s="717"/>
      <c r="EU50" s="717"/>
      <c r="EV50" s="717"/>
      <c r="EW50" s="717"/>
      <c r="EX50" s="717"/>
      <c r="EY50" s="717"/>
      <c r="EZ50" s="717"/>
      <c r="FA50" s="717"/>
      <c r="FB50" s="717"/>
      <c r="FC50" s="717"/>
      <c r="FD50" s="717"/>
      <c r="FE50" s="717"/>
      <c r="FF50" s="717"/>
      <c r="FG50" s="717"/>
      <c r="FH50" s="717"/>
      <c r="FI50" s="717"/>
      <c r="FJ50" s="717"/>
      <c r="FK50" s="717"/>
      <c r="FL50" s="717"/>
      <c r="FM50" s="717"/>
      <c r="FN50" s="717"/>
      <c r="FO50" s="717"/>
      <c r="FP50" s="717"/>
      <c r="FQ50" s="717"/>
      <c r="FR50" s="717"/>
      <c r="FS50" s="717"/>
      <c r="FT50" s="717"/>
      <c r="FU50" s="717"/>
      <c r="FV50" s="717"/>
      <c r="FW50" s="717"/>
      <c r="FX50" s="717"/>
      <c r="FY50" s="717"/>
      <c r="FZ50" s="717"/>
      <c r="GA50" s="717"/>
      <c r="GB50" s="717"/>
      <c r="GC50" s="717"/>
      <c r="GD50" s="717"/>
      <c r="GE50" s="717"/>
      <c r="GF50" s="717"/>
      <c r="GG50" s="717"/>
      <c r="GH50" s="717"/>
      <c r="GI50" s="717"/>
      <c r="GJ50" s="717"/>
      <c r="GK50" s="717"/>
      <c r="GL50" s="717"/>
      <c r="GM50" s="717"/>
      <c r="GN50" s="717"/>
      <c r="GO50" s="717"/>
      <c r="GP50" s="717"/>
      <c r="GQ50" s="717"/>
      <c r="GR50" s="717"/>
      <c r="GS50" s="717"/>
      <c r="GT50" s="717"/>
      <c r="GU50" s="717"/>
      <c r="GV50" s="717"/>
      <c r="GW50" s="717"/>
      <c r="GX50" s="717"/>
      <c r="GY50" s="717"/>
      <c r="GZ50" s="717"/>
      <c r="HA50" s="717"/>
      <c r="HB50" s="717"/>
      <c r="HC50" s="717"/>
      <c r="HD50" s="717"/>
      <c r="HE50" s="717"/>
      <c r="HF50" s="717"/>
      <c r="HG50" s="717"/>
      <c r="HH50" s="717"/>
      <c r="HI50" s="717"/>
      <c r="HJ50" s="717"/>
      <c r="HK50" s="717"/>
      <c r="HL50" s="717"/>
      <c r="HM50" s="717"/>
      <c r="HN50" s="717"/>
      <c r="HO50" s="717"/>
      <c r="HP50" s="717"/>
      <c r="HQ50" s="717"/>
      <c r="HR50" s="717"/>
      <c r="HS50" s="717"/>
      <c r="HT50" s="717"/>
      <c r="HU50" s="717"/>
      <c r="HV50" s="717"/>
      <c r="HW50" s="717"/>
      <c r="HX50" s="717"/>
      <c r="HY50" s="717"/>
      <c r="HZ50" s="717"/>
      <c r="IA50" s="717"/>
      <c r="IB50" s="717"/>
      <c r="IC50" s="717"/>
      <c r="ID50" s="717"/>
      <c r="IE50" s="717"/>
      <c r="IF50" s="717"/>
      <c r="IG50" s="717"/>
      <c r="IH50" s="717"/>
      <c r="II50" s="717"/>
      <c r="IJ50" s="717"/>
      <c r="IK50" s="717"/>
      <c r="IL50" s="717"/>
      <c r="IM50" s="717"/>
      <c r="IN50" s="717"/>
      <c r="IO50" s="717"/>
      <c r="IP50" s="717"/>
      <c r="IQ50" s="717"/>
      <c r="IR50" s="717"/>
      <c r="IS50" s="717"/>
      <c r="IT50" s="717"/>
      <c r="IU50" s="717"/>
      <c r="IV50" s="717"/>
    </row>
    <row r="51" spans="2:256" s="414" customFormat="1" ht="15" customHeight="1">
      <c r="B51" s="838"/>
      <c r="C51" s="839"/>
      <c r="D51" s="844" t="s">
        <v>16</v>
      </c>
      <c r="E51" s="844" t="s">
        <v>15</v>
      </c>
      <c r="F51" s="842" t="s">
        <v>16</v>
      </c>
      <c r="G51" s="842" t="s">
        <v>15</v>
      </c>
      <c r="H51" s="842" t="s">
        <v>16</v>
      </c>
      <c r="I51" s="842" t="s">
        <v>15</v>
      </c>
      <c r="J51" s="818"/>
      <c r="K51" s="824"/>
      <c r="L51" s="720"/>
      <c r="M51" s="812"/>
      <c r="N51" s="717"/>
      <c r="O51" s="812"/>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7"/>
      <c r="AQ51" s="717"/>
      <c r="AR51" s="717"/>
      <c r="AS51" s="717"/>
      <c r="AT51" s="717"/>
      <c r="AU51" s="717"/>
      <c r="AV51" s="717"/>
      <c r="AW51" s="717"/>
      <c r="AX51" s="717"/>
      <c r="AY51" s="717"/>
      <c r="AZ51" s="717"/>
      <c r="BA51" s="717"/>
      <c r="BB51" s="717"/>
      <c r="BC51" s="717"/>
      <c r="BD51" s="717"/>
      <c r="BE51" s="717"/>
      <c r="BF51" s="717"/>
      <c r="BG51" s="717"/>
      <c r="BH51" s="717"/>
      <c r="BI51" s="717"/>
      <c r="BJ51" s="717"/>
      <c r="BK51" s="717"/>
      <c r="BL51" s="717"/>
      <c r="BM51" s="717"/>
      <c r="BN51" s="717"/>
      <c r="BO51" s="717"/>
      <c r="BP51" s="717"/>
      <c r="BQ51" s="717"/>
      <c r="BR51" s="717"/>
      <c r="BS51" s="717"/>
      <c r="BT51" s="717"/>
      <c r="BU51" s="717"/>
      <c r="BV51" s="717"/>
      <c r="BW51" s="717"/>
      <c r="BX51" s="717"/>
      <c r="BY51" s="717"/>
      <c r="BZ51" s="717"/>
      <c r="CA51" s="717"/>
      <c r="CB51" s="717"/>
      <c r="CC51" s="717"/>
      <c r="CD51" s="717"/>
      <c r="CE51" s="717"/>
      <c r="CF51" s="717"/>
      <c r="CG51" s="717"/>
      <c r="CH51" s="717"/>
      <c r="CI51" s="717"/>
      <c r="CJ51" s="717"/>
      <c r="CK51" s="717"/>
      <c r="CL51" s="717"/>
      <c r="CM51" s="717"/>
      <c r="CN51" s="717"/>
      <c r="CO51" s="717"/>
      <c r="CP51" s="717"/>
      <c r="CQ51" s="717"/>
      <c r="CR51" s="717"/>
      <c r="CS51" s="717"/>
      <c r="CT51" s="717"/>
      <c r="CU51" s="717"/>
      <c r="CV51" s="717"/>
      <c r="CW51" s="717"/>
      <c r="CX51" s="717"/>
      <c r="CY51" s="717"/>
      <c r="CZ51" s="717"/>
      <c r="DA51" s="717"/>
      <c r="DB51" s="717"/>
      <c r="DC51" s="717"/>
      <c r="DD51" s="717"/>
      <c r="DE51" s="717"/>
      <c r="DF51" s="717"/>
      <c r="DG51" s="717"/>
      <c r="DH51" s="717"/>
      <c r="DI51" s="717"/>
      <c r="DJ51" s="717"/>
      <c r="DK51" s="717"/>
      <c r="DL51" s="717"/>
      <c r="DM51" s="717"/>
      <c r="DN51" s="717"/>
      <c r="DO51" s="717"/>
      <c r="DP51" s="717"/>
      <c r="DQ51" s="717"/>
      <c r="DR51" s="717"/>
      <c r="DS51" s="717"/>
      <c r="DT51" s="717"/>
      <c r="DU51" s="717"/>
      <c r="DV51" s="717"/>
      <c r="DW51" s="717"/>
      <c r="DX51" s="717"/>
      <c r="DY51" s="717"/>
      <c r="DZ51" s="717"/>
      <c r="EA51" s="717"/>
      <c r="EB51" s="717"/>
      <c r="EC51" s="717"/>
      <c r="ED51" s="717"/>
      <c r="EE51" s="717"/>
      <c r="EF51" s="717"/>
      <c r="EG51" s="717"/>
      <c r="EH51" s="717"/>
      <c r="EI51" s="717"/>
      <c r="EJ51" s="717"/>
      <c r="EK51" s="717"/>
      <c r="EL51" s="717"/>
      <c r="EM51" s="717"/>
      <c r="EN51" s="717"/>
      <c r="EO51" s="717"/>
      <c r="EP51" s="717"/>
      <c r="EQ51" s="717"/>
      <c r="ER51" s="717"/>
      <c r="ES51" s="717"/>
      <c r="ET51" s="717"/>
      <c r="EU51" s="717"/>
      <c r="EV51" s="717"/>
      <c r="EW51" s="717"/>
      <c r="EX51" s="717"/>
      <c r="EY51" s="717"/>
      <c r="EZ51" s="717"/>
      <c r="FA51" s="717"/>
      <c r="FB51" s="717"/>
      <c r="FC51" s="717"/>
      <c r="FD51" s="717"/>
      <c r="FE51" s="717"/>
      <c r="FF51" s="717"/>
      <c r="FG51" s="717"/>
      <c r="FH51" s="717"/>
      <c r="FI51" s="717"/>
      <c r="FJ51" s="717"/>
      <c r="FK51" s="717"/>
      <c r="FL51" s="717"/>
      <c r="FM51" s="717"/>
      <c r="FN51" s="717"/>
      <c r="FO51" s="717"/>
      <c r="FP51" s="717"/>
      <c r="FQ51" s="717"/>
      <c r="FR51" s="717"/>
      <c r="FS51" s="717"/>
      <c r="FT51" s="717"/>
      <c r="FU51" s="717"/>
      <c r="FV51" s="717"/>
      <c r="FW51" s="717"/>
      <c r="FX51" s="717"/>
      <c r="FY51" s="717"/>
      <c r="FZ51" s="717"/>
      <c r="GA51" s="717"/>
      <c r="GB51" s="717"/>
      <c r="GC51" s="717"/>
      <c r="GD51" s="717"/>
      <c r="GE51" s="717"/>
      <c r="GF51" s="717"/>
      <c r="GG51" s="717"/>
      <c r="GH51" s="717"/>
      <c r="GI51" s="717"/>
      <c r="GJ51" s="717"/>
      <c r="GK51" s="717"/>
      <c r="GL51" s="717"/>
      <c r="GM51" s="717"/>
      <c r="GN51" s="717"/>
      <c r="GO51" s="717"/>
      <c r="GP51" s="717"/>
      <c r="GQ51" s="717"/>
      <c r="GR51" s="717"/>
      <c r="GS51" s="717"/>
      <c r="GT51" s="717"/>
      <c r="GU51" s="717"/>
      <c r="GV51" s="717"/>
      <c r="GW51" s="717"/>
      <c r="GX51" s="717"/>
      <c r="GY51" s="717"/>
      <c r="GZ51" s="717"/>
      <c r="HA51" s="717"/>
      <c r="HB51" s="717"/>
      <c r="HC51" s="717"/>
      <c r="HD51" s="717"/>
      <c r="HE51" s="717"/>
      <c r="HF51" s="717"/>
      <c r="HG51" s="717"/>
      <c r="HH51" s="717"/>
      <c r="HI51" s="717"/>
      <c r="HJ51" s="717"/>
      <c r="HK51" s="717"/>
      <c r="HL51" s="717"/>
      <c r="HM51" s="717"/>
      <c r="HN51" s="717"/>
      <c r="HO51" s="717"/>
      <c r="HP51" s="717"/>
      <c r="HQ51" s="717"/>
      <c r="HR51" s="717"/>
      <c r="HS51" s="717"/>
      <c r="HT51" s="717"/>
      <c r="HU51" s="717"/>
      <c r="HV51" s="717"/>
      <c r="HW51" s="717"/>
      <c r="HX51" s="717"/>
      <c r="HY51" s="717"/>
      <c r="HZ51" s="717"/>
      <c r="IA51" s="717"/>
      <c r="IB51" s="717"/>
      <c r="IC51" s="717"/>
      <c r="ID51" s="717"/>
      <c r="IE51" s="717"/>
      <c r="IF51" s="717"/>
      <c r="IG51" s="717"/>
      <c r="IH51" s="717"/>
      <c r="II51" s="717"/>
      <c r="IJ51" s="717"/>
      <c r="IK51" s="717"/>
      <c r="IL51" s="717"/>
      <c r="IM51" s="717"/>
      <c r="IN51" s="717"/>
      <c r="IO51" s="717"/>
      <c r="IP51" s="717"/>
      <c r="IQ51" s="717"/>
      <c r="IR51" s="717"/>
      <c r="IS51" s="717"/>
      <c r="IT51" s="717"/>
      <c r="IU51" s="717"/>
      <c r="IV51" s="717"/>
    </row>
    <row r="52" spans="2:256" s="414" customFormat="1" ht="15" customHeight="1">
      <c r="B52" s="840"/>
      <c r="C52" s="841"/>
      <c r="D52" s="843"/>
      <c r="E52" s="843"/>
      <c r="F52" s="843"/>
      <c r="G52" s="843"/>
      <c r="H52" s="843"/>
      <c r="I52" s="843"/>
      <c r="J52" s="819"/>
      <c r="K52" s="825"/>
      <c r="L52" s="720"/>
      <c r="M52" s="813"/>
      <c r="N52" s="717"/>
      <c r="O52" s="813"/>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7"/>
      <c r="FX52" s="717"/>
      <c r="FY52" s="717"/>
      <c r="FZ52" s="717"/>
      <c r="GA52" s="717"/>
      <c r="GB52" s="717"/>
      <c r="GC52" s="717"/>
      <c r="GD52" s="717"/>
      <c r="GE52" s="717"/>
      <c r="GF52" s="717"/>
      <c r="GG52" s="717"/>
      <c r="GH52" s="717"/>
      <c r="GI52" s="717"/>
      <c r="GJ52" s="717"/>
      <c r="GK52" s="717"/>
      <c r="GL52" s="717"/>
      <c r="GM52" s="717"/>
      <c r="GN52" s="717"/>
      <c r="GO52" s="717"/>
      <c r="GP52" s="717"/>
      <c r="GQ52" s="717"/>
      <c r="GR52" s="717"/>
      <c r="GS52" s="717"/>
      <c r="GT52" s="717"/>
      <c r="GU52" s="717"/>
      <c r="GV52" s="717"/>
      <c r="GW52" s="717"/>
      <c r="GX52" s="717"/>
      <c r="GY52" s="717"/>
      <c r="GZ52" s="717"/>
      <c r="HA52" s="717"/>
      <c r="HB52" s="717"/>
      <c r="HC52" s="717"/>
      <c r="HD52" s="717"/>
      <c r="HE52" s="717"/>
      <c r="HF52" s="717"/>
      <c r="HG52" s="717"/>
      <c r="HH52" s="717"/>
      <c r="HI52" s="717"/>
      <c r="HJ52" s="717"/>
      <c r="HK52" s="717"/>
      <c r="HL52" s="717"/>
      <c r="HM52" s="717"/>
      <c r="HN52" s="717"/>
      <c r="HO52" s="717"/>
      <c r="HP52" s="717"/>
      <c r="HQ52" s="717"/>
      <c r="HR52" s="717"/>
      <c r="HS52" s="717"/>
      <c r="HT52" s="717"/>
      <c r="HU52" s="717"/>
      <c r="HV52" s="717"/>
      <c r="HW52" s="717"/>
      <c r="HX52" s="717"/>
      <c r="HY52" s="717"/>
      <c r="HZ52" s="717"/>
      <c r="IA52" s="717"/>
      <c r="IB52" s="717"/>
      <c r="IC52" s="717"/>
      <c r="ID52" s="717"/>
      <c r="IE52" s="717"/>
      <c r="IF52" s="717"/>
      <c r="IG52" s="717"/>
      <c r="IH52" s="717"/>
      <c r="II52" s="717"/>
      <c r="IJ52" s="717"/>
      <c r="IK52" s="717"/>
      <c r="IL52" s="717"/>
      <c r="IM52" s="717"/>
      <c r="IN52" s="717"/>
      <c r="IO52" s="717"/>
      <c r="IP52" s="717"/>
      <c r="IQ52" s="717"/>
      <c r="IR52" s="717"/>
      <c r="IS52" s="717"/>
      <c r="IT52" s="717"/>
      <c r="IU52" s="717"/>
      <c r="IV52" s="717"/>
    </row>
    <row r="53" spans="2:256" s="418" customFormat="1" ht="18" customHeight="1">
      <c r="B53" s="415"/>
      <c r="C53" s="416" t="s">
        <v>305</v>
      </c>
      <c r="D53" s="417">
        <f>+D12-SUM(D22,D32)</f>
        <v>0</v>
      </c>
      <c r="E53" s="417">
        <f t="shared" ref="E53:K53" si="18">+E12-SUM(E22,E32)</f>
        <v>0</v>
      </c>
      <c r="F53" s="417">
        <f t="shared" si="18"/>
        <v>0</v>
      </c>
      <c r="G53" s="417">
        <f t="shared" si="18"/>
        <v>0</v>
      </c>
      <c r="H53" s="417">
        <f t="shared" si="18"/>
        <v>0</v>
      </c>
      <c r="I53" s="417">
        <f t="shared" si="18"/>
        <v>0</v>
      </c>
      <c r="J53" s="417">
        <f t="shared" si="18"/>
        <v>0</v>
      </c>
      <c r="K53" s="417">
        <f t="shared" si="18"/>
        <v>0</v>
      </c>
      <c r="L53" s="721"/>
      <c r="M53" s="417">
        <f>IF(SUM(J12:K12)&lt;SUM(D12:E12),0,SUM(D12:E12)-SUM(J12:K12))</f>
        <v>0</v>
      </c>
      <c r="O53" s="417">
        <f>+IF(AND(SUM('DD712.MELD'!M30)&gt;0,SUM('DD714.MELD'!D12:E12)=0),111,IF(SUM('DD714.MELD'!D12:E12)&gt;SUM('DD712.MELD'!M30),111,0))</f>
        <v>0</v>
      </c>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c r="DV53" s="718"/>
      <c r="DW53" s="718"/>
      <c r="DX53" s="718"/>
      <c r="DY53" s="718"/>
      <c r="DZ53" s="718"/>
      <c r="EA53" s="718"/>
      <c r="EB53" s="718"/>
      <c r="EC53" s="718"/>
      <c r="ED53" s="718"/>
      <c r="EE53" s="718"/>
      <c r="EF53" s="718"/>
      <c r="EG53" s="718"/>
      <c r="EH53" s="718"/>
      <c r="EI53" s="718"/>
      <c r="EJ53" s="718"/>
      <c r="EK53" s="718"/>
      <c r="EL53" s="718"/>
      <c r="EM53" s="718"/>
      <c r="EN53" s="718"/>
      <c r="EO53" s="718"/>
      <c r="EP53" s="718"/>
      <c r="EQ53" s="718"/>
      <c r="ER53" s="718"/>
      <c r="ES53" s="718"/>
      <c r="ET53" s="718"/>
      <c r="EU53" s="718"/>
      <c r="EV53" s="718"/>
      <c r="EW53" s="718"/>
      <c r="EX53" s="718"/>
      <c r="EY53" s="718"/>
      <c r="EZ53" s="718"/>
      <c r="FA53" s="718"/>
      <c r="FB53" s="718"/>
      <c r="FC53" s="718"/>
      <c r="FD53" s="718"/>
      <c r="FE53" s="718"/>
      <c r="FF53" s="718"/>
      <c r="FG53" s="718"/>
      <c r="FH53" s="718"/>
      <c r="FI53" s="718"/>
      <c r="FJ53" s="718"/>
      <c r="FK53" s="718"/>
      <c r="FL53" s="718"/>
      <c r="FM53" s="718"/>
      <c r="FN53" s="718"/>
      <c r="FO53" s="718"/>
      <c r="FP53" s="718"/>
      <c r="FQ53" s="718"/>
      <c r="FR53" s="718"/>
      <c r="FS53" s="718"/>
      <c r="FT53" s="718"/>
      <c r="FU53" s="718"/>
      <c r="FV53" s="718"/>
      <c r="FW53" s="718"/>
      <c r="FX53" s="718"/>
      <c r="FY53" s="718"/>
      <c r="FZ53" s="718"/>
      <c r="GA53" s="718"/>
      <c r="GB53" s="718"/>
      <c r="GC53" s="718"/>
      <c r="GD53" s="718"/>
      <c r="GE53" s="718"/>
      <c r="GF53" s="718"/>
      <c r="GG53" s="718"/>
      <c r="GH53" s="718"/>
      <c r="GI53" s="718"/>
      <c r="GJ53" s="718"/>
      <c r="GK53" s="718"/>
      <c r="GL53" s="718"/>
      <c r="GM53" s="718"/>
      <c r="GN53" s="718"/>
      <c r="GO53" s="718"/>
      <c r="GP53" s="718"/>
      <c r="GQ53" s="718"/>
      <c r="GR53" s="718"/>
      <c r="GS53" s="718"/>
      <c r="GT53" s="718"/>
      <c r="GU53" s="718"/>
      <c r="GV53" s="718"/>
      <c r="GW53" s="718"/>
      <c r="GX53" s="718"/>
      <c r="GY53" s="718"/>
      <c r="GZ53" s="718"/>
      <c r="HA53" s="718"/>
      <c r="HB53" s="718"/>
      <c r="HC53" s="718"/>
      <c r="HD53" s="718"/>
      <c r="HE53" s="718"/>
      <c r="HF53" s="718"/>
      <c r="HG53" s="718"/>
      <c r="HH53" s="718"/>
      <c r="HI53" s="718"/>
      <c r="HJ53" s="718"/>
      <c r="HK53" s="718"/>
      <c r="HL53" s="718"/>
      <c r="HM53" s="718"/>
      <c r="HN53" s="718"/>
      <c r="HO53" s="718"/>
      <c r="HP53" s="718"/>
      <c r="HQ53" s="718"/>
      <c r="HR53" s="718"/>
      <c r="HS53" s="718"/>
      <c r="HT53" s="718"/>
      <c r="HU53" s="718"/>
      <c r="HV53" s="718"/>
      <c r="HW53" s="718"/>
      <c r="HX53" s="718"/>
      <c r="HY53" s="718"/>
      <c r="HZ53" s="718"/>
      <c r="IA53" s="718"/>
      <c r="IB53" s="718"/>
      <c r="IC53" s="718"/>
      <c r="ID53" s="718"/>
      <c r="IE53" s="718"/>
      <c r="IF53" s="718"/>
      <c r="IG53" s="718"/>
      <c r="IH53" s="718"/>
      <c r="II53" s="718"/>
      <c r="IJ53" s="718"/>
      <c r="IK53" s="718"/>
      <c r="IL53" s="718"/>
      <c r="IM53" s="718"/>
      <c r="IN53" s="718"/>
      <c r="IO53" s="718"/>
      <c r="IP53" s="718"/>
      <c r="IQ53" s="718"/>
      <c r="IR53" s="718"/>
      <c r="IS53" s="718"/>
      <c r="IT53" s="718"/>
      <c r="IU53" s="718"/>
      <c r="IV53" s="718"/>
    </row>
    <row r="54" spans="2:256" s="418" customFormat="1" ht="18" customHeight="1">
      <c r="B54" s="413"/>
      <c r="C54" s="419" t="s">
        <v>109</v>
      </c>
      <c r="D54" s="420">
        <f t="shared" ref="D54:K62" si="19">+D13-SUM(D23,D33)</f>
        <v>0</v>
      </c>
      <c r="E54" s="420">
        <f t="shared" si="19"/>
        <v>0</v>
      </c>
      <c r="F54" s="420">
        <f t="shared" si="19"/>
        <v>0</v>
      </c>
      <c r="G54" s="420">
        <f t="shared" si="19"/>
        <v>0</v>
      </c>
      <c r="H54" s="420">
        <f t="shared" si="19"/>
        <v>0</v>
      </c>
      <c r="I54" s="420">
        <f t="shared" si="19"/>
        <v>0</v>
      </c>
      <c r="J54" s="420">
        <f t="shared" si="19"/>
        <v>0</v>
      </c>
      <c r="K54" s="420">
        <f t="shared" si="19"/>
        <v>0</v>
      </c>
      <c r="L54" s="721"/>
      <c r="M54" s="420">
        <f t="shared" ref="M54:M82" si="20">IF(SUM(J13:K13)&lt;SUM(D13:E13),0,SUM(D13:E13)-SUM(J13:K13))</f>
        <v>0</v>
      </c>
      <c r="O54" s="420">
        <f>+IF(AND(SUM('DD712.MELD'!M32)&gt;0,SUM('DD714.MELD'!J12)=0),111,IF(SUM('DD714.MELD'!J12)&gt;SUM('DD712.MELD'!M32),111,0))</f>
        <v>0</v>
      </c>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c r="EA54" s="718"/>
      <c r="EB54" s="718"/>
      <c r="EC54" s="718"/>
      <c r="ED54" s="718"/>
      <c r="EE54" s="718"/>
      <c r="EF54" s="718"/>
      <c r="EG54" s="718"/>
      <c r="EH54" s="718"/>
      <c r="EI54" s="718"/>
      <c r="EJ54" s="718"/>
      <c r="EK54" s="718"/>
      <c r="EL54" s="718"/>
      <c r="EM54" s="718"/>
      <c r="EN54" s="718"/>
      <c r="EO54" s="718"/>
      <c r="EP54" s="718"/>
      <c r="EQ54" s="718"/>
      <c r="ER54" s="718"/>
      <c r="ES54" s="718"/>
      <c r="ET54" s="718"/>
      <c r="EU54" s="718"/>
      <c r="EV54" s="718"/>
      <c r="EW54" s="718"/>
      <c r="EX54" s="718"/>
      <c r="EY54" s="718"/>
      <c r="EZ54" s="718"/>
      <c r="FA54" s="718"/>
      <c r="FB54" s="718"/>
      <c r="FC54" s="718"/>
      <c r="FD54" s="718"/>
      <c r="FE54" s="718"/>
      <c r="FF54" s="718"/>
      <c r="FG54" s="718"/>
      <c r="FH54" s="718"/>
      <c r="FI54" s="718"/>
      <c r="FJ54" s="718"/>
      <c r="FK54" s="718"/>
      <c r="FL54" s="718"/>
      <c r="FM54" s="718"/>
      <c r="FN54" s="718"/>
      <c r="FO54" s="718"/>
      <c r="FP54" s="718"/>
      <c r="FQ54" s="718"/>
      <c r="FR54" s="718"/>
      <c r="FS54" s="718"/>
      <c r="FT54" s="718"/>
      <c r="FU54" s="718"/>
      <c r="FV54" s="718"/>
      <c r="FW54" s="718"/>
      <c r="FX54" s="718"/>
      <c r="FY54" s="718"/>
      <c r="FZ54" s="718"/>
      <c r="GA54" s="718"/>
      <c r="GB54" s="718"/>
      <c r="GC54" s="718"/>
      <c r="GD54" s="718"/>
      <c r="GE54" s="718"/>
      <c r="GF54" s="718"/>
      <c r="GG54" s="718"/>
      <c r="GH54" s="718"/>
      <c r="GI54" s="718"/>
      <c r="GJ54" s="718"/>
      <c r="GK54" s="718"/>
      <c r="GL54" s="718"/>
      <c r="GM54" s="718"/>
      <c r="GN54" s="718"/>
      <c r="GO54" s="718"/>
      <c r="GP54" s="718"/>
      <c r="GQ54" s="718"/>
      <c r="GR54" s="718"/>
      <c r="GS54" s="718"/>
      <c r="GT54" s="718"/>
      <c r="GU54" s="718"/>
      <c r="GV54" s="718"/>
      <c r="GW54" s="718"/>
      <c r="GX54" s="718"/>
      <c r="GY54" s="718"/>
      <c r="GZ54" s="718"/>
      <c r="HA54" s="718"/>
      <c r="HB54" s="718"/>
      <c r="HC54" s="718"/>
      <c r="HD54" s="718"/>
      <c r="HE54" s="718"/>
      <c r="HF54" s="718"/>
      <c r="HG54" s="718"/>
      <c r="HH54" s="718"/>
      <c r="HI54" s="718"/>
      <c r="HJ54" s="718"/>
      <c r="HK54" s="718"/>
      <c r="HL54" s="718"/>
      <c r="HM54" s="718"/>
      <c r="HN54" s="718"/>
      <c r="HO54" s="718"/>
      <c r="HP54" s="718"/>
      <c r="HQ54" s="718"/>
      <c r="HR54" s="718"/>
      <c r="HS54" s="718"/>
      <c r="HT54" s="718"/>
      <c r="HU54" s="718"/>
      <c r="HV54" s="718"/>
      <c r="HW54" s="718"/>
      <c r="HX54" s="718"/>
      <c r="HY54" s="718"/>
      <c r="HZ54" s="718"/>
      <c r="IA54" s="718"/>
      <c r="IB54" s="718"/>
      <c r="IC54" s="718"/>
      <c r="ID54" s="718"/>
      <c r="IE54" s="718"/>
      <c r="IF54" s="718"/>
      <c r="IG54" s="718"/>
      <c r="IH54" s="718"/>
      <c r="II54" s="718"/>
      <c r="IJ54" s="718"/>
      <c r="IK54" s="718"/>
      <c r="IL54" s="718"/>
      <c r="IM54" s="718"/>
      <c r="IN54" s="718"/>
      <c r="IO54" s="718"/>
      <c r="IP54" s="718"/>
      <c r="IQ54" s="718"/>
      <c r="IR54" s="718"/>
      <c r="IS54" s="718"/>
      <c r="IT54" s="718"/>
      <c r="IU54" s="718"/>
      <c r="IV54" s="718"/>
    </row>
    <row r="55" spans="2:256" s="418" customFormat="1" ht="18" customHeight="1">
      <c r="B55" s="413"/>
      <c r="C55" s="419" t="s">
        <v>110</v>
      </c>
      <c r="D55" s="420">
        <f t="shared" si="19"/>
        <v>0</v>
      </c>
      <c r="E55" s="420">
        <f t="shared" si="19"/>
        <v>0</v>
      </c>
      <c r="F55" s="420">
        <f t="shared" si="19"/>
        <v>0</v>
      </c>
      <c r="G55" s="420">
        <f t="shared" si="19"/>
        <v>0</v>
      </c>
      <c r="H55" s="420">
        <f t="shared" si="19"/>
        <v>0</v>
      </c>
      <c r="I55" s="420">
        <f t="shared" si="19"/>
        <v>0</v>
      </c>
      <c r="J55" s="420">
        <f t="shared" si="19"/>
        <v>0</v>
      </c>
      <c r="K55" s="420">
        <f t="shared" si="19"/>
        <v>0</v>
      </c>
      <c r="L55" s="721"/>
      <c r="M55" s="420">
        <f t="shared" si="20"/>
        <v>0</v>
      </c>
      <c r="O55" s="420">
        <f>+IF(AND(SUM('DD712.MELD'!M33)&gt;0,SUM('DD714.MELD'!K12)=0),111,IF(SUM('DD714.MELD'!K12)&gt;SUM('DD712.MELD'!M33),111,0))</f>
        <v>0</v>
      </c>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c r="DV55" s="718"/>
      <c r="DW55" s="718"/>
      <c r="DX55" s="718"/>
      <c r="DY55" s="718"/>
      <c r="DZ55" s="718"/>
      <c r="EA55" s="718"/>
      <c r="EB55" s="718"/>
      <c r="EC55" s="718"/>
      <c r="ED55" s="718"/>
      <c r="EE55" s="718"/>
      <c r="EF55" s="718"/>
      <c r="EG55" s="718"/>
      <c r="EH55" s="718"/>
      <c r="EI55" s="718"/>
      <c r="EJ55" s="718"/>
      <c r="EK55" s="718"/>
      <c r="EL55" s="718"/>
      <c r="EM55" s="718"/>
      <c r="EN55" s="718"/>
      <c r="EO55" s="718"/>
      <c r="EP55" s="718"/>
      <c r="EQ55" s="718"/>
      <c r="ER55" s="718"/>
      <c r="ES55" s="718"/>
      <c r="ET55" s="718"/>
      <c r="EU55" s="718"/>
      <c r="EV55" s="718"/>
      <c r="EW55" s="718"/>
      <c r="EX55" s="718"/>
      <c r="EY55" s="718"/>
      <c r="EZ55" s="718"/>
      <c r="FA55" s="718"/>
      <c r="FB55" s="718"/>
      <c r="FC55" s="718"/>
      <c r="FD55" s="718"/>
      <c r="FE55" s="718"/>
      <c r="FF55" s="718"/>
      <c r="FG55" s="718"/>
      <c r="FH55" s="718"/>
      <c r="FI55" s="718"/>
      <c r="FJ55" s="718"/>
      <c r="FK55" s="718"/>
      <c r="FL55" s="718"/>
      <c r="FM55" s="718"/>
      <c r="FN55" s="718"/>
      <c r="FO55" s="718"/>
      <c r="FP55" s="718"/>
      <c r="FQ55" s="718"/>
      <c r="FR55" s="718"/>
      <c r="FS55" s="718"/>
      <c r="FT55" s="718"/>
      <c r="FU55" s="718"/>
      <c r="FV55" s="718"/>
      <c r="FW55" s="718"/>
      <c r="FX55" s="718"/>
      <c r="FY55" s="718"/>
      <c r="FZ55" s="718"/>
      <c r="GA55" s="718"/>
      <c r="GB55" s="718"/>
      <c r="GC55" s="718"/>
      <c r="GD55" s="718"/>
      <c r="GE55" s="718"/>
      <c r="GF55" s="718"/>
      <c r="GG55" s="718"/>
      <c r="GH55" s="718"/>
      <c r="GI55" s="718"/>
      <c r="GJ55" s="718"/>
      <c r="GK55" s="718"/>
      <c r="GL55" s="718"/>
      <c r="GM55" s="718"/>
      <c r="GN55" s="718"/>
      <c r="GO55" s="718"/>
      <c r="GP55" s="718"/>
      <c r="GQ55" s="718"/>
      <c r="GR55" s="718"/>
      <c r="GS55" s="718"/>
      <c r="GT55" s="718"/>
      <c r="GU55" s="718"/>
      <c r="GV55" s="718"/>
      <c r="GW55" s="718"/>
      <c r="GX55" s="718"/>
      <c r="GY55" s="718"/>
      <c r="GZ55" s="718"/>
      <c r="HA55" s="718"/>
      <c r="HB55" s="718"/>
      <c r="HC55" s="718"/>
      <c r="HD55" s="718"/>
      <c r="HE55" s="718"/>
      <c r="HF55" s="718"/>
      <c r="HG55" s="718"/>
      <c r="HH55" s="718"/>
      <c r="HI55" s="718"/>
      <c r="HJ55" s="718"/>
      <c r="HK55" s="718"/>
      <c r="HL55" s="718"/>
      <c r="HM55" s="718"/>
      <c r="HN55" s="718"/>
      <c r="HO55" s="718"/>
      <c r="HP55" s="718"/>
      <c r="HQ55" s="718"/>
      <c r="HR55" s="718"/>
      <c r="HS55" s="718"/>
      <c r="HT55" s="718"/>
      <c r="HU55" s="718"/>
      <c r="HV55" s="718"/>
      <c r="HW55" s="718"/>
      <c r="HX55" s="718"/>
      <c r="HY55" s="718"/>
      <c r="HZ55" s="718"/>
      <c r="IA55" s="718"/>
      <c r="IB55" s="718"/>
      <c r="IC55" s="718"/>
      <c r="ID55" s="718"/>
      <c r="IE55" s="718"/>
      <c r="IF55" s="718"/>
      <c r="IG55" s="718"/>
      <c r="IH55" s="718"/>
      <c r="II55" s="718"/>
      <c r="IJ55" s="718"/>
      <c r="IK55" s="718"/>
      <c r="IL55" s="718"/>
      <c r="IM55" s="718"/>
      <c r="IN55" s="718"/>
      <c r="IO55" s="718"/>
      <c r="IP55" s="718"/>
      <c r="IQ55" s="718"/>
      <c r="IR55" s="718"/>
      <c r="IS55" s="718"/>
      <c r="IT55" s="718"/>
      <c r="IU55" s="718"/>
      <c r="IV55" s="718"/>
    </row>
    <row r="56" spans="2:256" s="418" customFormat="1" ht="18" customHeight="1">
      <c r="B56" s="413"/>
      <c r="C56" s="421" t="s">
        <v>325</v>
      </c>
      <c r="D56" s="420">
        <f t="shared" si="19"/>
        <v>0</v>
      </c>
      <c r="E56" s="420">
        <f t="shared" si="19"/>
        <v>0</v>
      </c>
      <c r="F56" s="420">
        <f t="shared" si="19"/>
        <v>0</v>
      </c>
      <c r="G56" s="420">
        <f t="shared" si="19"/>
        <v>0</v>
      </c>
      <c r="H56" s="420">
        <f t="shared" si="19"/>
        <v>0</v>
      </c>
      <c r="I56" s="420">
        <f t="shared" si="19"/>
        <v>0</v>
      </c>
      <c r="J56" s="420">
        <f t="shared" si="19"/>
        <v>0</v>
      </c>
      <c r="K56" s="420">
        <f t="shared" si="19"/>
        <v>0</v>
      </c>
      <c r="L56" s="721"/>
      <c r="M56" s="420">
        <f t="shared" si="20"/>
        <v>0</v>
      </c>
      <c r="O56" s="422"/>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c r="DV56" s="718"/>
      <c r="DW56" s="718"/>
      <c r="DX56" s="718"/>
      <c r="DY56" s="718"/>
      <c r="DZ56" s="718"/>
      <c r="EA56" s="718"/>
      <c r="EB56" s="718"/>
      <c r="EC56" s="718"/>
      <c r="ED56" s="718"/>
      <c r="EE56" s="718"/>
      <c r="EF56" s="718"/>
      <c r="EG56" s="718"/>
      <c r="EH56" s="718"/>
      <c r="EI56" s="718"/>
      <c r="EJ56" s="718"/>
      <c r="EK56" s="718"/>
      <c r="EL56" s="718"/>
      <c r="EM56" s="718"/>
      <c r="EN56" s="718"/>
      <c r="EO56" s="718"/>
      <c r="EP56" s="718"/>
      <c r="EQ56" s="718"/>
      <c r="ER56" s="718"/>
      <c r="ES56" s="718"/>
      <c r="ET56" s="718"/>
      <c r="EU56" s="718"/>
      <c r="EV56" s="718"/>
      <c r="EW56" s="718"/>
      <c r="EX56" s="718"/>
      <c r="EY56" s="718"/>
      <c r="EZ56" s="718"/>
      <c r="FA56" s="718"/>
      <c r="FB56" s="718"/>
      <c r="FC56" s="718"/>
      <c r="FD56" s="718"/>
      <c r="FE56" s="718"/>
      <c r="FF56" s="718"/>
      <c r="FG56" s="718"/>
      <c r="FH56" s="718"/>
      <c r="FI56" s="718"/>
      <c r="FJ56" s="718"/>
      <c r="FK56" s="718"/>
      <c r="FL56" s="718"/>
      <c r="FM56" s="718"/>
      <c r="FN56" s="718"/>
      <c r="FO56" s="718"/>
      <c r="FP56" s="718"/>
      <c r="FQ56" s="718"/>
      <c r="FR56" s="718"/>
      <c r="FS56" s="718"/>
      <c r="FT56" s="718"/>
      <c r="FU56" s="718"/>
      <c r="FV56" s="718"/>
      <c r="FW56" s="718"/>
      <c r="FX56" s="718"/>
      <c r="FY56" s="718"/>
      <c r="FZ56" s="718"/>
      <c r="GA56" s="718"/>
      <c r="GB56" s="718"/>
      <c r="GC56" s="718"/>
      <c r="GD56" s="718"/>
      <c r="GE56" s="718"/>
      <c r="GF56" s="718"/>
      <c r="GG56" s="718"/>
      <c r="GH56" s="718"/>
      <c r="GI56" s="718"/>
      <c r="GJ56" s="718"/>
      <c r="GK56" s="718"/>
      <c r="GL56" s="718"/>
      <c r="GM56" s="718"/>
      <c r="GN56" s="718"/>
      <c r="GO56" s="718"/>
      <c r="GP56" s="718"/>
      <c r="GQ56" s="718"/>
      <c r="GR56" s="718"/>
      <c r="GS56" s="718"/>
      <c r="GT56" s="718"/>
      <c r="GU56" s="718"/>
      <c r="GV56" s="718"/>
      <c r="GW56" s="718"/>
      <c r="GX56" s="718"/>
      <c r="GY56" s="718"/>
      <c r="GZ56" s="718"/>
      <c r="HA56" s="718"/>
      <c r="HB56" s="718"/>
      <c r="HC56" s="718"/>
      <c r="HD56" s="718"/>
      <c r="HE56" s="718"/>
      <c r="HF56" s="718"/>
      <c r="HG56" s="718"/>
      <c r="HH56" s="718"/>
      <c r="HI56" s="718"/>
      <c r="HJ56" s="718"/>
      <c r="HK56" s="718"/>
      <c r="HL56" s="718"/>
      <c r="HM56" s="718"/>
      <c r="HN56" s="718"/>
      <c r="HO56" s="718"/>
      <c r="HP56" s="718"/>
      <c r="HQ56" s="718"/>
      <c r="HR56" s="718"/>
      <c r="HS56" s="718"/>
      <c r="HT56" s="718"/>
      <c r="HU56" s="718"/>
      <c r="HV56" s="718"/>
      <c r="HW56" s="718"/>
      <c r="HX56" s="718"/>
      <c r="HY56" s="718"/>
      <c r="HZ56" s="718"/>
      <c r="IA56" s="718"/>
      <c r="IB56" s="718"/>
      <c r="IC56" s="718"/>
      <c r="ID56" s="718"/>
      <c r="IE56" s="718"/>
      <c r="IF56" s="718"/>
      <c r="IG56" s="718"/>
      <c r="IH56" s="718"/>
      <c r="II56" s="718"/>
      <c r="IJ56" s="718"/>
      <c r="IK56" s="718"/>
      <c r="IL56" s="718"/>
      <c r="IM56" s="718"/>
      <c r="IN56" s="718"/>
      <c r="IO56" s="718"/>
      <c r="IP56" s="718"/>
      <c r="IQ56" s="718"/>
      <c r="IR56" s="718"/>
      <c r="IS56" s="718"/>
      <c r="IT56" s="718"/>
      <c r="IU56" s="718"/>
      <c r="IV56" s="718"/>
    </row>
    <row r="57" spans="2:256" s="418" customFormat="1" ht="18" customHeight="1">
      <c r="B57" s="413"/>
      <c r="C57" s="421" t="s">
        <v>300</v>
      </c>
      <c r="D57" s="420">
        <f t="shared" si="19"/>
        <v>0</v>
      </c>
      <c r="E57" s="420">
        <f t="shared" si="19"/>
        <v>0</v>
      </c>
      <c r="F57" s="420">
        <f t="shared" si="19"/>
        <v>0</v>
      </c>
      <c r="G57" s="420">
        <f t="shared" si="19"/>
        <v>0</v>
      </c>
      <c r="H57" s="420">
        <f t="shared" si="19"/>
        <v>0</v>
      </c>
      <c r="I57" s="420">
        <f t="shared" si="19"/>
        <v>0</v>
      </c>
      <c r="J57" s="420">
        <f t="shared" si="19"/>
        <v>0</v>
      </c>
      <c r="K57" s="420">
        <f t="shared" si="19"/>
        <v>0</v>
      </c>
      <c r="L57" s="721"/>
      <c r="M57" s="420">
        <f t="shared" si="20"/>
        <v>0</v>
      </c>
      <c r="O57" s="422"/>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c r="DV57" s="718"/>
      <c r="DW57" s="718"/>
      <c r="DX57" s="718"/>
      <c r="DY57" s="718"/>
      <c r="DZ57" s="718"/>
      <c r="EA57" s="718"/>
      <c r="EB57" s="718"/>
      <c r="EC57" s="718"/>
      <c r="ED57" s="718"/>
      <c r="EE57" s="718"/>
      <c r="EF57" s="718"/>
      <c r="EG57" s="718"/>
      <c r="EH57" s="718"/>
      <c r="EI57" s="718"/>
      <c r="EJ57" s="718"/>
      <c r="EK57" s="718"/>
      <c r="EL57" s="718"/>
      <c r="EM57" s="718"/>
      <c r="EN57" s="718"/>
      <c r="EO57" s="718"/>
      <c r="EP57" s="718"/>
      <c r="EQ57" s="718"/>
      <c r="ER57" s="718"/>
      <c r="ES57" s="718"/>
      <c r="ET57" s="718"/>
      <c r="EU57" s="718"/>
      <c r="EV57" s="718"/>
      <c r="EW57" s="718"/>
      <c r="EX57" s="718"/>
      <c r="EY57" s="718"/>
      <c r="EZ57" s="718"/>
      <c r="FA57" s="718"/>
      <c r="FB57" s="718"/>
      <c r="FC57" s="718"/>
      <c r="FD57" s="718"/>
      <c r="FE57" s="718"/>
      <c r="FF57" s="718"/>
      <c r="FG57" s="718"/>
      <c r="FH57" s="718"/>
      <c r="FI57" s="718"/>
      <c r="FJ57" s="718"/>
      <c r="FK57" s="718"/>
      <c r="FL57" s="718"/>
      <c r="FM57" s="718"/>
      <c r="FN57" s="718"/>
      <c r="FO57" s="718"/>
      <c r="FP57" s="718"/>
      <c r="FQ57" s="718"/>
      <c r="FR57" s="718"/>
      <c r="FS57" s="718"/>
      <c r="FT57" s="718"/>
      <c r="FU57" s="718"/>
      <c r="FV57" s="718"/>
      <c r="FW57" s="718"/>
      <c r="FX57" s="718"/>
      <c r="FY57" s="718"/>
      <c r="FZ57" s="718"/>
      <c r="GA57" s="718"/>
      <c r="GB57" s="718"/>
      <c r="GC57" s="718"/>
      <c r="GD57" s="718"/>
      <c r="GE57" s="718"/>
      <c r="GF57" s="718"/>
      <c r="GG57" s="718"/>
      <c r="GH57" s="718"/>
      <c r="GI57" s="718"/>
      <c r="GJ57" s="718"/>
      <c r="GK57" s="718"/>
      <c r="GL57" s="718"/>
      <c r="GM57" s="718"/>
      <c r="GN57" s="718"/>
      <c r="GO57" s="718"/>
      <c r="GP57" s="718"/>
      <c r="GQ57" s="718"/>
      <c r="GR57" s="718"/>
      <c r="GS57" s="718"/>
      <c r="GT57" s="718"/>
      <c r="GU57" s="718"/>
      <c r="GV57" s="718"/>
      <c r="GW57" s="718"/>
      <c r="GX57" s="718"/>
      <c r="GY57" s="718"/>
      <c r="GZ57" s="718"/>
      <c r="HA57" s="718"/>
      <c r="HB57" s="718"/>
      <c r="HC57" s="718"/>
      <c r="HD57" s="718"/>
      <c r="HE57" s="718"/>
      <c r="HF57" s="718"/>
      <c r="HG57" s="718"/>
      <c r="HH57" s="718"/>
      <c r="HI57" s="718"/>
      <c r="HJ57" s="718"/>
      <c r="HK57" s="718"/>
      <c r="HL57" s="718"/>
      <c r="HM57" s="718"/>
      <c r="HN57" s="718"/>
      <c r="HO57" s="718"/>
      <c r="HP57" s="718"/>
      <c r="HQ57" s="718"/>
      <c r="HR57" s="718"/>
      <c r="HS57" s="718"/>
      <c r="HT57" s="718"/>
      <c r="HU57" s="718"/>
      <c r="HV57" s="718"/>
      <c r="HW57" s="718"/>
      <c r="HX57" s="718"/>
      <c r="HY57" s="718"/>
      <c r="HZ57" s="718"/>
      <c r="IA57" s="718"/>
      <c r="IB57" s="718"/>
      <c r="IC57" s="718"/>
      <c r="ID57" s="718"/>
      <c r="IE57" s="718"/>
      <c r="IF57" s="718"/>
      <c r="IG57" s="718"/>
      <c r="IH57" s="718"/>
      <c r="II57" s="718"/>
      <c r="IJ57" s="718"/>
      <c r="IK57" s="718"/>
      <c r="IL57" s="718"/>
      <c r="IM57" s="718"/>
      <c r="IN57" s="718"/>
      <c r="IO57" s="718"/>
      <c r="IP57" s="718"/>
      <c r="IQ57" s="718"/>
      <c r="IR57" s="718"/>
      <c r="IS57" s="718"/>
      <c r="IT57" s="718"/>
      <c r="IU57" s="718"/>
      <c r="IV57" s="718"/>
    </row>
    <row r="58" spans="2:256" s="418" customFormat="1" ht="18" customHeight="1">
      <c r="B58" s="413"/>
      <c r="C58" s="423" t="s">
        <v>326</v>
      </c>
      <c r="D58" s="420">
        <f t="shared" si="19"/>
        <v>0</v>
      </c>
      <c r="E58" s="420">
        <f t="shared" si="19"/>
        <v>0</v>
      </c>
      <c r="F58" s="420">
        <f t="shared" si="19"/>
        <v>0</v>
      </c>
      <c r="G58" s="420">
        <f t="shared" si="19"/>
        <v>0</v>
      </c>
      <c r="H58" s="420">
        <f t="shared" si="19"/>
        <v>0</v>
      </c>
      <c r="I58" s="420">
        <f t="shared" si="19"/>
        <v>0</v>
      </c>
      <c r="J58" s="420">
        <f t="shared" si="19"/>
        <v>0</v>
      </c>
      <c r="K58" s="420">
        <f t="shared" si="19"/>
        <v>0</v>
      </c>
      <c r="L58" s="721"/>
      <c r="M58" s="420">
        <f t="shared" si="20"/>
        <v>0</v>
      </c>
      <c r="O58" s="422"/>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8"/>
      <c r="FX58" s="718"/>
      <c r="FY58" s="718"/>
      <c r="FZ58" s="718"/>
      <c r="GA58" s="718"/>
      <c r="GB58" s="718"/>
      <c r="GC58" s="718"/>
      <c r="GD58" s="718"/>
      <c r="GE58" s="718"/>
      <c r="GF58" s="718"/>
      <c r="GG58" s="718"/>
      <c r="GH58" s="718"/>
      <c r="GI58" s="718"/>
      <c r="GJ58" s="718"/>
      <c r="GK58" s="718"/>
      <c r="GL58" s="718"/>
      <c r="GM58" s="718"/>
      <c r="GN58" s="718"/>
      <c r="GO58" s="718"/>
      <c r="GP58" s="718"/>
      <c r="GQ58" s="718"/>
      <c r="GR58" s="718"/>
      <c r="GS58" s="718"/>
      <c r="GT58" s="718"/>
      <c r="GU58" s="718"/>
      <c r="GV58" s="718"/>
      <c r="GW58" s="718"/>
      <c r="GX58" s="718"/>
      <c r="GY58" s="718"/>
      <c r="GZ58" s="718"/>
      <c r="HA58" s="718"/>
      <c r="HB58" s="718"/>
      <c r="HC58" s="718"/>
      <c r="HD58" s="718"/>
      <c r="HE58" s="718"/>
      <c r="HF58" s="718"/>
      <c r="HG58" s="718"/>
      <c r="HH58" s="718"/>
      <c r="HI58" s="718"/>
      <c r="HJ58" s="718"/>
      <c r="HK58" s="718"/>
      <c r="HL58" s="718"/>
      <c r="HM58" s="718"/>
      <c r="HN58" s="718"/>
      <c r="HO58" s="718"/>
      <c r="HP58" s="718"/>
      <c r="HQ58" s="718"/>
      <c r="HR58" s="718"/>
      <c r="HS58" s="718"/>
      <c r="HT58" s="718"/>
      <c r="HU58" s="718"/>
      <c r="HV58" s="718"/>
      <c r="HW58" s="718"/>
      <c r="HX58" s="718"/>
      <c r="HY58" s="718"/>
      <c r="HZ58" s="718"/>
      <c r="IA58" s="718"/>
      <c r="IB58" s="718"/>
      <c r="IC58" s="718"/>
      <c r="ID58" s="718"/>
      <c r="IE58" s="718"/>
      <c r="IF58" s="718"/>
      <c r="IG58" s="718"/>
      <c r="IH58" s="718"/>
      <c r="II58" s="718"/>
      <c r="IJ58" s="718"/>
      <c r="IK58" s="718"/>
      <c r="IL58" s="718"/>
      <c r="IM58" s="718"/>
      <c r="IN58" s="718"/>
      <c r="IO58" s="718"/>
      <c r="IP58" s="718"/>
      <c r="IQ58" s="718"/>
      <c r="IR58" s="718"/>
      <c r="IS58" s="718"/>
      <c r="IT58" s="718"/>
      <c r="IU58" s="718"/>
      <c r="IV58" s="718"/>
    </row>
    <row r="59" spans="2:256" s="418" customFormat="1" ht="18" customHeight="1">
      <c r="B59" s="413"/>
      <c r="C59" s="421" t="s">
        <v>301</v>
      </c>
      <c r="D59" s="420">
        <f t="shared" si="19"/>
        <v>0</v>
      </c>
      <c r="E59" s="420">
        <f t="shared" si="19"/>
        <v>0</v>
      </c>
      <c r="F59" s="420">
        <f t="shared" si="19"/>
        <v>0</v>
      </c>
      <c r="G59" s="420">
        <f t="shared" si="19"/>
        <v>0</v>
      </c>
      <c r="H59" s="420">
        <f t="shared" si="19"/>
        <v>0</v>
      </c>
      <c r="I59" s="420">
        <f t="shared" si="19"/>
        <v>0</v>
      </c>
      <c r="J59" s="420">
        <f t="shared" si="19"/>
        <v>0</v>
      </c>
      <c r="K59" s="420">
        <f t="shared" si="19"/>
        <v>0</v>
      </c>
      <c r="L59" s="721"/>
      <c r="M59" s="420">
        <f t="shared" si="20"/>
        <v>0</v>
      </c>
      <c r="O59" s="422"/>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c r="DV59" s="718"/>
      <c r="DW59" s="718"/>
      <c r="DX59" s="718"/>
      <c r="DY59" s="718"/>
      <c r="DZ59" s="718"/>
      <c r="EA59" s="718"/>
      <c r="EB59" s="718"/>
      <c r="EC59" s="718"/>
      <c r="ED59" s="718"/>
      <c r="EE59" s="718"/>
      <c r="EF59" s="718"/>
      <c r="EG59" s="718"/>
      <c r="EH59" s="718"/>
      <c r="EI59" s="718"/>
      <c r="EJ59" s="718"/>
      <c r="EK59" s="718"/>
      <c r="EL59" s="718"/>
      <c r="EM59" s="718"/>
      <c r="EN59" s="718"/>
      <c r="EO59" s="718"/>
      <c r="EP59" s="718"/>
      <c r="EQ59" s="718"/>
      <c r="ER59" s="718"/>
      <c r="ES59" s="718"/>
      <c r="ET59" s="718"/>
      <c r="EU59" s="718"/>
      <c r="EV59" s="718"/>
      <c r="EW59" s="718"/>
      <c r="EX59" s="718"/>
      <c r="EY59" s="718"/>
      <c r="EZ59" s="718"/>
      <c r="FA59" s="718"/>
      <c r="FB59" s="718"/>
      <c r="FC59" s="718"/>
      <c r="FD59" s="718"/>
      <c r="FE59" s="718"/>
      <c r="FF59" s="718"/>
      <c r="FG59" s="718"/>
      <c r="FH59" s="718"/>
      <c r="FI59" s="718"/>
      <c r="FJ59" s="718"/>
      <c r="FK59" s="718"/>
      <c r="FL59" s="718"/>
      <c r="FM59" s="718"/>
      <c r="FN59" s="718"/>
      <c r="FO59" s="718"/>
      <c r="FP59" s="718"/>
      <c r="FQ59" s="718"/>
      <c r="FR59" s="718"/>
      <c r="FS59" s="718"/>
      <c r="FT59" s="718"/>
      <c r="FU59" s="718"/>
      <c r="FV59" s="718"/>
      <c r="FW59" s="718"/>
      <c r="FX59" s="718"/>
      <c r="FY59" s="718"/>
      <c r="FZ59" s="718"/>
      <c r="GA59" s="718"/>
      <c r="GB59" s="718"/>
      <c r="GC59" s="718"/>
      <c r="GD59" s="718"/>
      <c r="GE59" s="718"/>
      <c r="GF59" s="718"/>
      <c r="GG59" s="718"/>
      <c r="GH59" s="718"/>
      <c r="GI59" s="718"/>
      <c r="GJ59" s="718"/>
      <c r="GK59" s="718"/>
      <c r="GL59" s="718"/>
      <c r="GM59" s="718"/>
      <c r="GN59" s="718"/>
      <c r="GO59" s="718"/>
      <c r="GP59" s="718"/>
      <c r="GQ59" s="718"/>
      <c r="GR59" s="718"/>
      <c r="GS59" s="718"/>
      <c r="GT59" s="718"/>
      <c r="GU59" s="718"/>
      <c r="GV59" s="718"/>
      <c r="GW59" s="718"/>
      <c r="GX59" s="718"/>
      <c r="GY59" s="718"/>
      <c r="GZ59" s="718"/>
      <c r="HA59" s="718"/>
      <c r="HB59" s="718"/>
      <c r="HC59" s="718"/>
      <c r="HD59" s="718"/>
      <c r="HE59" s="718"/>
      <c r="HF59" s="718"/>
      <c r="HG59" s="718"/>
      <c r="HH59" s="718"/>
      <c r="HI59" s="718"/>
      <c r="HJ59" s="718"/>
      <c r="HK59" s="718"/>
      <c r="HL59" s="718"/>
      <c r="HM59" s="718"/>
      <c r="HN59" s="718"/>
      <c r="HO59" s="718"/>
      <c r="HP59" s="718"/>
      <c r="HQ59" s="718"/>
      <c r="HR59" s="718"/>
      <c r="HS59" s="718"/>
      <c r="HT59" s="718"/>
      <c r="HU59" s="718"/>
      <c r="HV59" s="718"/>
      <c r="HW59" s="718"/>
      <c r="HX59" s="718"/>
      <c r="HY59" s="718"/>
      <c r="HZ59" s="718"/>
      <c r="IA59" s="718"/>
      <c r="IB59" s="718"/>
      <c r="IC59" s="718"/>
      <c r="ID59" s="718"/>
      <c r="IE59" s="718"/>
      <c r="IF59" s="718"/>
      <c r="IG59" s="718"/>
      <c r="IH59" s="718"/>
      <c r="II59" s="718"/>
      <c r="IJ59" s="718"/>
      <c r="IK59" s="718"/>
      <c r="IL59" s="718"/>
      <c r="IM59" s="718"/>
      <c r="IN59" s="718"/>
      <c r="IO59" s="718"/>
      <c r="IP59" s="718"/>
      <c r="IQ59" s="718"/>
      <c r="IR59" s="718"/>
      <c r="IS59" s="718"/>
      <c r="IT59" s="718"/>
      <c r="IU59" s="718"/>
      <c r="IV59" s="718"/>
    </row>
    <row r="60" spans="2:256" s="418" customFormat="1" ht="18" customHeight="1">
      <c r="B60" s="413"/>
      <c r="C60" s="421" t="s">
        <v>302</v>
      </c>
      <c r="D60" s="420">
        <f t="shared" si="19"/>
        <v>0</v>
      </c>
      <c r="E60" s="420">
        <f t="shared" si="19"/>
        <v>0</v>
      </c>
      <c r="F60" s="420">
        <f t="shared" si="19"/>
        <v>0</v>
      </c>
      <c r="G60" s="420">
        <f t="shared" si="19"/>
        <v>0</v>
      </c>
      <c r="H60" s="420">
        <f t="shared" si="19"/>
        <v>0</v>
      </c>
      <c r="I60" s="420">
        <f t="shared" si="19"/>
        <v>0</v>
      </c>
      <c r="J60" s="420">
        <f t="shared" si="19"/>
        <v>0</v>
      </c>
      <c r="K60" s="420">
        <f t="shared" si="19"/>
        <v>0</v>
      </c>
      <c r="L60" s="721"/>
      <c r="M60" s="420">
        <f t="shared" si="20"/>
        <v>0</v>
      </c>
      <c r="O60" s="422"/>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c r="DV60" s="718"/>
      <c r="DW60" s="718"/>
      <c r="DX60" s="718"/>
      <c r="DY60" s="718"/>
      <c r="DZ60" s="718"/>
      <c r="EA60" s="718"/>
      <c r="EB60" s="718"/>
      <c r="EC60" s="718"/>
      <c r="ED60" s="718"/>
      <c r="EE60" s="718"/>
      <c r="EF60" s="718"/>
      <c r="EG60" s="718"/>
      <c r="EH60" s="718"/>
      <c r="EI60" s="718"/>
      <c r="EJ60" s="718"/>
      <c r="EK60" s="718"/>
      <c r="EL60" s="718"/>
      <c r="EM60" s="718"/>
      <c r="EN60" s="718"/>
      <c r="EO60" s="718"/>
      <c r="EP60" s="718"/>
      <c r="EQ60" s="718"/>
      <c r="ER60" s="718"/>
      <c r="ES60" s="718"/>
      <c r="ET60" s="718"/>
      <c r="EU60" s="718"/>
      <c r="EV60" s="718"/>
      <c r="EW60" s="718"/>
      <c r="EX60" s="718"/>
      <c r="EY60" s="718"/>
      <c r="EZ60" s="718"/>
      <c r="FA60" s="718"/>
      <c r="FB60" s="718"/>
      <c r="FC60" s="718"/>
      <c r="FD60" s="718"/>
      <c r="FE60" s="718"/>
      <c r="FF60" s="718"/>
      <c r="FG60" s="718"/>
      <c r="FH60" s="718"/>
      <c r="FI60" s="718"/>
      <c r="FJ60" s="718"/>
      <c r="FK60" s="718"/>
      <c r="FL60" s="718"/>
      <c r="FM60" s="718"/>
      <c r="FN60" s="718"/>
      <c r="FO60" s="718"/>
      <c r="FP60" s="718"/>
      <c r="FQ60" s="718"/>
      <c r="FR60" s="718"/>
      <c r="FS60" s="718"/>
      <c r="FT60" s="718"/>
      <c r="FU60" s="718"/>
      <c r="FV60" s="718"/>
      <c r="FW60" s="718"/>
      <c r="FX60" s="718"/>
      <c r="FY60" s="718"/>
      <c r="FZ60" s="718"/>
      <c r="GA60" s="718"/>
      <c r="GB60" s="718"/>
      <c r="GC60" s="718"/>
      <c r="GD60" s="718"/>
      <c r="GE60" s="718"/>
      <c r="GF60" s="718"/>
      <c r="GG60" s="718"/>
      <c r="GH60" s="718"/>
      <c r="GI60" s="718"/>
      <c r="GJ60" s="718"/>
      <c r="GK60" s="718"/>
      <c r="GL60" s="718"/>
      <c r="GM60" s="718"/>
      <c r="GN60" s="718"/>
      <c r="GO60" s="718"/>
      <c r="GP60" s="718"/>
      <c r="GQ60" s="718"/>
      <c r="GR60" s="718"/>
      <c r="GS60" s="718"/>
      <c r="GT60" s="718"/>
      <c r="GU60" s="718"/>
      <c r="GV60" s="718"/>
      <c r="GW60" s="718"/>
      <c r="GX60" s="718"/>
      <c r="GY60" s="718"/>
      <c r="GZ60" s="718"/>
      <c r="HA60" s="718"/>
      <c r="HB60" s="718"/>
      <c r="HC60" s="718"/>
      <c r="HD60" s="718"/>
      <c r="HE60" s="718"/>
      <c r="HF60" s="718"/>
      <c r="HG60" s="718"/>
      <c r="HH60" s="718"/>
      <c r="HI60" s="718"/>
      <c r="HJ60" s="718"/>
      <c r="HK60" s="718"/>
      <c r="HL60" s="718"/>
      <c r="HM60" s="718"/>
      <c r="HN60" s="718"/>
      <c r="HO60" s="718"/>
      <c r="HP60" s="718"/>
      <c r="HQ60" s="718"/>
      <c r="HR60" s="718"/>
      <c r="HS60" s="718"/>
      <c r="HT60" s="718"/>
      <c r="HU60" s="718"/>
      <c r="HV60" s="718"/>
      <c r="HW60" s="718"/>
      <c r="HX60" s="718"/>
      <c r="HY60" s="718"/>
      <c r="HZ60" s="718"/>
      <c r="IA60" s="718"/>
      <c r="IB60" s="718"/>
      <c r="IC60" s="718"/>
      <c r="ID60" s="718"/>
      <c r="IE60" s="718"/>
      <c r="IF60" s="718"/>
      <c r="IG60" s="718"/>
      <c r="IH60" s="718"/>
      <c r="II60" s="718"/>
      <c r="IJ60" s="718"/>
      <c r="IK60" s="718"/>
      <c r="IL60" s="718"/>
      <c r="IM60" s="718"/>
      <c r="IN60" s="718"/>
      <c r="IO60" s="718"/>
      <c r="IP60" s="718"/>
      <c r="IQ60" s="718"/>
      <c r="IR60" s="718"/>
      <c r="IS60" s="718"/>
      <c r="IT60" s="718"/>
      <c r="IU60" s="718"/>
      <c r="IV60" s="718"/>
    </row>
    <row r="61" spans="2:256" s="418" customFormat="1" ht="18" customHeight="1">
      <c r="B61" s="413"/>
      <c r="C61" s="421" t="s">
        <v>303</v>
      </c>
      <c r="D61" s="420">
        <f t="shared" si="19"/>
        <v>0</v>
      </c>
      <c r="E61" s="420">
        <f t="shared" si="19"/>
        <v>0</v>
      </c>
      <c r="F61" s="420">
        <f t="shared" si="19"/>
        <v>0</v>
      </c>
      <c r="G61" s="420">
        <f t="shared" si="19"/>
        <v>0</v>
      </c>
      <c r="H61" s="420">
        <f t="shared" si="19"/>
        <v>0</v>
      </c>
      <c r="I61" s="420">
        <f t="shared" si="19"/>
        <v>0</v>
      </c>
      <c r="J61" s="420">
        <f t="shared" si="19"/>
        <v>0</v>
      </c>
      <c r="K61" s="420">
        <f t="shared" si="19"/>
        <v>0</v>
      </c>
      <c r="L61" s="721"/>
      <c r="M61" s="420">
        <f t="shared" si="20"/>
        <v>0</v>
      </c>
      <c r="O61" s="422"/>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c r="CS61" s="718"/>
      <c r="CT61" s="718"/>
      <c r="CU61" s="718"/>
      <c r="CV61" s="718"/>
      <c r="CW61" s="718"/>
      <c r="CX61" s="718"/>
      <c r="CY61" s="718"/>
      <c r="CZ61" s="718"/>
      <c r="DA61" s="718"/>
      <c r="DB61" s="718"/>
      <c r="DC61" s="718"/>
      <c r="DD61" s="718"/>
      <c r="DE61" s="718"/>
      <c r="DF61" s="718"/>
      <c r="DG61" s="718"/>
      <c r="DH61" s="718"/>
      <c r="DI61" s="718"/>
      <c r="DJ61" s="718"/>
      <c r="DK61" s="718"/>
      <c r="DL61" s="718"/>
      <c r="DM61" s="718"/>
      <c r="DN61" s="718"/>
      <c r="DO61" s="718"/>
      <c r="DP61" s="718"/>
      <c r="DQ61" s="718"/>
      <c r="DR61" s="718"/>
      <c r="DS61" s="718"/>
      <c r="DT61" s="718"/>
      <c r="DU61" s="718"/>
      <c r="DV61" s="718"/>
      <c r="DW61" s="718"/>
      <c r="DX61" s="718"/>
      <c r="DY61" s="718"/>
      <c r="DZ61" s="718"/>
      <c r="EA61" s="718"/>
      <c r="EB61" s="718"/>
      <c r="EC61" s="718"/>
      <c r="ED61" s="718"/>
      <c r="EE61" s="718"/>
      <c r="EF61" s="718"/>
      <c r="EG61" s="718"/>
      <c r="EH61" s="718"/>
      <c r="EI61" s="718"/>
      <c r="EJ61" s="718"/>
      <c r="EK61" s="718"/>
      <c r="EL61" s="718"/>
      <c r="EM61" s="718"/>
      <c r="EN61" s="718"/>
      <c r="EO61" s="718"/>
      <c r="EP61" s="718"/>
      <c r="EQ61" s="718"/>
      <c r="ER61" s="718"/>
      <c r="ES61" s="718"/>
      <c r="ET61" s="718"/>
      <c r="EU61" s="718"/>
      <c r="EV61" s="718"/>
      <c r="EW61" s="718"/>
      <c r="EX61" s="718"/>
      <c r="EY61" s="718"/>
      <c r="EZ61" s="718"/>
      <c r="FA61" s="718"/>
      <c r="FB61" s="718"/>
      <c r="FC61" s="718"/>
      <c r="FD61" s="718"/>
      <c r="FE61" s="718"/>
      <c r="FF61" s="718"/>
      <c r="FG61" s="718"/>
      <c r="FH61" s="718"/>
      <c r="FI61" s="718"/>
      <c r="FJ61" s="718"/>
      <c r="FK61" s="718"/>
      <c r="FL61" s="718"/>
      <c r="FM61" s="718"/>
      <c r="FN61" s="718"/>
      <c r="FO61" s="718"/>
      <c r="FP61" s="718"/>
      <c r="FQ61" s="718"/>
      <c r="FR61" s="718"/>
      <c r="FS61" s="718"/>
      <c r="FT61" s="718"/>
      <c r="FU61" s="718"/>
      <c r="FV61" s="718"/>
      <c r="FW61" s="718"/>
      <c r="FX61" s="718"/>
      <c r="FY61" s="718"/>
      <c r="FZ61" s="718"/>
      <c r="GA61" s="718"/>
      <c r="GB61" s="718"/>
      <c r="GC61" s="718"/>
      <c r="GD61" s="718"/>
      <c r="GE61" s="718"/>
      <c r="GF61" s="718"/>
      <c r="GG61" s="718"/>
      <c r="GH61" s="718"/>
      <c r="GI61" s="718"/>
      <c r="GJ61" s="718"/>
      <c r="GK61" s="718"/>
      <c r="GL61" s="718"/>
      <c r="GM61" s="718"/>
      <c r="GN61" s="718"/>
      <c r="GO61" s="718"/>
      <c r="GP61" s="718"/>
      <c r="GQ61" s="718"/>
      <c r="GR61" s="718"/>
      <c r="GS61" s="718"/>
      <c r="GT61" s="718"/>
      <c r="GU61" s="718"/>
      <c r="GV61" s="718"/>
      <c r="GW61" s="718"/>
      <c r="GX61" s="718"/>
      <c r="GY61" s="718"/>
      <c r="GZ61" s="718"/>
      <c r="HA61" s="718"/>
      <c r="HB61" s="718"/>
      <c r="HC61" s="718"/>
      <c r="HD61" s="718"/>
      <c r="HE61" s="718"/>
      <c r="HF61" s="718"/>
      <c r="HG61" s="718"/>
      <c r="HH61" s="718"/>
      <c r="HI61" s="718"/>
      <c r="HJ61" s="718"/>
      <c r="HK61" s="718"/>
      <c r="HL61" s="718"/>
      <c r="HM61" s="718"/>
      <c r="HN61" s="718"/>
      <c r="HO61" s="718"/>
      <c r="HP61" s="718"/>
      <c r="HQ61" s="718"/>
      <c r="HR61" s="718"/>
      <c r="HS61" s="718"/>
      <c r="HT61" s="718"/>
      <c r="HU61" s="718"/>
      <c r="HV61" s="718"/>
      <c r="HW61" s="718"/>
      <c r="HX61" s="718"/>
      <c r="HY61" s="718"/>
      <c r="HZ61" s="718"/>
      <c r="IA61" s="718"/>
      <c r="IB61" s="718"/>
      <c r="IC61" s="718"/>
      <c r="ID61" s="718"/>
      <c r="IE61" s="718"/>
      <c r="IF61" s="718"/>
      <c r="IG61" s="718"/>
      <c r="IH61" s="718"/>
      <c r="II61" s="718"/>
      <c r="IJ61" s="718"/>
      <c r="IK61" s="718"/>
      <c r="IL61" s="718"/>
      <c r="IM61" s="718"/>
      <c r="IN61" s="718"/>
      <c r="IO61" s="718"/>
      <c r="IP61" s="718"/>
      <c r="IQ61" s="718"/>
      <c r="IR61" s="718"/>
      <c r="IS61" s="718"/>
      <c r="IT61" s="718"/>
      <c r="IU61" s="718"/>
      <c r="IV61" s="718"/>
    </row>
    <row r="62" spans="2:256" s="418" customFormat="1" ht="18" customHeight="1">
      <c r="B62" s="413"/>
      <c r="C62" s="419" t="s">
        <v>111</v>
      </c>
      <c r="D62" s="420">
        <f t="shared" si="19"/>
        <v>0</v>
      </c>
      <c r="E62" s="420">
        <f t="shared" si="19"/>
        <v>0</v>
      </c>
      <c r="F62" s="420">
        <f t="shared" si="19"/>
        <v>0</v>
      </c>
      <c r="G62" s="420">
        <f t="shared" si="19"/>
        <v>0</v>
      </c>
      <c r="H62" s="420">
        <f t="shared" si="19"/>
        <v>0</v>
      </c>
      <c r="I62" s="420">
        <f t="shared" si="19"/>
        <v>0</v>
      </c>
      <c r="J62" s="420">
        <f t="shared" si="19"/>
        <v>0</v>
      </c>
      <c r="K62" s="420">
        <f t="shared" si="19"/>
        <v>0</v>
      </c>
      <c r="L62" s="721"/>
      <c r="M62" s="420">
        <f t="shared" si="20"/>
        <v>0</v>
      </c>
      <c r="O62" s="422"/>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c r="CS62" s="718"/>
      <c r="CT62" s="718"/>
      <c r="CU62" s="718"/>
      <c r="CV62" s="718"/>
      <c r="CW62" s="718"/>
      <c r="CX62" s="718"/>
      <c r="CY62" s="718"/>
      <c r="CZ62" s="718"/>
      <c r="DA62" s="718"/>
      <c r="DB62" s="718"/>
      <c r="DC62" s="718"/>
      <c r="DD62" s="718"/>
      <c r="DE62" s="718"/>
      <c r="DF62" s="718"/>
      <c r="DG62" s="718"/>
      <c r="DH62" s="718"/>
      <c r="DI62" s="718"/>
      <c r="DJ62" s="718"/>
      <c r="DK62" s="718"/>
      <c r="DL62" s="718"/>
      <c r="DM62" s="718"/>
      <c r="DN62" s="718"/>
      <c r="DO62" s="718"/>
      <c r="DP62" s="718"/>
      <c r="DQ62" s="718"/>
      <c r="DR62" s="718"/>
      <c r="DS62" s="718"/>
      <c r="DT62" s="718"/>
      <c r="DU62" s="718"/>
      <c r="DV62" s="718"/>
      <c r="DW62" s="718"/>
      <c r="DX62" s="718"/>
      <c r="DY62" s="718"/>
      <c r="DZ62" s="718"/>
      <c r="EA62" s="718"/>
      <c r="EB62" s="718"/>
      <c r="EC62" s="718"/>
      <c r="ED62" s="718"/>
      <c r="EE62" s="718"/>
      <c r="EF62" s="718"/>
      <c r="EG62" s="718"/>
      <c r="EH62" s="718"/>
      <c r="EI62" s="718"/>
      <c r="EJ62" s="718"/>
      <c r="EK62" s="718"/>
      <c r="EL62" s="718"/>
      <c r="EM62" s="718"/>
      <c r="EN62" s="718"/>
      <c r="EO62" s="718"/>
      <c r="EP62" s="718"/>
      <c r="EQ62" s="718"/>
      <c r="ER62" s="718"/>
      <c r="ES62" s="718"/>
      <c r="ET62" s="718"/>
      <c r="EU62" s="718"/>
      <c r="EV62" s="718"/>
      <c r="EW62" s="718"/>
      <c r="EX62" s="718"/>
      <c r="EY62" s="718"/>
      <c r="EZ62" s="718"/>
      <c r="FA62" s="718"/>
      <c r="FB62" s="718"/>
      <c r="FC62" s="718"/>
      <c r="FD62" s="718"/>
      <c r="FE62" s="718"/>
      <c r="FF62" s="718"/>
      <c r="FG62" s="718"/>
      <c r="FH62" s="718"/>
      <c r="FI62" s="718"/>
      <c r="FJ62" s="718"/>
      <c r="FK62" s="718"/>
      <c r="FL62" s="718"/>
      <c r="FM62" s="718"/>
      <c r="FN62" s="718"/>
      <c r="FO62" s="718"/>
      <c r="FP62" s="718"/>
      <c r="FQ62" s="718"/>
      <c r="FR62" s="718"/>
      <c r="FS62" s="718"/>
      <c r="FT62" s="718"/>
      <c r="FU62" s="718"/>
      <c r="FV62" s="718"/>
      <c r="FW62" s="718"/>
      <c r="FX62" s="718"/>
      <c r="FY62" s="718"/>
      <c r="FZ62" s="718"/>
      <c r="GA62" s="718"/>
      <c r="GB62" s="718"/>
      <c r="GC62" s="718"/>
      <c r="GD62" s="718"/>
      <c r="GE62" s="718"/>
      <c r="GF62" s="718"/>
      <c r="GG62" s="718"/>
      <c r="GH62" s="718"/>
      <c r="GI62" s="718"/>
      <c r="GJ62" s="718"/>
      <c r="GK62" s="718"/>
      <c r="GL62" s="718"/>
      <c r="GM62" s="718"/>
      <c r="GN62" s="718"/>
      <c r="GO62" s="718"/>
      <c r="GP62" s="718"/>
      <c r="GQ62" s="718"/>
      <c r="GR62" s="718"/>
      <c r="GS62" s="718"/>
      <c r="GT62" s="718"/>
      <c r="GU62" s="718"/>
      <c r="GV62" s="718"/>
      <c r="GW62" s="718"/>
      <c r="GX62" s="718"/>
      <c r="GY62" s="718"/>
      <c r="GZ62" s="718"/>
      <c r="HA62" s="718"/>
      <c r="HB62" s="718"/>
      <c r="HC62" s="718"/>
      <c r="HD62" s="718"/>
      <c r="HE62" s="718"/>
      <c r="HF62" s="718"/>
      <c r="HG62" s="718"/>
      <c r="HH62" s="718"/>
      <c r="HI62" s="718"/>
      <c r="HJ62" s="718"/>
      <c r="HK62" s="718"/>
      <c r="HL62" s="718"/>
      <c r="HM62" s="718"/>
      <c r="HN62" s="718"/>
      <c r="HO62" s="718"/>
      <c r="HP62" s="718"/>
      <c r="HQ62" s="718"/>
      <c r="HR62" s="718"/>
      <c r="HS62" s="718"/>
      <c r="HT62" s="718"/>
      <c r="HU62" s="718"/>
      <c r="HV62" s="718"/>
      <c r="HW62" s="718"/>
      <c r="HX62" s="718"/>
      <c r="HY62" s="718"/>
      <c r="HZ62" s="718"/>
      <c r="IA62" s="718"/>
      <c r="IB62" s="718"/>
      <c r="IC62" s="718"/>
      <c r="ID62" s="718"/>
      <c r="IE62" s="718"/>
      <c r="IF62" s="718"/>
      <c r="IG62" s="718"/>
      <c r="IH62" s="718"/>
      <c r="II62" s="718"/>
      <c r="IJ62" s="718"/>
      <c r="IK62" s="718"/>
      <c r="IL62" s="718"/>
      <c r="IM62" s="718"/>
      <c r="IN62" s="718"/>
      <c r="IO62" s="718"/>
      <c r="IP62" s="718"/>
      <c r="IQ62" s="718"/>
      <c r="IR62" s="718"/>
      <c r="IS62" s="718"/>
      <c r="IT62" s="718"/>
      <c r="IU62" s="718"/>
      <c r="IV62" s="718"/>
    </row>
    <row r="63" spans="2:256" s="418" customFormat="1" ht="18" customHeight="1">
      <c r="B63" s="424"/>
      <c r="C63" s="425" t="s">
        <v>139</v>
      </c>
      <c r="D63" s="420">
        <f>+D22-SUM(F22,H22)</f>
        <v>0</v>
      </c>
      <c r="E63" s="420">
        <f>+E22-SUM(G22,I22)</f>
        <v>0</v>
      </c>
      <c r="F63" s="420">
        <f t="shared" ref="F63:K63" si="21">+F22-SUM(F23,F24,F31)</f>
        <v>0</v>
      </c>
      <c r="G63" s="420">
        <f t="shared" si="21"/>
        <v>0</v>
      </c>
      <c r="H63" s="420">
        <f t="shared" si="21"/>
        <v>0</v>
      </c>
      <c r="I63" s="420">
        <f t="shared" si="21"/>
        <v>0</v>
      </c>
      <c r="J63" s="420">
        <f t="shared" si="21"/>
        <v>0</v>
      </c>
      <c r="K63" s="420">
        <f t="shared" si="21"/>
        <v>0</v>
      </c>
      <c r="L63" s="721"/>
      <c r="M63" s="420">
        <f t="shared" si="20"/>
        <v>0</v>
      </c>
      <c r="O63" s="422"/>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c r="CS63" s="718"/>
      <c r="CT63" s="718"/>
      <c r="CU63" s="718"/>
      <c r="CV63" s="718"/>
      <c r="CW63" s="718"/>
      <c r="CX63" s="718"/>
      <c r="CY63" s="718"/>
      <c r="CZ63" s="718"/>
      <c r="DA63" s="718"/>
      <c r="DB63" s="718"/>
      <c r="DC63" s="718"/>
      <c r="DD63" s="718"/>
      <c r="DE63" s="718"/>
      <c r="DF63" s="718"/>
      <c r="DG63" s="718"/>
      <c r="DH63" s="718"/>
      <c r="DI63" s="718"/>
      <c r="DJ63" s="718"/>
      <c r="DK63" s="718"/>
      <c r="DL63" s="718"/>
      <c r="DM63" s="718"/>
      <c r="DN63" s="718"/>
      <c r="DO63" s="718"/>
      <c r="DP63" s="718"/>
      <c r="DQ63" s="718"/>
      <c r="DR63" s="718"/>
      <c r="DS63" s="718"/>
      <c r="DT63" s="718"/>
      <c r="DU63" s="718"/>
      <c r="DV63" s="718"/>
      <c r="DW63" s="718"/>
      <c r="DX63" s="718"/>
      <c r="DY63" s="718"/>
      <c r="DZ63" s="718"/>
      <c r="EA63" s="718"/>
      <c r="EB63" s="718"/>
      <c r="EC63" s="718"/>
      <c r="ED63" s="718"/>
      <c r="EE63" s="718"/>
      <c r="EF63" s="718"/>
      <c r="EG63" s="718"/>
      <c r="EH63" s="718"/>
      <c r="EI63" s="718"/>
      <c r="EJ63" s="718"/>
      <c r="EK63" s="718"/>
      <c r="EL63" s="718"/>
      <c r="EM63" s="718"/>
      <c r="EN63" s="718"/>
      <c r="EO63" s="718"/>
      <c r="EP63" s="718"/>
      <c r="EQ63" s="718"/>
      <c r="ER63" s="718"/>
      <c r="ES63" s="718"/>
      <c r="ET63" s="718"/>
      <c r="EU63" s="718"/>
      <c r="EV63" s="718"/>
      <c r="EW63" s="718"/>
      <c r="EX63" s="718"/>
      <c r="EY63" s="718"/>
      <c r="EZ63" s="718"/>
      <c r="FA63" s="718"/>
      <c r="FB63" s="718"/>
      <c r="FC63" s="718"/>
      <c r="FD63" s="718"/>
      <c r="FE63" s="718"/>
      <c r="FF63" s="718"/>
      <c r="FG63" s="718"/>
      <c r="FH63" s="718"/>
      <c r="FI63" s="718"/>
      <c r="FJ63" s="718"/>
      <c r="FK63" s="718"/>
      <c r="FL63" s="718"/>
      <c r="FM63" s="718"/>
      <c r="FN63" s="718"/>
      <c r="FO63" s="718"/>
      <c r="FP63" s="718"/>
      <c r="FQ63" s="718"/>
      <c r="FR63" s="718"/>
      <c r="FS63" s="718"/>
      <c r="FT63" s="718"/>
      <c r="FU63" s="718"/>
      <c r="FV63" s="718"/>
      <c r="FW63" s="718"/>
      <c r="FX63" s="718"/>
      <c r="FY63" s="718"/>
      <c r="FZ63" s="718"/>
      <c r="GA63" s="718"/>
      <c r="GB63" s="718"/>
      <c r="GC63" s="718"/>
      <c r="GD63" s="718"/>
      <c r="GE63" s="718"/>
      <c r="GF63" s="718"/>
      <c r="GG63" s="718"/>
      <c r="GH63" s="718"/>
      <c r="GI63" s="718"/>
      <c r="GJ63" s="718"/>
      <c r="GK63" s="718"/>
      <c r="GL63" s="718"/>
      <c r="GM63" s="718"/>
      <c r="GN63" s="718"/>
      <c r="GO63" s="718"/>
      <c r="GP63" s="718"/>
      <c r="GQ63" s="718"/>
      <c r="GR63" s="718"/>
      <c r="GS63" s="718"/>
      <c r="GT63" s="718"/>
      <c r="GU63" s="718"/>
      <c r="GV63" s="718"/>
      <c r="GW63" s="718"/>
      <c r="GX63" s="718"/>
      <c r="GY63" s="718"/>
      <c r="GZ63" s="718"/>
      <c r="HA63" s="718"/>
      <c r="HB63" s="718"/>
      <c r="HC63" s="718"/>
      <c r="HD63" s="718"/>
      <c r="HE63" s="718"/>
      <c r="HF63" s="718"/>
      <c r="HG63" s="718"/>
      <c r="HH63" s="718"/>
      <c r="HI63" s="718"/>
      <c r="HJ63" s="718"/>
      <c r="HK63" s="718"/>
      <c r="HL63" s="718"/>
      <c r="HM63" s="718"/>
      <c r="HN63" s="718"/>
      <c r="HO63" s="718"/>
      <c r="HP63" s="718"/>
      <c r="HQ63" s="718"/>
      <c r="HR63" s="718"/>
      <c r="HS63" s="718"/>
      <c r="HT63" s="718"/>
      <c r="HU63" s="718"/>
      <c r="HV63" s="718"/>
      <c r="HW63" s="718"/>
      <c r="HX63" s="718"/>
      <c r="HY63" s="718"/>
      <c r="HZ63" s="718"/>
      <c r="IA63" s="718"/>
      <c r="IB63" s="718"/>
      <c r="IC63" s="718"/>
      <c r="ID63" s="718"/>
      <c r="IE63" s="718"/>
      <c r="IF63" s="718"/>
      <c r="IG63" s="718"/>
      <c r="IH63" s="718"/>
      <c r="II63" s="718"/>
      <c r="IJ63" s="718"/>
      <c r="IK63" s="718"/>
      <c r="IL63" s="718"/>
      <c r="IM63" s="718"/>
      <c r="IN63" s="718"/>
      <c r="IO63" s="718"/>
      <c r="IP63" s="718"/>
      <c r="IQ63" s="718"/>
      <c r="IR63" s="718"/>
      <c r="IS63" s="718"/>
      <c r="IT63" s="718"/>
      <c r="IU63" s="718"/>
      <c r="IV63" s="718"/>
    </row>
    <row r="64" spans="2:256" s="418" customFormat="1" ht="18" customHeight="1">
      <c r="B64" s="426"/>
      <c r="C64" s="419" t="s">
        <v>109</v>
      </c>
      <c r="D64" s="420">
        <f t="shared" ref="D64:E82" si="22">+D23-SUM(F23,H23)</f>
        <v>0</v>
      </c>
      <c r="E64" s="420">
        <f t="shared" si="22"/>
        <v>0</v>
      </c>
      <c r="F64" s="422"/>
      <c r="G64" s="422"/>
      <c r="H64" s="422"/>
      <c r="I64" s="422"/>
      <c r="J64" s="422"/>
      <c r="K64" s="422"/>
      <c r="L64" s="721"/>
      <c r="M64" s="420">
        <f t="shared" si="20"/>
        <v>0</v>
      </c>
      <c r="O64" s="422"/>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8"/>
      <c r="DJ64" s="718"/>
      <c r="DK64" s="718"/>
      <c r="DL64" s="718"/>
      <c r="DM64" s="718"/>
      <c r="DN64" s="718"/>
      <c r="DO64" s="718"/>
      <c r="DP64" s="718"/>
      <c r="DQ64" s="718"/>
      <c r="DR64" s="718"/>
      <c r="DS64" s="718"/>
      <c r="DT64" s="718"/>
      <c r="DU64" s="718"/>
      <c r="DV64" s="718"/>
      <c r="DW64" s="718"/>
      <c r="DX64" s="718"/>
      <c r="DY64" s="718"/>
      <c r="DZ64" s="718"/>
      <c r="EA64" s="718"/>
      <c r="EB64" s="718"/>
      <c r="EC64" s="718"/>
      <c r="ED64" s="718"/>
      <c r="EE64" s="718"/>
      <c r="EF64" s="718"/>
      <c r="EG64" s="718"/>
      <c r="EH64" s="718"/>
      <c r="EI64" s="718"/>
      <c r="EJ64" s="718"/>
      <c r="EK64" s="718"/>
      <c r="EL64" s="718"/>
      <c r="EM64" s="718"/>
      <c r="EN64" s="718"/>
      <c r="EO64" s="718"/>
      <c r="EP64" s="718"/>
      <c r="EQ64" s="718"/>
      <c r="ER64" s="718"/>
      <c r="ES64" s="718"/>
      <c r="ET64" s="718"/>
      <c r="EU64" s="718"/>
      <c r="EV64" s="718"/>
      <c r="EW64" s="718"/>
      <c r="EX64" s="718"/>
      <c r="EY64" s="718"/>
      <c r="EZ64" s="718"/>
      <c r="FA64" s="718"/>
      <c r="FB64" s="718"/>
      <c r="FC64" s="718"/>
      <c r="FD64" s="718"/>
      <c r="FE64" s="718"/>
      <c r="FF64" s="718"/>
      <c r="FG64" s="718"/>
      <c r="FH64" s="718"/>
      <c r="FI64" s="718"/>
      <c r="FJ64" s="718"/>
      <c r="FK64" s="718"/>
      <c r="FL64" s="718"/>
      <c r="FM64" s="718"/>
      <c r="FN64" s="718"/>
      <c r="FO64" s="718"/>
      <c r="FP64" s="718"/>
      <c r="FQ64" s="718"/>
      <c r="FR64" s="718"/>
      <c r="FS64" s="718"/>
      <c r="FT64" s="718"/>
      <c r="FU64" s="718"/>
      <c r="FV64" s="718"/>
      <c r="FW64" s="718"/>
      <c r="FX64" s="718"/>
      <c r="FY64" s="718"/>
      <c r="FZ64" s="718"/>
      <c r="GA64" s="718"/>
      <c r="GB64" s="718"/>
      <c r="GC64" s="718"/>
      <c r="GD64" s="718"/>
      <c r="GE64" s="718"/>
      <c r="GF64" s="718"/>
      <c r="GG64" s="718"/>
      <c r="GH64" s="718"/>
      <c r="GI64" s="718"/>
      <c r="GJ64" s="718"/>
      <c r="GK64" s="718"/>
      <c r="GL64" s="718"/>
      <c r="GM64" s="718"/>
      <c r="GN64" s="718"/>
      <c r="GO64" s="718"/>
      <c r="GP64" s="718"/>
      <c r="GQ64" s="718"/>
      <c r="GR64" s="718"/>
      <c r="GS64" s="718"/>
      <c r="GT64" s="718"/>
      <c r="GU64" s="718"/>
      <c r="GV64" s="718"/>
      <c r="GW64" s="718"/>
      <c r="GX64" s="718"/>
      <c r="GY64" s="718"/>
      <c r="GZ64" s="718"/>
      <c r="HA64" s="718"/>
      <c r="HB64" s="718"/>
      <c r="HC64" s="718"/>
      <c r="HD64" s="718"/>
      <c r="HE64" s="718"/>
      <c r="HF64" s="718"/>
      <c r="HG64" s="718"/>
      <c r="HH64" s="718"/>
      <c r="HI64" s="718"/>
      <c r="HJ64" s="718"/>
      <c r="HK64" s="718"/>
      <c r="HL64" s="718"/>
      <c r="HM64" s="718"/>
      <c r="HN64" s="718"/>
      <c r="HO64" s="718"/>
      <c r="HP64" s="718"/>
      <c r="HQ64" s="718"/>
      <c r="HR64" s="718"/>
      <c r="HS64" s="718"/>
      <c r="HT64" s="718"/>
      <c r="HU64" s="718"/>
      <c r="HV64" s="718"/>
      <c r="HW64" s="718"/>
      <c r="HX64" s="718"/>
      <c r="HY64" s="718"/>
      <c r="HZ64" s="718"/>
      <c r="IA64" s="718"/>
      <c r="IB64" s="718"/>
      <c r="IC64" s="718"/>
      <c r="ID64" s="718"/>
      <c r="IE64" s="718"/>
      <c r="IF64" s="718"/>
      <c r="IG64" s="718"/>
      <c r="IH64" s="718"/>
      <c r="II64" s="718"/>
      <c r="IJ64" s="718"/>
      <c r="IK64" s="718"/>
      <c r="IL64" s="718"/>
      <c r="IM64" s="718"/>
      <c r="IN64" s="718"/>
      <c r="IO64" s="718"/>
      <c r="IP64" s="718"/>
      <c r="IQ64" s="718"/>
      <c r="IR64" s="718"/>
      <c r="IS64" s="718"/>
      <c r="IT64" s="718"/>
      <c r="IU64" s="718"/>
      <c r="IV64" s="718"/>
    </row>
    <row r="65" spans="2:256" s="418" customFormat="1" ht="18" customHeight="1">
      <c r="B65" s="427"/>
      <c r="C65" s="419" t="s">
        <v>110</v>
      </c>
      <c r="D65" s="420">
        <f t="shared" si="22"/>
        <v>0</v>
      </c>
      <c r="E65" s="420">
        <f t="shared" si="22"/>
        <v>0</v>
      </c>
      <c r="F65" s="420">
        <f t="shared" ref="F65:K65" si="23">+F24-SUM(F25:F30)</f>
        <v>0</v>
      </c>
      <c r="G65" s="420">
        <f t="shared" si="23"/>
        <v>0</v>
      </c>
      <c r="H65" s="420">
        <f t="shared" si="23"/>
        <v>0</v>
      </c>
      <c r="I65" s="420">
        <f t="shared" si="23"/>
        <v>0</v>
      </c>
      <c r="J65" s="420">
        <f t="shared" si="23"/>
        <v>0</v>
      </c>
      <c r="K65" s="420">
        <f t="shared" si="23"/>
        <v>0</v>
      </c>
      <c r="L65" s="721"/>
      <c r="M65" s="420">
        <f t="shared" si="20"/>
        <v>0</v>
      </c>
      <c r="O65" s="422"/>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c r="CS65" s="718"/>
      <c r="CT65" s="718"/>
      <c r="CU65" s="718"/>
      <c r="CV65" s="718"/>
      <c r="CW65" s="718"/>
      <c r="CX65" s="718"/>
      <c r="CY65" s="718"/>
      <c r="CZ65" s="718"/>
      <c r="DA65" s="718"/>
      <c r="DB65" s="718"/>
      <c r="DC65" s="718"/>
      <c r="DD65" s="718"/>
      <c r="DE65" s="718"/>
      <c r="DF65" s="718"/>
      <c r="DG65" s="718"/>
      <c r="DH65" s="718"/>
      <c r="DI65" s="718"/>
      <c r="DJ65" s="718"/>
      <c r="DK65" s="718"/>
      <c r="DL65" s="718"/>
      <c r="DM65" s="718"/>
      <c r="DN65" s="718"/>
      <c r="DO65" s="718"/>
      <c r="DP65" s="718"/>
      <c r="DQ65" s="718"/>
      <c r="DR65" s="718"/>
      <c r="DS65" s="718"/>
      <c r="DT65" s="718"/>
      <c r="DU65" s="718"/>
      <c r="DV65" s="718"/>
      <c r="DW65" s="718"/>
      <c r="DX65" s="718"/>
      <c r="DY65" s="718"/>
      <c r="DZ65" s="718"/>
      <c r="EA65" s="718"/>
      <c r="EB65" s="718"/>
      <c r="EC65" s="718"/>
      <c r="ED65" s="718"/>
      <c r="EE65" s="718"/>
      <c r="EF65" s="718"/>
      <c r="EG65" s="718"/>
      <c r="EH65" s="718"/>
      <c r="EI65" s="718"/>
      <c r="EJ65" s="718"/>
      <c r="EK65" s="718"/>
      <c r="EL65" s="718"/>
      <c r="EM65" s="718"/>
      <c r="EN65" s="718"/>
      <c r="EO65" s="718"/>
      <c r="EP65" s="718"/>
      <c r="EQ65" s="718"/>
      <c r="ER65" s="718"/>
      <c r="ES65" s="718"/>
      <c r="ET65" s="718"/>
      <c r="EU65" s="718"/>
      <c r="EV65" s="718"/>
      <c r="EW65" s="718"/>
      <c r="EX65" s="718"/>
      <c r="EY65" s="718"/>
      <c r="EZ65" s="718"/>
      <c r="FA65" s="718"/>
      <c r="FB65" s="718"/>
      <c r="FC65" s="718"/>
      <c r="FD65" s="718"/>
      <c r="FE65" s="718"/>
      <c r="FF65" s="718"/>
      <c r="FG65" s="718"/>
      <c r="FH65" s="718"/>
      <c r="FI65" s="718"/>
      <c r="FJ65" s="718"/>
      <c r="FK65" s="718"/>
      <c r="FL65" s="718"/>
      <c r="FM65" s="718"/>
      <c r="FN65" s="718"/>
      <c r="FO65" s="718"/>
      <c r="FP65" s="718"/>
      <c r="FQ65" s="718"/>
      <c r="FR65" s="718"/>
      <c r="FS65" s="718"/>
      <c r="FT65" s="718"/>
      <c r="FU65" s="718"/>
      <c r="FV65" s="718"/>
      <c r="FW65" s="718"/>
      <c r="FX65" s="718"/>
      <c r="FY65" s="718"/>
      <c r="FZ65" s="718"/>
      <c r="GA65" s="718"/>
      <c r="GB65" s="718"/>
      <c r="GC65" s="718"/>
      <c r="GD65" s="718"/>
      <c r="GE65" s="718"/>
      <c r="GF65" s="718"/>
      <c r="GG65" s="718"/>
      <c r="GH65" s="718"/>
      <c r="GI65" s="718"/>
      <c r="GJ65" s="718"/>
      <c r="GK65" s="718"/>
      <c r="GL65" s="718"/>
      <c r="GM65" s="718"/>
      <c r="GN65" s="718"/>
      <c r="GO65" s="718"/>
      <c r="GP65" s="718"/>
      <c r="GQ65" s="718"/>
      <c r="GR65" s="718"/>
      <c r="GS65" s="718"/>
      <c r="GT65" s="718"/>
      <c r="GU65" s="718"/>
      <c r="GV65" s="718"/>
      <c r="GW65" s="718"/>
      <c r="GX65" s="718"/>
      <c r="GY65" s="718"/>
      <c r="GZ65" s="718"/>
      <c r="HA65" s="718"/>
      <c r="HB65" s="718"/>
      <c r="HC65" s="718"/>
      <c r="HD65" s="718"/>
      <c r="HE65" s="718"/>
      <c r="HF65" s="718"/>
      <c r="HG65" s="718"/>
      <c r="HH65" s="718"/>
      <c r="HI65" s="718"/>
      <c r="HJ65" s="718"/>
      <c r="HK65" s="718"/>
      <c r="HL65" s="718"/>
      <c r="HM65" s="718"/>
      <c r="HN65" s="718"/>
      <c r="HO65" s="718"/>
      <c r="HP65" s="718"/>
      <c r="HQ65" s="718"/>
      <c r="HR65" s="718"/>
      <c r="HS65" s="718"/>
      <c r="HT65" s="718"/>
      <c r="HU65" s="718"/>
      <c r="HV65" s="718"/>
      <c r="HW65" s="718"/>
      <c r="HX65" s="718"/>
      <c r="HY65" s="718"/>
      <c r="HZ65" s="718"/>
      <c r="IA65" s="718"/>
      <c r="IB65" s="718"/>
      <c r="IC65" s="718"/>
      <c r="ID65" s="718"/>
      <c r="IE65" s="718"/>
      <c r="IF65" s="718"/>
      <c r="IG65" s="718"/>
      <c r="IH65" s="718"/>
      <c r="II65" s="718"/>
      <c r="IJ65" s="718"/>
      <c r="IK65" s="718"/>
      <c r="IL65" s="718"/>
      <c r="IM65" s="718"/>
      <c r="IN65" s="718"/>
      <c r="IO65" s="718"/>
      <c r="IP65" s="718"/>
      <c r="IQ65" s="718"/>
      <c r="IR65" s="718"/>
      <c r="IS65" s="718"/>
      <c r="IT65" s="718"/>
      <c r="IU65" s="718"/>
      <c r="IV65" s="718"/>
    </row>
    <row r="66" spans="2:256" s="418" customFormat="1" ht="18" customHeight="1">
      <c r="B66" s="427"/>
      <c r="C66" s="421" t="s">
        <v>325</v>
      </c>
      <c r="D66" s="420">
        <f t="shared" si="22"/>
        <v>0</v>
      </c>
      <c r="E66" s="420">
        <f t="shared" si="22"/>
        <v>0</v>
      </c>
      <c r="F66" s="422"/>
      <c r="G66" s="422"/>
      <c r="H66" s="422"/>
      <c r="I66" s="422"/>
      <c r="J66" s="422"/>
      <c r="K66" s="422"/>
      <c r="L66" s="721"/>
      <c r="M66" s="420">
        <f t="shared" si="20"/>
        <v>0</v>
      </c>
      <c r="O66" s="422"/>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718"/>
      <c r="AP66" s="718"/>
      <c r="AQ66" s="718"/>
      <c r="AR66" s="718"/>
      <c r="AS66" s="718"/>
      <c r="AT66" s="718"/>
      <c r="AU66" s="718"/>
      <c r="AV66" s="718"/>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18"/>
      <c r="CA66" s="718"/>
      <c r="CB66" s="718"/>
      <c r="CC66" s="718"/>
      <c r="CD66" s="718"/>
      <c r="CE66" s="718"/>
      <c r="CF66" s="718"/>
      <c r="CG66" s="718"/>
      <c r="CH66" s="718"/>
      <c r="CI66" s="718"/>
      <c r="CJ66" s="718"/>
      <c r="CK66" s="718"/>
      <c r="CL66" s="718"/>
      <c r="CM66" s="718"/>
      <c r="CN66" s="718"/>
      <c r="CO66" s="718"/>
      <c r="CP66" s="718"/>
      <c r="CQ66" s="718"/>
      <c r="CR66" s="718"/>
      <c r="CS66" s="718"/>
      <c r="CT66" s="718"/>
      <c r="CU66" s="718"/>
      <c r="CV66" s="718"/>
      <c r="CW66" s="718"/>
      <c r="CX66" s="718"/>
      <c r="CY66" s="718"/>
      <c r="CZ66" s="718"/>
      <c r="DA66" s="718"/>
      <c r="DB66" s="718"/>
      <c r="DC66" s="718"/>
      <c r="DD66" s="718"/>
      <c r="DE66" s="718"/>
      <c r="DF66" s="718"/>
      <c r="DG66" s="718"/>
      <c r="DH66" s="718"/>
      <c r="DI66" s="718"/>
      <c r="DJ66" s="718"/>
      <c r="DK66" s="718"/>
      <c r="DL66" s="718"/>
      <c r="DM66" s="718"/>
      <c r="DN66" s="718"/>
      <c r="DO66" s="718"/>
      <c r="DP66" s="718"/>
      <c r="DQ66" s="718"/>
      <c r="DR66" s="718"/>
      <c r="DS66" s="718"/>
      <c r="DT66" s="718"/>
      <c r="DU66" s="718"/>
      <c r="DV66" s="718"/>
      <c r="DW66" s="718"/>
      <c r="DX66" s="718"/>
      <c r="DY66" s="718"/>
      <c r="DZ66" s="718"/>
      <c r="EA66" s="718"/>
      <c r="EB66" s="718"/>
      <c r="EC66" s="718"/>
      <c r="ED66" s="718"/>
      <c r="EE66" s="718"/>
      <c r="EF66" s="718"/>
      <c r="EG66" s="718"/>
      <c r="EH66" s="718"/>
      <c r="EI66" s="718"/>
      <c r="EJ66" s="718"/>
      <c r="EK66" s="718"/>
      <c r="EL66" s="718"/>
      <c r="EM66" s="718"/>
      <c r="EN66" s="718"/>
      <c r="EO66" s="718"/>
      <c r="EP66" s="718"/>
      <c r="EQ66" s="718"/>
      <c r="ER66" s="718"/>
      <c r="ES66" s="718"/>
      <c r="ET66" s="718"/>
      <c r="EU66" s="718"/>
      <c r="EV66" s="718"/>
      <c r="EW66" s="718"/>
      <c r="EX66" s="718"/>
      <c r="EY66" s="718"/>
      <c r="EZ66" s="718"/>
      <c r="FA66" s="718"/>
      <c r="FB66" s="718"/>
      <c r="FC66" s="718"/>
      <c r="FD66" s="718"/>
      <c r="FE66" s="718"/>
      <c r="FF66" s="718"/>
      <c r="FG66" s="718"/>
      <c r="FH66" s="718"/>
      <c r="FI66" s="718"/>
      <c r="FJ66" s="718"/>
      <c r="FK66" s="718"/>
      <c r="FL66" s="718"/>
      <c r="FM66" s="718"/>
      <c r="FN66" s="718"/>
      <c r="FO66" s="718"/>
      <c r="FP66" s="718"/>
      <c r="FQ66" s="718"/>
      <c r="FR66" s="718"/>
      <c r="FS66" s="718"/>
      <c r="FT66" s="718"/>
      <c r="FU66" s="718"/>
      <c r="FV66" s="718"/>
      <c r="FW66" s="718"/>
      <c r="FX66" s="718"/>
      <c r="FY66" s="718"/>
      <c r="FZ66" s="718"/>
      <c r="GA66" s="718"/>
      <c r="GB66" s="718"/>
      <c r="GC66" s="718"/>
      <c r="GD66" s="718"/>
      <c r="GE66" s="718"/>
      <c r="GF66" s="718"/>
      <c r="GG66" s="718"/>
      <c r="GH66" s="718"/>
      <c r="GI66" s="718"/>
      <c r="GJ66" s="718"/>
      <c r="GK66" s="718"/>
      <c r="GL66" s="718"/>
      <c r="GM66" s="718"/>
      <c r="GN66" s="718"/>
      <c r="GO66" s="718"/>
      <c r="GP66" s="718"/>
      <c r="GQ66" s="718"/>
      <c r="GR66" s="718"/>
      <c r="GS66" s="718"/>
      <c r="GT66" s="718"/>
      <c r="GU66" s="718"/>
      <c r="GV66" s="718"/>
      <c r="GW66" s="718"/>
      <c r="GX66" s="718"/>
      <c r="GY66" s="718"/>
      <c r="GZ66" s="718"/>
      <c r="HA66" s="718"/>
      <c r="HB66" s="718"/>
      <c r="HC66" s="718"/>
      <c r="HD66" s="718"/>
      <c r="HE66" s="718"/>
      <c r="HF66" s="718"/>
      <c r="HG66" s="718"/>
      <c r="HH66" s="718"/>
      <c r="HI66" s="718"/>
      <c r="HJ66" s="718"/>
      <c r="HK66" s="718"/>
      <c r="HL66" s="718"/>
      <c r="HM66" s="718"/>
      <c r="HN66" s="718"/>
      <c r="HO66" s="718"/>
      <c r="HP66" s="718"/>
      <c r="HQ66" s="718"/>
      <c r="HR66" s="718"/>
      <c r="HS66" s="718"/>
      <c r="HT66" s="718"/>
      <c r="HU66" s="718"/>
      <c r="HV66" s="718"/>
      <c r="HW66" s="718"/>
      <c r="HX66" s="718"/>
      <c r="HY66" s="718"/>
      <c r="HZ66" s="718"/>
      <c r="IA66" s="718"/>
      <c r="IB66" s="718"/>
      <c r="IC66" s="718"/>
      <c r="ID66" s="718"/>
      <c r="IE66" s="718"/>
      <c r="IF66" s="718"/>
      <c r="IG66" s="718"/>
      <c r="IH66" s="718"/>
      <c r="II66" s="718"/>
      <c r="IJ66" s="718"/>
      <c r="IK66" s="718"/>
      <c r="IL66" s="718"/>
      <c r="IM66" s="718"/>
      <c r="IN66" s="718"/>
      <c r="IO66" s="718"/>
      <c r="IP66" s="718"/>
      <c r="IQ66" s="718"/>
      <c r="IR66" s="718"/>
      <c r="IS66" s="718"/>
      <c r="IT66" s="718"/>
      <c r="IU66" s="718"/>
      <c r="IV66" s="718"/>
    </row>
    <row r="67" spans="2:256" s="418" customFormat="1" ht="18" customHeight="1">
      <c r="B67" s="427"/>
      <c r="C67" s="421" t="s">
        <v>300</v>
      </c>
      <c r="D67" s="420">
        <f t="shared" si="22"/>
        <v>0</v>
      </c>
      <c r="E67" s="420">
        <f t="shared" si="22"/>
        <v>0</v>
      </c>
      <c r="F67" s="422"/>
      <c r="G67" s="422"/>
      <c r="H67" s="422"/>
      <c r="I67" s="422"/>
      <c r="J67" s="422"/>
      <c r="K67" s="422"/>
      <c r="L67" s="721"/>
      <c r="M67" s="420">
        <f t="shared" si="20"/>
        <v>0</v>
      </c>
      <c r="O67" s="422"/>
      <c r="P67" s="718"/>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718"/>
      <c r="AP67" s="718"/>
      <c r="AQ67" s="718"/>
      <c r="AR67" s="718"/>
      <c r="AS67" s="718"/>
      <c r="AT67" s="718"/>
      <c r="AU67" s="718"/>
      <c r="AV67" s="718"/>
      <c r="AW67" s="718"/>
      <c r="AX67" s="718"/>
      <c r="AY67" s="718"/>
      <c r="AZ67" s="718"/>
      <c r="BA67" s="718"/>
      <c r="BB67" s="718"/>
      <c r="BC67" s="718"/>
      <c r="BD67" s="718"/>
      <c r="BE67" s="718"/>
      <c r="BF67" s="718"/>
      <c r="BG67" s="718"/>
      <c r="BH67" s="718"/>
      <c r="BI67" s="718"/>
      <c r="BJ67" s="718"/>
      <c r="BK67" s="718"/>
      <c r="BL67" s="718"/>
      <c r="BM67" s="718"/>
      <c r="BN67" s="718"/>
      <c r="BO67" s="718"/>
      <c r="BP67" s="718"/>
      <c r="BQ67" s="718"/>
      <c r="BR67" s="718"/>
      <c r="BS67" s="718"/>
      <c r="BT67" s="718"/>
      <c r="BU67" s="718"/>
      <c r="BV67" s="718"/>
      <c r="BW67" s="718"/>
      <c r="BX67" s="718"/>
      <c r="BY67" s="718"/>
      <c r="BZ67" s="718"/>
      <c r="CA67" s="718"/>
      <c r="CB67" s="718"/>
      <c r="CC67" s="718"/>
      <c r="CD67" s="718"/>
      <c r="CE67" s="718"/>
      <c r="CF67" s="718"/>
      <c r="CG67" s="718"/>
      <c r="CH67" s="718"/>
      <c r="CI67" s="718"/>
      <c r="CJ67" s="718"/>
      <c r="CK67" s="718"/>
      <c r="CL67" s="718"/>
      <c r="CM67" s="718"/>
      <c r="CN67" s="718"/>
      <c r="CO67" s="718"/>
      <c r="CP67" s="718"/>
      <c r="CQ67" s="718"/>
      <c r="CR67" s="718"/>
      <c r="CS67" s="718"/>
      <c r="CT67" s="718"/>
      <c r="CU67" s="718"/>
      <c r="CV67" s="718"/>
      <c r="CW67" s="718"/>
      <c r="CX67" s="718"/>
      <c r="CY67" s="718"/>
      <c r="CZ67" s="718"/>
      <c r="DA67" s="718"/>
      <c r="DB67" s="718"/>
      <c r="DC67" s="718"/>
      <c r="DD67" s="718"/>
      <c r="DE67" s="718"/>
      <c r="DF67" s="718"/>
      <c r="DG67" s="718"/>
      <c r="DH67" s="718"/>
      <c r="DI67" s="718"/>
      <c r="DJ67" s="718"/>
      <c r="DK67" s="718"/>
      <c r="DL67" s="718"/>
      <c r="DM67" s="718"/>
      <c r="DN67" s="718"/>
      <c r="DO67" s="718"/>
      <c r="DP67" s="718"/>
      <c r="DQ67" s="718"/>
      <c r="DR67" s="718"/>
      <c r="DS67" s="718"/>
      <c r="DT67" s="718"/>
      <c r="DU67" s="718"/>
      <c r="DV67" s="718"/>
      <c r="DW67" s="718"/>
      <c r="DX67" s="718"/>
      <c r="DY67" s="718"/>
      <c r="DZ67" s="718"/>
      <c r="EA67" s="718"/>
      <c r="EB67" s="718"/>
      <c r="EC67" s="718"/>
      <c r="ED67" s="718"/>
      <c r="EE67" s="718"/>
      <c r="EF67" s="718"/>
      <c r="EG67" s="718"/>
      <c r="EH67" s="718"/>
      <c r="EI67" s="718"/>
      <c r="EJ67" s="718"/>
      <c r="EK67" s="718"/>
      <c r="EL67" s="718"/>
      <c r="EM67" s="718"/>
      <c r="EN67" s="718"/>
      <c r="EO67" s="718"/>
      <c r="EP67" s="718"/>
      <c r="EQ67" s="718"/>
      <c r="ER67" s="718"/>
      <c r="ES67" s="718"/>
      <c r="ET67" s="718"/>
      <c r="EU67" s="718"/>
      <c r="EV67" s="718"/>
      <c r="EW67" s="718"/>
      <c r="EX67" s="718"/>
      <c r="EY67" s="718"/>
      <c r="EZ67" s="718"/>
      <c r="FA67" s="718"/>
      <c r="FB67" s="718"/>
      <c r="FC67" s="718"/>
      <c r="FD67" s="718"/>
      <c r="FE67" s="718"/>
      <c r="FF67" s="718"/>
      <c r="FG67" s="718"/>
      <c r="FH67" s="718"/>
      <c r="FI67" s="718"/>
      <c r="FJ67" s="718"/>
      <c r="FK67" s="718"/>
      <c r="FL67" s="718"/>
      <c r="FM67" s="718"/>
      <c r="FN67" s="718"/>
      <c r="FO67" s="718"/>
      <c r="FP67" s="718"/>
      <c r="FQ67" s="718"/>
      <c r="FR67" s="718"/>
      <c r="FS67" s="718"/>
      <c r="FT67" s="718"/>
      <c r="FU67" s="718"/>
      <c r="FV67" s="718"/>
      <c r="FW67" s="718"/>
      <c r="FX67" s="718"/>
      <c r="FY67" s="718"/>
      <c r="FZ67" s="718"/>
      <c r="GA67" s="718"/>
      <c r="GB67" s="718"/>
      <c r="GC67" s="718"/>
      <c r="GD67" s="718"/>
      <c r="GE67" s="718"/>
      <c r="GF67" s="718"/>
      <c r="GG67" s="718"/>
      <c r="GH67" s="718"/>
      <c r="GI67" s="718"/>
      <c r="GJ67" s="718"/>
      <c r="GK67" s="718"/>
      <c r="GL67" s="718"/>
      <c r="GM67" s="718"/>
      <c r="GN67" s="718"/>
      <c r="GO67" s="718"/>
      <c r="GP67" s="718"/>
      <c r="GQ67" s="718"/>
      <c r="GR67" s="718"/>
      <c r="GS67" s="718"/>
      <c r="GT67" s="718"/>
      <c r="GU67" s="718"/>
      <c r="GV67" s="718"/>
      <c r="GW67" s="718"/>
      <c r="GX67" s="718"/>
      <c r="GY67" s="718"/>
      <c r="GZ67" s="718"/>
      <c r="HA67" s="718"/>
      <c r="HB67" s="718"/>
      <c r="HC67" s="718"/>
      <c r="HD67" s="718"/>
      <c r="HE67" s="718"/>
      <c r="HF67" s="718"/>
      <c r="HG67" s="718"/>
      <c r="HH67" s="718"/>
      <c r="HI67" s="718"/>
      <c r="HJ67" s="718"/>
      <c r="HK67" s="718"/>
      <c r="HL67" s="718"/>
      <c r="HM67" s="718"/>
      <c r="HN67" s="718"/>
      <c r="HO67" s="718"/>
      <c r="HP67" s="718"/>
      <c r="HQ67" s="718"/>
      <c r="HR67" s="718"/>
      <c r="HS67" s="718"/>
      <c r="HT67" s="718"/>
      <c r="HU67" s="718"/>
      <c r="HV67" s="718"/>
      <c r="HW67" s="718"/>
      <c r="HX67" s="718"/>
      <c r="HY67" s="718"/>
      <c r="HZ67" s="718"/>
      <c r="IA67" s="718"/>
      <c r="IB67" s="718"/>
      <c r="IC67" s="718"/>
      <c r="ID67" s="718"/>
      <c r="IE67" s="718"/>
      <c r="IF67" s="718"/>
      <c r="IG67" s="718"/>
      <c r="IH67" s="718"/>
      <c r="II67" s="718"/>
      <c r="IJ67" s="718"/>
      <c r="IK67" s="718"/>
      <c r="IL67" s="718"/>
      <c r="IM67" s="718"/>
      <c r="IN67" s="718"/>
      <c r="IO67" s="718"/>
      <c r="IP67" s="718"/>
      <c r="IQ67" s="718"/>
      <c r="IR67" s="718"/>
      <c r="IS67" s="718"/>
      <c r="IT67" s="718"/>
      <c r="IU67" s="718"/>
      <c r="IV67" s="718"/>
    </row>
    <row r="68" spans="2:256" s="418" customFormat="1" ht="18" customHeight="1">
      <c r="B68" s="427"/>
      <c r="C68" s="423" t="s">
        <v>326</v>
      </c>
      <c r="D68" s="420">
        <f t="shared" si="22"/>
        <v>0</v>
      </c>
      <c r="E68" s="420">
        <f t="shared" si="22"/>
        <v>0</v>
      </c>
      <c r="F68" s="422"/>
      <c r="G68" s="422"/>
      <c r="H68" s="422"/>
      <c r="I68" s="422"/>
      <c r="J68" s="422"/>
      <c r="K68" s="422"/>
      <c r="L68" s="721"/>
      <c r="M68" s="420">
        <f t="shared" si="20"/>
        <v>0</v>
      </c>
      <c r="O68" s="422"/>
      <c r="P68" s="718"/>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8"/>
      <c r="BJ68" s="718"/>
      <c r="BK68" s="718"/>
      <c r="BL68" s="718"/>
      <c r="BM68" s="718"/>
      <c r="BN68" s="718"/>
      <c r="BO68" s="718"/>
      <c r="BP68" s="718"/>
      <c r="BQ68" s="718"/>
      <c r="BR68" s="718"/>
      <c r="BS68" s="718"/>
      <c r="BT68" s="718"/>
      <c r="BU68" s="718"/>
      <c r="BV68" s="718"/>
      <c r="BW68" s="718"/>
      <c r="BX68" s="718"/>
      <c r="BY68" s="718"/>
      <c r="BZ68" s="718"/>
      <c r="CA68" s="718"/>
      <c r="CB68" s="718"/>
      <c r="CC68" s="718"/>
      <c r="CD68" s="718"/>
      <c r="CE68" s="718"/>
      <c r="CF68" s="718"/>
      <c r="CG68" s="718"/>
      <c r="CH68" s="718"/>
      <c r="CI68" s="718"/>
      <c r="CJ68" s="718"/>
      <c r="CK68" s="718"/>
      <c r="CL68" s="718"/>
      <c r="CM68" s="718"/>
      <c r="CN68" s="718"/>
      <c r="CO68" s="718"/>
      <c r="CP68" s="718"/>
      <c r="CQ68" s="718"/>
      <c r="CR68" s="718"/>
      <c r="CS68" s="718"/>
      <c r="CT68" s="718"/>
      <c r="CU68" s="718"/>
      <c r="CV68" s="718"/>
      <c r="CW68" s="718"/>
      <c r="CX68" s="718"/>
      <c r="CY68" s="718"/>
      <c r="CZ68" s="718"/>
      <c r="DA68" s="718"/>
      <c r="DB68" s="718"/>
      <c r="DC68" s="718"/>
      <c r="DD68" s="718"/>
      <c r="DE68" s="718"/>
      <c r="DF68" s="718"/>
      <c r="DG68" s="718"/>
      <c r="DH68" s="718"/>
      <c r="DI68" s="718"/>
      <c r="DJ68" s="718"/>
      <c r="DK68" s="718"/>
      <c r="DL68" s="718"/>
      <c r="DM68" s="718"/>
      <c r="DN68" s="718"/>
      <c r="DO68" s="718"/>
      <c r="DP68" s="718"/>
      <c r="DQ68" s="718"/>
      <c r="DR68" s="718"/>
      <c r="DS68" s="718"/>
      <c r="DT68" s="718"/>
      <c r="DU68" s="718"/>
      <c r="DV68" s="718"/>
      <c r="DW68" s="718"/>
      <c r="DX68" s="718"/>
      <c r="DY68" s="718"/>
      <c r="DZ68" s="718"/>
      <c r="EA68" s="718"/>
      <c r="EB68" s="718"/>
      <c r="EC68" s="718"/>
      <c r="ED68" s="718"/>
      <c r="EE68" s="718"/>
      <c r="EF68" s="718"/>
      <c r="EG68" s="718"/>
      <c r="EH68" s="718"/>
      <c r="EI68" s="718"/>
      <c r="EJ68" s="718"/>
      <c r="EK68" s="718"/>
      <c r="EL68" s="718"/>
      <c r="EM68" s="718"/>
      <c r="EN68" s="718"/>
      <c r="EO68" s="718"/>
      <c r="EP68" s="718"/>
      <c r="EQ68" s="718"/>
      <c r="ER68" s="718"/>
      <c r="ES68" s="718"/>
      <c r="ET68" s="718"/>
      <c r="EU68" s="718"/>
      <c r="EV68" s="718"/>
      <c r="EW68" s="718"/>
      <c r="EX68" s="718"/>
      <c r="EY68" s="718"/>
      <c r="EZ68" s="718"/>
      <c r="FA68" s="718"/>
      <c r="FB68" s="718"/>
      <c r="FC68" s="718"/>
      <c r="FD68" s="718"/>
      <c r="FE68" s="718"/>
      <c r="FF68" s="718"/>
      <c r="FG68" s="718"/>
      <c r="FH68" s="718"/>
      <c r="FI68" s="718"/>
      <c r="FJ68" s="718"/>
      <c r="FK68" s="718"/>
      <c r="FL68" s="718"/>
      <c r="FM68" s="718"/>
      <c r="FN68" s="718"/>
      <c r="FO68" s="718"/>
      <c r="FP68" s="718"/>
      <c r="FQ68" s="718"/>
      <c r="FR68" s="718"/>
      <c r="FS68" s="718"/>
      <c r="FT68" s="718"/>
      <c r="FU68" s="718"/>
      <c r="FV68" s="718"/>
      <c r="FW68" s="718"/>
      <c r="FX68" s="718"/>
      <c r="FY68" s="718"/>
      <c r="FZ68" s="718"/>
      <c r="GA68" s="718"/>
      <c r="GB68" s="718"/>
      <c r="GC68" s="718"/>
      <c r="GD68" s="718"/>
      <c r="GE68" s="718"/>
      <c r="GF68" s="718"/>
      <c r="GG68" s="718"/>
      <c r="GH68" s="718"/>
      <c r="GI68" s="718"/>
      <c r="GJ68" s="718"/>
      <c r="GK68" s="718"/>
      <c r="GL68" s="718"/>
      <c r="GM68" s="718"/>
      <c r="GN68" s="718"/>
      <c r="GO68" s="718"/>
      <c r="GP68" s="718"/>
      <c r="GQ68" s="718"/>
      <c r="GR68" s="718"/>
      <c r="GS68" s="718"/>
      <c r="GT68" s="718"/>
      <c r="GU68" s="718"/>
      <c r="GV68" s="718"/>
      <c r="GW68" s="718"/>
      <c r="GX68" s="718"/>
      <c r="GY68" s="718"/>
      <c r="GZ68" s="718"/>
      <c r="HA68" s="718"/>
      <c r="HB68" s="718"/>
      <c r="HC68" s="718"/>
      <c r="HD68" s="718"/>
      <c r="HE68" s="718"/>
      <c r="HF68" s="718"/>
      <c r="HG68" s="718"/>
      <c r="HH68" s="718"/>
      <c r="HI68" s="718"/>
      <c r="HJ68" s="718"/>
      <c r="HK68" s="718"/>
      <c r="HL68" s="718"/>
      <c r="HM68" s="718"/>
      <c r="HN68" s="718"/>
      <c r="HO68" s="718"/>
      <c r="HP68" s="718"/>
      <c r="HQ68" s="718"/>
      <c r="HR68" s="718"/>
      <c r="HS68" s="718"/>
      <c r="HT68" s="718"/>
      <c r="HU68" s="718"/>
      <c r="HV68" s="718"/>
      <c r="HW68" s="718"/>
      <c r="HX68" s="718"/>
      <c r="HY68" s="718"/>
      <c r="HZ68" s="718"/>
      <c r="IA68" s="718"/>
      <c r="IB68" s="718"/>
      <c r="IC68" s="718"/>
      <c r="ID68" s="718"/>
      <c r="IE68" s="718"/>
      <c r="IF68" s="718"/>
      <c r="IG68" s="718"/>
      <c r="IH68" s="718"/>
      <c r="II68" s="718"/>
      <c r="IJ68" s="718"/>
      <c r="IK68" s="718"/>
      <c r="IL68" s="718"/>
      <c r="IM68" s="718"/>
      <c r="IN68" s="718"/>
      <c r="IO68" s="718"/>
      <c r="IP68" s="718"/>
      <c r="IQ68" s="718"/>
      <c r="IR68" s="718"/>
      <c r="IS68" s="718"/>
      <c r="IT68" s="718"/>
      <c r="IU68" s="718"/>
      <c r="IV68" s="718"/>
    </row>
    <row r="69" spans="2:256" s="418" customFormat="1" ht="18" customHeight="1">
      <c r="B69" s="427"/>
      <c r="C69" s="421" t="s">
        <v>301</v>
      </c>
      <c r="D69" s="420">
        <f t="shared" si="22"/>
        <v>0</v>
      </c>
      <c r="E69" s="420">
        <f t="shared" si="22"/>
        <v>0</v>
      </c>
      <c r="F69" s="422"/>
      <c r="G69" s="422"/>
      <c r="H69" s="422"/>
      <c r="I69" s="422"/>
      <c r="J69" s="422"/>
      <c r="K69" s="422"/>
      <c r="L69" s="721"/>
      <c r="M69" s="420">
        <f t="shared" si="20"/>
        <v>0</v>
      </c>
      <c r="O69" s="422"/>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718"/>
      <c r="AP69" s="718"/>
      <c r="AQ69" s="718"/>
      <c r="AR69" s="718"/>
      <c r="AS69" s="718"/>
      <c r="AT69" s="718"/>
      <c r="AU69" s="718"/>
      <c r="AV69" s="718"/>
      <c r="AW69" s="718"/>
      <c r="AX69" s="718"/>
      <c r="AY69" s="718"/>
      <c r="AZ69" s="718"/>
      <c r="BA69" s="718"/>
      <c r="BB69" s="718"/>
      <c r="BC69" s="718"/>
      <c r="BD69" s="718"/>
      <c r="BE69" s="718"/>
      <c r="BF69" s="718"/>
      <c r="BG69" s="718"/>
      <c r="BH69" s="718"/>
      <c r="BI69" s="718"/>
      <c r="BJ69" s="718"/>
      <c r="BK69" s="718"/>
      <c r="BL69" s="718"/>
      <c r="BM69" s="718"/>
      <c r="BN69" s="718"/>
      <c r="BO69" s="718"/>
      <c r="BP69" s="718"/>
      <c r="BQ69" s="718"/>
      <c r="BR69" s="718"/>
      <c r="BS69" s="718"/>
      <c r="BT69" s="718"/>
      <c r="BU69" s="718"/>
      <c r="BV69" s="718"/>
      <c r="BW69" s="718"/>
      <c r="BX69" s="718"/>
      <c r="BY69" s="718"/>
      <c r="BZ69" s="718"/>
      <c r="CA69" s="718"/>
      <c r="CB69" s="718"/>
      <c r="CC69" s="718"/>
      <c r="CD69" s="718"/>
      <c r="CE69" s="718"/>
      <c r="CF69" s="718"/>
      <c r="CG69" s="718"/>
      <c r="CH69" s="718"/>
      <c r="CI69" s="718"/>
      <c r="CJ69" s="718"/>
      <c r="CK69" s="718"/>
      <c r="CL69" s="718"/>
      <c r="CM69" s="718"/>
      <c r="CN69" s="718"/>
      <c r="CO69" s="718"/>
      <c r="CP69" s="718"/>
      <c r="CQ69" s="718"/>
      <c r="CR69" s="718"/>
      <c r="CS69" s="718"/>
      <c r="CT69" s="718"/>
      <c r="CU69" s="718"/>
      <c r="CV69" s="718"/>
      <c r="CW69" s="718"/>
      <c r="CX69" s="718"/>
      <c r="CY69" s="718"/>
      <c r="CZ69" s="718"/>
      <c r="DA69" s="718"/>
      <c r="DB69" s="718"/>
      <c r="DC69" s="718"/>
      <c r="DD69" s="718"/>
      <c r="DE69" s="718"/>
      <c r="DF69" s="718"/>
      <c r="DG69" s="718"/>
      <c r="DH69" s="718"/>
      <c r="DI69" s="718"/>
      <c r="DJ69" s="718"/>
      <c r="DK69" s="718"/>
      <c r="DL69" s="718"/>
      <c r="DM69" s="718"/>
      <c r="DN69" s="718"/>
      <c r="DO69" s="718"/>
      <c r="DP69" s="718"/>
      <c r="DQ69" s="718"/>
      <c r="DR69" s="718"/>
      <c r="DS69" s="718"/>
      <c r="DT69" s="718"/>
      <c r="DU69" s="718"/>
      <c r="DV69" s="718"/>
      <c r="DW69" s="718"/>
      <c r="DX69" s="718"/>
      <c r="DY69" s="718"/>
      <c r="DZ69" s="718"/>
      <c r="EA69" s="718"/>
      <c r="EB69" s="718"/>
      <c r="EC69" s="718"/>
      <c r="ED69" s="718"/>
      <c r="EE69" s="718"/>
      <c r="EF69" s="718"/>
      <c r="EG69" s="718"/>
      <c r="EH69" s="718"/>
      <c r="EI69" s="718"/>
      <c r="EJ69" s="718"/>
      <c r="EK69" s="718"/>
      <c r="EL69" s="718"/>
      <c r="EM69" s="718"/>
      <c r="EN69" s="718"/>
      <c r="EO69" s="718"/>
      <c r="EP69" s="718"/>
      <c r="EQ69" s="718"/>
      <c r="ER69" s="718"/>
      <c r="ES69" s="718"/>
      <c r="ET69" s="718"/>
      <c r="EU69" s="718"/>
      <c r="EV69" s="718"/>
      <c r="EW69" s="718"/>
      <c r="EX69" s="718"/>
      <c r="EY69" s="718"/>
      <c r="EZ69" s="718"/>
      <c r="FA69" s="718"/>
      <c r="FB69" s="718"/>
      <c r="FC69" s="718"/>
      <c r="FD69" s="718"/>
      <c r="FE69" s="718"/>
      <c r="FF69" s="718"/>
      <c r="FG69" s="718"/>
      <c r="FH69" s="718"/>
      <c r="FI69" s="718"/>
      <c r="FJ69" s="718"/>
      <c r="FK69" s="718"/>
      <c r="FL69" s="718"/>
      <c r="FM69" s="718"/>
      <c r="FN69" s="718"/>
      <c r="FO69" s="718"/>
      <c r="FP69" s="718"/>
      <c r="FQ69" s="718"/>
      <c r="FR69" s="718"/>
      <c r="FS69" s="718"/>
      <c r="FT69" s="718"/>
      <c r="FU69" s="718"/>
      <c r="FV69" s="718"/>
      <c r="FW69" s="718"/>
      <c r="FX69" s="718"/>
      <c r="FY69" s="718"/>
      <c r="FZ69" s="718"/>
      <c r="GA69" s="718"/>
      <c r="GB69" s="718"/>
      <c r="GC69" s="718"/>
      <c r="GD69" s="718"/>
      <c r="GE69" s="718"/>
      <c r="GF69" s="718"/>
      <c r="GG69" s="718"/>
      <c r="GH69" s="718"/>
      <c r="GI69" s="718"/>
      <c r="GJ69" s="718"/>
      <c r="GK69" s="718"/>
      <c r="GL69" s="718"/>
      <c r="GM69" s="718"/>
      <c r="GN69" s="718"/>
      <c r="GO69" s="718"/>
      <c r="GP69" s="718"/>
      <c r="GQ69" s="718"/>
      <c r="GR69" s="718"/>
      <c r="GS69" s="718"/>
      <c r="GT69" s="718"/>
      <c r="GU69" s="718"/>
      <c r="GV69" s="718"/>
      <c r="GW69" s="718"/>
      <c r="GX69" s="718"/>
      <c r="GY69" s="718"/>
      <c r="GZ69" s="718"/>
      <c r="HA69" s="718"/>
      <c r="HB69" s="718"/>
      <c r="HC69" s="718"/>
      <c r="HD69" s="718"/>
      <c r="HE69" s="718"/>
      <c r="HF69" s="718"/>
      <c r="HG69" s="718"/>
      <c r="HH69" s="718"/>
      <c r="HI69" s="718"/>
      <c r="HJ69" s="718"/>
      <c r="HK69" s="718"/>
      <c r="HL69" s="718"/>
      <c r="HM69" s="718"/>
      <c r="HN69" s="718"/>
      <c r="HO69" s="718"/>
      <c r="HP69" s="718"/>
      <c r="HQ69" s="718"/>
      <c r="HR69" s="718"/>
      <c r="HS69" s="718"/>
      <c r="HT69" s="718"/>
      <c r="HU69" s="718"/>
      <c r="HV69" s="718"/>
      <c r="HW69" s="718"/>
      <c r="HX69" s="718"/>
      <c r="HY69" s="718"/>
      <c r="HZ69" s="718"/>
      <c r="IA69" s="718"/>
      <c r="IB69" s="718"/>
      <c r="IC69" s="718"/>
      <c r="ID69" s="718"/>
      <c r="IE69" s="718"/>
      <c r="IF69" s="718"/>
      <c r="IG69" s="718"/>
      <c r="IH69" s="718"/>
      <c r="II69" s="718"/>
      <c r="IJ69" s="718"/>
      <c r="IK69" s="718"/>
      <c r="IL69" s="718"/>
      <c r="IM69" s="718"/>
      <c r="IN69" s="718"/>
      <c r="IO69" s="718"/>
      <c r="IP69" s="718"/>
      <c r="IQ69" s="718"/>
      <c r="IR69" s="718"/>
      <c r="IS69" s="718"/>
      <c r="IT69" s="718"/>
      <c r="IU69" s="718"/>
      <c r="IV69" s="718"/>
    </row>
    <row r="70" spans="2:256" s="418" customFormat="1" ht="18" customHeight="1">
      <c r="B70" s="427"/>
      <c r="C70" s="421" t="s">
        <v>302</v>
      </c>
      <c r="D70" s="420">
        <f t="shared" si="22"/>
        <v>0</v>
      </c>
      <c r="E70" s="420">
        <f t="shared" si="22"/>
        <v>0</v>
      </c>
      <c r="F70" s="422"/>
      <c r="G70" s="422"/>
      <c r="H70" s="422"/>
      <c r="I70" s="422"/>
      <c r="J70" s="422"/>
      <c r="K70" s="422"/>
      <c r="L70" s="721"/>
      <c r="M70" s="420">
        <f t="shared" si="20"/>
        <v>0</v>
      </c>
      <c r="O70" s="422"/>
      <c r="P70" s="718"/>
      <c r="Q70" s="718"/>
      <c r="R70" s="718"/>
      <c r="S70" s="718"/>
      <c r="T70" s="718"/>
      <c r="U70" s="718"/>
      <c r="V70" s="718"/>
      <c r="W70" s="718"/>
      <c r="X70" s="718"/>
      <c r="Y70" s="718"/>
      <c r="Z70" s="718"/>
      <c r="AA70" s="718"/>
      <c r="AB70" s="718"/>
      <c r="AC70" s="718"/>
      <c r="AD70" s="718"/>
      <c r="AE70" s="718"/>
      <c r="AF70" s="718"/>
      <c r="AG70" s="718"/>
      <c r="AH70" s="718"/>
      <c r="AI70" s="718"/>
      <c r="AJ70" s="718"/>
      <c r="AK70" s="718"/>
      <c r="AL70" s="718"/>
      <c r="AM70" s="718"/>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8"/>
      <c r="BJ70" s="718"/>
      <c r="BK70" s="718"/>
      <c r="BL70" s="718"/>
      <c r="BM70" s="718"/>
      <c r="BN70" s="718"/>
      <c r="BO70" s="718"/>
      <c r="BP70" s="718"/>
      <c r="BQ70" s="718"/>
      <c r="BR70" s="718"/>
      <c r="BS70" s="718"/>
      <c r="BT70" s="718"/>
      <c r="BU70" s="718"/>
      <c r="BV70" s="718"/>
      <c r="BW70" s="718"/>
      <c r="BX70" s="718"/>
      <c r="BY70" s="718"/>
      <c r="BZ70" s="718"/>
      <c r="CA70" s="718"/>
      <c r="CB70" s="718"/>
      <c r="CC70" s="718"/>
      <c r="CD70" s="718"/>
      <c r="CE70" s="718"/>
      <c r="CF70" s="718"/>
      <c r="CG70" s="718"/>
      <c r="CH70" s="718"/>
      <c r="CI70" s="718"/>
      <c r="CJ70" s="718"/>
      <c r="CK70" s="718"/>
      <c r="CL70" s="718"/>
      <c r="CM70" s="718"/>
      <c r="CN70" s="718"/>
      <c r="CO70" s="718"/>
      <c r="CP70" s="718"/>
      <c r="CQ70" s="718"/>
      <c r="CR70" s="718"/>
      <c r="CS70" s="718"/>
      <c r="CT70" s="718"/>
      <c r="CU70" s="718"/>
      <c r="CV70" s="718"/>
      <c r="CW70" s="718"/>
      <c r="CX70" s="718"/>
      <c r="CY70" s="718"/>
      <c r="CZ70" s="718"/>
      <c r="DA70" s="718"/>
      <c r="DB70" s="718"/>
      <c r="DC70" s="718"/>
      <c r="DD70" s="718"/>
      <c r="DE70" s="718"/>
      <c r="DF70" s="718"/>
      <c r="DG70" s="718"/>
      <c r="DH70" s="718"/>
      <c r="DI70" s="718"/>
      <c r="DJ70" s="718"/>
      <c r="DK70" s="718"/>
      <c r="DL70" s="718"/>
      <c r="DM70" s="718"/>
      <c r="DN70" s="718"/>
      <c r="DO70" s="718"/>
      <c r="DP70" s="718"/>
      <c r="DQ70" s="718"/>
      <c r="DR70" s="718"/>
      <c r="DS70" s="718"/>
      <c r="DT70" s="718"/>
      <c r="DU70" s="718"/>
      <c r="DV70" s="718"/>
      <c r="DW70" s="718"/>
      <c r="DX70" s="718"/>
      <c r="DY70" s="718"/>
      <c r="DZ70" s="718"/>
      <c r="EA70" s="718"/>
      <c r="EB70" s="718"/>
      <c r="EC70" s="718"/>
      <c r="ED70" s="718"/>
      <c r="EE70" s="718"/>
      <c r="EF70" s="718"/>
      <c r="EG70" s="718"/>
      <c r="EH70" s="718"/>
      <c r="EI70" s="718"/>
      <c r="EJ70" s="718"/>
      <c r="EK70" s="718"/>
      <c r="EL70" s="718"/>
      <c r="EM70" s="718"/>
      <c r="EN70" s="718"/>
      <c r="EO70" s="718"/>
      <c r="EP70" s="718"/>
      <c r="EQ70" s="718"/>
      <c r="ER70" s="718"/>
      <c r="ES70" s="718"/>
      <c r="ET70" s="718"/>
      <c r="EU70" s="718"/>
      <c r="EV70" s="718"/>
      <c r="EW70" s="718"/>
      <c r="EX70" s="718"/>
      <c r="EY70" s="718"/>
      <c r="EZ70" s="718"/>
      <c r="FA70" s="718"/>
      <c r="FB70" s="718"/>
      <c r="FC70" s="718"/>
      <c r="FD70" s="718"/>
      <c r="FE70" s="718"/>
      <c r="FF70" s="718"/>
      <c r="FG70" s="718"/>
      <c r="FH70" s="718"/>
      <c r="FI70" s="718"/>
      <c r="FJ70" s="718"/>
      <c r="FK70" s="718"/>
      <c r="FL70" s="718"/>
      <c r="FM70" s="718"/>
      <c r="FN70" s="718"/>
      <c r="FO70" s="718"/>
      <c r="FP70" s="718"/>
      <c r="FQ70" s="718"/>
      <c r="FR70" s="718"/>
      <c r="FS70" s="718"/>
      <c r="FT70" s="718"/>
      <c r="FU70" s="718"/>
      <c r="FV70" s="718"/>
      <c r="FW70" s="718"/>
      <c r="FX70" s="718"/>
      <c r="FY70" s="718"/>
      <c r="FZ70" s="718"/>
      <c r="GA70" s="718"/>
      <c r="GB70" s="718"/>
      <c r="GC70" s="718"/>
      <c r="GD70" s="718"/>
      <c r="GE70" s="718"/>
      <c r="GF70" s="718"/>
      <c r="GG70" s="718"/>
      <c r="GH70" s="718"/>
      <c r="GI70" s="718"/>
      <c r="GJ70" s="718"/>
      <c r="GK70" s="718"/>
      <c r="GL70" s="718"/>
      <c r="GM70" s="718"/>
      <c r="GN70" s="718"/>
      <c r="GO70" s="718"/>
      <c r="GP70" s="718"/>
      <c r="GQ70" s="718"/>
      <c r="GR70" s="718"/>
      <c r="GS70" s="718"/>
      <c r="GT70" s="718"/>
      <c r="GU70" s="718"/>
      <c r="GV70" s="718"/>
      <c r="GW70" s="718"/>
      <c r="GX70" s="718"/>
      <c r="GY70" s="718"/>
      <c r="GZ70" s="718"/>
      <c r="HA70" s="718"/>
      <c r="HB70" s="718"/>
      <c r="HC70" s="718"/>
      <c r="HD70" s="718"/>
      <c r="HE70" s="718"/>
      <c r="HF70" s="718"/>
      <c r="HG70" s="718"/>
      <c r="HH70" s="718"/>
      <c r="HI70" s="718"/>
      <c r="HJ70" s="718"/>
      <c r="HK70" s="718"/>
      <c r="HL70" s="718"/>
      <c r="HM70" s="718"/>
      <c r="HN70" s="718"/>
      <c r="HO70" s="718"/>
      <c r="HP70" s="718"/>
      <c r="HQ70" s="718"/>
      <c r="HR70" s="718"/>
      <c r="HS70" s="718"/>
      <c r="HT70" s="718"/>
      <c r="HU70" s="718"/>
      <c r="HV70" s="718"/>
      <c r="HW70" s="718"/>
      <c r="HX70" s="718"/>
      <c r="HY70" s="718"/>
      <c r="HZ70" s="718"/>
      <c r="IA70" s="718"/>
      <c r="IB70" s="718"/>
      <c r="IC70" s="718"/>
      <c r="ID70" s="718"/>
      <c r="IE70" s="718"/>
      <c r="IF70" s="718"/>
      <c r="IG70" s="718"/>
      <c r="IH70" s="718"/>
      <c r="II70" s="718"/>
      <c r="IJ70" s="718"/>
      <c r="IK70" s="718"/>
      <c r="IL70" s="718"/>
      <c r="IM70" s="718"/>
      <c r="IN70" s="718"/>
      <c r="IO70" s="718"/>
      <c r="IP70" s="718"/>
      <c r="IQ70" s="718"/>
      <c r="IR70" s="718"/>
      <c r="IS70" s="718"/>
      <c r="IT70" s="718"/>
      <c r="IU70" s="718"/>
      <c r="IV70" s="718"/>
    </row>
    <row r="71" spans="2:256" s="418" customFormat="1" ht="18" customHeight="1">
      <c r="B71" s="427"/>
      <c r="C71" s="421" t="s">
        <v>303</v>
      </c>
      <c r="D71" s="420">
        <f t="shared" si="22"/>
        <v>0</v>
      </c>
      <c r="E71" s="420">
        <f t="shared" si="22"/>
        <v>0</v>
      </c>
      <c r="F71" s="422"/>
      <c r="G71" s="422"/>
      <c r="H71" s="422"/>
      <c r="I71" s="422"/>
      <c r="J71" s="422"/>
      <c r="K71" s="422"/>
      <c r="L71" s="721"/>
      <c r="M71" s="420">
        <f t="shared" si="20"/>
        <v>0</v>
      </c>
      <c r="O71" s="422"/>
      <c r="P71" s="718"/>
      <c r="Q71" s="718"/>
      <c r="R71" s="718"/>
      <c r="S71" s="718"/>
      <c r="T71" s="718"/>
      <c r="U71" s="718"/>
      <c r="V71" s="718"/>
      <c r="W71" s="718"/>
      <c r="X71" s="718"/>
      <c r="Y71" s="718"/>
      <c r="Z71" s="718"/>
      <c r="AA71" s="718"/>
      <c r="AB71" s="718"/>
      <c r="AC71" s="718"/>
      <c r="AD71" s="718"/>
      <c r="AE71" s="718"/>
      <c r="AF71" s="718"/>
      <c r="AG71" s="718"/>
      <c r="AH71" s="718"/>
      <c r="AI71" s="718"/>
      <c r="AJ71" s="718"/>
      <c r="AK71" s="718"/>
      <c r="AL71" s="718"/>
      <c r="AM71" s="718"/>
      <c r="AN71" s="718"/>
      <c r="AO71" s="718"/>
      <c r="AP71" s="718"/>
      <c r="AQ71" s="718"/>
      <c r="AR71" s="718"/>
      <c r="AS71" s="718"/>
      <c r="AT71" s="718"/>
      <c r="AU71" s="718"/>
      <c r="AV71" s="718"/>
      <c r="AW71" s="718"/>
      <c r="AX71" s="718"/>
      <c r="AY71" s="718"/>
      <c r="AZ71" s="718"/>
      <c r="BA71" s="718"/>
      <c r="BB71" s="718"/>
      <c r="BC71" s="718"/>
      <c r="BD71" s="718"/>
      <c r="BE71" s="718"/>
      <c r="BF71" s="718"/>
      <c r="BG71" s="718"/>
      <c r="BH71" s="718"/>
      <c r="BI71" s="718"/>
      <c r="BJ71" s="718"/>
      <c r="BK71" s="718"/>
      <c r="BL71" s="718"/>
      <c r="BM71" s="718"/>
      <c r="BN71" s="718"/>
      <c r="BO71" s="718"/>
      <c r="BP71" s="718"/>
      <c r="BQ71" s="718"/>
      <c r="BR71" s="718"/>
      <c r="BS71" s="718"/>
      <c r="BT71" s="718"/>
      <c r="BU71" s="718"/>
      <c r="BV71" s="718"/>
      <c r="BW71" s="718"/>
      <c r="BX71" s="718"/>
      <c r="BY71" s="718"/>
      <c r="BZ71" s="718"/>
      <c r="CA71" s="718"/>
      <c r="CB71" s="718"/>
      <c r="CC71" s="718"/>
      <c r="CD71" s="718"/>
      <c r="CE71" s="718"/>
      <c r="CF71" s="718"/>
      <c r="CG71" s="718"/>
      <c r="CH71" s="718"/>
      <c r="CI71" s="718"/>
      <c r="CJ71" s="718"/>
      <c r="CK71" s="718"/>
      <c r="CL71" s="718"/>
      <c r="CM71" s="718"/>
      <c r="CN71" s="718"/>
      <c r="CO71" s="718"/>
      <c r="CP71" s="718"/>
      <c r="CQ71" s="718"/>
      <c r="CR71" s="718"/>
      <c r="CS71" s="718"/>
      <c r="CT71" s="718"/>
      <c r="CU71" s="718"/>
      <c r="CV71" s="718"/>
      <c r="CW71" s="718"/>
      <c r="CX71" s="718"/>
      <c r="CY71" s="718"/>
      <c r="CZ71" s="718"/>
      <c r="DA71" s="718"/>
      <c r="DB71" s="718"/>
      <c r="DC71" s="718"/>
      <c r="DD71" s="718"/>
      <c r="DE71" s="718"/>
      <c r="DF71" s="718"/>
      <c r="DG71" s="718"/>
      <c r="DH71" s="718"/>
      <c r="DI71" s="718"/>
      <c r="DJ71" s="718"/>
      <c r="DK71" s="718"/>
      <c r="DL71" s="718"/>
      <c r="DM71" s="718"/>
      <c r="DN71" s="718"/>
      <c r="DO71" s="718"/>
      <c r="DP71" s="718"/>
      <c r="DQ71" s="718"/>
      <c r="DR71" s="718"/>
      <c r="DS71" s="718"/>
      <c r="DT71" s="718"/>
      <c r="DU71" s="718"/>
      <c r="DV71" s="718"/>
      <c r="DW71" s="718"/>
      <c r="DX71" s="718"/>
      <c r="DY71" s="718"/>
      <c r="DZ71" s="718"/>
      <c r="EA71" s="718"/>
      <c r="EB71" s="718"/>
      <c r="EC71" s="718"/>
      <c r="ED71" s="718"/>
      <c r="EE71" s="718"/>
      <c r="EF71" s="718"/>
      <c r="EG71" s="718"/>
      <c r="EH71" s="718"/>
      <c r="EI71" s="718"/>
      <c r="EJ71" s="718"/>
      <c r="EK71" s="718"/>
      <c r="EL71" s="718"/>
      <c r="EM71" s="718"/>
      <c r="EN71" s="718"/>
      <c r="EO71" s="718"/>
      <c r="EP71" s="718"/>
      <c r="EQ71" s="718"/>
      <c r="ER71" s="718"/>
      <c r="ES71" s="718"/>
      <c r="ET71" s="718"/>
      <c r="EU71" s="718"/>
      <c r="EV71" s="718"/>
      <c r="EW71" s="718"/>
      <c r="EX71" s="718"/>
      <c r="EY71" s="718"/>
      <c r="EZ71" s="718"/>
      <c r="FA71" s="718"/>
      <c r="FB71" s="718"/>
      <c r="FC71" s="718"/>
      <c r="FD71" s="718"/>
      <c r="FE71" s="718"/>
      <c r="FF71" s="718"/>
      <c r="FG71" s="718"/>
      <c r="FH71" s="718"/>
      <c r="FI71" s="718"/>
      <c r="FJ71" s="718"/>
      <c r="FK71" s="718"/>
      <c r="FL71" s="718"/>
      <c r="FM71" s="718"/>
      <c r="FN71" s="718"/>
      <c r="FO71" s="718"/>
      <c r="FP71" s="718"/>
      <c r="FQ71" s="718"/>
      <c r="FR71" s="718"/>
      <c r="FS71" s="718"/>
      <c r="FT71" s="718"/>
      <c r="FU71" s="718"/>
      <c r="FV71" s="718"/>
      <c r="FW71" s="718"/>
      <c r="FX71" s="718"/>
      <c r="FY71" s="718"/>
      <c r="FZ71" s="718"/>
      <c r="GA71" s="718"/>
      <c r="GB71" s="718"/>
      <c r="GC71" s="718"/>
      <c r="GD71" s="718"/>
      <c r="GE71" s="718"/>
      <c r="GF71" s="718"/>
      <c r="GG71" s="718"/>
      <c r="GH71" s="718"/>
      <c r="GI71" s="718"/>
      <c r="GJ71" s="718"/>
      <c r="GK71" s="718"/>
      <c r="GL71" s="718"/>
      <c r="GM71" s="718"/>
      <c r="GN71" s="718"/>
      <c r="GO71" s="718"/>
      <c r="GP71" s="718"/>
      <c r="GQ71" s="718"/>
      <c r="GR71" s="718"/>
      <c r="GS71" s="718"/>
      <c r="GT71" s="718"/>
      <c r="GU71" s="718"/>
      <c r="GV71" s="718"/>
      <c r="GW71" s="718"/>
      <c r="GX71" s="718"/>
      <c r="GY71" s="718"/>
      <c r="GZ71" s="718"/>
      <c r="HA71" s="718"/>
      <c r="HB71" s="718"/>
      <c r="HC71" s="718"/>
      <c r="HD71" s="718"/>
      <c r="HE71" s="718"/>
      <c r="HF71" s="718"/>
      <c r="HG71" s="718"/>
      <c r="HH71" s="718"/>
      <c r="HI71" s="718"/>
      <c r="HJ71" s="718"/>
      <c r="HK71" s="718"/>
      <c r="HL71" s="718"/>
      <c r="HM71" s="718"/>
      <c r="HN71" s="718"/>
      <c r="HO71" s="718"/>
      <c r="HP71" s="718"/>
      <c r="HQ71" s="718"/>
      <c r="HR71" s="718"/>
      <c r="HS71" s="718"/>
      <c r="HT71" s="718"/>
      <c r="HU71" s="718"/>
      <c r="HV71" s="718"/>
      <c r="HW71" s="718"/>
      <c r="HX71" s="718"/>
      <c r="HY71" s="718"/>
      <c r="HZ71" s="718"/>
      <c r="IA71" s="718"/>
      <c r="IB71" s="718"/>
      <c r="IC71" s="718"/>
      <c r="ID71" s="718"/>
      <c r="IE71" s="718"/>
      <c r="IF71" s="718"/>
      <c r="IG71" s="718"/>
      <c r="IH71" s="718"/>
      <c r="II71" s="718"/>
      <c r="IJ71" s="718"/>
      <c r="IK71" s="718"/>
      <c r="IL71" s="718"/>
      <c r="IM71" s="718"/>
      <c r="IN71" s="718"/>
      <c r="IO71" s="718"/>
      <c r="IP71" s="718"/>
      <c r="IQ71" s="718"/>
      <c r="IR71" s="718"/>
      <c r="IS71" s="718"/>
      <c r="IT71" s="718"/>
      <c r="IU71" s="718"/>
      <c r="IV71" s="718"/>
    </row>
    <row r="72" spans="2:256" s="418" customFormat="1" ht="18" customHeight="1">
      <c r="B72" s="428"/>
      <c r="C72" s="419" t="s">
        <v>111</v>
      </c>
      <c r="D72" s="420">
        <f t="shared" si="22"/>
        <v>0</v>
      </c>
      <c r="E72" s="420">
        <f t="shared" si="22"/>
        <v>0</v>
      </c>
      <c r="F72" s="422"/>
      <c r="G72" s="422"/>
      <c r="H72" s="422"/>
      <c r="I72" s="422"/>
      <c r="J72" s="422"/>
      <c r="K72" s="422"/>
      <c r="L72" s="721"/>
      <c r="M72" s="420">
        <f t="shared" si="20"/>
        <v>0</v>
      </c>
      <c r="O72" s="422"/>
      <c r="P72" s="718"/>
      <c r="Q72" s="718"/>
      <c r="R72" s="718"/>
      <c r="S72" s="718"/>
      <c r="T72" s="718"/>
      <c r="U72" s="718"/>
      <c r="V72" s="718"/>
      <c r="W72" s="718"/>
      <c r="X72" s="718"/>
      <c r="Y72" s="718"/>
      <c r="Z72" s="718"/>
      <c r="AA72" s="718"/>
      <c r="AB72" s="718"/>
      <c r="AC72" s="718"/>
      <c r="AD72" s="718"/>
      <c r="AE72" s="718"/>
      <c r="AF72" s="718"/>
      <c r="AG72" s="718"/>
      <c r="AH72" s="718"/>
      <c r="AI72" s="718"/>
      <c r="AJ72" s="718"/>
      <c r="AK72" s="718"/>
      <c r="AL72" s="718"/>
      <c r="AM72" s="718"/>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18"/>
      <c r="CA72" s="718"/>
      <c r="CB72" s="718"/>
      <c r="CC72" s="718"/>
      <c r="CD72" s="718"/>
      <c r="CE72" s="718"/>
      <c r="CF72" s="718"/>
      <c r="CG72" s="718"/>
      <c r="CH72" s="718"/>
      <c r="CI72" s="718"/>
      <c r="CJ72" s="718"/>
      <c r="CK72" s="718"/>
      <c r="CL72" s="718"/>
      <c r="CM72" s="718"/>
      <c r="CN72" s="718"/>
      <c r="CO72" s="718"/>
      <c r="CP72" s="718"/>
      <c r="CQ72" s="718"/>
      <c r="CR72" s="718"/>
      <c r="CS72" s="718"/>
      <c r="CT72" s="718"/>
      <c r="CU72" s="718"/>
      <c r="CV72" s="718"/>
      <c r="CW72" s="718"/>
      <c r="CX72" s="718"/>
      <c r="CY72" s="718"/>
      <c r="CZ72" s="718"/>
      <c r="DA72" s="718"/>
      <c r="DB72" s="718"/>
      <c r="DC72" s="718"/>
      <c r="DD72" s="718"/>
      <c r="DE72" s="718"/>
      <c r="DF72" s="718"/>
      <c r="DG72" s="718"/>
      <c r="DH72" s="718"/>
      <c r="DI72" s="718"/>
      <c r="DJ72" s="718"/>
      <c r="DK72" s="718"/>
      <c r="DL72" s="718"/>
      <c r="DM72" s="718"/>
      <c r="DN72" s="718"/>
      <c r="DO72" s="718"/>
      <c r="DP72" s="718"/>
      <c r="DQ72" s="718"/>
      <c r="DR72" s="718"/>
      <c r="DS72" s="718"/>
      <c r="DT72" s="718"/>
      <c r="DU72" s="718"/>
      <c r="DV72" s="718"/>
      <c r="DW72" s="718"/>
      <c r="DX72" s="718"/>
      <c r="DY72" s="718"/>
      <c r="DZ72" s="718"/>
      <c r="EA72" s="718"/>
      <c r="EB72" s="718"/>
      <c r="EC72" s="718"/>
      <c r="ED72" s="718"/>
      <c r="EE72" s="718"/>
      <c r="EF72" s="718"/>
      <c r="EG72" s="718"/>
      <c r="EH72" s="718"/>
      <c r="EI72" s="718"/>
      <c r="EJ72" s="718"/>
      <c r="EK72" s="718"/>
      <c r="EL72" s="718"/>
      <c r="EM72" s="718"/>
      <c r="EN72" s="718"/>
      <c r="EO72" s="718"/>
      <c r="EP72" s="718"/>
      <c r="EQ72" s="718"/>
      <c r="ER72" s="718"/>
      <c r="ES72" s="718"/>
      <c r="ET72" s="718"/>
      <c r="EU72" s="718"/>
      <c r="EV72" s="718"/>
      <c r="EW72" s="718"/>
      <c r="EX72" s="718"/>
      <c r="EY72" s="718"/>
      <c r="EZ72" s="718"/>
      <c r="FA72" s="718"/>
      <c r="FB72" s="718"/>
      <c r="FC72" s="718"/>
      <c r="FD72" s="718"/>
      <c r="FE72" s="718"/>
      <c r="FF72" s="718"/>
      <c r="FG72" s="718"/>
      <c r="FH72" s="718"/>
      <c r="FI72" s="718"/>
      <c r="FJ72" s="718"/>
      <c r="FK72" s="718"/>
      <c r="FL72" s="718"/>
      <c r="FM72" s="718"/>
      <c r="FN72" s="718"/>
      <c r="FO72" s="718"/>
      <c r="FP72" s="718"/>
      <c r="FQ72" s="718"/>
      <c r="FR72" s="718"/>
      <c r="FS72" s="718"/>
      <c r="FT72" s="718"/>
      <c r="FU72" s="718"/>
      <c r="FV72" s="718"/>
      <c r="FW72" s="718"/>
      <c r="FX72" s="718"/>
      <c r="FY72" s="718"/>
      <c r="FZ72" s="718"/>
      <c r="GA72" s="718"/>
      <c r="GB72" s="718"/>
      <c r="GC72" s="718"/>
      <c r="GD72" s="718"/>
      <c r="GE72" s="718"/>
      <c r="GF72" s="718"/>
      <c r="GG72" s="718"/>
      <c r="GH72" s="718"/>
      <c r="GI72" s="718"/>
      <c r="GJ72" s="718"/>
      <c r="GK72" s="718"/>
      <c r="GL72" s="718"/>
      <c r="GM72" s="718"/>
      <c r="GN72" s="718"/>
      <c r="GO72" s="718"/>
      <c r="GP72" s="718"/>
      <c r="GQ72" s="718"/>
      <c r="GR72" s="718"/>
      <c r="GS72" s="718"/>
      <c r="GT72" s="718"/>
      <c r="GU72" s="718"/>
      <c r="GV72" s="718"/>
      <c r="GW72" s="718"/>
      <c r="GX72" s="718"/>
      <c r="GY72" s="718"/>
      <c r="GZ72" s="718"/>
      <c r="HA72" s="718"/>
      <c r="HB72" s="718"/>
      <c r="HC72" s="718"/>
      <c r="HD72" s="718"/>
      <c r="HE72" s="718"/>
      <c r="HF72" s="718"/>
      <c r="HG72" s="718"/>
      <c r="HH72" s="718"/>
      <c r="HI72" s="718"/>
      <c r="HJ72" s="718"/>
      <c r="HK72" s="718"/>
      <c r="HL72" s="718"/>
      <c r="HM72" s="718"/>
      <c r="HN72" s="718"/>
      <c r="HO72" s="718"/>
      <c r="HP72" s="718"/>
      <c r="HQ72" s="718"/>
      <c r="HR72" s="718"/>
      <c r="HS72" s="718"/>
      <c r="HT72" s="718"/>
      <c r="HU72" s="718"/>
      <c r="HV72" s="718"/>
      <c r="HW72" s="718"/>
      <c r="HX72" s="718"/>
      <c r="HY72" s="718"/>
      <c r="HZ72" s="718"/>
      <c r="IA72" s="718"/>
      <c r="IB72" s="718"/>
      <c r="IC72" s="718"/>
      <c r="ID72" s="718"/>
      <c r="IE72" s="718"/>
      <c r="IF72" s="718"/>
      <c r="IG72" s="718"/>
      <c r="IH72" s="718"/>
      <c r="II72" s="718"/>
      <c r="IJ72" s="718"/>
      <c r="IK72" s="718"/>
      <c r="IL72" s="718"/>
      <c r="IM72" s="718"/>
      <c r="IN72" s="718"/>
      <c r="IO72" s="718"/>
      <c r="IP72" s="718"/>
      <c r="IQ72" s="718"/>
      <c r="IR72" s="718"/>
      <c r="IS72" s="718"/>
      <c r="IT72" s="718"/>
      <c r="IU72" s="718"/>
      <c r="IV72" s="718"/>
    </row>
    <row r="73" spans="2:256" s="418" customFormat="1" ht="18" customHeight="1">
      <c r="B73" s="424"/>
      <c r="C73" s="425" t="s">
        <v>140</v>
      </c>
      <c r="D73" s="420">
        <f t="shared" si="22"/>
        <v>0</v>
      </c>
      <c r="E73" s="420">
        <f t="shared" si="22"/>
        <v>0</v>
      </c>
      <c r="F73" s="420">
        <f t="shared" ref="F73:K73" si="24">+F32-SUM(F33,F34,F41)</f>
        <v>0</v>
      </c>
      <c r="G73" s="420">
        <f t="shared" si="24"/>
        <v>0</v>
      </c>
      <c r="H73" s="420">
        <f t="shared" si="24"/>
        <v>0</v>
      </c>
      <c r="I73" s="420">
        <f t="shared" si="24"/>
        <v>0</v>
      </c>
      <c r="J73" s="420">
        <f t="shared" si="24"/>
        <v>0</v>
      </c>
      <c r="K73" s="420">
        <f t="shared" si="24"/>
        <v>0</v>
      </c>
      <c r="L73" s="721"/>
      <c r="M73" s="420">
        <f t="shared" si="20"/>
        <v>0</v>
      </c>
      <c r="O73" s="422"/>
      <c r="P73" s="718"/>
      <c r="Q73" s="718"/>
      <c r="R73" s="718"/>
      <c r="S73" s="718"/>
      <c r="T73" s="718"/>
      <c r="U73" s="718"/>
      <c r="V73" s="718"/>
      <c r="W73" s="718"/>
      <c r="X73" s="718"/>
      <c r="Y73" s="718"/>
      <c r="Z73" s="718"/>
      <c r="AA73" s="718"/>
      <c r="AB73" s="718"/>
      <c r="AC73" s="718"/>
      <c r="AD73" s="718"/>
      <c r="AE73" s="718"/>
      <c r="AF73" s="718"/>
      <c r="AG73" s="718"/>
      <c r="AH73" s="718"/>
      <c r="AI73" s="718"/>
      <c r="AJ73" s="718"/>
      <c r="AK73" s="718"/>
      <c r="AL73" s="718"/>
      <c r="AM73" s="718"/>
      <c r="AN73" s="718"/>
      <c r="AO73" s="718"/>
      <c r="AP73" s="718"/>
      <c r="AQ73" s="718"/>
      <c r="AR73" s="718"/>
      <c r="AS73" s="718"/>
      <c r="AT73" s="718"/>
      <c r="AU73" s="718"/>
      <c r="AV73" s="718"/>
      <c r="AW73" s="718"/>
      <c r="AX73" s="718"/>
      <c r="AY73" s="718"/>
      <c r="AZ73" s="718"/>
      <c r="BA73" s="718"/>
      <c r="BB73" s="718"/>
      <c r="BC73" s="718"/>
      <c r="BD73" s="718"/>
      <c r="BE73" s="718"/>
      <c r="BF73" s="718"/>
      <c r="BG73" s="718"/>
      <c r="BH73" s="718"/>
      <c r="BI73" s="718"/>
      <c r="BJ73" s="718"/>
      <c r="BK73" s="718"/>
      <c r="BL73" s="718"/>
      <c r="BM73" s="718"/>
      <c r="BN73" s="718"/>
      <c r="BO73" s="718"/>
      <c r="BP73" s="718"/>
      <c r="BQ73" s="718"/>
      <c r="BR73" s="718"/>
      <c r="BS73" s="718"/>
      <c r="BT73" s="718"/>
      <c r="BU73" s="718"/>
      <c r="BV73" s="718"/>
      <c r="BW73" s="718"/>
      <c r="BX73" s="718"/>
      <c r="BY73" s="718"/>
      <c r="BZ73" s="718"/>
      <c r="CA73" s="718"/>
      <c r="CB73" s="718"/>
      <c r="CC73" s="718"/>
      <c r="CD73" s="718"/>
      <c r="CE73" s="718"/>
      <c r="CF73" s="718"/>
      <c r="CG73" s="718"/>
      <c r="CH73" s="718"/>
      <c r="CI73" s="718"/>
      <c r="CJ73" s="718"/>
      <c r="CK73" s="718"/>
      <c r="CL73" s="718"/>
      <c r="CM73" s="718"/>
      <c r="CN73" s="718"/>
      <c r="CO73" s="718"/>
      <c r="CP73" s="718"/>
      <c r="CQ73" s="718"/>
      <c r="CR73" s="718"/>
      <c r="CS73" s="718"/>
      <c r="CT73" s="718"/>
      <c r="CU73" s="718"/>
      <c r="CV73" s="718"/>
      <c r="CW73" s="718"/>
      <c r="CX73" s="718"/>
      <c r="CY73" s="718"/>
      <c r="CZ73" s="718"/>
      <c r="DA73" s="718"/>
      <c r="DB73" s="718"/>
      <c r="DC73" s="718"/>
      <c r="DD73" s="718"/>
      <c r="DE73" s="718"/>
      <c r="DF73" s="718"/>
      <c r="DG73" s="718"/>
      <c r="DH73" s="718"/>
      <c r="DI73" s="718"/>
      <c r="DJ73" s="718"/>
      <c r="DK73" s="718"/>
      <c r="DL73" s="718"/>
      <c r="DM73" s="718"/>
      <c r="DN73" s="718"/>
      <c r="DO73" s="718"/>
      <c r="DP73" s="718"/>
      <c r="DQ73" s="718"/>
      <c r="DR73" s="718"/>
      <c r="DS73" s="718"/>
      <c r="DT73" s="718"/>
      <c r="DU73" s="718"/>
      <c r="DV73" s="718"/>
      <c r="DW73" s="718"/>
      <c r="DX73" s="718"/>
      <c r="DY73" s="718"/>
      <c r="DZ73" s="718"/>
      <c r="EA73" s="718"/>
      <c r="EB73" s="718"/>
      <c r="EC73" s="718"/>
      <c r="ED73" s="718"/>
      <c r="EE73" s="718"/>
      <c r="EF73" s="718"/>
      <c r="EG73" s="718"/>
      <c r="EH73" s="718"/>
      <c r="EI73" s="718"/>
      <c r="EJ73" s="718"/>
      <c r="EK73" s="718"/>
      <c r="EL73" s="718"/>
      <c r="EM73" s="718"/>
      <c r="EN73" s="718"/>
      <c r="EO73" s="718"/>
      <c r="EP73" s="718"/>
      <c r="EQ73" s="718"/>
      <c r="ER73" s="718"/>
      <c r="ES73" s="718"/>
      <c r="ET73" s="718"/>
      <c r="EU73" s="718"/>
      <c r="EV73" s="718"/>
      <c r="EW73" s="718"/>
      <c r="EX73" s="718"/>
      <c r="EY73" s="718"/>
      <c r="EZ73" s="718"/>
      <c r="FA73" s="718"/>
      <c r="FB73" s="718"/>
      <c r="FC73" s="718"/>
      <c r="FD73" s="718"/>
      <c r="FE73" s="718"/>
      <c r="FF73" s="718"/>
      <c r="FG73" s="718"/>
      <c r="FH73" s="718"/>
      <c r="FI73" s="718"/>
      <c r="FJ73" s="718"/>
      <c r="FK73" s="718"/>
      <c r="FL73" s="718"/>
      <c r="FM73" s="718"/>
      <c r="FN73" s="718"/>
      <c r="FO73" s="718"/>
      <c r="FP73" s="718"/>
      <c r="FQ73" s="718"/>
      <c r="FR73" s="718"/>
      <c r="FS73" s="718"/>
      <c r="FT73" s="718"/>
      <c r="FU73" s="718"/>
      <c r="FV73" s="718"/>
      <c r="FW73" s="718"/>
      <c r="FX73" s="718"/>
      <c r="FY73" s="718"/>
      <c r="FZ73" s="718"/>
      <c r="GA73" s="718"/>
      <c r="GB73" s="718"/>
      <c r="GC73" s="718"/>
      <c r="GD73" s="718"/>
      <c r="GE73" s="718"/>
      <c r="GF73" s="718"/>
      <c r="GG73" s="718"/>
      <c r="GH73" s="718"/>
      <c r="GI73" s="718"/>
      <c r="GJ73" s="718"/>
      <c r="GK73" s="718"/>
      <c r="GL73" s="718"/>
      <c r="GM73" s="718"/>
      <c r="GN73" s="718"/>
      <c r="GO73" s="718"/>
      <c r="GP73" s="718"/>
      <c r="GQ73" s="718"/>
      <c r="GR73" s="718"/>
      <c r="GS73" s="718"/>
      <c r="GT73" s="718"/>
      <c r="GU73" s="718"/>
      <c r="GV73" s="718"/>
      <c r="GW73" s="718"/>
      <c r="GX73" s="718"/>
      <c r="GY73" s="718"/>
      <c r="GZ73" s="718"/>
      <c r="HA73" s="718"/>
      <c r="HB73" s="718"/>
      <c r="HC73" s="718"/>
      <c r="HD73" s="718"/>
      <c r="HE73" s="718"/>
      <c r="HF73" s="718"/>
      <c r="HG73" s="718"/>
      <c r="HH73" s="718"/>
      <c r="HI73" s="718"/>
      <c r="HJ73" s="718"/>
      <c r="HK73" s="718"/>
      <c r="HL73" s="718"/>
      <c r="HM73" s="718"/>
      <c r="HN73" s="718"/>
      <c r="HO73" s="718"/>
      <c r="HP73" s="718"/>
      <c r="HQ73" s="718"/>
      <c r="HR73" s="718"/>
      <c r="HS73" s="718"/>
      <c r="HT73" s="718"/>
      <c r="HU73" s="718"/>
      <c r="HV73" s="718"/>
      <c r="HW73" s="718"/>
      <c r="HX73" s="718"/>
      <c r="HY73" s="718"/>
      <c r="HZ73" s="718"/>
      <c r="IA73" s="718"/>
      <c r="IB73" s="718"/>
      <c r="IC73" s="718"/>
      <c r="ID73" s="718"/>
      <c r="IE73" s="718"/>
      <c r="IF73" s="718"/>
      <c r="IG73" s="718"/>
      <c r="IH73" s="718"/>
      <c r="II73" s="718"/>
      <c r="IJ73" s="718"/>
      <c r="IK73" s="718"/>
      <c r="IL73" s="718"/>
      <c r="IM73" s="718"/>
      <c r="IN73" s="718"/>
      <c r="IO73" s="718"/>
      <c r="IP73" s="718"/>
      <c r="IQ73" s="718"/>
      <c r="IR73" s="718"/>
      <c r="IS73" s="718"/>
      <c r="IT73" s="718"/>
      <c r="IU73" s="718"/>
      <c r="IV73" s="718"/>
    </row>
    <row r="74" spans="2:256" s="418" customFormat="1" ht="18" customHeight="1">
      <c r="B74" s="426"/>
      <c r="C74" s="419" t="s">
        <v>109</v>
      </c>
      <c r="D74" s="420">
        <f t="shared" si="22"/>
        <v>0</v>
      </c>
      <c r="E74" s="420">
        <f t="shared" si="22"/>
        <v>0</v>
      </c>
      <c r="F74" s="422"/>
      <c r="G74" s="422"/>
      <c r="H74" s="422"/>
      <c r="I74" s="422"/>
      <c r="J74" s="422"/>
      <c r="K74" s="422"/>
      <c r="L74" s="721"/>
      <c r="M74" s="420">
        <f t="shared" si="20"/>
        <v>0</v>
      </c>
      <c r="O74" s="422"/>
      <c r="P74" s="718"/>
      <c r="Q74" s="718"/>
      <c r="R74" s="718"/>
      <c r="S74" s="718"/>
      <c r="T74" s="718"/>
      <c r="U74" s="718"/>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c r="CS74" s="718"/>
      <c r="CT74" s="718"/>
      <c r="CU74" s="718"/>
      <c r="CV74" s="718"/>
      <c r="CW74" s="718"/>
      <c r="CX74" s="718"/>
      <c r="CY74" s="718"/>
      <c r="CZ74" s="718"/>
      <c r="DA74" s="718"/>
      <c r="DB74" s="718"/>
      <c r="DC74" s="718"/>
      <c r="DD74" s="718"/>
      <c r="DE74" s="718"/>
      <c r="DF74" s="718"/>
      <c r="DG74" s="718"/>
      <c r="DH74" s="718"/>
      <c r="DI74" s="718"/>
      <c r="DJ74" s="718"/>
      <c r="DK74" s="718"/>
      <c r="DL74" s="718"/>
      <c r="DM74" s="718"/>
      <c r="DN74" s="718"/>
      <c r="DO74" s="718"/>
      <c r="DP74" s="718"/>
      <c r="DQ74" s="718"/>
      <c r="DR74" s="718"/>
      <c r="DS74" s="718"/>
      <c r="DT74" s="718"/>
      <c r="DU74" s="718"/>
      <c r="DV74" s="718"/>
      <c r="DW74" s="718"/>
      <c r="DX74" s="718"/>
      <c r="DY74" s="718"/>
      <c r="DZ74" s="718"/>
      <c r="EA74" s="718"/>
      <c r="EB74" s="718"/>
      <c r="EC74" s="718"/>
      <c r="ED74" s="718"/>
      <c r="EE74" s="718"/>
      <c r="EF74" s="718"/>
      <c r="EG74" s="718"/>
      <c r="EH74" s="718"/>
      <c r="EI74" s="718"/>
      <c r="EJ74" s="718"/>
      <c r="EK74" s="718"/>
      <c r="EL74" s="718"/>
      <c r="EM74" s="718"/>
      <c r="EN74" s="718"/>
      <c r="EO74" s="718"/>
      <c r="EP74" s="718"/>
      <c r="EQ74" s="718"/>
      <c r="ER74" s="718"/>
      <c r="ES74" s="718"/>
      <c r="ET74" s="718"/>
      <c r="EU74" s="718"/>
      <c r="EV74" s="718"/>
      <c r="EW74" s="718"/>
      <c r="EX74" s="718"/>
      <c r="EY74" s="718"/>
      <c r="EZ74" s="718"/>
      <c r="FA74" s="718"/>
      <c r="FB74" s="718"/>
      <c r="FC74" s="718"/>
      <c r="FD74" s="718"/>
      <c r="FE74" s="718"/>
      <c r="FF74" s="718"/>
      <c r="FG74" s="718"/>
      <c r="FH74" s="718"/>
      <c r="FI74" s="718"/>
      <c r="FJ74" s="718"/>
      <c r="FK74" s="718"/>
      <c r="FL74" s="718"/>
      <c r="FM74" s="718"/>
      <c r="FN74" s="718"/>
      <c r="FO74" s="718"/>
      <c r="FP74" s="718"/>
      <c r="FQ74" s="718"/>
      <c r="FR74" s="718"/>
      <c r="FS74" s="718"/>
      <c r="FT74" s="718"/>
      <c r="FU74" s="718"/>
      <c r="FV74" s="718"/>
      <c r="FW74" s="718"/>
      <c r="FX74" s="718"/>
      <c r="FY74" s="718"/>
      <c r="FZ74" s="718"/>
      <c r="GA74" s="718"/>
      <c r="GB74" s="718"/>
      <c r="GC74" s="718"/>
      <c r="GD74" s="718"/>
      <c r="GE74" s="718"/>
      <c r="GF74" s="718"/>
      <c r="GG74" s="718"/>
      <c r="GH74" s="718"/>
      <c r="GI74" s="718"/>
      <c r="GJ74" s="718"/>
      <c r="GK74" s="718"/>
      <c r="GL74" s="718"/>
      <c r="GM74" s="718"/>
      <c r="GN74" s="718"/>
      <c r="GO74" s="718"/>
      <c r="GP74" s="718"/>
      <c r="GQ74" s="718"/>
      <c r="GR74" s="718"/>
      <c r="GS74" s="718"/>
      <c r="GT74" s="718"/>
      <c r="GU74" s="718"/>
      <c r="GV74" s="718"/>
      <c r="GW74" s="718"/>
      <c r="GX74" s="718"/>
      <c r="GY74" s="718"/>
      <c r="GZ74" s="718"/>
      <c r="HA74" s="718"/>
      <c r="HB74" s="718"/>
      <c r="HC74" s="718"/>
      <c r="HD74" s="718"/>
      <c r="HE74" s="718"/>
      <c r="HF74" s="718"/>
      <c r="HG74" s="718"/>
      <c r="HH74" s="718"/>
      <c r="HI74" s="718"/>
      <c r="HJ74" s="718"/>
      <c r="HK74" s="718"/>
      <c r="HL74" s="718"/>
      <c r="HM74" s="718"/>
      <c r="HN74" s="718"/>
      <c r="HO74" s="718"/>
      <c r="HP74" s="718"/>
      <c r="HQ74" s="718"/>
      <c r="HR74" s="718"/>
      <c r="HS74" s="718"/>
      <c r="HT74" s="718"/>
      <c r="HU74" s="718"/>
      <c r="HV74" s="718"/>
      <c r="HW74" s="718"/>
      <c r="HX74" s="718"/>
      <c r="HY74" s="718"/>
      <c r="HZ74" s="718"/>
      <c r="IA74" s="718"/>
      <c r="IB74" s="718"/>
      <c r="IC74" s="718"/>
      <c r="ID74" s="718"/>
      <c r="IE74" s="718"/>
      <c r="IF74" s="718"/>
      <c r="IG74" s="718"/>
      <c r="IH74" s="718"/>
      <c r="II74" s="718"/>
      <c r="IJ74" s="718"/>
      <c r="IK74" s="718"/>
      <c r="IL74" s="718"/>
      <c r="IM74" s="718"/>
      <c r="IN74" s="718"/>
      <c r="IO74" s="718"/>
      <c r="IP74" s="718"/>
      <c r="IQ74" s="718"/>
      <c r="IR74" s="718"/>
      <c r="IS74" s="718"/>
      <c r="IT74" s="718"/>
      <c r="IU74" s="718"/>
      <c r="IV74" s="718"/>
    </row>
    <row r="75" spans="2:256" s="418" customFormat="1" ht="18" customHeight="1">
      <c r="B75" s="427"/>
      <c r="C75" s="419" t="s">
        <v>110</v>
      </c>
      <c r="D75" s="420">
        <f t="shared" si="22"/>
        <v>0</v>
      </c>
      <c r="E75" s="420">
        <f t="shared" si="22"/>
        <v>0</v>
      </c>
      <c r="F75" s="420">
        <f t="shared" ref="F75:K75" si="25">+F34-SUM(F35:F40)</f>
        <v>0</v>
      </c>
      <c r="G75" s="420">
        <f t="shared" si="25"/>
        <v>0</v>
      </c>
      <c r="H75" s="420">
        <f t="shared" si="25"/>
        <v>0</v>
      </c>
      <c r="I75" s="420">
        <f t="shared" si="25"/>
        <v>0</v>
      </c>
      <c r="J75" s="420">
        <f t="shared" si="25"/>
        <v>0</v>
      </c>
      <c r="K75" s="420">
        <f t="shared" si="25"/>
        <v>0</v>
      </c>
      <c r="L75" s="721"/>
      <c r="M75" s="420">
        <f t="shared" si="20"/>
        <v>0</v>
      </c>
      <c r="O75" s="422"/>
      <c r="P75" s="718"/>
      <c r="Q75" s="718"/>
      <c r="R75" s="718"/>
      <c r="S75" s="718"/>
      <c r="T75" s="718"/>
      <c r="U75" s="718"/>
      <c r="V75" s="718"/>
      <c r="W75" s="718"/>
      <c r="X75" s="718"/>
      <c r="Y75" s="718"/>
      <c r="Z75" s="718"/>
      <c r="AA75" s="718"/>
      <c r="AB75" s="718"/>
      <c r="AC75" s="718"/>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718"/>
      <c r="CF75" s="718"/>
      <c r="CG75" s="718"/>
      <c r="CH75" s="718"/>
      <c r="CI75" s="718"/>
      <c r="CJ75" s="718"/>
      <c r="CK75" s="718"/>
      <c r="CL75" s="718"/>
      <c r="CM75" s="718"/>
      <c r="CN75" s="718"/>
      <c r="CO75" s="718"/>
      <c r="CP75" s="718"/>
      <c r="CQ75" s="718"/>
      <c r="CR75" s="718"/>
      <c r="CS75" s="718"/>
      <c r="CT75" s="718"/>
      <c r="CU75" s="718"/>
      <c r="CV75" s="718"/>
      <c r="CW75" s="718"/>
      <c r="CX75" s="718"/>
      <c r="CY75" s="718"/>
      <c r="CZ75" s="718"/>
      <c r="DA75" s="718"/>
      <c r="DB75" s="718"/>
      <c r="DC75" s="718"/>
      <c r="DD75" s="718"/>
      <c r="DE75" s="718"/>
      <c r="DF75" s="718"/>
      <c r="DG75" s="718"/>
      <c r="DH75" s="718"/>
      <c r="DI75" s="718"/>
      <c r="DJ75" s="718"/>
      <c r="DK75" s="718"/>
      <c r="DL75" s="718"/>
      <c r="DM75" s="718"/>
      <c r="DN75" s="718"/>
      <c r="DO75" s="718"/>
      <c r="DP75" s="718"/>
      <c r="DQ75" s="718"/>
      <c r="DR75" s="718"/>
      <c r="DS75" s="718"/>
      <c r="DT75" s="718"/>
      <c r="DU75" s="718"/>
      <c r="DV75" s="718"/>
      <c r="DW75" s="718"/>
      <c r="DX75" s="718"/>
      <c r="DY75" s="718"/>
      <c r="DZ75" s="718"/>
      <c r="EA75" s="718"/>
      <c r="EB75" s="718"/>
      <c r="EC75" s="718"/>
      <c r="ED75" s="718"/>
      <c r="EE75" s="718"/>
      <c r="EF75" s="718"/>
      <c r="EG75" s="718"/>
      <c r="EH75" s="718"/>
      <c r="EI75" s="718"/>
      <c r="EJ75" s="718"/>
      <c r="EK75" s="718"/>
      <c r="EL75" s="718"/>
      <c r="EM75" s="718"/>
      <c r="EN75" s="718"/>
      <c r="EO75" s="718"/>
      <c r="EP75" s="718"/>
      <c r="EQ75" s="718"/>
      <c r="ER75" s="718"/>
      <c r="ES75" s="718"/>
      <c r="ET75" s="718"/>
      <c r="EU75" s="718"/>
      <c r="EV75" s="718"/>
      <c r="EW75" s="718"/>
      <c r="EX75" s="718"/>
      <c r="EY75" s="718"/>
      <c r="EZ75" s="718"/>
      <c r="FA75" s="718"/>
      <c r="FB75" s="718"/>
      <c r="FC75" s="718"/>
      <c r="FD75" s="718"/>
      <c r="FE75" s="718"/>
      <c r="FF75" s="718"/>
      <c r="FG75" s="718"/>
      <c r="FH75" s="718"/>
      <c r="FI75" s="718"/>
      <c r="FJ75" s="718"/>
      <c r="FK75" s="718"/>
      <c r="FL75" s="718"/>
      <c r="FM75" s="718"/>
      <c r="FN75" s="718"/>
      <c r="FO75" s="718"/>
      <c r="FP75" s="718"/>
      <c r="FQ75" s="718"/>
      <c r="FR75" s="718"/>
      <c r="FS75" s="718"/>
      <c r="FT75" s="718"/>
      <c r="FU75" s="718"/>
      <c r="FV75" s="718"/>
      <c r="FW75" s="718"/>
      <c r="FX75" s="718"/>
      <c r="FY75" s="718"/>
      <c r="FZ75" s="718"/>
      <c r="GA75" s="718"/>
      <c r="GB75" s="718"/>
      <c r="GC75" s="718"/>
      <c r="GD75" s="718"/>
      <c r="GE75" s="718"/>
      <c r="GF75" s="718"/>
      <c r="GG75" s="718"/>
      <c r="GH75" s="718"/>
      <c r="GI75" s="718"/>
      <c r="GJ75" s="718"/>
      <c r="GK75" s="718"/>
      <c r="GL75" s="718"/>
      <c r="GM75" s="718"/>
      <c r="GN75" s="718"/>
      <c r="GO75" s="718"/>
      <c r="GP75" s="718"/>
      <c r="GQ75" s="718"/>
      <c r="GR75" s="718"/>
      <c r="GS75" s="718"/>
      <c r="GT75" s="718"/>
      <c r="GU75" s="718"/>
      <c r="GV75" s="718"/>
      <c r="GW75" s="718"/>
      <c r="GX75" s="718"/>
      <c r="GY75" s="718"/>
      <c r="GZ75" s="718"/>
      <c r="HA75" s="718"/>
      <c r="HB75" s="718"/>
      <c r="HC75" s="718"/>
      <c r="HD75" s="718"/>
      <c r="HE75" s="718"/>
      <c r="HF75" s="718"/>
      <c r="HG75" s="718"/>
      <c r="HH75" s="718"/>
      <c r="HI75" s="718"/>
      <c r="HJ75" s="718"/>
      <c r="HK75" s="718"/>
      <c r="HL75" s="718"/>
      <c r="HM75" s="718"/>
      <c r="HN75" s="718"/>
      <c r="HO75" s="718"/>
      <c r="HP75" s="718"/>
      <c r="HQ75" s="718"/>
      <c r="HR75" s="718"/>
      <c r="HS75" s="718"/>
      <c r="HT75" s="718"/>
      <c r="HU75" s="718"/>
      <c r="HV75" s="718"/>
      <c r="HW75" s="718"/>
      <c r="HX75" s="718"/>
      <c r="HY75" s="718"/>
      <c r="HZ75" s="718"/>
      <c r="IA75" s="718"/>
      <c r="IB75" s="718"/>
      <c r="IC75" s="718"/>
      <c r="ID75" s="718"/>
      <c r="IE75" s="718"/>
      <c r="IF75" s="718"/>
      <c r="IG75" s="718"/>
      <c r="IH75" s="718"/>
      <c r="II75" s="718"/>
      <c r="IJ75" s="718"/>
      <c r="IK75" s="718"/>
      <c r="IL75" s="718"/>
      <c r="IM75" s="718"/>
      <c r="IN75" s="718"/>
      <c r="IO75" s="718"/>
      <c r="IP75" s="718"/>
      <c r="IQ75" s="718"/>
      <c r="IR75" s="718"/>
      <c r="IS75" s="718"/>
      <c r="IT75" s="718"/>
      <c r="IU75" s="718"/>
      <c r="IV75" s="718"/>
    </row>
    <row r="76" spans="2:256" s="418" customFormat="1" ht="18" customHeight="1">
      <c r="B76" s="427"/>
      <c r="C76" s="421" t="s">
        <v>325</v>
      </c>
      <c r="D76" s="420">
        <f t="shared" si="22"/>
        <v>0</v>
      </c>
      <c r="E76" s="420">
        <f t="shared" si="22"/>
        <v>0</v>
      </c>
      <c r="F76" s="422"/>
      <c r="G76" s="422"/>
      <c r="H76" s="422"/>
      <c r="I76" s="422"/>
      <c r="J76" s="422"/>
      <c r="K76" s="422"/>
      <c r="L76" s="721"/>
      <c r="M76" s="420">
        <f t="shared" si="20"/>
        <v>0</v>
      </c>
      <c r="O76" s="422"/>
      <c r="P76" s="718"/>
      <c r="Q76" s="718"/>
      <c r="R76" s="718"/>
      <c r="S76" s="718"/>
      <c r="T76" s="718"/>
      <c r="U76" s="718"/>
      <c r="V76" s="718"/>
      <c r="W76" s="718"/>
      <c r="X76" s="718"/>
      <c r="Y76" s="718"/>
      <c r="Z76" s="718"/>
      <c r="AA76" s="718"/>
      <c r="AB76" s="718"/>
      <c r="AC76" s="718"/>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8"/>
      <c r="DJ76" s="718"/>
      <c r="DK76" s="718"/>
      <c r="DL76" s="718"/>
      <c r="DM76" s="718"/>
      <c r="DN76" s="718"/>
      <c r="DO76" s="718"/>
      <c r="DP76" s="718"/>
      <c r="DQ76" s="718"/>
      <c r="DR76" s="718"/>
      <c r="DS76" s="718"/>
      <c r="DT76" s="718"/>
      <c r="DU76" s="718"/>
      <c r="DV76" s="718"/>
      <c r="DW76" s="718"/>
      <c r="DX76" s="718"/>
      <c r="DY76" s="718"/>
      <c r="DZ76" s="718"/>
      <c r="EA76" s="718"/>
      <c r="EB76" s="718"/>
      <c r="EC76" s="718"/>
      <c r="ED76" s="718"/>
      <c r="EE76" s="718"/>
      <c r="EF76" s="718"/>
      <c r="EG76" s="718"/>
      <c r="EH76" s="718"/>
      <c r="EI76" s="718"/>
      <c r="EJ76" s="718"/>
      <c r="EK76" s="718"/>
      <c r="EL76" s="718"/>
      <c r="EM76" s="718"/>
      <c r="EN76" s="718"/>
      <c r="EO76" s="718"/>
      <c r="EP76" s="718"/>
      <c r="EQ76" s="718"/>
      <c r="ER76" s="718"/>
      <c r="ES76" s="718"/>
      <c r="ET76" s="718"/>
      <c r="EU76" s="718"/>
      <c r="EV76" s="718"/>
      <c r="EW76" s="718"/>
      <c r="EX76" s="718"/>
      <c r="EY76" s="718"/>
      <c r="EZ76" s="718"/>
      <c r="FA76" s="718"/>
      <c r="FB76" s="718"/>
      <c r="FC76" s="718"/>
      <c r="FD76" s="718"/>
      <c r="FE76" s="718"/>
      <c r="FF76" s="718"/>
      <c r="FG76" s="718"/>
      <c r="FH76" s="718"/>
      <c r="FI76" s="718"/>
      <c r="FJ76" s="718"/>
      <c r="FK76" s="718"/>
      <c r="FL76" s="718"/>
      <c r="FM76" s="718"/>
      <c r="FN76" s="718"/>
      <c r="FO76" s="718"/>
      <c r="FP76" s="718"/>
      <c r="FQ76" s="718"/>
      <c r="FR76" s="718"/>
      <c r="FS76" s="718"/>
      <c r="FT76" s="718"/>
      <c r="FU76" s="718"/>
      <c r="FV76" s="718"/>
      <c r="FW76" s="718"/>
      <c r="FX76" s="718"/>
      <c r="FY76" s="718"/>
      <c r="FZ76" s="718"/>
      <c r="GA76" s="718"/>
      <c r="GB76" s="718"/>
      <c r="GC76" s="718"/>
      <c r="GD76" s="718"/>
      <c r="GE76" s="718"/>
      <c r="GF76" s="718"/>
      <c r="GG76" s="718"/>
      <c r="GH76" s="718"/>
      <c r="GI76" s="718"/>
      <c r="GJ76" s="718"/>
      <c r="GK76" s="718"/>
      <c r="GL76" s="718"/>
      <c r="GM76" s="718"/>
      <c r="GN76" s="718"/>
      <c r="GO76" s="718"/>
      <c r="GP76" s="718"/>
      <c r="GQ76" s="718"/>
      <c r="GR76" s="718"/>
      <c r="GS76" s="718"/>
      <c r="GT76" s="718"/>
      <c r="GU76" s="718"/>
      <c r="GV76" s="718"/>
      <c r="GW76" s="718"/>
      <c r="GX76" s="718"/>
      <c r="GY76" s="718"/>
      <c r="GZ76" s="718"/>
      <c r="HA76" s="718"/>
      <c r="HB76" s="718"/>
      <c r="HC76" s="718"/>
      <c r="HD76" s="718"/>
      <c r="HE76" s="718"/>
      <c r="HF76" s="718"/>
      <c r="HG76" s="718"/>
      <c r="HH76" s="718"/>
      <c r="HI76" s="718"/>
      <c r="HJ76" s="718"/>
      <c r="HK76" s="718"/>
      <c r="HL76" s="718"/>
      <c r="HM76" s="718"/>
      <c r="HN76" s="718"/>
      <c r="HO76" s="718"/>
      <c r="HP76" s="718"/>
      <c r="HQ76" s="718"/>
      <c r="HR76" s="718"/>
      <c r="HS76" s="718"/>
      <c r="HT76" s="718"/>
      <c r="HU76" s="718"/>
      <c r="HV76" s="718"/>
      <c r="HW76" s="718"/>
      <c r="HX76" s="718"/>
      <c r="HY76" s="718"/>
      <c r="HZ76" s="718"/>
      <c r="IA76" s="718"/>
      <c r="IB76" s="718"/>
      <c r="IC76" s="718"/>
      <c r="ID76" s="718"/>
      <c r="IE76" s="718"/>
      <c r="IF76" s="718"/>
      <c r="IG76" s="718"/>
      <c r="IH76" s="718"/>
      <c r="II76" s="718"/>
      <c r="IJ76" s="718"/>
      <c r="IK76" s="718"/>
      <c r="IL76" s="718"/>
      <c r="IM76" s="718"/>
      <c r="IN76" s="718"/>
      <c r="IO76" s="718"/>
      <c r="IP76" s="718"/>
      <c r="IQ76" s="718"/>
      <c r="IR76" s="718"/>
      <c r="IS76" s="718"/>
      <c r="IT76" s="718"/>
      <c r="IU76" s="718"/>
      <c r="IV76" s="718"/>
    </row>
    <row r="77" spans="2:256" s="418" customFormat="1" ht="18" customHeight="1">
      <c r="B77" s="427"/>
      <c r="C77" s="421" t="s">
        <v>300</v>
      </c>
      <c r="D77" s="420">
        <f t="shared" si="22"/>
        <v>0</v>
      </c>
      <c r="E77" s="420">
        <f t="shared" si="22"/>
        <v>0</v>
      </c>
      <c r="F77" s="422"/>
      <c r="G77" s="422"/>
      <c r="H77" s="422"/>
      <c r="I77" s="422"/>
      <c r="J77" s="422"/>
      <c r="K77" s="422"/>
      <c r="L77" s="721"/>
      <c r="M77" s="420">
        <f t="shared" si="20"/>
        <v>0</v>
      </c>
      <c r="O77" s="422"/>
      <c r="P77" s="718"/>
      <c r="Q77" s="718"/>
      <c r="R77" s="718"/>
      <c r="S77" s="718"/>
      <c r="T77" s="718"/>
      <c r="U77" s="718"/>
      <c r="V77" s="718"/>
      <c r="W77" s="718"/>
      <c r="X77" s="718"/>
      <c r="Y77" s="718"/>
      <c r="Z77" s="718"/>
      <c r="AA77" s="718"/>
      <c r="AB77" s="718"/>
      <c r="AC77" s="718"/>
      <c r="AD77" s="718"/>
      <c r="AE77" s="718"/>
      <c r="AF77" s="718"/>
      <c r="AG77" s="718"/>
      <c r="AH77" s="718"/>
      <c r="AI77" s="718"/>
      <c r="AJ77" s="718"/>
      <c r="AK77" s="718"/>
      <c r="AL77" s="718"/>
      <c r="AM77" s="718"/>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718"/>
      <c r="CF77" s="718"/>
      <c r="CG77" s="718"/>
      <c r="CH77" s="718"/>
      <c r="CI77" s="718"/>
      <c r="CJ77" s="718"/>
      <c r="CK77" s="718"/>
      <c r="CL77" s="718"/>
      <c r="CM77" s="718"/>
      <c r="CN77" s="718"/>
      <c r="CO77" s="718"/>
      <c r="CP77" s="718"/>
      <c r="CQ77" s="718"/>
      <c r="CR77" s="718"/>
      <c r="CS77" s="718"/>
      <c r="CT77" s="718"/>
      <c r="CU77" s="718"/>
      <c r="CV77" s="718"/>
      <c r="CW77" s="718"/>
      <c r="CX77" s="718"/>
      <c r="CY77" s="718"/>
      <c r="CZ77" s="718"/>
      <c r="DA77" s="718"/>
      <c r="DB77" s="718"/>
      <c r="DC77" s="718"/>
      <c r="DD77" s="718"/>
      <c r="DE77" s="718"/>
      <c r="DF77" s="718"/>
      <c r="DG77" s="718"/>
      <c r="DH77" s="718"/>
      <c r="DI77" s="718"/>
      <c r="DJ77" s="718"/>
      <c r="DK77" s="718"/>
      <c r="DL77" s="718"/>
      <c r="DM77" s="718"/>
      <c r="DN77" s="718"/>
      <c r="DO77" s="718"/>
      <c r="DP77" s="718"/>
      <c r="DQ77" s="718"/>
      <c r="DR77" s="718"/>
      <c r="DS77" s="718"/>
      <c r="DT77" s="718"/>
      <c r="DU77" s="718"/>
      <c r="DV77" s="718"/>
      <c r="DW77" s="718"/>
      <c r="DX77" s="718"/>
      <c r="DY77" s="718"/>
      <c r="DZ77" s="718"/>
      <c r="EA77" s="718"/>
      <c r="EB77" s="718"/>
      <c r="EC77" s="718"/>
      <c r="ED77" s="718"/>
      <c r="EE77" s="718"/>
      <c r="EF77" s="718"/>
      <c r="EG77" s="718"/>
      <c r="EH77" s="718"/>
      <c r="EI77" s="718"/>
      <c r="EJ77" s="718"/>
      <c r="EK77" s="718"/>
      <c r="EL77" s="718"/>
      <c r="EM77" s="718"/>
      <c r="EN77" s="718"/>
      <c r="EO77" s="718"/>
      <c r="EP77" s="718"/>
      <c r="EQ77" s="718"/>
      <c r="ER77" s="718"/>
      <c r="ES77" s="718"/>
      <c r="ET77" s="718"/>
      <c r="EU77" s="718"/>
      <c r="EV77" s="718"/>
      <c r="EW77" s="718"/>
      <c r="EX77" s="718"/>
      <c r="EY77" s="718"/>
      <c r="EZ77" s="718"/>
      <c r="FA77" s="718"/>
      <c r="FB77" s="718"/>
      <c r="FC77" s="718"/>
      <c r="FD77" s="718"/>
      <c r="FE77" s="718"/>
      <c r="FF77" s="718"/>
      <c r="FG77" s="718"/>
      <c r="FH77" s="718"/>
      <c r="FI77" s="718"/>
      <c r="FJ77" s="718"/>
      <c r="FK77" s="718"/>
      <c r="FL77" s="718"/>
      <c r="FM77" s="718"/>
      <c r="FN77" s="718"/>
      <c r="FO77" s="718"/>
      <c r="FP77" s="718"/>
      <c r="FQ77" s="718"/>
      <c r="FR77" s="718"/>
      <c r="FS77" s="718"/>
      <c r="FT77" s="718"/>
      <c r="FU77" s="718"/>
      <c r="FV77" s="718"/>
      <c r="FW77" s="718"/>
      <c r="FX77" s="718"/>
      <c r="FY77" s="718"/>
      <c r="FZ77" s="718"/>
      <c r="GA77" s="718"/>
      <c r="GB77" s="718"/>
      <c r="GC77" s="718"/>
      <c r="GD77" s="718"/>
      <c r="GE77" s="718"/>
      <c r="GF77" s="718"/>
      <c r="GG77" s="718"/>
      <c r="GH77" s="718"/>
      <c r="GI77" s="718"/>
      <c r="GJ77" s="718"/>
      <c r="GK77" s="718"/>
      <c r="GL77" s="718"/>
      <c r="GM77" s="718"/>
      <c r="GN77" s="718"/>
      <c r="GO77" s="718"/>
      <c r="GP77" s="718"/>
      <c r="GQ77" s="718"/>
      <c r="GR77" s="718"/>
      <c r="GS77" s="718"/>
      <c r="GT77" s="718"/>
      <c r="GU77" s="718"/>
      <c r="GV77" s="718"/>
      <c r="GW77" s="718"/>
      <c r="GX77" s="718"/>
      <c r="GY77" s="718"/>
      <c r="GZ77" s="718"/>
      <c r="HA77" s="718"/>
      <c r="HB77" s="718"/>
      <c r="HC77" s="718"/>
      <c r="HD77" s="718"/>
      <c r="HE77" s="718"/>
      <c r="HF77" s="718"/>
      <c r="HG77" s="718"/>
      <c r="HH77" s="718"/>
      <c r="HI77" s="718"/>
      <c r="HJ77" s="718"/>
      <c r="HK77" s="718"/>
      <c r="HL77" s="718"/>
      <c r="HM77" s="718"/>
      <c r="HN77" s="718"/>
      <c r="HO77" s="718"/>
      <c r="HP77" s="718"/>
      <c r="HQ77" s="718"/>
      <c r="HR77" s="718"/>
      <c r="HS77" s="718"/>
      <c r="HT77" s="718"/>
      <c r="HU77" s="718"/>
      <c r="HV77" s="718"/>
      <c r="HW77" s="718"/>
      <c r="HX77" s="718"/>
      <c r="HY77" s="718"/>
      <c r="HZ77" s="718"/>
      <c r="IA77" s="718"/>
      <c r="IB77" s="718"/>
      <c r="IC77" s="718"/>
      <c r="ID77" s="718"/>
      <c r="IE77" s="718"/>
      <c r="IF77" s="718"/>
      <c r="IG77" s="718"/>
      <c r="IH77" s="718"/>
      <c r="II77" s="718"/>
      <c r="IJ77" s="718"/>
      <c r="IK77" s="718"/>
      <c r="IL77" s="718"/>
      <c r="IM77" s="718"/>
      <c r="IN77" s="718"/>
      <c r="IO77" s="718"/>
      <c r="IP77" s="718"/>
      <c r="IQ77" s="718"/>
      <c r="IR77" s="718"/>
      <c r="IS77" s="718"/>
      <c r="IT77" s="718"/>
      <c r="IU77" s="718"/>
      <c r="IV77" s="718"/>
    </row>
    <row r="78" spans="2:256" s="418" customFormat="1" ht="18" customHeight="1">
      <c r="B78" s="427"/>
      <c r="C78" s="423" t="s">
        <v>326</v>
      </c>
      <c r="D78" s="420">
        <f t="shared" si="22"/>
        <v>0</v>
      </c>
      <c r="E78" s="420">
        <f t="shared" si="22"/>
        <v>0</v>
      </c>
      <c r="F78" s="422"/>
      <c r="G78" s="422"/>
      <c r="H78" s="422"/>
      <c r="I78" s="422"/>
      <c r="J78" s="422"/>
      <c r="K78" s="422"/>
      <c r="L78" s="721"/>
      <c r="M78" s="420">
        <f t="shared" si="20"/>
        <v>0</v>
      </c>
      <c r="O78" s="422"/>
      <c r="P78" s="718"/>
      <c r="Q78" s="718"/>
      <c r="R78" s="718"/>
      <c r="S78" s="718"/>
      <c r="T78" s="718"/>
      <c r="U78" s="718"/>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c r="CR78" s="718"/>
      <c r="CS78" s="718"/>
      <c r="CT78" s="718"/>
      <c r="CU78" s="718"/>
      <c r="CV78" s="718"/>
      <c r="CW78" s="718"/>
      <c r="CX78" s="718"/>
      <c r="CY78" s="718"/>
      <c r="CZ78" s="718"/>
      <c r="DA78" s="718"/>
      <c r="DB78" s="718"/>
      <c r="DC78" s="718"/>
      <c r="DD78" s="718"/>
      <c r="DE78" s="718"/>
      <c r="DF78" s="718"/>
      <c r="DG78" s="718"/>
      <c r="DH78" s="718"/>
      <c r="DI78" s="718"/>
      <c r="DJ78" s="718"/>
      <c r="DK78" s="718"/>
      <c r="DL78" s="718"/>
      <c r="DM78" s="718"/>
      <c r="DN78" s="718"/>
      <c r="DO78" s="718"/>
      <c r="DP78" s="718"/>
      <c r="DQ78" s="718"/>
      <c r="DR78" s="718"/>
      <c r="DS78" s="718"/>
      <c r="DT78" s="718"/>
      <c r="DU78" s="718"/>
      <c r="DV78" s="718"/>
      <c r="DW78" s="718"/>
      <c r="DX78" s="718"/>
      <c r="DY78" s="718"/>
      <c r="DZ78" s="718"/>
      <c r="EA78" s="718"/>
      <c r="EB78" s="718"/>
      <c r="EC78" s="718"/>
      <c r="ED78" s="718"/>
      <c r="EE78" s="718"/>
      <c r="EF78" s="718"/>
      <c r="EG78" s="718"/>
      <c r="EH78" s="718"/>
      <c r="EI78" s="718"/>
      <c r="EJ78" s="718"/>
      <c r="EK78" s="718"/>
      <c r="EL78" s="718"/>
      <c r="EM78" s="718"/>
      <c r="EN78" s="718"/>
      <c r="EO78" s="718"/>
      <c r="EP78" s="718"/>
      <c r="EQ78" s="718"/>
      <c r="ER78" s="718"/>
      <c r="ES78" s="718"/>
      <c r="ET78" s="718"/>
      <c r="EU78" s="718"/>
      <c r="EV78" s="718"/>
      <c r="EW78" s="718"/>
      <c r="EX78" s="718"/>
      <c r="EY78" s="718"/>
      <c r="EZ78" s="718"/>
      <c r="FA78" s="718"/>
      <c r="FB78" s="718"/>
      <c r="FC78" s="718"/>
      <c r="FD78" s="718"/>
      <c r="FE78" s="718"/>
      <c r="FF78" s="718"/>
      <c r="FG78" s="718"/>
      <c r="FH78" s="718"/>
      <c r="FI78" s="718"/>
      <c r="FJ78" s="718"/>
      <c r="FK78" s="718"/>
      <c r="FL78" s="718"/>
      <c r="FM78" s="718"/>
      <c r="FN78" s="718"/>
      <c r="FO78" s="718"/>
      <c r="FP78" s="718"/>
      <c r="FQ78" s="718"/>
      <c r="FR78" s="718"/>
      <c r="FS78" s="718"/>
      <c r="FT78" s="718"/>
      <c r="FU78" s="718"/>
      <c r="FV78" s="718"/>
      <c r="FW78" s="718"/>
      <c r="FX78" s="718"/>
      <c r="FY78" s="718"/>
      <c r="FZ78" s="718"/>
      <c r="GA78" s="718"/>
      <c r="GB78" s="718"/>
      <c r="GC78" s="718"/>
      <c r="GD78" s="718"/>
      <c r="GE78" s="718"/>
      <c r="GF78" s="718"/>
      <c r="GG78" s="718"/>
      <c r="GH78" s="718"/>
      <c r="GI78" s="718"/>
      <c r="GJ78" s="718"/>
      <c r="GK78" s="718"/>
      <c r="GL78" s="718"/>
      <c r="GM78" s="718"/>
      <c r="GN78" s="718"/>
      <c r="GO78" s="718"/>
      <c r="GP78" s="718"/>
      <c r="GQ78" s="718"/>
      <c r="GR78" s="718"/>
      <c r="GS78" s="718"/>
      <c r="GT78" s="718"/>
      <c r="GU78" s="718"/>
      <c r="GV78" s="718"/>
      <c r="GW78" s="718"/>
      <c r="GX78" s="718"/>
      <c r="GY78" s="718"/>
      <c r="GZ78" s="718"/>
      <c r="HA78" s="718"/>
      <c r="HB78" s="718"/>
      <c r="HC78" s="718"/>
      <c r="HD78" s="718"/>
      <c r="HE78" s="718"/>
      <c r="HF78" s="718"/>
      <c r="HG78" s="718"/>
      <c r="HH78" s="718"/>
      <c r="HI78" s="718"/>
      <c r="HJ78" s="718"/>
      <c r="HK78" s="718"/>
      <c r="HL78" s="718"/>
      <c r="HM78" s="718"/>
      <c r="HN78" s="718"/>
      <c r="HO78" s="718"/>
      <c r="HP78" s="718"/>
      <c r="HQ78" s="718"/>
      <c r="HR78" s="718"/>
      <c r="HS78" s="718"/>
      <c r="HT78" s="718"/>
      <c r="HU78" s="718"/>
      <c r="HV78" s="718"/>
      <c r="HW78" s="718"/>
      <c r="HX78" s="718"/>
      <c r="HY78" s="718"/>
      <c r="HZ78" s="718"/>
      <c r="IA78" s="718"/>
      <c r="IB78" s="718"/>
      <c r="IC78" s="718"/>
      <c r="ID78" s="718"/>
      <c r="IE78" s="718"/>
      <c r="IF78" s="718"/>
      <c r="IG78" s="718"/>
      <c r="IH78" s="718"/>
      <c r="II78" s="718"/>
      <c r="IJ78" s="718"/>
      <c r="IK78" s="718"/>
      <c r="IL78" s="718"/>
      <c r="IM78" s="718"/>
      <c r="IN78" s="718"/>
      <c r="IO78" s="718"/>
      <c r="IP78" s="718"/>
      <c r="IQ78" s="718"/>
      <c r="IR78" s="718"/>
      <c r="IS78" s="718"/>
      <c r="IT78" s="718"/>
      <c r="IU78" s="718"/>
      <c r="IV78" s="718"/>
    </row>
    <row r="79" spans="2:256" s="418" customFormat="1" ht="18" customHeight="1">
      <c r="B79" s="427"/>
      <c r="C79" s="421" t="s">
        <v>301</v>
      </c>
      <c r="D79" s="420">
        <f t="shared" si="22"/>
        <v>0</v>
      </c>
      <c r="E79" s="420">
        <f t="shared" si="22"/>
        <v>0</v>
      </c>
      <c r="F79" s="422"/>
      <c r="G79" s="422"/>
      <c r="H79" s="422"/>
      <c r="I79" s="422"/>
      <c r="J79" s="422"/>
      <c r="K79" s="422"/>
      <c r="L79" s="721"/>
      <c r="M79" s="420">
        <f t="shared" si="20"/>
        <v>0</v>
      </c>
      <c r="O79" s="422"/>
      <c r="P79" s="718"/>
      <c r="Q79" s="718"/>
      <c r="R79" s="718"/>
      <c r="S79" s="718"/>
      <c r="T79" s="718"/>
      <c r="U79" s="718"/>
      <c r="V79" s="718"/>
      <c r="W79" s="718"/>
      <c r="X79" s="718"/>
      <c r="Y79" s="718"/>
      <c r="Z79" s="718"/>
      <c r="AA79" s="718"/>
      <c r="AB79" s="718"/>
      <c r="AC79" s="718"/>
      <c r="AD79" s="718"/>
      <c r="AE79" s="718"/>
      <c r="AF79" s="718"/>
      <c r="AG79" s="718"/>
      <c r="AH79" s="718"/>
      <c r="AI79" s="718"/>
      <c r="AJ79" s="718"/>
      <c r="AK79" s="718"/>
      <c r="AL79" s="718"/>
      <c r="AM79" s="718"/>
      <c r="AN79" s="718"/>
      <c r="AO79" s="718"/>
      <c r="AP79" s="718"/>
      <c r="AQ79" s="718"/>
      <c r="AR79" s="718"/>
      <c r="AS79" s="718"/>
      <c r="AT79" s="718"/>
      <c r="AU79" s="718"/>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c r="CR79" s="718"/>
      <c r="CS79" s="718"/>
      <c r="CT79" s="718"/>
      <c r="CU79" s="718"/>
      <c r="CV79" s="718"/>
      <c r="CW79" s="718"/>
      <c r="CX79" s="718"/>
      <c r="CY79" s="718"/>
      <c r="CZ79" s="718"/>
      <c r="DA79" s="718"/>
      <c r="DB79" s="718"/>
      <c r="DC79" s="718"/>
      <c r="DD79" s="718"/>
      <c r="DE79" s="718"/>
      <c r="DF79" s="718"/>
      <c r="DG79" s="718"/>
      <c r="DH79" s="718"/>
      <c r="DI79" s="718"/>
      <c r="DJ79" s="718"/>
      <c r="DK79" s="718"/>
      <c r="DL79" s="718"/>
      <c r="DM79" s="718"/>
      <c r="DN79" s="718"/>
      <c r="DO79" s="718"/>
      <c r="DP79" s="718"/>
      <c r="DQ79" s="718"/>
      <c r="DR79" s="718"/>
      <c r="DS79" s="718"/>
      <c r="DT79" s="718"/>
      <c r="DU79" s="718"/>
      <c r="DV79" s="718"/>
      <c r="DW79" s="718"/>
      <c r="DX79" s="718"/>
      <c r="DY79" s="718"/>
      <c r="DZ79" s="718"/>
      <c r="EA79" s="718"/>
      <c r="EB79" s="718"/>
      <c r="EC79" s="718"/>
      <c r="ED79" s="718"/>
      <c r="EE79" s="718"/>
      <c r="EF79" s="718"/>
      <c r="EG79" s="718"/>
      <c r="EH79" s="718"/>
      <c r="EI79" s="718"/>
      <c r="EJ79" s="718"/>
      <c r="EK79" s="718"/>
      <c r="EL79" s="718"/>
      <c r="EM79" s="718"/>
      <c r="EN79" s="718"/>
      <c r="EO79" s="718"/>
      <c r="EP79" s="718"/>
      <c r="EQ79" s="718"/>
      <c r="ER79" s="718"/>
      <c r="ES79" s="718"/>
      <c r="ET79" s="718"/>
      <c r="EU79" s="718"/>
      <c r="EV79" s="718"/>
      <c r="EW79" s="718"/>
      <c r="EX79" s="718"/>
      <c r="EY79" s="718"/>
      <c r="EZ79" s="718"/>
      <c r="FA79" s="718"/>
      <c r="FB79" s="718"/>
      <c r="FC79" s="718"/>
      <c r="FD79" s="718"/>
      <c r="FE79" s="718"/>
      <c r="FF79" s="718"/>
      <c r="FG79" s="718"/>
      <c r="FH79" s="718"/>
      <c r="FI79" s="718"/>
      <c r="FJ79" s="718"/>
      <c r="FK79" s="718"/>
      <c r="FL79" s="718"/>
      <c r="FM79" s="718"/>
      <c r="FN79" s="718"/>
      <c r="FO79" s="718"/>
      <c r="FP79" s="718"/>
      <c r="FQ79" s="718"/>
      <c r="FR79" s="718"/>
      <c r="FS79" s="718"/>
      <c r="FT79" s="718"/>
      <c r="FU79" s="718"/>
      <c r="FV79" s="718"/>
      <c r="FW79" s="718"/>
      <c r="FX79" s="718"/>
      <c r="FY79" s="718"/>
      <c r="FZ79" s="718"/>
      <c r="GA79" s="718"/>
      <c r="GB79" s="718"/>
      <c r="GC79" s="718"/>
      <c r="GD79" s="718"/>
      <c r="GE79" s="718"/>
      <c r="GF79" s="718"/>
      <c r="GG79" s="718"/>
      <c r="GH79" s="718"/>
      <c r="GI79" s="718"/>
      <c r="GJ79" s="718"/>
      <c r="GK79" s="718"/>
      <c r="GL79" s="718"/>
      <c r="GM79" s="718"/>
      <c r="GN79" s="718"/>
      <c r="GO79" s="718"/>
      <c r="GP79" s="718"/>
      <c r="GQ79" s="718"/>
      <c r="GR79" s="718"/>
      <c r="GS79" s="718"/>
      <c r="GT79" s="718"/>
      <c r="GU79" s="718"/>
      <c r="GV79" s="718"/>
      <c r="GW79" s="718"/>
      <c r="GX79" s="718"/>
      <c r="GY79" s="718"/>
      <c r="GZ79" s="718"/>
      <c r="HA79" s="718"/>
      <c r="HB79" s="718"/>
      <c r="HC79" s="718"/>
      <c r="HD79" s="718"/>
      <c r="HE79" s="718"/>
      <c r="HF79" s="718"/>
      <c r="HG79" s="718"/>
      <c r="HH79" s="718"/>
      <c r="HI79" s="718"/>
      <c r="HJ79" s="718"/>
      <c r="HK79" s="718"/>
      <c r="HL79" s="718"/>
      <c r="HM79" s="718"/>
      <c r="HN79" s="718"/>
      <c r="HO79" s="718"/>
      <c r="HP79" s="718"/>
      <c r="HQ79" s="718"/>
      <c r="HR79" s="718"/>
      <c r="HS79" s="718"/>
      <c r="HT79" s="718"/>
      <c r="HU79" s="718"/>
      <c r="HV79" s="718"/>
      <c r="HW79" s="718"/>
      <c r="HX79" s="718"/>
      <c r="HY79" s="718"/>
      <c r="HZ79" s="718"/>
      <c r="IA79" s="718"/>
      <c r="IB79" s="718"/>
      <c r="IC79" s="718"/>
      <c r="ID79" s="718"/>
      <c r="IE79" s="718"/>
      <c r="IF79" s="718"/>
      <c r="IG79" s="718"/>
      <c r="IH79" s="718"/>
      <c r="II79" s="718"/>
      <c r="IJ79" s="718"/>
      <c r="IK79" s="718"/>
      <c r="IL79" s="718"/>
      <c r="IM79" s="718"/>
      <c r="IN79" s="718"/>
      <c r="IO79" s="718"/>
      <c r="IP79" s="718"/>
      <c r="IQ79" s="718"/>
      <c r="IR79" s="718"/>
      <c r="IS79" s="718"/>
      <c r="IT79" s="718"/>
      <c r="IU79" s="718"/>
      <c r="IV79" s="718"/>
    </row>
    <row r="80" spans="2:256" s="418" customFormat="1" ht="18" customHeight="1">
      <c r="B80" s="427"/>
      <c r="C80" s="421" t="s">
        <v>302</v>
      </c>
      <c r="D80" s="420">
        <f t="shared" si="22"/>
        <v>0</v>
      </c>
      <c r="E80" s="420">
        <f t="shared" si="22"/>
        <v>0</v>
      </c>
      <c r="F80" s="422"/>
      <c r="G80" s="422"/>
      <c r="H80" s="422"/>
      <c r="I80" s="422"/>
      <c r="J80" s="422"/>
      <c r="K80" s="422"/>
      <c r="L80" s="721"/>
      <c r="M80" s="420">
        <f t="shared" si="20"/>
        <v>0</v>
      </c>
      <c r="O80" s="422"/>
      <c r="P80" s="718"/>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8"/>
      <c r="BJ80" s="718"/>
      <c r="BK80" s="718"/>
      <c r="BL80" s="718"/>
      <c r="BM80" s="718"/>
      <c r="BN80" s="718"/>
      <c r="BO80" s="718"/>
      <c r="BP80" s="718"/>
      <c r="BQ80" s="718"/>
      <c r="BR80" s="718"/>
      <c r="BS80" s="718"/>
      <c r="BT80" s="718"/>
      <c r="BU80" s="718"/>
      <c r="BV80" s="718"/>
      <c r="BW80" s="718"/>
      <c r="BX80" s="718"/>
      <c r="BY80" s="718"/>
      <c r="BZ80" s="718"/>
      <c r="CA80" s="718"/>
      <c r="CB80" s="718"/>
      <c r="CC80" s="718"/>
      <c r="CD80" s="718"/>
      <c r="CE80" s="718"/>
      <c r="CF80" s="718"/>
      <c r="CG80" s="718"/>
      <c r="CH80" s="718"/>
      <c r="CI80" s="718"/>
      <c r="CJ80" s="718"/>
      <c r="CK80" s="718"/>
      <c r="CL80" s="718"/>
      <c r="CM80" s="718"/>
      <c r="CN80" s="718"/>
      <c r="CO80" s="718"/>
      <c r="CP80" s="718"/>
      <c r="CQ80" s="718"/>
      <c r="CR80" s="718"/>
      <c r="CS80" s="718"/>
      <c r="CT80" s="718"/>
      <c r="CU80" s="718"/>
      <c r="CV80" s="718"/>
      <c r="CW80" s="718"/>
      <c r="CX80" s="718"/>
      <c r="CY80" s="718"/>
      <c r="CZ80" s="718"/>
      <c r="DA80" s="718"/>
      <c r="DB80" s="718"/>
      <c r="DC80" s="718"/>
      <c r="DD80" s="718"/>
      <c r="DE80" s="718"/>
      <c r="DF80" s="718"/>
      <c r="DG80" s="718"/>
      <c r="DH80" s="718"/>
      <c r="DI80" s="718"/>
      <c r="DJ80" s="718"/>
      <c r="DK80" s="718"/>
      <c r="DL80" s="718"/>
      <c r="DM80" s="718"/>
      <c r="DN80" s="718"/>
      <c r="DO80" s="718"/>
      <c r="DP80" s="718"/>
      <c r="DQ80" s="718"/>
      <c r="DR80" s="718"/>
      <c r="DS80" s="718"/>
      <c r="DT80" s="718"/>
      <c r="DU80" s="718"/>
      <c r="DV80" s="718"/>
      <c r="DW80" s="718"/>
      <c r="DX80" s="718"/>
      <c r="DY80" s="718"/>
      <c r="DZ80" s="718"/>
      <c r="EA80" s="718"/>
      <c r="EB80" s="718"/>
      <c r="EC80" s="718"/>
      <c r="ED80" s="718"/>
      <c r="EE80" s="718"/>
      <c r="EF80" s="718"/>
      <c r="EG80" s="718"/>
      <c r="EH80" s="718"/>
      <c r="EI80" s="718"/>
      <c r="EJ80" s="718"/>
      <c r="EK80" s="718"/>
      <c r="EL80" s="718"/>
      <c r="EM80" s="718"/>
      <c r="EN80" s="718"/>
      <c r="EO80" s="718"/>
      <c r="EP80" s="718"/>
      <c r="EQ80" s="718"/>
      <c r="ER80" s="718"/>
      <c r="ES80" s="718"/>
      <c r="ET80" s="718"/>
      <c r="EU80" s="718"/>
      <c r="EV80" s="718"/>
      <c r="EW80" s="718"/>
      <c r="EX80" s="718"/>
      <c r="EY80" s="718"/>
      <c r="EZ80" s="718"/>
      <c r="FA80" s="718"/>
      <c r="FB80" s="718"/>
      <c r="FC80" s="718"/>
      <c r="FD80" s="718"/>
      <c r="FE80" s="718"/>
      <c r="FF80" s="718"/>
      <c r="FG80" s="718"/>
      <c r="FH80" s="718"/>
      <c r="FI80" s="718"/>
      <c r="FJ80" s="718"/>
      <c r="FK80" s="718"/>
      <c r="FL80" s="718"/>
      <c r="FM80" s="718"/>
      <c r="FN80" s="718"/>
      <c r="FO80" s="718"/>
      <c r="FP80" s="718"/>
      <c r="FQ80" s="718"/>
      <c r="FR80" s="718"/>
      <c r="FS80" s="718"/>
      <c r="FT80" s="718"/>
      <c r="FU80" s="718"/>
      <c r="FV80" s="718"/>
      <c r="FW80" s="718"/>
      <c r="FX80" s="718"/>
      <c r="FY80" s="718"/>
      <c r="FZ80" s="718"/>
      <c r="GA80" s="718"/>
      <c r="GB80" s="718"/>
      <c r="GC80" s="718"/>
      <c r="GD80" s="718"/>
      <c r="GE80" s="718"/>
      <c r="GF80" s="718"/>
      <c r="GG80" s="718"/>
      <c r="GH80" s="718"/>
      <c r="GI80" s="718"/>
      <c r="GJ80" s="718"/>
      <c r="GK80" s="718"/>
      <c r="GL80" s="718"/>
      <c r="GM80" s="718"/>
      <c r="GN80" s="718"/>
      <c r="GO80" s="718"/>
      <c r="GP80" s="718"/>
      <c r="GQ80" s="718"/>
      <c r="GR80" s="718"/>
      <c r="GS80" s="718"/>
      <c r="GT80" s="718"/>
      <c r="GU80" s="718"/>
      <c r="GV80" s="718"/>
      <c r="GW80" s="718"/>
      <c r="GX80" s="718"/>
      <c r="GY80" s="718"/>
      <c r="GZ80" s="718"/>
      <c r="HA80" s="718"/>
      <c r="HB80" s="718"/>
      <c r="HC80" s="718"/>
      <c r="HD80" s="718"/>
      <c r="HE80" s="718"/>
      <c r="HF80" s="718"/>
      <c r="HG80" s="718"/>
      <c r="HH80" s="718"/>
      <c r="HI80" s="718"/>
      <c r="HJ80" s="718"/>
      <c r="HK80" s="718"/>
      <c r="HL80" s="718"/>
      <c r="HM80" s="718"/>
      <c r="HN80" s="718"/>
      <c r="HO80" s="718"/>
      <c r="HP80" s="718"/>
      <c r="HQ80" s="718"/>
      <c r="HR80" s="718"/>
      <c r="HS80" s="718"/>
      <c r="HT80" s="718"/>
      <c r="HU80" s="718"/>
      <c r="HV80" s="718"/>
      <c r="HW80" s="718"/>
      <c r="HX80" s="718"/>
      <c r="HY80" s="718"/>
      <c r="HZ80" s="718"/>
      <c r="IA80" s="718"/>
      <c r="IB80" s="718"/>
      <c r="IC80" s="718"/>
      <c r="ID80" s="718"/>
      <c r="IE80" s="718"/>
      <c r="IF80" s="718"/>
      <c r="IG80" s="718"/>
      <c r="IH80" s="718"/>
      <c r="II80" s="718"/>
      <c r="IJ80" s="718"/>
      <c r="IK80" s="718"/>
      <c r="IL80" s="718"/>
      <c r="IM80" s="718"/>
      <c r="IN80" s="718"/>
      <c r="IO80" s="718"/>
      <c r="IP80" s="718"/>
      <c r="IQ80" s="718"/>
      <c r="IR80" s="718"/>
      <c r="IS80" s="718"/>
      <c r="IT80" s="718"/>
      <c r="IU80" s="718"/>
      <c r="IV80" s="718"/>
    </row>
    <row r="81" spans="2:256" s="418" customFormat="1" ht="18" customHeight="1">
      <c r="B81" s="427"/>
      <c r="C81" s="421" t="s">
        <v>303</v>
      </c>
      <c r="D81" s="420">
        <f t="shared" si="22"/>
        <v>0</v>
      </c>
      <c r="E81" s="420">
        <f t="shared" si="22"/>
        <v>0</v>
      </c>
      <c r="F81" s="422"/>
      <c r="G81" s="422"/>
      <c r="H81" s="422"/>
      <c r="I81" s="422"/>
      <c r="J81" s="422"/>
      <c r="K81" s="422"/>
      <c r="L81" s="721"/>
      <c r="M81" s="420">
        <f t="shared" si="20"/>
        <v>0</v>
      </c>
      <c r="O81" s="422"/>
      <c r="P81" s="718"/>
      <c r="Q81" s="718"/>
      <c r="R81" s="718"/>
      <c r="S81" s="718"/>
      <c r="T81" s="718"/>
      <c r="U81" s="718"/>
      <c r="V81" s="718"/>
      <c r="W81" s="718"/>
      <c r="X81" s="718"/>
      <c r="Y81" s="718"/>
      <c r="Z81" s="718"/>
      <c r="AA81" s="718"/>
      <c r="AB81" s="718"/>
      <c r="AC81" s="718"/>
      <c r="AD81" s="718"/>
      <c r="AE81" s="718"/>
      <c r="AF81" s="718"/>
      <c r="AG81" s="718"/>
      <c r="AH81" s="718"/>
      <c r="AI81" s="718"/>
      <c r="AJ81" s="718"/>
      <c r="AK81" s="718"/>
      <c r="AL81" s="718"/>
      <c r="AM81" s="718"/>
      <c r="AN81" s="718"/>
      <c r="AO81" s="718"/>
      <c r="AP81" s="718"/>
      <c r="AQ81" s="718"/>
      <c r="AR81" s="718"/>
      <c r="AS81" s="718"/>
      <c r="AT81" s="718"/>
      <c r="AU81" s="718"/>
      <c r="AV81" s="718"/>
      <c r="AW81" s="718"/>
      <c r="AX81" s="718"/>
      <c r="AY81" s="718"/>
      <c r="AZ81" s="718"/>
      <c r="BA81" s="718"/>
      <c r="BB81" s="718"/>
      <c r="BC81" s="718"/>
      <c r="BD81" s="718"/>
      <c r="BE81" s="718"/>
      <c r="BF81" s="718"/>
      <c r="BG81" s="718"/>
      <c r="BH81" s="718"/>
      <c r="BI81" s="718"/>
      <c r="BJ81" s="718"/>
      <c r="BK81" s="718"/>
      <c r="BL81" s="718"/>
      <c r="BM81" s="718"/>
      <c r="BN81" s="718"/>
      <c r="BO81" s="718"/>
      <c r="BP81" s="718"/>
      <c r="BQ81" s="718"/>
      <c r="BR81" s="718"/>
      <c r="BS81" s="718"/>
      <c r="BT81" s="718"/>
      <c r="BU81" s="718"/>
      <c r="BV81" s="718"/>
      <c r="BW81" s="718"/>
      <c r="BX81" s="718"/>
      <c r="BY81" s="718"/>
      <c r="BZ81" s="718"/>
      <c r="CA81" s="718"/>
      <c r="CB81" s="718"/>
      <c r="CC81" s="718"/>
      <c r="CD81" s="718"/>
      <c r="CE81" s="718"/>
      <c r="CF81" s="718"/>
      <c r="CG81" s="718"/>
      <c r="CH81" s="718"/>
      <c r="CI81" s="718"/>
      <c r="CJ81" s="718"/>
      <c r="CK81" s="718"/>
      <c r="CL81" s="718"/>
      <c r="CM81" s="718"/>
      <c r="CN81" s="718"/>
      <c r="CO81" s="718"/>
      <c r="CP81" s="718"/>
      <c r="CQ81" s="718"/>
      <c r="CR81" s="718"/>
      <c r="CS81" s="718"/>
      <c r="CT81" s="718"/>
      <c r="CU81" s="718"/>
      <c r="CV81" s="718"/>
      <c r="CW81" s="718"/>
      <c r="CX81" s="718"/>
      <c r="CY81" s="718"/>
      <c r="CZ81" s="718"/>
      <c r="DA81" s="718"/>
      <c r="DB81" s="718"/>
      <c r="DC81" s="718"/>
      <c r="DD81" s="718"/>
      <c r="DE81" s="718"/>
      <c r="DF81" s="718"/>
      <c r="DG81" s="718"/>
      <c r="DH81" s="718"/>
      <c r="DI81" s="718"/>
      <c r="DJ81" s="718"/>
      <c r="DK81" s="718"/>
      <c r="DL81" s="718"/>
      <c r="DM81" s="718"/>
      <c r="DN81" s="718"/>
      <c r="DO81" s="718"/>
      <c r="DP81" s="718"/>
      <c r="DQ81" s="718"/>
      <c r="DR81" s="718"/>
      <c r="DS81" s="718"/>
      <c r="DT81" s="718"/>
      <c r="DU81" s="718"/>
      <c r="DV81" s="718"/>
      <c r="DW81" s="718"/>
      <c r="DX81" s="718"/>
      <c r="DY81" s="718"/>
      <c r="DZ81" s="718"/>
      <c r="EA81" s="718"/>
      <c r="EB81" s="718"/>
      <c r="EC81" s="718"/>
      <c r="ED81" s="718"/>
      <c r="EE81" s="718"/>
      <c r="EF81" s="718"/>
      <c r="EG81" s="718"/>
      <c r="EH81" s="718"/>
      <c r="EI81" s="718"/>
      <c r="EJ81" s="718"/>
      <c r="EK81" s="718"/>
      <c r="EL81" s="718"/>
      <c r="EM81" s="718"/>
      <c r="EN81" s="718"/>
      <c r="EO81" s="718"/>
      <c r="EP81" s="718"/>
      <c r="EQ81" s="718"/>
      <c r="ER81" s="718"/>
      <c r="ES81" s="718"/>
      <c r="ET81" s="718"/>
      <c r="EU81" s="718"/>
      <c r="EV81" s="718"/>
      <c r="EW81" s="718"/>
      <c r="EX81" s="718"/>
      <c r="EY81" s="718"/>
      <c r="EZ81" s="718"/>
      <c r="FA81" s="718"/>
      <c r="FB81" s="718"/>
      <c r="FC81" s="718"/>
      <c r="FD81" s="718"/>
      <c r="FE81" s="718"/>
      <c r="FF81" s="718"/>
      <c r="FG81" s="718"/>
      <c r="FH81" s="718"/>
      <c r="FI81" s="718"/>
      <c r="FJ81" s="718"/>
      <c r="FK81" s="718"/>
      <c r="FL81" s="718"/>
      <c r="FM81" s="718"/>
      <c r="FN81" s="718"/>
      <c r="FO81" s="718"/>
      <c r="FP81" s="718"/>
      <c r="FQ81" s="718"/>
      <c r="FR81" s="718"/>
      <c r="FS81" s="718"/>
      <c r="FT81" s="718"/>
      <c r="FU81" s="718"/>
      <c r="FV81" s="718"/>
      <c r="FW81" s="718"/>
      <c r="FX81" s="718"/>
      <c r="FY81" s="718"/>
      <c r="FZ81" s="718"/>
      <c r="GA81" s="718"/>
      <c r="GB81" s="718"/>
      <c r="GC81" s="718"/>
      <c r="GD81" s="718"/>
      <c r="GE81" s="718"/>
      <c r="GF81" s="718"/>
      <c r="GG81" s="718"/>
      <c r="GH81" s="718"/>
      <c r="GI81" s="718"/>
      <c r="GJ81" s="718"/>
      <c r="GK81" s="718"/>
      <c r="GL81" s="718"/>
      <c r="GM81" s="718"/>
      <c r="GN81" s="718"/>
      <c r="GO81" s="718"/>
      <c r="GP81" s="718"/>
      <c r="GQ81" s="718"/>
      <c r="GR81" s="718"/>
      <c r="GS81" s="718"/>
      <c r="GT81" s="718"/>
      <c r="GU81" s="718"/>
      <c r="GV81" s="718"/>
      <c r="GW81" s="718"/>
      <c r="GX81" s="718"/>
      <c r="GY81" s="718"/>
      <c r="GZ81" s="718"/>
      <c r="HA81" s="718"/>
      <c r="HB81" s="718"/>
      <c r="HC81" s="718"/>
      <c r="HD81" s="718"/>
      <c r="HE81" s="718"/>
      <c r="HF81" s="718"/>
      <c r="HG81" s="718"/>
      <c r="HH81" s="718"/>
      <c r="HI81" s="718"/>
      <c r="HJ81" s="718"/>
      <c r="HK81" s="718"/>
      <c r="HL81" s="718"/>
      <c r="HM81" s="718"/>
      <c r="HN81" s="718"/>
      <c r="HO81" s="718"/>
      <c r="HP81" s="718"/>
      <c r="HQ81" s="718"/>
      <c r="HR81" s="718"/>
      <c r="HS81" s="718"/>
      <c r="HT81" s="718"/>
      <c r="HU81" s="718"/>
      <c r="HV81" s="718"/>
      <c r="HW81" s="718"/>
      <c r="HX81" s="718"/>
      <c r="HY81" s="718"/>
      <c r="HZ81" s="718"/>
      <c r="IA81" s="718"/>
      <c r="IB81" s="718"/>
      <c r="IC81" s="718"/>
      <c r="ID81" s="718"/>
      <c r="IE81" s="718"/>
      <c r="IF81" s="718"/>
      <c r="IG81" s="718"/>
      <c r="IH81" s="718"/>
      <c r="II81" s="718"/>
      <c r="IJ81" s="718"/>
      <c r="IK81" s="718"/>
      <c r="IL81" s="718"/>
      <c r="IM81" s="718"/>
      <c r="IN81" s="718"/>
      <c r="IO81" s="718"/>
      <c r="IP81" s="718"/>
      <c r="IQ81" s="718"/>
      <c r="IR81" s="718"/>
      <c r="IS81" s="718"/>
      <c r="IT81" s="718"/>
      <c r="IU81" s="718"/>
      <c r="IV81" s="718"/>
    </row>
    <row r="82" spans="2:256" s="418" customFormat="1" ht="18" customHeight="1">
      <c r="B82" s="429"/>
      <c r="C82" s="698" t="s">
        <v>111</v>
      </c>
      <c r="D82" s="430">
        <f t="shared" si="22"/>
        <v>0</v>
      </c>
      <c r="E82" s="430">
        <f t="shared" si="22"/>
        <v>0</v>
      </c>
      <c r="F82" s="431"/>
      <c r="G82" s="431"/>
      <c r="H82" s="431"/>
      <c r="I82" s="431"/>
      <c r="J82" s="431"/>
      <c r="K82" s="431"/>
      <c r="L82" s="721"/>
      <c r="M82" s="430">
        <f t="shared" si="20"/>
        <v>0</v>
      </c>
      <c r="O82" s="431"/>
      <c r="P82" s="718"/>
      <c r="Q82" s="718"/>
      <c r="R82" s="718"/>
      <c r="S82" s="718"/>
      <c r="T82" s="718"/>
      <c r="U82" s="718"/>
      <c r="V82" s="718"/>
      <c r="W82" s="718"/>
      <c r="X82" s="718"/>
      <c r="Y82" s="718"/>
      <c r="Z82" s="718"/>
      <c r="AA82" s="718"/>
      <c r="AB82" s="718"/>
      <c r="AC82" s="718"/>
      <c r="AD82" s="718"/>
      <c r="AE82" s="718"/>
      <c r="AF82" s="718"/>
      <c r="AG82" s="718"/>
      <c r="AH82" s="718"/>
      <c r="AI82" s="718"/>
      <c r="AJ82" s="718"/>
      <c r="AK82" s="718"/>
      <c r="AL82" s="718"/>
      <c r="AM82" s="718"/>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8"/>
      <c r="BJ82" s="718"/>
      <c r="BK82" s="718"/>
      <c r="BL82" s="718"/>
      <c r="BM82" s="718"/>
      <c r="BN82" s="718"/>
      <c r="BO82" s="718"/>
      <c r="BP82" s="718"/>
      <c r="BQ82" s="718"/>
      <c r="BR82" s="718"/>
      <c r="BS82" s="718"/>
      <c r="BT82" s="718"/>
      <c r="BU82" s="718"/>
      <c r="BV82" s="718"/>
      <c r="BW82" s="718"/>
      <c r="BX82" s="718"/>
      <c r="BY82" s="718"/>
      <c r="BZ82" s="718"/>
      <c r="CA82" s="718"/>
      <c r="CB82" s="718"/>
      <c r="CC82" s="718"/>
      <c r="CD82" s="718"/>
      <c r="CE82" s="718"/>
      <c r="CF82" s="718"/>
      <c r="CG82" s="718"/>
      <c r="CH82" s="718"/>
      <c r="CI82" s="718"/>
      <c r="CJ82" s="718"/>
      <c r="CK82" s="718"/>
      <c r="CL82" s="718"/>
      <c r="CM82" s="718"/>
      <c r="CN82" s="718"/>
      <c r="CO82" s="718"/>
      <c r="CP82" s="718"/>
      <c r="CQ82" s="718"/>
      <c r="CR82" s="718"/>
      <c r="CS82" s="718"/>
      <c r="CT82" s="718"/>
      <c r="CU82" s="718"/>
      <c r="CV82" s="718"/>
      <c r="CW82" s="718"/>
      <c r="CX82" s="718"/>
      <c r="CY82" s="718"/>
      <c r="CZ82" s="718"/>
      <c r="DA82" s="718"/>
      <c r="DB82" s="718"/>
      <c r="DC82" s="718"/>
      <c r="DD82" s="718"/>
      <c r="DE82" s="718"/>
      <c r="DF82" s="718"/>
      <c r="DG82" s="718"/>
      <c r="DH82" s="718"/>
      <c r="DI82" s="718"/>
      <c r="DJ82" s="718"/>
      <c r="DK82" s="718"/>
      <c r="DL82" s="718"/>
      <c r="DM82" s="718"/>
      <c r="DN82" s="718"/>
      <c r="DO82" s="718"/>
      <c r="DP82" s="718"/>
      <c r="DQ82" s="718"/>
      <c r="DR82" s="718"/>
      <c r="DS82" s="718"/>
      <c r="DT82" s="718"/>
      <c r="DU82" s="718"/>
      <c r="DV82" s="718"/>
      <c r="DW82" s="718"/>
      <c r="DX82" s="718"/>
      <c r="DY82" s="718"/>
      <c r="DZ82" s="718"/>
      <c r="EA82" s="718"/>
      <c r="EB82" s="718"/>
      <c r="EC82" s="718"/>
      <c r="ED82" s="718"/>
      <c r="EE82" s="718"/>
      <c r="EF82" s="718"/>
      <c r="EG82" s="718"/>
      <c r="EH82" s="718"/>
      <c r="EI82" s="718"/>
      <c r="EJ82" s="718"/>
      <c r="EK82" s="718"/>
      <c r="EL82" s="718"/>
      <c r="EM82" s="718"/>
      <c r="EN82" s="718"/>
      <c r="EO82" s="718"/>
      <c r="EP82" s="718"/>
      <c r="EQ82" s="718"/>
      <c r="ER82" s="718"/>
      <c r="ES82" s="718"/>
      <c r="ET82" s="718"/>
      <c r="EU82" s="718"/>
      <c r="EV82" s="718"/>
      <c r="EW82" s="718"/>
      <c r="EX82" s="718"/>
      <c r="EY82" s="718"/>
      <c r="EZ82" s="718"/>
      <c r="FA82" s="718"/>
      <c r="FB82" s="718"/>
      <c r="FC82" s="718"/>
      <c r="FD82" s="718"/>
      <c r="FE82" s="718"/>
      <c r="FF82" s="718"/>
      <c r="FG82" s="718"/>
      <c r="FH82" s="718"/>
      <c r="FI82" s="718"/>
      <c r="FJ82" s="718"/>
      <c r="FK82" s="718"/>
      <c r="FL82" s="718"/>
      <c r="FM82" s="718"/>
      <c r="FN82" s="718"/>
      <c r="FO82" s="718"/>
      <c r="FP82" s="718"/>
      <c r="FQ82" s="718"/>
      <c r="FR82" s="718"/>
      <c r="FS82" s="718"/>
      <c r="FT82" s="718"/>
      <c r="FU82" s="718"/>
      <c r="FV82" s="718"/>
      <c r="FW82" s="718"/>
      <c r="FX82" s="718"/>
      <c r="FY82" s="718"/>
      <c r="FZ82" s="718"/>
      <c r="GA82" s="718"/>
      <c r="GB82" s="718"/>
      <c r="GC82" s="718"/>
      <c r="GD82" s="718"/>
      <c r="GE82" s="718"/>
      <c r="GF82" s="718"/>
      <c r="GG82" s="718"/>
      <c r="GH82" s="718"/>
      <c r="GI82" s="718"/>
      <c r="GJ82" s="718"/>
      <c r="GK82" s="718"/>
      <c r="GL82" s="718"/>
      <c r="GM82" s="718"/>
      <c r="GN82" s="718"/>
      <c r="GO82" s="718"/>
      <c r="GP82" s="718"/>
      <c r="GQ82" s="718"/>
      <c r="GR82" s="718"/>
      <c r="GS82" s="718"/>
      <c r="GT82" s="718"/>
      <c r="GU82" s="718"/>
      <c r="GV82" s="718"/>
      <c r="GW82" s="718"/>
      <c r="GX82" s="718"/>
      <c r="GY82" s="718"/>
      <c r="GZ82" s="718"/>
      <c r="HA82" s="718"/>
      <c r="HB82" s="718"/>
      <c r="HC82" s="718"/>
      <c r="HD82" s="718"/>
      <c r="HE82" s="718"/>
      <c r="HF82" s="718"/>
      <c r="HG82" s="718"/>
      <c r="HH82" s="718"/>
      <c r="HI82" s="718"/>
      <c r="HJ82" s="718"/>
      <c r="HK82" s="718"/>
      <c r="HL82" s="718"/>
      <c r="HM82" s="718"/>
      <c r="HN82" s="718"/>
      <c r="HO82" s="718"/>
      <c r="HP82" s="718"/>
      <c r="HQ82" s="718"/>
      <c r="HR82" s="718"/>
      <c r="HS82" s="718"/>
      <c r="HT82" s="718"/>
      <c r="HU82" s="718"/>
      <c r="HV82" s="718"/>
      <c r="HW82" s="718"/>
      <c r="HX82" s="718"/>
      <c r="HY82" s="718"/>
      <c r="HZ82" s="718"/>
      <c r="IA82" s="718"/>
      <c r="IB82" s="718"/>
      <c r="IC82" s="718"/>
      <c r="ID82" s="718"/>
      <c r="IE82" s="718"/>
      <c r="IF82" s="718"/>
      <c r="IG82" s="718"/>
      <c r="IH82" s="718"/>
      <c r="II82" s="718"/>
      <c r="IJ82" s="718"/>
      <c r="IK82" s="718"/>
      <c r="IL82" s="718"/>
      <c r="IM82" s="718"/>
      <c r="IN82" s="718"/>
      <c r="IO82" s="718"/>
      <c r="IP82" s="718"/>
      <c r="IQ82" s="718"/>
      <c r="IR82" s="718"/>
      <c r="IS82" s="718"/>
      <c r="IT82" s="718"/>
      <c r="IU82" s="718"/>
      <c r="IV82" s="718"/>
    </row>
    <row r="83" spans="2:256" s="418" customFormat="1">
      <c r="B83" s="432"/>
      <c r="C83" s="433"/>
      <c r="D83" s="432"/>
      <c r="E83" s="432"/>
      <c r="L83" s="718"/>
      <c r="P83" s="718"/>
      <c r="Q83" s="718"/>
      <c r="R83" s="718"/>
      <c r="S83" s="718"/>
      <c r="T83" s="718"/>
      <c r="U83" s="718"/>
      <c r="V83" s="718"/>
      <c r="W83" s="718"/>
      <c r="X83" s="718"/>
      <c r="Y83" s="718"/>
      <c r="Z83" s="718"/>
      <c r="AA83" s="718"/>
      <c r="AB83" s="718"/>
      <c r="AC83" s="718"/>
      <c r="AD83" s="718"/>
      <c r="AE83" s="718"/>
      <c r="AF83" s="718"/>
      <c r="AG83" s="718"/>
      <c r="AH83" s="718"/>
      <c r="AI83" s="718"/>
      <c r="AJ83" s="718"/>
      <c r="AK83" s="718"/>
      <c r="AL83" s="718"/>
      <c r="AM83" s="718"/>
      <c r="AN83" s="718"/>
      <c r="AO83" s="718"/>
      <c r="AP83" s="718"/>
      <c r="AQ83" s="718"/>
      <c r="AR83" s="718"/>
      <c r="AS83" s="718"/>
      <c r="AT83" s="718"/>
      <c r="AU83" s="718"/>
      <c r="AV83" s="718"/>
      <c r="AW83" s="718"/>
      <c r="AX83" s="718"/>
      <c r="AY83" s="718"/>
      <c r="AZ83" s="718"/>
      <c r="BA83" s="718"/>
      <c r="BB83" s="718"/>
      <c r="BC83" s="718"/>
      <c r="BD83" s="718"/>
      <c r="BE83" s="718"/>
      <c r="BF83" s="718"/>
      <c r="BG83" s="718"/>
      <c r="BH83" s="718"/>
      <c r="BI83" s="718"/>
      <c r="BJ83" s="718"/>
      <c r="BK83" s="718"/>
      <c r="BL83" s="718"/>
      <c r="BM83" s="718"/>
      <c r="BN83" s="718"/>
      <c r="BO83" s="718"/>
      <c r="BP83" s="718"/>
      <c r="BQ83" s="718"/>
      <c r="BR83" s="718"/>
      <c r="BS83" s="718"/>
      <c r="BT83" s="718"/>
      <c r="BU83" s="718"/>
      <c r="BV83" s="718"/>
      <c r="BW83" s="718"/>
      <c r="BX83" s="718"/>
      <c r="BY83" s="718"/>
      <c r="BZ83" s="718"/>
      <c r="CA83" s="718"/>
      <c r="CB83" s="718"/>
      <c r="CC83" s="718"/>
      <c r="CD83" s="718"/>
      <c r="CE83" s="718"/>
      <c r="CF83" s="718"/>
      <c r="CG83" s="718"/>
      <c r="CH83" s="718"/>
      <c r="CI83" s="718"/>
      <c r="CJ83" s="718"/>
      <c r="CK83" s="718"/>
      <c r="CL83" s="718"/>
      <c r="CM83" s="718"/>
      <c r="CN83" s="718"/>
      <c r="CO83" s="718"/>
      <c r="CP83" s="718"/>
      <c r="CQ83" s="718"/>
      <c r="CR83" s="718"/>
      <c r="CS83" s="718"/>
      <c r="CT83" s="718"/>
      <c r="CU83" s="718"/>
      <c r="CV83" s="718"/>
      <c r="CW83" s="718"/>
      <c r="CX83" s="718"/>
      <c r="CY83" s="718"/>
      <c r="CZ83" s="718"/>
      <c r="DA83" s="718"/>
      <c r="DB83" s="718"/>
      <c r="DC83" s="718"/>
      <c r="DD83" s="718"/>
      <c r="DE83" s="718"/>
      <c r="DF83" s="718"/>
      <c r="DG83" s="718"/>
      <c r="DH83" s="718"/>
      <c r="DI83" s="718"/>
      <c r="DJ83" s="718"/>
      <c r="DK83" s="718"/>
      <c r="DL83" s="718"/>
      <c r="DM83" s="718"/>
      <c r="DN83" s="718"/>
      <c r="DO83" s="718"/>
      <c r="DP83" s="718"/>
      <c r="DQ83" s="718"/>
      <c r="DR83" s="718"/>
      <c r="DS83" s="718"/>
      <c r="DT83" s="718"/>
      <c r="DU83" s="718"/>
      <c r="DV83" s="718"/>
      <c r="DW83" s="718"/>
      <c r="DX83" s="718"/>
      <c r="DY83" s="718"/>
      <c r="DZ83" s="718"/>
      <c r="EA83" s="718"/>
      <c r="EB83" s="718"/>
      <c r="EC83" s="718"/>
      <c r="ED83" s="718"/>
      <c r="EE83" s="718"/>
      <c r="EF83" s="718"/>
      <c r="EG83" s="718"/>
      <c r="EH83" s="718"/>
      <c r="EI83" s="718"/>
      <c r="EJ83" s="718"/>
      <c r="EK83" s="718"/>
      <c r="EL83" s="718"/>
      <c r="EM83" s="718"/>
      <c r="EN83" s="718"/>
      <c r="EO83" s="718"/>
      <c r="EP83" s="718"/>
      <c r="EQ83" s="718"/>
      <c r="ER83" s="718"/>
      <c r="ES83" s="718"/>
      <c r="ET83" s="718"/>
      <c r="EU83" s="718"/>
      <c r="EV83" s="718"/>
      <c r="EW83" s="718"/>
      <c r="EX83" s="718"/>
      <c r="EY83" s="718"/>
      <c r="EZ83" s="718"/>
      <c r="FA83" s="718"/>
      <c r="FB83" s="718"/>
      <c r="FC83" s="718"/>
      <c r="FD83" s="718"/>
      <c r="FE83" s="718"/>
      <c r="FF83" s="718"/>
      <c r="FG83" s="718"/>
      <c r="FH83" s="718"/>
      <c r="FI83" s="718"/>
      <c r="FJ83" s="718"/>
      <c r="FK83" s="718"/>
      <c r="FL83" s="718"/>
      <c r="FM83" s="718"/>
      <c r="FN83" s="718"/>
      <c r="FO83" s="718"/>
      <c r="FP83" s="718"/>
      <c r="FQ83" s="718"/>
      <c r="FR83" s="718"/>
      <c r="FS83" s="718"/>
      <c r="FT83" s="718"/>
      <c r="FU83" s="718"/>
      <c r="FV83" s="718"/>
      <c r="FW83" s="718"/>
      <c r="FX83" s="718"/>
      <c r="FY83" s="718"/>
      <c r="FZ83" s="718"/>
      <c r="GA83" s="718"/>
      <c r="GB83" s="718"/>
      <c r="GC83" s="718"/>
      <c r="GD83" s="718"/>
      <c r="GE83" s="718"/>
      <c r="GF83" s="718"/>
      <c r="GG83" s="718"/>
      <c r="GH83" s="718"/>
      <c r="GI83" s="718"/>
      <c r="GJ83" s="718"/>
      <c r="GK83" s="718"/>
      <c r="GL83" s="718"/>
      <c r="GM83" s="718"/>
      <c r="GN83" s="718"/>
      <c r="GO83" s="718"/>
      <c r="GP83" s="718"/>
      <c r="GQ83" s="718"/>
      <c r="GR83" s="718"/>
      <c r="GS83" s="718"/>
      <c r="GT83" s="718"/>
      <c r="GU83" s="718"/>
      <c r="GV83" s="718"/>
      <c r="GW83" s="718"/>
      <c r="GX83" s="718"/>
      <c r="GY83" s="718"/>
      <c r="GZ83" s="718"/>
      <c r="HA83" s="718"/>
      <c r="HB83" s="718"/>
      <c r="HC83" s="718"/>
      <c r="HD83" s="718"/>
      <c r="HE83" s="718"/>
      <c r="HF83" s="718"/>
      <c r="HG83" s="718"/>
      <c r="HH83" s="718"/>
      <c r="HI83" s="718"/>
      <c r="HJ83" s="718"/>
      <c r="HK83" s="718"/>
      <c r="HL83" s="718"/>
      <c r="HM83" s="718"/>
      <c r="HN83" s="718"/>
      <c r="HO83" s="718"/>
      <c r="HP83" s="718"/>
      <c r="HQ83" s="718"/>
      <c r="HR83" s="718"/>
      <c r="HS83" s="718"/>
      <c r="HT83" s="718"/>
      <c r="HU83" s="718"/>
      <c r="HV83" s="718"/>
      <c r="HW83" s="718"/>
      <c r="HX83" s="718"/>
      <c r="HY83" s="718"/>
      <c r="HZ83" s="718"/>
      <c r="IA83" s="718"/>
      <c r="IB83" s="718"/>
      <c r="IC83" s="718"/>
      <c r="ID83" s="718"/>
      <c r="IE83" s="718"/>
      <c r="IF83" s="718"/>
      <c r="IG83" s="718"/>
      <c r="IH83" s="718"/>
      <c r="II83" s="718"/>
      <c r="IJ83" s="718"/>
      <c r="IK83" s="718"/>
      <c r="IL83" s="718"/>
      <c r="IM83" s="718"/>
      <c r="IN83" s="718"/>
      <c r="IO83" s="718"/>
      <c r="IP83" s="718"/>
      <c r="IQ83" s="718"/>
      <c r="IR83" s="718"/>
      <c r="IS83" s="718"/>
      <c r="IT83" s="718"/>
      <c r="IU83" s="718"/>
      <c r="IV83" s="718"/>
    </row>
    <row r="84" spans="2:256" s="418" customFormat="1">
      <c r="B84" s="432"/>
      <c r="C84" s="433"/>
      <c r="D84" s="432"/>
      <c r="E84" s="432"/>
      <c r="L84" s="718"/>
      <c r="P84" s="718"/>
      <c r="Q84" s="718"/>
      <c r="R84" s="718"/>
      <c r="S84" s="718"/>
      <c r="T84" s="718"/>
      <c r="U84" s="718"/>
      <c r="V84" s="718"/>
      <c r="W84" s="718"/>
      <c r="X84" s="718"/>
      <c r="Y84" s="718"/>
      <c r="Z84" s="718"/>
      <c r="AA84" s="718"/>
      <c r="AB84" s="718"/>
      <c r="AC84" s="718"/>
      <c r="AD84" s="718"/>
      <c r="AE84" s="718"/>
      <c r="AF84" s="718"/>
      <c r="AG84" s="718"/>
      <c r="AH84" s="718"/>
      <c r="AI84" s="718"/>
      <c r="AJ84" s="718"/>
      <c r="AK84" s="718"/>
      <c r="AL84" s="718"/>
      <c r="AM84" s="718"/>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8"/>
      <c r="BJ84" s="718"/>
      <c r="BK84" s="718"/>
      <c r="BL84" s="718"/>
      <c r="BM84" s="718"/>
      <c r="BN84" s="718"/>
      <c r="BO84" s="718"/>
      <c r="BP84" s="718"/>
      <c r="BQ84" s="718"/>
      <c r="BR84" s="718"/>
      <c r="BS84" s="718"/>
      <c r="BT84" s="718"/>
      <c r="BU84" s="718"/>
      <c r="BV84" s="718"/>
      <c r="BW84" s="718"/>
      <c r="BX84" s="718"/>
      <c r="BY84" s="718"/>
      <c r="BZ84" s="718"/>
      <c r="CA84" s="718"/>
      <c r="CB84" s="718"/>
      <c r="CC84" s="718"/>
      <c r="CD84" s="718"/>
      <c r="CE84" s="718"/>
      <c r="CF84" s="718"/>
      <c r="CG84" s="718"/>
      <c r="CH84" s="718"/>
      <c r="CI84" s="718"/>
      <c r="CJ84" s="718"/>
      <c r="CK84" s="718"/>
      <c r="CL84" s="718"/>
      <c r="CM84" s="718"/>
      <c r="CN84" s="718"/>
      <c r="CO84" s="718"/>
      <c r="CP84" s="718"/>
      <c r="CQ84" s="718"/>
      <c r="CR84" s="718"/>
      <c r="CS84" s="718"/>
      <c r="CT84" s="718"/>
      <c r="CU84" s="718"/>
      <c r="CV84" s="718"/>
      <c r="CW84" s="718"/>
      <c r="CX84" s="718"/>
      <c r="CY84" s="718"/>
      <c r="CZ84" s="718"/>
      <c r="DA84" s="718"/>
      <c r="DB84" s="718"/>
      <c r="DC84" s="718"/>
      <c r="DD84" s="718"/>
      <c r="DE84" s="718"/>
      <c r="DF84" s="718"/>
      <c r="DG84" s="718"/>
      <c r="DH84" s="718"/>
      <c r="DI84" s="718"/>
      <c r="DJ84" s="718"/>
      <c r="DK84" s="718"/>
      <c r="DL84" s="718"/>
      <c r="DM84" s="718"/>
      <c r="DN84" s="718"/>
      <c r="DO84" s="718"/>
      <c r="DP84" s="718"/>
      <c r="DQ84" s="718"/>
      <c r="DR84" s="718"/>
      <c r="DS84" s="718"/>
      <c r="DT84" s="718"/>
      <c r="DU84" s="718"/>
      <c r="DV84" s="718"/>
      <c r="DW84" s="718"/>
      <c r="DX84" s="718"/>
      <c r="DY84" s="718"/>
      <c r="DZ84" s="718"/>
      <c r="EA84" s="718"/>
      <c r="EB84" s="718"/>
      <c r="EC84" s="718"/>
      <c r="ED84" s="718"/>
      <c r="EE84" s="718"/>
      <c r="EF84" s="718"/>
      <c r="EG84" s="718"/>
      <c r="EH84" s="718"/>
      <c r="EI84" s="718"/>
      <c r="EJ84" s="718"/>
      <c r="EK84" s="718"/>
      <c r="EL84" s="718"/>
      <c r="EM84" s="718"/>
      <c r="EN84" s="718"/>
      <c r="EO84" s="718"/>
      <c r="EP84" s="718"/>
      <c r="EQ84" s="718"/>
      <c r="ER84" s="718"/>
      <c r="ES84" s="718"/>
      <c r="ET84" s="718"/>
      <c r="EU84" s="718"/>
      <c r="EV84" s="718"/>
      <c r="EW84" s="718"/>
      <c r="EX84" s="718"/>
      <c r="EY84" s="718"/>
      <c r="EZ84" s="718"/>
      <c r="FA84" s="718"/>
      <c r="FB84" s="718"/>
      <c r="FC84" s="718"/>
      <c r="FD84" s="718"/>
      <c r="FE84" s="718"/>
      <c r="FF84" s="718"/>
      <c r="FG84" s="718"/>
      <c r="FH84" s="718"/>
      <c r="FI84" s="718"/>
      <c r="FJ84" s="718"/>
      <c r="FK84" s="718"/>
      <c r="FL84" s="718"/>
      <c r="FM84" s="718"/>
      <c r="FN84" s="718"/>
      <c r="FO84" s="718"/>
      <c r="FP84" s="718"/>
      <c r="FQ84" s="718"/>
      <c r="FR84" s="718"/>
      <c r="FS84" s="718"/>
      <c r="FT84" s="718"/>
      <c r="FU84" s="718"/>
      <c r="FV84" s="718"/>
      <c r="FW84" s="718"/>
      <c r="FX84" s="718"/>
      <c r="FY84" s="718"/>
      <c r="FZ84" s="718"/>
      <c r="GA84" s="718"/>
      <c r="GB84" s="718"/>
      <c r="GC84" s="718"/>
      <c r="GD84" s="718"/>
      <c r="GE84" s="718"/>
      <c r="GF84" s="718"/>
      <c r="GG84" s="718"/>
      <c r="GH84" s="718"/>
      <c r="GI84" s="718"/>
      <c r="GJ84" s="718"/>
      <c r="GK84" s="718"/>
      <c r="GL84" s="718"/>
      <c r="GM84" s="718"/>
      <c r="GN84" s="718"/>
      <c r="GO84" s="718"/>
      <c r="GP84" s="718"/>
      <c r="GQ84" s="718"/>
      <c r="GR84" s="718"/>
      <c r="GS84" s="718"/>
      <c r="GT84" s="718"/>
      <c r="GU84" s="718"/>
      <c r="GV84" s="718"/>
      <c r="GW84" s="718"/>
      <c r="GX84" s="718"/>
      <c r="GY84" s="718"/>
      <c r="GZ84" s="718"/>
      <c r="HA84" s="718"/>
      <c r="HB84" s="718"/>
      <c r="HC84" s="718"/>
      <c r="HD84" s="718"/>
      <c r="HE84" s="718"/>
      <c r="HF84" s="718"/>
      <c r="HG84" s="718"/>
      <c r="HH84" s="718"/>
      <c r="HI84" s="718"/>
      <c r="HJ84" s="718"/>
      <c r="HK84" s="718"/>
      <c r="HL84" s="718"/>
      <c r="HM84" s="718"/>
      <c r="HN84" s="718"/>
      <c r="HO84" s="718"/>
      <c r="HP84" s="718"/>
      <c r="HQ84" s="718"/>
      <c r="HR84" s="718"/>
      <c r="HS84" s="718"/>
      <c r="HT84" s="718"/>
      <c r="HU84" s="718"/>
      <c r="HV84" s="718"/>
      <c r="HW84" s="718"/>
      <c r="HX84" s="718"/>
      <c r="HY84" s="718"/>
      <c r="HZ84" s="718"/>
      <c r="IA84" s="718"/>
      <c r="IB84" s="718"/>
      <c r="IC84" s="718"/>
      <c r="ID84" s="718"/>
      <c r="IE84" s="718"/>
      <c r="IF84" s="718"/>
      <c r="IG84" s="718"/>
      <c r="IH84" s="718"/>
      <c r="II84" s="718"/>
      <c r="IJ84" s="718"/>
      <c r="IK84" s="718"/>
      <c r="IL84" s="718"/>
      <c r="IM84" s="718"/>
      <c r="IN84" s="718"/>
      <c r="IO84" s="718"/>
      <c r="IP84" s="718"/>
      <c r="IQ84" s="718"/>
      <c r="IR84" s="718"/>
      <c r="IS84" s="718"/>
      <c r="IT84" s="718"/>
      <c r="IU84" s="718"/>
      <c r="IV84" s="718"/>
    </row>
    <row r="85" spans="2:256" s="418" customFormat="1">
      <c r="B85" s="432"/>
      <c r="C85" s="433"/>
      <c r="D85" s="432"/>
      <c r="E85" s="432"/>
      <c r="L85" s="718"/>
      <c r="P85" s="718"/>
      <c r="Q85" s="718"/>
      <c r="R85" s="718"/>
      <c r="S85" s="718"/>
      <c r="T85" s="718"/>
      <c r="U85" s="718"/>
      <c r="V85" s="718"/>
      <c r="W85" s="718"/>
      <c r="X85" s="718"/>
      <c r="Y85" s="718"/>
      <c r="Z85" s="718"/>
      <c r="AA85" s="718"/>
      <c r="AB85" s="718"/>
      <c r="AC85" s="718"/>
      <c r="AD85" s="718"/>
      <c r="AE85" s="718"/>
      <c r="AF85" s="718"/>
      <c r="AG85" s="718"/>
      <c r="AH85" s="718"/>
      <c r="AI85" s="718"/>
      <c r="AJ85" s="718"/>
      <c r="AK85" s="718"/>
      <c r="AL85" s="718"/>
      <c r="AM85" s="718"/>
      <c r="AN85" s="718"/>
      <c r="AO85" s="718"/>
      <c r="AP85" s="718"/>
      <c r="AQ85" s="718"/>
      <c r="AR85" s="718"/>
      <c r="AS85" s="718"/>
      <c r="AT85" s="718"/>
      <c r="AU85" s="718"/>
      <c r="AV85" s="718"/>
      <c r="AW85" s="718"/>
      <c r="AX85" s="718"/>
      <c r="AY85" s="718"/>
      <c r="AZ85" s="718"/>
      <c r="BA85" s="718"/>
      <c r="BB85" s="718"/>
      <c r="BC85" s="718"/>
      <c r="BD85" s="718"/>
      <c r="BE85" s="718"/>
      <c r="BF85" s="718"/>
      <c r="BG85" s="718"/>
      <c r="BH85" s="718"/>
      <c r="BI85" s="718"/>
      <c r="BJ85" s="718"/>
      <c r="BK85" s="718"/>
      <c r="BL85" s="718"/>
      <c r="BM85" s="718"/>
      <c r="BN85" s="718"/>
      <c r="BO85" s="718"/>
      <c r="BP85" s="718"/>
      <c r="BQ85" s="718"/>
      <c r="BR85" s="718"/>
      <c r="BS85" s="718"/>
      <c r="BT85" s="718"/>
      <c r="BU85" s="718"/>
      <c r="BV85" s="718"/>
      <c r="BW85" s="718"/>
      <c r="BX85" s="718"/>
      <c r="BY85" s="718"/>
      <c r="BZ85" s="718"/>
      <c r="CA85" s="718"/>
      <c r="CB85" s="718"/>
      <c r="CC85" s="718"/>
      <c r="CD85" s="718"/>
      <c r="CE85" s="718"/>
      <c r="CF85" s="718"/>
      <c r="CG85" s="718"/>
      <c r="CH85" s="718"/>
      <c r="CI85" s="718"/>
      <c r="CJ85" s="718"/>
      <c r="CK85" s="718"/>
      <c r="CL85" s="718"/>
      <c r="CM85" s="718"/>
      <c r="CN85" s="718"/>
      <c r="CO85" s="718"/>
      <c r="CP85" s="718"/>
      <c r="CQ85" s="718"/>
      <c r="CR85" s="718"/>
      <c r="CS85" s="718"/>
      <c r="CT85" s="718"/>
      <c r="CU85" s="718"/>
      <c r="CV85" s="718"/>
      <c r="CW85" s="718"/>
      <c r="CX85" s="718"/>
      <c r="CY85" s="718"/>
      <c r="CZ85" s="718"/>
      <c r="DA85" s="718"/>
      <c r="DB85" s="718"/>
      <c r="DC85" s="718"/>
      <c r="DD85" s="718"/>
      <c r="DE85" s="718"/>
      <c r="DF85" s="718"/>
      <c r="DG85" s="718"/>
      <c r="DH85" s="718"/>
      <c r="DI85" s="718"/>
      <c r="DJ85" s="718"/>
      <c r="DK85" s="718"/>
      <c r="DL85" s="718"/>
      <c r="DM85" s="718"/>
      <c r="DN85" s="718"/>
      <c r="DO85" s="718"/>
      <c r="DP85" s="718"/>
      <c r="DQ85" s="718"/>
      <c r="DR85" s="718"/>
      <c r="DS85" s="718"/>
      <c r="DT85" s="718"/>
      <c r="DU85" s="718"/>
      <c r="DV85" s="718"/>
      <c r="DW85" s="718"/>
      <c r="DX85" s="718"/>
      <c r="DY85" s="718"/>
      <c r="DZ85" s="718"/>
      <c r="EA85" s="718"/>
      <c r="EB85" s="718"/>
      <c r="EC85" s="718"/>
      <c r="ED85" s="718"/>
      <c r="EE85" s="718"/>
      <c r="EF85" s="718"/>
      <c r="EG85" s="718"/>
      <c r="EH85" s="718"/>
      <c r="EI85" s="718"/>
      <c r="EJ85" s="718"/>
      <c r="EK85" s="718"/>
      <c r="EL85" s="718"/>
      <c r="EM85" s="718"/>
      <c r="EN85" s="718"/>
      <c r="EO85" s="718"/>
      <c r="EP85" s="718"/>
      <c r="EQ85" s="718"/>
      <c r="ER85" s="718"/>
      <c r="ES85" s="718"/>
      <c r="ET85" s="718"/>
      <c r="EU85" s="718"/>
      <c r="EV85" s="718"/>
      <c r="EW85" s="718"/>
      <c r="EX85" s="718"/>
      <c r="EY85" s="718"/>
      <c r="EZ85" s="718"/>
      <c r="FA85" s="718"/>
      <c r="FB85" s="718"/>
      <c r="FC85" s="718"/>
      <c r="FD85" s="718"/>
      <c r="FE85" s="718"/>
      <c r="FF85" s="718"/>
      <c r="FG85" s="718"/>
      <c r="FH85" s="718"/>
      <c r="FI85" s="718"/>
      <c r="FJ85" s="718"/>
      <c r="FK85" s="718"/>
      <c r="FL85" s="718"/>
      <c r="FM85" s="718"/>
      <c r="FN85" s="718"/>
      <c r="FO85" s="718"/>
      <c r="FP85" s="718"/>
      <c r="FQ85" s="718"/>
      <c r="FR85" s="718"/>
      <c r="FS85" s="718"/>
      <c r="FT85" s="718"/>
      <c r="FU85" s="718"/>
      <c r="FV85" s="718"/>
      <c r="FW85" s="718"/>
      <c r="FX85" s="718"/>
      <c r="FY85" s="718"/>
      <c r="FZ85" s="718"/>
      <c r="GA85" s="718"/>
      <c r="GB85" s="718"/>
      <c r="GC85" s="718"/>
      <c r="GD85" s="718"/>
      <c r="GE85" s="718"/>
      <c r="GF85" s="718"/>
      <c r="GG85" s="718"/>
      <c r="GH85" s="718"/>
      <c r="GI85" s="718"/>
      <c r="GJ85" s="718"/>
      <c r="GK85" s="718"/>
      <c r="GL85" s="718"/>
      <c r="GM85" s="718"/>
      <c r="GN85" s="718"/>
      <c r="GO85" s="718"/>
      <c r="GP85" s="718"/>
      <c r="GQ85" s="718"/>
      <c r="GR85" s="718"/>
      <c r="GS85" s="718"/>
      <c r="GT85" s="718"/>
      <c r="GU85" s="718"/>
      <c r="GV85" s="718"/>
      <c r="GW85" s="718"/>
      <c r="GX85" s="718"/>
      <c r="GY85" s="718"/>
      <c r="GZ85" s="718"/>
      <c r="HA85" s="718"/>
      <c r="HB85" s="718"/>
      <c r="HC85" s="718"/>
      <c r="HD85" s="718"/>
      <c r="HE85" s="718"/>
      <c r="HF85" s="718"/>
      <c r="HG85" s="718"/>
      <c r="HH85" s="718"/>
      <c r="HI85" s="718"/>
      <c r="HJ85" s="718"/>
      <c r="HK85" s="718"/>
      <c r="HL85" s="718"/>
      <c r="HM85" s="718"/>
      <c r="HN85" s="718"/>
      <c r="HO85" s="718"/>
      <c r="HP85" s="718"/>
      <c r="HQ85" s="718"/>
      <c r="HR85" s="718"/>
      <c r="HS85" s="718"/>
      <c r="HT85" s="718"/>
      <c r="HU85" s="718"/>
      <c r="HV85" s="718"/>
      <c r="HW85" s="718"/>
      <c r="HX85" s="718"/>
      <c r="HY85" s="718"/>
      <c r="HZ85" s="718"/>
      <c r="IA85" s="718"/>
      <c r="IB85" s="718"/>
      <c r="IC85" s="718"/>
      <c r="ID85" s="718"/>
      <c r="IE85" s="718"/>
      <c r="IF85" s="718"/>
      <c r="IG85" s="718"/>
      <c r="IH85" s="718"/>
      <c r="II85" s="718"/>
      <c r="IJ85" s="718"/>
      <c r="IK85" s="718"/>
      <c r="IL85" s="718"/>
      <c r="IM85" s="718"/>
      <c r="IN85" s="718"/>
      <c r="IO85" s="718"/>
      <c r="IP85" s="718"/>
      <c r="IQ85" s="718"/>
      <c r="IR85" s="718"/>
      <c r="IS85" s="718"/>
      <c r="IT85" s="718"/>
      <c r="IU85" s="718"/>
      <c r="IV85" s="718"/>
    </row>
    <row r="86" spans="2:256" s="418" customFormat="1">
      <c r="B86" s="432"/>
      <c r="C86" s="433"/>
      <c r="D86" s="432"/>
      <c r="E86" s="432"/>
      <c r="P86" s="718"/>
      <c r="Q86" s="718"/>
      <c r="R86" s="718"/>
      <c r="S86" s="718"/>
      <c r="T86" s="718"/>
      <c r="U86" s="718"/>
      <c r="V86" s="718"/>
      <c r="W86" s="718"/>
      <c r="X86" s="718"/>
      <c r="Y86" s="718"/>
      <c r="Z86" s="718"/>
      <c r="AA86" s="718"/>
      <c r="AB86" s="718"/>
      <c r="AC86" s="718"/>
      <c r="AD86" s="718"/>
      <c r="AE86" s="718"/>
      <c r="AF86" s="718"/>
      <c r="AG86" s="718"/>
      <c r="AH86" s="718"/>
      <c r="AI86" s="718"/>
      <c r="AJ86" s="718"/>
      <c r="AK86" s="718"/>
      <c r="AL86" s="718"/>
      <c r="AM86" s="718"/>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18"/>
      <c r="CA86" s="718"/>
      <c r="CB86" s="718"/>
      <c r="CC86" s="718"/>
      <c r="CD86" s="718"/>
      <c r="CE86" s="718"/>
      <c r="CF86" s="718"/>
      <c r="CG86" s="718"/>
      <c r="CH86" s="718"/>
      <c r="CI86" s="718"/>
      <c r="CJ86" s="718"/>
      <c r="CK86" s="718"/>
      <c r="CL86" s="718"/>
      <c r="CM86" s="718"/>
      <c r="CN86" s="718"/>
      <c r="CO86" s="718"/>
      <c r="CP86" s="718"/>
      <c r="CQ86" s="718"/>
      <c r="CR86" s="718"/>
      <c r="CS86" s="718"/>
      <c r="CT86" s="718"/>
      <c r="CU86" s="718"/>
      <c r="CV86" s="718"/>
      <c r="CW86" s="718"/>
      <c r="CX86" s="718"/>
      <c r="CY86" s="718"/>
      <c r="CZ86" s="718"/>
      <c r="DA86" s="718"/>
      <c r="DB86" s="718"/>
      <c r="DC86" s="718"/>
      <c r="DD86" s="718"/>
      <c r="DE86" s="718"/>
      <c r="DF86" s="718"/>
      <c r="DG86" s="718"/>
      <c r="DH86" s="718"/>
      <c r="DI86" s="718"/>
      <c r="DJ86" s="718"/>
      <c r="DK86" s="718"/>
      <c r="DL86" s="718"/>
      <c r="DM86" s="718"/>
      <c r="DN86" s="718"/>
      <c r="DO86" s="718"/>
      <c r="DP86" s="718"/>
      <c r="DQ86" s="718"/>
      <c r="DR86" s="718"/>
      <c r="DS86" s="718"/>
      <c r="DT86" s="718"/>
      <c r="DU86" s="718"/>
      <c r="DV86" s="718"/>
      <c r="DW86" s="718"/>
      <c r="DX86" s="718"/>
      <c r="DY86" s="718"/>
      <c r="DZ86" s="718"/>
      <c r="EA86" s="718"/>
      <c r="EB86" s="718"/>
      <c r="EC86" s="718"/>
      <c r="ED86" s="718"/>
      <c r="EE86" s="718"/>
      <c r="EF86" s="718"/>
      <c r="EG86" s="718"/>
      <c r="EH86" s="718"/>
      <c r="EI86" s="718"/>
      <c r="EJ86" s="718"/>
      <c r="EK86" s="718"/>
      <c r="EL86" s="718"/>
      <c r="EM86" s="718"/>
      <c r="EN86" s="718"/>
      <c r="EO86" s="718"/>
      <c r="EP86" s="718"/>
      <c r="EQ86" s="718"/>
      <c r="ER86" s="718"/>
      <c r="ES86" s="718"/>
      <c r="ET86" s="718"/>
      <c r="EU86" s="718"/>
      <c r="EV86" s="718"/>
      <c r="EW86" s="718"/>
      <c r="EX86" s="718"/>
      <c r="EY86" s="718"/>
      <c r="EZ86" s="718"/>
      <c r="FA86" s="718"/>
      <c r="FB86" s="718"/>
      <c r="FC86" s="718"/>
      <c r="FD86" s="718"/>
      <c r="FE86" s="718"/>
      <c r="FF86" s="718"/>
      <c r="FG86" s="718"/>
      <c r="FH86" s="718"/>
      <c r="FI86" s="718"/>
      <c r="FJ86" s="718"/>
      <c r="FK86" s="718"/>
      <c r="FL86" s="718"/>
      <c r="FM86" s="718"/>
      <c r="FN86" s="718"/>
      <c r="FO86" s="718"/>
      <c r="FP86" s="718"/>
      <c r="FQ86" s="718"/>
      <c r="FR86" s="718"/>
      <c r="FS86" s="718"/>
      <c r="FT86" s="718"/>
      <c r="FU86" s="718"/>
      <c r="FV86" s="718"/>
      <c r="FW86" s="718"/>
      <c r="FX86" s="718"/>
      <c r="FY86" s="718"/>
      <c r="FZ86" s="718"/>
      <c r="GA86" s="718"/>
      <c r="GB86" s="718"/>
      <c r="GC86" s="718"/>
      <c r="GD86" s="718"/>
      <c r="GE86" s="718"/>
      <c r="GF86" s="718"/>
      <c r="GG86" s="718"/>
      <c r="GH86" s="718"/>
      <c r="GI86" s="718"/>
      <c r="GJ86" s="718"/>
      <c r="GK86" s="718"/>
      <c r="GL86" s="718"/>
      <c r="GM86" s="718"/>
      <c r="GN86" s="718"/>
      <c r="GO86" s="718"/>
      <c r="GP86" s="718"/>
      <c r="GQ86" s="718"/>
      <c r="GR86" s="718"/>
      <c r="GS86" s="718"/>
      <c r="GT86" s="718"/>
      <c r="GU86" s="718"/>
      <c r="GV86" s="718"/>
      <c r="GW86" s="718"/>
      <c r="GX86" s="718"/>
      <c r="GY86" s="718"/>
      <c r="GZ86" s="718"/>
      <c r="HA86" s="718"/>
      <c r="HB86" s="718"/>
      <c r="HC86" s="718"/>
      <c r="HD86" s="718"/>
      <c r="HE86" s="718"/>
      <c r="HF86" s="718"/>
      <c r="HG86" s="718"/>
      <c r="HH86" s="718"/>
      <c r="HI86" s="718"/>
      <c r="HJ86" s="718"/>
      <c r="HK86" s="718"/>
      <c r="HL86" s="718"/>
      <c r="HM86" s="718"/>
      <c r="HN86" s="718"/>
      <c r="HO86" s="718"/>
      <c r="HP86" s="718"/>
      <c r="HQ86" s="718"/>
      <c r="HR86" s="718"/>
      <c r="HS86" s="718"/>
      <c r="HT86" s="718"/>
      <c r="HU86" s="718"/>
      <c r="HV86" s="718"/>
      <c r="HW86" s="718"/>
      <c r="HX86" s="718"/>
      <c r="HY86" s="718"/>
      <c r="HZ86" s="718"/>
      <c r="IA86" s="718"/>
      <c r="IB86" s="718"/>
      <c r="IC86" s="718"/>
      <c r="ID86" s="718"/>
      <c r="IE86" s="718"/>
      <c r="IF86" s="718"/>
      <c r="IG86" s="718"/>
      <c r="IH86" s="718"/>
      <c r="II86" s="718"/>
      <c r="IJ86" s="718"/>
      <c r="IK86" s="718"/>
      <c r="IL86" s="718"/>
      <c r="IM86" s="718"/>
      <c r="IN86" s="718"/>
      <c r="IO86" s="718"/>
      <c r="IP86" s="718"/>
      <c r="IQ86" s="718"/>
      <c r="IR86" s="718"/>
      <c r="IS86" s="718"/>
      <c r="IT86" s="718"/>
      <c r="IU86" s="718"/>
      <c r="IV86" s="718"/>
    </row>
    <row r="87" spans="2:256" s="418" customFormat="1">
      <c r="B87" s="432"/>
      <c r="C87" s="433"/>
      <c r="D87" s="432"/>
      <c r="E87" s="432"/>
      <c r="P87" s="718"/>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8"/>
      <c r="AW87" s="718"/>
      <c r="AX87" s="718"/>
      <c r="AY87" s="718"/>
      <c r="AZ87" s="718"/>
      <c r="BA87" s="718"/>
      <c r="BB87" s="718"/>
      <c r="BC87" s="718"/>
      <c r="BD87" s="718"/>
      <c r="BE87" s="718"/>
      <c r="BF87" s="718"/>
      <c r="BG87" s="718"/>
      <c r="BH87" s="718"/>
      <c r="BI87" s="718"/>
      <c r="BJ87" s="718"/>
      <c r="BK87" s="718"/>
      <c r="BL87" s="718"/>
      <c r="BM87" s="718"/>
      <c r="BN87" s="718"/>
      <c r="BO87" s="718"/>
      <c r="BP87" s="718"/>
      <c r="BQ87" s="718"/>
      <c r="BR87" s="718"/>
      <c r="BS87" s="718"/>
      <c r="BT87" s="718"/>
      <c r="BU87" s="718"/>
      <c r="BV87" s="718"/>
      <c r="BW87" s="718"/>
      <c r="BX87" s="718"/>
      <c r="BY87" s="718"/>
      <c r="BZ87" s="718"/>
      <c r="CA87" s="718"/>
      <c r="CB87" s="718"/>
      <c r="CC87" s="718"/>
      <c r="CD87" s="718"/>
      <c r="CE87" s="718"/>
      <c r="CF87" s="718"/>
      <c r="CG87" s="718"/>
      <c r="CH87" s="718"/>
      <c r="CI87" s="718"/>
      <c r="CJ87" s="718"/>
      <c r="CK87" s="718"/>
      <c r="CL87" s="718"/>
      <c r="CM87" s="718"/>
      <c r="CN87" s="718"/>
      <c r="CO87" s="718"/>
      <c r="CP87" s="718"/>
      <c r="CQ87" s="718"/>
      <c r="CR87" s="718"/>
      <c r="CS87" s="718"/>
      <c r="CT87" s="718"/>
      <c r="CU87" s="718"/>
      <c r="CV87" s="718"/>
      <c r="CW87" s="718"/>
      <c r="CX87" s="718"/>
      <c r="CY87" s="718"/>
      <c r="CZ87" s="718"/>
      <c r="DA87" s="718"/>
      <c r="DB87" s="718"/>
      <c r="DC87" s="718"/>
      <c r="DD87" s="718"/>
      <c r="DE87" s="718"/>
      <c r="DF87" s="718"/>
      <c r="DG87" s="718"/>
      <c r="DH87" s="718"/>
      <c r="DI87" s="718"/>
      <c r="DJ87" s="718"/>
      <c r="DK87" s="718"/>
      <c r="DL87" s="718"/>
      <c r="DM87" s="718"/>
      <c r="DN87" s="718"/>
      <c r="DO87" s="718"/>
      <c r="DP87" s="718"/>
      <c r="DQ87" s="718"/>
      <c r="DR87" s="718"/>
      <c r="DS87" s="718"/>
      <c r="DT87" s="718"/>
      <c r="DU87" s="718"/>
      <c r="DV87" s="718"/>
      <c r="DW87" s="718"/>
      <c r="DX87" s="718"/>
      <c r="DY87" s="718"/>
      <c r="DZ87" s="718"/>
      <c r="EA87" s="718"/>
      <c r="EB87" s="718"/>
      <c r="EC87" s="718"/>
      <c r="ED87" s="718"/>
      <c r="EE87" s="718"/>
      <c r="EF87" s="718"/>
      <c r="EG87" s="718"/>
      <c r="EH87" s="718"/>
      <c r="EI87" s="718"/>
      <c r="EJ87" s="718"/>
      <c r="EK87" s="718"/>
      <c r="EL87" s="718"/>
      <c r="EM87" s="718"/>
      <c r="EN87" s="718"/>
      <c r="EO87" s="718"/>
      <c r="EP87" s="718"/>
      <c r="EQ87" s="718"/>
      <c r="ER87" s="718"/>
      <c r="ES87" s="718"/>
      <c r="ET87" s="718"/>
      <c r="EU87" s="718"/>
      <c r="EV87" s="718"/>
      <c r="EW87" s="718"/>
      <c r="EX87" s="718"/>
      <c r="EY87" s="718"/>
      <c r="EZ87" s="718"/>
      <c r="FA87" s="718"/>
      <c r="FB87" s="718"/>
      <c r="FC87" s="718"/>
      <c r="FD87" s="718"/>
      <c r="FE87" s="718"/>
      <c r="FF87" s="718"/>
      <c r="FG87" s="718"/>
      <c r="FH87" s="718"/>
      <c r="FI87" s="718"/>
      <c r="FJ87" s="718"/>
      <c r="FK87" s="718"/>
      <c r="FL87" s="718"/>
      <c r="FM87" s="718"/>
      <c r="FN87" s="718"/>
      <c r="FO87" s="718"/>
      <c r="FP87" s="718"/>
      <c r="FQ87" s="718"/>
      <c r="FR87" s="718"/>
      <c r="FS87" s="718"/>
      <c r="FT87" s="718"/>
      <c r="FU87" s="718"/>
      <c r="FV87" s="718"/>
      <c r="FW87" s="718"/>
      <c r="FX87" s="718"/>
      <c r="FY87" s="718"/>
      <c r="FZ87" s="718"/>
      <c r="GA87" s="718"/>
      <c r="GB87" s="718"/>
      <c r="GC87" s="718"/>
      <c r="GD87" s="718"/>
      <c r="GE87" s="718"/>
      <c r="GF87" s="718"/>
      <c r="GG87" s="718"/>
      <c r="GH87" s="718"/>
      <c r="GI87" s="718"/>
      <c r="GJ87" s="718"/>
      <c r="GK87" s="718"/>
      <c r="GL87" s="718"/>
      <c r="GM87" s="718"/>
      <c r="GN87" s="718"/>
      <c r="GO87" s="718"/>
      <c r="GP87" s="718"/>
      <c r="GQ87" s="718"/>
      <c r="GR87" s="718"/>
      <c r="GS87" s="718"/>
      <c r="GT87" s="718"/>
      <c r="GU87" s="718"/>
      <c r="GV87" s="718"/>
      <c r="GW87" s="718"/>
      <c r="GX87" s="718"/>
      <c r="GY87" s="718"/>
      <c r="GZ87" s="718"/>
      <c r="HA87" s="718"/>
      <c r="HB87" s="718"/>
      <c r="HC87" s="718"/>
      <c r="HD87" s="718"/>
      <c r="HE87" s="718"/>
      <c r="HF87" s="718"/>
      <c r="HG87" s="718"/>
      <c r="HH87" s="718"/>
      <c r="HI87" s="718"/>
      <c r="HJ87" s="718"/>
      <c r="HK87" s="718"/>
      <c r="HL87" s="718"/>
      <c r="HM87" s="718"/>
      <c r="HN87" s="718"/>
      <c r="HO87" s="718"/>
      <c r="HP87" s="718"/>
      <c r="HQ87" s="718"/>
      <c r="HR87" s="718"/>
      <c r="HS87" s="718"/>
      <c r="HT87" s="718"/>
      <c r="HU87" s="718"/>
      <c r="HV87" s="718"/>
      <c r="HW87" s="718"/>
      <c r="HX87" s="718"/>
      <c r="HY87" s="718"/>
      <c r="HZ87" s="718"/>
      <c r="IA87" s="718"/>
      <c r="IB87" s="718"/>
      <c r="IC87" s="718"/>
      <c r="ID87" s="718"/>
      <c r="IE87" s="718"/>
      <c r="IF87" s="718"/>
      <c r="IG87" s="718"/>
      <c r="IH87" s="718"/>
      <c r="II87" s="718"/>
      <c r="IJ87" s="718"/>
      <c r="IK87" s="718"/>
      <c r="IL87" s="718"/>
      <c r="IM87" s="718"/>
      <c r="IN87" s="718"/>
      <c r="IO87" s="718"/>
      <c r="IP87" s="718"/>
      <c r="IQ87" s="718"/>
      <c r="IR87" s="718"/>
      <c r="IS87" s="718"/>
      <c r="IT87" s="718"/>
      <c r="IU87" s="718"/>
      <c r="IV87" s="718"/>
    </row>
    <row r="88" spans="2:256" s="418" customFormat="1">
      <c r="B88" s="432"/>
      <c r="C88" s="433"/>
      <c r="D88" s="432"/>
      <c r="E88" s="432"/>
      <c r="P88" s="718"/>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18"/>
      <c r="BS88" s="718"/>
      <c r="BT88" s="718"/>
      <c r="BU88" s="718"/>
      <c r="BV88" s="718"/>
      <c r="BW88" s="718"/>
      <c r="BX88" s="718"/>
      <c r="BY88" s="718"/>
      <c r="BZ88" s="718"/>
      <c r="CA88" s="718"/>
      <c r="CB88" s="718"/>
      <c r="CC88" s="718"/>
      <c r="CD88" s="718"/>
      <c r="CE88" s="718"/>
      <c r="CF88" s="718"/>
      <c r="CG88" s="718"/>
      <c r="CH88" s="718"/>
      <c r="CI88" s="718"/>
      <c r="CJ88" s="718"/>
      <c r="CK88" s="718"/>
      <c r="CL88" s="718"/>
      <c r="CM88" s="718"/>
      <c r="CN88" s="718"/>
      <c r="CO88" s="718"/>
      <c r="CP88" s="718"/>
      <c r="CQ88" s="718"/>
      <c r="CR88" s="718"/>
      <c r="CS88" s="718"/>
      <c r="CT88" s="718"/>
      <c r="CU88" s="718"/>
      <c r="CV88" s="718"/>
      <c r="CW88" s="718"/>
      <c r="CX88" s="718"/>
      <c r="CY88" s="718"/>
      <c r="CZ88" s="718"/>
      <c r="DA88" s="718"/>
      <c r="DB88" s="718"/>
      <c r="DC88" s="718"/>
      <c r="DD88" s="718"/>
      <c r="DE88" s="718"/>
      <c r="DF88" s="718"/>
      <c r="DG88" s="718"/>
      <c r="DH88" s="718"/>
      <c r="DI88" s="718"/>
      <c r="DJ88" s="718"/>
      <c r="DK88" s="718"/>
      <c r="DL88" s="718"/>
      <c r="DM88" s="718"/>
      <c r="DN88" s="718"/>
      <c r="DO88" s="718"/>
      <c r="DP88" s="718"/>
      <c r="DQ88" s="718"/>
      <c r="DR88" s="718"/>
      <c r="DS88" s="718"/>
      <c r="DT88" s="718"/>
      <c r="DU88" s="718"/>
      <c r="DV88" s="718"/>
      <c r="DW88" s="718"/>
      <c r="DX88" s="718"/>
      <c r="DY88" s="718"/>
      <c r="DZ88" s="718"/>
      <c r="EA88" s="718"/>
      <c r="EB88" s="718"/>
      <c r="EC88" s="718"/>
      <c r="ED88" s="718"/>
      <c r="EE88" s="718"/>
      <c r="EF88" s="718"/>
      <c r="EG88" s="718"/>
      <c r="EH88" s="718"/>
      <c r="EI88" s="718"/>
      <c r="EJ88" s="718"/>
      <c r="EK88" s="718"/>
      <c r="EL88" s="718"/>
      <c r="EM88" s="718"/>
      <c r="EN88" s="718"/>
      <c r="EO88" s="718"/>
      <c r="EP88" s="718"/>
      <c r="EQ88" s="718"/>
      <c r="ER88" s="718"/>
      <c r="ES88" s="718"/>
      <c r="ET88" s="718"/>
      <c r="EU88" s="718"/>
      <c r="EV88" s="718"/>
      <c r="EW88" s="718"/>
      <c r="EX88" s="718"/>
      <c r="EY88" s="718"/>
      <c r="EZ88" s="718"/>
      <c r="FA88" s="718"/>
      <c r="FB88" s="718"/>
      <c r="FC88" s="718"/>
      <c r="FD88" s="718"/>
      <c r="FE88" s="718"/>
      <c r="FF88" s="718"/>
      <c r="FG88" s="718"/>
      <c r="FH88" s="718"/>
      <c r="FI88" s="718"/>
      <c r="FJ88" s="718"/>
      <c r="FK88" s="718"/>
      <c r="FL88" s="718"/>
      <c r="FM88" s="718"/>
      <c r="FN88" s="718"/>
      <c r="FO88" s="718"/>
      <c r="FP88" s="718"/>
      <c r="FQ88" s="718"/>
      <c r="FR88" s="718"/>
      <c r="FS88" s="718"/>
      <c r="FT88" s="718"/>
      <c r="FU88" s="718"/>
      <c r="FV88" s="718"/>
      <c r="FW88" s="718"/>
      <c r="FX88" s="718"/>
      <c r="FY88" s="718"/>
      <c r="FZ88" s="718"/>
      <c r="GA88" s="718"/>
      <c r="GB88" s="718"/>
      <c r="GC88" s="718"/>
      <c r="GD88" s="718"/>
      <c r="GE88" s="718"/>
      <c r="GF88" s="718"/>
      <c r="GG88" s="718"/>
      <c r="GH88" s="718"/>
      <c r="GI88" s="718"/>
      <c r="GJ88" s="718"/>
      <c r="GK88" s="718"/>
      <c r="GL88" s="718"/>
      <c r="GM88" s="718"/>
      <c r="GN88" s="718"/>
      <c r="GO88" s="718"/>
      <c r="GP88" s="718"/>
      <c r="GQ88" s="718"/>
      <c r="GR88" s="718"/>
      <c r="GS88" s="718"/>
      <c r="GT88" s="718"/>
      <c r="GU88" s="718"/>
      <c r="GV88" s="718"/>
      <c r="GW88" s="718"/>
      <c r="GX88" s="718"/>
      <c r="GY88" s="718"/>
      <c r="GZ88" s="718"/>
      <c r="HA88" s="718"/>
      <c r="HB88" s="718"/>
      <c r="HC88" s="718"/>
      <c r="HD88" s="718"/>
      <c r="HE88" s="718"/>
      <c r="HF88" s="718"/>
      <c r="HG88" s="718"/>
      <c r="HH88" s="718"/>
      <c r="HI88" s="718"/>
      <c r="HJ88" s="718"/>
      <c r="HK88" s="718"/>
      <c r="HL88" s="718"/>
      <c r="HM88" s="718"/>
      <c r="HN88" s="718"/>
      <c r="HO88" s="718"/>
      <c r="HP88" s="718"/>
      <c r="HQ88" s="718"/>
      <c r="HR88" s="718"/>
      <c r="HS88" s="718"/>
      <c r="HT88" s="718"/>
      <c r="HU88" s="718"/>
      <c r="HV88" s="718"/>
      <c r="HW88" s="718"/>
      <c r="HX88" s="718"/>
      <c r="HY88" s="718"/>
      <c r="HZ88" s="718"/>
      <c r="IA88" s="718"/>
      <c r="IB88" s="718"/>
      <c r="IC88" s="718"/>
      <c r="ID88" s="718"/>
      <c r="IE88" s="718"/>
      <c r="IF88" s="718"/>
      <c r="IG88" s="718"/>
      <c r="IH88" s="718"/>
      <c r="II88" s="718"/>
      <c r="IJ88" s="718"/>
      <c r="IK88" s="718"/>
      <c r="IL88" s="718"/>
      <c r="IM88" s="718"/>
      <c r="IN88" s="718"/>
      <c r="IO88" s="718"/>
      <c r="IP88" s="718"/>
      <c r="IQ88" s="718"/>
      <c r="IR88" s="718"/>
      <c r="IS88" s="718"/>
      <c r="IT88" s="718"/>
      <c r="IU88" s="718"/>
      <c r="IV88" s="718"/>
    </row>
    <row r="89" spans="2:256" s="418" customFormat="1">
      <c r="B89" s="432"/>
      <c r="C89" s="433"/>
      <c r="D89" s="432"/>
      <c r="E89" s="432"/>
      <c r="P89" s="718"/>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8"/>
      <c r="BD89" s="718"/>
      <c r="BE89" s="718"/>
      <c r="BF89" s="718"/>
      <c r="BG89" s="718"/>
      <c r="BH89" s="718"/>
      <c r="BI89" s="718"/>
      <c r="BJ89" s="718"/>
      <c r="BK89" s="718"/>
      <c r="BL89" s="718"/>
      <c r="BM89" s="718"/>
      <c r="BN89" s="718"/>
      <c r="BO89" s="718"/>
      <c r="BP89" s="718"/>
      <c r="BQ89" s="718"/>
      <c r="BR89" s="718"/>
      <c r="BS89" s="718"/>
      <c r="BT89" s="718"/>
      <c r="BU89" s="718"/>
      <c r="BV89" s="718"/>
      <c r="BW89" s="718"/>
      <c r="BX89" s="718"/>
      <c r="BY89" s="718"/>
      <c r="BZ89" s="718"/>
      <c r="CA89" s="718"/>
      <c r="CB89" s="718"/>
      <c r="CC89" s="718"/>
      <c r="CD89" s="718"/>
      <c r="CE89" s="718"/>
      <c r="CF89" s="718"/>
      <c r="CG89" s="718"/>
      <c r="CH89" s="718"/>
      <c r="CI89" s="718"/>
      <c r="CJ89" s="718"/>
      <c r="CK89" s="718"/>
      <c r="CL89" s="718"/>
      <c r="CM89" s="718"/>
      <c r="CN89" s="718"/>
      <c r="CO89" s="718"/>
      <c r="CP89" s="718"/>
      <c r="CQ89" s="718"/>
      <c r="CR89" s="718"/>
      <c r="CS89" s="718"/>
      <c r="CT89" s="718"/>
      <c r="CU89" s="718"/>
      <c r="CV89" s="718"/>
      <c r="CW89" s="718"/>
      <c r="CX89" s="718"/>
      <c r="CY89" s="718"/>
      <c r="CZ89" s="718"/>
      <c r="DA89" s="718"/>
      <c r="DB89" s="718"/>
      <c r="DC89" s="718"/>
      <c r="DD89" s="718"/>
      <c r="DE89" s="718"/>
      <c r="DF89" s="718"/>
      <c r="DG89" s="718"/>
      <c r="DH89" s="718"/>
      <c r="DI89" s="718"/>
      <c r="DJ89" s="718"/>
      <c r="DK89" s="718"/>
      <c r="DL89" s="718"/>
      <c r="DM89" s="718"/>
      <c r="DN89" s="718"/>
      <c r="DO89" s="718"/>
      <c r="DP89" s="718"/>
      <c r="DQ89" s="718"/>
      <c r="DR89" s="718"/>
      <c r="DS89" s="718"/>
      <c r="DT89" s="718"/>
      <c r="DU89" s="718"/>
      <c r="DV89" s="718"/>
      <c r="DW89" s="718"/>
      <c r="DX89" s="718"/>
      <c r="DY89" s="718"/>
      <c r="DZ89" s="718"/>
      <c r="EA89" s="718"/>
      <c r="EB89" s="718"/>
      <c r="EC89" s="718"/>
      <c r="ED89" s="718"/>
      <c r="EE89" s="718"/>
      <c r="EF89" s="718"/>
      <c r="EG89" s="718"/>
      <c r="EH89" s="718"/>
      <c r="EI89" s="718"/>
      <c r="EJ89" s="718"/>
      <c r="EK89" s="718"/>
      <c r="EL89" s="718"/>
      <c r="EM89" s="718"/>
      <c r="EN89" s="718"/>
      <c r="EO89" s="718"/>
      <c r="EP89" s="718"/>
      <c r="EQ89" s="718"/>
      <c r="ER89" s="718"/>
      <c r="ES89" s="718"/>
      <c r="ET89" s="718"/>
      <c r="EU89" s="718"/>
      <c r="EV89" s="718"/>
      <c r="EW89" s="718"/>
      <c r="EX89" s="718"/>
      <c r="EY89" s="718"/>
      <c r="EZ89" s="718"/>
      <c r="FA89" s="718"/>
      <c r="FB89" s="718"/>
      <c r="FC89" s="718"/>
      <c r="FD89" s="718"/>
      <c r="FE89" s="718"/>
      <c r="FF89" s="718"/>
      <c r="FG89" s="718"/>
      <c r="FH89" s="718"/>
      <c r="FI89" s="718"/>
      <c r="FJ89" s="718"/>
      <c r="FK89" s="718"/>
      <c r="FL89" s="718"/>
      <c r="FM89" s="718"/>
      <c r="FN89" s="718"/>
      <c r="FO89" s="718"/>
      <c r="FP89" s="718"/>
      <c r="FQ89" s="718"/>
      <c r="FR89" s="718"/>
      <c r="FS89" s="718"/>
      <c r="FT89" s="718"/>
      <c r="FU89" s="718"/>
      <c r="FV89" s="718"/>
      <c r="FW89" s="718"/>
      <c r="FX89" s="718"/>
      <c r="FY89" s="718"/>
      <c r="FZ89" s="718"/>
      <c r="GA89" s="718"/>
      <c r="GB89" s="718"/>
      <c r="GC89" s="718"/>
      <c r="GD89" s="718"/>
      <c r="GE89" s="718"/>
      <c r="GF89" s="718"/>
      <c r="GG89" s="718"/>
      <c r="GH89" s="718"/>
      <c r="GI89" s="718"/>
      <c r="GJ89" s="718"/>
      <c r="GK89" s="718"/>
      <c r="GL89" s="718"/>
      <c r="GM89" s="718"/>
      <c r="GN89" s="718"/>
      <c r="GO89" s="718"/>
      <c r="GP89" s="718"/>
      <c r="GQ89" s="718"/>
      <c r="GR89" s="718"/>
      <c r="GS89" s="718"/>
      <c r="GT89" s="718"/>
      <c r="GU89" s="718"/>
      <c r="GV89" s="718"/>
      <c r="GW89" s="718"/>
      <c r="GX89" s="718"/>
      <c r="GY89" s="718"/>
      <c r="GZ89" s="718"/>
      <c r="HA89" s="718"/>
      <c r="HB89" s="718"/>
      <c r="HC89" s="718"/>
      <c r="HD89" s="718"/>
      <c r="HE89" s="718"/>
      <c r="HF89" s="718"/>
      <c r="HG89" s="718"/>
      <c r="HH89" s="718"/>
      <c r="HI89" s="718"/>
      <c r="HJ89" s="718"/>
      <c r="HK89" s="718"/>
      <c r="HL89" s="718"/>
      <c r="HM89" s="718"/>
      <c r="HN89" s="718"/>
      <c r="HO89" s="718"/>
      <c r="HP89" s="718"/>
      <c r="HQ89" s="718"/>
      <c r="HR89" s="718"/>
      <c r="HS89" s="718"/>
      <c r="HT89" s="718"/>
      <c r="HU89" s="718"/>
      <c r="HV89" s="718"/>
      <c r="HW89" s="718"/>
      <c r="HX89" s="718"/>
      <c r="HY89" s="718"/>
      <c r="HZ89" s="718"/>
      <c r="IA89" s="718"/>
      <c r="IB89" s="718"/>
      <c r="IC89" s="718"/>
      <c r="ID89" s="718"/>
      <c r="IE89" s="718"/>
      <c r="IF89" s="718"/>
      <c r="IG89" s="718"/>
      <c r="IH89" s="718"/>
      <c r="II89" s="718"/>
      <c r="IJ89" s="718"/>
      <c r="IK89" s="718"/>
      <c r="IL89" s="718"/>
      <c r="IM89" s="718"/>
      <c r="IN89" s="718"/>
      <c r="IO89" s="718"/>
      <c r="IP89" s="718"/>
      <c r="IQ89" s="718"/>
      <c r="IR89" s="718"/>
      <c r="IS89" s="718"/>
      <c r="IT89" s="718"/>
      <c r="IU89" s="718"/>
      <c r="IV89" s="718"/>
    </row>
    <row r="90" spans="2:256" s="418" customFormat="1">
      <c r="B90" s="432"/>
      <c r="C90" s="433"/>
      <c r="D90" s="432"/>
      <c r="E90" s="432"/>
      <c r="P90" s="718"/>
      <c r="Q90" s="718"/>
      <c r="R90" s="718"/>
      <c r="S90" s="718"/>
      <c r="T90" s="718"/>
      <c r="U90" s="718"/>
      <c r="V90" s="718"/>
      <c r="W90" s="718"/>
      <c r="X90" s="718"/>
      <c r="Y90" s="718"/>
      <c r="Z90" s="718"/>
      <c r="AA90" s="718"/>
      <c r="AB90" s="718"/>
      <c r="AC90" s="718"/>
      <c r="AD90" s="718"/>
      <c r="AE90" s="718"/>
      <c r="AF90" s="718"/>
      <c r="AG90" s="718"/>
      <c r="AH90" s="718"/>
      <c r="AI90" s="718"/>
      <c r="AJ90" s="718"/>
      <c r="AK90" s="718"/>
      <c r="AL90" s="718"/>
      <c r="AM90" s="718"/>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718"/>
      <c r="BU90" s="718"/>
      <c r="BV90" s="718"/>
      <c r="BW90" s="718"/>
      <c r="BX90" s="718"/>
      <c r="BY90" s="718"/>
      <c r="BZ90" s="718"/>
      <c r="CA90" s="718"/>
      <c r="CB90" s="718"/>
      <c r="CC90" s="718"/>
      <c r="CD90" s="718"/>
      <c r="CE90" s="718"/>
      <c r="CF90" s="718"/>
      <c r="CG90" s="718"/>
      <c r="CH90" s="718"/>
      <c r="CI90" s="718"/>
      <c r="CJ90" s="718"/>
      <c r="CK90" s="718"/>
      <c r="CL90" s="718"/>
      <c r="CM90" s="718"/>
      <c r="CN90" s="718"/>
      <c r="CO90" s="718"/>
      <c r="CP90" s="718"/>
      <c r="CQ90" s="718"/>
      <c r="CR90" s="718"/>
      <c r="CS90" s="718"/>
      <c r="CT90" s="718"/>
      <c r="CU90" s="718"/>
      <c r="CV90" s="718"/>
      <c r="CW90" s="718"/>
      <c r="CX90" s="718"/>
      <c r="CY90" s="718"/>
      <c r="CZ90" s="718"/>
      <c r="DA90" s="718"/>
      <c r="DB90" s="718"/>
      <c r="DC90" s="718"/>
      <c r="DD90" s="718"/>
      <c r="DE90" s="718"/>
      <c r="DF90" s="718"/>
      <c r="DG90" s="718"/>
      <c r="DH90" s="718"/>
      <c r="DI90" s="718"/>
      <c r="DJ90" s="718"/>
      <c r="DK90" s="718"/>
      <c r="DL90" s="718"/>
      <c r="DM90" s="718"/>
      <c r="DN90" s="718"/>
      <c r="DO90" s="718"/>
      <c r="DP90" s="718"/>
      <c r="DQ90" s="718"/>
      <c r="DR90" s="718"/>
      <c r="DS90" s="718"/>
      <c r="DT90" s="718"/>
      <c r="DU90" s="718"/>
      <c r="DV90" s="718"/>
      <c r="DW90" s="718"/>
      <c r="DX90" s="718"/>
      <c r="DY90" s="718"/>
      <c r="DZ90" s="718"/>
      <c r="EA90" s="718"/>
      <c r="EB90" s="718"/>
      <c r="EC90" s="718"/>
      <c r="ED90" s="718"/>
      <c r="EE90" s="718"/>
      <c r="EF90" s="718"/>
      <c r="EG90" s="718"/>
      <c r="EH90" s="718"/>
      <c r="EI90" s="718"/>
      <c r="EJ90" s="718"/>
      <c r="EK90" s="718"/>
      <c r="EL90" s="718"/>
      <c r="EM90" s="718"/>
      <c r="EN90" s="718"/>
      <c r="EO90" s="718"/>
      <c r="EP90" s="718"/>
      <c r="EQ90" s="718"/>
      <c r="ER90" s="718"/>
      <c r="ES90" s="718"/>
      <c r="ET90" s="718"/>
      <c r="EU90" s="718"/>
      <c r="EV90" s="718"/>
      <c r="EW90" s="718"/>
      <c r="EX90" s="718"/>
      <c r="EY90" s="718"/>
      <c r="EZ90" s="718"/>
      <c r="FA90" s="718"/>
      <c r="FB90" s="718"/>
      <c r="FC90" s="718"/>
      <c r="FD90" s="718"/>
      <c r="FE90" s="718"/>
      <c r="FF90" s="718"/>
      <c r="FG90" s="718"/>
      <c r="FH90" s="718"/>
      <c r="FI90" s="718"/>
      <c r="FJ90" s="718"/>
      <c r="FK90" s="718"/>
      <c r="FL90" s="718"/>
      <c r="FM90" s="718"/>
      <c r="FN90" s="718"/>
      <c r="FO90" s="718"/>
      <c r="FP90" s="718"/>
      <c r="FQ90" s="718"/>
      <c r="FR90" s="718"/>
      <c r="FS90" s="718"/>
      <c r="FT90" s="718"/>
      <c r="FU90" s="718"/>
      <c r="FV90" s="718"/>
      <c r="FW90" s="718"/>
      <c r="FX90" s="718"/>
      <c r="FY90" s="718"/>
      <c r="FZ90" s="718"/>
      <c r="GA90" s="718"/>
      <c r="GB90" s="718"/>
      <c r="GC90" s="718"/>
      <c r="GD90" s="718"/>
      <c r="GE90" s="718"/>
      <c r="GF90" s="718"/>
      <c r="GG90" s="718"/>
      <c r="GH90" s="718"/>
      <c r="GI90" s="718"/>
      <c r="GJ90" s="718"/>
      <c r="GK90" s="718"/>
      <c r="GL90" s="718"/>
      <c r="GM90" s="718"/>
      <c r="GN90" s="718"/>
      <c r="GO90" s="718"/>
      <c r="GP90" s="718"/>
      <c r="GQ90" s="718"/>
      <c r="GR90" s="718"/>
      <c r="GS90" s="718"/>
      <c r="GT90" s="718"/>
      <c r="GU90" s="718"/>
      <c r="GV90" s="718"/>
      <c r="GW90" s="718"/>
      <c r="GX90" s="718"/>
      <c r="GY90" s="718"/>
      <c r="GZ90" s="718"/>
      <c r="HA90" s="718"/>
      <c r="HB90" s="718"/>
      <c r="HC90" s="718"/>
      <c r="HD90" s="718"/>
      <c r="HE90" s="718"/>
      <c r="HF90" s="718"/>
      <c r="HG90" s="718"/>
      <c r="HH90" s="718"/>
      <c r="HI90" s="718"/>
      <c r="HJ90" s="718"/>
      <c r="HK90" s="718"/>
      <c r="HL90" s="718"/>
      <c r="HM90" s="718"/>
      <c r="HN90" s="718"/>
      <c r="HO90" s="718"/>
      <c r="HP90" s="718"/>
      <c r="HQ90" s="718"/>
      <c r="HR90" s="718"/>
      <c r="HS90" s="718"/>
      <c r="HT90" s="718"/>
      <c r="HU90" s="718"/>
      <c r="HV90" s="718"/>
      <c r="HW90" s="718"/>
      <c r="HX90" s="718"/>
      <c r="HY90" s="718"/>
      <c r="HZ90" s="718"/>
      <c r="IA90" s="718"/>
      <c r="IB90" s="718"/>
      <c r="IC90" s="718"/>
      <c r="ID90" s="718"/>
      <c r="IE90" s="718"/>
      <c r="IF90" s="718"/>
      <c r="IG90" s="718"/>
      <c r="IH90" s="718"/>
      <c r="II90" s="718"/>
      <c r="IJ90" s="718"/>
      <c r="IK90" s="718"/>
      <c r="IL90" s="718"/>
      <c r="IM90" s="718"/>
      <c r="IN90" s="718"/>
      <c r="IO90" s="718"/>
      <c r="IP90" s="718"/>
      <c r="IQ90" s="718"/>
      <c r="IR90" s="718"/>
      <c r="IS90" s="718"/>
      <c r="IT90" s="718"/>
      <c r="IU90" s="718"/>
      <c r="IV90" s="718"/>
    </row>
    <row r="91" spans="2:256" s="418" customFormat="1">
      <c r="B91" s="432"/>
      <c r="C91" s="433"/>
      <c r="D91" s="432"/>
      <c r="E91" s="432"/>
      <c r="P91" s="718"/>
      <c r="Q91" s="718"/>
      <c r="R91" s="718"/>
      <c r="S91" s="718"/>
      <c r="T91" s="718"/>
      <c r="U91" s="718"/>
      <c r="V91" s="718"/>
      <c r="W91" s="718"/>
      <c r="X91" s="718"/>
      <c r="Y91" s="718"/>
      <c r="Z91" s="718"/>
      <c r="AA91" s="718"/>
      <c r="AB91" s="718"/>
      <c r="AC91" s="718"/>
      <c r="AD91" s="718"/>
      <c r="AE91" s="718"/>
      <c r="AF91" s="718"/>
      <c r="AG91" s="718"/>
      <c r="AH91" s="718"/>
      <c r="AI91" s="718"/>
      <c r="AJ91" s="718"/>
      <c r="AK91" s="718"/>
      <c r="AL91" s="718"/>
      <c r="AM91" s="718"/>
      <c r="AN91" s="718"/>
      <c r="AO91" s="718"/>
      <c r="AP91" s="718"/>
      <c r="AQ91" s="718"/>
      <c r="AR91" s="718"/>
      <c r="AS91" s="718"/>
      <c r="AT91" s="718"/>
      <c r="AU91" s="718"/>
      <c r="AV91" s="718"/>
      <c r="AW91" s="718"/>
      <c r="AX91" s="718"/>
      <c r="AY91" s="718"/>
      <c r="AZ91" s="718"/>
      <c r="BA91" s="718"/>
      <c r="BB91" s="718"/>
      <c r="BC91" s="718"/>
      <c r="BD91" s="718"/>
      <c r="BE91" s="718"/>
      <c r="BF91" s="718"/>
      <c r="BG91" s="718"/>
      <c r="BH91" s="718"/>
      <c r="BI91" s="718"/>
      <c r="BJ91" s="718"/>
      <c r="BK91" s="718"/>
      <c r="BL91" s="718"/>
      <c r="BM91" s="718"/>
      <c r="BN91" s="718"/>
      <c r="BO91" s="718"/>
      <c r="BP91" s="718"/>
      <c r="BQ91" s="718"/>
      <c r="BR91" s="718"/>
      <c r="BS91" s="718"/>
      <c r="BT91" s="718"/>
      <c r="BU91" s="718"/>
      <c r="BV91" s="718"/>
      <c r="BW91" s="718"/>
      <c r="BX91" s="718"/>
      <c r="BY91" s="718"/>
      <c r="BZ91" s="718"/>
      <c r="CA91" s="718"/>
      <c r="CB91" s="718"/>
      <c r="CC91" s="718"/>
      <c r="CD91" s="718"/>
      <c r="CE91" s="718"/>
      <c r="CF91" s="718"/>
      <c r="CG91" s="718"/>
      <c r="CH91" s="718"/>
      <c r="CI91" s="718"/>
      <c r="CJ91" s="718"/>
      <c r="CK91" s="718"/>
      <c r="CL91" s="718"/>
      <c r="CM91" s="718"/>
      <c r="CN91" s="718"/>
      <c r="CO91" s="718"/>
      <c r="CP91" s="718"/>
      <c r="CQ91" s="718"/>
      <c r="CR91" s="718"/>
      <c r="CS91" s="718"/>
      <c r="CT91" s="718"/>
      <c r="CU91" s="718"/>
      <c r="CV91" s="718"/>
      <c r="CW91" s="718"/>
      <c r="CX91" s="718"/>
      <c r="CY91" s="718"/>
      <c r="CZ91" s="718"/>
      <c r="DA91" s="718"/>
      <c r="DB91" s="718"/>
      <c r="DC91" s="718"/>
      <c r="DD91" s="718"/>
      <c r="DE91" s="718"/>
      <c r="DF91" s="718"/>
      <c r="DG91" s="718"/>
      <c r="DH91" s="718"/>
      <c r="DI91" s="718"/>
      <c r="DJ91" s="718"/>
      <c r="DK91" s="718"/>
      <c r="DL91" s="718"/>
      <c r="DM91" s="718"/>
      <c r="DN91" s="718"/>
      <c r="DO91" s="718"/>
      <c r="DP91" s="718"/>
      <c r="DQ91" s="718"/>
      <c r="DR91" s="718"/>
      <c r="DS91" s="718"/>
      <c r="DT91" s="718"/>
      <c r="DU91" s="718"/>
      <c r="DV91" s="718"/>
      <c r="DW91" s="718"/>
      <c r="DX91" s="718"/>
      <c r="DY91" s="718"/>
      <c r="DZ91" s="718"/>
      <c r="EA91" s="718"/>
      <c r="EB91" s="718"/>
      <c r="EC91" s="718"/>
      <c r="ED91" s="718"/>
      <c r="EE91" s="718"/>
      <c r="EF91" s="718"/>
      <c r="EG91" s="718"/>
      <c r="EH91" s="718"/>
      <c r="EI91" s="718"/>
      <c r="EJ91" s="718"/>
      <c r="EK91" s="718"/>
      <c r="EL91" s="718"/>
      <c r="EM91" s="718"/>
      <c r="EN91" s="718"/>
      <c r="EO91" s="718"/>
      <c r="EP91" s="718"/>
      <c r="EQ91" s="718"/>
      <c r="ER91" s="718"/>
      <c r="ES91" s="718"/>
      <c r="ET91" s="718"/>
      <c r="EU91" s="718"/>
      <c r="EV91" s="718"/>
      <c r="EW91" s="718"/>
      <c r="EX91" s="718"/>
      <c r="EY91" s="718"/>
      <c r="EZ91" s="718"/>
      <c r="FA91" s="718"/>
      <c r="FB91" s="718"/>
      <c r="FC91" s="718"/>
      <c r="FD91" s="718"/>
      <c r="FE91" s="718"/>
      <c r="FF91" s="718"/>
      <c r="FG91" s="718"/>
      <c r="FH91" s="718"/>
      <c r="FI91" s="718"/>
      <c r="FJ91" s="718"/>
      <c r="FK91" s="718"/>
      <c r="FL91" s="718"/>
      <c r="FM91" s="718"/>
      <c r="FN91" s="718"/>
      <c r="FO91" s="718"/>
      <c r="FP91" s="718"/>
      <c r="FQ91" s="718"/>
      <c r="FR91" s="718"/>
      <c r="FS91" s="718"/>
      <c r="FT91" s="718"/>
      <c r="FU91" s="718"/>
      <c r="FV91" s="718"/>
      <c r="FW91" s="718"/>
      <c r="FX91" s="718"/>
      <c r="FY91" s="718"/>
      <c r="FZ91" s="718"/>
      <c r="GA91" s="718"/>
      <c r="GB91" s="718"/>
      <c r="GC91" s="718"/>
      <c r="GD91" s="718"/>
      <c r="GE91" s="718"/>
      <c r="GF91" s="718"/>
      <c r="GG91" s="718"/>
      <c r="GH91" s="718"/>
      <c r="GI91" s="718"/>
      <c r="GJ91" s="718"/>
      <c r="GK91" s="718"/>
      <c r="GL91" s="718"/>
      <c r="GM91" s="718"/>
      <c r="GN91" s="718"/>
      <c r="GO91" s="718"/>
      <c r="GP91" s="718"/>
      <c r="GQ91" s="718"/>
      <c r="GR91" s="718"/>
      <c r="GS91" s="718"/>
      <c r="GT91" s="718"/>
      <c r="GU91" s="718"/>
      <c r="GV91" s="718"/>
      <c r="GW91" s="718"/>
      <c r="GX91" s="718"/>
      <c r="GY91" s="718"/>
      <c r="GZ91" s="718"/>
      <c r="HA91" s="718"/>
      <c r="HB91" s="718"/>
      <c r="HC91" s="718"/>
      <c r="HD91" s="718"/>
      <c r="HE91" s="718"/>
      <c r="HF91" s="718"/>
      <c r="HG91" s="718"/>
      <c r="HH91" s="718"/>
      <c r="HI91" s="718"/>
      <c r="HJ91" s="718"/>
      <c r="HK91" s="718"/>
      <c r="HL91" s="718"/>
      <c r="HM91" s="718"/>
      <c r="HN91" s="718"/>
      <c r="HO91" s="718"/>
      <c r="HP91" s="718"/>
      <c r="HQ91" s="718"/>
      <c r="HR91" s="718"/>
      <c r="HS91" s="718"/>
      <c r="HT91" s="718"/>
      <c r="HU91" s="718"/>
      <c r="HV91" s="718"/>
      <c r="HW91" s="718"/>
      <c r="HX91" s="718"/>
      <c r="HY91" s="718"/>
      <c r="HZ91" s="718"/>
      <c r="IA91" s="718"/>
      <c r="IB91" s="718"/>
      <c r="IC91" s="718"/>
      <c r="ID91" s="718"/>
      <c r="IE91" s="718"/>
      <c r="IF91" s="718"/>
      <c r="IG91" s="718"/>
      <c r="IH91" s="718"/>
      <c r="II91" s="718"/>
      <c r="IJ91" s="718"/>
      <c r="IK91" s="718"/>
      <c r="IL91" s="718"/>
      <c r="IM91" s="718"/>
      <c r="IN91" s="718"/>
      <c r="IO91" s="718"/>
      <c r="IP91" s="718"/>
      <c r="IQ91" s="718"/>
      <c r="IR91" s="718"/>
      <c r="IS91" s="718"/>
      <c r="IT91" s="718"/>
      <c r="IU91" s="718"/>
      <c r="IV91" s="718"/>
    </row>
    <row r="92" spans="2:256" s="418" customFormat="1">
      <c r="B92" s="432"/>
      <c r="C92" s="433"/>
      <c r="D92" s="432"/>
      <c r="E92" s="432"/>
      <c r="P92" s="718"/>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18"/>
      <c r="CA92" s="718"/>
      <c r="CB92" s="718"/>
      <c r="CC92" s="718"/>
      <c r="CD92" s="718"/>
      <c r="CE92" s="718"/>
      <c r="CF92" s="718"/>
      <c r="CG92" s="718"/>
      <c r="CH92" s="718"/>
      <c r="CI92" s="718"/>
      <c r="CJ92" s="718"/>
      <c r="CK92" s="718"/>
      <c r="CL92" s="718"/>
      <c r="CM92" s="718"/>
      <c r="CN92" s="718"/>
      <c r="CO92" s="718"/>
      <c r="CP92" s="718"/>
      <c r="CQ92" s="718"/>
      <c r="CR92" s="718"/>
      <c r="CS92" s="718"/>
      <c r="CT92" s="718"/>
      <c r="CU92" s="718"/>
      <c r="CV92" s="718"/>
      <c r="CW92" s="718"/>
      <c r="CX92" s="718"/>
      <c r="CY92" s="718"/>
      <c r="CZ92" s="718"/>
      <c r="DA92" s="718"/>
      <c r="DB92" s="718"/>
      <c r="DC92" s="718"/>
      <c r="DD92" s="718"/>
      <c r="DE92" s="718"/>
      <c r="DF92" s="718"/>
      <c r="DG92" s="718"/>
      <c r="DH92" s="718"/>
      <c r="DI92" s="718"/>
      <c r="DJ92" s="718"/>
      <c r="DK92" s="718"/>
      <c r="DL92" s="718"/>
      <c r="DM92" s="718"/>
      <c r="DN92" s="718"/>
      <c r="DO92" s="718"/>
      <c r="DP92" s="718"/>
      <c r="DQ92" s="718"/>
      <c r="DR92" s="718"/>
      <c r="DS92" s="718"/>
      <c r="DT92" s="718"/>
      <c r="DU92" s="718"/>
      <c r="DV92" s="718"/>
      <c r="DW92" s="718"/>
      <c r="DX92" s="718"/>
      <c r="DY92" s="718"/>
      <c r="DZ92" s="718"/>
      <c r="EA92" s="718"/>
      <c r="EB92" s="718"/>
      <c r="EC92" s="718"/>
      <c r="ED92" s="718"/>
      <c r="EE92" s="718"/>
      <c r="EF92" s="718"/>
      <c r="EG92" s="718"/>
      <c r="EH92" s="718"/>
      <c r="EI92" s="718"/>
      <c r="EJ92" s="718"/>
      <c r="EK92" s="718"/>
      <c r="EL92" s="718"/>
      <c r="EM92" s="718"/>
      <c r="EN92" s="718"/>
      <c r="EO92" s="718"/>
      <c r="EP92" s="718"/>
      <c r="EQ92" s="718"/>
      <c r="ER92" s="718"/>
      <c r="ES92" s="718"/>
      <c r="ET92" s="718"/>
      <c r="EU92" s="718"/>
      <c r="EV92" s="718"/>
      <c r="EW92" s="718"/>
      <c r="EX92" s="718"/>
      <c r="EY92" s="718"/>
      <c r="EZ92" s="718"/>
      <c r="FA92" s="718"/>
      <c r="FB92" s="718"/>
      <c r="FC92" s="718"/>
      <c r="FD92" s="718"/>
      <c r="FE92" s="718"/>
      <c r="FF92" s="718"/>
      <c r="FG92" s="718"/>
      <c r="FH92" s="718"/>
      <c r="FI92" s="718"/>
      <c r="FJ92" s="718"/>
      <c r="FK92" s="718"/>
      <c r="FL92" s="718"/>
      <c r="FM92" s="718"/>
      <c r="FN92" s="718"/>
      <c r="FO92" s="718"/>
      <c r="FP92" s="718"/>
      <c r="FQ92" s="718"/>
      <c r="FR92" s="718"/>
      <c r="FS92" s="718"/>
      <c r="FT92" s="718"/>
      <c r="FU92" s="718"/>
      <c r="FV92" s="718"/>
      <c r="FW92" s="718"/>
      <c r="FX92" s="718"/>
      <c r="FY92" s="718"/>
      <c r="FZ92" s="718"/>
      <c r="GA92" s="718"/>
      <c r="GB92" s="718"/>
      <c r="GC92" s="718"/>
      <c r="GD92" s="718"/>
      <c r="GE92" s="718"/>
      <c r="GF92" s="718"/>
      <c r="GG92" s="718"/>
      <c r="GH92" s="718"/>
      <c r="GI92" s="718"/>
      <c r="GJ92" s="718"/>
      <c r="GK92" s="718"/>
      <c r="GL92" s="718"/>
      <c r="GM92" s="718"/>
      <c r="GN92" s="718"/>
      <c r="GO92" s="718"/>
      <c r="GP92" s="718"/>
      <c r="GQ92" s="718"/>
      <c r="GR92" s="718"/>
      <c r="GS92" s="718"/>
      <c r="GT92" s="718"/>
      <c r="GU92" s="718"/>
      <c r="GV92" s="718"/>
      <c r="GW92" s="718"/>
      <c r="GX92" s="718"/>
      <c r="GY92" s="718"/>
      <c r="GZ92" s="718"/>
      <c r="HA92" s="718"/>
      <c r="HB92" s="718"/>
      <c r="HC92" s="718"/>
      <c r="HD92" s="718"/>
      <c r="HE92" s="718"/>
      <c r="HF92" s="718"/>
      <c r="HG92" s="718"/>
      <c r="HH92" s="718"/>
      <c r="HI92" s="718"/>
      <c r="HJ92" s="718"/>
      <c r="HK92" s="718"/>
      <c r="HL92" s="718"/>
      <c r="HM92" s="718"/>
      <c r="HN92" s="718"/>
      <c r="HO92" s="718"/>
      <c r="HP92" s="718"/>
      <c r="HQ92" s="718"/>
      <c r="HR92" s="718"/>
      <c r="HS92" s="718"/>
      <c r="HT92" s="718"/>
      <c r="HU92" s="718"/>
      <c r="HV92" s="718"/>
      <c r="HW92" s="718"/>
      <c r="HX92" s="718"/>
      <c r="HY92" s="718"/>
      <c r="HZ92" s="718"/>
      <c r="IA92" s="718"/>
      <c r="IB92" s="718"/>
      <c r="IC92" s="718"/>
      <c r="ID92" s="718"/>
      <c r="IE92" s="718"/>
      <c r="IF92" s="718"/>
      <c r="IG92" s="718"/>
      <c r="IH92" s="718"/>
      <c r="II92" s="718"/>
      <c r="IJ92" s="718"/>
      <c r="IK92" s="718"/>
      <c r="IL92" s="718"/>
      <c r="IM92" s="718"/>
      <c r="IN92" s="718"/>
      <c r="IO92" s="718"/>
      <c r="IP92" s="718"/>
      <c r="IQ92" s="718"/>
      <c r="IR92" s="718"/>
      <c r="IS92" s="718"/>
      <c r="IT92" s="718"/>
      <c r="IU92" s="718"/>
      <c r="IV92" s="718"/>
    </row>
    <row r="93" spans="2:256" s="418" customFormat="1">
      <c r="B93" s="432"/>
      <c r="C93" s="433"/>
      <c r="D93" s="432"/>
      <c r="E93" s="432"/>
      <c r="P93" s="718"/>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18"/>
      <c r="CA93" s="718"/>
      <c r="CB93" s="718"/>
      <c r="CC93" s="718"/>
      <c r="CD93" s="718"/>
      <c r="CE93" s="718"/>
      <c r="CF93" s="718"/>
      <c r="CG93" s="718"/>
      <c r="CH93" s="718"/>
      <c r="CI93" s="718"/>
      <c r="CJ93" s="718"/>
      <c r="CK93" s="718"/>
      <c r="CL93" s="718"/>
      <c r="CM93" s="718"/>
      <c r="CN93" s="718"/>
      <c r="CO93" s="718"/>
      <c r="CP93" s="718"/>
      <c r="CQ93" s="718"/>
      <c r="CR93" s="718"/>
      <c r="CS93" s="718"/>
      <c r="CT93" s="718"/>
      <c r="CU93" s="718"/>
      <c r="CV93" s="718"/>
      <c r="CW93" s="718"/>
      <c r="CX93" s="718"/>
      <c r="CY93" s="718"/>
      <c r="CZ93" s="718"/>
      <c r="DA93" s="718"/>
      <c r="DB93" s="718"/>
      <c r="DC93" s="718"/>
      <c r="DD93" s="718"/>
      <c r="DE93" s="718"/>
      <c r="DF93" s="718"/>
      <c r="DG93" s="718"/>
      <c r="DH93" s="718"/>
      <c r="DI93" s="718"/>
      <c r="DJ93" s="718"/>
      <c r="DK93" s="718"/>
      <c r="DL93" s="718"/>
      <c r="DM93" s="718"/>
      <c r="DN93" s="718"/>
      <c r="DO93" s="718"/>
      <c r="DP93" s="718"/>
      <c r="DQ93" s="718"/>
      <c r="DR93" s="718"/>
      <c r="DS93" s="718"/>
      <c r="DT93" s="718"/>
      <c r="DU93" s="718"/>
      <c r="DV93" s="718"/>
      <c r="DW93" s="718"/>
      <c r="DX93" s="718"/>
      <c r="DY93" s="718"/>
      <c r="DZ93" s="718"/>
      <c r="EA93" s="718"/>
      <c r="EB93" s="718"/>
      <c r="EC93" s="718"/>
      <c r="ED93" s="718"/>
      <c r="EE93" s="718"/>
      <c r="EF93" s="718"/>
      <c r="EG93" s="718"/>
      <c r="EH93" s="718"/>
      <c r="EI93" s="718"/>
      <c r="EJ93" s="718"/>
      <c r="EK93" s="718"/>
      <c r="EL93" s="718"/>
      <c r="EM93" s="718"/>
      <c r="EN93" s="718"/>
      <c r="EO93" s="718"/>
      <c r="EP93" s="718"/>
      <c r="EQ93" s="718"/>
      <c r="ER93" s="718"/>
      <c r="ES93" s="718"/>
      <c r="ET93" s="718"/>
      <c r="EU93" s="718"/>
      <c r="EV93" s="718"/>
      <c r="EW93" s="718"/>
      <c r="EX93" s="718"/>
      <c r="EY93" s="718"/>
      <c r="EZ93" s="718"/>
      <c r="FA93" s="718"/>
      <c r="FB93" s="718"/>
      <c r="FC93" s="718"/>
      <c r="FD93" s="718"/>
      <c r="FE93" s="718"/>
      <c r="FF93" s="718"/>
      <c r="FG93" s="718"/>
      <c r="FH93" s="718"/>
      <c r="FI93" s="718"/>
      <c r="FJ93" s="718"/>
      <c r="FK93" s="718"/>
      <c r="FL93" s="718"/>
      <c r="FM93" s="718"/>
      <c r="FN93" s="718"/>
      <c r="FO93" s="718"/>
      <c r="FP93" s="718"/>
      <c r="FQ93" s="718"/>
      <c r="FR93" s="718"/>
      <c r="FS93" s="718"/>
      <c r="FT93" s="718"/>
      <c r="FU93" s="718"/>
      <c r="FV93" s="718"/>
      <c r="FW93" s="718"/>
      <c r="FX93" s="718"/>
      <c r="FY93" s="718"/>
      <c r="FZ93" s="718"/>
      <c r="GA93" s="718"/>
      <c r="GB93" s="718"/>
      <c r="GC93" s="718"/>
      <c r="GD93" s="718"/>
      <c r="GE93" s="718"/>
      <c r="GF93" s="718"/>
      <c r="GG93" s="718"/>
      <c r="GH93" s="718"/>
      <c r="GI93" s="718"/>
      <c r="GJ93" s="718"/>
      <c r="GK93" s="718"/>
      <c r="GL93" s="718"/>
      <c r="GM93" s="718"/>
      <c r="GN93" s="718"/>
      <c r="GO93" s="718"/>
      <c r="GP93" s="718"/>
      <c r="GQ93" s="718"/>
      <c r="GR93" s="718"/>
      <c r="GS93" s="718"/>
      <c r="GT93" s="718"/>
      <c r="GU93" s="718"/>
      <c r="GV93" s="718"/>
      <c r="GW93" s="718"/>
      <c r="GX93" s="718"/>
      <c r="GY93" s="718"/>
      <c r="GZ93" s="718"/>
      <c r="HA93" s="718"/>
      <c r="HB93" s="718"/>
      <c r="HC93" s="718"/>
      <c r="HD93" s="718"/>
      <c r="HE93" s="718"/>
      <c r="HF93" s="718"/>
      <c r="HG93" s="718"/>
      <c r="HH93" s="718"/>
      <c r="HI93" s="718"/>
      <c r="HJ93" s="718"/>
      <c r="HK93" s="718"/>
      <c r="HL93" s="718"/>
      <c r="HM93" s="718"/>
      <c r="HN93" s="718"/>
      <c r="HO93" s="718"/>
      <c r="HP93" s="718"/>
      <c r="HQ93" s="718"/>
      <c r="HR93" s="718"/>
      <c r="HS93" s="718"/>
      <c r="HT93" s="718"/>
      <c r="HU93" s="718"/>
      <c r="HV93" s="718"/>
      <c r="HW93" s="718"/>
      <c r="HX93" s="718"/>
      <c r="HY93" s="718"/>
      <c r="HZ93" s="718"/>
      <c r="IA93" s="718"/>
      <c r="IB93" s="718"/>
      <c r="IC93" s="718"/>
      <c r="ID93" s="718"/>
      <c r="IE93" s="718"/>
      <c r="IF93" s="718"/>
      <c r="IG93" s="718"/>
      <c r="IH93" s="718"/>
      <c r="II93" s="718"/>
      <c r="IJ93" s="718"/>
      <c r="IK93" s="718"/>
      <c r="IL93" s="718"/>
      <c r="IM93" s="718"/>
      <c r="IN93" s="718"/>
      <c r="IO93" s="718"/>
      <c r="IP93" s="718"/>
      <c r="IQ93" s="718"/>
      <c r="IR93" s="718"/>
      <c r="IS93" s="718"/>
      <c r="IT93" s="718"/>
      <c r="IU93" s="718"/>
      <c r="IV93" s="718"/>
    </row>
    <row r="94" spans="2:256" s="418" customFormat="1">
      <c r="B94" s="432"/>
      <c r="C94" s="433"/>
      <c r="D94" s="432"/>
      <c r="E94" s="432"/>
      <c r="P94" s="718"/>
      <c r="Q94" s="718"/>
      <c r="R94" s="718"/>
      <c r="S94" s="718"/>
      <c r="T94" s="718"/>
      <c r="U94" s="718"/>
      <c r="V94" s="718"/>
      <c r="W94" s="718"/>
      <c r="X94" s="718"/>
      <c r="Y94" s="718"/>
      <c r="Z94" s="718"/>
      <c r="AA94" s="718"/>
      <c r="AB94" s="718"/>
      <c r="AC94" s="718"/>
      <c r="AD94" s="718"/>
      <c r="AE94" s="718"/>
      <c r="AF94" s="718"/>
      <c r="AG94" s="718"/>
      <c r="AH94" s="718"/>
      <c r="AI94" s="718"/>
      <c r="AJ94" s="718"/>
      <c r="AK94" s="718"/>
      <c r="AL94" s="718"/>
      <c r="AM94" s="718"/>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8"/>
      <c r="BJ94" s="718"/>
      <c r="BK94" s="718"/>
      <c r="BL94" s="718"/>
      <c r="BM94" s="718"/>
      <c r="BN94" s="718"/>
      <c r="BO94" s="718"/>
      <c r="BP94" s="718"/>
      <c r="BQ94" s="718"/>
      <c r="BR94" s="718"/>
      <c r="BS94" s="718"/>
      <c r="BT94" s="718"/>
      <c r="BU94" s="718"/>
      <c r="BV94" s="718"/>
      <c r="BW94" s="718"/>
      <c r="BX94" s="718"/>
      <c r="BY94" s="718"/>
      <c r="BZ94" s="718"/>
      <c r="CA94" s="718"/>
      <c r="CB94" s="718"/>
      <c r="CC94" s="718"/>
      <c r="CD94" s="718"/>
      <c r="CE94" s="718"/>
      <c r="CF94" s="718"/>
      <c r="CG94" s="718"/>
      <c r="CH94" s="718"/>
      <c r="CI94" s="718"/>
      <c r="CJ94" s="718"/>
      <c r="CK94" s="718"/>
      <c r="CL94" s="718"/>
      <c r="CM94" s="718"/>
      <c r="CN94" s="718"/>
      <c r="CO94" s="718"/>
      <c r="CP94" s="718"/>
      <c r="CQ94" s="718"/>
      <c r="CR94" s="718"/>
      <c r="CS94" s="718"/>
      <c r="CT94" s="718"/>
      <c r="CU94" s="718"/>
      <c r="CV94" s="718"/>
      <c r="CW94" s="718"/>
      <c r="CX94" s="718"/>
      <c r="CY94" s="718"/>
      <c r="CZ94" s="718"/>
      <c r="DA94" s="718"/>
      <c r="DB94" s="718"/>
      <c r="DC94" s="718"/>
      <c r="DD94" s="718"/>
      <c r="DE94" s="718"/>
      <c r="DF94" s="718"/>
      <c r="DG94" s="718"/>
      <c r="DH94" s="718"/>
      <c r="DI94" s="718"/>
      <c r="DJ94" s="718"/>
      <c r="DK94" s="718"/>
      <c r="DL94" s="718"/>
      <c r="DM94" s="718"/>
      <c r="DN94" s="718"/>
      <c r="DO94" s="718"/>
      <c r="DP94" s="718"/>
      <c r="DQ94" s="718"/>
      <c r="DR94" s="718"/>
      <c r="DS94" s="718"/>
      <c r="DT94" s="718"/>
      <c r="DU94" s="718"/>
      <c r="DV94" s="718"/>
      <c r="DW94" s="718"/>
      <c r="DX94" s="718"/>
      <c r="DY94" s="718"/>
      <c r="DZ94" s="718"/>
      <c r="EA94" s="718"/>
      <c r="EB94" s="718"/>
      <c r="EC94" s="718"/>
      <c r="ED94" s="718"/>
      <c r="EE94" s="718"/>
      <c r="EF94" s="718"/>
      <c r="EG94" s="718"/>
      <c r="EH94" s="718"/>
      <c r="EI94" s="718"/>
      <c r="EJ94" s="718"/>
      <c r="EK94" s="718"/>
      <c r="EL94" s="718"/>
      <c r="EM94" s="718"/>
      <c r="EN94" s="718"/>
      <c r="EO94" s="718"/>
      <c r="EP94" s="718"/>
      <c r="EQ94" s="718"/>
      <c r="ER94" s="718"/>
      <c r="ES94" s="718"/>
      <c r="ET94" s="718"/>
      <c r="EU94" s="718"/>
      <c r="EV94" s="718"/>
      <c r="EW94" s="718"/>
      <c r="EX94" s="718"/>
      <c r="EY94" s="718"/>
      <c r="EZ94" s="718"/>
      <c r="FA94" s="718"/>
      <c r="FB94" s="718"/>
      <c r="FC94" s="718"/>
      <c r="FD94" s="718"/>
      <c r="FE94" s="718"/>
      <c r="FF94" s="718"/>
      <c r="FG94" s="718"/>
      <c r="FH94" s="718"/>
      <c r="FI94" s="718"/>
      <c r="FJ94" s="718"/>
      <c r="FK94" s="718"/>
      <c r="FL94" s="718"/>
      <c r="FM94" s="718"/>
      <c r="FN94" s="718"/>
      <c r="FO94" s="718"/>
      <c r="FP94" s="718"/>
      <c r="FQ94" s="718"/>
      <c r="FR94" s="718"/>
      <c r="FS94" s="718"/>
      <c r="FT94" s="718"/>
      <c r="FU94" s="718"/>
      <c r="FV94" s="718"/>
      <c r="FW94" s="718"/>
      <c r="FX94" s="718"/>
      <c r="FY94" s="718"/>
      <c r="FZ94" s="718"/>
      <c r="GA94" s="718"/>
      <c r="GB94" s="718"/>
      <c r="GC94" s="718"/>
      <c r="GD94" s="718"/>
      <c r="GE94" s="718"/>
      <c r="GF94" s="718"/>
      <c r="GG94" s="718"/>
      <c r="GH94" s="718"/>
      <c r="GI94" s="718"/>
      <c r="GJ94" s="718"/>
      <c r="GK94" s="718"/>
      <c r="GL94" s="718"/>
      <c r="GM94" s="718"/>
      <c r="GN94" s="718"/>
      <c r="GO94" s="718"/>
      <c r="GP94" s="718"/>
      <c r="GQ94" s="718"/>
      <c r="GR94" s="718"/>
      <c r="GS94" s="718"/>
      <c r="GT94" s="718"/>
      <c r="GU94" s="718"/>
      <c r="GV94" s="718"/>
      <c r="GW94" s="718"/>
      <c r="GX94" s="718"/>
      <c r="GY94" s="718"/>
      <c r="GZ94" s="718"/>
      <c r="HA94" s="718"/>
      <c r="HB94" s="718"/>
      <c r="HC94" s="718"/>
      <c r="HD94" s="718"/>
      <c r="HE94" s="718"/>
      <c r="HF94" s="718"/>
      <c r="HG94" s="718"/>
      <c r="HH94" s="718"/>
      <c r="HI94" s="718"/>
      <c r="HJ94" s="718"/>
      <c r="HK94" s="718"/>
      <c r="HL94" s="718"/>
      <c r="HM94" s="718"/>
      <c r="HN94" s="718"/>
      <c r="HO94" s="718"/>
      <c r="HP94" s="718"/>
      <c r="HQ94" s="718"/>
      <c r="HR94" s="718"/>
      <c r="HS94" s="718"/>
      <c r="HT94" s="718"/>
      <c r="HU94" s="718"/>
      <c r="HV94" s="718"/>
      <c r="HW94" s="718"/>
      <c r="HX94" s="718"/>
      <c r="HY94" s="718"/>
      <c r="HZ94" s="718"/>
      <c r="IA94" s="718"/>
      <c r="IB94" s="718"/>
      <c r="IC94" s="718"/>
      <c r="ID94" s="718"/>
      <c r="IE94" s="718"/>
      <c r="IF94" s="718"/>
      <c r="IG94" s="718"/>
      <c r="IH94" s="718"/>
      <c r="II94" s="718"/>
      <c r="IJ94" s="718"/>
      <c r="IK94" s="718"/>
      <c r="IL94" s="718"/>
      <c r="IM94" s="718"/>
      <c r="IN94" s="718"/>
      <c r="IO94" s="718"/>
      <c r="IP94" s="718"/>
      <c r="IQ94" s="718"/>
      <c r="IR94" s="718"/>
      <c r="IS94" s="718"/>
      <c r="IT94" s="718"/>
      <c r="IU94" s="718"/>
      <c r="IV94" s="718"/>
    </row>
    <row r="95" spans="2:256" s="418" customFormat="1">
      <c r="B95" s="432"/>
      <c r="C95" s="433"/>
      <c r="D95" s="432"/>
      <c r="E95" s="432"/>
      <c r="P95" s="718"/>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718"/>
      <c r="AT95" s="718"/>
      <c r="AU95" s="718"/>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18"/>
      <c r="CA95" s="718"/>
      <c r="CB95" s="718"/>
      <c r="CC95" s="718"/>
      <c r="CD95" s="718"/>
      <c r="CE95" s="718"/>
      <c r="CF95" s="718"/>
      <c r="CG95" s="718"/>
      <c r="CH95" s="718"/>
      <c r="CI95" s="718"/>
      <c r="CJ95" s="718"/>
      <c r="CK95" s="718"/>
      <c r="CL95" s="718"/>
      <c r="CM95" s="718"/>
      <c r="CN95" s="718"/>
      <c r="CO95" s="718"/>
      <c r="CP95" s="718"/>
      <c r="CQ95" s="718"/>
      <c r="CR95" s="718"/>
      <c r="CS95" s="718"/>
      <c r="CT95" s="718"/>
      <c r="CU95" s="718"/>
      <c r="CV95" s="718"/>
      <c r="CW95" s="718"/>
      <c r="CX95" s="718"/>
      <c r="CY95" s="718"/>
      <c r="CZ95" s="718"/>
      <c r="DA95" s="718"/>
      <c r="DB95" s="718"/>
      <c r="DC95" s="718"/>
      <c r="DD95" s="718"/>
      <c r="DE95" s="718"/>
      <c r="DF95" s="718"/>
      <c r="DG95" s="718"/>
      <c r="DH95" s="718"/>
      <c r="DI95" s="718"/>
      <c r="DJ95" s="718"/>
      <c r="DK95" s="718"/>
      <c r="DL95" s="718"/>
      <c r="DM95" s="718"/>
      <c r="DN95" s="718"/>
      <c r="DO95" s="718"/>
      <c r="DP95" s="718"/>
      <c r="DQ95" s="718"/>
      <c r="DR95" s="718"/>
      <c r="DS95" s="718"/>
      <c r="DT95" s="718"/>
      <c r="DU95" s="718"/>
      <c r="DV95" s="718"/>
      <c r="DW95" s="718"/>
      <c r="DX95" s="718"/>
      <c r="DY95" s="718"/>
      <c r="DZ95" s="718"/>
      <c r="EA95" s="718"/>
      <c r="EB95" s="718"/>
      <c r="EC95" s="718"/>
      <c r="ED95" s="718"/>
      <c r="EE95" s="718"/>
      <c r="EF95" s="718"/>
      <c r="EG95" s="718"/>
      <c r="EH95" s="718"/>
      <c r="EI95" s="718"/>
      <c r="EJ95" s="718"/>
      <c r="EK95" s="718"/>
      <c r="EL95" s="718"/>
      <c r="EM95" s="718"/>
      <c r="EN95" s="718"/>
      <c r="EO95" s="718"/>
      <c r="EP95" s="718"/>
      <c r="EQ95" s="718"/>
      <c r="ER95" s="718"/>
      <c r="ES95" s="718"/>
      <c r="ET95" s="718"/>
      <c r="EU95" s="718"/>
      <c r="EV95" s="718"/>
      <c r="EW95" s="718"/>
      <c r="EX95" s="718"/>
      <c r="EY95" s="718"/>
      <c r="EZ95" s="718"/>
      <c r="FA95" s="718"/>
      <c r="FB95" s="718"/>
      <c r="FC95" s="718"/>
      <c r="FD95" s="718"/>
      <c r="FE95" s="718"/>
      <c r="FF95" s="718"/>
      <c r="FG95" s="718"/>
      <c r="FH95" s="718"/>
      <c r="FI95" s="718"/>
      <c r="FJ95" s="718"/>
      <c r="FK95" s="718"/>
      <c r="FL95" s="718"/>
      <c r="FM95" s="718"/>
      <c r="FN95" s="718"/>
      <c r="FO95" s="718"/>
      <c r="FP95" s="718"/>
      <c r="FQ95" s="718"/>
      <c r="FR95" s="718"/>
      <c r="FS95" s="718"/>
      <c r="FT95" s="718"/>
      <c r="FU95" s="718"/>
      <c r="FV95" s="718"/>
      <c r="FW95" s="718"/>
      <c r="FX95" s="718"/>
      <c r="FY95" s="718"/>
      <c r="FZ95" s="718"/>
      <c r="GA95" s="718"/>
      <c r="GB95" s="718"/>
      <c r="GC95" s="718"/>
      <c r="GD95" s="718"/>
      <c r="GE95" s="718"/>
      <c r="GF95" s="718"/>
      <c r="GG95" s="718"/>
      <c r="GH95" s="718"/>
      <c r="GI95" s="718"/>
      <c r="GJ95" s="718"/>
      <c r="GK95" s="718"/>
      <c r="GL95" s="718"/>
      <c r="GM95" s="718"/>
      <c r="GN95" s="718"/>
      <c r="GO95" s="718"/>
      <c r="GP95" s="718"/>
      <c r="GQ95" s="718"/>
      <c r="GR95" s="718"/>
      <c r="GS95" s="718"/>
      <c r="GT95" s="718"/>
      <c r="GU95" s="718"/>
      <c r="GV95" s="718"/>
      <c r="GW95" s="718"/>
      <c r="GX95" s="718"/>
      <c r="GY95" s="718"/>
      <c r="GZ95" s="718"/>
      <c r="HA95" s="718"/>
      <c r="HB95" s="718"/>
      <c r="HC95" s="718"/>
      <c r="HD95" s="718"/>
      <c r="HE95" s="718"/>
      <c r="HF95" s="718"/>
      <c r="HG95" s="718"/>
      <c r="HH95" s="718"/>
      <c r="HI95" s="718"/>
      <c r="HJ95" s="718"/>
      <c r="HK95" s="718"/>
      <c r="HL95" s="718"/>
      <c r="HM95" s="718"/>
      <c r="HN95" s="718"/>
      <c r="HO95" s="718"/>
      <c r="HP95" s="718"/>
      <c r="HQ95" s="718"/>
      <c r="HR95" s="718"/>
      <c r="HS95" s="718"/>
      <c r="HT95" s="718"/>
      <c r="HU95" s="718"/>
      <c r="HV95" s="718"/>
      <c r="HW95" s="718"/>
      <c r="HX95" s="718"/>
      <c r="HY95" s="718"/>
      <c r="HZ95" s="718"/>
      <c r="IA95" s="718"/>
      <c r="IB95" s="718"/>
      <c r="IC95" s="718"/>
      <c r="ID95" s="718"/>
      <c r="IE95" s="718"/>
      <c r="IF95" s="718"/>
      <c r="IG95" s="718"/>
      <c r="IH95" s="718"/>
      <c r="II95" s="718"/>
      <c r="IJ95" s="718"/>
      <c r="IK95" s="718"/>
      <c r="IL95" s="718"/>
      <c r="IM95" s="718"/>
      <c r="IN95" s="718"/>
      <c r="IO95" s="718"/>
      <c r="IP95" s="718"/>
      <c r="IQ95" s="718"/>
      <c r="IR95" s="718"/>
      <c r="IS95" s="718"/>
      <c r="IT95" s="718"/>
      <c r="IU95" s="718"/>
      <c r="IV95" s="718"/>
    </row>
    <row r="96" spans="2:256" s="418" customFormat="1">
      <c r="B96" s="432"/>
      <c r="C96" s="433"/>
      <c r="D96" s="432"/>
      <c r="E96" s="432"/>
      <c r="P96" s="718"/>
      <c r="Q96" s="718"/>
      <c r="R96" s="718"/>
      <c r="S96" s="718"/>
      <c r="T96" s="718"/>
      <c r="U96" s="718"/>
      <c r="V96" s="718"/>
      <c r="W96" s="718"/>
      <c r="X96" s="718"/>
      <c r="Y96" s="718"/>
      <c r="Z96" s="718"/>
      <c r="AA96" s="718"/>
      <c r="AB96" s="718"/>
      <c r="AC96" s="718"/>
      <c r="AD96" s="718"/>
      <c r="AE96" s="718"/>
      <c r="AF96" s="718"/>
      <c r="AG96" s="718"/>
      <c r="AH96" s="718"/>
      <c r="AI96" s="718"/>
      <c r="AJ96" s="718"/>
      <c r="AK96" s="718"/>
      <c r="AL96" s="718"/>
      <c r="AM96" s="718"/>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8"/>
      <c r="BJ96" s="718"/>
      <c r="BK96" s="718"/>
      <c r="BL96" s="718"/>
      <c r="BM96" s="718"/>
      <c r="BN96" s="718"/>
      <c r="BO96" s="718"/>
      <c r="BP96" s="718"/>
      <c r="BQ96" s="718"/>
      <c r="BR96" s="718"/>
      <c r="BS96" s="718"/>
      <c r="BT96" s="718"/>
      <c r="BU96" s="718"/>
      <c r="BV96" s="718"/>
      <c r="BW96" s="718"/>
      <c r="BX96" s="718"/>
      <c r="BY96" s="718"/>
      <c r="BZ96" s="718"/>
      <c r="CA96" s="718"/>
      <c r="CB96" s="718"/>
      <c r="CC96" s="718"/>
      <c r="CD96" s="718"/>
      <c r="CE96" s="718"/>
      <c r="CF96" s="718"/>
      <c r="CG96" s="718"/>
      <c r="CH96" s="718"/>
      <c r="CI96" s="718"/>
      <c r="CJ96" s="718"/>
      <c r="CK96" s="718"/>
      <c r="CL96" s="718"/>
      <c r="CM96" s="718"/>
      <c r="CN96" s="718"/>
      <c r="CO96" s="718"/>
      <c r="CP96" s="718"/>
      <c r="CQ96" s="718"/>
      <c r="CR96" s="718"/>
      <c r="CS96" s="718"/>
      <c r="CT96" s="718"/>
      <c r="CU96" s="718"/>
      <c r="CV96" s="718"/>
      <c r="CW96" s="718"/>
      <c r="CX96" s="718"/>
      <c r="CY96" s="718"/>
      <c r="CZ96" s="718"/>
      <c r="DA96" s="718"/>
      <c r="DB96" s="718"/>
      <c r="DC96" s="718"/>
      <c r="DD96" s="718"/>
      <c r="DE96" s="718"/>
      <c r="DF96" s="718"/>
      <c r="DG96" s="718"/>
      <c r="DH96" s="718"/>
      <c r="DI96" s="718"/>
      <c r="DJ96" s="718"/>
      <c r="DK96" s="718"/>
      <c r="DL96" s="718"/>
      <c r="DM96" s="718"/>
      <c r="DN96" s="718"/>
      <c r="DO96" s="718"/>
      <c r="DP96" s="718"/>
      <c r="DQ96" s="718"/>
      <c r="DR96" s="718"/>
      <c r="DS96" s="718"/>
      <c r="DT96" s="718"/>
      <c r="DU96" s="718"/>
      <c r="DV96" s="718"/>
      <c r="DW96" s="718"/>
      <c r="DX96" s="718"/>
      <c r="DY96" s="718"/>
      <c r="DZ96" s="718"/>
      <c r="EA96" s="718"/>
      <c r="EB96" s="718"/>
      <c r="EC96" s="718"/>
      <c r="ED96" s="718"/>
      <c r="EE96" s="718"/>
      <c r="EF96" s="718"/>
      <c r="EG96" s="718"/>
      <c r="EH96" s="718"/>
      <c r="EI96" s="718"/>
      <c r="EJ96" s="718"/>
      <c r="EK96" s="718"/>
      <c r="EL96" s="718"/>
      <c r="EM96" s="718"/>
      <c r="EN96" s="718"/>
      <c r="EO96" s="718"/>
      <c r="EP96" s="718"/>
      <c r="EQ96" s="718"/>
      <c r="ER96" s="718"/>
      <c r="ES96" s="718"/>
      <c r="ET96" s="718"/>
      <c r="EU96" s="718"/>
      <c r="EV96" s="718"/>
      <c r="EW96" s="718"/>
      <c r="EX96" s="718"/>
      <c r="EY96" s="718"/>
      <c r="EZ96" s="718"/>
      <c r="FA96" s="718"/>
      <c r="FB96" s="718"/>
      <c r="FC96" s="718"/>
      <c r="FD96" s="718"/>
      <c r="FE96" s="718"/>
      <c r="FF96" s="718"/>
      <c r="FG96" s="718"/>
      <c r="FH96" s="718"/>
      <c r="FI96" s="718"/>
      <c r="FJ96" s="718"/>
      <c r="FK96" s="718"/>
      <c r="FL96" s="718"/>
      <c r="FM96" s="718"/>
      <c r="FN96" s="718"/>
      <c r="FO96" s="718"/>
      <c r="FP96" s="718"/>
      <c r="FQ96" s="718"/>
      <c r="FR96" s="718"/>
      <c r="FS96" s="718"/>
      <c r="FT96" s="718"/>
      <c r="FU96" s="718"/>
      <c r="FV96" s="718"/>
      <c r="FW96" s="718"/>
      <c r="FX96" s="718"/>
      <c r="FY96" s="718"/>
      <c r="FZ96" s="718"/>
      <c r="GA96" s="718"/>
      <c r="GB96" s="718"/>
      <c r="GC96" s="718"/>
      <c r="GD96" s="718"/>
      <c r="GE96" s="718"/>
      <c r="GF96" s="718"/>
      <c r="GG96" s="718"/>
      <c r="GH96" s="718"/>
      <c r="GI96" s="718"/>
      <c r="GJ96" s="718"/>
      <c r="GK96" s="718"/>
      <c r="GL96" s="718"/>
      <c r="GM96" s="718"/>
      <c r="GN96" s="718"/>
      <c r="GO96" s="718"/>
      <c r="GP96" s="718"/>
      <c r="GQ96" s="718"/>
      <c r="GR96" s="718"/>
      <c r="GS96" s="718"/>
      <c r="GT96" s="718"/>
      <c r="GU96" s="718"/>
      <c r="GV96" s="718"/>
      <c r="GW96" s="718"/>
      <c r="GX96" s="718"/>
      <c r="GY96" s="718"/>
      <c r="GZ96" s="718"/>
      <c r="HA96" s="718"/>
      <c r="HB96" s="718"/>
      <c r="HC96" s="718"/>
      <c r="HD96" s="718"/>
      <c r="HE96" s="718"/>
      <c r="HF96" s="718"/>
      <c r="HG96" s="718"/>
      <c r="HH96" s="718"/>
      <c r="HI96" s="718"/>
      <c r="HJ96" s="718"/>
      <c r="HK96" s="718"/>
      <c r="HL96" s="718"/>
      <c r="HM96" s="718"/>
      <c r="HN96" s="718"/>
      <c r="HO96" s="718"/>
      <c r="HP96" s="718"/>
      <c r="HQ96" s="718"/>
      <c r="HR96" s="718"/>
      <c r="HS96" s="718"/>
      <c r="HT96" s="718"/>
      <c r="HU96" s="718"/>
      <c r="HV96" s="718"/>
      <c r="HW96" s="718"/>
      <c r="HX96" s="718"/>
      <c r="HY96" s="718"/>
      <c r="HZ96" s="718"/>
      <c r="IA96" s="718"/>
      <c r="IB96" s="718"/>
      <c r="IC96" s="718"/>
      <c r="ID96" s="718"/>
      <c r="IE96" s="718"/>
      <c r="IF96" s="718"/>
      <c r="IG96" s="718"/>
      <c r="IH96" s="718"/>
      <c r="II96" s="718"/>
      <c r="IJ96" s="718"/>
      <c r="IK96" s="718"/>
      <c r="IL96" s="718"/>
      <c r="IM96" s="718"/>
      <c r="IN96" s="718"/>
      <c r="IO96" s="718"/>
      <c r="IP96" s="718"/>
      <c r="IQ96" s="718"/>
      <c r="IR96" s="718"/>
      <c r="IS96" s="718"/>
      <c r="IT96" s="718"/>
      <c r="IU96" s="718"/>
      <c r="IV96" s="718"/>
    </row>
    <row r="97" spans="2:256" s="418" customFormat="1">
      <c r="B97" s="432"/>
      <c r="C97" s="433"/>
      <c r="D97" s="432"/>
      <c r="E97" s="432"/>
      <c r="P97" s="718"/>
      <c r="Q97" s="718"/>
      <c r="R97" s="718"/>
      <c r="S97" s="718"/>
      <c r="T97" s="718"/>
      <c r="U97" s="718"/>
      <c r="V97" s="718"/>
      <c r="W97" s="718"/>
      <c r="X97" s="718"/>
      <c r="Y97" s="718"/>
      <c r="Z97" s="718"/>
      <c r="AA97" s="718"/>
      <c r="AB97" s="718"/>
      <c r="AC97" s="718"/>
      <c r="AD97" s="718"/>
      <c r="AE97" s="718"/>
      <c r="AF97" s="718"/>
      <c r="AG97" s="718"/>
      <c r="AH97" s="718"/>
      <c r="AI97" s="718"/>
      <c r="AJ97" s="718"/>
      <c r="AK97" s="718"/>
      <c r="AL97" s="718"/>
      <c r="AM97" s="718"/>
      <c r="AN97" s="718"/>
      <c r="AO97" s="718"/>
      <c r="AP97" s="718"/>
      <c r="AQ97" s="718"/>
      <c r="AR97" s="718"/>
      <c r="AS97" s="718"/>
      <c r="AT97" s="718"/>
      <c r="AU97" s="718"/>
      <c r="AV97" s="718"/>
      <c r="AW97" s="718"/>
      <c r="AX97" s="718"/>
      <c r="AY97" s="718"/>
      <c r="AZ97" s="718"/>
      <c r="BA97" s="718"/>
      <c r="BB97" s="718"/>
      <c r="BC97" s="718"/>
      <c r="BD97" s="718"/>
      <c r="BE97" s="718"/>
      <c r="BF97" s="718"/>
      <c r="BG97" s="718"/>
      <c r="BH97" s="718"/>
      <c r="BI97" s="718"/>
      <c r="BJ97" s="718"/>
      <c r="BK97" s="718"/>
      <c r="BL97" s="718"/>
      <c r="BM97" s="718"/>
      <c r="BN97" s="718"/>
      <c r="BO97" s="718"/>
      <c r="BP97" s="718"/>
      <c r="BQ97" s="718"/>
      <c r="BR97" s="718"/>
      <c r="BS97" s="718"/>
      <c r="BT97" s="718"/>
      <c r="BU97" s="718"/>
      <c r="BV97" s="718"/>
      <c r="BW97" s="718"/>
      <c r="BX97" s="718"/>
      <c r="BY97" s="718"/>
      <c r="BZ97" s="718"/>
      <c r="CA97" s="718"/>
      <c r="CB97" s="718"/>
      <c r="CC97" s="718"/>
      <c r="CD97" s="718"/>
      <c r="CE97" s="718"/>
      <c r="CF97" s="718"/>
      <c r="CG97" s="718"/>
      <c r="CH97" s="718"/>
      <c r="CI97" s="718"/>
      <c r="CJ97" s="718"/>
      <c r="CK97" s="718"/>
      <c r="CL97" s="718"/>
      <c r="CM97" s="718"/>
      <c r="CN97" s="718"/>
      <c r="CO97" s="718"/>
      <c r="CP97" s="718"/>
      <c r="CQ97" s="718"/>
      <c r="CR97" s="718"/>
      <c r="CS97" s="718"/>
      <c r="CT97" s="718"/>
      <c r="CU97" s="718"/>
      <c r="CV97" s="718"/>
      <c r="CW97" s="718"/>
      <c r="CX97" s="718"/>
      <c r="CY97" s="718"/>
      <c r="CZ97" s="718"/>
      <c r="DA97" s="718"/>
      <c r="DB97" s="718"/>
      <c r="DC97" s="718"/>
      <c r="DD97" s="718"/>
      <c r="DE97" s="718"/>
      <c r="DF97" s="718"/>
      <c r="DG97" s="718"/>
      <c r="DH97" s="718"/>
      <c r="DI97" s="718"/>
      <c r="DJ97" s="718"/>
      <c r="DK97" s="718"/>
      <c r="DL97" s="718"/>
      <c r="DM97" s="718"/>
      <c r="DN97" s="718"/>
      <c r="DO97" s="718"/>
      <c r="DP97" s="718"/>
      <c r="DQ97" s="718"/>
      <c r="DR97" s="718"/>
      <c r="DS97" s="718"/>
      <c r="DT97" s="718"/>
      <c r="DU97" s="718"/>
      <c r="DV97" s="718"/>
      <c r="DW97" s="718"/>
      <c r="DX97" s="718"/>
      <c r="DY97" s="718"/>
      <c r="DZ97" s="718"/>
      <c r="EA97" s="718"/>
      <c r="EB97" s="718"/>
      <c r="EC97" s="718"/>
      <c r="ED97" s="718"/>
      <c r="EE97" s="718"/>
      <c r="EF97" s="718"/>
      <c r="EG97" s="718"/>
      <c r="EH97" s="718"/>
      <c r="EI97" s="718"/>
      <c r="EJ97" s="718"/>
      <c r="EK97" s="718"/>
      <c r="EL97" s="718"/>
      <c r="EM97" s="718"/>
      <c r="EN97" s="718"/>
      <c r="EO97" s="718"/>
      <c r="EP97" s="718"/>
      <c r="EQ97" s="718"/>
      <c r="ER97" s="718"/>
      <c r="ES97" s="718"/>
      <c r="ET97" s="718"/>
      <c r="EU97" s="718"/>
      <c r="EV97" s="718"/>
      <c r="EW97" s="718"/>
      <c r="EX97" s="718"/>
      <c r="EY97" s="718"/>
      <c r="EZ97" s="718"/>
      <c r="FA97" s="718"/>
      <c r="FB97" s="718"/>
      <c r="FC97" s="718"/>
      <c r="FD97" s="718"/>
      <c r="FE97" s="718"/>
      <c r="FF97" s="718"/>
      <c r="FG97" s="718"/>
      <c r="FH97" s="718"/>
      <c r="FI97" s="718"/>
      <c r="FJ97" s="718"/>
      <c r="FK97" s="718"/>
      <c r="FL97" s="718"/>
      <c r="FM97" s="718"/>
      <c r="FN97" s="718"/>
      <c r="FO97" s="718"/>
      <c r="FP97" s="718"/>
      <c r="FQ97" s="718"/>
      <c r="FR97" s="718"/>
      <c r="FS97" s="718"/>
      <c r="FT97" s="718"/>
      <c r="FU97" s="718"/>
      <c r="FV97" s="718"/>
      <c r="FW97" s="718"/>
      <c r="FX97" s="718"/>
      <c r="FY97" s="718"/>
      <c r="FZ97" s="718"/>
      <c r="GA97" s="718"/>
      <c r="GB97" s="718"/>
      <c r="GC97" s="718"/>
      <c r="GD97" s="718"/>
      <c r="GE97" s="718"/>
      <c r="GF97" s="718"/>
      <c r="GG97" s="718"/>
      <c r="GH97" s="718"/>
      <c r="GI97" s="718"/>
      <c r="GJ97" s="718"/>
      <c r="GK97" s="718"/>
      <c r="GL97" s="718"/>
      <c r="GM97" s="718"/>
      <c r="GN97" s="718"/>
      <c r="GO97" s="718"/>
      <c r="GP97" s="718"/>
      <c r="GQ97" s="718"/>
      <c r="GR97" s="718"/>
      <c r="GS97" s="718"/>
      <c r="GT97" s="718"/>
      <c r="GU97" s="718"/>
      <c r="GV97" s="718"/>
      <c r="GW97" s="718"/>
      <c r="GX97" s="718"/>
      <c r="GY97" s="718"/>
      <c r="GZ97" s="718"/>
      <c r="HA97" s="718"/>
      <c r="HB97" s="718"/>
      <c r="HC97" s="718"/>
      <c r="HD97" s="718"/>
      <c r="HE97" s="718"/>
      <c r="HF97" s="718"/>
      <c r="HG97" s="718"/>
      <c r="HH97" s="718"/>
      <c r="HI97" s="718"/>
      <c r="HJ97" s="718"/>
      <c r="HK97" s="718"/>
      <c r="HL97" s="718"/>
      <c r="HM97" s="718"/>
      <c r="HN97" s="718"/>
      <c r="HO97" s="718"/>
      <c r="HP97" s="718"/>
      <c r="HQ97" s="718"/>
      <c r="HR97" s="718"/>
      <c r="HS97" s="718"/>
      <c r="HT97" s="718"/>
      <c r="HU97" s="718"/>
      <c r="HV97" s="718"/>
      <c r="HW97" s="718"/>
      <c r="HX97" s="718"/>
      <c r="HY97" s="718"/>
      <c r="HZ97" s="718"/>
      <c r="IA97" s="718"/>
      <c r="IB97" s="718"/>
      <c r="IC97" s="718"/>
      <c r="ID97" s="718"/>
      <c r="IE97" s="718"/>
      <c r="IF97" s="718"/>
      <c r="IG97" s="718"/>
      <c r="IH97" s="718"/>
      <c r="II97" s="718"/>
      <c r="IJ97" s="718"/>
      <c r="IK97" s="718"/>
      <c r="IL97" s="718"/>
      <c r="IM97" s="718"/>
      <c r="IN97" s="718"/>
      <c r="IO97" s="718"/>
      <c r="IP97" s="718"/>
      <c r="IQ97" s="718"/>
      <c r="IR97" s="718"/>
      <c r="IS97" s="718"/>
      <c r="IT97" s="718"/>
      <c r="IU97" s="718"/>
      <c r="IV97" s="718"/>
    </row>
    <row r="98" spans="2:256" s="418" customFormat="1">
      <c r="B98" s="432"/>
      <c r="C98" s="433"/>
      <c r="D98" s="432"/>
      <c r="E98" s="432"/>
      <c r="P98" s="718"/>
      <c r="Q98" s="718"/>
      <c r="R98" s="718"/>
      <c r="S98" s="718"/>
      <c r="T98" s="718"/>
      <c r="U98" s="718"/>
      <c r="V98" s="718"/>
      <c r="W98" s="718"/>
      <c r="X98" s="718"/>
      <c r="Y98" s="718"/>
      <c r="Z98" s="718"/>
      <c r="AA98" s="718"/>
      <c r="AB98" s="718"/>
      <c r="AC98" s="718"/>
      <c r="AD98" s="718"/>
      <c r="AE98" s="718"/>
      <c r="AF98" s="718"/>
      <c r="AG98" s="718"/>
      <c r="AH98" s="718"/>
      <c r="AI98" s="718"/>
      <c r="AJ98" s="718"/>
      <c r="AK98" s="718"/>
      <c r="AL98" s="718"/>
      <c r="AM98" s="718"/>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8"/>
      <c r="BJ98" s="718"/>
      <c r="BK98" s="718"/>
      <c r="BL98" s="718"/>
      <c r="BM98" s="718"/>
      <c r="BN98" s="718"/>
      <c r="BO98" s="718"/>
      <c r="BP98" s="718"/>
      <c r="BQ98" s="718"/>
      <c r="BR98" s="718"/>
      <c r="BS98" s="718"/>
      <c r="BT98" s="718"/>
      <c r="BU98" s="718"/>
      <c r="BV98" s="718"/>
      <c r="BW98" s="718"/>
      <c r="BX98" s="718"/>
      <c r="BY98" s="718"/>
      <c r="BZ98" s="718"/>
      <c r="CA98" s="718"/>
      <c r="CB98" s="718"/>
      <c r="CC98" s="718"/>
      <c r="CD98" s="718"/>
      <c r="CE98" s="718"/>
      <c r="CF98" s="718"/>
      <c r="CG98" s="718"/>
      <c r="CH98" s="718"/>
      <c r="CI98" s="718"/>
      <c r="CJ98" s="718"/>
      <c r="CK98" s="718"/>
      <c r="CL98" s="718"/>
      <c r="CM98" s="718"/>
      <c r="CN98" s="718"/>
      <c r="CO98" s="718"/>
      <c r="CP98" s="718"/>
      <c r="CQ98" s="718"/>
      <c r="CR98" s="718"/>
      <c r="CS98" s="718"/>
      <c r="CT98" s="718"/>
      <c r="CU98" s="718"/>
      <c r="CV98" s="718"/>
      <c r="CW98" s="718"/>
      <c r="CX98" s="718"/>
      <c r="CY98" s="718"/>
      <c r="CZ98" s="718"/>
      <c r="DA98" s="718"/>
      <c r="DB98" s="718"/>
      <c r="DC98" s="718"/>
      <c r="DD98" s="718"/>
      <c r="DE98" s="718"/>
      <c r="DF98" s="718"/>
      <c r="DG98" s="718"/>
      <c r="DH98" s="718"/>
      <c r="DI98" s="718"/>
      <c r="DJ98" s="718"/>
      <c r="DK98" s="718"/>
      <c r="DL98" s="718"/>
      <c r="DM98" s="718"/>
      <c r="DN98" s="718"/>
      <c r="DO98" s="718"/>
      <c r="DP98" s="718"/>
      <c r="DQ98" s="718"/>
      <c r="DR98" s="718"/>
      <c r="DS98" s="718"/>
      <c r="DT98" s="718"/>
      <c r="DU98" s="718"/>
      <c r="DV98" s="718"/>
      <c r="DW98" s="718"/>
      <c r="DX98" s="718"/>
      <c r="DY98" s="718"/>
      <c r="DZ98" s="718"/>
      <c r="EA98" s="718"/>
      <c r="EB98" s="718"/>
      <c r="EC98" s="718"/>
      <c r="ED98" s="718"/>
      <c r="EE98" s="718"/>
      <c r="EF98" s="718"/>
      <c r="EG98" s="718"/>
      <c r="EH98" s="718"/>
      <c r="EI98" s="718"/>
      <c r="EJ98" s="718"/>
      <c r="EK98" s="718"/>
      <c r="EL98" s="718"/>
      <c r="EM98" s="718"/>
      <c r="EN98" s="718"/>
      <c r="EO98" s="718"/>
      <c r="EP98" s="718"/>
      <c r="EQ98" s="718"/>
      <c r="ER98" s="718"/>
      <c r="ES98" s="718"/>
      <c r="ET98" s="718"/>
      <c r="EU98" s="718"/>
      <c r="EV98" s="718"/>
      <c r="EW98" s="718"/>
      <c r="EX98" s="718"/>
      <c r="EY98" s="718"/>
      <c r="EZ98" s="718"/>
      <c r="FA98" s="718"/>
      <c r="FB98" s="718"/>
      <c r="FC98" s="718"/>
      <c r="FD98" s="718"/>
      <c r="FE98" s="718"/>
      <c r="FF98" s="718"/>
      <c r="FG98" s="718"/>
      <c r="FH98" s="718"/>
      <c r="FI98" s="718"/>
      <c r="FJ98" s="718"/>
      <c r="FK98" s="718"/>
      <c r="FL98" s="718"/>
      <c r="FM98" s="718"/>
      <c r="FN98" s="718"/>
      <c r="FO98" s="718"/>
      <c r="FP98" s="718"/>
      <c r="FQ98" s="718"/>
      <c r="FR98" s="718"/>
      <c r="FS98" s="718"/>
      <c r="FT98" s="718"/>
      <c r="FU98" s="718"/>
      <c r="FV98" s="718"/>
      <c r="FW98" s="718"/>
      <c r="FX98" s="718"/>
      <c r="FY98" s="718"/>
      <c r="FZ98" s="718"/>
      <c r="GA98" s="718"/>
      <c r="GB98" s="718"/>
      <c r="GC98" s="718"/>
      <c r="GD98" s="718"/>
      <c r="GE98" s="718"/>
      <c r="GF98" s="718"/>
      <c r="GG98" s="718"/>
      <c r="GH98" s="718"/>
      <c r="GI98" s="718"/>
      <c r="GJ98" s="718"/>
      <c r="GK98" s="718"/>
      <c r="GL98" s="718"/>
      <c r="GM98" s="718"/>
      <c r="GN98" s="718"/>
      <c r="GO98" s="718"/>
      <c r="GP98" s="718"/>
      <c r="GQ98" s="718"/>
      <c r="GR98" s="718"/>
      <c r="GS98" s="718"/>
      <c r="GT98" s="718"/>
      <c r="GU98" s="718"/>
      <c r="GV98" s="718"/>
      <c r="GW98" s="718"/>
      <c r="GX98" s="718"/>
      <c r="GY98" s="718"/>
      <c r="GZ98" s="718"/>
      <c r="HA98" s="718"/>
      <c r="HB98" s="718"/>
      <c r="HC98" s="718"/>
      <c r="HD98" s="718"/>
      <c r="HE98" s="718"/>
      <c r="HF98" s="718"/>
      <c r="HG98" s="718"/>
      <c r="HH98" s="718"/>
      <c r="HI98" s="718"/>
      <c r="HJ98" s="718"/>
      <c r="HK98" s="718"/>
      <c r="HL98" s="718"/>
      <c r="HM98" s="718"/>
      <c r="HN98" s="718"/>
      <c r="HO98" s="718"/>
      <c r="HP98" s="718"/>
      <c r="HQ98" s="718"/>
      <c r="HR98" s="718"/>
      <c r="HS98" s="718"/>
      <c r="HT98" s="718"/>
      <c r="HU98" s="718"/>
      <c r="HV98" s="718"/>
      <c r="HW98" s="718"/>
      <c r="HX98" s="718"/>
      <c r="HY98" s="718"/>
      <c r="HZ98" s="718"/>
      <c r="IA98" s="718"/>
      <c r="IB98" s="718"/>
      <c r="IC98" s="718"/>
      <c r="ID98" s="718"/>
      <c r="IE98" s="718"/>
      <c r="IF98" s="718"/>
      <c r="IG98" s="718"/>
      <c r="IH98" s="718"/>
      <c r="II98" s="718"/>
      <c r="IJ98" s="718"/>
      <c r="IK98" s="718"/>
      <c r="IL98" s="718"/>
      <c r="IM98" s="718"/>
      <c r="IN98" s="718"/>
      <c r="IO98" s="718"/>
      <c r="IP98" s="718"/>
      <c r="IQ98" s="718"/>
      <c r="IR98" s="718"/>
      <c r="IS98" s="718"/>
      <c r="IT98" s="718"/>
      <c r="IU98" s="718"/>
      <c r="IV98" s="718"/>
    </row>
    <row r="99" spans="2:256" s="418" customFormat="1">
      <c r="B99" s="432"/>
      <c r="C99" s="433"/>
      <c r="D99" s="432"/>
      <c r="E99" s="432"/>
      <c r="P99" s="718"/>
      <c r="Q99" s="718"/>
      <c r="R99" s="718"/>
      <c r="S99" s="718"/>
      <c r="T99" s="718"/>
      <c r="U99" s="718"/>
      <c r="V99" s="718"/>
      <c r="W99" s="718"/>
      <c r="X99" s="718"/>
      <c r="Y99" s="718"/>
      <c r="Z99" s="718"/>
      <c r="AA99" s="718"/>
      <c r="AB99" s="718"/>
      <c r="AC99" s="718"/>
      <c r="AD99" s="718"/>
      <c r="AE99" s="718"/>
      <c r="AF99" s="718"/>
      <c r="AG99" s="718"/>
      <c r="AH99" s="718"/>
      <c r="AI99" s="718"/>
      <c r="AJ99" s="718"/>
      <c r="AK99" s="718"/>
      <c r="AL99" s="718"/>
      <c r="AM99" s="718"/>
      <c r="AN99" s="718"/>
      <c r="AO99" s="718"/>
      <c r="AP99" s="718"/>
      <c r="AQ99" s="718"/>
      <c r="AR99" s="718"/>
      <c r="AS99" s="718"/>
      <c r="AT99" s="718"/>
      <c r="AU99" s="718"/>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18"/>
      <c r="CA99" s="718"/>
      <c r="CB99" s="718"/>
      <c r="CC99" s="718"/>
      <c r="CD99" s="718"/>
      <c r="CE99" s="718"/>
      <c r="CF99" s="718"/>
      <c r="CG99" s="718"/>
      <c r="CH99" s="718"/>
      <c r="CI99" s="718"/>
      <c r="CJ99" s="718"/>
      <c r="CK99" s="718"/>
      <c r="CL99" s="718"/>
      <c r="CM99" s="718"/>
      <c r="CN99" s="718"/>
      <c r="CO99" s="718"/>
      <c r="CP99" s="718"/>
      <c r="CQ99" s="718"/>
      <c r="CR99" s="718"/>
      <c r="CS99" s="718"/>
      <c r="CT99" s="718"/>
      <c r="CU99" s="718"/>
      <c r="CV99" s="718"/>
      <c r="CW99" s="718"/>
      <c r="CX99" s="718"/>
      <c r="CY99" s="718"/>
      <c r="CZ99" s="718"/>
      <c r="DA99" s="718"/>
      <c r="DB99" s="718"/>
      <c r="DC99" s="718"/>
      <c r="DD99" s="718"/>
      <c r="DE99" s="718"/>
      <c r="DF99" s="718"/>
      <c r="DG99" s="718"/>
      <c r="DH99" s="718"/>
      <c r="DI99" s="718"/>
      <c r="DJ99" s="718"/>
      <c r="DK99" s="718"/>
      <c r="DL99" s="718"/>
      <c r="DM99" s="718"/>
      <c r="DN99" s="718"/>
      <c r="DO99" s="718"/>
      <c r="DP99" s="718"/>
      <c r="DQ99" s="718"/>
      <c r="DR99" s="718"/>
      <c r="DS99" s="718"/>
      <c r="DT99" s="718"/>
      <c r="DU99" s="718"/>
      <c r="DV99" s="718"/>
      <c r="DW99" s="718"/>
      <c r="DX99" s="718"/>
      <c r="DY99" s="718"/>
      <c r="DZ99" s="718"/>
      <c r="EA99" s="718"/>
      <c r="EB99" s="718"/>
      <c r="EC99" s="718"/>
      <c r="ED99" s="718"/>
      <c r="EE99" s="718"/>
      <c r="EF99" s="718"/>
      <c r="EG99" s="718"/>
      <c r="EH99" s="718"/>
      <c r="EI99" s="718"/>
      <c r="EJ99" s="718"/>
      <c r="EK99" s="718"/>
      <c r="EL99" s="718"/>
      <c r="EM99" s="718"/>
      <c r="EN99" s="718"/>
      <c r="EO99" s="718"/>
      <c r="EP99" s="718"/>
      <c r="EQ99" s="718"/>
      <c r="ER99" s="718"/>
      <c r="ES99" s="718"/>
      <c r="ET99" s="718"/>
      <c r="EU99" s="718"/>
      <c r="EV99" s="718"/>
      <c r="EW99" s="718"/>
      <c r="EX99" s="718"/>
      <c r="EY99" s="718"/>
      <c r="EZ99" s="718"/>
      <c r="FA99" s="718"/>
      <c r="FB99" s="718"/>
      <c r="FC99" s="718"/>
      <c r="FD99" s="718"/>
      <c r="FE99" s="718"/>
      <c r="FF99" s="718"/>
      <c r="FG99" s="718"/>
      <c r="FH99" s="718"/>
      <c r="FI99" s="718"/>
      <c r="FJ99" s="718"/>
      <c r="FK99" s="718"/>
      <c r="FL99" s="718"/>
      <c r="FM99" s="718"/>
      <c r="FN99" s="718"/>
      <c r="FO99" s="718"/>
      <c r="FP99" s="718"/>
      <c r="FQ99" s="718"/>
      <c r="FR99" s="718"/>
      <c r="FS99" s="718"/>
      <c r="FT99" s="718"/>
      <c r="FU99" s="718"/>
      <c r="FV99" s="718"/>
      <c r="FW99" s="718"/>
      <c r="FX99" s="718"/>
      <c r="FY99" s="718"/>
      <c r="FZ99" s="718"/>
      <c r="GA99" s="718"/>
      <c r="GB99" s="718"/>
      <c r="GC99" s="718"/>
      <c r="GD99" s="718"/>
      <c r="GE99" s="718"/>
      <c r="GF99" s="718"/>
      <c r="GG99" s="718"/>
      <c r="GH99" s="718"/>
      <c r="GI99" s="718"/>
      <c r="GJ99" s="718"/>
      <c r="GK99" s="718"/>
      <c r="GL99" s="718"/>
      <c r="GM99" s="718"/>
      <c r="GN99" s="718"/>
      <c r="GO99" s="718"/>
      <c r="GP99" s="718"/>
      <c r="GQ99" s="718"/>
      <c r="GR99" s="718"/>
      <c r="GS99" s="718"/>
      <c r="GT99" s="718"/>
      <c r="GU99" s="718"/>
      <c r="GV99" s="718"/>
      <c r="GW99" s="718"/>
      <c r="GX99" s="718"/>
      <c r="GY99" s="718"/>
      <c r="GZ99" s="718"/>
      <c r="HA99" s="718"/>
      <c r="HB99" s="718"/>
      <c r="HC99" s="718"/>
      <c r="HD99" s="718"/>
      <c r="HE99" s="718"/>
      <c r="HF99" s="718"/>
      <c r="HG99" s="718"/>
      <c r="HH99" s="718"/>
      <c r="HI99" s="718"/>
      <c r="HJ99" s="718"/>
      <c r="HK99" s="718"/>
      <c r="HL99" s="718"/>
      <c r="HM99" s="718"/>
      <c r="HN99" s="718"/>
      <c r="HO99" s="718"/>
      <c r="HP99" s="718"/>
      <c r="HQ99" s="718"/>
      <c r="HR99" s="718"/>
      <c r="HS99" s="718"/>
      <c r="HT99" s="718"/>
      <c r="HU99" s="718"/>
      <c r="HV99" s="718"/>
      <c r="HW99" s="718"/>
      <c r="HX99" s="718"/>
      <c r="HY99" s="718"/>
      <c r="HZ99" s="718"/>
      <c r="IA99" s="718"/>
      <c r="IB99" s="718"/>
      <c r="IC99" s="718"/>
      <c r="ID99" s="718"/>
      <c r="IE99" s="718"/>
      <c r="IF99" s="718"/>
      <c r="IG99" s="718"/>
      <c r="IH99" s="718"/>
      <c r="II99" s="718"/>
      <c r="IJ99" s="718"/>
      <c r="IK99" s="718"/>
      <c r="IL99" s="718"/>
      <c r="IM99" s="718"/>
      <c r="IN99" s="718"/>
      <c r="IO99" s="718"/>
      <c r="IP99" s="718"/>
      <c r="IQ99" s="718"/>
      <c r="IR99" s="718"/>
      <c r="IS99" s="718"/>
      <c r="IT99" s="718"/>
      <c r="IU99" s="718"/>
      <c r="IV99" s="718"/>
    </row>
    <row r="100" spans="2:256" s="418" customFormat="1" ht="12.5">
      <c r="B100" s="434" t="s">
        <v>364</v>
      </c>
      <c r="C100" s="435" t="str">
        <f>K2</f>
        <v>XXXXXX</v>
      </c>
      <c r="D100" s="432"/>
      <c r="E100" s="432"/>
      <c r="P100" s="718"/>
      <c r="Q100" s="718"/>
      <c r="R100" s="718"/>
      <c r="S100" s="718"/>
      <c r="T100" s="718"/>
      <c r="U100" s="718"/>
      <c r="V100" s="718"/>
      <c r="W100" s="718"/>
      <c r="X100" s="718"/>
      <c r="Y100" s="718"/>
      <c r="Z100" s="718"/>
      <c r="AA100" s="718"/>
      <c r="AB100" s="718"/>
      <c r="AC100" s="718"/>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c r="EA100" s="718"/>
      <c r="EB100" s="718"/>
      <c r="EC100" s="718"/>
      <c r="ED100" s="718"/>
      <c r="EE100" s="718"/>
      <c r="EF100" s="718"/>
      <c r="EG100" s="718"/>
      <c r="EH100" s="718"/>
      <c r="EI100" s="718"/>
      <c r="EJ100" s="718"/>
      <c r="EK100" s="718"/>
      <c r="EL100" s="718"/>
      <c r="EM100" s="718"/>
      <c r="EN100" s="718"/>
      <c r="EO100" s="718"/>
      <c r="EP100" s="718"/>
      <c r="EQ100" s="718"/>
      <c r="ER100" s="718"/>
      <c r="ES100" s="718"/>
      <c r="ET100" s="718"/>
      <c r="EU100" s="718"/>
      <c r="EV100" s="718"/>
      <c r="EW100" s="718"/>
      <c r="EX100" s="718"/>
      <c r="EY100" s="718"/>
      <c r="EZ100" s="718"/>
      <c r="FA100" s="718"/>
      <c r="FB100" s="718"/>
      <c r="FC100" s="718"/>
      <c r="FD100" s="718"/>
      <c r="FE100" s="718"/>
      <c r="FF100" s="718"/>
      <c r="FG100" s="718"/>
      <c r="FH100" s="718"/>
      <c r="FI100" s="718"/>
      <c r="FJ100" s="718"/>
      <c r="FK100" s="718"/>
      <c r="FL100" s="718"/>
      <c r="FM100" s="718"/>
      <c r="FN100" s="718"/>
      <c r="FO100" s="718"/>
      <c r="FP100" s="718"/>
      <c r="FQ100" s="718"/>
      <c r="FR100" s="718"/>
      <c r="FS100" s="718"/>
      <c r="FT100" s="718"/>
      <c r="FU100" s="718"/>
      <c r="FV100" s="718"/>
      <c r="FW100" s="718"/>
      <c r="FX100" s="718"/>
      <c r="FY100" s="718"/>
      <c r="FZ100" s="718"/>
      <c r="GA100" s="718"/>
      <c r="GB100" s="718"/>
      <c r="GC100" s="718"/>
      <c r="GD100" s="718"/>
      <c r="GE100" s="718"/>
      <c r="GF100" s="718"/>
      <c r="GG100" s="718"/>
      <c r="GH100" s="718"/>
      <c r="GI100" s="718"/>
      <c r="GJ100" s="718"/>
      <c r="GK100" s="718"/>
      <c r="GL100" s="718"/>
      <c r="GM100" s="718"/>
      <c r="GN100" s="718"/>
      <c r="GO100" s="718"/>
      <c r="GP100" s="718"/>
      <c r="GQ100" s="718"/>
      <c r="GR100" s="718"/>
      <c r="GS100" s="718"/>
      <c r="GT100" s="718"/>
      <c r="GU100" s="718"/>
      <c r="GV100" s="718"/>
      <c r="GW100" s="718"/>
      <c r="GX100" s="718"/>
      <c r="GY100" s="718"/>
      <c r="GZ100" s="718"/>
      <c r="HA100" s="718"/>
      <c r="HB100" s="718"/>
      <c r="HC100" s="718"/>
      <c r="HD100" s="718"/>
      <c r="HE100" s="718"/>
      <c r="HF100" s="718"/>
      <c r="HG100" s="718"/>
      <c r="HH100" s="718"/>
      <c r="HI100" s="718"/>
      <c r="HJ100" s="718"/>
      <c r="HK100" s="718"/>
      <c r="HL100" s="718"/>
      <c r="HM100" s="718"/>
      <c r="HN100" s="718"/>
      <c r="HO100" s="718"/>
      <c r="HP100" s="718"/>
      <c r="HQ100" s="718"/>
      <c r="HR100" s="718"/>
      <c r="HS100" s="718"/>
      <c r="HT100" s="718"/>
      <c r="HU100" s="718"/>
      <c r="HV100" s="718"/>
      <c r="HW100" s="718"/>
      <c r="HX100" s="718"/>
      <c r="HY100" s="718"/>
      <c r="HZ100" s="718"/>
      <c r="IA100" s="718"/>
      <c r="IB100" s="718"/>
      <c r="IC100" s="718"/>
      <c r="ID100" s="718"/>
      <c r="IE100" s="718"/>
      <c r="IF100" s="718"/>
      <c r="IG100" s="718"/>
      <c r="IH100" s="718"/>
      <c r="II100" s="718"/>
      <c r="IJ100" s="718"/>
      <c r="IK100" s="718"/>
      <c r="IL100" s="718"/>
      <c r="IM100" s="718"/>
      <c r="IN100" s="718"/>
      <c r="IO100" s="718"/>
      <c r="IP100" s="718"/>
      <c r="IQ100" s="718"/>
      <c r="IR100" s="718"/>
      <c r="IS100" s="718"/>
      <c r="IT100" s="718"/>
      <c r="IU100" s="718"/>
      <c r="IV100" s="718"/>
    </row>
    <row r="101" spans="2:256" s="418" customFormat="1" ht="15.5">
      <c r="B101" s="436"/>
      <c r="C101" s="435" t="str">
        <f>K1</f>
        <v>DD714</v>
      </c>
      <c r="D101" s="432"/>
      <c r="E101" s="432"/>
      <c r="P101" s="718"/>
      <c r="Q101" s="718"/>
      <c r="R101" s="718"/>
      <c r="S101" s="718"/>
      <c r="T101" s="718"/>
      <c r="U101" s="718"/>
      <c r="V101" s="718"/>
      <c r="W101" s="718"/>
      <c r="X101" s="718"/>
      <c r="Y101" s="718"/>
      <c r="Z101" s="718"/>
      <c r="AA101" s="718"/>
      <c r="AB101" s="718"/>
      <c r="AC101" s="718"/>
      <c r="AD101" s="718"/>
      <c r="AE101" s="718"/>
      <c r="AF101" s="718"/>
      <c r="AG101" s="718"/>
      <c r="AH101" s="718"/>
      <c r="AI101" s="718"/>
      <c r="AJ101" s="718"/>
      <c r="AK101" s="718"/>
      <c r="AL101" s="718"/>
      <c r="AM101" s="718"/>
      <c r="AN101" s="718"/>
      <c r="AO101" s="718"/>
      <c r="AP101" s="718"/>
      <c r="AQ101" s="718"/>
      <c r="AR101" s="718"/>
      <c r="AS101" s="718"/>
      <c r="AT101" s="718"/>
      <c r="AU101" s="718"/>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18"/>
      <c r="CA101" s="718"/>
      <c r="CB101" s="718"/>
      <c r="CC101" s="718"/>
      <c r="CD101" s="718"/>
      <c r="CE101" s="718"/>
      <c r="CF101" s="718"/>
      <c r="CG101" s="718"/>
      <c r="CH101" s="718"/>
      <c r="CI101" s="718"/>
      <c r="CJ101" s="718"/>
      <c r="CK101" s="718"/>
      <c r="CL101" s="718"/>
      <c r="CM101" s="718"/>
      <c r="CN101" s="718"/>
      <c r="CO101" s="718"/>
      <c r="CP101" s="718"/>
      <c r="CQ101" s="718"/>
      <c r="CR101" s="718"/>
      <c r="CS101" s="718"/>
      <c r="CT101" s="718"/>
      <c r="CU101" s="718"/>
      <c r="CV101" s="718"/>
      <c r="CW101" s="718"/>
      <c r="CX101" s="718"/>
      <c r="CY101" s="718"/>
      <c r="CZ101" s="718"/>
      <c r="DA101" s="718"/>
      <c r="DB101" s="718"/>
      <c r="DC101" s="718"/>
      <c r="DD101" s="718"/>
      <c r="DE101" s="718"/>
      <c r="DF101" s="718"/>
      <c r="DG101" s="718"/>
      <c r="DH101" s="718"/>
      <c r="DI101" s="718"/>
      <c r="DJ101" s="718"/>
      <c r="DK101" s="718"/>
      <c r="DL101" s="718"/>
      <c r="DM101" s="718"/>
      <c r="DN101" s="718"/>
      <c r="DO101" s="718"/>
      <c r="DP101" s="718"/>
      <c r="DQ101" s="718"/>
      <c r="DR101" s="718"/>
      <c r="DS101" s="718"/>
      <c r="DT101" s="718"/>
      <c r="DU101" s="718"/>
      <c r="DV101" s="718"/>
      <c r="DW101" s="718"/>
      <c r="DX101" s="718"/>
      <c r="DY101" s="718"/>
      <c r="DZ101" s="718"/>
      <c r="EA101" s="718"/>
      <c r="EB101" s="718"/>
      <c r="EC101" s="718"/>
      <c r="ED101" s="718"/>
      <c r="EE101" s="718"/>
      <c r="EF101" s="718"/>
      <c r="EG101" s="718"/>
      <c r="EH101" s="718"/>
      <c r="EI101" s="718"/>
      <c r="EJ101" s="718"/>
      <c r="EK101" s="718"/>
      <c r="EL101" s="718"/>
      <c r="EM101" s="718"/>
      <c r="EN101" s="718"/>
      <c r="EO101" s="718"/>
      <c r="EP101" s="718"/>
      <c r="EQ101" s="718"/>
      <c r="ER101" s="718"/>
      <c r="ES101" s="718"/>
      <c r="ET101" s="718"/>
      <c r="EU101" s="718"/>
      <c r="EV101" s="718"/>
      <c r="EW101" s="718"/>
      <c r="EX101" s="718"/>
      <c r="EY101" s="718"/>
      <c r="EZ101" s="718"/>
      <c r="FA101" s="718"/>
      <c r="FB101" s="718"/>
      <c r="FC101" s="718"/>
      <c r="FD101" s="718"/>
      <c r="FE101" s="718"/>
      <c r="FF101" s="718"/>
      <c r="FG101" s="718"/>
      <c r="FH101" s="718"/>
      <c r="FI101" s="718"/>
      <c r="FJ101" s="718"/>
      <c r="FK101" s="718"/>
      <c r="FL101" s="718"/>
      <c r="FM101" s="718"/>
      <c r="FN101" s="718"/>
      <c r="FO101" s="718"/>
      <c r="FP101" s="718"/>
      <c r="FQ101" s="718"/>
      <c r="FR101" s="718"/>
      <c r="FS101" s="718"/>
      <c r="FT101" s="718"/>
      <c r="FU101" s="718"/>
      <c r="FV101" s="718"/>
      <c r="FW101" s="718"/>
      <c r="FX101" s="718"/>
      <c r="FY101" s="718"/>
      <c r="FZ101" s="718"/>
      <c r="GA101" s="718"/>
      <c r="GB101" s="718"/>
      <c r="GC101" s="718"/>
      <c r="GD101" s="718"/>
      <c r="GE101" s="718"/>
      <c r="GF101" s="718"/>
      <c r="GG101" s="718"/>
      <c r="GH101" s="718"/>
      <c r="GI101" s="718"/>
      <c r="GJ101" s="718"/>
      <c r="GK101" s="718"/>
      <c r="GL101" s="718"/>
      <c r="GM101" s="718"/>
      <c r="GN101" s="718"/>
      <c r="GO101" s="718"/>
      <c r="GP101" s="718"/>
      <c r="GQ101" s="718"/>
      <c r="GR101" s="718"/>
      <c r="GS101" s="718"/>
      <c r="GT101" s="718"/>
      <c r="GU101" s="718"/>
      <c r="GV101" s="718"/>
      <c r="GW101" s="718"/>
      <c r="GX101" s="718"/>
      <c r="GY101" s="718"/>
      <c r="GZ101" s="718"/>
      <c r="HA101" s="718"/>
      <c r="HB101" s="718"/>
      <c r="HC101" s="718"/>
      <c r="HD101" s="718"/>
      <c r="HE101" s="718"/>
      <c r="HF101" s="718"/>
      <c r="HG101" s="718"/>
      <c r="HH101" s="718"/>
      <c r="HI101" s="718"/>
      <c r="HJ101" s="718"/>
      <c r="HK101" s="718"/>
      <c r="HL101" s="718"/>
      <c r="HM101" s="718"/>
      <c r="HN101" s="718"/>
      <c r="HO101" s="718"/>
      <c r="HP101" s="718"/>
      <c r="HQ101" s="718"/>
      <c r="HR101" s="718"/>
      <c r="HS101" s="718"/>
      <c r="HT101" s="718"/>
      <c r="HU101" s="718"/>
      <c r="HV101" s="718"/>
      <c r="HW101" s="718"/>
      <c r="HX101" s="718"/>
      <c r="HY101" s="718"/>
      <c r="HZ101" s="718"/>
      <c r="IA101" s="718"/>
      <c r="IB101" s="718"/>
      <c r="IC101" s="718"/>
      <c r="ID101" s="718"/>
      <c r="IE101" s="718"/>
      <c r="IF101" s="718"/>
      <c r="IG101" s="718"/>
      <c r="IH101" s="718"/>
      <c r="II101" s="718"/>
      <c r="IJ101" s="718"/>
      <c r="IK101" s="718"/>
      <c r="IL101" s="718"/>
      <c r="IM101" s="718"/>
      <c r="IN101" s="718"/>
      <c r="IO101" s="718"/>
      <c r="IP101" s="718"/>
      <c r="IQ101" s="718"/>
      <c r="IR101" s="718"/>
      <c r="IS101" s="718"/>
      <c r="IT101" s="718"/>
      <c r="IU101" s="718"/>
      <c r="IV101" s="718"/>
    </row>
    <row r="102" spans="2:256" s="418" customFormat="1" ht="15.5">
      <c r="B102" s="436"/>
      <c r="C102" s="437">
        <f>K3</f>
        <v>45838</v>
      </c>
      <c r="D102" s="432"/>
      <c r="E102" s="432"/>
      <c r="P102" s="718"/>
      <c r="Q102" s="718"/>
      <c r="R102" s="718"/>
      <c r="S102" s="718"/>
      <c r="T102" s="718"/>
      <c r="U102" s="718"/>
      <c r="V102" s="718"/>
      <c r="W102" s="718"/>
      <c r="X102" s="718"/>
      <c r="Y102" s="718"/>
      <c r="Z102" s="718"/>
      <c r="AA102" s="718"/>
      <c r="AB102" s="718"/>
      <c r="AC102" s="718"/>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8"/>
      <c r="FX102" s="718"/>
      <c r="FY102" s="718"/>
      <c r="FZ102" s="718"/>
      <c r="GA102" s="718"/>
      <c r="GB102" s="718"/>
      <c r="GC102" s="718"/>
      <c r="GD102" s="718"/>
      <c r="GE102" s="718"/>
      <c r="GF102" s="718"/>
      <c r="GG102" s="718"/>
      <c r="GH102" s="718"/>
      <c r="GI102" s="718"/>
      <c r="GJ102" s="718"/>
      <c r="GK102" s="718"/>
      <c r="GL102" s="718"/>
      <c r="GM102" s="718"/>
      <c r="GN102" s="718"/>
      <c r="GO102" s="718"/>
      <c r="GP102" s="718"/>
      <c r="GQ102" s="718"/>
      <c r="GR102" s="718"/>
      <c r="GS102" s="718"/>
      <c r="GT102" s="718"/>
      <c r="GU102" s="718"/>
      <c r="GV102" s="718"/>
      <c r="GW102" s="718"/>
      <c r="GX102" s="718"/>
      <c r="GY102" s="718"/>
      <c r="GZ102" s="718"/>
      <c r="HA102" s="718"/>
      <c r="HB102" s="718"/>
      <c r="HC102" s="718"/>
      <c r="HD102" s="718"/>
      <c r="HE102" s="718"/>
      <c r="HF102" s="718"/>
      <c r="HG102" s="718"/>
      <c r="HH102" s="718"/>
      <c r="HI102" s="718"/>
      <c r="HJ102" s="718"/>
      <c r="HK102" s="718"/>
      <c r="HL102" s="718"/>
      <c r="HM102" s="718"/>
      <c r="HN102" s="718"/>
      <c r="HO102" s="718"/>
      <c r="HP102" s="718"/>
      <c r="HQ102" s="718"/>
      <c r="HR102" s="718"/>
      <c r="HS102" s="718"/>
      <c r="HT102" s="718"/>
      <c r="HU102" s="718"/>
      <c r="HV102" s="718"/>
      <c r="HW102" s="718"/>
      <c r="HX102" s="718"/>
      <c r="HY102" s="718"/>
      <c r="HZ102" s="718"/>
      <c r="IA102" s="718"/>
      <c r="IB102" s="718"/>
      <c r="IC102" s="718"/>
      <c r="ID102" s="718"/>
      <c r="IE102" s="718"/>
      <c r="IF102" s="718"/>
      <c r="IG102" s="718"/>
      <c r="IH102" s="718"/>
      <c r="II102" s="718"/>
      <c r="IJ102" s="718"/>
      <c r="IK102" s="718"/>
      <c r="IL102" s="718"/>
      <c r="IM102" s="718"/>
      <c r="IN102" s="718"/>
      <c r="IO102" s="718"/>
      <c r="IP102" s="718"/>
      <c r="IQ102" s="718"/>
      <c r="IR102" s="718"/>
      <c r="IS102" s="718"/>
      <c r="IT102" s="718"/>
      <c r="IU102" s="718"/>
      <c r="IV102" s="718"/>
    </row>
    <row r="103" spans="2:256" s="418" customFormat="1" ht="12.5">
      <c r="B103" s="438"/>
      <c r="C103" s="439" t="s">
        <v>431</v>
      </c>
      <c r="D103" s="432"/>
      <c r="E103" s="432"/>
      <c r="P103" s="718"/>
      <c r="Q103" s="718"/>
      <c r="R103" s="718"/>
      <c r="S103" s="718"/>
      <c r="T103" s="718"/>
      <c r="U103" s="718"/>
      <c r="V103" s="718"/>
      <c r="W103" s="718"/>
      <c r="X103" s="718"/>
      <c r="Y103" s="718"/>
      <c r="Z103" s="718"/>
      <c r="AA103" s="718"/>
      <c r="AB103" s="718"/>
      <c r="AC103" s="718"/>
      <c r="AD103" s="718"/>
      <c r="AE103" s="718"/>
      <c r="AF103" s="718"/>
      <c r="AG103" s="718"/>
      <c r="AH103" s="718"/>
      <c r="AI103" s="718"/>
      <c r="AJ103" s="718"/>
      <c r="AK103" s="718"/>
      <c r="AL103" s="718"/>
      <c r="AM103" s="718"/>
      <c r="AN103" s="718"/>
      <c r="AO103" s="718"/>
      <c r="AP103" s="718"/>
      <c r="AQ103" s="718"/>
      <c r="AR103" s="718"/>
      <c r="AS103" s="718"/>
      <c r="AT103" s="718"/>
      <c r="AU103" s="718"/>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c r="BP103" s="718"/>
      <c r="BQ103" s="718"/>
      <c r="BR103" s="718"/>
      <c r="BS103" s="718"/>
      <c r="BT103" s="718"/>
      <c r="BU103" s="718"/>
      <c r="BV103" s="718"/>
      <c r="BW103" s="718"/>
      <c r="BX103" s="718"/>
      <c r="BY103" s="718"/>
      <c r="BZ103" s="718"/>
      <c r="CA103" s="718"/>
      <c r="CB103" s="718"/>
      <c r="CC103" s="718"/>
      <c r="CD103" s="718"/>
      <c r="CE103" s="718"/>
      <c r="CF103" s="718"/>
      <c r="CG103" s="718"/>
      <c r="CH103" s="718"/>
      <c r="CI103" s="718"/>
      <c r="CJ103" s="718"/>
      <c r="CK103" s="718"/>
      <c r="CL103" s="718"/>
      <c r="CM103" s="718"/>
      <c r="CN103" s="718"/>
      <c r="CO103" s="718"/>
      <c r="CP103" s="718"/>
      <c r="CQ103" s="718"/>
      <c r="CR103" s="718"/>
      <c r="CS103" s="718"/>
      <c r="CT103" s="718"/>
      <c r="CU103" s="718"/>
      <c r="CV103" s="718"/>
      <c r="CW103" s="718"/>
      <c r="CX103" s="718"/>
      <c r="CY103" s="718"/>
      <c r="CZ103" s="718"/>
      <c r="DA103" s="718"/>
      <c r="DB103" s="718"/>
      <c r="DC103" s="718"/>
      <c r="DD103" s="718"/>
      <c r="DE103" s="718"/>
      <c r="DF103" s="718"/>
      <c r="DG103" s="718"/>
      <c r="DH103" s="718"/>
      <c r="DI103" s="718"/>
      <c r="DJ103" s="718"/>
      <c r="DK103" s="718"/>
      <c r="DL103" s="718"/>
      <c r="DM103" s="718"/>
      <c r="DN103" s="718"/>
      <c r="DO103" s="718"/>
      <c r="DP103" s="718"/>
      <c r="DQ103" s="718"/>
      <c r="DR103" s="718"/>
      <c r="DS103" s="718"/>
      <c r="DT103" s="718"/>
      <c r="DU103" s="718"/>
      <c r="DV103" s="718"/>
      <c r="DW103" s="718"/>
      <c r="DX103" s="718"/>
      <c r="DY103" s="718"/>
      <c r="DZ103" s="718"/>
      <c r="EA103" s="718"/>
      <c r="EB103" s="718"/>
      <c r="EC103" s="718"/>
      <c r="ED103" s="718"/>
      <c r="EE103" s="718"/>
      <c r="EF103" s="718"/>
      <c r="EG103" s="718"/>
      <c r="EH103" s="718"/>
      <c r="EI103" s="718"/>
      <c r="EJ103" s="718"/>
      <c r="EK103" s="718"/>
      <c r="EL103" s="718"/>
      <c r="EM103" s="718"/>
      <c r="EN103" s="718"/>
      <c r="EO103" s="718"/>
      <c r="EP103" s="718"/>
      <c r="EQ103" s="718"/>
      <c r="ER103" s="718"/>
      <c r="ES103" s="718"/>
      <c r="ET103" s="718"/>
      <c r="EU103" s="718"/>
      <c r="EV103" s="718"/>
      <c r="EW103" s="718"/>
      <c r="EX103" s="718"/>
      <c r="EY103" s="718"/>
      <c r="EZ103" s="718"/>
      <c r="FA103" s="718"/>
      <c r="FB103" s="718"/>
      <c r="FC103" s="718"/>
      <c r="FD103" s="718"/>
      <c r="FE103" s="718"/>
      <c r="FF103" s="718"/>
      <c r="FG103" s="718"/>
      <c r="FH103" s="718"/>
      <c r="FI103" s="718"/>
      <c r="FJ103" s="718"/>
      <c r="FK103" s="718"/>
      <c r="FL103" s="718"/>
      <c r="FM103" s="718"/>
      <c r="FN103" s="718"/>
      <c r="FO103" s="718"/>
      <c r="FP103" s="718"/>
      <c r="FQ103" s="718"/>
      <c r="FR103" s="718"/>
      <c r="FS103" s="718"/>
      <c r="FT103" s="718"/>
      <c r="FU103" s="718"/>
      <c r="FV103" s="718"/>
      <c r="FW103" s="718"/>
      <c r="FX103" s="718"/>
      <c r="FY103" s="718"/>
      <c r="FZ103" s="718"/>
      <c r="GA103" s="718"/>
      <c r="GB103" s="718"/>
      <c r="GC103" s="718"/>
      <c r="GD103" s="718"/>
      <c r="GE103" s="718"/>
      <c r="GF103" s="718"/>
      <c r="GG103" s="718"/>
      <c r="GH103" s="718"/>
      <c r="GI103" s="718"/>
      <c r="GJ103" s="718"/>
      <c r="GK103" s="718"/>
      <c r="GL103" s="718"/>
      <c r="GM103" s="718"/>
      <c r="GN103" s="718"/>
      <c r="GO103" s="718"/>
      <c r="GP103" s="718"/>
      <c r="GQ103" s="718"/>
      <c r="GR103" s="718"/>
      <c r="GS103" s="718"/>
      <c r="GT103" s="718"/>
      <c r="GU103" s="718"/>
      <c r="GV103" s="718"/>
      <c r="GW103" s="718"/>
      <c r="GX103" s="718"/>
      <c r="GY103" s="718"/>
      <c r="GZ103" s="718"/>
      <c r="HA103" s="718"/>
      <c r="HB103" s="718"/>
      <c r="HC103" s="718"/>
      <c r="HD103" s="718"/>
      <c r="HE103" s="718"/>
      <c r="HF103" s="718"/>
      <c r="HG103" s="718"/>
      <c r="HH103" s="718"/>
      <c r="HI103" s="718"/>
      <c r="HJ103" s="718"/>
      <c r="HK103" s="718"/>
      <c r="HL103" s="718"/>
      <c r="HM103" s="718"/>
      <c r="HN103" s="718"/>
      <c r="HO103" s="718"/>
      <c r="HP103" s="718"/>
      <c r="HQ103" s="718"/>
      <c r="HR103" s="718"/>
      <c r="HS103" s="718"/>
      <c r="HT103" s="718"/>
      <c r="HU103" s="718"/>
      <c r="HV103" s="718"/>
      <c r="HW103" s="718"/>
      <c r="HX103" s="718"/>
      <c r="HY103" s="718"/>
      <c r="HZ103" s="718"/>
      <c r="IA103" s="718"/>
      <c r="IB103" s="718"/>
      <c r="IC103" s="718"/>
      <c r="ID103" s="718"/>
      <c r="IE103" s="718"/>
      <c r="IF103" s="718"/>
      <c r="IG103" s="718"/>
      <c r="IH103" s="718"/>
      <c r="II103" s="718"/>
      <c r="IJ103" s="718"/>
      <c r="IK103" s="718"/>
      <c r="IL103" s="718"/>
      <c r="IM103" s="718"/>
      <c r="IN103" s="718"/>
      <c r="IO103" s="718"/>
      <c r="IP103" s="718"/>
      <c r="IQ103" s="718"/>
      <c r="IR103" s="718"/>
      <c r="IS103" s="718"/>
      <c r="IT103" s="718"/>
      <c r="IU103" s="718"/>
      <c r="IV103" s="718"/>
    </row>
    <row r="104" spans="2:256" s="418" customFormat="1" ht="12.5">
      <c r="B104" s="438"/>
      <c r="C104" s="440" t="str">
        <f>D11</f>
        <v>Col.01</v>
      </c>
      <c r="D104" s="432"/>
      <c r="E104" s="432"/>
      <c r="P104" s="718"/>
      <c r="Q104" s="718"/>
      <c r="R104" s="718"/>
      <c r="S104" s="718"/>
      <c r="T104" s="718"/>
      <c r="U104" s="718"/>
      <c r="V104" s="718"/>
      <c r="W104" s="718"/>
      <c r="X104" s="718"/>
      <c r="Y104" s="718"/>
      <c r="Z104" s="718"/>
      <c r="AA104" s="718"/>
      <c r="AB104" s="718"/>
      <c r="AC104" s="718"/>
      <c r="AD104" s="718"/>
      <c r="AE104" s="718"/>
      <c r="AF104" s="718"/>
      <c r="AG104" s="718"/>
      <c r="AH104" s="718"/>
      <c r="AI104" s="718"/>
      <c r="AJ104" s="718"/>
      <c r="AK104" s="718"/>
      <c r="AL104" s="718"/>
      <c r="AM104" s="718"/>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c r="BP104" s="718"/>
      <c r="BQ104" s="718"/>
      <c r="BR104" s="718"/>
      <c r="BS104" s="718"/>
      <c r="BT104" s="718"/>
      <c r="BU104" s="718"/>
      <c r="BV104" s="718"/>
      <c r="BW104" s="718"/>
      <c r="BX104" s="718"/>
      <c r="BY104" s="718"/>
      <c r="BZ104" s="718"/>
      <c r="CA104" s="718"/>
      <c r="CB104" s="718"/>
      <c r="CC104" s="718"/>
      <c r="CD104" s="718"/>
      <c r="CE104" s="718"/>
      <c r="CF104" s="718"/>
      <c r="CG104" s="718"/>
      <c r="CH104" s="718"/>
      <c r="CI104" s="718"/>
      <c r="CJ104" s="718"/>
      <c r="CK104" s="718"/>
      <c r="CL104" s="718"/>
      <c r="CM104" s="718"/>
      <c r="CN104" s="718"/>
      <c r="CO104" s="718"/>
      <c r="CP104" s="718"/>
      <c r="CQ104" s="718"/>
      <c r="CR104" s="718"/>
      <c r="CS104" s="718"/>
      <c r="CT104" s="718"/>
      <c r="CU104" s="718"/>
      <c r="CV104" s="718"/>
      <c r="CW104" s="718"/>
      <c r="CX104" s="718"/>
      <c r="CY104" s="718"/>
      <c r="CZ104" s="718"/>
      <c r="DA104" s="718"/>
      <c r="DB104" s="718"/>
      <c r="DC104" s="718"/>
      <c r="DD104" s="718"/>
      <c r="DE104" s="718"/>
      <c r="DF104" s="718"/>
      <c r="DG104" s="718"/>
      <c r="DH104" s="718"/>
      <c r="DI104" s="718"/>
      <c r="DJ104" s="718"/>
      <c r="DK104" s="718"/>
      <c r="DL104" s="718"/>
      <c r="DM104" s="718"/>
      <c r="DN104" s="718"/>
      <c r="DO104" s="718"/>
      <c r="DP104" s="718"/>
      <c r="DQ104" s="718"/>
      <c r="DR104" s="718"/>
      <c r="DS104" s="718"/>
      <c r="DT104" s="718"/>
      <c r="DU104" s="718"/>
      <c r="DV104" s="718"/>
      <c r="DW104" s="718"/>
      <c r="DX104" s="718"/>
      <c r="DY104" s="718"/>
      <c r="DZ104" s="718"/>
      <c r="EA104" s="718"/>
      <c r="EB104" s="718"/>
      <c r="EC104" s="718"/>
      <c r="ED104" s="718"/>
      <c r="EE104" s="718"/>
      <c r="EF104" s="718"/>
      <c r="EG104" s="718"/>
      <c r="EH104" s="718"/>
      <c r="EI104" s="718"/>
      <c r="EJ104" s="718"/>
      <c r="EK104" s="718"/>
      <c r="EL104" s="718"/>
      <c r="EM104" s="718"/>
      <c r="EN104" s="718"/>
      <c r="EO104" s="718"/>
      <c r="EP104" s="718"/>
      <c r="EQ104" s="718"/>
      <c r="ER104" s="718"/>
      <c r="ES104" s="718"/>
      <c r="ET104" s="718"/>
      <c r="EU104" s="718"/>
      <c r="EV104" s="718"/>
      <c r="EW104" s="718"/>
      <c r="EX104" s="718"/>
      <c r="EY104" s="718"/>
      <c r="EZ104" s="718"/>
      <c r="FA104" s="718"/>
      <c r="FB104" s="718"/>
      <c r="FC104" s="718"/>
      <c r="FD104" s="718"/>
      <c r="FE104" s="718"/>
      <c r="FF104" s="718"/>
      <c r="FG104" s="718"/>
      <c r="FH104" s="718"/>
      <c r="FI104" s="718"/>
      <c r="FJ104" s="718"/>
      <c r="FK104" s="718"/>
      <c r="FL104" s="718"/>
      <c r="FM104" s="718"/>
      <c r="FN104" s="718"/>
      <c r="FO104" s="718"/>
      <c r="FP104" s="718"/>
      <c r="FQ104" s="718"/>
      <c r="FR104" s="718"/>
      <c r="FS104" s="718"/>
      <c r="FT104" s="718"/>
      <c r="FU104" s="718"/>
      <c r="FV104" s="718"/>
      <c r="FW104" s="718"/>
      <c r="FX104" s="718"/>
      <c r="FY104" s="718"/>
      <c r="FZ104" s="718"/>
      <c r="GA104" s="718"/>
      <c r="GB104" s="718"/>
      <c r="GC104" s="718"/>
      <c r="GD104" s="718"/>
      <c r="GE104" s="718"/>
      <c r="GF104" s="718"/>
      <c r="GG104" s="718"/>
      <c r="GH104" s="718"/>
      <c r="GI104" s="718"/>
      <c r="GJ104" s="718"/>
      <c r="GK104" s="718"/>
      <c r="GL104" s="718"/>
      <c r="GM104" s="718"/>
      <c r="GN104" s="718"/>
      <c r="GO104" s="718"/>
      <c r="GP104" s="718"/>
      <c r="GQ104" s="718"/>
      <c r="GR104" s="718"/>
      <c r="GS104" s="718"/>
      <c r="GT104" s="718"/>
      <c r="GU104" s="718"/>
      <c r="GV104" s="718"/>
      <c r="GW104" s="718"/>
      <c r="GX104" s="718"/>
      <c r="GY104" s="718"/>
      <c r="GZ104" s="718"/>
      <c r="HA104" s="718"/>
      <c r="HB104" s="718"/>
      <c r="HC104" s="718"/>
      <c r="HD104" s="718"/>
      <c r="HE104" s="718"/>
      <c r="HF104" s="718"/>
      <c r="HG104" s="718"/>
      <c r="HH104" s="718"/>
      <c r="HI104" s="718"/>
      <c r="HJ104" s="718"/>
      <c r="HK104" s="718"/>
      <c r="HL104" s="718"/>
      <c r="HM104" s="718"/>
      <c r="HN104" s="718"/>
      <c r="HO104" s="718"/>
      <c r="HP104" s="718"/>
      <c r="HQ104" s="718"/>
      <c r="HR104" s="718"/>
      <c r="HS104" s="718"/>
      <c r="HT104" s="718"/>
      <c r="HU104" s="718"/>
      <c r="HV104" s="718"/>
      <c r="HW104" s="718"/>
      <c r="HX104" s="718"/>
      <c r="HY104" s="718"/>
      <c r="HZ104" s="718"/>
      <c r="IA104" s="718"/>
      <c r="IB104" s="718"/>
      <c r="IC104" s="718"/>
      <c r="ID104" s="718"/>
      <c r="IE104" s="718"/>
      <c r="IF104" s="718"/>
      <c r="IG104" s="718"/>
      <c r="IH104" s="718"/>
      <c r="II104" s="718"/>
      <c r="IJ104" s="718"/>
      <c r="IK104" s="718"/>
      <c r="IL104" s="718"/>
      <c r="IM104" s="718"/>
      <c r="IN104" s="718"/>
      <c r="IO104" s="718"/>
      <c r="IP104" s="718"/>
      <c r="IQ104" s="718"/>
      <c r="IR104" s="718"/>
      <c r="IS104" s="718"/>
      <c r="IT104" s="718"/>
      <c r="IU104" s="718"/>
      <c r="IV104" s="718"/>
    </row>
    <row r="105" spans="2:256" s="418" customFormat="1" ht="12.5">
      <c r="B105" s="438"/>
      <c r="C105" s="438"/>
      <c r="D105" s="432"/>
      <c r="E105" s="432"/>
      <c r="P105" s="718"/>
      <c r="Q105" s="718"/>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8"/>
      <c r="AQ105" s="718"/>
      <c r="AR105" s="718"/>
      <c r="AS105" s="718"/>
      <c r="AT105" s="718"/>
      <c r="AU105" s="718"/>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c r="EA105" s="718"/>
      <c r="EB105" s="718"/>
      <c r="EC105" s="718"/>
      <c r="ED105" s="718"/>
      <c r="EE105" s="718"/>
      <c r="EF105" s="718"/>
      <c r="EG105" s="718"/>
      <c r="EH105" s="718"/>
      <c r="EI105" s="718"/>
      <c r="EJ105" s="718"/>
      <c r="EK105" s="718"/>
      <c r="EL105" s="718"/>
      <c r="EM105" s="718"/>
      <c r="EN105" s="718"/>
      <c r="EO105" s="718"/>
      <c r="EP105" s="718"/>
      <c r="EQ105" s="718"/>
      <c r="ER105" s="718"/>
      <c r="ES105" s="718"/>
      <c r="ET105" s="718"/>
      <c r="EU105" s="718"/>
      <c r="EV105" s="718"/>
      <c r="EW105" s="718"/>
      <c r="EX105" s="718"/>
      <c r="EY105" s="718"/>
      <c r="EZ105" s="718"/>
      <c r="FA105" s="718"/>
      <c r="FB105" s="718"/>
      <c r="FC105" s="718"/>
      <c r="FD105" s="718"/>
      <c r="FE105" s="718"/>
      <c r="FF105" s="718"/>
      <c r="FG105" s="718"/>
      <c r="FH105" s="718"/>
      <c r="FI105" s="718"/>
      <c r="FJ105" s="718"/>
      <c r="FK105" s="718"/>
      <c r="FL105" s="718"/>
      <c r="FM105" s="718"/>
      <c r="FN105" s="718"/>
      <c r="FO105" s="718"/>
      <c r="FP105" s="718"/>
      <c r="FQ105" s="718"/>
      <c r="FR105" s="718"/>
      <c r="FS105" s="718"/>
      <c r="FT105" s="718"/>
      <c r="FU105" s="718"/>
      <c r="FV105" s="718"/>
      <c r="FW105" s="718"/>
      <c r="FX105" s="718"/>
      <c r="FY105" s="718"/>
      <c r="FZ105" s="718"/>
      <c r="GA105" s="718"/>
      <c r="GB105" s="718"/>
      <c r="GC105" s="718"/>
      <c r="GD105" s="718"/>
      <c r="GE105" s="718"/>
      <c r="GF105" s="718"/>
      <c r="GG105" s="718"/>
      <c r="GH105" s="718"/>
      <c r="GI105" s="718"/>
      <c r="GJ105" s="718"/>
      <c r="GK105" s="718"/>
      <c r="GL105" s="718"/>
      <c r="GM105" s="718"/>
      <c r="GN105" s="718"/>
      <c r="GO105" s="718"/>
      <c r="GP105" s="718"/>
      <c r="GQ105" s="718"/>
      <c r="GR105" s="718"/>
      <c r="GS105" s="718"/>
      <c r="GT105" s="718"/>
      <c r="GU105" s="718"/>
      <c r="GV105" s="718"/>
      <c r="GW105" s="718"/>
      <c r="GX105" s="718"/>
      <c r="GY105" s="718"/>
      <c r="GZ105" s="718"/>
      <c r="HA105" s="718"/>
      <c r="HB105" s="718"/>
      <c r="HC105" s="718"/>
      <c r="HD105" s="718"/>
      <c r="HE105" s="718"/>
      <c r="HF105" s="718"/>
      <c r="HG105" s="718"/>
      <c r="HH105" s="718"/>
      <c r="HI105" s="718"/>
      <c r="HJ105" s="718"/>
      <c r="HK105" s="718"/>
      <c r="HL105" s="718"/>
      <c r="HM105" s="718"/>
      <c r="HN105" s="718"/>
      <c r="HO105" s="718"/>
      <c r="HP105" s="718"/>
      <c r="HQ105" s="718"/>
      <c r="HR105" s="718"/>
      <c r="HS105" s="718"/>
      <c r="HT105" s="718"/>
      <c r="HU105" s="718"/>
      <c r="HV105" s="718"/>
      <c r="HW105" s="718"/>
      <c r="HX105" s="718"/>
      <c r="HY105" s="718"/>
      <c r="HZ105" s="718"/>
      <c r="IA105" s="718"/>
      <c r="IB105" s="718"/>
      <c r="IC105" s="718"/>
      <c r="ID105" s="718"/>
      <c r="IE105" s="718"/>
      <c r="IF105" s="718"/>
      <c r="IG105" s="718"/>
      <c r="IH105" s="718"/>
      <c r="II105" s="718"/>
      <c r="IJ105" s="718"/>
      <c r="IK105" s="718"/>
      <c r="IL105" s="718"/>
      <c r="IM105" s="718"/>
      <c r="IN105" s="718"/>
      <c r="IO105" s="718"/>
      <c r="IP105" s="718"/>
      <c r="IQ105" s="718"/>
      <c r="IR105" s="718"/>
      <c r="IS105" s="718"/>
      <c r="IT105" s="718"/>
      <c r="IU105" s="718"/>
      <c r="IV105" s="718"/>
    </row>
    <row r="106" spans="2:256" s="418" customFormat="1">
      <c r="B106" s="432"/>
      <c r="C106" s="433"/>
      <c r="D106" s="432"/>
      <c r="E106" s="432"/>
      <c r="P106" s="718"/>
      <c r="Q106" s="718"/>
      <c r="R106" s="718"/>
      <c r="S106" s="718"/>
      <c r="T106" s="718"/>
      <c r="U106" s="718"/>
      <c r="V106" s="718"/>
      <c r="W106" s="718"/>
      <c r="X106" s="718"/>
      <c r="Y106" s="718"/>
      <c r="Z106" s="718"/>
      <c r="AA106" s="718"/>
      <c r="AB106" s="718"/>
      <c r="AC106" s="718"/>
      <c r="AD106" s="718"/>
      <c r="AE106" s="718"/>
      <c r="AF106" s="718"/>
      <c r="AG106" s="718"/>
      <c r="AH106" s="718"/>
      <c r="AI106" s="718"/>
      <c r="AJ106" s="718"/>
      <c r="AK106" s="718"/>
      <c r="AL106" s="718"/>
      <c r="AM106" s="718"/>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c r="BP106" s="718"/>
      <c r="BQ106" s="718"/>
      <c r="BR106" s="718"/>
      <c r="BS106" s="718"/>
      <c r="BT106" s="718"/>
      <c r="BU106" s="718"/>
      <c r="BV106" s="718"/>
      <c r="BW106" s="718"/>
      <c r="BX106" s="718"/>
      <c r="BY106" s="718"/>
      <c r="BZ106" s="718"/>
      <c r="CA106" s="718"/>
      <c r="CB106" s="718"/>
      <c r="CC106" s="718"/>
      <c r="CD106" s="718"/>
      <c r="CE106" s="718"/>
      <c r="CF106" s="718"/>
      <c r="CG106" s="718"/>
      <c r="CH106" s="718"/>
      <c r="CI106" s="718"/>
      <c r="CJ106" s="718"/>
      <c r="CK106" s="718"/>
      <c r="CL106" s="718"/>
      <c r="CM106" s="718"/>
      <c r="CN106" s="718"/>
      <c r="CO106" s="718"/>
      <c r="CP106" s="718"/>
      <c r="CQ106" s="718"/>
      <c r="CR106" s="718"/>
      <c r="CS106" s="718"/>
      <c r="CT106" s="718"/>
      <c r="CU106" s="718"/>
      <c r="CV106" s="718"/>
      <c r="CW106" s="718"/>
      <c r="CX106" s="718"/>
      <c r="CY106" s="718"/>
      <c r="CZ106" s="718"/>
      <c r="DA106" s="718"/>
      <c r="DB106" s="718"/>
      <c r="DC106" s="718"/>
      <c r="DD106" s="718"/>
      <c r="DE106" s="718"/>
      <c r="DF106" s="718"/>
      <c r="DG106" s="718"/>
      <c r="DH106" s="718"/>
      <c r="DI106" s="718"/>
      <c r="DJ106" s="718"/>
      <c r="DK106" s="718"/>
      <c r="DL106" s="718"/>
      <c r="DM106" s="718"/>
      <c r="DN106" s="718"/>
      <c r="DO106" s="718"/>
      <c r="DP106" s="718"/>
      <c r="DQ106" s="718"/>
      <c r="DR106" s="718"/>
      <c r="DS106" s="718"/>
      <c r="DT106" s="718"/>
      <c r="DU106" s="718"/>
      <c r="DV106" s="718"/>
      <c r="DW106" s="718"/>
      <c r="DX106" s="718"/>
      <c r="DY106" s="718"/>
      <c r="DZ106" s="718"/>
      <c r="EA106" s="718"/>
      <c r="EB106" s="718"/>
      <c r="EC106" s="718"/>
      <c r="ED106" s="718"/>
      <c r="EE106" s="718"/>
      <c r="EF106" s="718"/>
      <c r="EG106" s="718"/>
      <c r="EH106" s="718"/>
      <c r="EI106" s="718"/>
      <c r="EJ106" s="718"/>
      <c r="EK106" s="718"/>
      <c r="EL106" s="718"/>
      <c r="EM106" s="718"/>
      <c r="EN106" s="718"/>
      <c r="EO106" s="718"/>
      <c r="EP106" s="718"/>
      <c r="EQ106" s="718"/>
      <c r="ER106" s="718"/>
      <c r="ES106" s="718"/>
      <c r="ET106" s="718"/>
      <c r="EU106" s="718"/>
      <c r="EV106" s="718"/>
      <c r="EW106" s="718"/>
      <c r="EX106" s="718"/>
      <c r="EY106" s="718"/>
      <c r="EZ106" s="718"/>
      <c r="FA106" s="718"/>
      <c r="FB106" s="718"/>
      <c r="FC106" s="718"/>
      <c r="FD106" s="718"/>
      <c r="FE106" s="718"/>
      <c r="FF106" s="718"/>
      <c r="FG106" s="718"/>
      <c r="FH106" s="718"/>
      <c r="FI106" s="718"/>
      <c r="FJ106" s="718"/>
      <c r="FK106" s="718"/>
      <c r="FL106" s="718"/>
      <c r="FM106" s="718"/>
      <c r="FN106" s="718"/>
      <c r="FO106" s="718"/>
      <c r="FP106" s="718"/>
      <c r="FQ106" s="718"/>
      <c r="FR106" s="718"/>
      <c r="FS106" s="718"/>
      <c r="FT106" s="718"/>
      <c r="FU106" s="718"/>
      <c r="FV106" s="718"/>
      <c r="FW106" s="718"/>
      <c r="FX106" s="718"/>
      <c r="FY106" s="718"/>
      <c r="FZ106" s="718"/>
      <c r="GA106" s="718"/>
      <c r="GB106" s="718"/>
      <c r="GC106" s="718"/>
      <c r="GD106" s="718"/>
      <c r="GE106" s="718"/>
      <c r="GF106" s="718"/>
      <c r="GG106" s="718"/>
      <c r="GH106" s="718"/>
      <c r="GI106" s="718"/>
      <c r="GJ106" s="718"/>
      <c r="GK106" s="718"/>
      <c r="GL106" s="718"/>
      <c r="GM106" s="718"/>
      <c r="GN106" s="718"/>
      <c r="GO106" s="718"/>
      <c r="GP106" s="718"/>
      <c r="GQ106" s="718"/>
      <c r="GR106" s="718"/>
      <c r="GS106" s="718"/>
      <c r="GT106" s="718"/>
      <c r="GU106" s="718"/>
      <c r="GV106" s="718"/>
      <c r="GW106" s="718"/>
      <c r="GX106" s="718"/>
      <c r="GY106" s="718"/>
      <c r="GZ106" s="718"/>
      <c r="HA106" s="718"/>
      <c r="HB106" s="718"/>
      <c r="HC106" s="718"/>
      <c r="HD106" s="718"/>
      <c r="HE106" s="718"/>
      <c r="HF106" s="718"/>
      <c r="HG106" s="718"/>
      <c r="HH106" s="718"/>
      <c r="HI106" s="718"/>
      <c r="HJ106" s="718"/>
      <c r="HK106" s="718"/>
      <c r="HL106" s="718"/>
      <c r="HM106" s="718"/>
      <c r="HN106" s="718"/>
      <c r="HO106" s="718"/>
      <c r="HP106" s="718"/>
      <c r="HQ106" s="718"/>
      <c r="HR106" s="718"/>
      <c r="HS106" s="718"/>
      <c r="HT106" s="718"/>
      <c r="HU106" s="718"/>
      <c r="HV106" s="718"/>
      <c r="HW106" s="718"/>
      <c r="HX106" s="718"/>
      <c r="HY106" s="718"/>
      <c r="HZ106" s="718"/>
      <c r="IA106" s="718"/>
      <c r="IB106" s="718"/>
      <c r="IC106" s="718"/>
      <c r="ID106" s="718"/>
      <c r="IE106" s="718"/>
      <c r="IF106" s="718"/>
      <c r="IG106" s="718"/>
      <c r="IH106" s="718"/>
      <c r="II106" s="718"/>
      <c r="IJ106" s="718"/>
      <c r="IK106" s="718"/>
      <c r="IL106" s="718"/>
      <c r="IM106" s="718"/>
      <c r="IN106" s="718"/>
      <c r="IO106" s="718"/>
      <c r="IP106" s="718"/>
      <c r="IQ106" s="718"/>
      <c r="IR106" s="718"/>
      <c r="IS106" s="718"/>
      <c r="IT106" s="718"/>
      <c r="IU106" s="718"/>
      <c r="IV106" s="718"/>
    </row>
    <row r="107" spans="2:256" s="418" customFormat="1">
      <c r="B107" s="432"/>
      <c r="C107" s="433"/>
      <c r="D107" s="432"/>
      <c r="E107" s="432"/>
      <c r="P107" s="718"/>
      <c r="Q107" s="718"/>
      <c r="R107" s="718"/>
      <c r="S107" s="718"/>
      <c r="T107" s="718"/>
      <c r="U107" s="718"/>
      <c r="V107" s="718"/>
      <c r="W107" s="718"/>
      <c r="X107" s="718"/>
      <c r="Y107" s="718"/>
      <c r="Z107" s="718"/>
      <c r="AA107" s="718"/>
      <c r="AB107" s="718"/>
      <c r="AC107" s="718"/>
      <c r="AD107" s="718"/>
      <c r="AE107" s="718"/>
      <c r="AF107" s="718"/>
      <c r="AG107" s="718"/>
      <c r="AH107" s="718"/>
      <c r="AI107" s="718"/>
      <c r="AJ107" s="718"/>
      <c r="AK107" s="718"/>
      <c r="AL107" s="718"/>
      <c r="AM107" s="718"/>
      <c r="AN107" s="718"/>
      <c r="AO107" s="718"/>
      <c r="AP107" s="718"/>
      <c r="AQ107" s="718"/>
      <c r="AR107" s="718"/>
      <c r="AS107" s="718"/>
      <c r="AT107" s="718"/>
      <c r="AU107" s="718"/>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18"/>
      <c r="CA107" s="718"/>
      <c r="CB107" s="718"/>
      <c r="CC107" s="718"/>
      <c r="CD107" s="718"/>
      <c r="CE107" s="718"/>
      <c r="CF107" s="718"/>
      <c r="CG107" s="718"/>
      <c r="CH107" s="718"/>
      <c r="CI107" s="718"/>
      <c r="CJ107" s="718"/>
      <c r="CK107" s="718"/>
      <c r="CL107" s="718"/>
      <c r="CM107" s="718"/>
      <c r="CN107" s="718"/>
      <c r="CO107" s="718"/>
      <c r="CP107" s="718"/>
      <c r="CQ107" s="718"/>
      <c r="CR107" s="718"/>
      <c r="CS107" s="718"/>
      <c r="CT107" s="718"/>
      <c r="CU107" s="718"/>
      <c r="CV107" s="718"/>
      <c r="CW107" s="718"/>
      <c r="CX107" s="718"/>
      <c r="CY107" s="718"/>
      <c r="CZ107" s="718"/>
      <c r="DA107" s="718"/>
      <c r="DB107" s="718"/>
      <c r="DC107" s="718"/>
      <c r="DD107" s="718"/>
      <c r="DE107" s="718"/>
      <c r="DF107" s="718"/>
      <c r="DG107" s="718"/>
      <c r="DH107" s="718"/>
      <c r="DI107" s="718"/>
      <c r="DJ107" s="718"/>
      <c r="DK107" s="718"/>
      <c r="DL107" s="718"/>
      <c r="DM107" s="718"/>
      <c r="DN107" s="718"/>
      <c r="DO107" s="718"/>
      <c r="DP107" s="718"/>
      <c r="DQ107" s="718"/>
      <c r="DR107" s="718"/>
      <c r="DS107" s="718"/>
      <c r="DT107" s="718"/>
      <c r="DU107" s="718"/>
      <c r="DV107" s="718"/>
      <c r="DW107" s="718"/>
      <c r="DX107" s="718"/>
      <c r="DY107" s="718"/>
      <c r="DZ107" s="718"/>
      <c r="EA107" s="718"/>
      <c r="EB107" s="718"/>
      <c r="EC107" s="718"/>
      <c r="ED107" s="718"/>
      <c r="EE107" s="718"/>
      <c r="EF107" s="718"/>
      <c r="EG107" s="718"/>
      <c r="EH107" s="718"/>
      <c r="EI107" s="718"/>
      <c r="EJ107" s="718"/>
      <c r="EK107" s="718"/>
      <c r="EL107" s="718"/>
      <c r="EM107" s="718"/>
      <c r="EN107" s="718"/>
      <c r="EO107" s="718"/>
      <c r="EP107" s="718"/>
      <c r="EQ107" s="718"/>
      <c r="ER107" s="718"/>
      <c r="ES107" s="718"/>
      <c r="ET107" s="718"/>
      <c r="EU107" s="718"/>
      <c r="EV107" s="718"/>
      <c r="EW107" s="718"/>
      <c r="EX107" s="718"/>
      <c r="EY107" s="718"/>
      <c r="EZ107" s="718"/>
      <c r="FA107" s="718"/>
      <c r="FB107" s="718"/>
      <c r="FC107" s="718"/>
      <c r="FD107" s="718"/>
      <c r="FE107" s="718"/>
      <c r="FF107" s="718"/>
      <c r="FG107" s="718"/>
      <c r="FH107" s="718"/>
      <c r="FI107" s="718"/>
      <c r="FJ107" s="718"/>
      <c r="FK107" s="718"/>
      <c r="FL107" s="718"/>
      <c r="FM107" s="718"/>
      <c r="FN107" s="718"/>
      <c r="FO107" s="718"/>
      <c r="FP107" s="718"/>
      <c r="FQ107" s="718"/>
      <c r="FR107" s="718"/>
      <c r="FS107" s="718"/>
      <c r="FT107" s="718"/>
      <c r="FU107" s="718"/>
      <c r="FV107" s="718"/>
      <c r="FW107" s="718"/>
      <c r="FX107" s="718"/>
      <c r="FY107" s="718"/>
      <c r="FZ107" s="718"/>
      <c r="GA107" s="718"/>
      <c r="GB107" s="718"/>
      <c r="GC107" s="718"/>
      <c r="GD107" s="718"/>
      <c r="GE107" s="718"/>
      <c r="GF107" s="718"/>
      <c r="GG107" s="718"/>
      <c r="GH107" s="718"/>
      <c r="GI107" s="718"/>
      <c r="GJ107" s="718"/>
      <c r="GK107" s="718"/>
      <c r="GL107" s="718"/>
      <c r="GM107" s="718"/>
      <c r="GN107" s="718"/>
      <c r="GO107" s="718"/>
      <c r="GP107" s="718"/>
      <c r="GQ107" s="718"/>
      <c r="GR107" s="718"/>
      <c r="GS107" s="718"/>
      <c r="GT107" s="718"/>
      <c r="GU107" s="718"/>
      <c r="GV107" s="718"/>
      <c r="GW107" s="718"/>
      <c r="GX107" s="718"/>
      <c r="GY107" s="718"/>
      <c r="GZ107" s="718"/>
      <c r="HA107" s="718"/>
      <c r="HB107" s="718"/>
      <c r="HC107" s="718"/>
      <c r="HD107" s="718"/>
      <c r="HE107" s="718"/>
      <c r="HF107" s="718"/>
      <c r="HG107" s="718"/>
      <c r="HH107" s="718"/>
      <c r="HI107" s="718"/>
      <c r="HJ107" s="718"/>
      <c r="HK107" s="718"/>
      <c r="HL107" s="718"/>
      <c r="HM107" s="718"/>
      <c r="HN107" s="718"/>
      <c r="HO107" s="718"/>
      <c r="HP107" s="718"/>
      <c r="HQ107" s="718"/>
      <c r="HR107" s="718"/>
      <c r="HS107" s="718"/>
      <c r="HT107" s="718"/>
      <c r="HU107" s="718"/>
      <c r="HV107" s="718"/>
      <c r="HW107" s="718"/>
      <c r="HX107" s="718"/>
      <c r="HY107" s="718"/>
      <c r="HZ107" s="718"/>
      <c r="IA107" s="718"/>
      <c r="IB107" s="718"/>
      <c r="IC107" s="718"/>
      <c r="ID107" s="718"/>
      <c r="IE107" s="718"/>
      <c r="IF107" s="718"/>
      <c r="IG107" s="718"/>
      <c r="IH107" s="718"/>
      <c r="II107" s="718"/>
      <c r="IJ107" s="718"/>
      <c r="IK107" s="718"/>
      <c r="IL107" s="718"/>
      <c r="IM107" s="718"/>
      <c r="IN107" s="718"/>
      <c r="IO107" s="718"/>
      <c r="IP107" s="718"/>
      <c r="IQ107" s="718"/>
      <c r="IR107" s="718"/>
      <c r="IS107" s="718"/>
      <c r="IT107" s="718"/>
      <c r="IU107" s="718"/>
      <c r="IV107" s="718"/>
    </row>
    <row r="108" spans="2:256" s="418" customFormat="1">
      <c r="B108" s="432"/>
      <c r="C108" s="433"/>
      <c r="D108" s="432"/>
      <c r="E108" s="432"/>
      <c r="P108" s="718"/>
      <c r="Q108" s="718"/>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c r="EA108" s="718"/>
      <c r="EB108" s="718"/>
      <c r="EC108" s="718"/>
      <c r="ED108" s="718"/>
      <c r="EE108" s="718"/>
      <c r="EF108" s="718"/>
      <c r="EG108" s="718"/>
      <c r="EH108" s="718"/>
      <c r="EI108" s="718"/>
      <c r="EJ108" s="718"/>
      <c r="EK108" s="718"/>
      <c r="EL108" s="718"/>
      <c r="EM108" s="718"/>
      <c r="EN108" s="718"/>
      <c r="EO108" s="718"/>
      <c r="EP108" s="718"/>
      <c r="EQ108" s="718"/>
      <c r="ER108" s="718"/>
      <c r="ES108" s="718"/>
      <c r="ET108" s="718"/>
      <c r="EU108" s="718"/>
      <c r="EV108" s="718"/>
      <c r="EW108" s="718"/>
      <c r="EX108" s="718"/>
      <c r="EY108" s="718"/>
      <c r="EZ108" s="718"/>
      <c r="FA108" s="718"/>
      <c r="FB108" s="718"/>
      <c r="FC108" s="718"/>
      <c r="FD108" s="718"/>
      <c r="FE108" s="718"/>
      <c r="FF108" s="718"/>
      <c r="FG108" s="718"/>
      <c r="FH108" s="718"/>
      <c r="FI108" s="718"/>
      <c r="FJ108" s="718"/>
      <c r="FK108" s="718"/>
      <c r="FL108" s="718"/>
      <c r="FM108" s="718"/>
      <c r="FN108" s="718"/>
      <c r="FO108" s="718"/>
      <c r="FP108" s="718"/>
      <c r="FQ108" s="718"/>
      <c r="FR108" s="718"/>
      <c r="FS108" s="718"/>
      <c r="FT108" s="718"/>
      <c r="FU108" s="718"/>
      <c r="FV108" s="718"/>
      <c r="FW108" s="718"/>
      <c r="FX108" s="718"/>
      <c r="FY108" s="718"/>
      <c r="FZ108" s="718"/>
      <c r="GA108" s="718"/>
      <c r="GB108" s="718"/>
      <c r="GC108" s="718"/>
      <c r="GD108" s="718"/>
      <c r="GE108" s="718"/>
      <c r="GF108" s="718"/>
      <c r="GG108" s="718"/>
      <c r="GH108" s="718"/>
      <c r="GI108" s="718"/>
      <c r="GJ108" s="718"/>
      <c r="GK108" s="718"/>
      <c r="GL108" s="718"/>
      <c r="GM108" s="718"/>
      <c r="GN108" s="718"/>
      <c r="GO108" s="718"/>
      <c r="GP108" s="718"/>
      <c r="GQ108" s="718"/>
      <c r="GR108" s="718"/>
      <c r="GS108" s="718"/>
      <c r="GT108" s="718"/>
      <c r="GU108" s="718"/>
      <c r="GV108" s="718"/>
      <c r="GW108" s="718"/>
      <c r="GX108" s="718"/>
      <c r="GY108" s="718"/>
      <c r="GZ108" s="718"/>
      <c r="HA108" s="718"/>
      <c r="HB108" s="718"/>
      <c r="HC108" s="718"/>
      <c r="HD108" s="718"/>
      <c r="HE108" s="718"/>
      <c r="HF108" s="718"/>
      <c r="HG108" s="718"/>
      <c r="HH108" s="718"/>
      <c r="HI108" s="718"/>
      <c r="HJ108" s="718"/>
      <c r="HK108" s="718"/>
      <c r="HL108" s="718"/>
      <c r="HM108" s="718"/>
      <c r="HN108" s="718"/>
      <c r="HO108" s="718"/>
      <c r="HP108" s="718"/>
      <c r="HQ108" s="718"/>
      <c r="HR108" s="718"/>
      <c r="HS108" s="718"/>
      <c r="HT108" s="718"/>
      <c r="HU108" s="718"/>
      <c r="HV108" s="718"/>
      <c r="HW108" s="718"/>
      <c r="HX108" s="718"/>
      <c r="HY108" s="718"/>
      <c r="HZ108" s="718"/>
      <c r="IA108" s="718"/>
      <c r="IB108" s="718"/>
      <c r="IC108" s="718"/>
      <c r="ID108" s="718"/>
      <c r="IE108" s="718"/>
      <c r="IF108" s="718"/>
      <c r="IG108" s="718"/>
      <c r="IH108" s="718"/>
      <c r="II108" s="718"/>
      <c r="IJ108" s="718"/>
      <c r="IK108" s="718"/>
      <c r="IL108" s="718"/>
      <c r="IM108" s="718"/>
      <c r="IN108" s="718"/>
      <c r="IO108" s="718"/>
      <c r="IP108" s="718"/>
      <c r="IQ108" s="718"/>
      <c r="IR108" s="718"/>
      <c r="IS108" s="718"/>
      <c r="IT108" s="718"/>
      <c r="IU108" s="718"/>
      <c r="IV108" s="718"/>
    </row>
    <row r="109" spans="2:256" s="418" customFormat="1">
      <c r="B109" s="432"/>
      <c r="C109" s="433"/>
      <c r="D109" s="432"/>
      <c r="E109" s="432"/>
      <c r="P109" s="718"/>
      <c r="Q109" s="718"/>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18"/>
      <c r="AQ109" s="718"/>
      <c r="AR109" s="718"/>
      <c r="AS109" s="718"/>
      <c r="AT109" s="718"/>
      <c r="AU109" s="718"/>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18"/>
      <c r="CA109" s="718"/>
      <c r="CB109" s="718"/>
      <c r="CC109" s="718"/>
      <c r="CD109" s="718"/>
      <c r="CE109" s="718"/>
      <c r="CF109" s="718"/>
      <c r="CG109" s="718"/>
      <c r="CH109" s="718"/>
      <c r="CI109" s="718"/>
      <c r="CJ109" s="718"/>
      <c r="CK109" s="718"/>
      <c r="CL109" s="718"/>
      <c r="CM109" s="718"/>
      <c r="CN109" s="718"/>
      <c r="CO109" s="718"/>
      <c r="CP109" s="718"/>
      <c r="CQ109" s="718"/>
      <c r="CR109" s="718"/>
      <c r="CS109" s="718"/>
      <c r="CT109" s="718"/>
      <c r="CU109" s="718"/>
      <c r="CV109" s="718"/>
      <c r="CW109" s="718"/>
      <c r="CX109" s="718"/>
      <c r="CY109" s="718"/>
      <c r="CZ109" s="718"/>
      <c r="DA109" s="718"/>
      <c r="DB109" s="718"/>
      <c r="DC109" s="718"/>
      <c r="DD109" s="718"/>
      <c r="DE109" s="718"/>
      <c r="DF109" s="718"/>
      <c r="DG109" s="718"/>
      <c r="DH109" s="718"/>
      <c r="DI109" s="718"/>
      <c r="DJ109" s="718"/>
      <c r="DK109" s="718"/>
      <c r="DL109" s="718"/>
      <c r="DM109" s="718"/>
      <c r="DN109" s="718"/>
      <c r="DO109" s="718"/>
      <c r="DP109" s="718"/>
      <c r="DQ109" s="718"/>
      <c r="DR109" s="718"/>
      <c r="DS109" s="718"/>
      <c r="DT109" s="718"/>
      <c r="DU109" s="718"/>
      <c r="DV109" s="718"/>
      <c r="DW109" s="718"/>
      <c r="DX109" s="718"/>
      <c r="DY109" s="718"/>
      <c r="DZ109" s="718"/>
      <c r="EA109" s="718"/>
      <c r="EB109" s="718"/>
      <c r="EC109" s="718"/>
      <c r="ED109" s="718"/>
      <c r="EE109" s="718"/>
      <c r="EF109" s="718"/>
      <c r="EG109" s="718"/>
      <c r="EH109" s="718"/>
      <c r="EI109" s="718"/>
      <c r="EJ109" s="718"/>
      <c r="EK109" s="718"/>
      <c r="EL109" s="718"/>
      <c r="EM109" s="718"/>
      <c r="EN109" s="718"/>
      <c r="EO109" s="718"/>
      <c r="EP109" s="718"/>
      <c r="EQ109" s="718"/>
      <c r="ER109" s="718"/>
      <c r="ES109" s="718"/>
      <c r="ET109" s="718"/>
      <c r="EU109" s="718"/>
      <c r="EV109" s="718"/>
      <c r="EW109" s="718"/>
      <c r="EX109" s="718"/>
      <c r="EY109" s="718"/>
      <c r="EZ109" s="718"/>
      <c r="FA109" s="718"/>
      <c r="FB109" s="718"/>
      <c r="FC109" s="718"/>
      <c r="FD109" s="718"/>
      <c r="FE109" s="718"/>
      <c r="FF109" s="718"/>
      <c r="FG109" s="718"/>
      <c r="FH109" s="718"/>
      <c r="FI109" s="718"/>
      <c r="FJ109" s="718"/>
      <c r="FK109" s="718"/>
      <c r="FL109" s="718"/>
      <c r="FM109" s="718"/>
      <c r="FN109" s="718"/>
      <c r="FO109" s="718"/>
      <c r="FP109" s="718"/>
      <c r="FQ109" s="718"/>
      <c r="FR109" s="718"/>
      <c r="FS109" s="718"/>
      <c r="FT109" s="718"/>
      <c r="FU109" s="718"/>
      <c r="FV109" s="718"/>
      <c r="FW109" s="718"/>
      <c r="FX109" s="718"/>
      <c r="FY109" s="718"/>
      <c r="FZ109" s="718"/>
      <c r="GA109" s="718"/>
      <c r="GB109" s="718"/>
      <c r="GC109" s="718"/>
      <c r="GD109" s="718"/>
      <c r="GE109" s="718"/>
      <c r="GF109" s="718"/>
      <c r="GG109" s="718"/>
      <c r="GH109" s="718"/>
      <c r="GI109" s="718"/>
      <c r="GJ109" s="718"/>
      <c r="GK109" s="718"/>
      <c r="GL109" s="718"/>
      <c r="GM109" s="718"/>
      <c r="GN109" s="718"/>
      <c r="GO109" s="718"/>
      <c r="GP109" s="718"/>
      <c r="GQ109" s="718"/>
      <c r="GR109" s="718"/>
      <c r="GS109" s="718"/>
      <c r="GT109" s="718"/>
      <c r="GU109" s="718"/>
      <c r="GV109" s="718"/>
      <c r="GW109" s="718"/>
      <c r="GX109" s="718"/>
      <c r="GY109" s="718"/>
      <c r="GZ109" s="718"/>
      <c r="HA109" s="718"/>
      <c r="HB109" s="718"/>
      <c r="HC109" s="718"/>
      <c r="HD109" s="718"/>
      <c r="HE109" s="718"/>
      <c r="HF109" s="718"/>
      <c r="HG109" s="718"/>
      <c r="HH109" s="718"/>
      <c r="HI109" s="718"/>
      <c r="HJ109" s="718"/>
      <c r="HK109" s="718"/>
      <c r="HL109" s="718"/>
      <c r="HM109" s="718"/>
      <c r="HN109" s="718"/>
      <c r="HO109" s="718"/>
      <c r="HP109" s="718"/>
      <c r="HQ109" s="718"/>
      <c r="HR109" s="718"/>
      <c r="HS109" s="718"/>
      <c r="HT109" s="718"/>
      <c r="HU109" s="718"/>
      <c r="HV109" s="718"/>
      <c r="HW109" s="718"/>
      <c r="HX109" s="718"/>
      <c r="HY109" s="718"/>
      <c r="HZ109" s="718"/>
      <c r="IA109" s="718"/>
      <c r="IB109" s="718"/>
      <c r="IC109" s="718"/>
      <c r="ID109" s="718"/>
      <c r="IE109" s="718"/>
      <c r="IF109" s="718"/>
      <c r="IG109" s="718"/>
      <c r="IH109" s="718"/>
      <c r="II109" s="718"/>
      <c r="IJ109" s="718"/>
      <c r="IK109" s="718"/>
      <c r="IL109" s="718"/>
      <c r="IM109" s="718"/>
      <c r="IN109" s="718"/>
      <c r="IO109" s="718"/>
      <c r="IP109" s="718"/>
      <c r="IQ109" s="718"/>
      <c r="IR109" s="718"/>
      <c r="IS109" s="718"/>
      <c r="IT109" s="718"/>
      <c r="IU109" s="718"/>
      <c r="IV109" s="718"/>
    </row>
    <row r="110" spans="2:256" s="418" customFormat="1">
      <c r="B110" s="432"/>
      <c r="C110" s="433"/>
      <c r="D110" s="432"/>
      <c r="E110" s="432"/>
      <c r="P110" s="718"/>
      <c r="Q110" s="718"/>
      <c r="R110" s="718"/>
      <c r="S110" s="718"/>
      <c r="T110" s="718"/>
      <c r="U110" s="718"/>
      <c r="V110" s="718"/>
      <c r="W110" s="718"/>
      <c r="X110" s="718"/>
      <c r="Y110" s="718"/>
      <c r="Z110" s="718"/>
      <c r="AA110" s="718"/>
      <c r="AB110" s="718"/>
      <c r="AC110" s="718"/>
      <c r="AD110" s="718"/>
      <c r="AE110" s="718"/>
      <c r="AF110" s="718"/>
      <c r="AG110" s="718"/>
      <c r="AH110" s="718"/>
      <c r="AI110" s="718"/>
      <c r="AJ110" s="718"/>
      <c r="AK110" s="718"/>
      <c r="AL110" s="718"/>
      <c r="AM110" s="718"/>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c r="BP110" s="718"/>
      <c r="BQ110" s="718"/>
      <c r="BR110" s="718"/>
      <c r="BS110" s="718"/>
      <c r="BT110" s="718"/>
      <c r="BU110" s="718"/>
      <c r="BV110" s="718"/>
      <c r="BW110" s="718"/>
      <c r="BX110" s="718"/>
      <c r="BY110" s="718"/>
      <c r="BZ110" s="718"/>
      <c r="CA110" s="718"/>
      <c r="CB110" s="718"/>
      <c r="CC110" s="718"/>
      <c r="CD110" s="718"/>
      <c r="CE110" s="718"/>
      <c r="CF110" s="718"/>
      <c r="CG110" s="718"/>
      <c r="CH110" s="718"/>
      <c r="CI110" s="718"/>
      <c r="CJ110" s="718"/>
      <c r="CK110" s="718"/>
      <c r="CL110" s="718"/>
      <c r="CM110" s="718"/>
      <c r="CN110" s="718"/>
      <c r="CO110" s="718"/>
      <c r="CP110" s="718"/>
      <c r="CQ110" s="718"/>
      <c r="CR110" s="718"/>
      <c r="CS110" s="718"/>
      <c r="CT110" s="718"/>
      <c r="CU110" s="718"/>
      <c r="CV110" s="718"/>
      <c r="CW110" s="718"/>
      <c r="CX110" s="718"/>
      <c r="CY110" s="718"/>
      <c r="CZ110" s="718"/>
      <c r="DA110" s="718"/>
      <c r="DB110" s="718"/>
      <c r="DC110" s="718"/>
      <c r="DD110" s="718"/>
      <c r="DE110" s="718"/>
      <c r="DF110" s="718"/>
      <c r="DG110" s="718"/>
      <c r="DH110" s="718"/>
      <c r="DI110" s="718"/>
      <c r="DJ110" s="718"/>
      <c r="DK110" s="718"/>
      <c r="DL110" s="718"/>
      <c r="DM110" s="718"/>
      <c r="DN110" s="718"/>
      <c r="DO110" s="718"/>
      <c r="DP110" s="718"/>
      <c r="DQ110" s="718"/>
      <c r="DR110" s="718"/>
      <c r="DS110" s="718"/>
      <c r="DT110" s="718"/>
      <c r="DU110" s="718"/>
      <c r="DV110" s="718"/>
      <c r="DW110" s="718"/>
      <c r="DX110" s="718"/>
      <c r="DY110" s="718"/>
      <c r="DZ110" s="718"/>
      <c r="EA110" s="718"/>
      <c r="EB110" s="718"/>
      <c r="EC110" s="718"/>
      <c r="ED110" s="718"/>
      <c r="EE110" s="718"/>
      <c r="EF110" s="718"/>
      <c r="EG110" s="718"/>
      <c r="EH110" s="718"/>
      <c r="EI110" s="718"/>
      <c r="EJ110" s="718"/>
      <c r="EK110" s="718"/>
      <c r="EL110" s="718"/>
      <c r="EM110" s="718"/>
      <c r="EN110" s="718"/>
      <c r="EO110" s="718"/>
      <c r="EP110" s="718"/>
      <c r="EQ110" s="718"/>
      <c r="ER110" s="718"/>
      <c r="ES110" s="718"/>
      <c r="ET110" s="718"/>
      <c r="EU110" s="718"/>
      <c r="EV110" s="718"/>
      <c r="EW110" s="718"/>
      <c r="EX110" s="718"/>
      <c r="EY110" s="718"/>
      <c r="EZ110" s="718"/>
      <c r="FA110" s="718"/>
      <c r="FB110" s="718"/>
      <c r="FC110" s="718"/>
      <c r="FD110" s="718"/>
      <c r="FE110" s="718"/>
      <c r="FF110" s="718"/>
      <c r="FG110" s="718"/>
      <c r="FH110" s="718"/>
      <c r="FI110" s="718"/>
      <c r="FJ110" s="718"/>
      <c r="FK110" s="718"/>
      <c r="FL110" s="718"/>
      <c r="FM110" s="718"/>
      <c r="FN110" s="718"/>
      <c r="FO110" s="718"/>
      <c r="FP110" s="718"/>
      <c r="FQ110" s="718"/>
      <c r="FR110" s="718"/>
      <c r="FS110" s="718"/>
      <c r="FT110" s="718"/>
      <c r="FU110" s="718"/>
      <c r="FV110" s="718"/>
      <c r="FW110" s="718"/>
      <c r="FX110" s="718"/>
      <c r="FY110" s="718"/>
      <c r="FZ110" s="718"/>
      <c r="GA110" s="718"/>
      <c r="GB110" s="718"/>
      <c r="GC110" s="718"/>
      <c r="GD110" s="718"/>
      <c r="GE110" s="718"/>
      <c r="GF110" s="718"/>
      <c r="GG110" s="718"/>
      <c r="GH110" s="718"/>
      <c r="GI110" s="718"/>
      <c r="GJ110" s="718"/>
      <c r="GK110" s="718"/>
      <c r="GL110" s="718"/>
      <c r="GM110" s="718"/>
      <c r="GN110" s="718"/>
      <c r="GO110" s="718"/>
      <c r="GP110" s="718"/>
      <c r="GQ110" s="718"/>
      <c r="GR110" s="718"/>
      <c r="GS110" s="718"/>
      <c r="GT110" s="718"/>
      <c r="GU110" s="718"/>
      <c r="GV110" s="718"/>
      <c r="GW110" s="718"/>
      <c r="GX110" s="718"/>
      <c r="GY110" s="718"/>
      <c r="GZ110" s="718"/>
      <c r="HA110" s="718"/>
      <c r="HB110" s="718"/>
      <c r="HC110" s="718"/>
      <c r="HD110" s="718"/>
      <c r="HE110" s="718"/>
      <c r="HF110" s="718"/>
      <c r="HG110" s="718"/>
      <c r="HH110" s="718"/>
      <c r="HI110" s="718"/>
      <c r="HJ110" s="718"/>
      <c r="HK110" s="718"/>
      <c r="HL110" s="718"/>
      <c r="HM110" s="718"/>
      <c r="HN110" s="718"/>
      <c r="HO110" s="718"/>
      <c r="HP110" s="718"/>
      <c r="HQ110" s="718"/>
      <c r="HR110" s="718"/>
      <c r="HS110" s="718"/>
      <c r="HT110" s="718"/>
      <c r="HU110" s="718"/>
      <c r="HV110" s="718"/>
      <c r="HW110" s="718"/>
      <c r="HX110" s="718"/>
      <c r="HY110" s="718"/>
      <c r="HZ110" s="718"/>
      <c r="IA110" s="718"/>
      <c r="IB110" s="718"/>
      <c r="IC110" s="718"/>
      <c r="ID110" s="718"/>
      <c r="IE110" s="718"/>
      <c r="IF110" s="718"/>
      <c r="IG110" s="718"/>
      <c r="IH110" s="718"/>
      <c r="II110" s="718"/>
      <c r="IJ110" s="718"/>
      <c r="IK110" s="718"/>
      <c r="IL110" s="718"/>
      <c r="IM110" s="718"/>
      <c r="IN110" s="718"/>
      <c r="IO110" s="718"/>
      <c r="IP110" s="718"/>
      <c r="IQ110" s="718"/>
      <c r="IR110" s="718"/>
      <c r="IS110" s="718"/>
      <c r="IT110" s="718"/>
      <c r="IU110" s="718"/>
      <c r="IV110" s="718"/>
    </row>
    <row r="111" spans="2:256" s="418" customFormat="1">
      <c r="B111" s="432"/>
      <c r="C111" s="433"/>
      <c r="D111" s="432"/>
      <c r="E111" s="432"/>
      <c r="P111" s="718"/>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A111" s="718"/>
      <c r="CB111" s="718"/>
      <c r="CC111" s="718"/>
      <c r="CD111" s="718"/>
      <c r="CE111" s="718"/>
      <c r="CF111" s="718"/>
      <c r="CG111" s="718"/>
      <c r="CH111" s="718"/>
      <c r="CI111" s="718"/>
      <c r="CJ111" s="718"/>
      <c r="CK111" s="718"/>
      <c r="CL111" s="718"/>
      <c r="CM111" s="718"/>
      <c r="CN111" s="718"/>
      <c r="CO111" s="718"/>
      <c r="CP111" s="718"/>
      <c r="CQ111" s="718"/>
      <c r="CR111" s="718"/>
      <c r="CS111" s="718"/>
      <c r="CT111" s="718"/>
      <c r="CU111" s="718"/>
      <c r="CV111" s="718"/>
      <c r="CW111" s="718"/>
      <c r="CX111" s="718"/>
      <c r="CY111" s="718"/>
      <c r="CZ111" s="718"/>
      <c r="DA111" s="718"/>
      <c r="DB111" s="718"/>
      <c r="DC111" s="718"/>
      <c r="DD111" s="718"/>
      <c r="DE111" s="718"/>
      <c r="DF111" s="718"/>
      <c r="DG111" s="718"/>
      <c r="DH111" s="718"/>
      <c r="DI111" s="718"/>
      <c r="DJ111" s="718"/>
      <c r="DK111" s="718"/>
      <c r="DL111" s="718"/>
      <c r="DM111" s="718"/>
      <c r="DN111" s="718"/>
      <c r="DO111" s="718"/>
      <c r="DP111" s="718"/>
      <c r="DQ111" s="718"/>
      <c r="DR111" s="718"/>
      <c r="DS111" s="718"/>
      <c r="DT111" s="718"/>
      <c r="DU111" s="718"/>
      <c r="DV111" s="718"/>
      <c r="DW111" s="718"/>
      <c r="DX111" s="718"/>
      <c r="DY111" s="718"/>
      <c r="DZ111" s="718"/>
      <c r="EA111" s="718"/>
      <c r="EB111" s="718"/>
      <c r="EC111" s="718"/>
      <c r="ED111" s="718"/>
      <c r="EE111" s="718"/>
      <c r="EF111" s="718"/>
      <c r="EG111" s="718"/>
      <c r="EH111" s="718"/>
      <c r="EI111" s="718"/>
      <c r="EJ111" s="718"/>
      <c r="EK111" s="718"/>
      <c r="EL111" s="718"/>
      <c r="EM111" s="718"/>
      <c r="EN111" s="718"/>
      <c r="EO111" s="718"/>
      <c r="EP111" s="718"/>
      <c r="EQ111" s="718"/>
      <c r="ER111" s="718"/>
      <c r="ES111" s="718"/>
      <c r="ET111" s="718"/>
      <c r="EU111" s="718"/>
      <c r="EV111" s="718"/>
      <c r="EW111" s="718"/>
      <c r="EX111" s="718"/>
      <c r="EY111" s="718"/>
      <c r="EZ111" s="718"/>
      <c r="FA111" s="718"/>
      <c r="FB111" s="718"/>
      <c r="FC111" s="718"/>
      <c r="FD111" s="718"/>
      <c r="FE111" s="718"/>
      <c r="FF111" s="718"/>
      <c r="FG111" s="718"/>
      <c r="FH111" s="718"/>
      <c r="FI111" s="718"/>
      <c r="FJ111" s="718"/>
      <c r="FK111" s="718"/>
      <c r="FL111" s="718"/>
      <c r="FM111" s="718"/>
      <c r="FN111" s="718"/>
      <c r="FO111" s="718"/>
      <c r="FP111" s="718"/>
      <c r="FQ111" s="718"/>
      <c r="FR111" s="718"/>
      <c r="FS111" s="718"/>
      <c r="FT111" s="718"/>
      <c r="FU111" s="718"/>
      <c r="FV111" s="718"/>
      <c r="FW111" s="718"/>
      <c r="FX111" s="718"/>
      <c r="FY111" s="718"/>
      <c r="FZ111" s="718"/>
      <c r="GA111" s="718"/>
      <c r="GB111" s="718"/>
      <c r="GC111" s="718"/>
      <c r="GD111" s="718"/>
      <c r="GE111" s="718"/>
      <c r="GF111" s="718"/>
      <c r="GG111" s="718"/>
      <c r="GH111" s="718"/>
      <c r="GI111" s="718"/>
      <c r="GJ111" s="718"/>
      <c r="GK111" s="718"/>
      <c r="GL111" s="718"/>
      <c r="GM111" s="718"/>
      <c r="GN111" s="718"/>
      <c r="GO111" s="718"/>
      <c r="GP111" s="718"/>
      <c r="GQ111" s="718"/>
      <c r="GR111" s="718"/>
      <c r="GS111" s="718"/>
      <c r="GT111" s="718"/>
      <c r="GU111" s="718"/>
      <c r="GV111" s="718"/>
      <c r="GW111" s="718"/>
      <c r="GX111" s="718"/>
      <c r="GY111" s="718"/>
      <c r="GZ111" s="718"/>
      <c r="HA111" s="718"/>
      <c r="HB111" s="718"/>
      <c r="HC111" s="718"/>
      <c r="HD111" s="718"/>
      <c r="HE111" s="718"/>
      <c r="HF111" s="718"/>
      <c r="HG111" s="718"/>
      <c r="HH111" s="718"/>
      <c r="HI111" s="718"/>
      <c r="HJ111" s="718"/>
      <c r="HK111" s="718"/>
      <c r="HL111" s="718"/>
      <c r="HM111" s="718"/>
      <c r="HN111" s="718"/>
      <c r="HO111" s="718"/>
      <c r="HP111" s="718"/>
      <c r="HQ111" s="718"/>
      <c r="HR111" s="718"/>
      <c r="HS111" s="718"/>
      <c r="HT111" s="718"/>
      <c r="HU111" s="718"/>
      <c r="HV111" s="718"/>
      <c r="HW111" s="718"/>
      <c r="HX111" s="718"/>
      <c r="HY111" s="718"/>
      <c r="HZ111" s="718"/>
      <c r="IA111" s="718"/>
      <c r="IB111" s="718"/>
      <c r="IC111" s="718"/>
      <c r="ID111" s="718"/>
      <c r="IE111" s="718"/>
      <c r="IF111" s="718"/>
      <c r="IG111" s="718"/>
      <c r="IH111" s="718"/>
      <c r="II111" s="718"/>
      <c r="IJ111" s="718"/>
      <c r="IK111" s="718"/>
      <c r="IL111" s="718"/>
      <c r="IM111" s="718"/>
      <c r="IN111" s="718"/>
      <c r="IO111" s="718"/>
      <c r="IP111" s="718"/>
      <c r="IQ111" s="718"/>
      <c r="IR111" s="718"/>
      <c r="IS111" s="718"/>
      <c r="IT111" s="718"/>
      <c r="IU111" s="718"/>
      <c r="IV111" s="718"/>
    </row>
    <row r="112" spans="2:256" s="418" customFormat="1">
      <c r="B112" s="432"/>
      <c r="C112" s="433"/>
      <c r="D112" s="432"/>
      <c r="E112" s="432"/>
      <c r="P112" s="718"/>
      <c r="Q112" s="718"/>
      <c r="R112" s="718"/>
      <c r="S112" s="718"/>
      <c r="T112" s="718"/>
      <c r="U112" s="718"/>
      <c r="V112" s="718"/>
      <c r="W112" s="718"/>
      <c r="X112" s="718"/>
      <c r="Y112" s="718"/>
      <c r="Z112" s="718"/>
      <c r="AA112" s="718"/>
      <c r="AB112" s="718"/>
      <c r="AC112" s="718"/>
      <c r="AD112" s="718"/>
      <c r="AE112" s="718"/>
      <c r="AF112" s="718"/>
      <c r="AG112" s="718"/>
      <c r="AH112" s="718"/>
      <c r="AI112" s="718"/>
      <c r="AJ112" s="718"/>
      <c r="AK112" s="718"/>
      <c r="AL112" s="718"/>
      <c r="AM112" s="718"/>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718"/>
      <c r="CS112" s="718"/>
      <c r="CT112" s="718"/>
      <c r="CU112" s="718"/>
      <c r="CV112" s="718"/>
      <c r="CW112" s="718"/>
      <c r="CX112" s="718"/>
      <c r="CY112" s="718"/>
      <c r="CZ112" s="718"/>
      <c r="DA112" s="718"/>
      <c r="DB112" s="718"/>
      <c r="DC112" s="718"/>
      <c r="DD112" s="718"/>
      <c r="DE112" s="718"/>
      <c r="DF112" s="718"/>
      <c r="DG112" s="718"/>
      <c r="DH112" s="718"/>
      <c r="DI112" s="718"/>
      <c r="DJ112" s="718"/>
      <c r="DK112" s="718"/>
      <c r="DL112" s="718"/>
      <c r="DM112" s="718"/>
      <c r="DN112" s="718"/>
      <c r="DO112" s="718"/>
      <c r="DP112" s="718"/>
      <c r="DQ112" s="718"/>
      <c r="DR112" s="718"/>
      <c r="DS112" s="718"/>
      <c r="DT112" s="718"/>
      <c r="DU112" s="718"/>
      <c r="DV112" s="718"/>
      <c r="DW112" s="718"/>
      <c r="DX112" s="718"/>
      <c r="DY112" s="718"/>
      <c r="DZ112" s="718"/>
      <c r="EA112" s="718"/>
      <c r="EB112" s="718"/>
      <c r="EC112" s="718"/>
      <c r="ED112" s="718"/>
      <c r="EE112" s="718"/>
      <c r="EF112" s="718"/>
      <c r="EG112" s="718"/>
      <c r="EH112" s="718"/>
      <c r="EI112" s="718"/>
      <c r="EJ112" s="718"/>
      <c r="EK112" s="718"/>
      <c r="EL112" s="718"/>
      <c r="EM112" s="718"/>
      <c r="EN112" s="718"/>
      <c r="EO112" s="718"/>
      <c r="EP112" s="718"/>
      <c r="EQ112" s="718"/>
      <c r="ER112" s="718"/>
      <c r="ES112" s="718"/>
      <c r="ET112" s="718"/>
      <c r="EU112" s="718"/>
      <c r="EV112" s="718"/>
      <c r="EW112" s="718"/>
      <c r="EX112" s="718"/>
      <c r="EY112" s="718"/>
      <c r="EZ112" s="718"/>
      <c r="FA112" s="718"/>
      <c r="FB112" s="718"/>
      <c r="FC112" s="718"/>
      <c r="FD112" s="718"/>
      <c r="FE112" s="718"/>
      <c r="FF112" s="718"/>
      <c r="FG112" s="718"/>
      <c r="FH112" s="718"/>
      <c r="FI112" s="718"/>
      <c r="FJ112" s="718"/>
      <c r="FK112" s="718"/>
      <c r="FL112" s="718"/>
      <c r="FM112" s="718"/>
      <c r="FN112" s="718"/>
      <c r="FO112" s="718"/>
      <c r="FP112" s="718"/>
      <c r="FQ112" s="718"/>
      <c r="FR112" s="718"/>
      <c r="FS112" s="718"/>
      <c r="FT112" s="718"/>
      <c r="FU112" s="718"/>
      <c r="FV112" s="718"/>
      <c r="FW112" s="718"/>
      <c r="FX112" s="718"/>
      <c r="FY112" s="718"/>
      <c r="FZ112" s="718"/>
      <c r="GA112" s="718"/>
      <c r="GB112" s="718"/>
      <c r="GC112" s="718"/>
      <c r="GD112" s="718"/>
      <c r="GE112" s="718"/>
      <c r="GF112" s="718"/>
      <c r="GG112" s="718"/>
      <c r="GH112" s="718"/>
      <c r="GI112" s="718"/>
      <c r="GJ112" s="718"/>
      <c r="GK112" s="718"/>
      <c r="GL112" s="718"/>
      <c r="GM112" s="718"/>
      <c r="GN112" s="718"/>
      <c r="GO112" s="718"/>
      <c r="GP112" s="718"/>
      <c r="GQ112" s="718"/>
      <c r="GR112" s="718"/>
      <c r="GS112" s="718"/>
      <c r="GT112" s="718"/>
      <c r="GU112" s="718"/>
      <c r="GV112" s="718"/>
      <c r="GW112" s="718"/>
      <c r="GX112" s="718"/>
      <c r="GY112" s="718"/>
      <c r="GZ112" s="718"/>
      <c r="HA112" s="718"/>
      <c r="HB112" s="718"/>
      <c r="HC112" s="718"/>
      <c r="HD112" s="718"/>
      <c r="HE112" s="718"/>
      <c r="HF112" s="718"/>
      <c r="HG112" s="718"/>
      <c r="HH112" s="718"/>
      <c r="HI112" s="718"/>
      <c r="HJ112" s="718"/>
      <c r="HK112" s="718"/>
      <c r="HL112" s="718"/>
      <c r="HM112" s="718"/>
      <c r="HN112" s="718"/>
      <c r="HO112" s="718"/>
      <c r="HP112" s="718"/>
      <c r="HQ112" s="718"/>
      <c r="HR112" s="718"/>
      <c r="HS112" s="718"/>
      <c r="HT112" s="718"/>
      <c r="HU112" s="718"/>
      <c r="HV112" s="718"/>
      <c r="HW112" s="718"/>
      <c r="HX112" s="718"/>
      <c r="HY112" s="718"/>
      <c r="HZ112" s="718"/>
      <c r="IA112" s="718"/>
      <c r="IB112" s="718"/>
      <c r="IC112" s="718"/>
      <c r="ID112" s="718"/>
      <c r="IE112" s="718"/>
      <c r="IF112" s="718"/>
      <c r="IG112" s="718"/>
      <c r="IH112" s="718"/>
      <c r="II112" s="718"/>
      <c r="IJ112" s="718"/>
      <c r="IK112" s="718"/>
      <c r="IL112" s="718"/>
      <c r="IM112" s="718"/>
      <c r="IN112" s="718"/>
      <c r="IO112" s="718"/>
      <c r="IP112" s="718"/>
      <c r="IQ112" s="718"/>
      <c r="IR112" s="718"/>
      <c r="IS112" s="718"/>
      <c r="IT112" s="718"/>
      <c r="IU112" s="718"/>
      <c r="IV112" s="718"/>
    </row>
    <row r="113" spans="2:256" s="418" customFormat="1">
      <c r="B113" s="432"/>
      <c r="C113" s="433"/>
      <c r="D113" s="432"/>
      <c r="E113" s="432"/>
      <c r="P113" s="718"/>
      <c r="Q113" s="718"/>
      <c r="R113" s="718"/>
      <c r="S113" s="718"/>
      <c r="T113" s="718"/>
      <c r="U113" s="718"/>
      <c r="V113" s="718"/>
      <c r="W113" s="718"/>
      <c r="X113" s="718"/>
      <c r="Y113" s="718"/>
      <c r="Z113" s="718"/>
      <c r="AA113" s="718"/>
      <c r="AB113" s="718"/>
      <c r="AC113" s="718"/>
      <c r="AD113" s="718"/>
      <c r="AE113" s="718"/>
      <c r="AF113" s="718"/>
      <c r="AG113" s="718"/>
      <c r="AH113" s="718"/>
      <c r="AI113" s="718"/>
      <c r="AJ113" s="718"/>
      <c r="AK113" s="718"/>
      <c r="AL113" s="718"/>
      <c r="AM113" s="718"/>
      <c r="AN113" s="718"/>
      <c r="AO113" s="718"/>
      <c r="AP113" s="718"/>
      <c r="AQ113" s="718"/>
      <c r="AR113" s="718"/>
      <c r="AS113" s="718"/>
      <c r="AT113" s="718"/>
      <c r="AU113" s="718"/>
      <c r="AV113" s="718"/>
      <c r="AW113" s="718"/>
      <c r="AX113" s="718"/>
      <c r="AY113" s="718"/>
      <c r="AZ113" s="718"/>
      <c r="BA113" s="718"/>
      <c r="BB113" s="718"/>
      <c r="BC113" s="718"/>
      <c r="BD113" s="718"/>
      <c r="BE113" s="718"/>
      <c r="BF113" s="718"/>
      <c r="BG113" s="718"/>
      <c r="BH113" s="718"/>
      <c r="BI113" s="718"/>
      <c r="BJ113" s="718"/>
      <c r="BK113" s="718"/>
      <c r="BL113" s="718"/>
      <c r="BM113" s="718"/>
      <c r="BN113" s="718"/>
      <c r="BO113" s="718"/>
      <c r="BP113" s="718"/>
      <c r="BQ113" s="718"/>
      <c r="BR113" s="718"/>
      <c r="BS113" s="718"/>
      <c r="BT113" s="718"/>
      <c r="BU113" s="718"/>
      <c r="BV113" s="718"/>
      <c r="BW113" s="718"/>
      <c r="BX113" s="718"/>
      <c r="BY113" s="718"/>
      <c r="BZ113" s="718"/>
      <c r="CA113" s="718"/>
      <c r="CB113" s="718"/>
      <c r="CC113" s="718"/>
      <c r="CD113" s="718"/>
      <c r="CE113" s="718"/>
      <c r="CF113" s="718"/>
      <c r="CG113" s="718"/>
      <c r="CH113" s="718"/>
      <c r="CI113" s="718"/>
      <c r="CJ113" s="718"/>
      <c r="CK113" s="718"/>
      <c r="CL113" s="718"/>
      <c r="CM113" s="718"/>
      <c r="CN113" s="718"/>
      <c r="CO113" s="718"/>
      <c r="CP113" s="718"/>
      <c r="CQ113" s="718"/>
      <c r="CR113" s="718"/>
      <c r="CS113" s="718"/>
      <c r="CT113" s="718"/>
      <c r="CU113" s="718"/>
      <c r="CV113" s="718"/>
      <c r="CW113" s="718"/>
      <c r="CX113" s="718"/>
      <c r="CY113" s="718"/>
      <c r="CZ113" s="718"/>
      <c r="DA113" s="718"/>
      <c r="DB113" s="718"/>
      <c r="DC113" s="718"/>
      <c r="DD113" s="718"/>
      <c r="DE113" s="718"/>
      <c r="DF113" s="718"/>
      <c r="DG113" s="718"/>
      <c r="DH113" s="718"/>
      <c r="DI113" s="718"/>
      <c r="DJ113" s="718"/>
      <c r="DK113" s="718"/>
      <c r="DL113" s="718"/>
      <c r="DM113" s="718"/>
      <c r="DN113" s="718"/>
      <c r="DO113" s="718"/>
      <c r="DP113" s="718"/>
      <c r="DQ113" s="718"/>
      <c r="DR113" s="718"/>
      <c r="DS113" s="718"/>
      <c r="DT113" s="718"/>
      <c r="DU113" s="718"/>
      <c r="DV113" s="718"/>
      <c r="DW113" s="718"/>
      <c r="DX113" s="718"/>
      <c r="DY113" s="718"/>
      <c r="DZ113" s="718"/>
      <c r="EA113" s="718"/>
      <c r="EB113" s="718"/>
      <c r="EC113" s="718"/>
      <c r="ED113" s="718"/>
      <c r="EE113" s="718"/>
      <c r="EF113" s="718"/>
      <c r="EG113" s="718"/>
      <c r="EH113" s="718"/>
      <c r="EI113" s="718"/>
      <c r="EJ113" s="718"/>
      <c r="EK113" s="718"/>
      <c r="EL113" s="718"/>
      <c r="EM113" s="718"/>
      <c r="EN113" s="718"/>
      <c r="EO113" s="718"/>
      <c r="EP113" s="718"/>
      <c r="EQ113" s="718"/>
      <c r="ER113" s="718"/>
      <c r="ES113" s="718"/>
      <c r="ET113" s="718"/>
      <c r="EU113" s="718"/>
      <c r="EV113" s="718"/>
      <c r="EW113" s="718"/>
      <c r="EX113" s="718"/>
      <c r="EY113" s="718"/>
      <c r="EZ113" s="718"/>
      <c r="FA113" s="718"/>
      <c r="FB113" s="718"/>
      <c r="FC113" s="718"/>
      <c r="FD113" s="718"/>
      <c r="FE113" s="718"/>
      <c r="FF113" s="718"/>
      <c r="FG113" s="718"/>
      <c r="FH113" s="718"/>
      <c r="FI113" s="718"/>
      <c r="FJ113" s="718"/>
      <c r="FK113" s="718"/>
      <c r="FL113" s="718"/>
      <c r="FM113" s="718"/>
      <c r="FN113" s="718"/>
      <c r="FO113" s="718"/>
      <c r="FP113" s="718"/>
      <c r="FQ113" s="718"/>
      <c r="FR113" s="718"/>
      <c r="FS113" s="718"/>
      <c r="FT113" s="718"/>
      <c r="FU113" s="718"/>
      <c r="FV113" s="718"/>
      <c r="FW113" s="718"/>
      <c r="FX113" s="718"/>
      <c r="FY113" s="718"/>
      <c r="FZ113" s="718"/>
      <c r="GA113" s="718"/>
      <c r="GB113" s="718"/>
      <c r="GC113" s="718"/>
      <c r="GD113" s="718"/>
      <c r="GE113" s="718"/>
      <c r="GF113" s="718"/>
      <c r="GG113" s="718"/>
      <c r="GH113" s="718"/>
      <c r="GI113" s="718"/>
      <c r="GJ113" s="718"/>
      <c r="GK113" s="718"/>
      <c r="GL113" s="718"/>
      <c r="GM113" s="718"/>
      <c r="GN113" s="718"/>
      <c r="GO113" s="718"/>
      <c r="GP113" s="718"/>
      <c r="GQ113" s="718"/>
      <c r="GR113" s="718"/>
      <c r="GS113" s="718"/>
      <c r="GT113" s="718"/>
      <c r="GU113" s="718"/>
      <c r="GV113" s="718"/>
      <c r="GW113" s="718"/>
      <c r="GX113" s="718"/>
      <c r="GY113" s="718"/>
      <c r="GZ113" s="718"/>
      <c r="HA113" s="718"/>
      <c r="HB113" s="718"/>
      <c r="HC113" s="718"/>
      <c r="HD113" s="718"/>
      <c r="HE113" s="718"/>
      <c r="HF113" s="718"/>
      <c r="HG113" s="718"/>
      <c r="HH113" s="718"/>
      <c r="HI113" s="718"/>
      <c r="HJ113" s="718"/>
      <c r="HK113" s="718"/>
      <c r="HL113" s="718"/>
      <c r="HM113" s="718"/>
      <c r="HN113" s="718"/>
      <c r="HO113" s="718"/>
      <c r="HP113" s="718"/>
      <c r="HQ113" s="718"/>
      <c r="HR113" s="718"/>
      <c r="HS113" s="718"/>
      <c r="HT113" s="718"/>
      <c r="HU113" s="718"/>
      <c r="HV113" s="718"/>
      <c r="HW113" s="718"/>
      <c r="HX113" s="718"/>
      <c r="HY113" s="718"/>
      <c r="HZ113" s="718"/>
      <c r="IA113" s="718"/>
      <c r="IB113" s="718"/>
      <c r="IC113" s="718"/>
      <c r="ID113" s="718"/>
      <c r="IE113" s="718"/>
      <c r="IF113" s="718"/>
      <c r="IG113" s="718"/>
      <c r="IH113" s="718"/>
      <c r="II113" s="718"/>
      <c r="IJ113" s="718"/>
      <c r="IK113" s="718"/>
      <c r="IL113" s="718"/>
      <c r="IM113" s="718"/>
      <c r="IN113" s="718"/>
      <c r="IO113" s="718"/>
      <c r="IP113" s="718"/>
      <c r="IQ113" s="718"/>
      <c r="IR113" s="718"/>
      <c r="IS113" s="718"/>
      <c r="IT113" s="718"/>
      <c r="IU113" s="718"/>
      <c r="IV113" s="718"/>
    </row>
    <row r="114" spans="2:256" s="418" customFormat="1">
      <c r="B114" s="432"/>
      <c r="C114" s="433"/>
      <c r="D114" s="432"/>
      <c r="E114" s="432"/>
      <c r="P114" s="718"/>
      <c r="Q114" s="718"/>
      <c r="R114" s="718"/>
      <c r="S114" s="718"/>
      <c r="T114" s="718"/>
      <c r="U114" s="718"/>
      <c r="V114" s="718"/>
      <c r="W114" s="718"/>
      <c r="X114" s="718"/>
      <c r="Y114" s="718"/>
      <c r="Z114" s="718"/>
      <c r="AA114" s="718"/>
      <c r="AB114" s="718"/>
      <c r="AC114" s="718"/>
      <c r="AD114" s="718"/>
      <c r="AE114" s="718"/>
      <c r="AF114" s="718"/>
      <c r="AG114" s="718"/>
      <c r="AH114" s="718"/>
      <c r="AI114" s="718"/>
      <c r="AJ114" s="718"/>
      <c r="AK114" s="718"/>
      <c r="AL114" s="718"/>
      <c r="AM114" s="718"/>
      <c r="AN114" s="718"/>
      <c r="AO114" s="718"/>
      <c r="AP114" s="718"/>
      <c r="AQ114" s="718"/>
      <c r="AR114" s="718"/>
      <c r="AS114" s="718"/>
      <c r="AT114" s="718"/>
      <c r="AU114" s="718"/>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18"/>
      <c r="CA114" s="718"/>
      <c r="CB114" s="718"/>
      <c r="CC114" s="718"/>
      <c r="CD114" s="718"/>
      <c r="CE114" s="718"/>
      <c r="CF114" s="718"/>
      <c r="CG114" s="718"/>
      <c r="CH114" s="718"/>
      <c r="CI114" s="718"/>
      <c r="CJ114" s="718"/>
      <c r="CK114" s="718"/>
      <c r="CL114" s="718"/>
      <c r="CM114" s="718"/>
      <c r="CN114" s="718"/>
      <c r="CO114" s="718"/>
      <c r="CP114" s="718"/>
      <c r="CQ114" s="718"/>
      <c r="CR114" s="718"/>
      <c r="CS114" s="718"/>
      <c r="CT114" s="718"/>
      <c r="CU114" s="718"/>
      <c r="CV114" s="718"/>
      <c r="CW114" s="718"/>
      <c r="CX114" s="718"/>
      <c r="CY114" s="718"/>
      <c r="CZ114" s="718"/>
      <c r="DA114" s="718"/>
      <c r="DB114" s="718"/>
      <c r="DC114" s="718"/>
      <c r="DD114" s="718"/>
      <c r="DE114" s="718"/>
      <c r="DF114" s="718"/>
      <c r="DG114" s="718"/>
      <c r="DH114" s="718"/>
      <c r="DI114" s="718"/>
      <c r="DJ114" s="718"/>
      <c r="DK114" s="718"/>
      <c r="DL114" s="718"/>
      <c r="DM114" s="718"/>
      <c r="DN114" s="718"/>
      <c r="DO114" s="718"/>
      <c r="DP114" s="718"/>
      <c r="DQ114" s="718"/>
      <c r="DR114" s="718"/>
      <c r="DS114" s="718"/>
      <c r="DT114" s="718"/>
      <c r="DU114" s="718"/>
      <c r="DV114" s="718"/>
      <c r="DW114" s="718"/>
      <c r="DX114" s="718"/>
      <c r="DY114" s="718"/>
      <c r="DZ114" s="718"/>
      <c r="EA114" s="718"/>
      <c r="EB114" s="718"/>
      <c r="EC114" s="718"/>
      <c r="ED114" s="718"/>
      <c r="EE114" s="718"/>
      <c r="EF114" s="718"/>
      <c r="EG114" s="718"/>
      <c r="EH114" s="718"/>
      <c r="EI114" s="718"/>
      <c r="EJ114" s="718"/>
      <c r="EK114" s="718"/>
      <c r="EL114" s="718"/>
      <c r="EM114" s="718"/>
      <c r="EN114" s="718"/>
      <c r="EO114" s="718"/>
      <c r="EP114" s="718"/>
      <c r="EQ114" s="718"/>
      <c r="ER114" s="718"/>
      <c r="ES114" s="718"/>
      <c r="ET114" s="718"/>
      <c r="EU114" s="718"/>
      <c r="EV114" s="718"/>
      <c r="EW114" s="718"/>
      <c r="EX114" s="718"/>
      <c r="EY114" s="718"/>
      <c r="EZ114" s="718"/>
      <c r="FA114" s="718"/>
      <c r="FB114" s="718"/>
      <c r="FC114" s="718"/>
      <c r="FD114" s="718"/>
      <c r="FE114" s="718"/>
      <c r="FF114" s="718"/>
      <c r="FG114" s="718"/>
      <c r="FH114" s="718"/>
      <c r="FI114" s="718"/>
      <c r="FJ114" s="718"/>
      <c r="FK114" s="718"/>
      <c r="FL114" s="718"/>
      <c r="FM114" s="718"/>
      <c r="FN114" s="718"/>
      <c r="FO114" s="718"/>
      <c r="FP114" s="718"/>
      <c r="FQ114" s="718"/>
      <c r="FR114" s="718"/>
      <c r="FS114" s="718"/>
      <c r="FT114" s="718"/>
      <c r="FU114" s="718"/>
      <c r="FV114" s="718"/>
      <c r="FW114" s="718"/>
      <c r="FX114" s="718"/>
      <c r="FY114" s="718"/>
      <c r="FZ114" s="718"/>
      <c r="GA114" s="718"/>
      <c r="GB114" s="718"/>
      <c r="GC114" s="718"/>
      <c r="GD114" s="718"/>
      <c r="GE114" s="718"/>
      <c r="GF114" s="718"/>
      <c r="GG114" s="718"/>
      <c r="GH114" s="718"/>
      <c r="GI114" s="718"/>
      <c r="GJ114" s="718"/>
      <c r="GK114" s="718"/>
      <c r="GL114" s="718"/>
      <c r="GM114" s="718"/>
      <c r="GN114" s="718"/>
      <c r="GO114" s="718"/>
      <c r="GP114" s="718"/>
      <c r="GQ114" s="718"/>
      <c r="GR114" s="718"/>
      <c r="GS114" s="718"/>
      <c r="GT114" s="718"/>
      <c r="GU114" s="718"/>
      <c r="GV114" s="718"/>
      <c r="GW114" s="718"/>
      <c r="GX114" s="718"/>
      <c r="GY114" s="718"/>
      <c r="GZ114" s="718"/>
      <c r="HA114" s="718"/>
      <c r="HB114" s="718"/>
      <c r="HC114" s="718"/>
      <c r="HD114" s="718"/>
      <c r="HE114" s="718"/>
      <c r="HF114" s="718"/>
      <c r="HG114" s="718"/>
      <c r="HH114" s="718"/>
      <c r="HI114" s="718"/>
      <c r="HJ114" s="718"/>
      <c r="HK114" s="718"/>
      <c r="HL114" s="718"/>
      <c r="HM114" s="718"/>
      <c r="HN114" s="718"/>
      <c r="HO114" s="718"/>
      <c r="HP114" s="718"/>
      <c r="HQ114" s="718"/>
      <c r="HR114" s="718"/>
      <c r="HS114" s="718"/>
      <c r="HT114" s="718"/>
      <c r="HU114" s="718"/>
      <c r="HV114" s="718"/>
      <c r="HW114" s="718"/>
      <c r="HX114" s="718"/>
      <c r="HY114" s="718"/>
      <c r="HZ114" s="718"/>
      <c r="IA114" s="718"/>
      <c r="IB114" s="718"/>
      <c r="IC114" s="718"/>
      <c r="ID114" s="718"/>
      <c r="IE114" s="718"/>
      <c r="IF114" s="718"/>
      <c r="IG114" s="718"/>
      <c r="IH114" s="718"/>
      <c r="II114" s="718"/>
      <c r="IJ114" s="718"/>
      <c r="IK114" s="718"/>
      <c r="IL114" s="718"/>
      <c r="IM114" s="718"/>
      <c r="IN114" s="718"/>
      <c r="IO114" s="718"/>
      <c r="IP114" s="718"/>
      <c r="IQ114" s="718"/>
      <c r="IR114" s="718"/>
      <c r="IS114" s="718"/>
      <c r="IT114" s="718"/>
      <c r="IU114" s="718"/>
      <c r="IV114" s="718"/>
    </row>
    <row r="115" spans="2:256" s="418" customFormat="1">
      <c r="B115" s="432"/>
      <c r="C115" s="433"/>
      <c r="D115" s="432"/>
      <c r="E115" s="432"/>
      <c r="P115" s="718"/>
      <c r="Q115" s="718"/>
      <c r="R115" s="718"/>
      <c r="S115" s="718"/>
      <c r="T115" s="718"/>
      <c r="U115" s="718"/>
      <c r="V115" s="718"/>
      <c r="W115" s="718"/>
      <c r="X115" s="718"/>
      <c r="Y115" s="718"/>
      <c r="Z115" s="718"/>
      <c r="AA115" s="718"/>
      <c r="AB115" s="718"/>
      <c r="AC115" s="718"/>
      <c r="AD115" s="718"/>
      <c r="AE115" s="718"/>
      <c r="AF115" s="718"/>
      <c r="AG115" s="718"/>
      <c r="AH115" s="718"/>
      <c r="AI115" s="718"/>
      <c r="AJ115" s="718"/>
      <c r="AK115" s="718"/>
      <c r="AL115" s="718"/>
      <c r="AM115" s="718"/>
      <c r="AN115" s="718"/>
      <c r="AO115" s="718"/>
      <c r="AP115" s="718"/>
      <c r="AQ115" s="718"/>
      <c r="AR115" s="718"/>
      <c r="AS115" s="718"/>
      <c r="AT115" s="718"/>
      <c r="AU115" s="718"/>
      <c r="AV115" s="718"/>
      <c r="AW115" s="718"/>
      <c r="AX115" s="718"/>
      <c r="AY115" s="718"/>
      <c r="AZ115" s="718"/>
      <c r="BA115" s="718"/>
      <c r="BB115" s="718"/>
      <c r="BC115" s="718"/>
      <c r="BD115" s="718"/>
      <c r="BE115" s="718"/>
      <c r="BF115" s="718"/>
      <c r="BG115" s="718"/>
      <c r="BH115" s="718"/>
      <c r="BI115" s="718"/>
      <c r="BJ115" s="718"/>
      <c r="BK115" s="718"/>
      <c r="BL115" s="718"/>
      <c r="BM115" s="718"/>
      <c r="BN115" s="718"/>
      <c r="BO115" s="718"/>
      <c r="BP115" s="718"/>
      <c r="BQ115" s="718"/>
      <c r="BR115" s="718"/>
      <c r="BS115" s="718"/>
      <c r="BT115" s="718"/>
      <c r="BU115" s="718"/>
      <c r="BV115" s="718"/>
      <c r="BW115" s="718"/>
      <c r="BX115" s="718"/>
      <c r="BY115" s="718"/>
      <c r="BZ115" s="718"/>
      <c r="CA115" s="718"/>
      <c r="CB115" s="718"/>
      <c r="CC115" s="718"/>
      <c r="CD115" s="718"/>
      <c r="CE115" s="718"/>
      <c r="CF115" s="718"/>
      <c r="CG115" s="718"/>
      <c r="CH115" s="718"/>
      <c r="CI115" s="718"/>
      <c r="CJ115" s="718"/>
      <c r="CK115" s="718"/>
      <c r="CL115" s="718"/>
      <c r="CM115" s="718"/>
      <c r="CN115" s="718"/>
      <c r="CO115" s="718"/>
      <c r="CP115" s="718"/>
      <c r="CQ115" s="718"/>
      <c r="CR115" s="718"/>
      <c r="CS115" s="718"/>
      <c r="CT115" s="718"/>
      <c r="CU115" s="718"/>
      <c r="CV115" s="718"/>
      <c r="CW115" s="718"/>
      <c r="CX115" s="718"/>
      <c r="CY115" s="718"/>
      <c r="CZ115" s="718"/>
      <c r="DA115" s="718"/>
      <c r="DB115" s="718"/>
      <c r="DC115" s="718"/>
      <c r="DD115" s="718"/>
      <c r="DE115" s="718"/>
      <c r="DF115" s="718"/>
      <c r="DG115" s="718"/>
      <c r="DH115" s="718"/>
      <c r="DI115" s="718"/>
      <c r="DJ115" s="718"/>
      <c r="DK115" s="718"/>
      <c r="DL115" s="718"/>
      <c r="DM115" s="718"/>
      <c r="DN115" s="718"/>
      <c r="DO115" s="718"/>
      <c r="DP115" s="718"/>
      <c r="DQ115" s="718"/>
      <c r="DR115" s="718"/>
      <c r="DS115" s="718"/>
      <c r="DT115" s="718"/>
      <c r="DU115" s="718"/>
      <c r="DV115" s="718"/>
      <c r="DW115" s="718"/>
      <c r="DX115" s="718"/>
      <c r="DY115" s="718"/>
      <c r="DZ115" s="718"/>
      <c r="EA115" s="718"/>
      <c r="EB115" s="718"/>
      <c r="EC115" s="718"/>
      <c r="ED115" s="718"/>
      <c r="EE115" s="718"/>
      <c r="EF115" s="718"/>
      <c r="EG115" s="718"/>
      <c r="EH115" s="718"/>
      <c r="EI115" s="718"/>
      <c r="EJ115" s="718"/>
      <c r="EK115" s="718"/>
      <c r="EL115" s="718"/>
      <c r="EM115" s="718"/>
      <c r="EN115" s="718"/>
      <c r="EO115" s="718"/>
      <c r="EP115" s="718"/>
      <c r="EQ115" s="718"/>
      <c r="ER115" s="718"/>
      <c r="ES115" s="718"/>
      <c r="ET115" s="718"/>
      <c r="EU115" s="718"/>
      <c r="EV115" s="718"/>
      <c r="EW115" s="718"/>
      <c r="EX115" s="718"/>
      <c r="EY115" s="718"/>
      <c r="EZ115" s="718"/>
      <c r="FA115" s="718"/>
      <c r="FB115" s="718"/>
      <c r="FC115" s="718"/>
      <c r="FD115" s="718"/>
      <c r="FE115" s="718"/>
      <c r="FF115" s="718"/>
      <c r="FG115" s="718"/>
      <c r="FH115" s="718"/>
      <c r="FI115" s="718"/>
      <c r="FJ115" s="718"/>
      <c r="FK115" s="718"/>
      <c r="FL115" s="718"/>
      <c r="FM115" s="718"/>
      <c r="FN115" s="718"/>
      <c r="FO115" s="718"/>
      <c r="FP115" s="718"/>
      <c r="FQ115" s="718"/>
      <c r="FR115" s="718"/>
      <c r="FS115" s="718"/>
      <c r="FT115" s="718"/>
      <c r="FU115" s="718"/>
      <c r="FV115" s="718"/>
      <c r="FW115" s="718"/>
      <c r="FX115" s="718"/>
      <c r="FY115" s="718"/>
      <c r="FZ115" s="718"/>
      <c r="GA115" s="718"/>
      <c r="GB115" s="718"/>
      <c r="GC115" s="718"/>
      <c r="GD115" s="718"/>
      <c r="GE115" s="718"/>
      <c r="GF115" s="718"/>
      <c r="GG115" s="718"/>
      <c r="GH115" s="718"/>
      <c r="GI115" s="718"/>
      <c r="GJ115" s="718"/>
      <c r="GK115" s="718"/>
      <c r="GL115" s="718"/>
      <c r="GM115" s="718"/>
      <c r="GN115" s="718"/>
      <c r="GO115" s="718"/>
      <c r="GP115" s="718"/>
      <c r="GQ115" s="718"/>
      <c r="GR115" s="718"/>
      <c r="GS115" s="718"/>
      <c r="GT115" s="718"/>
      <c r="GU115" s="718"/>
      <c r="GV115" s="718"/>
      <c r="GW115" s="718"/>
      <c r="GX115" s="718"/>
      <c r="GY115" s="718"/>
      <c r="GZ115" s="718"/>
      <c r="HA115" s="718"/>
      <c r="HB115" s="718"/>
      <c r="HC115" s="718"/>
      <c r="HD115" s="718"/>
      <c r="HE115" s="718"/>
      <c r="HF115" s="718"/>
      <c r="HG115" s="718"/>
      <c r="HH115" s="718"/>
      <c r="HI115" s="718"/>
      <c r="HJ115" s="718"/>
      <c r="HK115" s="718"/>
      <c r="HL115" s="718"/>
      <c r="HM115" s="718"/>
      <c r="HN115" s="718"/>
      <c r="HO115" s="718"/>
      <c r="HP115" s="718"/>
      <c r="HQ115" s="718"/>
      <c r="HR115" s="718"/>
      <c r="HS115" s="718"/>
      <c r="HT115" s="718"/>
      <c r="HU115" s="718"/>
      <c r="HV115" s="718"/>
      <c r="HW115" s="718"/>
      <c r="HX115" s="718"/>
      <c r="HY115" s="718"/>
      <c r="HZ115" s="718"/>
      <c r="IA115" s="718"/>
      <c r="IB115" s="718"/>
      <c r="IC115" s="718"/>
      <c r="ID115" s="718"/>
      <c r="IE115" s="718"/>
      <c r="IF115" s="718"/>
      <c r="IG115" s="718"/>
      <c r="IH115" s="718"/>
      <c r="II115" s="718"/>
      <c r="IJ115" s="718"/>
      <c r="IK115" s="718"/>
      <c r="IL115" s="718"/>
      <c r="IM115" s="718"/>
      <c r="IN115" s="718"/>
      <c r="IO115" s="718"/>
      <c r="IP115" s="718"/>
      <c r="IQ115" s="718"/>
      <c r="IR115" s="718"/>
      <c r="IS115" s="718"/>
      <c r="IT115" s="718"/>
      <c r="IU115" s="718"/>
      <c r="IV115" s="718"/>
    </row>
    <row r="116" spans="2:256" s="418" customFormat="1">
      <c r="B116" s="432"/>
      <c r="C116" s="433"/>
      <c r="D116" s="432"/>
      <c r="E116" s="432"/>
      <c r="P116" s="718"/>
      <c r="Q116" s="718"/>
      <c r="R116" s="718"/>
      <c r="S116" s="718"/>
      <c r="T116" s="718"/>
      <c r="U116" s="718"/>
      <c r="V116" s="718"/>
      <c r="W116" s="718"/>
      <c r="X116" s="718"/>
      <c r="Y116" s="718"/>
      <c r="Z116" s="718"/>
      <c r="AA116" s="718"/>
      <c r="AB116" s="718"/>
      <c r="AC116" s="718"/>
      <c r="AD116" s="718"/>
      <c r="AE116" s="718"/>
      <c r="AF116" s="718"/>
      <c r="AG116" s="718"/>
      <c r="AH116" s="718"/>
      <c r="AI116" s="718"/>
      <c r="AJ116" s="718"/>
      <c r="AK116" s="718"/>
      <c r="AL116" s="718"/>
      <c r="AM116" s="718"/>
      <c r="AN116" s="718"/>
      <c r="AO116" s="718"/>
      <c r="AP116" s="718"/>
      <c r="AQ116" s="718"/>
      <c r="AR116" s="718"/>
      <c r="AS116" s="718"/>
      <c r="AT116" s="718"/>
      <c r="AU116" s="718"/>
      <c r="AV116" s="718"/>
      <c r="AW116" s="718"/>
      <c r="AX116" s="718"/>
      <c r="AY116" s="718"/>
      <c r="AZ116" s="718"/>
      <c r="BA116" s="718"/>
      <c r="BB116" s="718"/>
      <c r="BC116" s="718"/>
      <c r="BD116" s="718"/>
      <c r="BE116" s="718"/>
      <c r="BF116" s="718"/>
      <c r="BG116" s="718"/>
      <c r="BH116" s="718"/>
      <c r="BI116" s="718"/>
      <c r="BJ116" s="718"/>
      <c r="BK116" s="718"/>
      <c r="BL116" s="718"/>
      <c r="BM116" s="718"/>
      <c r="BN116" s="718"/>
      <c r="BO116" s="718"/>
      <c r="BP116" s="718"/>
      <c r="BQ116" s="718"/>
      <c r="BR116" s="718"/>
      <c r="BS116" s="718"/>
      <c r="BT116" s="718"/>
      <c r="BU116" s="718"/>
      <c r="BV116" s="718"/>
      <c r="BW116" s="718"/>
      <c r="BX116" s="718"/>
      <c r="BY116" s="718"/>
      <c r="BZ116" s="718"/>
      <c r="CA116" s="718"/>
      <c r="CB116" s="718"/>
      <c r="CC116" s="718"/>
      <c r="CD116" s="718"/>
      <c r="CE116" s="718"/>
      <c r="CF116" s="718"/>
      <c r="CG116" s="718"/>
      <c r="CH116" s="718"/>
      <c r="CI116" s="718"/>
      <c r="CJ116" s="718"/>
      <c r="CK116" s="718"/>
      <c r="CL116" s="718"/>
      <c r="CM116" s="718"/>
      <c r="CN116" s="718"/>
      <c r="CO116" s="718"/>
      <c r="CP116" s="718"/>
      <c r="CQ116" s="718"/>
      <c r="CR116" s="718"/>
      <c r="CS116" s="718"/>
      <c r="CT116" s="718"/>
      <c r="CU116" s="718"/>
      <c r="CV116" s="718"/>
      <c r="CW116" s="718"/>
      <c r="CX116" s="718"/>
      <c r="CY116" s="718"/>
      <c r="CZ116" s="718"/>
      <c r="DA116" s="718"/>
      <c r="DB116" s="718"/>
      <c r="DC116" s="718"/>
      <c r="DD116" s="718"/>
      <c r="DE116" s="718"/>
      <c r="DF116" s="718"/>
      <c r="DG116" s="718"/>
      <c r="DH116" s="718"/>
      <c r="DI116" s="718"/>
      <c r="DJ116" s="718"/>
      <c r="DK116" s="718"/>
      <c r="DL116" s="718"/>
      <c r="DM116" s="718"/>
      <c r="DN116" s="718"/>
      <c r="DO116" s="718"/>
      <c r="DP116" s="718"/>
      <c r="DQ116" s="718"/>
      <c r="DR116" s="718"/>
      <c r="DS116" s="718"/>
      <c r="DT116" s="718"/>
      <c r="DU116" s="718"/>
      <c r="DV116" s="718"/>
      <c r="DW116" s="718"/>
      <c r="DX116" s="718"/>
      <c r="DY116" s="718"/>
      <c r="DZ116" s="718"/>
      <c r="EA116" s="718"/>
      <c r="EB116" s="718"/>
      <c r="EC116" s="718"/>
      <c r="ED116" s="718"/>
      <c r="EE116" s="718"/>
      <c r="EF116" s="718"/>
      <c r="EG116" s="718"/>
      <c r="EH116" s="718"/>
      <c r="EI116" s="718"/>
      <c r="EJ116" s="718"/>
      <c r="EK116" s="718"/>
      <c r="EL116" s="718"/>
      <c r="EM116" s="718"/>
      <c r="EN116" s="718"/>
      <c r="EO116" s="718"/>
      <c r="EP116" s="718"/>
      <c r="EQ116" s="718"/>
      <c r="ER116" s="718"/>
      <c r="ES116" s="718"/>
      <c r="ET116" s="718"/>
      <c r="EU116" s="718"/>
      <c r="EV116" s="718"/>
      <c r="EW116" s="718"/>
      <c r="EX116" s="718"/>
      <c r="EY116" s="718"/>
      <c r="EZ116" s="718"/>
      <c r="FA116" s="718"/>
      <c r="FB116" s="718"/>
      <c r="FC116" s="718"/>
      <c r="FD116" s="718"/>
      <c r="FE116" s="718"/>
      <c r="FF116" s="718"/>
      <c r="FG116" s="718"/>
      <c r="FH116" s="718"/>
      <c r="FI116" s="718"/>
      <c r="FJ116" s="718"/>
      <c r="FK116" s="718"/>
      <c r="FL116" s="718"/>
      <c r="FM116" s="718"/>
      <c r="FN116" s="718"/>
      <c r="FO116" s="718"/>
      <c r="FP116" s="718"/>
      <c r="FQ116" s="718"/>
      <c r="FR116" s="718"/>
      <c r="FS116" s="718"/>
      <c r="FT116" s="718"/>
      <c r="FU116" s="718"/>
      <c r="FV116" s="718"/>
      <c r="FW116" s="718"/>
      <c r="FX116" s="718"/>
      <c r="FY116" s="718"/>
      <c r="FZ116" s="718"/>
      <c r="GA116" s="718"/>
      <c r="GB116" s="718"/>
      <c r="GC116" s="718"/>
      <c r="GD116" s="718"/>
      <c r="GE116" s="718"/>
      <c r="GF116" s="718"/>
      <c r="GG116" s="718"/>
      <c r="GH116" s="718"/>
      <c r="GI116" s="718"/>
      <c r="GJ116" s="718"/>
      <c r="GK116" s="718"/>
      <c r="GL116" s="718"/>
      <c r="GM116" s="718"/>
      <c r="GN116" s="718"/>
      <c r="GO116" s="718"/>
      <c r="GP116" s="718"/>
      <c r="GQ116" s="718"/>
      <c r="GR116" s="718"/>
      <c r="GS116" s="718"/>
      <c r="GT116" s="718"/>
      <c r="GU116" s="718"/>
      <c r="GV116" s="718"/>
      <c r="GW116" s="718"/>
      <c r="GX116" s="718"/>
      <c r="GY116" s="718"/>
      <c r="GZ116" s="718"/>
      <c r="HA116" s="718"/>
      <c r="HB116" s="718"/>
      <c r="HC116" s="718"/>
      <c r="HD116" s="718"/>
      <c r="HE116" s="718"/>
      <c r="HF116" s="718"/>
      <c r="HG116" s="718"/>
      <c r="HH116" s="718"/>
      <c r="HI116" s="718"/>
      <c r="HJ116" s="718"/>
      <c r="HK116" s="718"/>
      <c r="HL116" s="718"/>
      <c r="HM116" s="718"/>
      <c r="HN116" s="718"/>
      <c r="HO116" s="718"/>
      <c r="HP116" s="718"/>
      <c r="HQ116" s="718"/>
      <c r="HR116" s="718"/>
      <c r="HS116" s="718"/>
      <c r="HT116" s="718"/>
      <c r="HU116" s="718"/>
      <c r="HV116" s="718"/>
      <c r="HW116" s="718"/>
      <c r="HX116" s="718"/>
      <c r="HY116" s="718"/>
      <c r="HZ116" s="718"/>
      <c r="IA116" s="718"/>
      <c r="IB116" s="718"/>
      <c r="IC116" s="718"/>
      <c r="ID116" s="718"/>
      <c r="IE116" s="718"/>
      <c r="IF116" s="718"/>
      <c r="IG116" s="718"/>
      <c r="IH116" s="718"/>
      <c r="II116" s="718"/>
      <c r="IJ116" s="718"/>
      <c r="IK116" s="718"/>
      <c r="IL116" s="718"/>
      <c r="IM116" s="718"/>
      <c r="IN116" s="718"/>
      <c r="IO116" s="718"/>
      <c r="IP116" s="718"/>
      <c r="IQ116" s="718"/>
      <c r="IR116" s="718"/>
      <c r="IS116" s="718"/>
      <c r="IT116" s="718"/>
      <c r="IU116" s="718"/>
      <c r="IV116" s="718"/>
    </row>
    <row r="117" spans="2:256" s="418" customFormat="1">
      <c r="B117" s="432"/>
      <c r="C117" s="433"/>
      <c r="D117" s="432"/>
      <c r="E117" s="432"/>
      <c r="P117" s="718"/>
      <c r="Q117" s="718"/>
      <c r="R117" s="718"/>
      <c r="S117" s="718"/>
      <c r="T117" s="718"/>
      <c r="U117" s="718"/>
      <c r="V117" s="718"/>
      <c r="W117" s="718"/>
      <c r="X117" s="718"/>
      <c r="Y117" s="718"/>
      <c r="Z117" s="718"/>
      <c r="AA117" s="718"/>
      <c r="AB117" s="718"/>
      <c r="AC117" s="718"/>
      <c r="AD117" s="718"/>
      <c r="AE117" s="718"/>
      <c r="AF117" s="718"/>
      <c r="AG117" s="718"/>
      <c r="AH117" s="718"/>
      <c r="AI117" s="718"/>
      <c r="AJ117" s="718"/>
      <c r="AK117" s="718"/>
      <c r="AL117" s="718"/>
      <c r="AM117" s="718"/>
      <c r="AN117" s="718"/>
      <c r="AO117" s="718"/>
      <c r="AP117" s="718"/>
      <c r="AQ117" s="718"/>
      <c r="AR117" s="718"/>
      <c r="AS117" s="718"/>
      <c r="AT117" s="718"/>
      <c r="AU117" s="718"/>
      <c r="AV117" s="718"/>
      <c r="AW117" s="718"/>
      <c r="AX117" s="718"/>
      <c r="AY117" s="718"/>
      <c r="AZ117" s="718"/>
      <c r="BA117" s="718"/>
      <c r="BB117" s="718"/>
      <c r="BC117" s="718"/>
      <c r="BD117" s="718"/>
      <c r="BE117" s="718"/>
      <c r="BF117" s="718"/>
      <c r="BG117" s="718"/>
      <c r="BH117" s="718"/>
      <c r="BI117" s="718"/>
      <c r="BJ117" s="718"/>
      <c r="BK117" s="718"/>
      <c r="BL117" s="718"/>
      <c r="BM117" s="718"/>
      <c r="BN117" s="718"/>
      <c r="BO117" s="718"/>
      <c r="BP117" s="718"/>
      <c r="BQ117" s="718"/>
      <c r="BR117" s="718"/>
      <c r="BS117" s="718"/>
      <c r="BT117" s="718"/>
      <c r="BU117" s="718"/>
      <c r="BV117" s="718"/>
      <c r="BW117" s="718"/>
      <c r="BX117" s="718"/>
      <c r="BY117" s="718"/>
      <c r="BZ117" s="718"/>
      <c r="CA117" s="718"/>
      <c r="CB117" s="718"/>
      <c r="CC117" s="718"/>
      <c r="CD117" s="718"/>
      <c r="CE117" s="718"/>
      <c r="CF117" s="718"/>
      <c r="CG117" s="718"/>
      <c r="CH117" s="718"/>
      <c r="CI117" s="718"/>
      <c r="CJ117" s="718"/>
      <c r="CK117" s="718"/>
      <c r="CL117" s="718"/>
      <c r="CM117" s="718"/>
      <c r="CN117" s="718"/>
      <c r="CO117" s="718"/>
      <c r="CP117" s="718"/>
      <c r="CQ117" s="718"/>
      <c r="CR117" s="718"/>
      <c r="CS117" s="718"/>
      <c r="CT117" s="718"/>
      <c r="CU117" s="718"/>
      <c r="CV117" s="718"/>
      <c r="CW117" s="718"/>
      <c r="CX117" s="718"/>
      <c r="CY117" s="718"/>
      <c r="CZ117" s="718"/>
      <c r="DA117" s="718"/>
      <c r="DB117" s="718"/>
      <c r="DC117" s="718"/>
      <c r="DD117" s="718"/>
      <c r="DE117" s="718"/>
      <c r="DF117" s="718"/>
      <c r="DG117" s="718"/>
      <c r="DH117" s="718"/>
      <c r="DI117" s="718"/>
      <c r="DJ117" s="718"/>
      <c r="DK117" s="718"/>
      <c r="DL117" s="718"/>
      <c r="DM117" s="718"/>
      <c r="DN117" s="718"/>
      <c r="DO117" s="718"/>
      <c r="DP117" s="718"/>
      <c r="DQ117" s="718"/>
      <c r="DR117" s="718"/>
      <c r="DS117" s="718"/>
      <c r="DT117" s="718"/>
      <c r="DU117" s="718"/>
      <c r="DV117" s="718"/>
      <c r="DW117" s="718"/>
      <c r="DX117" s="718"/>
      <c r="DY117" s="718"/>
      <c r="DZ117" s="718"/>
      <c r="EA117" s="718"/>
      <c r="EB117" s="718"/>
      <c r="EC117" s="718"/>
      <c r="ED117" s="718"/>
      <c r="EE117" s="718"/>
      <c r="EF117" s="718"/>
      <c r="EG117" s="718"/>
      <c r="EH117" s="718"/>
      <c r="EI117" s="718"/>
      <c r="EJ117" s="718"/>
      <c r="EK117" s="718"/>
      <c r="EL117" s="718"/>
      <c r="EM117" s="718"/>
      <c r="EN117" s="718"/>
      <c r="EO117" s="718"/>
      <c r="EP117" s="718"/>
      <c r="EQ117" s="718"/>
      <c r="ER117" s="718"/>
      <c r="ES117" s="718"/>
      <c r="ET117" s="718"/>
      <c r="EU117" s="718"/>
      <c r="EV117" s="718"/>
      <c r="EW117" s="718"/>
      <c r="EX117" s="718"/>
      <c r="EY117" s="718"/>
      <c r="EZ117" s="718"/>
      <c r="FA117" s="718"/>
      <c r="FB117" s="718"/>
      <c r="FC117" s="718"/>
      <c r="FD117" s="718"/>
      <c r="FE117" s="718"/>
      <c r="FF117" s="718"/>
      <c r="FG117" s="718"/>
      <c r="FH117" s="718"/>
      <c r="FI117" s="718"/>
      <c r="FJ117" s="718"/>
      <c r="FK117" s="718"/>
      <c r="FL117" s="718"/>
      <c r="FM117" s="718"/>
      <c r="FN117" s="718"/>
      <c r="FO117" s="718"/>
      <c r="FP117" s="718"/>
      <c r="FQ117" s="718"/>
      <c r="FR117" s="718"/>
      <c r="FS117" s="718"/>
      <c r="FT117" s="718"/>
      <c r="FU117" s="718"/>
      <c r="FV117" s="718"/>
      <c r="FW117" s="718"/>
      <c r="FX117" s="718"/>
      <c r="FY117" s="718"/>
      <c r="FZ117" s="718"/>
      <c r="GA117" s="718"/>
      <c r="GB117" s="718"/>
      <c r="GC117" s="718"/>
      <c r="GD117" s="718"/>
      <c r="GE117" s="718"/>
      <c r="GF117" s="718"/>
      <c r="GG117" s="718"/>
      <c r="GH117" s="718"/>
      <c r="GI117" s="718"/>
      <c r="GJ117" s="718"/>
      <c r="GK117" s="718"/>
      <c r="GL117" s="718"/>
      <c r="GM117" s="718"/>
      <c r="GN117" s="718"/>
      <c r="GO117" s="718"/>
      <c r="GP117" s="718"/>
      <c r="GQ117" s="718"/>
      <c r="GR117" s="718"/>
      <c r="GS117" s="718"/>
      <c r="GT117" s="718"/>
      <c r="GU117" s="718"/>
      <c r="GV117" s="718"/>
      <c r="GW117" s="718"/>
      <c r="GX117" s="718"/>
      <c r="GY117" s="718"/>
      <c r="GZ117" s="718"/>
      <c r="HA117" s="718"/>
      <c r="HB117" s="718"/>
      <c r="HC117" s="718"/>
      <c r="HD117" s="718"/>
      <c r="HE117" s="718"/>
      <c r="HF117" s="718"/>
      <c r="HG117" s="718"/>
      <c r="HH117" s="718"/>
      <c r="HI117" s="718"/>
      <c r="HJ117" s="718"/>
      <c r="HK117" s="718"/>
      <c r="HL117" s="718"/>
      <c r="HM117" s="718"/>
      <c r="HN117" s="718"/>
      <c r="HO117" s="718"/>
      <c r="HP117" s="718"/>
      <c r="HQ117" s="718"/>
      <c r="HR117" s="718"/>
      <c r="HS117" s="718"/>
      <c r="HT117" s="718"/>
      <c r="HU117" s="718"/>
      <c r="HV117" s="718"/>
      <c r="HW117" s="718"/>
      <c r="HX117" s="718"/>
      <c r="HY117" s="718"/>
      <c r="HZ117" s="718"/>
      <c r="IA117" s="718"/>
      <c r="IB117" s="718"/>
      <c r="IC117" s="718"/>
      <c r="ID117" s="718"/>
      <c r="IE117" s="718"/>
      <c r="IF117" s="718"/>
      <c r="IG117" s="718"/>
      <c r="IH117" s="718"/>
      <c r="II117" s="718"/>
      <c r="IJ117" s="718"/>
      <c r="IK117" s="718"/>
      <c r="IL117" s="718"/>
      <c r="IM117" s="718"/>
      <c r="IN117" s="718"/>
      <c r="IO117" s="718"/>
      <c r="IP117" s="718"/>
      <c r="IQ117" s="718"/>
      <c r="IR117" s="718"/>
      <c r="IS117" s="718"/>
      <c r="IT117" s="718"/>
      <c r="IU117" s="718"/>
      <c r="IV117" s="718"/>
    </row>
    <row r="118" spans="2:256" s="418" customFormat="1">
      <c r="B118" s="432"/>
      <c r="C118" s="433"/>
      <c r="D118" s="432"/>
      <c r="E118" s="432"/>
      <c r="P118" s="718"/>
      <c r="Q118" s="718"/>
      <c r="R118" s="718"/>
      <c r="S118" s="718"/>
      <c r="T118" s="718"/>
      <c r="U118" s="718"/>
      <c r="V118" s="718"/>
      <c r="W118" s="718"/>
      <c r="X118" s="718"/>
      <c r="Y118" s="718"/>
      <c r="Z118" s="718"/>
      <c r="AA118" s="718"/>
      <c r="AB118" s="718"/>
      <c r="AC118" s="718"/>
      <c r="AD118" s="718"/>
      <c r="AE118" s="718"/>
      <c r="AF118" s="718"/>
      <c r="AG118" s="718"/>
      <c r="AH118" s="718"/>
      <c r="AI118" s="718"/>
      <c r="AJ118" s="718"/>
      <c r="AK118" s="718"/>
      <c r="AL118" s="718"/>
      <c r="AM118" s="718"/>
      <c r="AN118" s="718"/>
      <c r="AO118" s="718"/>
      <c r="AP118" s="718"/>
      <c r="AQ118" s="718"/>
      <c r="AR118" s="718"/>
      <c r="AS118" s="718"/>
      <c r="AT118" s="718"/>
      <c r="AU118" s="718"/>
      <c r="AV118" s="718"/>
      <c r="AW118" s="718"/>
      <c r="AX118" s="718"/>
      <c r="AY118" s="718"/>
      <c r="AZ118" s="718"/>
      <c r="BA118" s="718"/>
      <c r="BB118" s="718"/>
      <c r="BC118" s="718"/>
      <c r="BD118" s="718"/>
      <c r="BE118" s="718"/>
      <c r="BF118" s="718"/>
      <c r="BG118" s="718"/>
      <c r="BH118" s="718"/>
      <c r="BI118" s="718"/>
      <c r="BJ118" s="718"/>
      <c r="BK118" s="718"/>
      <c r="BL118" s="718"/>
      <c r="BM118" s="718"/>
      <c r="BN118" s="718"/>
      <c r="BO118" s="718"/>
      <c r="BP118" s="718"/>
      <c r="BQ118" s="718"/>
      <c r="BR118" s="718"/>
      <c r="BS118" s="718"/>
      <c r="BT118" s="718"/>
      <c r="BU118" s="718"/>
      <c r="BV118" s="718"/>
      <c r="BW118" s="718"/>
      <c r="BX118" s="718"/>
      <c r="BY118" s="718"/>
      <c r="BZ118" s="718"/>
      <c r="CA118" s="718"/>
      <c r="CB118" s="718"/>
      <c r="CC118" s="718"/>
      <c r="CD118" s="718"/>
      <c r="CE118" s="718"/>
      <c r="CF118" s="718"/>
      <c r="CG118" s="718"/>
      <c r="CH118" s="718"/>
      <c r="CI118" s="718"/>
      <c r="CJ118" s="718"/>
      <c r="CK118" s="718"/>
      <c r="CL118" s="718"/>
      <c r="CM118" s="718"/>
      <c r="CN118" s="718"/>
      <c r="CO118" s="718"/>
      <c r="CP118" s="718"/>
      <c r="CQ118" s="718"/>
      <c r="CR118" s="718"/>
      <c r="CS118" s="718"/>
      <c r="CT118" s="718"/>
      <c r="CU118" s="718"/>
      <c r="CV118" s="718"/>
      <c r="CW118" s="718"/>
      <c r="CX118" s="718"/>
      <c r="CY118" s="718"/>
      <c r="CZ118" s="718"/>
      <c r="DA118" s="718"/>
      <c r="DB118" s="718"/>
      <c r="DC118" s="718"/>
      <c r="DD118" s="718"/>
      <c r="DE118" s="718"/>
      <c r="DF118" s="718"/>
      <c r="DG118" s="718"/>
      <c r="DH118" s="718"/>
      <c r="DI118" s="718"/>
      <c r="DJ118" s="718"/>
      <c r="DK118" s="718"/>
      <c r="DL118" s="718"/>
      <c r="DM118" s="718"/>
      <c r="DN118" s="718"/>
      <c r="DO118" s="718"/>
      <c r="DP118" s="718"/>
      <c r="DQ118" s="718"/>
      <c r="DR118" s="718"/>
      <c r="DS118" s="718"/>
      <c r="DT118" s="718"/>
      <c r="DU118" s="718"/>
      <c r="DV118" s="718"/>
      <c r="DW118" s="718"/>
      <c r="DX118" s="718"/>
      <c r="DY118" s="718"/>
      <c r="DZ118" s="718"/>
      <c r="EA118" s="718"/>
      <c r="EB118" s="718"/>
      <c r="EC118" s="718"/>
      <c r="ED118" s="718"/>
      <c r="EE118" s="718"/>
      <c r="EF118" s="718"/>
      <c r="EG118" s="718"/>
      <c r="EH118" s="718"/>
      <c r="EI118" s="718"/>
      <c r="EJ118" s="718"/>
      <c r="EK118" s="718"/>
      <c r="EL118" s="718"/>
      <c r="EM118" s="718"/>
      <c r="EN118" s="718"/>
      <c r="EO118" s="718"/>
      <c r="EP118" s="718"/>
      <c r="EQ118" s="718"/>
      <c r="ER118" s="718"/>
      <c r="ES118" s="718"/>
      <c r="ET118" s="718"/>
      <c r="EU118" s="718"/>
      <c r="EV118" s="718"/>
      <c r="EW118" s="718"/>
      <c r="EX118" s="718"/>
      <c r="EY118" s="718"/>
      <c r="EZ118" s="718"/>
      <c r="FA118" s="718"/>
      <c r="FB118" s="718"/>
      <c r="FC118" s="718"/>
      <c r="FD118" s="718"/>
      <c r="FE118" s="718"/>
      <c r="FF118" s="718"/>
      <c r="FG118" s="718"/>
      <c r="FH118" s="718"/>
      <c r="FI118" s="718"/>
      <c r="FJ118" s="718"/>
      <c r="FK118" s="718"/>
      <c r="FL118" s="718"/>
      <c r="FM118" s="718"/>
      <c r="FN118" s="718"/>
      <c r="FO118" s="718"/>
      <c r="FP118" s="718"/>
      <c r="FQ118" s="718"/>
      <c r="FR118" s="718"/>
      <c r="FS118" s="718"/>
      <c r="FT118" s="718"/>
      <c r="FU118" s="718"/>
      <c r="FV118" s="718"/>
      <c r="FW118" s="718"/>
      <c r="FX118" s="718"/>
      <c r="FY118" s="718"/>
      <c r="FZ118" s="718"/>
      <c r="GA118" s="718"/>
      <c r="GB118" s="718"/>
      <c r="GC118" s="718"/>
      <c r="GD118" s="718"/>
      <c r="GE118" s="718"/>
      <c r="GF118" s="718"/>
      <c r="GG118" s="718"/>
      <c r="GH118" s="718"/>
      <c r="GI118" s="718"/>
      <c r="GJ118" s="718"/>
      <c r="GK118" s="718"/>
      <c r="GL118" s="718"/>
      <c r="GM118" s="718"/>
      <c r="GN118" s="718"/>
      <c r="GO118" s="718"/>
      <c r="GP118" s="718"/>
      <c r="GQ118" s="718"/>
      <c r="GR118" s="718"/>
      <c r="GS118" s="718"/>
      <c r="GT118" s="718"/>
      <c r="GU118" s="718"/>
      <c r="GV118" s="718"/>
      <c r="GW118" s="718"/>
      <c r="GX118" s="718"/>
      <c r="GY118" s="718"/>
      <c r="GZ118" s="718"/>
      <c r="HA118" s="718"/>
      <c r="HB118" s="718"/>
      <c r="HC118" s="718"/>
      <c r="HD118" s="718"/>
      <c r="HE118" s="718"/>
      <c r="HF118" s="718"/>
      <c r="HG118" s="718"/>
      <c r="HH118" s="718"/>
      <c r="HI118" s="718"/>
      <c r="HJ118" s="718"/>
      <c r="HK118" s="718"/>
      <c r="HL118" s="718"/>
      <c r="HM118" s="718"/>
      <c r="HN118" s="718"/>
      <c r="HO118" s="718"/>
      <c r="HP118" s="718"/>
      <c r="HQ118" s="718"/>
      <c r="HR118" s="718"/>
      <c r="HS118" s="718"/>
      <c r="HT118" s="718"/>
      <c r="HU118" s="718"/>
      <c r="HV118" s="718"/>
      <c r="HW118" s="718"/>
      <c r="HX118" s="718"/>
      <c r="HY118" s="718"/>
      <c r="HZ118" s="718"/>
      <c r="IA118" s="718"/>
      <c r="IB118" s="718"/>
      <c r="IC118" s="718"/>
      <c r="ID118" s="718"/>
      <c r="IE118" s="718"/>
      <c r="IF118" s="718"/>
      <c r="IG118" s="718"/>
      <c r="IH118" s="718"/>
      <c r="II118" s="718"/>
      <c r="IJ118" s="718"/>
      <c r="IK118" s="718"/>
      <c r="IL118" s="718"/>
      <c r="IM118" s="718"/>
      <c r="IN118" s="718"/>
      <c r="IO118" s="718"/>
      <c r="IP118" s="718"/>
      <c r="IQ118" s="718"/>
      <c r="IR118" s="718"/>
      <c r="IS118" s="718"/>
      <c r="IT118" s="718"/>
      <c r="IU118" s="718"/>
      <c r="IV118" s="718"/>
    </row>
    <row r="119" spans="2:256" s="418" customFormat="1">
      <c r="B119" s="432"/>
      <c r="C119" s="433"/>
      <c r="D119" s="432"/>
      <c r="E119" s="432"/>
      <c r="P119" s="718"/>
      <c r="Q119" s="718"/>
      <c r="R119" s="718"/>
      <c r="S119" s="718"/>
      <c r="T119" s="718"/>
      <c r="U119" s="718"/>
      <c r="V119" s="718"/>
      <c r="W119" s="718"/>
      <c r="X119" s="718"/>
      <c r="Y119" s="718"/>
      <c r="Z119" s="718"/>
      <c r="AA119" s="718"/>
      <c r="AB119" s="718"/>
      <c r="AC119" s="718"/>
      <c r="AD119" s="718"/>
      <c r="AE119" s="718"/>
      <c r="AF119" s="718"/>
      <c r="AG119" s="718"/>
      <c r="AH119" s="718"/>
      <c r="AI119" s="718"/>
      <c r="AJ119" s="718"/>
      <c r="AK119" s="718"/>
      <c r="AL119" s="718"/>
      <c r="AM119" s="718"/>
      <c r="AN119" s="718"/>
      <c r="AO119" s="718"/>
      <c r="AP119" s="718"/>
      <c r="AQ119" s="718"/>
      <c r="AR119" s="718"/>
      <c r="AS119" s="718"/>
      <c r="AT119" s="718"/>
      <c r="AU119" s="718"/>
      <c r="AV119" s="718"/>
      <c r="AW119" s="718"/>
      <c r="AX119" s="718"/>
      <c r="AY119" s="718"/>
      <c r="AZ119" s="718"/>
      <c r="BA119" s="718"/>
      <c r="BB119" s="718"/>
      <c r="BC119" s="718"/>
      <c r="BD119" s="718"/>
      <c r="BE119" s="718"/>
      <c r="BF119" s="718"/>
      <c r="BG119" s="718"/>
      <c r="BH119" s="718"/>
      <c r="BI119" s="718"/>
      <c r="BJ119" s="718"/>
      <c r="BK119" s="718"/>
      <c r="BL119" s="718"/>
      <c r="BM119" s="718"/>
      <c r="BN119" s="718"/>
      <c r="BO119" s="718"/>
      <c r="BP119" s="718"/>
      <c r="BQ119" s="718"/>
      <c r="BR119" s="718"/>
      <c r="BS119" s="718"/>
      <c r="BT119" s="718"/>
      <c r="BU119" s="718"/>
      <c r="BV119" s="718"/>
      <c r="BW119" s="718"/>
      <c r="BX119" s="718"/>
      <c r="BY119" s="718"/>
      <c r="BZ119" s="718"/>
      <c r="CA119" s="718"/>
      <c r="CB119" s="718"/>
      <c r="CC119" s="718"/>
      <c r="CD119" s="718"/>
      <c r="CE119" s="718"/>
      <c r="CF119" s="718"/>
      <c r="CG119" s="718"/>
      <c r="CH119" s="718"/>
      <c r="CI119" s="718"/>
      <c r="CJ119" s="718"/>
      <c r="CK119" s="718"/>
      <c r="CL119" s="718"/>
      <c r="CM119" s="718"/>
      <c r="CN119" s="718"/>
      <c r="CO119" s="718"/>
      <c r="CP119" s="718"/>
      <c r="CQ119" s="718"/>
      <c r="CR119" s="718"/>
      <c r="CS119" s="718"/>
      <c r="CT119" s="718"/>
      <c r="CU119" s="718"/>
      <c r="CV119" s="718"/>
      <c r="CW119" s="718"/>
      <c r="CX119" s="718"/>
      <c r="CY119" s="718"/>
      <c r="CZ119" s="718"/>
      <c r="DA119" s="718"/>
      <c r="DB119" s="718"/>
      <c r="DC119" s="718"/>
      <c r="DD119" s="718"/>
      <c r="DE119" s="718"/>
      <c r="DF119" s="718"/>
      <c r="DG119" s="718"/>
      <c r="DH119" s="718"/>
      <c r="DI119" s="718"/>
      <c r="DJ119" s="718"/>
      <c r="DK119" s="718"/>
      <c r="DL119" s="718"/>
      <c r="DM119" s="718"/>
      <c r="DN119" s="718"/>
      <c r="DO119" s="718"/>
      <c r="DP119" s="718"/>
      <c r="DQ119" s="718"/>
      <c r="DR119" s="718"/>
      <c r="DS119" s="718"/>
      <c r="DT119" s="718"/>
      <c r="DU119" s="718"/>
      <c r="DV119" s="718"/>
      <c r="DW119" s="718"/>
      <c r="DX119" s="718"/>
      <c r="DY119" s="718"/>
      <c r="DZ119" s="718"/>
      <c r="EA119" s="718"/>
      <c r="EB119" s="718"/>
      <c r="EC119" s="718"/>
      <c r="ED119" s="718"/>
      <c r="EE119" s="718"/>
      <c r="EF119" s="718"/>
      <c r="EG119" s="718"/>
      <c r="EH119" s="718"/>
      <c r="EI119" s="718"/>
      <c r="EJ119" s="718"/>
      <c r="EK119" s="718"/>
      <c r="EL119" s="718"/>
      <c r="EM119" s="718"/>
      <c r="EN119" s="718"/>
      <c r="EO119" s="718"/>
      <c r="EP119" s="718"/>
      <c r="EQ119" s="718"/>
      <c r="ER119" s="718"/>
      <c r="ES119" s="718"/>
      <c r="ET119" s="718"/>
      <c r="EU119" s="718"/>
      <c r="EV119" s="718"/>
      <c r="EW119" s="718"/>
      <c r="EX119" s="718"/>
      <c r="EY119" s="718"/>
      <c r="EZ119" s="718"/>
      <c r="FA119" s="718"/>
      <c r="FB119" s="718"/>
      <c r="FC119" s="718"/>
      <c r="FD119" s="718"/>
      <c r="FE119" s="718"/>
      <c r="FF119" s="718"/>
      <c r="FG119" s="718"/>
      <c r="FH119" s="718"/>
      <c r="FI119" s="718"/>
      <c r="FJ119" s="718"/>
      <c r="FK119" s="718"/>
      <c r="FL119" s="718"/>
      <c r="FM119" s="718"/>
      <c r="FN119" s="718"/>
      <c r="FO119" s="718"/>
      <c r="FP119" s="718"/>
      <c r="FQ119" s="718"/>
      <c r="FR119" s="718"/>
      <c r="FS119" s="718"/>
      <c r="FT119" s="718"/>
      <c r="FU119" s="718"/>
      <c r="FV119" s="718"/>
      <c r="FW119" s="718"/>
      <c r="FX119" s="718"/>
      <c r="FY119" s="718"/>
      <c r="FZ119" s="718"/>
      <c r="GA119" s="718"/>
      <c r="GB119" s="718"/>
      <c r="GC119" s="718"/>
      <c r="GD119" s="718"/>
      <c r="GE119" s="718"/>
      <c r="GF119" s="718"/>
      <c r="GG119" s="718"/>
      <c r="GH119" s="718"/>
      <c r="GI119" s="718"/>
      <c r="GJ119" s="718"/>
      <c r="GK119" s="718"/>
      <c r="GL119" s="718"/>
      <c r="GM119" s="718"/>
      <c r="GN119" s="718"/>
      <c r="GO119" s="718"/>
      <c r="GP119" s="718"/>
      <c r="GQ119" s="718"/>
      <c r="GR119" s="718"/>
      <c r="GS119" s="718"/>
      <c r="GT119" s="718"/>
      <c r="GU119" s="718"/>
      <c r="GV119" s="718"/>
      <c r="GW119" s="718"/>
      <c r="GX119" s="718"/>
      <c r="GY119" s="718"/>
      <c r="GZ119" s="718"/>
      <c r="HA119" s="718"/>
      <c r="HB119" s="718"/>
      <c r="HC119" s="718"/>
      <c r="HD119" s="718"/>
      <c r="HE119" s="718"/>
      <c r="HF119" s="718"/>
      <c r="HG119" s="718"/>
      <c r="HH119" s="718"/>
      <c r="HI119" s="718"/>
      <c r="HJ119" s="718"/>
      <c r="HK119" s="718"/>
      <c r="HL119" s="718"/>
      <c r="HM119" s="718"/>
      <c r="HN119" s="718"/>
      <c r="HO119" s="718"/>
      <c r="HP119" s="718"/>
      <c r="HQ119" s="718"/>
      <c r="HR119" s="718"/>
      <c r="HS119" s="718"/>
      <c r="HT119" s="718"/>
      <c r="HU119" s="718"/>
      <c r="HV119" s="718"/>
      <c r="HW119" s="718"/>
      <c r="HX119" s="718"/>
      <c r="HY119" s="718"/>
      <c r="HZ119" s="718"/>
      <c r="IA119" s="718"/>
      <c r="IB119" s="718"/>
      <c r="IC119" s="718"/>
      <c r="ID119" s="718"/>
      <c r="IE119" s="718"/>
      <c r="IF119" s="718"/>
      <c r="IG119" s="718"/>
      <c r="IH119" s="718"/>
      <c r="II119" s="718"/>
      <c r="IJ119" s="718"/>
      <c r="IK119" s="718"/>
      <c r="IL119" s="718"/>
      <c r="IM119" s="718"/>
      <c r="IN119" s="718"/>
      <c r="IO119" s="718"/>
      <c r="IP119" s="718"/>
      <c r="IQ119" s="718"/>
      <c r="IR119" s="718"/>
      <c r="IS119" s="718"/>
      <c r="IT119" s="718"/>
      <c r="IU119" s="718"/>
      <c r="IV119" s="718"/>
    </row>
    <row r="120" spans="2:256" s="418" customFormat="1">
      <c r="B120" s="432"/>
      <c r="C120" s="433"/>
      <c r="D120" s="432"/>
      <c r="E120" s="432"/>
      <c r="P120" s="718"/>
      <c r="Q120" s="718"/>
      <c r="R120" s="718"/>
      <c r="S120" s="718"/>
      <c r="T120" s="718"/>
      <c r="U120" s="718"/>
      <c r="V120" s="718"/>
      <c r="W120" s="718"/>
      <c r="X120" s="718"/>
      <c r="Y120" s="718"/>
      <c r="Z120" s="718"/>
      <c r="AA120" s="718"/>
      <c r="AB120" s="718"/>
      <c r="AC120" s="718"/>
      <c r="AD120" s="718"/>
      <c r="AE120" s="718"/>
      <c r="AF120" s="718"/>
      <c r="AG120" s="718"/>
      <c r="AH120" s="718"/>
      <c r="AI120" s="718"/>
      <c r="AJ120" s="718"/>
      <c r="AK120" s="718"/>
      <c r="AL120" s="718"/>
      <c r="AM120" s="718"/>
      <c r="AN120" s="718"/>
      <c r="AO120" s="718"/>
      <c r="AP120" s="718"/>
      <c r="AQ120" s="718"/>
      <c r="AR120" s="718"/>
      <c r="AS120" s="718"/>
      <c r="AT120" s="718"/>
      <c r="AU120" s="718"/>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c r="EA120" s="718"/>
      <c r="EB120" s="718"/>
      <c r="EC120" s="718"/>
      <c r="ED120" s="718"/>
      <c r="EE120" s="718"/>
      <c r="EF120" s="718"/>
      <c r="EG120" s="718"/>
      <c r="EH120" s="718"/>
      <c r="EI120" s="718"/>
      <c r="EJ120" s="718"/>
      <c r="EK120" s="718"/>
      <c r="EL120" s="718"/>
      <c r="EM120" s="718"/>
      <c r="EN120" s="718"/>
      <c r="EO120" s="718"/>
      <c r="EP120" s="718"/>
      <c r="EQ120" s="718"/>
      <c r="ER120" s="718"/>
      <c r="ES120" s="718"/>
      <c r="ET120" s="718"/>
      <c r="EU120" s="718"/>
      <c r="EV120" s="718"/>
      <c r="EW120" s="718"/>
      <c r="EX120" s="718"/>
      <c r="EY120" s="718"/>
      <c r="EZ120" s="718"/>
      <c r="FA120" s="718"/>
      <c r="FB120" s="718"/>
      <c r="FC120" s="718"/>
      <c r="FD120" s="718"/>
      <c r="FE120" s="718"/>
      <c r="FF120" s="718"/>
      <c r="FG120" s="718"/>
      <c r="FH120" s="718"/>
      <c r="FI120" s="718"/>
      <c r="FJ120" s="718"/>
      <c r="FK120" s="718"/>
      <c r="FL120" s="718"/>
      <c r="FM120" s="718"/>
      <c r="FN120" s="718"/>
      <c r="FO120" s="718"/>
      <c r="FP120" s="718"/>
      <c r="FQ120" s="718"/>
      <c r="FR120" s="718"/>
      <c r="FS120" s="718"/>
      <c r="FT120" s="718"/>
      <c r="FU120" s="718"/>
      <c r="FV120" s="718"/>
      <c r="FW120" s="718"/>
      <c r="FX120" s="718"/>
      <c r="FY120" s="718"/>
      <c r="FZ120" s="718"/>
      <c r="GA120" s="718"/>
      <c r="GB120" s="718"/>
      <c r="GC120" s="718"/>
      <c r="GD120" s="718"/>
      <c r="GE120" s="718"/>
      <c r="GF120" s="718"/>
      <c r="GG120" s="718"/>
      <c r="GH120" s="718"/>
      <c r="GI120" s="718"/>
      <c r="GJ120" s="718"/>
      <c r="GK120" s="718"/>
      <c r="GL120" s="718"/>
      <c r="GM120" s="718"/>
      <c r="GN120" s="718"/>
      <c r="GO120" s="718"/>
      <c r="GP120" s="718"/>
      <c r="GQ120" s="718"/>
      <c r="GR120" s="718"/>
      <c r="GS120" s="718"/>
      <c r="GT120" s="718"/>
      <c r="GU120" s="718"/>
      <c r="GV120" s="718"/>
      <c r="GW120" s="718"/>
      <c r="GX120" s="718"/>
      <c r="GY120" s="718"/>
      <c r="GZ120" s="718"/>
      <c r="HA120" s="718"/>
      <c r="HB120" s="718"/>
      <c r="HC120" s="718"/>
      <c r="HD120" s="718"/>
      <c r="HE120" s="718"/>
      <c r="HF120" s="718"/>
      <c r="HG120" s="718"/>
      <c r="HH120" s="718"/>
      <c r="HI120" s="718"/>
      <c r="HJ120" s="718"/>
      <c r="HK120" s="718"/>
      <c r="HL120" s="718"/>
      <c r="HM120" s="718"/>
      <c r="HN120" s="718"/>
      <c r="HO120" s="718"/>
      <c r="HP120" s="718"/>
      <c r="HQ120" s="718"/>
      <c r="HR120" s="718"/>
      <c r="HS120" s="718"/>
      <c r="HT120" s="718"/>
      <c r="HU120" s="718"/>
      <c r="HV120" s="718"/>
      <c r="HW120" s="718"/>
      <c r="HX120" s="718"/>
      <c r="HY120" s="718"/>
      <c r="HZ120" s="718"/>
      <c r="IA120" s="718"/>
      <c r="IB120" s="718"/>
      <c r="IC120" s="718"/>
      <c r="ID120" s="718"/>
      <c r="IE120" s="718"/>
      <c r="IF120" s="718"/>
      <c r="IG120" s="718"/>
      <c r="IH120" s="718"/>
      <c r="II120" s="718"/>
      <c r="IJ120" s="718"/>
      <c r="IK120" s="718"/>
      <c r="IL120" s="718"/>
      <c r="IM120" s="718"/>
      <c r="IN120" s="718"/>
      <c r="IO120" s="718"/>
      <c r="IP120" s="718"/>
      <c r="IQ120" s="718"/>
      <c r="IR120" s="718"/>
      <c r="IS120" s="718"/>
      <c r="IT120" s="718"/>
      <c r="IU120" s="718"/>
      <c r="IV120" s="718"/>
    </row>
    <row r="121" spans="2:256" s="418" customFormat="1">
      <c r="B121" s="432"/>
      <c r="C121" s="433"/>
      <c r="D121" s="432"/>
      <c r="E121" s="432"/>
      <c r="P121" s="718"/>
      <c r="Q121" s="718"/>
      <c r="R121" s="718"/>
      <c r="S121" s="718"/>
      <c r="T121" s="718"/>
      <c r="U121" s="718"/>
      <c r="V121" s="718"/>
      <c r="W121" s="718"/>
      <c r="X121" s="718"/>
      <c r="Y121" s="718"/>
      <c r="Z121" s="718"/>
      <c r="AA121" s="718"/>
      <c r="AB121" s="718"/>
      <c r="AC121" s="718"/>
      <c r="AD121" s="718"/>
      <c r="AE121" s="718"/>
      <c r="AF121" s="718"/>
      <c r="AG121" s="718"/>
      <c r="AH121" s="718"/>
      <c r="AI121" s="718"/>
      <c r="AJ121" s="718"/>
      <c r="AK121" s="718"/>
      <c r="AL121" s="718"/>
      <c r="AM121" s="718"/>
      <c r="AN121" s="718"/>
      <c r="AO121" s="718"/>
      <c r="AP121" s="718"/>
      <c r="AQ121" s="718"/>
      <c r="AR121" s="718"/>
      <c r="AS121" s="718"/>
      <c r="AT121" s="718"/>
      <c r="AU121" s="718"/>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c r="EA121" s="718"/>
      <c r="EB121" s="718"/>
      <c r="EC121" s="718"/>
      <c r="ED121" s="718"/>
      <c r="EE121" s="718"/>
      <c r="EF121" s="718"/>
      <c r="EG121" s="718"/>
      <c r="EH121" s="718"/>
      <c r="EI121" s="718"/>
      <c r="EJ121" s="718"/>
      <c r="EK121" s="718"/>
      <c r="EL121" s="718"/>
      <c r="EM121" s="718"/>
      <c r="EN121" s="718"/>
      <c r="EO121" s="718"/>
      <c r="EP121" s="718"/>
      <c r="EQ121" s="718"/>
      <c r="ER121" s="718"/>
      <c r="ES121" s="718"/>
      <c r="ET121" s="718"/>
      <c r="EU121" s="718"/>
      <c r="EV121" s="718"/>
      <c r="EW121" s="718"/>
      <c r="EX121" s="718"/>
      <c r="EY121" s="718"/>
      <c r="EZ121" s="718"/>
      <c r="FA121" s="718"/>
      <c r="FB121" s="718"/>
      <c r="FC121" s="718"/>
      <c r="FD121" s="718"/>
      <c r="FE121" s="718"/>
      <c r="FF121" s="718"/>
      <c r="FG121" s="718"/>
      <c r="FH121" s="718"/>
      <c r="FI121" s="718"/>
      <c r="FJ121" s="718"/>
      <c r="FK121" s="718"/>
      <c r="FL121" s="718"/>
      <c r="FM121" s="718"/>
      <c r="FN121" s="718"/>
      <c r="FO121" s="718"/>
      <c r="FP121" s="718"/>
      <c r="FQ121" s="718"/>
      <c r="FR121" s="718"/>
      <c r="FS121" s="718"/>
      <c r="FT121" s="718"/>
      <c r="FU121" s="718"/>
      <c r="FV121" s="718"/>
      <c r="FW121" s="718"/>
      <c r="FX121" s="718"/>
      <c r="FY121" s="718"/>
      <c r="FZ121" s="718"/>
      <c r="GA121" s="718"/>
      <c r="GB121" s="718"/>
      <c r="GC121" s="718"/>
      <c r="GD121" s="718"/>
      <c r="GE121" s="718"/>
      <c r="GF121" s="718"/>
      <c r="GG121" s="718"/>
      <c r="GH121" s="718"/>
      <c r="GI121" s="718"/>
      <c r="GJ121" s="718"/>
      <c r="GK121" s="718"/>
      <c r="GL121" s="718"/>
      <c r="GM121" s="718"/>
      <c r="GN121" s="718"/>
      <c r="GO121" s="718"/>
      <c r="GP121" s="718"/>
      <c r="GQ121" s="718"/>
      <c r="GR121" s="718"/>
      <c r="GS121" s="718"/>
      <c r="GT121" s="718"/>
      <c r="GU121" s="718"/>
      <c r="GV121" s="718"/>
      <c r="GW121" s="718"/>
      <c r="GX121" s="718"/>
      <c r="GY121" s="718"/>
      <c r="GZ121" s="718"/>
      <c r="HA121" s="718"/>
      <c r="HB121" s="718"/>
      <c r="HC121" s="718"/>
      <c r="HD121" s="718"/>
      <c r="HE121" s="718"/>
      <c r="HF121" s="718"/>
      <c r="HG121" s="718"/>
      <c r="HH121" s="718"/>
      <c r="HI121" s="718"/>
      <c r="HJ121" s="718"/>
      <c r="HK121" s="718"/>
      <c r="HL121" s="718"/>
      <c r="HM121" s="718"/>
      <c r="HN121" s="718"/>
      <c r="HO121" s="718"/>
      <c r="HP121" s="718"/>
      <c r="HQ121" s="718"/>
      <c r="HR121" s="718"/>
      <c r="HS121" s="718"/>
      <c r="HT121" s="718"/>
      <c r="HU121" s="718"/>
      <c r="HV121" s="718"/>
      <c r="HW121" s="718"/>
      <c r="HX121" s="718"/>
      <c r="HY121" s="718"/>
      <c r="HZ121" s="718"/>
      <c r="IA121" s="718"/>
      <c r="IB121" s="718"/>
      <c r="IC121" s="718"/>
      <c r="ID121" s="718"/>
      <c r="IE121" s="718"/>
      <c r="IF121" s="718"/>
      <c r="IG121" s="718"/>
      <c r="IH121" s="718"/>
      <c r="II121" s="718"/>
      <c r="IJ121" s="718"/>
      <c r="IK121" s="718"/>
      <c r="IL121" s="718"/>
      <c r="IM121" s="718"/>
      <c r="IN121" s="718"/>
      <c r="IO121" s="718"/>
      <c r="IP121" s="718"/>
      <c r="IQ121" s="718"/>
      <c r="IR121" s="718"/>
      <c r="IS121" s="718"/>
      <c r="IT121" s="718"/>
      <c r="IU121" s="718"/>
      <c r="IV121" s="718"/>
    </row>
    <row r="122" spans="2:256" s="418" customFormat="1">
      <c r="B122" s="432"/>
      <c r="C122" s="433"/>
      <c r="D122" s="432"/>
      <c r="E122" s="432"/>
      <c r="P122" s="718"/>
      <c r="Q122" s="718"/>
      <c r="R122" s="718"/>
      <c r="S122" s="718"/>
      <c r="T122" s="718"/>
      <c r="U122" s="718"/>
      <c r="V122" s="718"/>
      <c r="W122" s="718"/>
      <c r="X122" s="718"/>
      <c r="Y122" s="718"/>
      <c r="Z122" s="718"/>
      <c r="AA122" s="718"/>
      <c r="AB122" s="718"/>
      <c r="AC122" s="718"/>
      <c r="AD122" s="718"/>
      <c r="AE122" s="718"/>
      <c r="AF122" s="718"/>
      <c r="AG122" s="718"/>
      <c r="AH122" s="718"/>
      <c r="AI122" s="718"/>
      <c r="AJ122" s="718"/>
      <c r="AK122" s="718"/>
      <c r="AL122" s="718"/>
      <c r="AM122" s="718"/>
      <c r="AN122" s="718"/>
      <c r="AO122" s="718"/>
      <c r="AP122" s="718"/>
      <c r="AQ122" s="718"/>
      <c r="AR122" s="718"/>
      <c r="AS122" s="718"/>
      <c r="AT122" s="718"/>
      <c r="AU122" s="718"/>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18"/>
      <c r="CA122" s="718"/>
      <c r="CB122" s="718"/>
      <c r="CC122" s="718"/>
      <c r="CD122" s="718"/>
      <c r="CE122" s="718"/>
      <c r="CF122" s="718"/>
      <c r="CG122" s="718"/>
      <c r="CH122" s="718"/>
      <c r="CI122" s="718"/>
      <c r="CJ122" s="718"/>
      <c r="CK122" s="718"/>
      <c r="CL122" s="718"/>
      <c r="CM122" s="718"/>
      <c r="CN122" s="718"/>
      <c r="CO122" s="718"/>
      <c r="CP122" s="718"/>
      <c r="CQ122" s="718"/>
      <c r="CR122" s="718"/>
      <c r="CS122" s="718"/>
      <c r="CT122" s="718"/>
      <c r="CU122" s="718"/>
      <c r="CV122" s="718"/>
      <c r="CW122" s="718"/>
      <c r="CX122" s="718"/>
      <c r="CY122" s="718"/>
      <c r="CZ122" s="718"/>
      <c r="DA122" s="718"/>
      <c r="DB122" s="718"/>
      <c r="DC122" s="718"/>
      <c r="DD122" s="718"/>
      <c r="DE122" s="718"/>
      <c r="DF122" s="718"/>
      <c r="DG122" s="718"/>
      <c r="DH122" s="718"/>
      <c r="DI122" s="718"/>
      <c r="DJ122" s="718"/>
      <c r="DK122" s="718"/>
      <c r="DL122" s="718"/>
      <c r="DM122" s="718"/>
      <c r="DN122" s="718"/>
      <c r="DO122" s="718"/>
      <c r="DP122" s="718"/>
      <c r="DQ122" s="718"/>
      <c r="DR122" s="718"/>
      <c r="DS122" s="718"/>
      <c r="DT122" s="718"/>
      <c r="DU122" s="718"/>
      <c r="DV122" s="718"/>
      <c r="DW122" s="718"/>
      <c r="DX122" s="718"/>
      <c r="DY122" s="718"/>
      <c r="DZ122" s="718"/>
      <c r="EA122" s="718"/>
      <c r="EB122" s="718"/>
      <c r="EC122" s="718"/>
      <c r="ED122" s="718"/>
      <c r="EE122" s="718"/>
      <c r="EF122" s="718"/>
      <c r="EG122" s="718"/>
      <c r="EH122" s="718"/>
      <c r="EI122" s="718"/>
      <c r="EJ122" s="718"/>
      <c r="EK122" s="718"/>
      <c r="EL122" s="718"/>
      <c r="EM122" s="718"/>
      <c r="EN122" s="718"/>
      <c r="EO122" s="718"/>
      <c r="EP122" s="718"/>
      <c r="EQ122" s="718"/>
      <c r="ER122" s="718"/>
      <c r="ES122" s="718"/>
      <c r="ET122" s="718"/>
      <c r="EU122" s="718"/>
      <c r="EV122" s="718"/>
      <c r="EW122" s="718"/>
      <c r="EX122" s="718"/>
      <c r="EY122" s="718"/>
      <c r="EZ122" s="718"/>
      <c r="FA122" s="718"/>
      <c r="FB122" s="718"/>
      <c r="FC122" s="718"/>
      <c r="FD122" s="718"/>
      <c r="FE122" s="718"/>
      <c r="FF122" s="718"/>
      <c r="FG122" s="718"/>
      <c r="FH122" s="718"/>
      <c r="FI122" s="718"/>
      <c r="FJ122" s="718"/>
      <c r="FK122" s="718"/>
      <c r="FL122" s="718"/>
      <c r="FM122" s="718"/>
      <c r="FN122" s="718"/>
      <c r="FO122" s="718"/>
      <c r="FP122" s="718"/>
      <c r="FQ122" s="718"/>
      <c r="FR122" s="718"/>
      <c r="FS122" s="718"/>
      <c r="FT122" s="718"/>
      <c r="FU122" s="718"/>
      <c r="FV122" s="718"/>
      <c r="FW122" s="718"/>
      <c r="FX122" s="718"/>
      <c r="FY122" s="718"/>
      <c r="FZ122" s="718"/>
      <c r="GA122" s="718"/>
      <c r="GB122" s="718"/>
      <c r="GC122" s="718"/>
      <c r="GD122" s="718"/>
      <c r="GE122" s="718"/>
      <c r="GF122" s="718"/>
      <c r="GG122" s="718"/>
      <c r="GH122" s="718"/>
      <c r="GI122" s="718"/>
      <c r="GJ122" s="718"/>
      <c r="GK122" s="718"/>
      <c r="GL122" s="718"/>
      <c r="GM122" s="718"/>
      <c r="GN122" s="718"/>
      <c r="GO122" s="718"/>
      <c r="GP122" s="718"/>
      <c r="GQ122" s="718"/>
      <c r="GR122" s="718"/>
      <c r="GS122" s="718"/>
      <c r="GT122" s="718"/>
      <c r="GU122" s="718"/>
      <c r="GV122" s="718"/>
      <c r="GW122" s="718"/>
      <c r="GX122" s="718"/>
      <c r="GY122" s="718"/>
      <c r="GZ122" s="718"/>
      <c r="HA122" s="718"/>
      <c r="HB122" s="718"/>
      <c r="HC122" s="718"/>
      <c r="HD122" s="718"/>
      <c r="HE122" s="718"/>
      <c r="HF122" s="718"/>
      <c r="HG122" s="718"/>
      <c r="HH122" s="718"/>
      <c r="HI122" s="718"/>
      <c r="HJ122" s="718"/>
      <c r="HK122" s="718"/>
      <c r="HL122" s="718"/>
      <c r="HM122" s="718"/>
      <c r="HN122" s="718"/>
      <c r="HO122" s="718"/>
      <c r="HP122" s="718"/>
      <c r="HQ122" s="718"/>
      <c r="HR122" s="718"/>
      <c r="HS122" s="718"/>
      <c r="HT122" s="718"/>
      <c r="HU122" s="718"/>
      <c r="HV122" s="718"/>
      <c r="HW122" s="718"/>
      <c r="HX122" s="718"/>
      <c r="HY122" s="718"/>
      <c r="HZ122" s="718"/>
      <c r="IA122" s="718"/>
      <c r="IB122" s="718"/>
      <c r="IC122" s="718"/>
      <c r="ID122" s="718"/>
      <c r="IE122" s="718"/>
      <c r="IF122" s="718"/>
      <c r="IG122" s="718"/>
      <c r="IH122" s="718"/>
      <c r="II122" s="718"/>
      <c r="IJ122" s="718"/>
      <c r="IK122" s="718"/>
      <c r="IL122" s="718"/>
      <c r="IM122" s="718"/>
      <c r="IN122" s="718"/>
      <c r="IO122" s="718"/>
      <c r="IP122" s="718"/>
      <c r="IQ122" s="718"/>
      <c r="IR122" s="718"/>
      <c r="IS122" s="718"/>
      <c r="IT122" s="718"/>
      <c r="IU122" s="718"/>
      <c r="IV122" s="718"/>
    </row>
    <row r="123" spans="2:256" s="418" customFormat="1">
      <c r="B123" s="432"/>
      <c r="C123" s="433"/>
      <c r="D123" s="432"/>
      <c r="E123" s="432"/>
      <c r="P123" s="718"/>
      <c r="Q123" s="718"/>
      <c r="R123" s="718"/>
      <c r="S123" s="718"/>
      <c r="T123" s="718"/>
      <c r="U123" s="718"/>
      <c r="V123" s="718"/>
      <c r="W123" s="718"/>
      <c r="X123" s="718"/>
      <c r="Y123" s="718"/>
      <c r="Z123" s="718"/>
      <c r="AA123" s="718"/>
      <c r="AB123" s="718"/>
      <c r="AC123" s="718"/>
      <c r="AD123" s="718"/>
      <c r="AE123" s="718"/>
      <c r="AF123" s="718"/>
      <c r="AG123" s="718"/>
      <c r="AH123" s="718"/>
      <c r="AI123" s="718"/>
      <c r="AJ123" s="718"/>
      <c r="AK123" s="718"/>
      <c r="AL123" s="718"/>
      <c r="AM123" s="718"/>
      <c r="AN123" s="718"/>
      <c r="AO123" s="718"/>
      <c r="AP123" s="718"/>
      <c r="AQ123" s="718"/>
      <c r="AR123" s="718"/>
      <c r="AS123" s="718"/>
      <c r="AT123" s="718"/>
      <c r="AU123" s="718"/>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718"/>
      <c r="CT123" s="718"/>
      <c r="CU123" s="718"/>
      <c r="CV123" s="718"/>
      <c r="CW123" s="718"/>
      <c r="CX123" s="718"/>
      <c r="CY123" s="718"/>
      <c r="CZ123" s="718"/>
      <c r="DA123" s="718"/>
      <c r="DB123" s="718"/>
      <c r="DC123" s="718"/>
      <c r="DD123" s="718"/>
      <c r="DE123" s="718"/>
      <c r="DF123" s="718"/>
      <c r="DG123" s="718"/>
      <c r="DH123" s="718"/>
      <c r="DI123" s="718"/>
      <c r="DJ123" s="718"/>
      <c r="DK123" s="718"/>
      <c r="DL123" s="718"/>
      <c r="DM123" s="718"/>
      <c r="DN123" s="718"/>
      <c r="DO123" s="718"/>
      <c r="DP123" s="718"/>
      <c r="DQ123" s="718"/>
      <c r="DR123" s="718"/>
      <c r="DS123" s="718"/>
      <c r="DT123" s="718"/>
      <c r="DU123" s="718"/>
      <c r="DV123" s="718"/>
      <c r="DW123" s="718"/>
      <c r="DX123" s="718"/>
      <c r="DY123" s="718"/>
      <c r="DZ123" s="718"/>
      <c r="EA123" s="718"/>
      <c r="EB123" s="718"/>
      <c r="EC123" s="718"/>
      <c r="ED123" s="718"/>
      <c r="EE123" s="718"/>
      <c r="EF123" s="718"/>
      <c r="EG123" s="718"/>
      <c r="EH123" s="718"/>
      <c r="EI123" s="718"/>
      <c r="EJ123" s="718"/>
      <c r="EK123" s="718"/>
      <c r="EL123" s="718"/>
      <c r="EM123" s="718"/>
      <c r="EN123" s="718"/>
      <c r="EO123" s="718"/>
      <c r="EP123" s="718"/>
      <c r="EQ123" s="718"/>
      <c r="ER123" s="718"/>
      <c r="ES123" s="718"/>
      <c r="ET123" s="718"/>
      <c r="EU123" s="718"/>
      <c r="EV123" s="718"/>
      <c r="EW123" s="718"/>
      <c r="EX123" s="718"/>
      <c r="EY123" s="718"/>
      <c r="EZ123" s="718"/>
      <c r="FA123" s="718"/>
      <c r="FB123" s="718"/>
      <c r="FC123" s="718"/>
      <c r="FD123" s="718"/>
      <c r="FE123" s="718"/>
      <c r="FF123" s="718"/>
      <c r="FG123" s="718"/>
      <c r="FH123" s="718"/>
      <c r="FI123" s="718"/>
      <c r="FJ123" s="718"/>
      <c r="FK123" s="718"/>
      <c r="FL123" s="718"/>
      <c r="FM123" s="718"/>
      <c r="FN123" s="718"/>
      <c r="FO123" s="718"/>
      <c r="FP123" s="718"/>
      <c r="FQ123" s="718"/>
      <c r="FR123" s="718"/>
      <c r="FS123" s="718"/>
      <c r="FT123" s="718"/>
      <c r="FU123" s="718"/>
      <c r="FV123" s="718"/>
      <c r="FW123" s="718"/>
      <c r="FX123" s="718"/>
      <c r="FY123" s="718"/>
      <c r="FZ123" s="718"/>
      <c r="GA123" s="718"/>
      <c r="GB123" s="718"/>
      <c r="GC123" s="718"/>
      <c r="GD123" s="718"/>
      <c r="GE123" s="718"/>
      <c r="GF123" s="718"/>
      <c r="GG123" s="718"/>
      <c r="GH123" s="718"/>
      <c r="GI123" s="718"/>
      <c r="GJ123" s="718"/>
      <c r="GK123" s="718"/>
      <c r="GL123" s="718"/>
      <c r="GM123" s="718"/>
      <c r="GN123" s="718"/>
      <c r="GO123" s="718"/>
      <c r="GP123" s="718"/>
      <c r="GQ123" s="718"/>
      <c r="GR123" s="718"/>
      <c r="GS123" s="718"/>
      <c r="GT123" s="718"/>
      <c r="GU123" s="718"/>
      <c r="GV123" s="718"/>
      <c r="GW123" s="718"/>
      <c r="GX123" s="718"/>
      <c r="GY123" s="718"/>
      <c r="GZ123" s="718"/>
      <c r="HA123" s="718"/>
      <c r="HB123" s="718"/>
      <c r="HC123" s="718"/>
      <c r="HD123" s="718"/>
      <c r="HE123" s="718"/>
      <c r="HF123" s="718"/>
      <c r="HG123" s="718"/>
      <c r="HH123" s="718"/>
      <c r="HI123" s="718"/>
      <c r="HJ123" s="718"/>
      <c r="HK123" s="718"/>
      <c r="HL123" s="718"/>
      <c r="HM123" s="718"/>
      <c r="HN123" s="718"/>
      <c r="HO123" s="718"/>
      <c r="HP123" s="718"/>
      <c r="HQ123" s="718"/>
      <c r="HR123" s="718"/>
      <c r="HS123" s="718"/>
      <c r="HT123" s="718"/>
      <c r="HU123" s="718"/>
      <c r="HV123" s="718"/>
      <c r="HW123" s="718"/>
      <c r="HX123" s="718"/>
      <c r="HY123" s="718"/>
      <c r="HZ123" s="718"/>
      <c r="IA123" s="718"/>
      <c r="IB123" s="718"/>
      <c r="IC123" s="718"/>
      <c r="ID123" s="718"/>
      <c r="IE123" s="718"/>
      <c r="IF123" s="718"/>
      <c r="IG123" s="718"/>
      <c r="IH123" s="718"/>
      <c r="II123" s="718"/>
      <c r="IJ123" s="718"/>
      <c r="IK123" s="718"/>
      <c r="IL123" s="718"/>
      <c r="IM123" s="718"/>
      <c r="IN123" s="718"/>
      <c r="IO123" s="718"/>
      <c r="IP123" s="718"/>
      <c r="IQ123" s="718"/>
      <c r="IR123" s="718"/>
      <c r="IS123" s="718"/>
      <c r="IT123" s="718"/>
      <c r="IU123" s="718"/>
      <c r="IV123" s="718"/>
    </row>
    <row r="124" spans="2:256" s="418" customFormat="1">
      <c r="B124" s="432"/>
      <c r="C124" s="433"/>
      <c r="D124" s="432"/>
      <c r="E124" s="432"/>
      <c r="P124" s="718"/>
      <c r="Q124" s="718"/>
      <c r="R124" s="718"/>
      <c r="S124" s="718"/>
      <c r="T124" s="718"/>
      <c r="U124" s="718"/>
      <c r="V124" s="718"/>
      <c r="W124" s="718"/>
      <c r="X124" s="718"/>
      <c r="Y124" s="718"/>
      <c r="Z124" s="718"/>
      <c r="AA124" s="718"/>
      <c r="AB124" s="718"/>
      <c r="AC124" s="718"/>
      <c r="AD124" s="718"/>
      <c r="AE124" s="718"/>
      <c r="AF124" s="718"/>
      <c r="AG124" s="718"/>
      <c r="AH124" s="718"/>
      <c r="AI124" s="718"/>
      <c r="AJ124" s="718"/>
      <c r="AK124" s="718"/>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8"/>
      <c r="CJ124" s="718"/>
      <c r="CK124" s="718"/>
      <c r="CL124" s="718"/>
      <c r="CM124" s="718"/>
      <c r="CN124" s="718"/>
      <c r="CO124" s="718"/>
      <c r="CP124" s="718"/>
      <c r="CQ124" s="718"/>
      <c r="CR124" s="718"/>
      <c r="CS124" s="718"/>
      <c r="CT124" s="718"/>
      <c r="CU124" s="718"/>
      <c r="CV124" s="718"/>
      <c r="CW124" s="718"/>
      <c r="CX124" s="718"/>
      <c r="CY124" s="718"/>
      <c r="CZ124" s="718"/>
      <c r="DA124" s="718"/>
      <c r="DB124" s="718"/>
      <c r="DC124" s="718"/>
      <c r="DD124" s="718"/>
      <c r="DE124" s="718"/>
      <c r="DF124" s="718"/>
      <c r="DG124" s="718"/>
      <c r="DH124" s="718"/>
      <c r="DI124" s="718"/>
      <c r="DJ124" s="718"/>
      <c r="DK124" s="718"/>
      <c r="DL124" s="718"/>
      <c r="DM124" s="718"/>
      <c r="DN124" s="718"/>
      <c r="DO124" s="718"/>
      <c r="DP124" s="718"/>
      <c r="DQ124" s="718"/>
      <c r="DR124" s="718"/>
      <c r="DS124" s="718"/>
      <c r="DT124" s="718"/>
      <c r="DU124" s="718"/>
      <c r="DV124" s="718"/>
      <c r="DW124" s="718"/>
      <c r="DX124" s="718"/>
      <c r="DY124" s="718"/>
      <c r="DZ124" s="718"/>
      <c r="EA124" s="718"/>
      <c r="EB124" s="718"/>
      <c r="EC124" s="718"/>
      <c r="ED124" s="718"/>
      <c r="EE124" s="718"/>
      <c r="EF124" s="718"/>
      <c r="EG124" s="718"/>
      <c r="EH124" s="718"/>
      <c r="EI124" s="718"/>
      <c r="EJ124" s="718"/>
      <c r="EK124" s="718"/>
      <c r="EL124" s="718"/>
      <c r="EM124" s="718"/>
      <c r="EN124" s="718"/>
      <c r="EO124" s="718"/>
      <c r="EP124" s="718"/>
      <c r="EQ124" s="718"/>
      <c r="ER124" s="718"/>
      <c r="ES124" s="718"/>
      <c r="ET124" s="718"/>
      <c r="EU124" s="718"/>
      <c r="EV124" s="718"/>
      <c r="EW124" s="718"/>
      <c r="EX124" s="718"/>
      <c r="EY124" s="718"/>
      <c r="EZ124" s="718"/>
      <c r="FA124" s="718"/>
      <c r="FB124" s="718"/>
      <c r="FC124" s="718"/>
      <c r="FD124" s="718"/>
      <c r="FE124" s="718"/>
      <c r="FF124" s="718"/>
      <c r="FG124" s="718"/>
      <c r="FH124" s="718"/>
      <c r="FI124" s="718"/>
      <c r="FJ124" s="718"/>
      <c r="FK124" s="718"/>
      <c r="FL124" s="718"/>
      <c r="FM124" s="718"/>
      <c r="FN124" s="718"/>
      <c r="FO124" s="718"/>
      <c r="FP124" s="718"/>
      <c r="FQ124" s="718"/>
      <c r="FR124" s="718"/>
      <c r="FS124" s="718"/>
      <c r="FT124" s="718"/>
      <c r="FU124" s="718"/>
      <c r="FV124" s="718"/>
      <c r="FW124" s="718"/>
      <c r="FX124" s="718"/>
      <c r="FY124" s="718"/>
      <c r="FZ124" s="718"/>
      <c r="GA124" s="718"/>
      <c r="GB124" s="718"/>
      <c r="GC124" s="718"/>
      <c r="GD124" s="718"/>
      <c r="GE124" s="718"/>
      <c r="GF124" s="718"/>
      <c r="GG124" s="718"/>
      <c r="GH124" s="718"/>
      <c r="GI124" s="718"/>
      <c r="GJ124" s="718"/>
      <c r="GK124" s="718"/>
      <c r="GL124" s="718"/>
      <c r="GM124" s="718"/>
      <c r="GN124" s="718"/>
      <c r="GO124" s="718"/>
      <c r="GP124" s="718"/>
      <c r="GQ124" s="718"/>
      <c r="GR124" s="718"/>
      <c r="GS124" s="718"/>
      <c r="GT124" s="718"/>
      <c r="GU124" s="718"/>
      <c r="GV124" s="718"/>
      <c r="GW124" s="718"/>
      <c r="GX124" s="718"/>
      <c r="GY124" s="718"/>
      <c r="GZ124" s="718"/>
      <c r="HA124" s="718"/>
      <c r="HB124" s="718"/>
      <c r="HC124" s="718"/>
      <c r="HD124" s="718"/>
      <c r="HE124" s="718"/>
      <c r="HF124" s="718"/>
      <c r="HG124" s="718"/>
      <c r="HH124" s="718"/>
      <c r="HI124" s="718"/>
      <c r="HJ124" s="718"/>
      <c r="HK124" s="718"/>
      <c r="HL124" s="718"/>
      <c r="HM124" s="718"/>
      <c r="HN124" s="718"/>
      <c r="HO124" s="718"/>
      <c r="HP124" s="718"/>
      <c r="HQ124" s="718"/>
      <c r="HR124" s="718"/>
      <c r="HS124" s="718"/>
      <c r="HT124" s="718"/>
      <c r="HU124" s="718"/>
      <c r="HV124" s="718"/>
      <c r="HW124" s="718"/>
      <c r="HX124" s="718"/>
      <c r="HY124" s="718"/>
      <c r="HZ124" s="718"/>
      <c r="IA124" s="718"/>
      <c r="IB124" s="718"/>
      <c r="IC124" s="718"/>
      <c r="ID124" s="718"/>
      <c r="IE124" s="718"/>
      <c r="IF124" s="718"/>
      <c r="IG124" s="718"/>
      <c r="IH124" s="718"/>
      <c r="II124" s="718"/>
      <c r="IJ124" s="718"/>
      <c r="IK124" s="718"/>
      <c r="IL124" s="718"/>
      <c r="IM124" s="718"/>
      <c r="IN124" s="718"/>
      <c r="IO124" s="718"/>
      <c r="IP124" s="718"/>
      <c r="IQ124" s="718"/>
      <c r="IR124" s="718"/>
      <c r="IS124" s="718"/>
      <c r="IT124" s="718"/>
      <c r="IU124" s="718"/>
      <c r="IV124" s="718"/>
    </row>
    <row r="125" spans="2:256" s="418" customFormat="1">
      <c r="B125" s="432"/>
      <c r="C125" s="433"/>
      <c r="D125" s="432"/>
      <c r="E125" s="432"/>
      <c r="P125" s="718"/>
      <c r="Q125" s="718"/>
      <c r="R125" s="718"/>
      <c r="S125" s="718"/>
      <c r="T125" s="718"/>
      <c r="U125" s="718"/>
      <c r="V125" s="718"/>
      <c r="W125" s="718"/>
      <c r="X125" s="718"/>
      <c r="Y125" s="718"/>
      <c r="Z125" s="718"/>
      <c r="AA125" s="718"/>
      <c r="AB125" s="718"/>
      <c r="AC125" s="718"/>
      <c r="AD125" s="718"/>
      <c r="AE125" s="718"/>
      <c r="AF125" s="718"/>
      <c r="AG125" s="718"/>
      <c r="AH125" s="718"/>
      <c r="AI125" s="718"/>
      <c r="AJ125" s="718"/>
      <c r="AK125" s="718"/>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8"/>
      <c r="CJ125" s="718"/>
      <c r="CK125" s="718"/>
      <c r="CL125" s="718"/>
      <c r="CM125" s="718"/>
      <c r="CN125" s="718"/>
      <c r="CO125" s="718"/>
      <c r="CP125" s="718"/>
      <c r="CQ125" s="718"/>
      <c r="CR125" s="718"/>
      <c r="CS125" s="718"/>
      <c r="CT125" s="718"/>
      <c r="CU125" s="718"/>
      <c r="CV125" s="718"/>
      <c r="CW125" s="718"/>
      <c r="CX125" s="718"/>
      <c r="CY125" s="718"/>
      <c r="CZ125" s="718"/>
      <c r="DA125" s="718"/>
      <c r="DB125" s="718"/>
      <c r="DC125" s="718"/>
      <c r="DD125" s="718"/>
      <c r="DE125" s="718"/>
      <c r="DF125" s="718"/>
      <c r="DG125" s="718"/>
      <c r="DH125" s="718"/>
      <c r="DI125" s="718"/>
      <c r="DJ125" s="718"/>
      <c r="DK125" s="718"/>
      <c r="DL125" s="718"/>
      <c r="DM125" s="718"/>
      <c r="DN125" s="718"/>
      <c r="DO125" s="718"/>
      <c r="DP125" s="718"/>
      <c r="DQ125" s="718"/>
      <c r="DR125" s="718"/>
      <c r="DS125" s="718"/>
      <c r="DT125" s="718"/>
      <c r="DU125" s="718"/>
      <c r="DV125" s="718"/>
      <c r="DW125" s="718"/>
      <c r="DX125" s="718"/>
      <c r="DY125" s="718"/>
      <c r="DZ125" s="718"/>
      <c r="EA125" s="718"/>
      <c r="EB125" s="718"/>
      <c r="EC125" s="718"/>
      <c r="ED125" s="718"/>
      <c r="EE125" s="718"/>
      <c r="EF125" s="718"/>
      <c r="EG125" s="718"/>
      <c r="EH125" s="718"/>
      <c r="EI125" s="718"/>
      <c r="EJ125" s="718"/>
      <c r="EK125" s="718"/>
      <c r="EL125" s="718"/>
      <c r="EM125" s="718"/>
      <c r="EN125" s="718"/>
      <c r="EO125" s="718"/>
      <c r="EP125" s="718"/>
      <c r="EQ125" s="718"/>
      <c r="ER125" s="718"/>
      <c r="ES125" s="718"/>
      <c r="ET125" s="718"/>
      <c r="EU125" s="718"/>
      <c r="EV125" s="718"/>
      <c r="EW125" s="718"/>
      <c r="EX125" s="718"/>
      <c r="EY125" s="718"/>
      <c r="EZ125" s="718"/>
      <c r="FA125" s="718"/>
      <c r="FB125" s="718"/>
      <c r="FC125" s="718"/>
      <c r="FD125" s="718"/>
      <c r="FE125" s="718"/>
      <c r="FF125" s="718"/>
      <c r="FG125" s="718"/>
      <c r="FH125" s="718"/>
      <c r="FI125" s="718"/>
      <c r="FJ125" s="718"/>
      <c r="FK125" s="718"/>
      <c r="FL125" s="718"/>
      <c r="FM125" s="718"/>
      <c r="FN125" s="718"/>
      <c r="FO125" s="718"/>
      <c r="FP125" s="718"/>
      <c r="FQ125" s="718"/>
      <c r="FR125" s="718"/>
      <c r="FS125" s="718"/>
      <c r="FT125" s="718"/>
      <c r="FU125" s="718"/>
      <c r="FV125" s="718"/>
      <c r="FW125" s="718"/>
      <c r="FX125" s="718"/>
      <c r="FY125" s="718"/>
      <c r="FZ125" s="718"/>
      <c r="GA125" s="718"/>
      <c r="GB125" s="718"/>
      <c r="GC125" s="718"/>
      <c r="GD125" s="718"/>
      <c r="GE125" s="718"/>
      <c r="GF125" s="718"/>
      <c r="GG125" s="718"/>
      <c r="GH125" s="718"/>
      <c r="GI125" s="718"/>
      <c r="GJ125" s="718"/>
      <c r="GK125" s="718"/>
      <c r="GL125" s="718"/>
      <c r="GM125" s="718"/>
      <c r="GN125" s="718"/>
      <c r="GO125" s="718"/>
      <c r="GP125" s="718"/>
      <c r="GQ125" s="718"/>
      <c r="GR125" s="718"/>
      <c r="GS125" s="718"/>
      <c r="GT125" s="718"/>
      <c r="GU125" s="718"/>
      <c r="GV125" s="718"/>
      <c r="GW125" s="718"/>
      <c r="GX125" s="718"/>
      <c r="GY125" s="718"/>
      <c r="GZ125" s="718"/>
      <c r="HA125" s="718"/>
      <c r="HB125" s="718"/>
      <c r="HC125" s="718"/>
      <c r="HD125" s="718"/>
      <c r="HE125" s="718"/>
      <c r="HF125" s="718"/>
      <c r="HG125" s="718"/>
      <c r="HH125" s="718"/>
      <c r="HI125" s="718"/>
      <c r="HJ125" s="718"/>
      <c r="HK125" s="718"/>
      <c r="HL125" s="718"/>
      <c r="HM125" s="718"/>
      <c r="HN125" s="718"/>
      <c r="HO125" s="718"/>
      <c r="HP125" s="718"/>
      <c r="HQ125" s="718"/>
      <c r="HR125" s="718"/>
      <c r="HS125" s="718"/>
      <c r="HT125" s="718"/>
      <c r="HU125" s="718"/>
      <c r="HV125" s="718"/>
      <c r="HW125" s="718"/>
      <c r="HX125" s="718"/>
      <c r="HY125" s="718"/>
      <c r="HZ125" s="718"/>
      <c r="IA125" s="718"/>
      <c r="IB125" s="718"/>
      <c r="IC125" s="718"/>
      <c r="ID125" s="718"/>
      <c r="IE125" s="718"/>
      <c r="IF125" s="718"/>
      <c r="IG125" s="718"/>
      <c r="IH125" s="718"/>
      <c r="II125" s="718"/>
      <c r="IJ125" s="718"/>
      <c r="IK125" s="718"/>
      <c r="IL125" s="718"/>
      <c r="IM125" s="718"/>
      <c r="IN125" s="718"/>
      <c r="IO125" s="718"/>
      <c r="IP125" s="718"/>
      <c r="IQ125" s="718"/>
      <c r="IR125" s="718"/>
      <c r="IS125" s="718"/>
      <c r="IT125" s="718"/>
      <c r="IU125" s="718"/>
      <c r="IV125" s="718"/>
    </row>
    <row r="126" spans="2:256" s="418" customFormat="1">
      <c r="B126" s="432"/>
      <c r="C126" s="433"/>
      <c r="D126" s="432"/>
      <c r="E126" s="432"/>
      <c r="P126" s="718"/>
      <c r="Q126" s="718"/>
      <c r="R126" s="718"/>
      <c r="S126" s="718"/>
      <c r="T126" s="718"/>
      <c r="U126" s="718"/>
      <c r="V126" s="718"/>
      <c r="W126" s="718"/>
      <c r="X126" s="718"/>
      <c r="Y126" s="718"/>
      <c r="Z126" s="718"/>
      <c r="AA126" s="718"/>
      <c r="AB126" s="718"/>
      <c r="AC126" s="718"/>
      <c r="AD126" s="718"/>
      <c r="AE126" s="718"/>
      <c r="AF126" s="718"/>
      <c r="AG126" s="718"/>
      <c r="AH126" s="718"/>
      <c r="AI126" s="718"/>
      <c r="AJ126" s="718"/>
      <c r="AK126" s="718"/>
      <c r="AL126" s="718"/>
      <c r="AM126" s="718"/>
      <c r="AN126" s="718"/>
      <c r="AO126" s="718"/>
      <c r="AP126" s="718"/>
      <c r="AQ126" s="718"/>
      <c r="AR126" s="718"/>
      <c r="AS126" s="718"/>
      <c r="AT126" s="718"/>
      <c r="AU126" s="718"/>
      <c r="AV126" s="718"/>
      <c r="AW126" s="718"/>
      <c r="AX126" s="718"/>
      <c r="AY126" s="718"/>
      <c r="AZ126" s="718"/>
      <c r="BA126" s="718"/>
      <c r="BB126" s="718"/>
      <c r="BC126" s="718"/>
      <c r="BD126" s="718"/>
      <c r="BE126" s="718"/>
      <c r="BF126" s="718"/>
      <c r="BG126" s="718"/>
      <c r="BH126" s="718"/>
      <c r="BI126" s="718"/>
      <c r="BJ126" s="718"/>
      <c r="BK126" s="718"/>
      <c r="BL126" s="718"/>
      <c r="BM126" s="718"/>
      <c r="BN126" s="718"/>
      <c r="BO126" s="718"/>
      <c r="BP126" s="718"/>
      <c r="BQ126" s="718"/>
      <c r="BR126" s="718"/>
      <c r="BS126" s="718"/>
      <c r="BT126" s="718"/>
      <c r="BU126" s="718"/>
      <c r="BV126" s="718"/>
      <c r="BW126" s="718"/>
      <c r="BX126" s="718"/>
      <c r="BY126" s="718"/>
      <c r="BZ126" s="718"/>
      <c r="CA126" s="718"/>
      <c r="CB126" s="718"/>
      <c r="CC126" s="718"/>
      <c r="CD126" s="718"/>
      <c r="CE126" s="718"/>
      <c r="CF126" s="718"/>
      <c r="CG126" s="718"/>
      <c r="CH126" s="718"/>
      <c r="CI126" s="718"/>
      <c r="CJ126" s="718"/>
      <c r="CK126" s="718"/>
      <c r="CL126" s="718"/>
      <c r="CM126" s="718"/>
      <c r="CN126" s="718"/>
      <c r="CO126" s="718"/>
      <c r="CP126" s="718"/>
      <c r="CQ126" s="718"/>
      <c r="CR126" s="718"/>
      <c r="CS126" s="718"/>
      <c r="CT126" s="718"/>
      <c r="CU126" s="718"/>
      <c r="CV126" s="718"/>
      <c r="CW126" s="718"/>
      <c r="CX126" s="718"/>
      <c r="CY126" s="718"/>
      <c r="CZ126" s="718"/>
      <c r="DA126" s="718"/>
      <c r="DB126" s="718"/>
      <c r="DC126" s="718"/>
      <c r="DD126" s="718"/>
      <c r="DE126" s="718"/>
      <c r="DF126" s="718"/>
      <c r="DG126" s="718"/>
      <c r="DH126" s="718"/>
      <c r="DI126" s="718"/>
      <c r="DJ126" s="718"/>
      <c r="DK126" s="718"/>
      <c r="DL126" s="718"/>
      <c r="DM126" s="718"/>
      <c r="DN126" s="718"/>
      <c r="DO126" s="718"/>
      <c r="DP126" s="718"/>
      <c r="DQ126" s="718"/>
      <c r="DR126" s="718"/>
      <c r="DS126" s="718"/>
      <c r="DT126" s="718"/>
      <c r="DU126" s="718"/>
      <c r="DV126" s="718"/>
      <c r="DW126" s="718"/>
      <c r="DX126" s="718"/>
      <c r="DY126" s="718"/>
      <c r="DZ126" s="718"/>
      <c r="EA126" s="718"/>
      <c r="EB126" s="718"/>
      <c r="EC126" s="718"/>
      <c r="ED126" s="718"/>
      <c r="EE126" s="718"/>
      <c r="EF126" s="718"/>
      <c r="EG126" s="718"/>
      <c r="EH126" s="718"/>
      <c r="EI126" s="718"/>
      <c r="EJ126" s="718"/>
      <c r="EK126" s="718"/>
      <c r="EL126" s="718"/>
      <c r="EM126" s="718"/>
      <c r="EN126" s="718"/>
      <c r="EO126" s="718"/>
      <c r="EP126" s="718"/>
      <c r="EQ126" s="718"/>
      <c r="ER126" s="718"/>
      <c r="ES126" s="718"/>
      <c r="ET126" s="718"/>
      <c r="EU126" s="718"/>
      <c r="EV126" s="718"/>
      <c r="EW126" s="718"/>
      <c r="EX126" s="718"/>
      <c r="EY126" s="718"/>
      <c r="EZ126" s="718"/>
      <c r="FA126" s="718"/>
      <c r="FB126" s="718"/>
      <c r="FC126" s="718"/>
      <c r="FD126" s="718"/>
      <c r="FE126" s="718"/>
      <c r="FF126" s="718"/>
      <c r="FG126" s="718"/>
      <c r="FH126" s="718"/>
      <c r="FI126" s="718"/>
      <c r="FJ126" s="718"/>
      <c r="FK126" s="718"/>
      <c r="FL126" s="718"/>
      <c r="FM126" s="718"/>
      <c r="FN126" s="718"/>
      <c r="FO126" s="718"/>
      <c r="FP126" s="718"/>
      <c r="FQ126" s="718"/>
      <c r="FR126" s="718"/>
      <c r="FS126" s="718"/>
      <c r="FT126" s="718"/>
      <c r="FU126" s="718"/>
      <c r="FV126" s="718"/>
      <c r="FW126" s="718"/>
      <c r="FX126" s="718"/>
      <c r="FY126" s="718"/>
      <c r="FZ126" s="718"/>
      <c r="GA126" s="718"/>
      <c r="GB126" s="718"/>
      <c r="GC126" s="718"/>
      <c r="GD126" s="718"/>
      <c r="GE126" s="718"/>
      <c r="GF126" s="718"/>
      <c r="GG126" s="718"/>
      <c r="GH126" s="718"/>
      <c r="GI126" s="718"/>
      <c r="GJ126" s="718"/>
      <c r="GK126" s="718"/>
      <c r="GL126" s="718"/>
      <c r="GM126" s="718"/>
      <c r="GN126" s="718"/>
      <c r="GO126" s="718"/>
      <c r="GP126" s="718"/>
      <c r="GQ126" s="718"/>
      <c r="GR126" s="718"/>
      <c r="GS126" s="718"/>
      <c r="GT126" s="718"/>
      <c r="GU126" s="718"/>
      <c r="GV126" s="718"/>
      <c r="GW126" s="718"/>
      <c r="GX126" s="718"/>
      <c r="GY126" s="718"/>
      <c r="GZ126" s="718"/>
      <c r="HA126" s="718"/>
      <c r="HB126" s="718"/>
      <c r="HC126" s="718"/>
      <c r="HD126" s="718"/>
      <c r="HE126" s="718"/>
      <c r="HF126" s="718"/>
      <c r="HG126" s="718"/>
      <c r="HH126" s="718"/>
      <c r="HI126" s="718"/>
      <c r="HJ126" s="718"/>
      <c r="HK126" s="718"/>
      <c r="HL126" s="718"/>
      <c r="HM126" s="718"/>
      <c r="HN126" s="718"/>
      <c r="HO126" s="718"/>
      <c r="HP126" s="718"/>
      <c r="HQ126" s="718"/>
      <c r="HR126" s="718"/>
      <c r="HS126" s="718"/>
      <c r="HT126" s="718"/>
      <c r="HU126" s="718"/>
      <c r="HV126" s="718"/>
      <c r="HW126" s="718"/>
      <c r="HX126" s="718"/>
      <c r="HY126" s="718"/>
      <c r="HZ126" s="718"/>
      <c r="IA126" s="718"/>
      <c r="IB126" s="718"/>
      <c r="IC126" s="718"/>
      <c r="ID126" s="718"/>
      <c r="IE126" s="718"/>
      <c r="IF126" s="718"/>
      <c r="IG126" s="718"/>
      <c r="IH126" s="718"/>
      <c r="II126" s="718"/>
      <c r="IJ126" s="718"/>
      <c r="IK126" s="718"/>
      <c r="IL126" s="718"/>
      <c r="IM126" s="718"/>
      <c r="IN126" s="718"/>
      <c r="IO126" s="718"/>
      <c r="IP126" s="718"/>
      <c r="IQ126" s="718"/>
      <c r="IR126" s="718"/>
      <c r="IS126" s="718"/>
      <c r="IT126" s="718"/>
      <c r="IU126" s="718"/>
      <c r="IV126" s="718"/>
    </row>
    <row r="127" spans="2:256" s="418" customFormat="1">
      <c r="B127" s="432"/>
      <c r="C127" s="433"/>
      <c r="D127" s="432"/>
      <c r="E127" s="432"/>
      <c r="P127" s="718"/>
      <c r="Q127" s="718"/>
      <c r="R127" s="718"/>
      <c r="S127" s="718"/>
      <c r="T127" s="718"/>
      <c r="U127" s="718"/>
      <c r="V127" s="718"/>
      <c r="W127" s="718"/>
      <c r="X127" s="718"/>
      <c r="Y127" s="718"/>
      <c r="Z127" s="718"/>
      <c r="AA127" s="718"/>
      <c r="AB127" s="718"/>
      <c r="AC127" s="718"/>
      <c r="AD127" s="718"/>
      <c r="AE127" s="718"/>
      <c r="AF127" s="718"/>
      <c r="AG127" s="718"/>
      <c r="AH127" s="718"/>
      <c r="AI127" s="718"/>
      <c r="AJ127" s="718"/>
      <c r="AK127" s="718"/>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8"/>
      <c r="CJ127" s="718"/>
      <c r="CK127" s="718"/>
      <c r="CL127" s="718"/>
      <c r="CM127" s="718"/>
      <c r="CN127" s="718"/>
      <c r="CO127" s="718"/>
      <c r="CP127" s="718"/>
      <c r="CQ127" s="718"/>
      <c r="CR127" s="718"/>
      <c r="CS127" s="718"/>
      <c r="CT127" s="718"/>
      <c r="CU127" s="718"/>
      <c r="CV127" s="718"/>
      <c r="CW127" s="718"/>
      <c r="CX127" s="718"/>
      <c r="CY127" s="718"/>
      <c r="CZ127" s="718"/>
      <c r="DA127" s="718"/>
      <c r="DB127" s="718"/>
      <c r="DC127" s="718"/>
      <c r="DD127" s="718"/>
      <c r="DE127" s="718"/>
      <c r="DF127" s="718"/>
      <c r="DG127" s="718"/>
      <c r="DH127" s="718"/>
      <c r="DI127" s="718"/>
      <c r="DJ127" s="718"/>
      <c r="DK127" s="718"/>
      <c r="DL127" s="718"/>
      <c r="DM127" s="718"/>
      <c r="DN127" s="718"/>
      <c r="DO127" s="718"/>
      <c r="DP127" s="718"/>
      <c r="DQ127" s="718"/>
      <c r="DR127" s="718"/>
      <c r="DS127" s="718"/>
      <c r="DT127" s="718"/>
      <c r="DU127" s="718"/>
      <c r="DV127" s="718"/>
      <c r="DW127" s="718"/>
      <c r="DX127" s="718"/>
      <c r="DY127" s="718"/>
      <c r="DZ127" s="718"/>
      <c r="EA127" s="718"/>
      <c r="EB127" s="718"/>
      <c r="EC127" s="718"/>
      <c r="ED127" s="718"/>
      <c r="EE127" s="718"/>
      <c r="EF127" s="718"/>
      <c r="EG127" s="718"/>
      <c r="EH127" s="718"/>
      <c r="EI127" s="718"/>
      <c r="EJ127" s="718"/>
      <c r="EK127" s="718"/>
      <c r="EL127" s="718"/>
      <c r="EM127" s="718"/>
      <c r="EN127" s="718"/>
      <c r="EO127" s="718"/>
      <c r="EP127" s="718"/>
      <c r="EQ127" s="718"/>
      <c r="ER127" s="718"/>
      <c r="ES127" s="718"/>
      <c r="ET127" s="718"/>
      <c r="EU127" s="718"/>
      <c r="EV127" s="718"/>
      <c r="EW127" s="718"/>
      <c r="EX127" s="718"/>
      <c r="EY127" s="718"/>
      <c r="EZ127" s="718"/>
      <c r="FA127" s="718"/>
      <c r="FB127" s="718"/>
      <c r="FC127" s="718"/>
      <c r="FD127" s="718"/>
      <c r="FE127" s="718"/>
      <c r="FF127" s="718"/>
      <c r="FG127" s="718"/>
      <c r="FH127" s="718"/>
      <c r="FI127" s="718"/>
      <c r="FJ127" s="718"/>
      <c r="FK127" s="718"/>
      <c r="FL127" s="718"/>
      <c r="FM127" s="718"/>
      <c r="FN127" s="718"/>
      <c r="FO127" s="718"/>
      <c r="FP127" s="718"/>
      <c r="FQ127" s="718"/>
      <c r="FR127" s="718"/>
      <c r="FS127" s="718"/>
      <c r="FT127" s="718"/>
      <c r="FU127" s="718"/>
      <c r="FV127" s="718"/>
      <c r="FW127" s="718"/>
      <c r="FX127" s="718"/>
      <c r="FY127" s="718"/>
      <c r="FZ127" s="718"/>
      <c r="GA127" s="718"/>
      <c r="GB127" s="718"/>
      <c r="GC127" s="718"/>
      <c r="GD127" s="718"/>
      <c r="GE127" s="718"/>
      <c r="GF127" s="718"/>
      <c r="GG127" s="718"/>
      <c r="GH127" s="718"/>
      <c r="GI127" s="718"/>
      <c r="GJ127" s="718"/>
      <c r="GK127" s="718"/>
      <c r="GL127" s="718"/>
      <c r="GM127" s="718"/>
      <c r="GN127" s="718"/>
      <c r="GO127" s="718"/>
      <c r="GP127" s="718"/>
      <c r="GQ127" s="718"/>
      <c r="GR127" s="718"/>
      <c r="GS127" s="718"/>
      <c r="GT127" s="718"/>
      <c r="GU127" s="718"/>
      <c r="GV127" s="718"/>
      <c r="GW127" s="718"/>
      <c r="GX127" s="718"/>
      <c r="GY127" s="718"/>
      <c r="GZ127" s="718"/>
      <c r="HA127" s="718"/>
      <c r="HB127" s="718"/>
      <c r="HC127" s="718"/>
      <c r="HD127" s="718"/>
      <c r="HE127" s="718"/>
      <c r="HF127" s="718"/>
      <c r="HG127" s="718"/>
      <c r="HH127" s="718"/>
      <c r="HI127" s="718"/>
      <c r="HJ127" s="718"/>
      <c r="HK127" s="718"/>
      <c r="HL127" s="718"/>
      <c r="HM127" s="718"/>
      <c r="HN127" s="718"/>
      <c r="HO127" s="718"/>
      <c r="HP127" s="718"/>
      <c r="HQ127" s="718"/>
      <c r="HR127" s="718"/>
      <c r="HS127" s="718"/>
      <c r="HT127" s="718"/>
      <c r="HU127" s="718"/>
      <c r="HV127" s="718"/>
      <c r="HW127" s="718"/>
      <c r="HX127" s="718"/>
      <c r="HY127" s="718"/>
      <c r="HZ127" s="718"/>
      <c r="IA127" s="718"/>
      <c r="IB127" s="718"/>
      <c r="IC127" s="718"/>
      <c r="ID127" s="718"/>
      <c r="IE127" s="718"/>
      <c r="IF127" s="718"/>
      <c r="IG127" s="718"/>
      <c r="IH127" s="718"/>
      <c r="II127" s="718"/>
      <c r="IJ127" s="718"/>
      <c r="IK127" s="718"/>
      <c r="IL127" s="718"/>
      <c r="IM127" s="718"/>
      <c r="IN127" s="718"/>
      <c r="IO127" s="718"/>
      <c r="IP127" s="718"/>
      <c r="IQ127" s="718"/>
      <c r="IR127" s="718"/>
      <c r="IS127" s="718"/>
      <c r="IT127" s="718"/>
      <c r="IU127" s="718"/>
      <c r="IV127" s="718"/>
    </row>
    <row r="128" spans="2:256" s="418" customFormat="1">
      <c r="B128" s="432"/>
      <c r="C128" s="433"/>
      <c r="D128" s="432"/>
      <c r="E128" s="432"/>
      <c r="P128" s="718"/>
      <c r="Q128" s="718"/>
      <c r="R128" s="718"/>
      <c r="S128" s="718"/>
      <c r="T128" s="718"/>
      <c r="U128" s="718"/>
      <c r="V128" s="718"/>
      <c r="W128" s="718"/>
      <c r="X128" s="718"/>
      <c r="Y128" s="718"/>
      <c r="Z128" s="718"/>
      <c r="AA128" s="718"/>
      <c r="AB128" s="718"/>
      <c r="AC128" s="718"/>
      <c r="AD128" s="718"/>
      <c r="AE128" s="718"/>
      <c r="AF128" s="718"/>
      <c r="AG128" s="718"/>
      <c r="AH128" s="718"/>
      <c r="AI128" s="718"/>
      <c r="AJ128" s="718"/>
      <c r="AK128" s="718"/>
      <c r="AL128" s="718"/>
      <c r="AM128" s="718"/>
      <c r="AN128" s="718"/>
      <c r="AO128" s="718"/>
      <c r="AP128" s="718"/>
      <c r="AQ128" s="718"/>
      <c r="AR128" s="718"/>
      <c r="AS128" s="718"/>
      <c r="AT128" s="718"/>
      <c r="AU128" s="718"/>
      <c r="AV128" s="718"/>
      <c r="AW128" s="718"/>
      <c r="AX128" s="718"/>
      <c r="AY128" s="718"/>
      <c r="AZ128" s="718"/>
      <c r="BA128" s="718"/>
      <c r="BB128" s="718"/>
      <c r="BC128" s="718"/>
      <c r="BD128" s="718"/>
      <c r="BE128" s="718"/>
      <c r="BF128" s="718"/>
      <c r="BG128" s="718"/>
      <c r="BH128" s="718"/>
      <c r="BI128" s="718"/>
      <c r="BJ128" s="718"/>
      <c r="BK128" s="718"/>
      <c r="BL128" s="718"/>
      <c r="BM128" s="718"/>
      <c r="BN128" s="718"/>
      <c r="BO128" s="718"/>
      <c r="BP128" s="718"/>
      <c r="BQ128" s="718"/>
      <c r="BR128" s="718"/>
      <c r="BS128" s="718"/>
      <c r="BT128" s="718"/>
      <c r="BU128" s="718"/>
      <c r="BV128" s="718"/>
      <c r="BW128" s="718"/>
      <c r="BX128" s="718"/>
      <c r="BY128" s="718"/>
      <c r="BZ128" s="718"/>
      <c r="CA128" s="718"/>
      <c r="CB128" s="718"/>
      <c r="CC128" s="718"/>
      <c r="CD128" s="718"/>
      <c r="CE128" s="718"/>
      <c r="CF128" s="718"/>
      <c r="CG128" s="718"/>
      <c r="CH128" s="718"/>
      <c r="CI128" s="718"/>
      <c r="CJ128" s="718"/>
      <c r="CK128" s="718"/>
      <c r="CL128" s="718"/>
      <c r="CM128" s="718"/>
      <c r="CN128" s="718"/>
      <c r="CO128" s="718"/>
      <c r="CP128" s="718"/>
      <c r="CQ128" s="718"/>
      <c r="CR128" s="718"/>
      <c r="CS128" s="718"/>
      <c r="CT128" s="718"/>
      <c r="CU128" s="718"/>
      <c r="CV128" s="718"/>
      <c r="CW128" s="718"/>
      <c r="CX128" s="718"/>
      <c r="CY128" s="718"/>
      <c r="CZ128" s="718"/>
      <c r="DA128" s="718"/>
      <c r="DB128" s="718"/>
      <c r="DC128" s="718"/>
      <c r="DD128" s="718"/>
      <c r="DE128" s="718"/>
      <c r="DF128" s="718"/>
      <c r="DG128" s="718"/>
      <c r="DH128" s="718"/>
      <c r="DI128" s="718"/>
      <c r="DJ128" s="718"/>
      <c r="DK128" s="718"/>
      <c r="DL128" s="718"/>
      <c r="DM128" s="718"/>
      <c r="DN128" s="718"/>
      <c r="DO128" s="718"/>
      <c r="DP128" s="718"/>
      <c r="DQ128" s="718"/>
      <c r="DR128" s="718"/>
      <c r="DS128" s="718"/>
      <c r="DT128" s="718"/>
      <c r="DU128" s="718"/>
      <c r="DV128" s="718"/>
      <c r="DW128" s="718"/>
      <c r="DX128" s="718"/>
      <c r="DY128" s="718"/>
      <c r="DZ128" s="718"/>
      <c r="EA128" s="718"/>
      <c r="EB128" s="718"/>
      <c r="EC128" s="718"/>
      <c r="ED128" s="718"/>
      <c r="EE128" s="718"/>
      <c r="EF128" s="718"/>
      <c r="EG128" s="718"/>
      <c r="EH128" s="718"/>
      <c r="EI128" s="718"/>
      <c r="EJ128" s="718"/>
      <c r="EK128" s="718"/>
      <c r="EL128" s="718"/>
      <c r="EM128" s="718"/>
      <c r="EN128" s="718"/>
      <c r="EO128" s="718"/>
      <c r="EP128" s="718"/>
      <c r="EQ128" s="718"/>
      <c r="ER128" s="718"/>
      <c r="ES128" s="718"/>
      <c r="ET128" s="718"/>
      <c r="EU128" s="718"/>
      <c r="EV128" s="718"/>
      <c r="EW128" s="718"/>
      <c r="EX128" s="718"/>
      <c r="EY128" s="718"/>
      <c r="EZ128" s="718"/>
      <c r="FA128" s="718"/>
      <c r="FB128" s="718"/>
      <c r="FC128" s="718"/>
      <c r="FD128" s="718"/>
      <c r="FE128" s="718"/>
      <c r="FF128" s="718"/>
      <c r="FG128" s="718"/>
      <c r="FH128" s="718"/>
      <c r="FI128" s="718"/>
      <c r="FJ128" s="718"/>
      <c r="FK128" s="718"/>
      <c r="FL128" s="718"/>
      <c r="FM128" s="718"/>
      <c r="FN128" s="718"/>
      <c r="FO128" s="718"/>
      <c r="FP128" s="718"/>
      <c r="FQ128" s="718"/>
      <c r="FR128" s="718"/>
      <c r="FS128" s="718"/>
      <c r="FT128" s="718"/>
      <c r="FU128" s="718"/>
      <c r="FV128" s="718"/>
      <c r="FW128" s="718"/>
      <c r="FX128" s="718"/>
      <c r="FY128" s="718"/>
      <c r="FZ128" s="718"/>
      <c r="GA128" s="718"/>
      <c r="GB128" s="718"/>
      <c r="GC128" s="718"/>
      <c r="GD128" s="718"/>
      <c r="GE128" s="718"/>
      <c r="GF128" s="718"/>
      <c r="GG128" s="718"/>
      <c r="GH128" s="718"/>
      <c r="GI128" s="718"/>
      <c r="GJ128" s="718"/>
      <c r="GK128" s="718"/>
      <c r="GL128" s="718"/>
      <c r="GM128" s="718"/>
      <c r="GN128" s="718"/>
      <c r="GO128" s="718"/>
      <c r="GP128" s="718"/>
      <c r="GQ128" s="718"/>
      <c r="GR128" s="718"/>
      <c r="GS128" s="718"/>
      <c r="GT128" s="718"/>
      <c r="GU128" s="718"/>
      <c r="GV128" s="718"/>
      <c r="GW128" s="718"/>
      <c r="GX128" s="718"/>
      <c r="GY128" s="718"/>
      <c r="GZ128" s="718"/>
      <c r="HA128" s="718"/>
      <c r="HB128" s="718"/>
      <c r="HC128" s="718"/>
      <c r="HD128" s="718"/>
      <c r="HE128" s="718"/>
      <c r="HF128" s="718"/>
      <c r="HG128" s="718"/>
      <c r="HH128" s="718"/>
      <c r="HI128" s="718"/>
      <c r="HJ128" s="718"/>
      <c r="HK128" s="718"/>
      <c r="HL128" s="718"/>
      <c r="HM128" s="718"/>
      <c r="HN128" s="718"/>
      <c r="HO128" s="718"/>
      <c r="HP128" s="718"/>
      <c r="HQ128" s="718"/>
      <c r="HR128" s="718"/>
      <c r="HS128" s="718"/>
      <c r="HT128" s="718"/>
      <c r="HU128" s="718"/>
      <c r="HV128" s="718"/>
      <c r="HW128" s="718"/>
      <c r="HX128" s="718"/>
      <c r="HY128" s="718"/>
      <c r="HZ128" s="718"/>
      <c r="IA128" s="718"/>
      <c r="IB128" s="718"/>
      <c r="IC128" s="718"/>
      <c r="ID128" s="718"/>
      <c r="IE128" s="718"/>
      <c r="IF128" s="718"/>
      <c r="IG128" s="718"/>
      <c r="IH128" s="718"/>
      <c r="II128" s="718"/>
      <c r="IJ128" s="718"/>
      <c r="IK128" s="718"/>
      <c r="IL128" s="718"/>
      <c r="IM128" s="718"/>
      <c r="IN128" s="718"/>
      <c r="IO128" s="718"/>
      <c r="IP128" s="718"/>
      <c r="IQ128" s="718"/>
      <c r="IR128" s="718"/>
      <c r="IS128" s="718"/>
      <c r="IT128" s="718"/>
      <c r="IU128" s="718"/>
      <c r="IV128" s="718"/>
    </row>
    <row r="129" spans="2:256" s="418" customFormat="1">
      <c r="B129" s="432"/>
      <c r="C129" s="433"/>
      <c r="D129" s="432"/>
      <c r="E129" s="432"/>
      <c r="P129" s="718"/>
      <c r="Q129" s="718"/>
      <c r="R129" s="718"/>
      <c r="S129" s="718"/>
      <c r="T129" s="718"/>
      <c r="U129" s="718"/>
      <c r="V129" s="718"/>
      <c r="W129" s="718"/>
      <c r="X129" s="718"/>
      <c r="Y129" s="718"/>
      <c r="Z129" s="718"/>
      <c r="AA129" s="718"/>
      <c r="AB129" s="718"/>
      <c r="AC129" s="718"/>
      <c r="AD129" s="718"/>
      <c r="AE129" s="718"/>
      <c r="AF129" s="718"/>
      <c r="AG129" s="718"/>
      <c r="AH129" s="718"/>
      <c r="AI129" s="718"/>
      <c r="AJ129" s="718"/>
      <c r="AK129" s="718"/>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8"/>
      <c r="CJ129" s="718"/>
      <c r="CK129" s="718"/>
      <c r="CL129" s="718"/>
      <c r="CM129" s="718"/>
      <c r="CN129" s="718"/>
      <c r="CO129" s="718"/>
      <c r="CP129" s="718"/>
      <c r="CQ129" s="718"/>
      <c r="CR129" s="718"/>
      <c r="CS129" s="718"/>
      <c r="CT129" s="718"/>
      <c r="CU129" s="718"/>
      <c r="CV129" s="718"/>
      <c r="CW129" s="718"/>
      <c r="CX129" s="718"/>
      <c r="CY129" s="718"/>
      <c r="CZ129" s="718"/>
      <c r="DA129" s="718"/>
      <c r="DB129" s="718"/>
      <c r="DC129" s="718"/>
      <c r="DD129" s="718"/>
      <c r="DE129" s="718"/>
      <c r="DF129" s="718"/>
      <c r="DG129" s="718"/>
      <c r="DH129" s="718"/>
      <c r="DI129" s="718"/>
      <c r="DJ129" s="718"/>
      <c r="DK129" s="718"/>
      <c r="DL129" s="718"/>
      <c r="DM129" s="718"/>
      <c r="DN129" s="718"/>
      <c r="DO129" s="718"/>
      <c r="DP129" s="718"/>
      <c r="DQ129" s="718"/>
      <c r="DR129" s="718"/>
      <c r="DS129" s="718"/>
      <c r="DT129" s="718"/>
      <c r="DU129" s="718"/>
      <c r="DV129" s="718"/>
      <c r="DW129" s="718"/>
      <c r="DX129" s="718"/>
      <c r="DY129" s="718"/>
      <c r="DZ129" s="718"/>
      <c r="EA129" s="718"/>
      <c r="EB129" s="718"/>
      <c r="EC129" s="718"/>
      <c r="ED129" s="718"/>
      <c r="EE129" s="718"/>
      <c r="EF129" s="718"/>
      <c r="EG129" s="718"/>
      <c r="EH129" s="718"/>
      <c r="EI129" s="718"/>
      <c r="EJ129" s="718"/>
      <c r="EK129" s="718"/>
      <c r="EL129" s="718"/>
      <c r="EM129" s="718"/>
      <c r="EN129" s="718"/>
      <c r="EO129" s="718"/>
      <c r="EP129" s="718"/>
      <c r="EQ129" s="718"/>
      <c r="ER129" s="718"/>
      <c r="ES129" s="718"/>
      <c r="ET129" s="718"/>
      <c r="EU129" s="718"/>
      <c r="EV129" s="718"/>
      <c r="EW129" s="718"/>
      <c r="EX129" s="718"/>
      <c r="EY129" s="718"/>
      <c r="EZ129" s="718"/>
      <c r="FA129" s="718"/>
      <c r="FB129" s="718"/>
      <c r="FC129" s="718"/>
      <c r="FD129" s="718"/>
      <c r="FE129" s="718"/>
      <c r="FF129" s="718"/>
      <c r="FG129" s="718"/>
      <c r="FH129" s="718"/>
      <c r="FI129" s="718"/>
      <c r="FJ129" s="718"/>
      <c r="FK129" s="718"/>
      <c r="FL129" s="718"/>
      <c r="FM129" s="718"/>
      <c r="FN129" s="718"/>
      <c r="FO129" s="718"/>
      <c r="FP129" s="718"/>
      <c r="FQ129" s="718"/>
      <c r="FR129" s="718"/>
      <c r="FS129" s="718"/>
      <c r="FT129" s="718"/>
      <c r="FU129" s="718"/>
      <c r="FV129" s="718"/>
      <c r="FW129" s="718"/>
      <c r="FX129" s="718"/>
      <c r="FY129" s="718"/>
      <c r="FZ129" s="718"/>
      <c r="GA129" s="718"/>
      <c r="GB129" s="718"/>
      <c r="GC129" s="718"/>
      <c r="GD129" s="718"/>
      <c r="GE129" s="718"/>
      <c r="GF129" s="718"/>
      <c r="GG129" s="718"/>
      <c r="GH129" s="718"/>
      <c r="GI129" s="718"/>
      <c r="GJ129" s="718"/>
      <c r="GK129" s="718"/>
      <c r="GL129" s="718"/>
      <c r="GM129" s="718"/>
      <c r="GN129" s="718"/>
      <c r="GO129" s="718"/>
      <c r="GP129" s="718"/>
      <c r="GQ129" s="718"/>
      <c r="GR129" s="718"/>
      <c r="GS129" s="718"/>
      <c r="GT129" s="718"/>
      <c r="GU129" s="718"/>
      <c r="GV129" s="718"/>
      <c r="GW129" s="718"/>
      <c r="GX129" s="718"/>
      <c r="GY129" s="718"/>
      <c r="GZ129" s="718"/>
      <c r="HA129" s="718"/>
      <c r="HB129" s="718"/>
      <c r="HC129" s="718"/>
      <c r="HD129" s="718"/>
      <c r="HE129" s="718"/>
      <c r="HF129" s="718"/>
      <c r="HG129" s="718"/>
      <c r="HH129" s="718"/>
      <c r="HI129" s="718"/>
      <c r="HJ129" s="718"/>
      <c r="HK129" s="718"/>
      <c r="HL129" s="718"/>
      <c r="HM129" s="718"/>
      <c r="HN129" s="718"/>
      <c r="HO129" s="718"/>
      <c r="HP129" s="718"/>
      <c r="HQ129" s="718"/>
      <c r="HR129" s="718"/>
      <c r="HS129" s="718"/>
      <c r="HT129" s="718"/>
      <c r="HU129" s="718"/>
      <c r="HV129" s="718"/>
      <c r="HW129" s="718"/>
      <c r="HX129" s="718"/>
      <c r="HY129" s="718"/>
      <c r="HZ129" s="718"/>
      <c r="IA129" s="718"/>
      <c r="IB129" s="718"/>
      <c r="IC129" s="718"/>
      <c r="ID129" s="718"/>
      <c r="IE129" s="718"/>
      <c r="IF129" s="718"/>
      <c r="IG129" s="718"/>
      <c r="IH129" s="718"/>
      <c r="II129" s="718"/>
      <c r="IJ129" s="718"/>
      <c r="IK129" s="718"/>
      <c r="IL129" s="718"/>
      <c r="IM129" s="718"/>
      <c r="IN129" s="718"/>
      <c r="IO129" s="718"/>
      <c r="IP129" s="718"/>
      <c r="IQ129" s="718"/>
      <c r="IR129" s="718"/>
      <c r="IS129" s="718"/>
      <c r="IT129" s="718"/>
      <c r="IU129" s="718"/>
      <c r="IV129" s="718"/>
    </row>
    <row r="130" spans="2:256" s="418" customFormat="1">
      <c r="B130" s="432"/>
      <c r="C130" s="433"/>
      <c r="D130" s="432"/>
      <c r="E130" s="432"/>
      <c r="P130" s="718"/>
      <c r="Q130" s="718"/>
      <c r="R130" s="718"/>
      <c r="S130" s="718"/>
      <c r="T130" s="718"/>
      <c r="U130" s="718"/>
      <c r="V130" s="718"/>
      <c r="W130" s="718"/>
      <c r="X130" s="718"/>
      <c r="Y130" s="718"/>
      <c r="Z130" s="718"/>
      <c r="AA130" s="718"/>
      <c r="AB130" s="718"/>
      <c r="AC130" s="718"/>
      <c r="AD130" s="718"/>
      <c r="AE130" s="718"/>
      <c r="AF130" s="718"/>
      <c r="AG130" s="718"/>
      <c r="AH130" s="718"/>
      <c r="AI130" s="718"/>
      <c r="AJ130" s="718"/>
      <c r="AK130" s="718"/>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8"/>
      <c r="CJ130" s="718"/>
      <c r="CK130" s="718"/>
      <c r="CL130" s="718"/>
      <c r="CM130" s="718"/>
      <c r="CN130" s="718"/>
      <c r="CO130" s="718"/>
      <c r="CP130" s="718"/>
      <c r="CQ130" s="718"/>
      <c r="CR130" s="718"/>
      <c r="CS130" s="718"/>
      <c r="CT130" s="718"/>
      <c r="CU130" s="718"/>
      <c r="CV130" s="718"/>
      <c r="CW130" s="718"/>
      <c r="CX130" s="718"/>
      <c r="CY130" s="718"/>
      <c r="CZ130" s="718"/>
      <c r="DA130" s="718"/>
      <c r="DB130" s="718"/>
      <c r="DC130" s="718"/>
      <c r="DD130" s="718"/>
      <c r="DE130" s="718"/>
      <c r="DF130" s="718"/>
      <c r="DG130" s="718"/>
      <c r="DH130" s="718"/>
      <c r="DI130" s="718"/>
      <c r="DJ130" s="718"/>
      <c r="DK130" s="718"/>
      <c r="DL130" s="718"/>
      <c r="DM130" s="718"/>
      <c r="DN130" s="718"/>
      <c r="DO130" s="718"/>
      <c r="DP130" s="718"/>
      <c r="DQ130" s="718"/>
      <c r="DR130" s="718"/>
      <c r="DS130" s="718"/>
      <c r="DT130" s="718"/>
      <c r="DU130" s="718"/>
      <c r="DV130" s="718"/>
      <c r="DW130" s="718"/>
      <c r="DX130" s="718"/>
      <c r="DY130" s="718"/>
      <c r="DZ130" s="718"/>
      <c r="EA130" s="718"/>
      <c r="EB130" s="718"/>
      <c r="EC130" s="718"/>
      <c r="ED130" s="718"/>
      <c r="EE130" s="718"/>
      <c r="EF130" s="718"/>
      <c r="EG130" s="718"/>
      <c r="EH130" s="718"/>
      <c r="EI130" s="718"/>
      <c r="EJ130" s="718"/>
      <c r="EK130" s="718"/>
      <c r="EL130" s="718"/>
      <c r="EM130" s="718"/>
      <c r="EN130" s="718"/>
      <c r="EO130" s="718"/>
      <c r="EP130" s="718"/>
      <c r="EQ130" s="718"/>
      <c r="ER130" s="718"/>
      <c r="ES130" s="718"/>
      <c r="ET130" s="718"/>
      <c r="EU130" s="718"/>
      <c r="EV130" s="718"/>
      <c r="EW130" s="718"/>
      <c r="EX130" s="718"/>
      <c r="EY130" s="718"/>
      <c r="EZ130" s="718"/>
      <c r="FA130" s="718"/>
      <c r="FB130" s="718"/>
      <c r="FC130" s="718"/>
      <c r="FD130" s="718"/>
      <c r="FE130" s="718"/>
      <c r="FF130" s="718"/>
      <c r="FG130" s="718"/>
      <c r="FH130" s="718"/>
      <c r="FI130" s="718"/>
      <c r="FJ130" s="718"/>
      <c r="FK130" s="718"/>
      <c r="FL130" s="718"/>
      <c r="FM130" s="718"/>
      <c r="FN130" s="718"/>
      <c r="FO130" s="718"/>
      <c r="FP130" s="718"/>
      <c r="FQ130" s="718"/>
      <c r="FR130" s="718"/>
      <c r="FS130" s="718"/>
      <c r="FT130" s="718"/>
      <c r="FU130" s="718"/>
      <c r="FV130" s="718"/>
      <c r="FW130" s="718"/>
      <c r="FX130" s="718"/>
      <c r="FY130" s="718"/>
      <c r="FZ130" s="718"/>
      <c r="GA130" s="718"/>
      <c r="GB130" s="718"/>
      <c r="GC130" s="718"/>
      <c r="GD130" s="718"/>
      <c r="GE130" s="718"/>
      <c r="GF130" s="718"/>
      <c r="GG130" s="718"/>
      <c r="GH130" s="718"/>
      <c r="GI130" s="718"/>
      <c r="GJ130" s="718"/>
      <c r="GK130" s="718"/>
      <c r="GL130" s="718"/>
      <c r="GM130" s="718"/>
      <c r="GN130" s="718"/>
      <c r="GO130" s="718"/>
      <c r="GP130" s="718"/>
      <c r="GQ130" s="718"/>
      <c r="GR130" s="718"/>
      <c r="GS130" s="718"/>
      <c r="GT130" s="718"/>
      <c r="GU130" s="718"/>
      <c r="GV130" s="718"/>
      <c r="GW130" s="718"/>
      <c r="GX130" s="718"/>
      <c r="GY130" s="718"/>
      <c r="GZ130" s="718"/>
      <c r="HA130" s="718"/>
      <c r="HB130" s="718"/>
      <c r="HC130" s="718"/>
      <c r="HD130" s="718"/>
      <c r="HE130" s="718"/>
      <c r="HF130" s="718"/>
      <c r="HG130" s="718"/>
      <c r="HH130" s="718"/>
      <c r="HI130" s="718"/>
      <c r="HJ130" s="718"/>
      <c r="HK130" s="718"/>
      <c r="HL130" s="718"/>
      <c r="HM130" s="718"/>
      <c r="HN130" s="718"/>
      <c r="HO130" s="718"/>
      <c r="HP130" s="718"/>
      <c r="HQ130" s="718"/>
      <c r="HR130" s="718"/>
      <c r="HS130" s="718"/>
      <c r="HT130" s="718"/>
      <c r="HU130" s="718"/>
      <c r="HV130" s="718"/>
      <c r="HW130" s="718"/>
      <c r="HX130" s="718"/>
      <c r="HY130" s="718"/>
      <c r="HZ130" s="718"/>
      <c r="IA130" s="718"/>
      <c r="IB130" s="718"/>
      <c r="IC130" s="718"/>
      <c r="ID130" s="718"/>
      <c r="IE130" s="718"/>
      <c r="IF130" s="718"/>
      <c r="IG130" s="718"/>
      <c r="IH130" s="718"/>
      <c r="II130" s="718"/>
      <c r="IJ130" s="718"/>
      <c r="IK130" s="718"/>
      <c r="IL130" s="718"/>
      <c r="IM130" s="718"/>
      <c r="IN130" s="718"/>
      <c r="IO130" s="718"/>
      <c r="IP130" s="718"/>
      <c r="IQ130" s="718"/>
      <c r="IR130" s="718"/>
      <c r="IS130" s="718"/>
      <c r="IT130" s="718"/>
      <c r="IU130" s="718"/>
      <c r="IV130" s="718"/>
    </row>
    <row r="131" spans="2:256" s="418" customFormat="1">
      <c r="B131" s="432"/>
      <c r="C131" s="433"/>
      <c r="D131" s="432"/>
      <c r="E131" s="432"/>
      <c r="P131" s="718"/>
      <c r="Q131" s="718"/>
      <c r="R131" s="718"/>
      <c r="S131" s="718"/>
      <c r="T131" s="718"/>
      <c r="U131" s="718"/>
      <c r="V131" s="718"/>
      <c r="W131" s="718"/>
      <c r="X131" s="718"/>
      <c r="Y131" s="718"/>
      <c r="Z131" s="718"/>
      <c r="AA131" s="718"/>
      <c r="AB131" s="718"/>
      <c r="AC131" s="718"/>
      <c r="AD131" s="718"/>
      <c r="AE131" s="718"/>
      <c r="AF131" s="718"/>
      <c r="AG131" s="718"/>
      <c r="AH131" s="718"/>
      <c r="AI131" s="718"/>
      <c r="AJ131" s="718"/>
      <c r="AK131" s="718"/>
      <c r="AL131" s="718"/>
      <c r="AM131" s="718"/>
      <c r="AN131" s="718"/>
      <c r="AO131" s="718"/>
      <c r="AP131" s="718"/>
      <c r="AQ131" s="718"/>
      <c r="AR131" s="718"/>
      <c r="AS131" s="718"/>
      <c r="AT131" s="718"/>
      <c r="AU131" s="718"/>
      <c r="AV131" s="718"/>
      <c r="AW131" s="718"/>
      <c r="AX131" s="718"/>
      <c r="AY131" s="718"/>
      <c r="AZ131" s="718"/>
      <c r="BA131" s="718"/>
      <c r="BB131" s="718"/>
      <c r="BC131" s="718"/>
      <c r="BD131" s="718"/>
      <c r="BE131" s="718"/>
      <c r="BF131" s="718"/>
      <c r="BG131" s="718"/>
      <c r="BH131" s="718"/>
      <c r="BI131" s="718"/>
      <c r="BJ131" s="718"/>
      <c r="BK131" s="718"/>
      <c r="BL131" s="718"/>
      <c r="BM131" s="718"/>
      <c r="BN131" s="718"/>
      <c r="BO131" s="718"/>
      <c r="BP131" s="718"/>
      <c r="BQ131" s="718"/>
      <c r="BR131" s="718"/>
      <c r="BS131" s="718"/>
      <c r="BT131" s="718"/>
      <c r="BU131" s="718"/>
      <c r="BV131" s="718"/>
      <c r="BW131" s="718"/>
      <c r="BX131" s="718"/>
      <c r="BY131" s="718"/>
      <c r="BZ131" s="718"/>
      <c r="CA131" s="718"/>
      <c r="CB131" s="718"/>
      <c r="CC131" s="718"/>
      <c r="CD131" s="718"/>
      <c r="CE131" s="718"/>
      <c r="CF131" s="718"/>
      <c r="CG131" s="718"/>
      <c r="CH131" s="718"/>
      <c r="CI131" s="718"/>
      <c r="CJ131" s="718"/>
      <c r="CK131" s="718"/>
      <c r="CL131" s="718"/>
      <c r="CM131" s="718"/>
      <c r="CN131" s="718"/>
      <c r="CO131" s="718"/>
      <c r="CP131" s="718"/>
      <c r="CQ131" s="718"/>
      <c r="CR131" s="718"/>
      <c r="CS131" s="718"/>
      <c r="CT131" s="718"/>
      <c r="CU131" s="718"/>
      <c r="CV131" s="718"/>
      <c r="CW131" s="718"/>
      <c r="CX131" s="718"/>
      <c r="CY131" s="718"/>
      <c r="CZ131" s="718"/>
      <c r="DA131" s="718"/>
      <c r="DB131" s="718"/>
      <c r="DC131" s="718"/>
      <c r="DD131" s="718"/>
      <c r="DE131" s="718"/>
      <c r="DF131" s="718"/>
      <c r="DG131" s="718"/>
      <c r="DH131" s="718"/>
      <c r="DI131" s="718"/>
      <c r="DJ131" s="718"/>
      <c r="DK131" s="718"/>
      <c r="DL131" s="718"/>
      <c r="DM131" s="718"/>
      <c r="DN131" s="718"/>
      <c r="DO131" s="718"/>
      <c r="DP131" s="718"/>
      <c r="DQ131" s="718"/>
      <c r="DR131" s="718"/>
      <c r="DS131" s="718"/>
      <c r="DT131" s="718"/>
      <c r="DU131" s="718"/>
      <c r="DV131" s="718"/>
      <c r="DW131" s="718"/>
      <c r="DX131" s="718"/>
      <c r="DY131" s="718"/>
      <c r="DZ131" s="718"/>
      <c r="EA131" s="718"/>
      <c r="EB131" s="718"/>
      <c r="EC131" s="718"/>
      <c r="ED131" s="718"/>
      <c r="EE131" s="718"/>
      <c r="EF131" s="718"/>
      <c r="EG131" s="718"/>
      <c r="EH131" s="718"/>
      <c r="EI131" s="718"/>
      <c r="EJ131" s="718"/>
      <c r="EK131" s="718"/>
      <c r="EL131" s="718"/>
      <c r="EM131" s="718"/>
      <c r="EN131" s="718"/>
      <c r="EO131" s="718"/>
      <c r="EP131" s="718"/>
      <c r="EQ131" s="718"/>
      <c r="ER131" s="718"/>
      <c r="ES131" s="718"/>
      <c r="ET131" s="718"/>
      <c r="EU131" s="718"/>
      <c r="EV131" s="718"/>
      <c r="EW131" s="718"/>
      <c r="EX131" s="718"/>
      <c r="EY131" s="718"/>
      <c r="EZ131" s="718"/>
      <c r="FA131" s="718"/>
      <c r="FB131" s="718"/>
      <c r="FC131" s="718"/>
      <c r="FD131" s="718"/>
      <c r="FE131" s="718"/>
      <c r="FF131" s="718"/>
      <c r="FG131" s="718"/>
      <c r="FH131" s="718"/>
      <c r="FI131" s="718"/>
      <c r="FJ131" s="718"/>
      <c r="FK131" s="718"/>
      <c r="FL131" s="718"/>
      <c r="FM131" s="718"/>
      <c r="FN131" s="718"/>
      <c r="FO131" s="718"/>
      <c r="FP131" s="718"/>
      <c r="FQ131" s="718"/>
      <c r="FR131" s="718"/>
      <c r="FS131" s="718"/>
      <c r="FT131" s="718"/>
      <c r="FU131" s="718"/>
      <c r="FV131" s="718"/>
      <c r="FW131" s="718"/>
      <c r="FX131" s="718"/>
      <c r="FY131" s="718"/>
      <c r="FZ131" s="718"/>
      <c r="GA131" s="718"/>
      <c r="GB131" s="718"/>
      <c r="GC131" s="718"/>
      <c r="GD131" s="718"/>
      <c r="GE131" s="718"/>
      <c r="GF131" s="718"/>
      <c r="GG131" s="718"/>
      <c r="GH131" s="718"/>
      <c r="GI131" s="718"/>
      <c r="GJ131" s="718"/>
      <c r="GK131" s="718"/>
      <c r="GL131" s="718"/>
      <c r="GM131" s="718"/>
      <c r="GN131" s="718"/>
      <c r="GO131" s="718"/>
      <c r="GP131" s="718"/>
      <c r="GQ131" s="718"/>
      <c r="GR131" s="718"/>
      <c r="GS131" s="718"/>
      <c r="GT131" s="718"/>
      <c r="GU131" s="718"/>
      <c r="GV131" s="718"/>
      <c r="GW131" s="718"/>
      <c r="GX131" s="718"/>
      <c r="GY131" s="718"/>
      <c r="GZ131" s="718"/>
      <c r="HA131" s="718"/>
      <c r="HB131" s="718"/>
      <c r="HC131" s="718"/>
      <c r="HD131" s="718"/>
      <c r="HE131" s="718"/>
      <c r="HF131" s="718"/>
      <c r="HG131" s="718"/>
      <c r="HH131" s="718"/>
      <c r="HI131" s="718"/>
      <c r="HJ131" s="718"/>
      <c r="HK131" s="718"/>
      <c r="HL131" s="718"/>
      <c r="HM131" s="718"/>
      <c r="HN131" s="718"/>
      <c r="HO131" s="718"/>
      <c r="HP131" s="718"/>
      <c r="HQ131" s="718"/>
      <c r="HR131" s="718"/>
      <c r="HS131" s="718"/>
      <c r="HT131" s="718"/>
      <c r="HU131" s="718"/>
      <c r="HV131" s="718"/>
      <c r="HW131" s="718"/>
      <c r="HX131" s="718"/>
      <c r="HY131" s="718"/>
      <c r="HZ131" s="718"/>
      <c r="IA131" s="718"/>
      <c r="IB131" s="718"/>
      <c r="IC131" s="718"/>
      <c r="ID131" s="718"/>
      <c r="IE131" s="718"/>
      <c r="IF131" s="718"/>
      <c r="IG131" s="718"/>
      <c r="IH131" s="718"/>
      <c r="II131" s="718"/>
      <c r="IJ131" s="718"/>
      <c r="IK131" s="718"/>
      <c r="IL131" s="718"/>
      <c r="IM131" s="718"/>
      <c r="IN131" s="718"/>
      <c r="IO131" s="718"/>
      <c r="IP131" s="718"/>
      <c r="IQ131" s="718"/>
      <c r="IR131" s="718"/>
      <c r="IS131" s="718"/>
      <c r="IT131" s="718"/>
      <c r="IU131" s="718"/>
      <c r="IV131" s="718"/>
    </row>
    <row r="132" spans="2:256" s="418" customFormat="1">
      <c r="B132" s="432"/>
      <c r="C132" s="433"/>
      <c r="D132" s="432"/>
      <c r="E132" s="432"/>
      <c r="P132" s="718"/>
      <c r="Q132" s="718"/>
      <c r="R132" s="718"/>
      <c r="S132" s="718"/>
      <c r="T132" s="718"/>
      <c r="U132" s="718"/>
      <c r="V132" s="718"/>
      <c r="W132" s="718"/>
      <c r="X132" s="718"/>
      <c r="Y132" s="718"/>
      <c r="Z132" s="718"/>
      <c r="AA132" s="718"/>
      <c r="AB132" s="718"/>
      <c r="AC132" s="718"/>
      <c r="AD132" s="718"/>
      <c r="AE132" s="718"/>
      <c r="AF132" s="718"/>
      <c r="AG132" s="718"/>
      <c r="AH132" s="718"/>
      <c r="AI132" s="718"/>
      <c r="AJ132" s="718"/>
      <c r="AK132" s="718"/>
      <c r="AL132" s="718"/>
      <c r="AM132" s="718"/>
      <c r="AN132" s="718"/>
      <c r="AO132" s="718"/>
      <c r="AP132" s="718"/>
      <c r="AQ132" s="718"/>
      <c r="AR132" s="718"/>
      <c r="AS132" s="718"/>
      <c r="AT132" s="718"/>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D132" s="718"/>
      <c r="CE132" s="718"/>
      <c r="CF132" s="718"/>
      <c r="CG132" s="718"/>
      <c r="CH132" s="718"/>
      <c r="CI132" s="718"/>
      <c r="CJ132" s="718"/>
      <c r="CK132" s="718"/>
      <c r="CL132" s="718"/>
      <c r="CM132" s="718"/>
      <c r="CN132" s="718"/>
      <c r="CO132" s="718"/>
      <c r="CP132" s="718"/>
      <c r="CQ132" s="718"/>
      <c r="CR132" s="718"/>
      <c r="CS132" s="718"/>
      <c r="CT132" s="718"/>
      <c r="CU132" s="718"/>
      <c r="CV132" s="718"/>
      <c r="CW132" s="718"/>
      <c r="CX132" s="718"/>
      <c r="CY132" s="718"/>
      <c r="CZ132" s="718"/>
      <c r="DA132" s="718"/>
      <c r="DB132" s="718"/>
      <c r="DC132" s="718"/>
      <c r="DD132" s="718"/>
      <c r="DE132" s="718"/>
      <c r="DF132" s="718"/>
      <c r="DG132" s="718"/>
      <c r="DH132" s="718"/>
      <c r="DI132" s="718"/>
      <c r="DJ132" s="718"/>
      <c r="DK132" s="718"/>
      <c r="DL132" s="718"/>
      <c r="DM132" s="718"/>
      <c r="DN132" s="718"/>
      <c r="DO132" s="718"/>
      <c r="DP132" s="718"/>
      <c r="DQ132" s="718"/>
      <c r="DR132" s="718"/>
      <c r="DS132" s="718"/>
      <c r="DT132" s="718"/>
      <c r="DU132" s="718"/>
      <c r="DV132" s="718"/>
      <c r="DW132" s="718"/>
      <c r="DX132" s="718"/>
      <c r="DY132" s="718"/>
      <c r="DZ132" s="718"/>
      <c r="EA132" s="718"/>
      <c r="EB132" s="718"/>
      <c r="EC132" s="718"/>
      <c r="ED132" s="718"/>
      <c r="EE132" s="718"/>
      <c r="EF132" s="718"/>
      <c r="EG132" s="718"/>
      <c r="EH132" s="718"/>
      <c r="EI132" s="718"/>
      <c r="EJ132" s="718"/>
      <c r="EK132" s="718"/>
      <c r="EL132" s="718"/>
      <c r="EM132" s="718"/>
      <c r="EN132" s="718"/>
      <c r="EO132" s="718"/>
      <c r="EP132" s="718"/>
      <c r="EQ132" s="718"/>
      <c r="ER132" s="718"/>
      <c r="ES132" s="718"/>
      <c r="ET132" s="718"/>
      <c r="EU132" s="718"/>
      <c r="EV132" s="718"/>
      <c r="EW132" s="718"/>
      <c r="EX132" s="718"/>
      <c r="EY132" s="718"/>
      <c r="EZ132" s="718"/>
      <c r="FA132" s="718"/>
      <c r="FB132" s="718"/>
      <c r="FC132" s="718"/>
      <c r="FD132" s="718"/>
      <c r="FE132" s="718"/>
      <c r="FF132" s="718"/>
      <c r="FG132" s="718"/>
      <c r="FH132" s="718"/>
      <c r="FI132" s="718"/>
      <c r="FJ132" s="718"/>
      <c r="FK132" s="718"/>
      <c r="FL132" s="718"/>
      <c r="FM132" s="718"/>
      <c r="FN132" s="718"/>
      <c r="FO132" s="718"/>
      <c r="FP132" s="718"/>
      <c r="FQ132" s="718"/>
      <c r="FR132" s="718"/>
      <c r="FS132" s="718"/>
      <c r="FT132" s="718"/>
      <c r="FU132" s="718"/>
      <c r="FV132" s="718"/>
      <c r="FW132" s="718"/>
      <c r="FX132" s="718"/>
      <c r="FY132" s="718"/>
      <c r="FZ132" s="718"/>
      <c r="GA132" s="718"/>
      <c r="GB132" s="718"/>
      <c r="GC132" s="718"/>
      <c r="GD132" s="718"/>
      <c r="GE132" s="718"/>
      <c r="GF132" s="718"/>
      <c r="GG132" s="718"/>
      <c r="GH132" s="718"/>
      <c r="GI132" s="718"/>
      <c r="GJ132" s="718"/>
      <c r="GK132" s="718"/>
      <c r="GL132" s="718"/>
      <c r="GM132" s="718"/>
      <c r="GN132" s="718"/>
      <c r="GO132" s="718"/>
      <c r="GP132" s="718"/>
      <c r="GQ132" s="718"/>
      <c r="GR132" s="718"/>
      <c r="GS132" s="718"/>
      <c r="GT132" s="718"/>
      <c r="GU132" s="718"/>
      <c r="GV132" s="718"/>
      <c r="GW132" s="718"/>
      <c r="GX132" s="718"/>
      <c r="GY132" s="718"/>
      <c r="GZ132" s="718"/>
      <c r="HA132" s="718"/>
      <c r="HB132" s="718"/>
      <c r="HC132" s="718"/>
      <c r="HD132" s="718"/>
      <c r="HE132" s="718"/>
      <c r="HF132" s="718"/>
      <c r="HG132" s="718"/>
      <c r="HH132" s="718"/>
      <c r="HI132" s="718"/>
      <c r="HJ132" s="718"/>
      <c r="HK132" s="718"/>
      <c r="HL132" s="718"/>
      <c r="HM132" s="718"/>
      <c r="HN132" s="718"/>
      <c r="HO132" s="718"/>
      <c r="HP132" s="718"/>
      <c r="HQ132" s="718"/>
      <c r="HR132" s="718"/>
      <c r="HS132" s="718"/>
      <c r="HT132" s="718"/>
      <c r="HU132" s="718"/>
      <c r="HV132" s="718"/>
      <c r="HW132" s="718"/>
      <c r="HX132" s="718"/>
      <c r="HY132" s="718"/>
      <c r="HZ132" s="718"/>
      <c r="IA132" s="718"/>
      <c r="IB132" s="718"/>
      <c r="IC132" s="718"/>
      <c r="ID132" s="718"/>
      <c r="IE132" s="718"/>
      <c r="IF132" s="718"/>
      <c r="IG132" s="718"/>
      <c r="IH132" s="718"/>
      <c r="II132" s="718"/>
      <c r="IJ132" s="718"/>
      <c r="IK132" s="718"/>
      <c r="IL132" s="718"/>
      <c r="IM132" s="718"/>
      <c r="IN132" s="718"/>
      <c r="IO132" s="718"/>
      <c r="IP132" s="718"/>
      <c r="IQ132" s="718"/>
      <c r="IR132" s="718"/>
      <c r="IS132" s="718"/>
      <c r="IT132" s="718"/>
      <c r="IU132" s="718"/>
      <c r="IV132" s="718"/>
    </row>
    <row r="133" spans="2:256" s="418" customFormat="1">
      <c r="B133" s="432"/>
      <c r="C133" s="433"/>
      <c r="D133" s="432"/>
      <c r="E133" s="432"/>
      <c r="P133" s="718"/>
      <c r="Q133" s="718"/>
      <c r="R133" s="718"/>
      <c r="S133" s="718"/>
      <c r="T133" s="718"/>
      <c r="U133" s="718"/>
      <c r="V133" s="718"/>
      <c r="W133" s="718"/>
      <c r="X133" s="718"/>
      <c r="Y133" s="718"/>
      <c r="Z133" s="718"/>
      <c r="AA133" s="718"/>
      <c r="AB133" s="718"/>
      <c r="AC133" s="718"/>
      <c r="AD133" s="718"/>
      <c r="AE133" s="718"/>
      <c r="AF133" s="718"/>
      <c r="AG133" s="718"/>
      <c r="AH133" s="718"/>
      <c r="AI133" s="718"/>
      <c r="AJ133" s="718"/>
      <c r="AK133" s="718"/>
      <c r="AL133" s="718"/>
      <c r="AM133" s="718"/>
      <c r="AN133" s="718"/>
      <c r="AO133" s="718"/>
      <c r="AP133" s="718"/>
      <c r="AQ133" s="718"/>
      <c r="AR133" s="718"/>
      <c r="AS133" s="718"/>
      <c r="AT133" s="718"/>
      <c r="AU133" s="718"/>
      <c r="AV133" s="718"/>
      <c r="AW133" s="718"/>
      <c r="AX133" s="718"/>
      <c r="AY133" s="718"/>
      <c r="AZ133" s="718"/>
      <c r="BA133" s="718"/>
      <c r="BB133" s="718"/>
      <c r="BC133" s="718"/>
      <c r="BD133" s="718"/>
      <c r="BE133" s="718"/>
      <c r="BF133" s="718"/>
      <c r="BG133" s="718"/>
      <c r="BH133" s="718"/>
      <c r="BI133" s="718"/>
      <c r="BJ133" s="718"/>
      <c r="BK133" s="718"/>
      <c r="BL133" s="718"/>
      <c r="BM133" s="718"/>
      <c r="BN133" s="718"/>
      <c r="BO133" s="718"/>
      <c r="BP133" s="718"/>
      <c r="BQ133" s="718"/>
      <c r="BR133" s="718"/>
      <c r="BS133" s="718"/>
      <c r="BT133" s="718"/>
      <c r="BU133" s="718"/>
      <c r="BV133" s="718"/>
      <c r="BW133" s="718"/>
      <c r="BX133" s="718"/>
      <c r="BY133" s="718"/>
      <c r="BZ133" s="718"/>
      <c r="CA133" s="718"/>
      <c r="CB133" s="718"/>
      <c r="CC133" s="718"/>
      <c r="CD133" s="718"/>
      <c r="CE133" s="718"/>
      <c r="CF133" s="718"/>
      <c r="CG133" s="718"/>
      <c r="CH133" s="718"/>
      <c r="CI133" s="718"/>
      <c r="CJ133" s="718"/>
      <c r="CK133" s="718"/>
      <c r="CL133" s="718"/>
      <c r="CM133" s="718"/>
      <c r="CN133" s="718"/>
      <c r="CO133" s="718"/>
      <c r="CP133" s="718"/>
      <c r="CQ133" s="718"/>
      <c r="CR133" s="718"/>
      <c r="CS133" s="718"/>
      <c r="CT133" s="718"/>
      <c r="CU133" s="718"/>
      <c r="CV133" s="718"/>
      <c r="CW133" s="718"/>
      <c r="CX133" s="718"/>
      <c r="CY133" s="718"/>
      <c r="CZ133" s="718"/>
      <c r="DA133" s="718"/>
      <c r="DB133" s="718"/>
      <c r="DC133" s="718"/>
      <c r="DD133" s="718"/>
      <c r="DE133" s="718"/>
      <c r="DF133" s="718"/>
      <c r="DG133" s="718"/>
      <c r="DH133" s="718"/>
      <c r="DI133" s="718"/>
      <c r="DJ133" s="718"/>
      <c r="DK133" s="718"/>
      <c r="DL133" s="718"/>
      <c r="DM133" s="718"/>
      <c r="DN133" s="718"/>
      <c r="DO133" s="718"/>
      <c r="DP133" s="718"/>
      <c r="DQ133" s="718"/>
      <c r="DR133" s="718"/>
      <c r="DS133" s="718"/>
      <c r="DT133" s="718"/>
      <c r="DU133" s="718"/>
      <c r="DV133" s="718"/>
      <c r="DW133" s="718"/>
      <c r="DX133" s="718"/>
      <c r="DY133" s="718"/>
      <c r="DZ133" s="718"/>
      <c r="EA133" s="718"/>
      <c r="EB133" s="718"/>
      <c r="EC133" s="718"/>
      <c r="ED133" s="718"/>
      <c r="EE133" s="718"/>
      <c r="EF133" s="718"/>
      <c r="EG133" s="718"/>
      <c r="EH133" s="718"/>
      <c r="EI133" s="718"/>
      <c r="EJ133" s="718"/>
      <c r="EK133" s="718"/>
      <c r="EL133" s="718"/>
      <c r="EM133" s="718"/>
      <c r="EN133" s="718"/>
      <c r="EO133" s="718"/>
      <c r="EP133" s="718"/>
      <c r="EQ133" s="718"/>
      <c r="ER133" s="718"/>
      <c r="ES133" s="718"/>
      <c r="ET133" s="718"/>
      <c r="EU133" s="718"/>
      <c r="EV133" s="718"/>
      <c r="EW133" s="718"/>
      <c r="EX133" s="718"/>
      <c r="EY133" s="718"/>
      <c r="EZ133" s="718"/>
      <c r="FA133" s="718"/>
      <c r="FB133" s="718"/>
      <c r="FC133" s="718"/>
      <c r="FD133" s="718"/>
      <c r="FE133" s="718"/>
      <c r="FF133" s="718"/>
      <c r="FG133" s="718"/>
      <c r="FH133" s="718"/>
      <c r="FI133" s="718"/>
      <c r="FJ133" s="718"/>
      <c r="FK133" s="718"/>
      <c r="FL133" s="718"/>
      <c r="FM133" s="718"/>
      <c r="FN133" s="718"/>
      <c r="FO133" s="718"/>
      <c r="FP133" s="718"/>
      <c r="FQ133" s="718"/>
      <c r="FR133" s="718"/>
      <c r="FS133" s="718"/>
      <c r="FT133" s="718"/>
      <c r="FU133" s="718"/>
      <c r="FV133" s="718"/>
      <c r="FW133" s="718"/>
      <c r="FX133" s="718"/>
      <c r="FY133" s="718"/>
      <c r="FZ133" s="718"/>
      <c r="GA133" s="718"/>
      <c r="GB133" s="718"/>
      <c r="GC133" s="718"/>
      <c r="GD133" s="718"/>
      <c r="GE133" s="718"/>
      <c r="GF133" s="718"/>
      <c r="GG133" s="718"/>
      <c r="GH133" s="718"/>
      <c r="GI133" s="718"/>
      <c r="GJ133" s="718"/>
      <c r="GK133" s="718"/>
      <c r="GL133" s="718"/>
      <c r="GM133" s="718"/>
      <c r="GN133" s="718"/>
      <c r="GO133" s="718"/>
      <c r="GP133" s="718"/>
      <c r="GQ133" s="718"/>
      <c r="GR133" s="718"/>
      <c r="GS133" s="718"/>
      <c r="GT133" s="718"/>
      <c r="GU133" s="718"/>
      <c r="GV133" s="718"/>
      <c r="GW133" s="718"/>
      <c r="GX133" s="718"/>
      <c r="GY133" s="718"/>
      <c r="GZ133" s="718"/>
      <c r="HA133" s="718"/>
      <c r="HB133" s="718"/>
      <c r="HC133" s="718"/>
      <c r="HD133" s="718"/>
      <c r="HE133" s="718"/>
      <c r="HF133" s="718"/>
      <c r="HG133" s="718"/>
      <c r="HH133" s="718"/>
      <c r="HI133" s="718"/>
      <c r="HJ133" s="718"/>
      <c r="HK133" s="718"/>
      <c r="HL133" s="718"/>
      <c r="HM133" s="718"/>
      <c r="HN133" s="718"/>
      <c r="HO133" s="718"/>
      <c r="HP133" s="718"/>
      <c r="HQ133" s="718"/>
      <c r="HR133" s="718"/>
      <c r="HS133" s="718"/>
      <c r="HT133" s="718"/>
      <c r="HU133" s="718"/>
      <c r="HV133" s="718"/>
      <c r="HW133" s="718"/>
      <c r="HX133" s="718"/>
      <c r="HY133" s="718"/>
      <c r="HZ133" s="718"/>
      <c r="IA133" s="718"/>
      <c r="IB133" s="718"/>
      <c r="IC133" s="718"/>
      <c r="ID133" s="718"/>
      <c r="IE133" s="718"/>
      <c r="IF133" s="718"/>
      <c r="IG133" s="718"/>
      <c r="IH133" s="718"/>
      <c r="II133" s="718"/>
      <c r="IJ133" s="718"/>
      <c r="IK133" s="718"/>
      <c r="IL133" s="718"/>
      <c r="IM133" s="718"/>
      <c r="IN133" s="718"/>
      <c r="IO133" s="718"/>
      <c r="IP133" s="718"/>
      <c r="IQ133" s="718"/>
      <c r="IR133" s="718"/>
      <c r="IS133" s="718"/>
      <c r="IT133" s="718"/>
      <c r="IU133" s="718"/>
      <c r="IV133" s="718"/>
    </row>
    <row r="134" spans="2:256" s="418" customFormat="1">
      <c r="B134" s="432"/>
      <c r="C134" s="433"/>
      <c r="D134" s="432"/>
      <c r="E134" s="432"/>
      <c r="P134" s="718"/>
      <c r="Q134" s="718"/>
      <c r="R134" s="718"/>
      <c r="S134" s="718"/>
      <c r="T134" s="718"/>
      <c r="U134" s="718"/>
      <c r="V134" s="718"/>
      <c r="W134" s="718"/>
      <c r="X134" s="718"/>
      <c r="Y134" s="718"/>
      <c r="Z134" s="718"/>
      <c r="AA134" s="718"/>
      <c r="AB134" s="718"/>
      <c r="AC134" s="718"/>
      <c r="AD134" s="718"/>
      <c r="AE134" s="718"/>
      <c r="AF134" s="718"/>
      <c r="AG134" s="718"/>
      <c r="AH134" s="718"/>
      <c r="AI134" s="718"/>
      <c r="AJ134" s="718"/>
      <c r="AK134" s="718"/>
      <c r="AL134" s="718"/>
      <c r="AM134" s="718"/>
      <c r="AN134" s="718"/>
      <c r="AO134" s="718"/>
      <c r="AP134" s="718"/>
      <c r="AQ134" s="718"/>
      <c r="AR134" s="718"/>
      <c r="AS134" s="718"/>
      <c r="AT134" s="718"/>
      <c r="AU134" s="718"/>
      <c r="AV134" s="718"/>
      <c r="AW134" s="718"/>
      <c r="AX134" s="718"/>
      <c r="AY134" s="718"/>
      <c r="AZ134" s="718"/>
      <c r="BA134" s="718"/>
      <c r="BB134" s="718"/>
      <c r="BC134" s="718"/>
      <c r="BD134" s="718"/>
      <c r="BE134" s="718"/>
      <c r="BF134" s="718"/>
      <c r="BG134" s="718"/>
      <c r="BH134" s="718"/>
      <c r="BI134" s="718"/>
      <c r="BJ134" s="718"/>
      <c r="BK134" s="718"/>
      <c r="BL134" s="718"/>
      <c r="BM134" s="718"/>
      <c r="BN134" s="718"/>
      <c r="BO134" s="718"/>
      <c r="BP134" s="718"/>
      <c r="BQ134" s="718"/>
      <c r="BR134" s="718"/>
      <c r="BS134" s="718"/>
      <c r="BT134" s="718"/>
      <c r="BU134" s="718"/>
      <c r="BV134" s="718"/>
      <c r="BW134" s="718"/>
      <c r="BX134" s="718"/>
      <c r="BY134" s="718"/>
      <c r="BZ134" s="718"/>
      <c r="CA134" s="718"/>
      <c r="CB134" s="718"/>
      <c r="CC134" s="718"/>
      <c r="CD134" s="718"/>
      <c r="CE134" s="718"/>
      <c r="CF134" s="718"/>
      <c r="CG134" s="718"/>
      <c r="CH134" s="718"/>
      <c r="CI134" s="718"/>
      <c r="CJ134" s="718"/>
      <c r="CK134" s="718"/>
      <c r="CL134" s="718"/>
      <c r="CM134" s="718"/>
      <c r="CN134" s="718"/>
      <c r="CO134" s="718"/>
      <c r="CP134" s="718"/>
      <c r="CQ134" s="718"/>
      <c r="CR134" s="718"/>
      <c r="CS134" s="718"/>
      <c r="CT134" s="718"/>
      <c r="CU134" s="718"/>
      <c r="CV134" s="718"/>
      <c r="CW134" s="718"/>
      <c r="CX134" s="718"/>
      <c r="CY134" s="718"/>
      <c r="CZ134" s="718"/>
      <c r="DA134" s="718"/>
      <c r="DB134" s="718"/>
      <c r="DC134" s="718"/>
      <c r="DD134" s="718"/>
      <c r="DE134" s="718"/>
      <c r="DF134" s="718"/>
      <c r="DG134" s="718"/>
      <c r="DH134" s="718"/>
      <c r="DI134" s="718"/>
      <c r="DJ134" s="718"/>
      <c r="DK134" s="718"/>
      <c r="DL134" s="718"/>
      <c r="DM134" s="718"/>
      <c r="DN134" s="718"/>
      <c r="DO134" s="718"/>
      <c r="DP134" s="718"/>
      <c r="DQ134" s="718"/>
      <c r="DR134" s="718"/>
      <c r="DS134" s="718"/>
      <c r="DT134" s="718"/>
      <c r="DU134" s="718"/>
      <c r="DV134" s="718"/>
      <c r="DW134" s="718"/>
      <c r="DX134" s="718"/>
      <c r="DY134" s="718"/>
      <c r="DZ134" s="718"/>
      <c r="EA134" s="718"/>
      <c r="EB134" s="718"/>
      <c r="EC134" s="718"/>
      <c r="ED134" s="718"/>
      <c r="EE134" s="718"/>
      <c r="EF134" s="718"/>
      <c r="EG134" s="718"/>
      <c r="EH134" s="718"/>
      <c r="EI134" s="718"/>
      <c r="EJ134" s="718"/>
      <c r="EK134" s="718"/>
      <c r="EL134" s="718"/>
      <c r="EM134" s="718"/>
      <c r="EN134" s="718"/>
      <c r="EO134" s="718"/>
      <c r="EP134" s="718"/>
      <c r="EQ134" s="718"/>
      <c r="ER134" s="718"/>
      <c r="ES134" s="718"/>
      <c r="ET134" s="718"/>
      <c r="EU134" s="718"/>
      <c r="EV134" s="718"/>
      <c r="EW134" s="718"/>
      <c r="EX134" s="718"/>
      <c r="EY134" s="718"/>
      <c r="EZ134" s="718"/>
      <c r="FA134" s="718"/>
      <c r="FB134" s="718"/>
      <c r="FC134" s="718"/>
      <c r="FD134" s="718"/>
      <c r="FE134" s="718"/>
      <c r="FF134" s="718"/>
      <c r="FG134" s="718"/>
      <c r="FH134" s="718"/>
      <c r="FI134" s="718"/>
      <c r="FJ134" s="718"/>
      <c r="FK134" s="718"/>
      <c r="FL134" s="718"/>
      <c r="FM134" s="718"/>
      <c r="FN134" s="718"/>
      <c r="FO134" s="718"/>
      <c r="FP134" s="718"/>
      <c r="FQ134" s="718"/>
      <c r="FR134" s="718"/>
      <c r="FS134" s="718"/>
      <c r="FT134" s="718"/>
      <c r="FU134" s="718"/>
      <c r="FV134" s="718"/>
      <c r="FW134" s="718"/>
      <c r="FX134" s="718"/>
      <c r="FY134" s="718"/>
      <c r="FZ134" s="718"/>
      <c r="GA134" s="718"/>
      <c r="GB134" s="718"/>
      <c r="GC134" s="718"/>
      <c r="GD134" s="718"/>
      <c r="GE134" s="718"/>
      <c r="GF134" s="718"/>
      <c r="GG134" s="718"/>
      <c r="GH134" s="718"/>
      <c r="GI134" s="718"/>
      <c r="GJ134" s="718"/>
      <c r="GK134" s="718"/>
      <c r="GL134" s="718"/>
      <c r="GM134" s="718"/>
      <c r="GN134" s="718"/>
      <c r="GO134" s="718"/>
      <c r="GP134" s="718"/>
      <c r="GQ134" s="718"/>
      <c r="GR134" s="718"/>
      <c r="GS134" s="718"/>
      <c r="GT134" s="718"/>
      <c r="GU134" s="718"/>
      <c r="GV134" s="718"/>
      <c r="GW134" s="718"/>
      <c r="GX134" s="718"/>
      <c r="GY134" s="718"/>
      <c r="GZ134" s="718"/>
      <c r="HA134" s="718"/>
      <c r="HB134" s="718"/>
      <c r="HC134" s="718"/>
      <c r="HD134" s="718"/>
      <c r="HE134" s="718"/>
      <c r="HF134" s="718"/>
      <c r="HG134" s="718"/>
      <c r="HH134" s="718"/>
      <c r="HI134" s="718"/>
      <c r="HJ134" s="718"/>
      <c r="HK134" s="718"/>
      <c r="HL134" s="718"/>
      <c r="HM134" s="718"/>
      <c r="HN134" s="718"/>
      <c r="HO134" s="718"/>
      <c r="HP134" s="718"/>
      <c r="HQ134" s="718"/>
      <c r="HR134" s="718"/>
      <c r="HS134" s="718"/>
      <c r="HT134" s="718"/>
      <c r="HU134" s="718"/>
      <c r="HV134" s="718"/>
      <c r="HW134" s="718"/>
      <c r="HX134" s="718"/>
      <c r="HY134" s="718"/>
      <c r="HZ134" s="718"/>
      <c r="IA134" s="718"/>
      <c r="IB134" s="718"/>
      <c r="IC134" s="718"/>
      <c r="ID134" s="718"/>
      <c r="IE134" s="718"/>
      <c r="IF134" s="718"/>
      <c r="IG134" s="718"/>
      <c r="IH134" s="718"/>
      <c r="II134" s="718"/>
      <c r="IJ134" s="718"/>
      <c r="IK134" s="718"/>
      <c r="IL134" s="718"/>
      <c r="IM134" s="718"/>
      <c r="IN134" s="718"/>
      <c r="IO134" s="718"/>
      <c r="IP134" s="718"/>
      <c r="IQ134" s="718"/>
      <c r="IR134" s="718"/>
      <c r="IS134" s="718"/>
      <c r="IT134" s="718"/>
      <c r="IU134" s="718"/>
      <c r="IV134" s="718"/>
    </row>
    <row r="135" spans="2:256" s="418" customFormat="1">
      <c r="B135" s="432"/>
      <c r="C135" s="433"/>
      <c r="D135" s="432"/>
      <c r="E135" s="432"/>
      <c r="P135" s="718"/>
      <c r="Q135" s="718"/>
      <c r="R135" s="718"/>
      <c r="S135" s="718"/>
      <c r="T135" s="718"/>
      <c r="U135" s="718"/>
      <c r="V135" s="718"/>
      <c r="W135" s="718"/>
      <c r="X135" s="718"/>
      <c r="Y135" s="718"/>
      <c r="Z135" s="718"/>
      <c r="AA135" s="718"/>
      <c r="AB135" s="718"/>
      <c r="AC135" s="718"/>
      <c r="AD135" s="718"/>
      <c r="AE135" s="718"/>
      <c r="AF135" s="718"/>
      <c r="AG135" s="718"/>
      <c r="AH135" s="718"/>
      <c r="AI135" s="718"/>
      <c r="AJ135" s="718"/>
      <c r="AK135" s="718"/>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8"/>
      <c r="CJ135" s="718"/>
      <c r="CK135" s="718"/>
      <c r="CL135" s="718"/>
      <c r="CM135" s="718"/>
      <c r="CN135" s="718"/>
      <c r="CO135" s="718"/>
      <c r="CP135" s="718"/>
      <c r="CQ135" s="718"/>
      <c r="CR135" s="718"/>
      <c r="CS135" s="718"/>
      <c r="CT135" s="718"/>
      <c r="CU135" s="718"/>
      <c r="CV135" s="718"/>
      <c r="CW135" s="718"/>
      <c r="CX135" s="718"/>
      <c r="CY135" s="718"/>
      <c r="CZ135" s="718"/>
      <c r="DA135" s="718"/>
      <c r="DB135" s="718"/>
      <c r="DC135" s="718"/>
      <c r="DD135" s="718"/>
      <c r="DE135" s="718"/>
      <c r="DF135" s="718"/>
      <c r="DG135" s="718"/>
      <c r="DH135" s="718"/>
      <c r="DI135" s="718"/>
      <c r="DJ135" s="718"/>
      <c r="DK135" s="718"/>
      <c r="DL135" s="718"/>
      <c r="DM135" s="718"/>
      <c r="DN135" s="718"/>
      <c r="DO135" s="718"/>
      <c r="DP135" s="718"/>
      <c r="DQ135" s="718"/>
      <c r="DR135" s="718"/>
      <c r="DS135" s="718"/>
      <c r="DT135" s="718"/>
      <c r="DU135" s="718"/>
      <c r="DV135" s="718"/>
      <c r="DW135" s="718"/>
      <c r="DX135" s="718"/>
      <c r="DY135" s="718"/>
      <c r="DZ135" s="718"/>
      <c r="EA135" s="718"/>
      <c r="EB135" s="718"/>
      <c r="EC135" s="718"/>
      <c r="ED135" s="718"/>
      <c r="EE135" s="718"/>
      <c r="EF135" s="718"/>
      <c r="EG135" s="718"/>
      <c r="EH135" s="718"/>
      <c r="EI135" s="718"/>
      <c r="EJ135" s="718"/>
      <c r="EK135" s="718"/>
      <c r="EL135" s="718"/>
      <c r="EM135" s="718"/>
      <c r="EN135" s="718"/>
      <c r="EO135" s="718"/>
      <c r="EP135" s="718"/>
      <c r="EQ135" s="718"/>
      <c r="ER135" s="718"/>
      <c r="ES135" s="718"/>
      <c r="ET135" s="718"/>
      <c r="EU135" s="718"/>
      <c r="EV135" s="718"/>
      <c r="EW135" s="718"/>
      <c r="EX135" s="718"/>
      <c r="EY135" s="718"/>
      <c r="EZ135" s="718"/>
      <c r="FA135" s="718"/>
      <c r="FB135" s="718"/>
      <c r="FC135" s="718"/>
      <c r="FD135" s="718"/>
      <c r="FE135" s="718"/>
      <c r="FF135" s="718"/>
      <c r="FG135" s="718"/>
      <c r="FH135" s="718"/>
      <c r="FI135" s="718"/>
      <c r="FJ135" s="718"/>
      <c r="FK135" s="718"/>
      <c r="FL135" s="718"/>
      <c r="FM135" s="718"/>
      <c r="FN135" s="718"/>
      <c r="FO135" s="718"/>
      <c r="FP135" s="718"/>
      <c r="FQ135" s="718"/>
      <c r="FR135" s="718"/>
      <c r="FS135" s="718"/>
      <c r="FT135" s="718"/>
      <c r="FU135" s="718"/>
      <c r="FV135" s="718"/>
      <c r="FW135" s="718"/>
      <c r="FX135" s="718"/>
      <c r="FY135" s="718"/>
      <c r="FZ135" s="718"/>
      <c r="GA135" s="718"/>
      <c r="GB135" s="718"/>
      <c r="GC135" s="718"/>
      <c r="GD135" s="718"/>
      <c r="GE135" s="718"/>
      <c r="GF135" s="718"/>
      <c r="GG135" s="718"/>
      <c r="GH135" s="718"/>
      <c r="GI135" s="718"/>
      <c r="GJ135" s="718"/>
      <c r="GK135" s="718"/>
      <c r="GL135" s="718"/>
      <c r="GM135" s="718"/>
      <c r="GN135" s="718"/>
      <c r="GO135" s="718"/>
      <c r="GP135" s="718"/>
      <c r="GQ135" s="718"/>
      <c r="GR135" s="718"/>
      <c r="GS135" s="718"/>
      <c r="GT135" s="718"/>
      <c r="GU135" s="718"/>
      <c r="GV135" s="718"/>
      <c r="GW135" s="718"/>
      <c r="GX135" s="718"/>
      <c r="GY135" s="718"/>
      <c r="GZ135" s="718"/>
      <c r="HA135" s="718"/>
      <c r="HB135" s="718"/>
      <c r="HC135" s="718"/>
      <c r="HD135" s="718"/>
      <c r="HE135" s="718"/>
      <c r="HF135" s="718"/>
      <c r="HG135" s="718"/>
      <c r="HH135" s="718"/>
      <c r="HI135" s="718"/>
      <c r="HJ135" s="718"/>
      <c r="HK135" s="718"/>
      <c r="HL135" s="718"/>
      <c r="HM135" s="718"/>
      <c r="HN135" s="718"/>
      <c r="HO135" s="718"/>
      <c r="HP135" s="718"/>
      <c r="HQ135" s="718"/>
      <c r="HR135" s="718"/>
      <c r="HS135" s="718"/>
      <c r="HT135" s="718"/>
      <c r="HU135" s="718"/>
      <c r="HV135" s="718"/>
      <c r="HW135" s="718"/>
      <c r="HX135" s="718"/>
      <c r="HY135" s="718"/>
      <c r="HZ135" s="718"/>
      <c r="IA135" s="718"/>
      <c r="IB135" s="718"/>
      <c r="IC135" s="718"/>
      <c r="ID135" s="718"/>
      <c r="IE135" s="718"/>
      <c r="IF135" s="718"/>
      <c r="IG135" s="718"/>
      <c r="IH135" s="718"/>
      <c r="II135" s="718"/>
      <c r="IJ135" s="718"/>
      <c r="IK135" s="718"/>
      <c r="IL135" s="718"/>
      <c r="IM135" s="718"/>
      <c r="IN135" s="718"/>
      <c r="IO135" s="718"/>
      <c r="IP135" s="718"/>
      <c r="IQ135" s="718"/>
      <c r="IR135" s="718"/>
      <c r="IS135" s="718"/>
      <c r="IT135" s="718"/>
      <c r="IU135" s="718"/>
      <c r="IV135" s="718"/>
    </row>
    <row r="136" spans="2:256" s="418" customFormat="1">
      <c r="B136" s="432"/>
      <c r="C136" s="433"/>
      <c r="D136" s="432"/>
      <c r="E136" s="432"/>
      <c r="P136" s="718"/>
      <c r="Q136" s="718"/>
      <c r="R136" s="718"/>
      <c r="S136" s="718"/>
      <c r="T136" s="718"/>
      <c r="U136" s="718"/>
      <c r="V136" s="718"/>
      <c r="W136" s="718"/>
      <c r="X136" s="718"/>
      <c r="Y136" s="718"/>
      <c r="Z136" s="718"/>
      <c r="AA136" s="718"/>
      <c r="AB136" s="718"/>
      <c r="AC136" s="718"/>
      <c r="AD136" s="718"/>
      <c r="AE136" s="718"/>
      <c r="AF136" s="718"/>
      <c r="AG136" s="718"/>
      <c r="AH136" s="718"/>
      <c r="AI136" s="718"/>
      <c r="AJ136" s="718"/>
      <c r="AK136" s="718"/>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8"/>
      <c r="CJ136" s="718"/>
      <c r="CK136" s="718"/>
      <c r="CL136" s="718"/>
      <c r="CM136" s="718"/>
      <c r="CN136" s="718"/>
      <c r="CO136" s="718"/>
      <c r="CP136" s="718"/>
      <c r="CQ136" s="718"/>
      <c r="CR136" s="718"/>
      <c r="CS136" s="718"/>
      <c r="CT136" s="718"/>
      <c r="CU136" s="718"/>
      <c r="CV136" s="718"/>
      <c r="CW136" s="718"/>
      <c r="CX136" s="718"/>
      <c r="CY136" s="718"/>
      <c r="CZ136" s="718"/>
      <c r="DA136" s="718"/>
      <c r="DB136" s="718"/>
      <c r="DC136" s="718"/>
      <c r="DD136" s="718"/>
      <c r="DE136" s="718"/>
      <c r="DF136" s="718"/>
      <c r="DG136" s="718"/>
      <c r="DH136" s="718"/>
      <c r="DI136" s="718"/>
      <c r="DJ136" s="718"/>
      <c r="DK136" s="718"/>
      <c r="DL136" s="718"/>
      <c r="DM136" s="718"/>
      <c r="DN136" s="718"/>
      <c r="DO136" s="718"/>
      <c r="DP136" s="718"/>
      <c r="DQ136" s="718"/>
      <c r="DR136" s="718"/>
      <c r="DS136" s="718"/>
      <c r="DT136" s="718"/>
      <c r="DU136" s="718"/>
      <c r="DV136" s="718"/>
      <c r="DW136" s="718"/>
      <c r="DX136" s="718"/>
      <c r="DY136" s="718"/>
      <c r="DZ136" s="718"/>
      <c r="EA136" s="718"/>
      <c r="EB136" s="718"/>
      <c r="EC136" s="718"/>
      <c r="ED136" s="718"/>
      <c r="EE136" s="718"/>
      <c r="EF136" s="718"/>
      <c r="EG136" s="718"/>
      <c r="EH136" s="718"/>
      <c r="EI136" s="718"/>
      <c r="EJ136" s="718"/>
      <c r="EK136" s="718"/>
      <c r="EL136" s="718"/>
      <c r="EM136" s="718"/>
      <c r="EN136" s="718"/>
      <c r="EO136" s="718"/>
      <c r="EP136" s="718"/>
      <c r="EQ136" s="718"/>
      <c r="ER136" s="718"/>
      <c r="ES136" s="718"/>
      <c r="ET136" s="718"/>
      <c r="EU136" s="718"/>
      <c r="EV136" s="718"/>
      <c r="EW136" s="718"/>
      <c r="EX136" s="718"/>
      <c r="EY136" s="718"/>
      <c r="EZ136" s="718"/>
      <c r="FA136" s="718"/>
      <c r="FB136" s="718"/>
      <c r="FC136" s="718"/>
      <c r="FD136" s="718"/>
      <c r="FE136" s="718"/>
      <c r="FF136" s="718"/>
      <c r="FG136" s="718"/>
      <c r="FH136" s="718"/>
      <c r="FI136" s="718"/>
      <c r="FJ136" s="718"/>
      <c r="FK136" s="718"/>
      <c r="FL136" s="718"/>
      <c r="FM136" s="718"/>
      <c r="FN136" s="718"/>
      <c r="FO136" s="718"/>
      <c r="FP136" s="718"/>
      <c r="FQ136" s="718"/>
      <c r="FR136" s="718"/>
      <c r="FS136" s="718"/>
      <c r="FT136" s="718"/>
      <c r="FU136" s="718"/>
      <c r="FV136" s="718"/>
      <c r="FW136" s="718"/>
      <c r="FX136" s="718"/>
      <c r="FY136" s="718"/>
      <c r="FZ136" s="718"/>
      <c r="GA136" s="718"/>
      <c r="GB136" s="718"/>
      <c r="GC136" s="718"/>
      <c r="GD136" s="718"/>
      <c r="GE136" s="718"/>
      <c r="GF136" s="718"/>
      <c r="GG136" s="718"/>
      <c r="GH136" s="718"/>
      <c r="GI136" s="718"/>
      <c r="GJ136" s="718"/>
      <c r="GK136" s="718"/>
      <c r="GL136" s="718"/>
      <c r="GM136" s="718"/>
      <c r="GN136" s="718"/>
      <c r="GO136" s="718"/>
      <c r="GP136" s="718"/>
      <c r="GQ136" s="718"/>
      <c r="GR136" s="718"/>
      <c r="GS136" s="718"/>
      <c r="GT136" s="718"/>
      <c r="GU136" s="718"/>
      <c r="GV136" s="718"/>
      <c r="GW136" s="718"/>
      <c r="GX136" s="718"/>
      <c r="GY136" s="718"/>
      <c r="GZ136" s="718"/>
      <c r="HA136" s="718"/>
      <c r="HB136" s="718"/>
      <c r="HC136" s="718"/>
      <c r="HD136" s="718"/>
      <c r="HE136" s="718"/>
      <c r="HF136" s="718"/>
      <c r="HG136" s="718"/>
      <c r="HH136" s="718"/>
      <c r="HI136" s="718"/>
      <c r="HJ136" s="718"/>
      <c r="HK136" s="718"/>
      <c r="HL136" s="718"/>
      <c r="HM136" s="718"/>
      <c r="HN136" s="718"/>
      <c r="HO136" s="718"/>
      <c r="HP136" s="718"/>
      <c r="HQ136" s="718"/>
      <c r="HR136" s="718"/>
      <c r="HS136" s="718"/>
      <c r="HT136" s="718"/>
      <c r="HU136" s="718"/>
      <c r="HV136" s="718"/>
      <c r="HW136" s="718"/>
      <c r="HX136" s="718"/>
      <c r="HY136" s="718"/>
      <c r="HZ136" s="718"/>
      <c r="IA136" s="718"/>
      <c r="IB136" s="718"/>
      <c r="IC136" s="718"/>
      <c r="ID136" s="718"/>
      <c r="IE136" s="718"/>
      <c r="IF136" s="718"/>
      <c r="IG136" s="718"/>
      <c r="IH136" s="718"/>
      <c r="II136" s="718"/>
      <c r="IJ136" s="718"/>
      <c r="IK136" s="718"/>
      <c r="IL136" s="718"/>
      <c r="IM136" s="718"/>
      <c r="IN136" s="718"/>
      <c r="IO136" s="718"/>
      <c r="IP136" s="718"/>
      <c r="IQ136" s="718"/>
      <c r="IR136" s="718"/>
      <c r="IS136" s="718"/>
      <c r="IT136" s="718"/>
      <c r="IU136" s="718"/>
      <c r="IV136" s="718"/>
    </row>
    <row r="137" spans="2:256" s="418" customFormat="1">
      <c r="B137" s="432"/>
      <c r="C137" s="433"/>
      <c r="D137" s="432"/>
      <c r="E137" s="432"/>
      <c r="P137" s="718"/>
      <c r="Q137" s="718"/>
      <c r="R137" s="718"/>
      <c r="S137" s="718"/>
      <c r="T137" s="718"/>
      <c r="U137" s="718"/>
      <c r="V137" s="718"/>
      <c r="W137" s="718"/>
      <c r="X137" s="718"/>
      <c r="Y137" s="718"/>
      <c r="Z137" s="718"/>
      <c r="AA137" s="718"/>
      <c r="AB137" s="718"/>
      <c r="AC137" s="718"/>
      <c r="AD137" s="718"/>
      <c r="AE137" s="718"/>
      <c r="AF137" s="718"/>
      <c r="AG137" s="718"/>
      <c r="AH137" s="718"/>
      <c r="AI137" s="718"/>
      <c r="AJ137" s="718"/>
      <c r="AK137" s="718"/>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8"/>
      <c r="CJ137" s="718"/>
      <c r="CK137" s="718"/>
      <c r="CL137" s="718"/>
      <c r="CM137" s="718"/>
      <c r="CN137" s="718"/>
      <c r="CO137" s="718"/>
      <c r="CP137" s="718"/>
      <c r="CQ137" s="718"/>
      <c r="CR137" s="718"/>
      <c r="CS137" s="718"/>
      <c r="CT137" s="718"/>
      <c r="CU137" s="718"/>
      <c r="CV137" s="718"/>
      <c r="CW137" s="718"/>
      <c r="CX137" s="718"/>
      <c r="CY137" s="718"/>
      <c r="CZ137" s="718"/>
      <c r="DA137" s="718"/>
      <c r="DB137" s="718"/>
      <c r="DC137" s="718"/>
      <c r="DD137" s="718"/>
      <c r="DE137" s="718"/>
      <c r="DF137" s="718"/>
      <c r="DG137" s="718"/>
      <c r="DH137" s="718"/>
      <c r="DI137" s="718"/>
      <c r="DJ137" s="718"/>
      <c r="DK137" s="718"/>
      <c r="DL137" s="718"/>
      <c r="DM137" s="718"/>
      <c r="DN137" s="718"/>
      <c r="DO137" s="718"/>
      <c r="DP137" s="718"/>
      <c r="DQ137" s="718"/>
      <c r="DR137" s="718"/>
      <c r="DS137" s="718"/>
      <c r="DT137" s="718"/>
      <c r="DU137" s="718"/>
      <c r="DV137" s="718"/>
      <c r="DW137" s="718"/>
      <c r="DX137" s="718"/>
      <c r="DY137" s="718"/>
      <c r="DZ137" s="718"/>
      <c r="EA137" s="718"/>
      <c r="EB137" s="718"/>
      <c r="EC137" s="718"/>
      <c r="ED137" s="718"/>
      <c r="EE137" s="718"/>
      <c r="EF137" s="718"/>
      <c r="EG137" s="718"/>
      <c r="EH137" s="718"/>
      <c r="EI137" s="718"/>
      <c r="EJ137" s="718"/>
      <c r="EK137" s="718"/>
      <c r="EL137" s="718"/>
      <c r="EM137" s="718"/>
      <c r="EN137" s="718"/>
      <c r="EO137" s="718"/>
      <c r="EP137" s="718"/>
      <c r="EQ137" s="718"/>
      <c r="ER137" s="718"/>
      <c r="ES137" s="718"/>
      <c r="ET137" s="718"/>
      <c r="EU137" s="718"/>
      <c r="EV137" s="718"/>
      <c r="EW137" s="718"/>
      <c r="EX137" s="718"/>
      <c r="EY137" s="718"/>
      <c r="EZ137" s="718"/>
      <c r="FA137" s="718"/>
      <c r="FB137" s="718"/>
      <c r="FC137" s="718"/>
      <c r="FD137" s="718"/>
      <c r="FE137" s="718"/>
      <c r="FF137" s="718"/>
      <c r="FG137" s="718"/>
      <c r="FH137" s="718"/>
      <c r="FI137" s="718"/>
      <c r="FJ137" s="718"/>
      <c r="FK137" s="718"/>
      <c r="FL137" s="718"/>
      <c r="FM137" s="718"/>
      <c r="FN137" s="718"/>
      <c r="FO137" s="718"/>
      <c r="FP137" s="718"/>
      <c r="FQ137" s="718"/>
      <c r="FR137" s="718"/>
      <c r="FS137" s="718"/>
      <c r="FT137" s="718"/>
      <c r="FU137" s="718"/>
      <c r="FV137" s="718"/>
      <c r="FW137" s="718"/>
      <c r="FX137" s="718"/>
      <c r="FY137" s="718"/>
      <c r="FZ137" s="718"/>
      <c r="GA137" s="718"/>
      <c r="GB137" s="718"/>
      <c r="GC137" s="718"/>
      <c r="GD137" s="718"/>
      <c r="GE137" s="718"/>
      <c r="GF137" s="718"/>
      <c r="GG137" s="718"/>
      <c r="GH137" s="718"/>
      <c r="GI137" s="718"/>
      <c r="GJ137" s="718"/>
      <c r="GK137" s="718"/>
      <c r="GL137" s="718"/>
      <c r="GM137" s="718"/>
      <c r="GN137" s="718"/>
      <c r="GO137" s="718"/>
      <c r="GP137" s="718"/>
      <c r="GQ137" s="718"/>
      <c r="GR137" s="718"/>
      <c r="GS137" s="718"/>
      <c r="GT137" s="718"/>
      <c r="GU137" s="718"/>
      <c r="GV137" s="718"/>
      <c r="GW137" s="718"/>
      <c r="GX137" s="718"/>
      <c r="GY137" s="718"/>
      <c r="GZ137" s="718"/>
      <c r="HA137" s="718"/>
      <c r="HB137" s="718"/>
      <c r="HC137" s="718"/>
      <c r="HD137" s="718"/>
      <c r="HE137" s="718"/>
      <c r="HF137" s="718"/>
      <c r="HG137" s="718"/>
      <c r="HH137" s="718"/>
      <c r="HI137" s="718"/>
      <c r="HJ137" s="718"/>
      <c r="HK137" s="718"/>
      <c r="HL137" s="718"/>
      <c r="HM137" s="718"/>
      <c r="HN137" s="718"/>
      <c r="HO137" s="718"/>
      <c r="HP137" s="718"/>
      <c r="HQ137" s="718"/>
      <c r="HR137" s="718"/>
      <c r="HS137" s="718"/>
      <c r="HT137" s="718"/>
      <c r="HU137" s="718"/>
      <c r="HV137" s="718"/>
      <c r="HW137" s="718"/>
      <c r="HX137" s="718"/>
      <c r="HY137" s="718"/>
      <c r="HZ137" s="718"/>
      <c r="IA137" s="718"/>
      <c r="IB137" s="718"/>
      <c r="IC137" s="718"/>
      <c r="ID137" s="718"/>
      <c r="IE137" s="718"/>
      <c r="IF137" s="718"/>
      <c r="IG137" s="718"/>
      <c r="IH137" s="718"/>
      <c r="II137" s="718"/>
      <c r="IJ137" s="718"/>
      <c r="IK137" s="718"/>
      <c r="IL137" s="718"/>
      <c r="IM137" s="718"/>
      <c r="IN137" s="718"/>
      <c r="IO137" s="718"/>
      <c r="IP137" s="718"/>
      <c r="IQ137" s="718"/>
      <c r="IR137" s="718"/>
      <c r="IS137" s="718"/>
      <c r="IT137" s="718"/>
      <c r="IU137" s="718"/>
      <c r="IV137" s="718"/>
    </row>
    <row r="138" spans="2:256" s="418" customFormat="1">
      <c r="B138" s="432"/>
      <c r="C138" s="433"/>
      <c r="D138" s="432"/>
      <c r="E138" s="432"/>
      <c r="P138" s="718"/>
      <c r="Q138" s="718"/>
      <c r="R138" s="718"/>
      <c r="S138" s="718"/>
      <c r="T138" s="718"/>
      <c r="U138" s="718"/>
      <c r="V138" s="718"/>
      <c r="W138" s="718"/>
      <c r="X138" s="718"/>
      <c r="Y138" s="718"/>
      <c r="Z138" s="718"/>
      <c r="AA138" s="718"/>
      <c r="AB138" s="718"/>
      <c r="AC138" s="718"/>
      <c r="AD138" s="718"/>
      <c r="AE138" s="718"/>
      <c r="AF138" s="718"/>
      <c r="AG138" s="718"/>
      <c r="AH138" s="718"/>
      <c r="AI138" s="718"/>
      <c r="AJ138" s="718"/>
      <c r="AK138" s="718"/>
      <c r="AL138" s="718"/>
      <c r="AM138" s="718"/>
      <c r="AN138" s="718"/>
      <c r="AO138" s="718"/>
      <c r="AP138" s="718"/>
      <c r="AQ138" s="718"/>
      <c r="AR138" s="718"/>
      <c r="AS138" s="718"/>
      <c r="AT138" s="718"/>
      <c r="AU138" s="718"/>
      <c r="AV138" s="718"/>
      <c r="AW138" s="718"/>
      <c r="AX138" s="718"/>
      <c r="AY138" s="718"/>
      <c r="AZ138" s="718"/>
      <c r="BA138" s="718"/>
      <c r="BB138" s="718"/>
      <c r="BC138" s="718"/>
      <c r="BD138" s="718"/>
      <c r="BE138" s="718"/>
      <c r="BF138" s="718"/>
      <c r="BG138" s="718"/>
      <c r="BH138" s="718"/>
      <c r="BI138" s="718"/>
      <c r="BJ138" s="718"/>
      <c r="BK138" s="718"/>
      <c r="BL138" s="718"/>
      <c r="BM138" s="718"/>
      <c r="BN138" s="718"/>
      <c r="BO138" s="718"/>
      <c r="BP138" s="718"/>
      <c r="BQ138" s="718"/>
      <c r="BR138" s="718"/>
      <c r="BS138" s="718"/>
      <c r="BT138" s="718"/>
      <c r="BU138" s="718"/>
      <c r="BV138" s="718"/>
      <c r="BW138" s="718"/>
      <c r="BX138" s="718"/>
      <c r="BY138" s="718"/>
      <c r="BZ138" s="718"/>
      <c r="CA138" s="718"/>
      <c r="CB138" s="718"/>
      <c r="CC138" s="718"/>
      <c r="CD138" s="718"/>
      <c r="CE138" s="718"/>
      <c r="CF138" s="718"/>
      <c r="CG138" s="718"/>
      <c r="CH138" s="718"/>
      <c r="CI138" s="718"/>
      <c r="CJ138" s="718"/>
      <c r="CK138" s="718"/>
      <c r="CL138" s="718"/>
      <c r="CM138" s="718"/>
      <c r="CN138" s="718"/>
      <c r="CO138" s="718"/>
      <c r="CP138" s="718"/>
      <c r="CQ138" s="718"/>
      <c r="CR138" s="718"/>
      <c r="CS138" s="718"/>
      <c r="CT138" s="718"/>
      <c r="CU138" s="718"/>
      <c r="CV138" s="718"/>
      <c r="CW138" s="718"/>
      <c r="CX138" s="718"/>
      <c r="CY138" s="718"/>
      <c r="CZ138" s="718"/>
      <c r="DA138" s="718"/>
      <c r="DB138" s="718"/>
      <c r="DC138" s="718"/>
      <c r="DD138" s="718"/>
      <c r="DE138" s="718"/>
      <c r="DF138" s="718"/>
      <c r="DG138" s="718"/>
      <c r="DH138" s="718"/>
      <c r="DI138" s="718"/>
      <c r="DJ138" s="718"/>
      <c r="DK138" s="718"/>
      <c r="DL138" s="718"/>
      <c r="DM138" s="718"/>
      <c r="DN138" s="718"/>
      <c r="DO138" s="718"/>
      <c r="DP138" s="718"/>
      <c r="DQ138" s="718"/>
      <c r="DR138" s="718"/>
      <c r="DS138" s="718"/>
      <c r="DT138" s="718"/>
      <c r="DU138" s="718"/>
      <c r="DV138" s="718"/>
      <c r="DW138" s="718"/>
      <c r="DX138" s="718"/>
      <c r="DY138" s="718"/>
      <c r="DZ138" s="718"/>
      <c r="EA138" s="718"/>
      <c r="EB138" s="718"/>
      <c r="EC138" s="718"/>
      <c r="ED138" s="718"/>
      <c r="EE138" s="718"/>
      <c r="EF138" s="718"/>
      <c r="EG138" s="718"/>
      <c r="EH138" s="718"/>
      <c r="EI138" s="718"/>
      <c r="EJ138" s="718"/>
      <c r="EK138" s="718"/>
      <c r="EL138" s="718"/>
      <c r="EM138" s="718"/>
      <c r="EN138" s="718"/>
      <c r="EO138" s="718"/>
      <c r="EP138" s="718"/>
      <c r="EQ138" s="718"/>
      <c r="ER138" s="718"/>
      <c r="ES138" s="718"/>
      <c r="ET138" s="718"/>
      <c r="EU138" s="718"/>
      <c r="EV138" s="718"/>
      <c r="EW138" s="718"/>
      <c r="EX138" s="718"/>
      <c r="EY138" s="718"/>
      <c r="EZ138" s="718"/>
      <c r="FA138" s="718"/>
      <c r="FB138" s="718"/>
      <c r="FC138" s="718"/>
      <c r="FD138" s="718"/>
      <c r="FE138" s="718"/>
      <c r="FF138" s="718"/>
      <c r="FG138" s="718"/>
      <c r="FH138" s="718"/>
      <c r="FI138" s="718"/>
      <c r="FJ138" s="718"/>
      <c r="FK138" s="718"/>
      <c r="FL138" s="718"/>
      <c r="FM138" s="718"/>
      <c r="FN138" s="718"/>
      <c r="FO138" s="718"/>
      <c r="FP138" s="718"/>
      <c r="FQ138" s="718"/>
      <c r="FR138" s="718"/>
      <c r="FS138" s="718"/>
      <c r="FT138" s="718"/>
      <c r="FU138" s="718"/>
      <c r="FV138" s="718"/>
      <c r="FW138" s="718"/>
      <c r="FX138" s="718"/>
      <c r="FY138" s="718"/>
      <c r="FZ138" s="718"/>
      <c r="GA138" s="718"/>
      <c r="GB138" s="718"/>
      <c r="GC138" s="718"/>
      <c r="GD138" s="718"/>
      <c r="GE138" s="718"/>
      <c r="GF138" s="718"/>
      <c r="GG138" s="718"/>
      <c r="GH138" s="718"/>
      <c r="GI138" s="718"/>
      <c r="GJ138" s="718"/>
      <c r="GK138" s="718"/>
      <c r="GL138" s="718"/>
      <c r="GM138" s="718"/>
      <c r="GN138" s="718"/>
      <c r="GO138" s="718"/>
      <c r="GP138" s="718"/>
      <c r="GQ138" s="718"/>
      <c r="GR138" s="718"/>
      <c r="GS138" s="718"/>
      <c r="GT138" s="718"/>
      <c r="GU138" s="718"/>
      <c r="GV138" s="718"/>
      <c r="GW138" s="718"/>
      <c r="GX138" s="718"/>
      <c r="GY138" s="718"/>
      <c r="GZ138" s="718"/>
      <c r="HA138" s="718"/>
      <c r="HB138" s="718"/>
      <c r="HC138" s="718"/>
      <c r="HD138" s="718"/>
      <c r="HE138" s="718"/>
      <c r="HF138" s="718"/>
      <c r="HG138" s="718"/>
      <c r="HH138" s="718"/>
      <c r="HI138" s="718"/>
      <c r="HJ138" s="718"/>
      <c r="HK138" s="718"/>
      <c r="HL138" s="718"/>
      <c r="HM138" s="718"/>
      <c r="HN138" s="718"/>
      <c r="HO138" s="718"/>
      <c r="HP138" s="718"/>
      <c r="HQ138" s="718"/>
      <c r="HR138" s="718"/>
      <c r="HS138" s="718"/>
      <c r="HT138" s="718"/>
      <c r="HU138" s="718"/>
      <c r="HV138" s="718"/>
      <c r="HW138" s="718"/>
      <c r="HX138" s="718"/>
      <c r="HY138" s="718"/>
      <c r="HZ138" s="718"/>
      <c r="IA138" s="718"/>
      <c r="IB138" s="718"/>
      <c r="IC138" s="718"/>
      <c r="ID138" s="718"/>
      <c r="IE138" s="718"/>
      <c r="IF138" s="718"/>
      <c r="IG138" s="718"/>
      <c r="IH138" s="718"/>
      <c r="II138" s="718"/>
      <c r="IJ138" s="718"/>
      <c r="IK138" s="718"/>
      <c r="IL138" s="718"/>
      <c r="IM138" s="718"/>
      <c r="IN138" s="718"/>
      <c r="IO138" s="718"/>
      <c r="IP138" s="718"/>
      <c r="IQ138" s="718"/>
      <c r="IR138" s="718"/>
      <c r="IS138" s="718"/>
      <c r="IT138" s="718"/>
      <c r="IU138" s="718"/>
      <c r="IV138" s="718"/>
    </row>
    <row r="139" spans="2:256" s="418" customFormat="1">
      <c r="B139" s="432"/>
      <c r="C139" s="433"/>
      <c r="D139" s="432"/>
      <c r="E139" s="432"/>
      <c r="P139" s="718"/>
      <c r="Q139" s="718"/>
      <c r="R139" s="718"/>
      <c r="S139" s="718"/>
      <c r="T139" s="718"/>
      <c r="U139" s="718"/>
      <c r="V139" s="718"/>
      <c r="W139" s="718"/>
      <c r="X139" s="718"/>
      <c r="Y139" s="718"/>
      <c r="Z139" s="718"/>
      <c r="AA139" s="718"/>
      <c r="AB139" s="718"/>
      <c r="AC139" s="718"/>
      <c r="AD139" s="718"/>
      <c r="AE139" s="718"/>
      <c r="AF139" s="718"/>
      <c r="AG139" s="718"/>
      <c r="AH139" s="718"/>
      <c r="AI139" s="718"/>
      <c r="AJ139" s="718"/>
      <c r="AK139" s="718"/>
      <c r="AL139" s="718"/>
      <c r="AM139" s="718"/>
      <c r="AN139" s="718"/>
      <c r="AO139" s="718"/>
      <c r="AP139" s="718"/>
      <c r="AQ139" s="718"/>
      <c r="AR139" s="718"/>
      <c r="AS139" s="718"/>
      <c r="AT139" s="718"/>
      <c r="AU139" s="718"/>
      <c r="AV139" s="718"/>
      <c r="AW139" s="718"/>
      <c r="AX139" s="718"/>
      <c r="AY139" s="718"/>
      <c r="AZ139" s="718"/>
      <c r="BA139" s="718"/>
      <c r="BB139" s="718"/>
      <c r="BC139" s="718"/>
      <c r="BD139" s="718"/>
      <c r="BE139" s="718"/>
      <c r="BF139" s="718"/>
      <c r="BG139" s="718"/>
      <c r="BH139" s="718"/>
      <c r="BI139" s="718"/>
      <c r="BJ139" s="718"/>
      <c r="BK139" s="718"/>
      <c r="BL139" s="718"/>
      <c r="BM139" s="718"/>
      <c r="BN139" s="718"/>
      <c r="BO139" s="718"/>
      <c r="BP139" s="718"/>
      <c r="BQ139" s="718"/>
      <c r="BR139" s="718"/>
      <c r="BS139" s="718"/>
      <c r="BT139" s="718"/>
      <c r="BU139" s="718"/>
      <c r="BV139" s="718"/>
      <c r="BW139" s="718"/>
      <c r="BX139" s="718"/>
      <c r="BY139" s="718"/>
      <c r="BZ139" s="718"/>
      <c r="CA139" s="718"/>
      <c r="CB139" s="718"/>
      <c r="CC139" s="718"/>
      <c r="CD139" s="718"/>
      <c r="CE139" s="718"/>
      <c r="CF139" s="718"/>
      <c r="CG139" s="718"/>
      <c r="CH139" s="718"/>
      <c r="CI139" s="718"/>
      <c r="CJ139" s="718"/>
      <c r="CK139" s="718"/>
      <c r="CL139" s="718"/>
      <c r="CM139" s="718"/>
      <c r="CN139" s="718"/>
      <c r="CO139" s="718"/>
      <c r="CP139" s="718"/>
      <c r="CQ139" s="718"/>
      <c r="CR139" s="718"/>
      <c r="CS139" s="718"/>
      <c r="CT139" s="718"/>
      <c r="CU139" s="718"/>
      <c r="CV139" s="718"/>
      <c r="CW139" s="718"/>
      <c r="CX139" s="718"/>
      <c r="CY139" s="718"/>
      <c r="CZ139" s="718"/>
      <c r="DA139" s="718"/>
      <c r="DB139" s="718"/>
      <c r="DC139" s="718"/>
      <c r="DD139" s="718"/>
      <c r="DE139" s="718"/>
      <c r="DF139" s="718"/>
      <c r="DG139" s="718"/>
      <c r="DH139" s="718"/>
      <c r="DI139" s="718"/>
      <c r="DJ139" s="718"/>
      <c r="DK139" s="718"/>
      <c r="DL139" s="718"/>
      <c r="DM139" s="718"/>
      <c r="DN139" s="718"/>
      <c r="DO139" s="718"/>
      <c r="DP139" s="718"/>
      <c r="DQ139" s="718"/>
      <c r="DR139" s="718"/>
      <c r="DS139" s="718"/>
      <c r="DT139" s="718"/>
      <c r="DU139" s="718"/>
      <c r="DV139" s="718"/>
      <c r="DW139" s="718"/>
      <c r="DX139" s="718"/>
      <c r="DY139" s="718"/>
      <c r="DZ139" s="718"/>
      <c r="EA139" s="718"/>
      <c r="EB139" s="718"/>
      <c r="EC139" s="718"/>
      <c r="ED139" s="718"/>
      <c r="EE139" s="718"/>
      <c r="EF139" s="718"/>
      <c r="EG139" s="718"/>
      <c r="EH139" s="718"/>
      <c r="EI139" s="718"/>
      <c r="EJ139" s="718"/>
      <c r="EK139" s="718"/>
      <c r="EL139" s="718"/>
      <c r="EM139" s="718"/>
      <c r="EN139" s="718"/>
      <c r="EO139" s="718"/>
      <c r="EP139" s="718"/>
      <c r="EQ139" s="718"/>
      <c r="ER139" s="718"/>
      <c r="ES139" s="718"/>
      <c r="ET139" s="718"/>
      <c r="EU139" s="718"/>
      <c r="EV139" s="718"/>
      <c r="EW139" s="718"/>
      <c r="EX139" s="718"/>
      <c r="EY139" s="718"/>
      <c r="EZ139" s="718"/>
      <c r="FA139" s="718"/>
      <c r="FB139" s="718"/>
      <c r="FC139" s="718"/>
      <c r="FD139" s="718"/>
      <c r="FE139" s="718"/>
      <c r="FF139" s="718"/>
      <c r="FG139" s="718"/>
      <c r="FH139" s="718"/>
      <c r="FI139" s="718"/>
      <c r="FJ139" s="718"/>
      <c r="FK139" s="718"/>
      <c r="FL139" s="718"/>
      <c r="FM139" s="718"/>
      <c r="FN139" s="718"/>
      <c r="FO139" s="718"/>
      <c r="FP139" s="718"/>
      <c r="FQ139" s="718"/>
      <c r="FR139" s="718"/>
      <c r="FS139" s="718"/>
      <c r="FT139" s="718"/>
      <c r="FU139" s="718"/>
      <c r="FV139" s="718"/>
      <c r="FW139" s="718"/>
      <c r="FX139" s="718"/>
      <c r="FY139" s="718"/>
      <c r="FZ139" s="718"/>
      <c r="GA139" s="718"/>
      <c r="GB139" s="718"/>
      <c r="GC139" s="718"/>
      <c r="GD139" s="718"/>
      <c r="GE139" s="718"/>
      <c r="GF139" s="718"/>
      <c r="GG139" s="718"/>
      <c r="GH139" s="718"/>
      <c r="GI139" s="718"/>
      <c r="GJ139" s="718"/>
      <c r="GK139" s="718"/>
      <c r="GL139" s="718"/>
      <c r="GM139" s="718"/>
      <c r="GN139" s="718"/>
      <c r="GO139" s="718"/>
      <c r="GP139" s="718"/>
      <c r="GQ139" s="718"/>
      <c r="GR139" s="718"/>
      <c r="GS139" s="718"/>
      <c r="GT139" s="718"/>
      <c r="GU139" s="718"/>
      <c r="GV139" s="718"/>
      <c r="GW139" s="718"/>
      <c r="GX139" s="718"/>
      <c r="GY139" s="718"/>
      <c r="GZ139" s="718"/>
      <c r="HA139" s="718"/>
      <c r="HB139" s="718"/>
      <c r="HC139" s="718"/>
      <c r="HD139" s="718"/>
      <c r="HE139" s="718"/>
      <c r="HF139" s="718"/>
      <c r="HG139" s="718"/>
      <c r="HH139" s="718"/>
      <c r="HI139" s="718"/>
      <c r="HJ139" s="718"/>
      <c r="HK139" s="718"/>
      <c r="HL139" s="718"/>
      <c r="HM139" s="718"/>
      <c r="HN139" s="718"/>
      <c r="HO139" s="718"/>
      <c r="HP139" s="718"/>
      <c r="HQ139" s="718"/>
      <c r="HR139" s="718"/>
      <c r="HS139" s="718"/>
      <c r="HT139" s="718"/>
      <c r="HU139" s="718"/>
      <c r="HV139" s="718"/>
      <c r="HW139" s="718"/>
      <c r="HX139" s="718"/>
      <c r="HY139" s="718"/>
      <c r="HZ139" s="718"/>
      <c r="IA139" s="718"/>
      <c r="IB139" s="718"/>
      <c r="IC139" s="718"/>
      <c r="ID139" s="718"/>
      <c r="IE139" s="718"/>
      <c r="IF139" s="718"/>
      <c r="IG139" s="718"/>
      <c r="IH139" s="718"/>
      <c r="II139" s="718"/>
      <c r="IJ139" s="718"/>
      <c r="IK139" s="718"/>
      <c r="IL139" s="718"/>
      <c r="IM139" s="718"/>
      <c r="IN139" s="718"/>
      <c r="IO139" s="718"/>
      <c r="IP139" s="718"/>
      <c r="IQ139" s="718"/>
      <c r="IR139" s="718"/>
      <c r="IS139" s="718"/>
      <c r="IT139" s="718"/>
      <c r="IU139" s="718"/>
      <c r="IV139" s="718"/>
    </row>
    <row r="140" spans="2:256" s="418" customFormat="1">
      <c r="B140" s="432"/>
      <c r="C140" s="433"/>
      <c r="D140" s="432"/>
      <c r="E140" s="432"/>
      <c r="P140" s="718"/>
      <c r="Q140" s="718"/>
      <c r="R140" s="718"/>
      <c r="S140" s="718"/>
      <c r="T140" s="718"/>
      <c r="U140" s="718"/>
      <c r="V140" s="718"/>
      <c r="W140" s="718"/>
      <c r="X140" s="718"/>
      <c r="Y140" s="718"/>
      <c r="Z140" s="718"/>
      <c r="AA140" s="718"/>
      <c r="AB140" s="718"/>
      <c r="AC140" s="718"/>
      <c r="AD140" s="718"/>
      <c r="AE140" s="718"/>
      <c r="AF140" s="718"/>
      <c r="AG140" s="718"/>
      <c r="AH140" s="718"/>
      <c r="AI140" s="718"/>
      <c r="AJ140" s="718"/>
      <c r="AK140" s="718"/>
      <c r="AL140" s="718"/>
      <c r="AM140" s="718"/>
      <c r="AN140" s="718"/>
      <c r="AO140" s="718"/>
      <c r="AP140" s="718"/>
      <c r="AQ140" s="718"/>
      <c r="AR140" s="718"/>
      <c r="AS140" s="718"/>
      <c r="AT140" s="718"/>
      <c r="AU140" s="718"/>
      <c r="AV140" s="718"/>
      <c r="AW140" s="718"/>
      <c r="AX140" s="718"/>
      <c r="AY140" s="718"/>
      <c r="AZ140" s="718"/>
      <c r="BA140" s="718"/>
      <c r="BB140" s="718"/>
      <c r="BC140" s="718"/>
      <c r="BD140" s="718"/>
      <c r="BE140" s="718"/>
      <c r="BF140" s="718"/>
      <c r="BG140" s="718"/>
      <c r="BH140" s="718"/>
      <c r="BI140" s="718"/>
      <c r="BJ140" s="718"/>
      <c r="BK140" s="718"/>
      <c r="BL140" s="718"/>
      <c r="BM140" s="718"/>
      <c r="BN140" s="718"/>
      <c r="BO140" s="718"/>
      <c r="BP140" s="718"/>
      <c r="BQ140" s="718"/>
      <c r="BR140" s="718"/>
      <c r="BS140" s="718"/>
      <c r="BT140" s="718"/>
      <c r="BU140" s="718"/>
      <c r="BV140" s="718"/>
      <c r="BW140" s="718"/>
      <c r="BX140" s="718"/>
      <c r="BY140" s="718"/>
      <c r="BZ140" s="718"/>
      <c r="CA140" s="718"/>
      <c r="CB140" s="718"/>
      <c r="CC140" s="718"/>
      <c r="CD140" s="718"/>
      <c r="CE140" s="718"/>
      <c r="CF140" s="718"/>
      <c r="CG140" s="718"/>
      <c r="CH140" s="718"/>
      <c r="CI140" s="718"/>
      <c r="CJ140" s="718"/>
      <c r="CK140" s="718"/>
      <c r="CL140" s="718"/>
      <c r="CM140" s="718"/>
      <c r="CN140" s="718"/>
      <c r="CO140" s="718"/>
      <c r="CP140" s="718"/>
      <c r="CQ140" s="718"/>
      <c r="CR140" s="718"/>
      <c r="CS140" s="718"/>
      <c r="CT140" s="718"/>
      <c r="CU140" s="718"/>
      <c r="CV140" s="718"/>
      <c r="CW140" s="718"/>
      <c r="CX140" s="718"/>
      <c r="CY140" s="718"/>
      <c r="CZ140" s="718"/>
      <c r="DA140" s="718"/>
      <c r="DB140" s="718"/>
      <c r="DC140" s="718"/>
      <c r="DD140" s="718"/>
      <c r="DE140" s="718"/>
      <c r="DF140" s="718"/>
      <c r="DG140" s="718"/>
      <c r="DH140" s="718"/>
      <c r="DI140" s="718"/>
      <c r="DJ140" s="718"/>
      <c r="DK140" s="718"/>
      <c r="DL140" s="718"/>
      <c r="DM140" s="718"/>
      <c r="DN140" s="718"/>
      <c r="DO140" s="718"/>
      <c r="DP140" s="718"/>
      <c r="DQ140" s="718"/>
      <c r="DR140" s="718"/>
      <c r="DS140" s="718"/>
      <c r="DT140" s="718"/>
      <c r="DU140" s="718"/>
      <c r="DV140" s="718"/>
      <c r="DW140" s="718"/>
      <c r="DX140" s="718"/>
      <c r="DY140" s="718"/>
      <c r="DZ140" s="718"/>
      <c r="EA140" s="718"/>
      <c r="EB140" s="718"/>
      <c r="EC140" s="718"/>
      <c r="ED140" s="718"/>
      <c r="EE140" s="718"/>
      <c r="EF140" s="718"/>
      <c r="EG140" s="718"/>
      <c r="EH140" s="718"/>
      <c r="EI140" s="718"/>
      <c r="EJ140" s="718"/>
      <c r="EK140" s="718"/>
      <c r="EL140" s="718"/>
      <c r="EM140" s="718"/>
      <c r="EN140" s="718"/>
      <c r="EO140" s="718"/>
      <c r="EP140" s="718"/>
      <c r="EQ140" s="718"/>
      <c r="ER140" s="718"/>
      <c r="ES140" s="718"/>
      <c r="ET140" s="718"/>
      <c r="EU140" s="718"/>
      <c r="EV140" s="718"/>
      <c r="EW140" s="718"/>
      <c r="EX140" s="718"/>
      <c r="EY140" s="718"/>
      <c r="EZ140" s="718"/>
      <c r="FA140" s="718"/>
      <c r="FB140" s="718"/>
      <c r="FC140" s="718"/>
      <c r="FD140" s="718"/>
      <c r="FE140" s="718"/>
      <c r="FF140" s="718"/>
      <c r="FG140" s="718"/>
      <c r="FH140" s="718"/>
      <c r="FI140" s="718"/>
      <c r="FJ140" s="718"/>
      <c r="FK140" s="718"/>
      <c r="FL140" s="718"/>
      <c r="FM140" s="718"/>
      <c r="FN140" s="718"/>
      <c r="FO140" s="718"/>
      <c r="FP140" s="718"/>
      <c r="FQ140" s="718"/>
      <c r="FR140" s="718"/>
      <c r="FS140" s="718"/>
      <c r="FT140" s="718"/>
      <c r="FU140" s="718"/>
      <c r="FV140" s="718"/>
      <c r="FW140" s="718"/>
      <c r="FX140" s="718"/>
      <c r="FY140" s="718"/>
      <c r="FZ140" s="718"/>
      <c r="GA140" s="718"/>
      <c r="GB140" s="718"/>
      <c r="GC140" s="718"/>
      <c r="GD140" s="718"/>
      <c r="GE140" s="718"/>
      <c r="GF140" s="718"/>
      <c r="GG140" s="718"/>
      <c r="GH140" s="718"/>
      <c r="GI140" s="718"/>
      <c r="GJ140" s="718"/>
      <c r="GK140" s="718"/>
      <c r="GL140" s="718"/>
      <c r="GM140" s="718"/>
      <c r="GN140" s="718"/>
      <c r="GO140" s="718"/>
      <c r="GP140" s="718"/>
      <c r="GQ140" s="718"/>
      <c r="GR140" s="718"/>
      <c r="GS140" s="718"/>
      <c r="GT140" s="718"/>
      <c r="GU140" s="718"/>
      <c r="GV140" s="718"/>
      <c r="GW140" s="718"/>
      <c r="GX140" s="718"/>
      <c r="GY140" s="718"/>
      <c r="GZ140" s="718"/>
      <c r="HA140" s="718"/>
      <c r="HB140" s="718"/>
      <c r="HC140" s="718"/>
      <c r="HD140" s="718"/>
      <c r="HE140" s="718"/>
      <c r="HF140" s="718"/>
      <c r="HG140" s="718"/>
      <c r="HH140" s="718"/>
      <c r="HI140" s="718"/>
      <c r="HJ140" s="718"/>
      <c r="HK140" s="718"/>
      <c r="HL140" s="718"/>
      <c r="HM140" s="718"/>
      <c r="HN140" s="718"/>
      <c r="HO140" s="718"/>
      <c r="HP140" s="718"/>
      <c r="HQ140" s="718"/>
      <c r="HR140" s="718"/>
      <c r="HS140" s="718"/>
      <c r="HT140" s="718"/>
      <c r="HU140" s="718"/>
      <c r="HV140" s="718"/>
      <c r="HW140" s="718"/>
      <c r="HX140" s="718"/>
      <c r="HY140" s="718"/>
      <c r="HZ140" s="718"/>
      <c r="IA140" s="718"/>
      <c r="IB140" s="718"/>
      <c r="IC140" s="718"/>
      <c r="ID140" s="718"/>
      <c r="IE140" s="718"/>
      <c r="IF140" s="718"/>
      <c r="IG140" s="718"/>
      <c r="IH140" s="718"/>
      <c r="II140" s="718"/>
      <c r="IJ140" s="718"/>
      <c r="IK140" s="718"/>
      <c r="IL140" s="718"/>
      <c r="IM140" s="718"/>
      <c r="IN140" s="718"/>
      <c r="IO140" s="718"/>
      <c r="IP140" s="718"/>
      <c r="IQ140" s="718"/>
      <c r="IR140" s="718"/>
      <c r="IS140" s="718"/>
      <c r="IT140" s="718"/>
      <c r="IU140" s="718"/>
      <c r="IV140" s="718"/>
    </row>
    <row r="141" spans="2:256" s="418" customFormat="1">
      <c r="B141" s="432"/>
      <c r="C141" s="433"/>
      <c r="D141" s="432"/>
      <c r="E141" s="432"/>
      <c r="P141" s="718"/>
      <c r="Q141" s="718"/>
      <c r="R141" s="718"/>
      <c r="S141" s="718"/>
      <c r="T141" s="718"/>
      <c r="U141" s="718"/>
      <c r="V141" s="718"/>
      <c r="W141" s="718"/>
      <c r="X141" s="718"/>
      <c r="Y141" s="718"/>
      <c r="Z141" s="718"/>
      <c r="AA141" s="718"/>
      <c r="AB141" s="718"/>
      <c r="AC141" s="718"/>
      <c r="AD141" s="718"/>
      <c r="AE141" s="718"/>
      <c r="AF141" s="718"/>
      <c r="AG141" s="718"/>
      <c r="AH141" s="718"/>
      <c r="AI141" s="718"/>
      <c r="AJ141" s="718"/>
      <c r="AK141" s="718"/>
      <c r="AL141" s="718"/>
      <c r="AM141" s="718"/>
      <c r="AN141" s="718"/>
      <c r="AO141" s="718"/>
      <c r="AP141" s="718"/>
      <c r="AQ141" s="718"/>
      <c r="AR141" s="718"/>
      <c r="AS141" s="718"/>
      <c r="AT141" s="718"/>
      <c r="AU141" s="718"/>
      <c r="AV141" s="718"/>
      <c r="AW141" s="718"/>
      <c r="AX141" s="718"/>
      <c r="AY141" s="718"/>
      <c r="AZ141" s="718"/>
      <c r="BA141" s="718"/>
      <c r="BB141" s="718"/>
      <c r="BC141" s="718"/>
      <c r="BD141" s="718"/>
      <c r="BE141" s="718"/>
      <c r="BF141" s="718"/>
      <c r="BG141" s="718"/>
      <c r="BH141" s="718"/>
      <c r="BI141" s="718"/>
      <c r="BJ141" s="718"/>
      <c r="BK141" s="718"/>
      <c r="BL141" s="718"/>
      <c r="BM141" s="718"/>
      <c r="BN141" s="718"/>
      <c r="BO141" s="718"/>
      <c r="BP141" s="718"/>
      <c r="BQ141" s="718"/>
      <c r="BR141" s="718"/>
      <c r="BS141" s="718"/>
      <c r="BT141" s="718"/>
      <c r="BU141" s="718"/>
      <c r="BV141" s="718"/>
      <c r="BW141" s="718"/>
      <c r="BX141" s="718"/>
      <c r="BY141" s="718"/>
      <c r="BZ141" s="718"/>
      <c r="CA141" s="718"/>
      <c r="CB141" s="718"/>
      <c r="CC141" s="718"/>
      <c r="CD141" s="718"/>
      <c r="CE141" s="718"/>
      <c r="CF141" s="718"/>
      <c r="CG141" s="718"/>
      <c r="CH141" s="718"/>
      <c r="CI141" s="718"/>
      <c r="CJ141" s="718"/>
      <c r="CK141" s="718"/>
      <c r="CL141" s="718"/>
      <c r="CM141" s="718"/>
      <c r="CN141" s="718"/>
      <c r="CO141" s="718"/>
      <c r="CP141" s="718"/>
      <c r="CQ141" s="718"/>
      <c r="CR141" s="718"/>
      <c r="CS141" s="718"/>
      <c r="CT141" s="718"/>
      <c r="CU141" s="718"/>
      <c r="CV141" s="718"/>
      <c r="CW141" s="718"/>
      <c r="CX141" s="718"/>
      <c r="CY141" s="718"/>
      <c r="CZ141" s="718"/>
      <c r="DA141" s="718"/>
      <c r="DB141" s="718"/>
      <c r="DC141" s="718"/>
      <c r="DD141" s="718"/>
      <c r="DE141" s="718"/>
      <c r="DF141" s="718"/>
      <c r="DG141" s="718"/>
      <c r="DH141" s="718"/>
      <c r="DI141" s="718"/>
      <c r="DJ141" s="718"/>
      <c r="DK141" s="718"/>
      <c r="DL141" s="718"/>
      <c r="DM141" s="718"/>
      <c r="DN141" s="718"/>
      <c r="DO141" s="718"/>
      <c r="DP141" s="718"/>
      <c r="DQ141" s="718"/>
      <c r="DR141" s="718"/>
      <c r="DS141" s="718"/>
      <c r="DT141" s="718"/>
      <c r="DU141" s="718"/>
      <c r="DV141" s="718"/>
      <c r="DW141" s="718"/>
      <c r="DX141" s="718"/>
      <c r="DY141" s="718"/>
      <c r="DZ141" s="718"/>
      <c r="EA141" s="718"/>
      <c r="EB141" s="718"/>
      <c r="EC141" s="718"/>
      <c r="ED141" s="718"/>
      <c r="EE141" s="718"/>
      <c r="EF141" s="718"/>
      <c r="EG141" s="718"/>
      <c r="EH141" s="718"/>
      <c r="EI141" s="718"/>
      <c r="EJ141" s="718"/>
      <c r="EK141" s="718"/>
      <c r="EL141" s="718"/>
      <c r="EM141" s="718"/>
      <c r="EN141" s="718"/>
      <c r="EO141" s="718"/>
      <c r="EP141" s="718"/>
      <c r="EQ141" s="718"/>
      <c r="ER141" s="718"/>
      <c r="ES141" s="718"/>
      <c r="ET141" s="718"/>
      <c r="EU141" s="718"/>
      <c r="EV141" s="718"/>
      <c r="EW141" s="718"/>
      <c r="EX141" s="718"/>
      <c r="EY141" s="718"/>
      <c r="EZ141" s="718"/>
      <c r="FA141" s="718"/>
      <c r="FB141" s="718"/>
      <c r="FC141" s="718"/>
      <c r="FD141" s="718"/>
      <c r="FE141" s="718"/>
      <c r="FF141" s="718"/>
      <c r="FG141" s="718"/>
      <c r="FH141" s="718"/>
      <c r="FI141" s="718"/>
      <c r="FJ141" s="718"/>
      <c r="FK141" s="718"/>
      <c r="FL141" s="718"/>
      <c r="FM141" s="718"/>
      <c r="FN141" s="718"/>
      <c r="FO141" s="718"/>
      <c r="FP141" s="718"/>
      <c r="FQ141" s="718"/>
      <c r="FR141" s="718"/>
      <c r="FS141" s="718"/>
      <c r="FT141" s="718"/>
      <c r="FU141" s="718"/>
      <c r="FV141" s="718"/>
      <c r="FW141" s="718"/>
      <c r="FX141" s="718"/>
      <c r="FY141" s="718"/>
      <c r="FZ141" s="718"/>
      <c r="GA141" s="718"/>
      <c r="GB141" s="718"/>
      <c r="GC141" s="718"/>
      <c r="GD141" s="718"/>
      <c r="GE141" s="718"/>
      <c r="GF141" s="718"/>
      <c r="GG141" s="718"/>
      <c r="GH141" s="718"/>
      <c r="GI141" s="718"/>
      <c r="GJ141" s="718"/>
      <c r="GK141" s="718"/>
      <c r="GL141" s="718"/>
      <c r="GM141" s="718"/>
      <c r="GN141" s="718"/>
      <c r="GO141" s="718"/>
      <c r="GP141" s="718"/>
      <c r="GQ141" s="718"/>
      <c r="GR141" s="718"/>
      <c r="GS141" s="718"/>
      <c r="GT141" s="718"/>
      <c r="GU141" s="718"/>
      <c r="GV141" s="718"/>
      <c r="GW141" s="718"/>
      <c r="GX141" s="718"/>
      <c r="GY141" s="718"/>
      <c r="GZ141" s="718"/>
      <c r="HA141" s="718"/>
      <c r="HB141" s="718"/>
      <c r="HC141" s="718"/>
      <c r="HD141" s="718"/>
      <c r="HE141" s="718"/>
      <c r="HF141" s="718"/>
      <c r="HG141" s="718"/>
      <c r="HH141" s="718"/>
      <c r="HI141" s="718"/>
      <c r="HJ141" s="718"/>
      <c r="HK141" s="718"/>
      <c r="HL141" s="718"/>
      <c r="HM141" s="718"/>
      <c r="HN141" s="718"/>
      <c r="HO141" s="718"/>
      <c r="HP141" s="718"/>
      <c r="HQ141" s="718"/>
      <c r="HR141" s="718"/>
      <c r="HS141" s="718"/>
      <c r="HT141" s="718"/>
      <c r="HU141" s="718"/>
      <c r="HV141" s="718"/>
      <c r="HW141" s="718"/>
      <c r="HX141" s="718"/>
      <c r="HY141" s="718"/>
      <c r="HZ141" s="718"/>
      <c r="IA141" s="718"/>
      <c r="IB141" s="718"/>
      <c r="IC141" s="718"/>
      <c r="ID141" s="718"/>
      <c r="IE141" s="718"/>
      <c r="IF141" s="718"/>
      <c r="IG141" s="718"/>
      <c r="IH141" s="718"/>
      <c r="II141" s="718"/>
      <c r="IJ141" s="718"/>
      <c r="IK141" s="718"/>
      <c r="IL141" s="718"/>
      <c r="IM141" s="718"/>
      <c r="IN141" s="718"/>
      <c r="IO141" s="718"/>
      <c r="IP141" s="718"/>
      <c r="IQ141" s="718"/>
      <c r="IR141" s="718"/>
      <c r="IS141" s="718"/>
      <c r="IT141" s="718"/>
      <c r="IU141" s="718"/>
      <c r="IV141" s="718"/>
    </row>
    <row r="142" spans="2:256" s="418" customFormat="1">
      <c r="B142" s="432"/>
      <c r="C142" s="433"/>
      <c r="D142" s="432"/>
      <c r="E142" s="432"/>
      <c r="P142" s="718"/>
      <c r="Q142" s="718"/>
      <c r="R142" s="718"/>
      <c r="S142" s="718"/>
      <c r="T142" s="718"/>
      <c r="U142" s="718"/>
      <c r="V142" s="718"/>
      <c r="W142" s="718"/>
      <c r="X142" s="718"/>
      <c r="Y142" s="718"/>
      <c r="Z142" s="718"/>
      <c r="AA142" s="718"/>
      <c r="AB142" s="718"/>
      <c r="AC142" s="718"/>
      <c r="AD142" s="718"/>
      <c r="AE142" s="718"/>
      <c r="AF142" s="718"/>
      <c r="AG142" s="718"/>
      <c r="AH142" s="718"/>
      <c r="AI142" s="718"/>
      <c r="AJ142" s="718"/>
      <c r="AK142" s="718"/>
      <c r="AL142" s="718"/>
      <c r="AM142" s="718"/>
      <c r="AN142" s="718"/>
      <c r="AO142" s="718"/>
      <c r="AP142" s="718"/>
      <c r="AQ142" s="718"/>
      <c r="AR142" s="718"/>
      <c r="AS142" s="718"/>
      <c r="AT142" s="718"/>
      <c r="AU142" s="718"/>
      <c r="AV142" s="718"/>
      <c r="AW142" s="718"/>
      <c r="AX142" s="718"/>
      <c r="AY142" s="718"/>
      <c r="AZ142" s="718"/>
      <c r="BA142" s="718"/>
      <c r="BB142" s="718"/>
      <c r="BC142" s="718"/>
      <c r="BD142" s="718"/>
      <c r="BE142" s="718"/>
      <c r="BF142" s="718"/>
      <c r="BG142" s="718"/>
      <c r="BH142" s="718"/>
      <c r="BI142" s="718"/>
      <c r="BJ142" s="718"/>
      <c r="BK142" s="718"/>
      <c r="BL142" s="718"/>
      <c r="BM142" s="718"/>
      <c r="BN142" s="718"/>
      <c r="BO142" s="718"/>
      <c r="BP142" s="718"/>
      <c r="BQ142" s="718"/>
      <c r="BR142" s="718"/>
      <c r="BS142" s="718"/>
      <c r="BT142" s="718"/>
      <c r="BU142" s="718"/>
      <c r="BV142" s="718"/>
      <c r="BW142" s="718"/>
      <c r="BX142" s="718"/>
      <c r="BY142" s="718"/>
      <c r="BZ142" s="718"/>
      <c r="CA142" s="718"/>
      <c r="CB142" s="718"/>
      <c r="CC142" s="718"/>
      <c r="CD142" s="718"/>
      <c r="CE142" s="718"/>
      <c r="CF142" s="718"/>
      <c r="CG142" s="718"/>
      <c r="CH142" s="718"/>
      <c r="CI142" s="718"/>
      <c r="CJ142" s="718"/>
      <c r="CK142" s="718"/>
      <c r="CL142" s="718"/>
      <c r="CM142" s="718"/>
      <c r="CN142" s="718"/>
      <c r="CO142" s="718"/>
      <c r="CP142" s="718"/>
      <c r="CQ142" s="718"/>
      <c r="CR142" s="718"/>
      <c r="CS142" s="718"/>
      <c r="CT142" s="718"/>
      <c r="CU142" s="718"/>
      <c r="CV142" s="718"/>
      <c r="CW142" s="718"/>
      <c r="CX142" s="718"/>
      <c r="CY142" s="718"/>
      <c r="CZ142" s="718"/>
      <c r="DA142" s="718"/>
      <c r="DB142" s="718"/>
      <c r="DC142" s="718"/>
      <c r="DD142" s="718"/>
      <c r="DE142" s="718"/>
      <c r="DF142" s="718"/>
      <c r="DG142" s="718"/>
      <c r="DH142" s="718"/>
      <c r="DI142" s="718"/>
      <c r="DJ142" s="718"/>
      <c r="DK142" s="718"/>
      <c r="DL142" s="718"/>
      <c r="DM142" s="718"/>
      <c r="DN142" s="718"/>
      <c r="DO142" s="718"/>
      <c r="DP142" s="718"/>
      <c r="DQ142" s="718"/>
      <c r="DR142" s="718"/>
      <c r="DS142" s="718"/>
      <c r="DT142" s="718"/>
      <c r="DU142" s="718"/>
      <c r="DV142" s="718"/>
      <c r="DW142" s="718"/>
      <c r="DX142" s="718"/>
      <c r="DY142" s="718"/>
      <c r="DZ142" s="718"/>
      <c r="EA142" s="718"/>
      <c r="EB142" s="718"/>
      <c r="EC142" s="718"/>
      <c r="ED142" s="718"/>
      <c r="EE142" s="718"/>
      <c r="EF142" s="718"/>
      <c r="EG142" s="718"/>
      <c r="EH142" s="718"/>
      <c r="EI142" s="718"/>
      <c r="EJ142" s="718"/>
      <c r="EK142" s="718"/>
      <c r="EL142" s="718"/>
      <c r="EM142" s="718"/>
      <c r="EN142" s="718"/>
      <c r="EO142" s="718"/>
      <c r="EP142" s="718"/>
      <c r="EQ142" s="718"/>
      <c r="ER142" s="718"/>
      <c r="ES142" s="718"/>
      <c r="ET142" s="718"/>
      <c r="EU142" s="718"/>
      <c r="EV142" s="718"/>
      <c r="EW142" s="718"/>
      <c r="EX142" s="718"/>
      <c r="EY142" s="718"/>
      <c r="EZ142" s="718"/>
      <c r="FA142" s="718"/>
      <c r="FB142" s="718"/>
      <c r="FC142" s="718"/>
      <c r="FD142" s="718"/>
      <c r="FE142" s="718"/>
      <c r="FF142" s="718"/>
      <c r="FG142" s="718"/>
      <c r="FH142" s="718"/>
      <c r="FI142" s="718"/>
      <c r="FJ142" s="718"/>
      <c r="FK142" s="718"/>
      <c r="FL142" s="718"/>
      <c r="FM142" s="718"/>
      <c r="FN142" s="718"/>
      <c r="FO142" s="718"/>
      <c r="FP142" s="718"/>
      <c r="FQ142" s="718"/>
      <c r="FR142" s="718"/>
      <c r="FS142" s="718"/>
      <c r="FT142" s="718"/>
      <c r="FU142" s="718"/>
      <c r="FV142" s="718"/>
      <c r="FW142" s="718"/>
      <c r="FX142" s="718"/>
      <c r="FY142" s="718"/>
      <c r="FZ142" s="718"/>
      <c r="GA142" s="718"/>
      <c r="GB142" s="718"/>
      <c r="GC142" s="718"/>
      <c r="GD142" s="718"/>
      <c r="GE142" s="718"/>
      <c r="GF142" s="718"/>
      <c r="GG142" s="718"/>
      <c r="GH142" s="718"/>
      <c r="GI142" s="718"/>
      <c r="GJ142" s="718"/>
      <c r="GK142" s="718"/>
      <c r="GL142" s="718"/>
      <c r="GM142" s="718"/>
      <c r="GN142" s="718"/>
      <c r="GO142" s="718"/>
      <c r="GP142" s="718"/>
      <c r="GQ142" s="718"/>
      <c r="GR142" s="718"/>
      <c r="GS142" s="718"/>
      <c r="GT142" s="718"/>
      <c r="GU142" s="718"/>
      <c r="GV142" s="718"/>
      <c r="GW142" s="718"/>
      <c r="GX142" s="718"/>
      <c r="GY142" s="718"/>
      <c r="GZ142" s="718"/>
      <c r="HA142" s="718"/>
      <c r="HB142" s="718"/>
      <c r="HC142" s="718"/>
      <c r="HD142" s="718"/>
      <c r="HE142" s="718"/>
      <c r="HF142" s="718"/>
      <c r="HG142" s="718"/>
      <c r="HH142" s="718"/>
      <c r="HI142" s="718"/>
      <c r="HJ142" s="718"/>
      <c r="HK142" s="718"/>
      <c r="HL142" s="718"/>
      <c r="HM142" s="718"/>
      <c r="HN142" s="718"/>
      <c r="HO142" s="718"/>
      <c r="HP142" s="718"/>
      <c r="HQ142" s="718"/>
      <c r="HR142" s="718"/>
      <c r="HS142" s="718"/>
      <c r="HT142" s="718"/>
      <c r="HU142" s="718"/>
      <c r="HV142" s="718"/>
      <c r="HW142" s="718"/>
      <c r="HX142" s="718"/>
      <c r="HY142" s="718"/>
      <c r="HZ142" s="718"/>
      <c r="IA142" s="718"/>
      <c r="IB142" s="718"/>
      <c r="IC142" s="718"/>
      <c r="ID142" s="718"/>
      <c r="IE142" s="718"/>
      <c r="IF142" s="718"/>
      <c r="IG142" s="718"/>
      <c r="IH142" s="718"/>
      <c r="II142" s="718"/>
      <c r="IJ142" s="718"/>
      <c r="IK142" s="718"/>
      <c r="IL142" s="718"/>
      <c r="IM142" s="718"/>
      <c r="IN142" s="718"/>
      <c r="IO142" s="718"/>
      <c r="IP142" s="718"/>
      <c r="IQ142" s="718"/>
      <c r="IR142" s="718"/>
      <c r="IS142" s="718"/>
      <c r="IT142" s="718"/>
      <c r="IU142" s="718"/>
      <c r="IV142" s="718"/>
    </row>
    <row r="143" spans="2:256" s="418" customFormat="1">
      <c r="B143" s="432"/>
      <c r="C143" s="433"/>
      <c r="D143" s="432"/>
      <c r="E143" s="432"/>
      <c r="P143" s="718"/>
      <c r="Q143" s="718"/>
      <c r="R143" s="718"/>
      <c r="S143" s="718"/>
      <c r="T143" s="718"/>
      <c r="U143" s="718"/>
      <c r="V143" s="718"/>
      <c r="W143" s="718"/>
      <c r="X143" s="718"/>
      <c r="Y143" s="718"/>
      <c r="Z143" s="718"/>
      <c r="AA143" s="718"/>
      <c r="AB143" s="718"/>
      <c r="AC143" s="718"/>
      <c r="AD143" s="718"/>
      <c r="AE143" s="718"/>
      <c r="AF143" s="718"/>
      <c r="AG143" s="718"/>
      <c r="AH143" s="718"/>
      <c r="AI143" s="718"/>
      <c r="AJ143" s="718"/>
      <c r="AK143" s="718"/>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8"/>
      <c r="CJ143" s="718"/>
      <c r="CK143" s="718"/>
      <c r="CL143" s="718"/>
      <c r="CM143" s="718"/>
      <c r="CN143" s="718"/>
      <c r="CO143" s="718"/>
      <c r="CP143" s="718"/>
      <c r="CQ143" s="718"/>
      <c r="CR143" s="718"/>
      <c r="CS143" s="718"/>
      <c r="CT143" s="718"/>
      <c r="CU143" s="718"/>
      <c r="CV143" s="718"/>
      <c r="CW143" s="718"/>
      <c r="CX143" s="718"/>
      <c r="CY143" s="718"/>
      <c r="CZ143" s="718"/>
      <c r="DA143" s="718"/>
      <c r="DB143" s="718"/>
      <c r="DC143" s="718"/>
      <c r="DD143" s="718"/>
      <c r="DE143" s="718"/>
      <c r="DF143" s="718"/>
      <c r="DG143" s="718"/>
      <c r="DH143" s="718"/>
      <c r="DI143" s="718"/>
      <c r="DJ143" s="718"/>
      <c r="DK143" s="718"/>
      <c r="DL143" s="718"/>
      <c r="DM143" s="718"/>
      <c r="DN143" s="718"/>
      <c r="DO143" s="718"/>
      <c r="DP143" s="718"/>
      <c r="DQ143" s="718"/>
      <c r="DR143" s="718"/>
      <c r="DS143" s="718"/>
      <c r="DT143" s="718"/>
      <c r="DU143" s="718"/>
      <c r="DV143" s="718"/>
      <c r="DW143" s="718"/>
      <c r="DX143" s="718"/>
      <c r="DY143" s="718"/>
      <c r="DZ143" s="718"/>
      <c r="EA143" s="718"/>
      <c r="EB143" s="718"/>
      <c r="EC143" s="718"/>
      <c r="ED143" s="718"/>
      <c r="EE143" s="718"/>
      <c r="EF143" s="718"/>
      <c r="EG143" s="718"/>
      <c r="EH143" s="718"/>
      <c r="EI143" s="718"/>
      <c r="EJ143" s="718"/>
      <c r="EK143" s="718"/>
      <c r="EL143" s="718"/>
      <c r="EM143" s="718"/>
      <c r="EN143" s="718"/>
      <c r="EO143" s="718"/>
      <c r="EP143" s="718"/>
      <c r="EQ143" s="718"/>
      <c r="ER143" s="718"/>
      <c r="ES143" s="718"/>
      <c r="ET143" s="718"/>
      <c r="EU143" s="718"/>
      <c r="EV143" s="718"/>
      <c r="EW143" s="718"/>
      <c r="EX143" s="718"/>
      <c r="EY143" s="718"/>
      <c r="EZ143" s="718"/>
      <c r="FA143" s="718"/>
      <c r="FB143" s="718"/>
      <c r="FC143" s="718"/>
      <c r="FD143" s="718"/>
      <c r="FE143" s="718"/>
      <c r="FF143" s="718"/>
      <c r="FG143" s="718"/>
      <c r="FH143" s="718"/>
      <c r="FI143" s="718"/>
      <c r="FJ143" s="718"/>
      <c r="FK143" s="718"/>
      <c r="FL143" s="718"/>
      <c r="FM143" s="718"/>
      <c r="FN143" s="718"/>
      <c r="FO143" s="718"/>
      <c r="FP143" s="718"/>
      <c r="FQ143" s="718"/>
      <c r="FR143" s="718"/>
      <c r="FS143" s="718"/>
      <c r="FT143" s="718"/>
      <c r="FU143" s="718"/>
      <c r="FV143" s="718"/>
      <c r="FW143" s="718"/>
      <c r="FX143" s="718"/>
      <c r="FY143" s="718"/>
      <c r="FZ143" s="718"/>
      <c r="GA143" s="718"/>
      <c r="GB143" s="718"/>
      <c r="GC143" s="718"/>
      <c r="GD143" s="718"/>
      <c r="GE143" s="718"/>
      <c r="GF143" s="718"/>
      <c r="GG143" s="718"/>
      <c r="GH143" s="718"/>
      <c r="GI143" s="718"/>
      <c r="GJ143" s="718"/>
      <c r="GK143" s="718"/>
      <c r="GL143" s="718"/>
      <c r="GM143" s="718"/>
      <c r="GN143" s="718"/>
      <c r="GO143" s="718"/>
      <c r="GP143" s="718"/>
      <c r="GQ143" s="718"/>
      <c r="GR143" s="718"/>
      <c r="GS143" s="718"/>
      <c r="GT143" s="718"/>
      <c r="GU143" s="718"/>
      <c r="GV143" s="718"/>
      <c r="GW143" s="718"/>
      <c r="GX143" s="718"/>
      <c r="GY143" s="718"/>
      <c r="GZ143" s="718"/>
      <c r="HA143" s="718"/>
      <c r="HB143" s="718"/>
      <c r="HC143" s="718"/>
      <c r="HD143" s="718"/>
      <c r="HE143" s="718"/>
      <c r="HF143" s="718"/>
      <c r="HG143" s="718"/>
      <c r="HH143" s="718"/>
      <c r="HI143" s="718"/>
      <c r="HJ143" s="718"/>
      <c r="HK143" s="718"/>
      <c r="HL143" s="718"/>
      <c r="HM143" s="718"/>
      <c r="HN143" s="718"/>
      <c r="HO143" s="718"/>
      <c r="HP143" s="718"/>
      <c r="HQ143" s="718"/>
      <c r="HR143" s="718"/>
      <c r="HS143" s="718"/>
      <c r="HT143" s="718"/>
      <c r="HU143" s="718"/>
      <c r="HV143" s="718"/>
      <c r="HW143" s="718"/>
      <c r="HX143" s="718"/>
      <c r="HY143" s="718"/>
      <c r="HZ143" s="718"/>
      <c r="IA143" s="718"/>
      <c r="IB143" s="718"/>
      <c r="IC143" s="718"/>
      <c r="ID143" s="718"/>
      <c r="IE143" s="718"/>
      <c r="IF143" s="718"/>
      <c r="IG143" s="718"/>
      <c r="IH143" s="718"/>
      <c r="II143" s="718"/>
      <c r="IJ143" s="718"/>
      <c r="IK143" s="718"/>
      <c r="IL143" s="718"/>
      <c r="IM143" s="718"/>
      <c r="IN143" s="718"/>
      <c r="IO143" s="718"/>
      <c r="IP143" s="718"/>
      <c r="IQ143" s="718"/>
      <c r="IR143" s="718"/>
      <c r="IS143" s="718"/>
      <c r="IT143" s="718"/>
      <c r="IU143" s="718"/>
      <c r="IV143" s="718"/>
    </row>
    <row r="144" spans="2:256" s="418" customFormat="1">
      <c r="B144" s="432"/>
      <c r="C144" s="433"/>
      <c r="D144" s="432"/>
      <c r="E144" s="432"/>
      <c r="P144" s="718"/>
      <c r="Q144" s="718"/>
      <c r="R144" s="718"/>
      <c r="S144" s="718"/>
      <c r="T144" s="718"/>
      <c r="U144" s="718"/>
      <c r="V144" s="718"/>
      <c r="W144" s="718"/>
      <c r="X144" s="718"/>
      <c r="Y144" s="718"/>
      <c r="Z144" s="718"/>
      <c r="AA144" s="718"/>
      <c r="AB144" s="718"/>
      <c r="AC144" s="718"/>
      <c r="AD144" s="718"/>
      <c r="AE144" s="718"/>
      <c r="AF144" s="718"/>
      <c r="AG144" s="718"/>
      <c r="AH144" s="718"/>
      <c r="AI144" s="718"/>
      <c r="AJ144" s="718"/>
      <c r="AK144" s="718"/>
      <c r="AL144" s="718"/>
      <c r="AM144" s="718"/>
      <c r="AN144" s="718"/>
      <c r="AO144" s="718"/>
      <c r="AP144" s="718"/>
      <c r="AQ144" s="718"/>
      <c r="AR144" s="718"/>
      <c r="AS144" s="718"/>
      <c r="AT144" s="718"/>
      <c r="AU144" s="718"/>
      <c r="AV144" s="718"/>
      <c r="AW144" s="718"/>
      <c r="AX144" s="718"/>
      <c r="AY144" s="718"/>
      <c r="AZ144" s="718"/>
      <c r="BA144" s="718"/>
      <c r="BB144" s="718"/>
      <c r="BC144" s="718"/>
      <c r="BD144" s="718"/>
      <c r="BE144" s="718"/>
      <c r="BF144" s="718"/>
      <c r="BG144" s="718"/>
      <c r="BH144" s="718"/>
      <c r="BI144" s="718"/>
      <c r="BJ144" s="718"/>
      <c r="BK144" s="718"/>
      <c r="BL144" s="718"/>
      <c r="BM144" s="718"/>
      <c r="BN144" s="718"/>
      <c r="BO144" s="718"/>
      <c r="BP144" s="718"/>
      <c r="BQ144" s="718"/>
      <c r="BR144" s="718"/>
      <c r="BS144" s="718"/>
      <c r="BT144" s="718"/>
      <c r="BU144" s="718"/>
      <c r="BV144" s="718"/>
      <c r="BW144" s="718"/>
      <c r="BX144" s="718"/>
      <c r="BY144" s="718"/>
      <c r="BZ144" s="718"/>
      <c r="CA144" s="718"/>
      <c r="CB144" s="718"/>
      <c r="CC144" s="718"/>
      <c r="CD144" s="718"/>
      <c r="CE144" s="718"/>
      <c r="CF144" s="718"/>
      <c r="CG144" s="718"/>
      <c r="CH144" s="718"/>
      <c r="CI144" s="718"/>
      <c r="CJ144" s="718"/>
      <c r="CK144" s="718"/>
      <c r="CL144" s="718"/>
      <c r="CM144" s="718"/>
      <c r="CN144" s="718"/>
      <c r="CO144" s="718"/>
      <c r="CP144" s="718"/>
      <c r="CQ144" s="718"/>
      <c r="CR144" s="718"/>
      <c r="CS144" s="718"/>
      <c r="CT144" s="718"/>
      <c r="CU144" s="718"/>
      <c r="CV144" s="718"/>
      <c r="CW144" s="718"/>
      <c r="CX144" s="718"/>
      <c r="CY144" s="718"/>
      <c r="CZ144" s="718"/>
      <c r="DA144" s="718"/>
      <c r="DB144" s="718"/>
      <c r="DC144" s="718"/>
      <c r="DD144" s="718"/>
      <c r="DE144" s="718"/>
      <c r="DF144" s="718"/>
      <c r="DG144" s="718"/>
      <c r="DH144" s="718"/>
      <c r="DI144" s="718"/>
      <c r="DJ144" s="718"/>
      <c r="DK144" s="718"/>
      <c r="DL144" s="718"/>
      <c r="DM144" s="718"/>
      <c r="DN144" s="718"/>
      <c r="DO144" s="718"/>
      <c r="DP144" s="718"/>
      <c r="DQ144" s="718"/>
      <c r="DR144" s="718"/>
      <c r="DS144" s="718"/>
      <c r="DT144" s="718"/>
      <c r="DU144" s="718"/>
      <c r="DV144" s="718"/>
      <c r="DW144" s="718"/>
      <c r="DX144" s="718"/>
      <c r="DY144" s="718"/>
      <c r="DZ144" s="718"/>
      <c r="EA144" s="718"/>
      <c r="EB144" s="718"/>
      <c r="EC144" s="718"/>
      <c r="ED144" s="718"/>
      <c r="EE144" s="718"/>
      <c r="EF144" s="718"/>
      <c r="EG144" s="718"/>
      <c r="EH144" s="718"/>
      <c r="EI144" s="718"/>
      <c r="EJ144" s="718"/>
      <c r="EK144" s="718"/>
      <c r="EL144" s="718"/>
      <c r="EM144" s="718"/>
      <c r="EN144" s="718"/>
      <c r="EO144" s="718"/>
      <c r="EP144" s="718"/>
      <c r="EQ144" s="718"/>
      <c r="ER144" s="718"/>
      <c r="ES144" s="718"/>
      <c r="ET144" s="718"/>
      <c r="EU144" s="718"/>
      <c r="EV144" s="718"/>
      <c r="EW144" s="718"/>
      <c r="EX144" s="718"/>
      <c r="EY144" s="718"/>
      <c r="EZ144" s="718"/>
      <c r="FA144" s="718"/>
      <c r="FB144" s="718"/>
      <c r="FC144" s="718"/>
      <c r="FD144" s="718"/>
      <c r="FE144" s="718"/>
      <c r="FF144" s="718"/>
      <c r="FG144" s="718"/>
      <c r="FH144" s="718"/>
      <c r="FI144" s="718"/>
      <c r="FJ144" s="718"/>
      <c r="FK144" s="718"/>
      <c r="FL144" s="718"/>
      <c r="FM144" s="718"/>
      <c r="FN144" s="718"/>
      <c r="FO144" s="718"/>
      <c r="FP144" s="718"/>
      <c r="FQ144" s="718"/>
      <c r="FR144" s="718"/>
      <c r="FS144" s="718"/>
      <c r="FT144" s="718"/>
      <c r="FU144" s="718"/>
      <c r="FV144" s="718"/>
      <c r="FW144" s="718"/>
      <c r="FX144" s="718"/>
      <c r="FY144" s="718"/>
      <c r="FZ144" s="718"/>
      <c r="GA144" s="718"/>
      <c r="GB144" s="718"/>
      <c r="GC144" s="718"/>
      <c r="GD144" s="718"/>
      <c r="GE144" s="718"/>
      <c r="GF144" s="718"/>
      <c r="GG144" s="718"/>
      <c r="GH144" s="718"/>
      <c r="GI144" s="718"/>
      <c r="GJ144" s="718"/>
      <c r="GK144" s="718"/>
      <c r="GL144" s="718"/>
      <c r="GM144" s="718"/>
      <c r="GN144" s="718"/>
      <c r="GO144" s="718"/>
      <c r="GP144" s="718"/>
      <c r="GQ144" s="718"/>
      <c r="GR144" s="718"/>
      <c r="GS144" s="718"/>
      <c r="GT144" s="718"/>
      <c r="GU144" s="718"/>
      <c r="GV144" s="718"/>
      <c r="GW144" s="718"/>
      <c r="GX144" s="718"/>
      <c r="GY144" s="718"/>
      <c r="GZ144" s="718"/>
      <c r="HA144" s="718"/>
      <c r="HB144" s="718"/>
      <c r="HC144" s="718"/>
      <c r="HD144" s="718"/>
      <c r="HE144" s="718"/>
      <c r="HF144" s="718"/>
      <c r="HG144" s="718"/>
      <c r="HH144" s="718"/>
      <c r="HI144" s="718"/>
      <c r="HJ144" s="718"/>
      <c r="HK144" s="718"/>
      <c r="HL144" s="718"/>
      <c r="HM144" s="718"/>
      <c r="HN144" s="718"/>
      <c r="HO144" s="718"/>
      <c r="HP144" s="718"/>
      <c r="HQ144" s="718"/>
      <c r="HR144" s="718"/>
      <c r="HS144" s="718"/>
      <c r="HT144" s="718"/>
      <c r="HU144" s="718"/>
      <c r="HV144" s="718"/>
      <c r="HW144" s="718"/>
      <c r="HX144" s="718"/>
      <c r="HY144" s="718"/>
      <c r="HZ144" s="718"/>
      <c r="IA144" s="718"/>
      <c r="IB144" s="718"/>
      <c r="IC144" s="718"/>
      <c r="ID144" s="718"/>
      <c r="IE144" s="718"/>
      <c r="IF144" s="718"/>
      <c r="IG144" s="718"/>
      <c r="IH144" s="718"/>
      <c r="II144" s="718"/>
      <c r="IJ144" s="718"/>
      <c r="IK144" s="718"/>
      <c r="IL144" s="718"/>
      <c r="IM144" s="718"/>
      <c r="IN144" s="718"/>
      <c r="IO144" s="718"/>
      <c r="IP144" s="718"/>
      <c r="IQ144" s="718"/>
      <c r="IR144" s="718"/>
      <c r="IS144" s="718"/>
      <c r="IT144" s="718"/>
      <c r="IU144" s="718"/>
      <c r="IV144" s="718"/>
    </row>
    <row r="145" spans="2:256" s="418" customFormat="1">
      <c r="B145" s="432"/>
      <c r="C145" s="433"/>
      <c r="D145" s="432"/>
      <c r="E145" s="432"/>
      <c r="P145" s="718"/>
      <c r="Q145" s="718"/>
      <c r="R145" s="718"/>
      <c r="S145" s="718"/>
      <c r="T145" s="718"/>
      <c r="U145" s="718"/>
      <c r="V145" s="718"/>
      <c r="W145" s="718"/>
      <c r="X145" s="718"/>
      <c r="Y145" s="718"/>
      <c r="Z145" s="718"/>
      <c r="AA145" s="718"/>
      <c r="AB145" s="718"/>
      <c r="AC145" s="718"/>
      <c r="AD145" s="718"/>
      <c r="AE145" s="718"/>
      <c r="AF145" s="718"/>
      <c r="AG145" s="718"/>
      <c r="AH145" s="718"/>
      <c r="AI145" s="718"/>
      <c r="AJ145" s="718"/>
      <c r="AK145" s="718"/>
      <c r="AL145" s="718"/>
      <c r="AM145" s="718"/>
      <c r="AN145" s="718"/>
      <c r="AO145" s="718"/>
      <c r="AP145" s="718"/>
      <c r="AQ145" s="718"/>
      <c r="AR145" s="718"/>
      <c r="AS145" s="718"/>
      <c r="AT145" s="718"/>
      <c r="AU145" s="718"/>
      <c r="AV145" s="718"/>
      <c r="AW145" s="718"/>
      <c r="AX145" s="718"/>
      <c r="AY145" s="718"/>
      <c r="AZ145" s="718"/>
      <c r="BA145" s="718"/>
      <c r="BB145" s="718"/>
      <c r="BC145" s="718"/>
      <c r="BD145" s="718"/>
      <c r="BE145" s="718"/>
      <c r="BF145" s="718"/>
      <c r="BG145" s="718"/>
      <c r="BH145" s="718"/>
      <c r="BI145" s="718"/>
      <c r="BJ145" s="718"/>
      <c r="BK145" s="718"/>
      <c r="BL145" s="718"/>
      <c r="BM145" s="718"/>
      <c r="BN145" s="718"/>
      <c r="BO145" s="718"/>
      <c r="BP145" s="718"/>
      <c r="BQ145" s="718"/>
      <c r="BR145" s="718"/>
      <c r="BS145" s="718"/>
      <c r="BT145" s="718"/>
      <c r="BU145" s="718"/>
      <c r="BV145" s="718"/>
      <c r="BW145" s="718"/>
      <c r="BX145" s="718"/>
      <c r="BY145" s="718"/>
      <c r="BZ145" s="718"/>
      <c r="CA145" s="718"/>
      <c r="CB145" s="718"/>
      <c r="CC145" s="718"/>
      <c r="CD145" s="718"/>
      <c r="CE145" s="718"/>
      <c r="CF145" s="718"/>
      <c r="CG145" s="718"/>
      <c r="CH145" s="718"/>
      <c r="CI145" s="718"/>
      <c r="CJ145" s="718"/>
      <c r="CK145" s="718"/>
      <c r="CL145" s="718"/>
      <c r="CM145" s="718"/>
      <c r="CN145" s="718"/>
      <c r="CO145" s="718"/>
      <c r="CP145" s="718"/>
      <c r="CQ145" s="718"/>
      <c r="CR145" s="718"/>
      <c r="CS145" s="718"/>
      <c r="CT145" s="718"/>
      <c r="CU145" s="718"/>
      <c r="CV145" s="718"/>
      <c r="CW145" s="718"/>
      <c r="CX145" s="718"/>
      <c r="CY145" s="718"/>
      <c r="CZ145" s="718"/>
      <c r="DA145" s="718"/>
      <c r="DB145" s="718"/>
      <c r="DC145" s="718"/>
      <c r="DD145" s="718"/>
      <c r="DE145" s="718"/>
      <c r="DF145" s="718"/>
      <c r="DG145" s="718"/>
      <c r="DH145" s="718"/>
      <c r="DI145" s="718"/>
      <c r="DJ145" s="718"/>
      <c r="DK145" s="718"/>
      <c r="DL145" s="718"/>
      <c r="DM145" s="718"/>
      <c r="DN145" s="718"/>
      <c r="DO145" s="718"/>
      <c r="DP145" s="718"/>
      <c r="DQ145" s="718"/>
      <c r="DR145" s="718"/>
      <c r="DS145" s="718"/>
      <c r="DT145" s="718"/>
      <c r="DU145" s="718"/>
      <c r="DV145" s="718"/>
      <c r="DW145" s="718"/>
      <c r="DX145" s="718"/>
      <c r="DY145" s="718"/>
      <c r="DZ145" s="718"/>
      <c r="EA145" s="718"/>
      <c r="EB145" s="718"/>
      <c r="EC145" s="718"/>
      <c r="ED145" s="718"/>
      <c r="EE145" s="718"/>
      <c r="EF145" s="718"/>
      <c r="EG145" s="718"/>
      <c r="EH145" s="718"/>
      <c r="EI145" s="718"/>
      <c r="EJ145" s="718"/>
      <c r="EK145" s="718"/>
      <c r="EL145" s="718"/>
      <c r="EM145" s="718"/>
      <c r="EN145" s="718"/>
      <c r="EO145" s="718"/>
      <c r="EP145" s="718"/>
      <c r="EQ145" s="718"/>
      <c r="ER145" s="718"/>
      <c r="ES145" s="718"/>
      <c r="ET145" s="718"/>
      <c r="EU145" s="718"/>
      <c r="EV145" s="718"/>
      <c r="EW145" s="718"/>
      <c r="EX145" s="718"/>
      <c r="EY145" s="718"/>
      <c r="EZ145" s="718"/>
      <c r="FA145" s="718"/>
      <c r="FB145" s="718"/>
      <c r="FC145" s="718"/>
      <c r="FD145" s="718"/>
      <c r="FE145" s="718"/>
      <c r="FF145" s="718"/>
      <c r="FG145" s="718"/>
      <c r="FH145" s="718"/>
      <c r="FI145" s="718"/>
      <c r="FJ145" s="718"/>
      <c r="FK145" s="718"/>
      <c r="FL145" s="718"/>
      <c r="FM145" s="718"/>
      <c r="FN145" s="718"/>
      <c r="FO145" s="718"/>
      <c r="FP145" s="718"/>
      <c r="FQ145" s="718"/>
      <c r="FR145" s="718"/>
      <c r="FS145" s="718"/>
      <c r="FT145" s="718"/>
      <c r="FU145" s="718"/>
      <c r="FV145" s="718"/>
      <c r="FW145" s="718"/>
      <c r="FX145" s="718"/>
      <c r="FY145" s="718"/>
      <c r="FZ145" s="718"/>
      <c r="GA145" s="718"/>
      <c r="GB145" s="718"/>
      <c r="GC145" s="718"/>
      <c r="GD145" s="718"/>
      <c r="GE145" s="718"/>
      <c r="GF145" s="718"/>
      <c r="GG145" s="718"/>
      <c r="GH145" s="718"/>
      <c r="GI145" s="718"/>
      <c r="GJ145" s="718"/>
      <c r="GK145" s="718"/>
      <c r="GL145" s="718"/>
      <c r="GM145" s="718"/>
      <c r="GN145" s="718"/>
      <c r="GO145" s="718"/>
      <c r="GP145" s="718"/>
      <c r="GQ145" s="718"/>
      <c r="GR145" s="718"/>
      <c r="GS145" s="718"/>
      <c r="GT145" s="718"/>
      <c r="GU145" s="718"/>
      <c r="GV145" s="718"/>
      <c r="GW145" s="718"/>
      <c r="GX145" s="718"/>
      <c r="GY145" s="718"/>
      <c r="GZ145" s="718"/>
      <c r="HA145" s="718"/>
      <c r="HB145" s="718"/>
      <c r="HC145" s="718"/>
      <c r="HD145" s="718"/>
      <c r="HE145" s="718"/>
      <c r="HF145" s="718"/>
      <c r="HG145" s="718"/>
      <c r="HH145" s="718"/>
      <c r="HI145" s="718"/>
      <c r="HJ145" s="718"/>
      <c r="HK145" s="718"/>
      <c r="HL145" s="718"/>
      <c r="HM145" s="718"/>
      <c r="HN145" s="718"/>
      <c r="HO145" s="718"/>
      <c r="HP145" s="718"/>
      <c r="HQ145" s="718"/>
      <c r="HR145" s="718"/>
      <c r="HS145" s="718"/>
      <c r="HT145" s="718"/>
      <c r="HU145" s="718"/>
      <c r="HV145" s="718"/>
      <c r="HW145" s="718"/>
      <c r="HX145" s="718"/>
      <c r="HY145" s="718"/>
      <c r="HZ145" s="718"/>
      <c r="IA145" s="718"/>
      <c r="IB145" s="718"/>
      <c r="IC145" s="718"/>
      <c r="ID145" s="718"/>
      <c r="IE145" s="718"/>
      <c r="IF145" s="718"/>
      <c r="IG145" s="718"/>
      <c r="IH145" s="718"/>
      <c r="II145" s="718"/>
      <c r="IJ145" s="718"/>
      <c r="IK145" s="718"/>
      <c r="IL145" s="718"/>
      <c r="IM145" s="718"/>
      <c r="IN145" s="718"/>
      <c r="IO145" s="718"/>
      <c r="IP145" s="718"/>
      <c r="IQ145" s="718"/>
      <c r="IR145" s="718"/>
      <c r="IS145" s="718"/>
      <c r="IT145" s="718"/>
      <c r="IU145" s="718"/>
      <c r="IV145" s="718"/>
    </row>
    <row r="146" spans="2:256" s="418" customFormat="1">
      <c r="B146" s="432"/>
      <c r="C146" s="433"/>
      <c r="D146" s="432"/>
      <c r="E146" s="432"/>
      <c r="P146" s="718"/>
      <c r="Q146" s="718"/>
      <c r="R146" s="718"/>
      <c r="S146" s="718"/>
      <c r="T146" s="718"/>
      <c r="U146" s="718"/>
      <c r="V146" s="718"/>
      <c r="W146" s="718"/>
      <c r="X146" s="718"/>
      <c r="Y146" s="718"/>
      <c r="Z146" s="718"/>
      <c r="AA146" s="718"/>
      <c r="AB146" s="718"/>
      <c r="AC146" s="718"/>
      <c r="AD146" s="718"/>
      <c r="AE146" s="718"/>
      <c r="AF146" s="718"/>
      <c r="AG146" s="718"/>
      <c r="AH146" s="718"/>
      <c r="AI146" s="718"/>
      <c r="AJ146" s="718"/>
      <c r="AK146" s="718"/>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8"/>
      <c r="CJ146" s="718"/>
      <c r="CK146" s="718"/>
      <c r="CL146" s="718"/>
      <c r="CM146" s="718"/>
      <c r="CN146" s="718"/>
      <c r="CO146" s="718"/>
      <c r="CP146" s="718"/>
      <c r="CQ146" s="718"/>
      <c r="CR146" s="718"/>
      <c r="CS146" s="718"/>
      <c r="CT146" s="718"/>
      <c r="CU146" s="718"/>
      <c r="CV146" s="718"/>
      <c r="CW146" s="718"/>
      <c r="CX146" s="718"/>
      <c r="CY146" s="718"/>
      <c r="CZ146" s="718"/>
      <c r="DA146" s="718"/>
      <c r="DB146" s="718"/>
      <c r="DC146" s="718"/>
      <c r="DD146" s="718"/>
      <c r="DE146" s="718"/>
      <c r="DF146" s="718"/>
      <c r="DG146" s="718"/>
      <c r="DH146" s="718"/>
      <c r="DI146" s="718"/>
      <c r="DJ146" s="718"/>
      <c r="DK146" s="718"/>
      <c r="DL146" s="718"/>
      <c r="DM146" s="718"/>
      <c r="DN146" s="718"/>
      <c r="DO146" s="718"/>
      <c r="DP146" s="718"/>
      <c r="DQ146" s="718"/>
      <c r="DR146" s="718"/>
      <c r="DS146" s="718"/>
      <c r="DT146" s="718"/>
      <c r="DU146" s="718"/>
      <c r="DV146" s="718"/>
      <c r="DW146" s="718"/>
      <c r="DX146" s="718"/>
      <c r="DY146" s="718"/>
      <c r="DZ146" s="718"/>
      <c r="EA146" s="718"/>
      <c r="EB146" s="718"/>
      <c r="EC146" s="718"/>
      <c r="ED146" s="718"/>
      <c r="EE146" s="718"/>
      <c r="EF146" s="718"/>
      <c r="EG146" s="718"/>
      <c r="EH146" s="718"/>
      <c r="EI146" s="718"/>
      <c r="EJ146" s="718"/>
      <c r="EK146" s="718"/>
      <c r="EL146" s="718"/>
      <c r="EM146" s="718"/>
      <c r="EN146" s="718"/>
      <c r="EO146" s="718"/>
      <c r="EP146" s="718"/>
      <c r="EQ146" s="718"/>
      <c r="ER146" s="718"/>
      <c r="ES146" s="718"/>
      <c r="ET146" s="718"/>
      <c r="EU146" s="718"/>
      <c r="EV146" s="718"/>
      <c r="EW146" s="718"/>
      <c r="EX146" s="718"/>
      <c r="EY146" s="718"/>
      <c r="EZ146" s="718"/>
      <c r="FA146" s="718"/>
      <c r="FB146" s="718"/>
      <c r="FC146" s="718"/>
      <c r="FD146" s="718"/>
      <c r="FE146" s="718"/>
      <c r="FF146" s="718"/>
      <c r="FG146" s="718"/>
      <c r="FH146" s="718"/>
      <c r="FI146" s="718"/>
      <c r="FJ146" s="718"/>
      <c r="FK146" s="718"/>
      <c r="FL146" s="718"/>
      <c r="FM146" s="718"/>
      <c r="FN146" s="718"/>
      <c r="FO146" s="718"/>
      <c r="FP146" s="718"/>
      <c r="FQ146" s="718"/>
      <c r="FR146" s="718"/>
      <c r="FS146" s="718"/>
      <c r="FT146" s="718"/>
      <c r="FU146" s="718"/>
      <c r="FV146" s="718"/>
      <c r="FW146" s="718"/>
      <c r="FX146" s="718"/>
      <c r="FY146" s="718"/>
      <c r="FZ146" s="718"/>
      <c r="GA146" s="718"/>
      <c r="GB146" s="718"/>
      <c r="GC146" s="718"/>
      <c r="GD146" s="718"/>
      <c r="GE146" s="718"/>
      <c r="GF146" s="718"/>
      <c r="GG146" s="718"/>
      <c r="GH146" s="718"/>
      <c r="GI146" s="718"/>
      <c r="GJ146" s="718"/>
      <c r="GK146" s="718"/>
      <c r="GL146" s="718"/>
      <c r="GM146" s="718"/>
      <c r="GN146" s="718"/>
      <c r="GO146" s="718"/>
      <c r="GP146" s="718"/>
      <c r="GQ146" s="718"/>
      <c r="GR146" s="718"/>
      <c r="GS146" s="718"/>
      <c r="GT146" s="718"/>
      <c r="GU146" s="718"/>
      <c r="GV146" s="718"/>
      <c r="GW146" s="718"/>
      <c r="GX146" s="718"/>
      <c r="GY146" s="718"/>
      <c r="GZ146" s="718"/>
      <c r="HA146" s="718"/>
      <c r="HB146" s="718"/>
      <c r="HC146" s="718"/>
      <c r="HD146" s="718"/>
      <c r="HE146" s="718"/>
      <c r="HF146" s="718"/>
      <c r="HG146" s="718"/>
      <c r="HH146" s="718"/>
      <c r="HI146" s="718"/>
      <c r="HJ146" s="718"/>
      <c r="HK146" s="718"/>
      <c r="HL146" s="718"/>
      <c r="HM146" s="718"/>
      <c r="HN146" s="718"/>
      <c r="HO146" s="718"/>
      <c r="HP146" s="718"/>
      <c r="HQ146" s="718"/>
      <c r="HR146" s="718"/>
      <c r="HS146" s="718"/>
      <c r="HT146" s="718"/>
      <c r="HU146" s="718"/>
      <c r="HV146" s="718"/>
      <c r="HW146" s="718"/>
      <c r="HX146" s="718"/>
      <c r="HY146" s="718"/>
      <c r="HZ146" s="718"/>
      <c r="IA146" s="718"/>
      <c r="IB146" s="718"/>
      <c r="IC146" s="718"/>
      <c r="ID146" s="718"/>
      <c r="IE146" s="718"/>
      <c r="IF146" s="718"/>
      <c r="IG146" s="718"/>
      <c r="IH146" s="718"/>
      <c r="II146" s="718"/>
      <c r="IJ146" s="718"/>
      <c r="IK146" s="718"/>
      <c r="IL146" s="718"/>
      <c r="IM146" s="718"/>
      <c r="IN146" s="718"/>
      <c r="IO146" s="718"/>
      <c r="IP146" s="718"/>
      <c r="IQ146" s="718"/>
      <c r="IR146" s="718"/>
      <c r="IS146" s="718"/>
      <c r="IT146" s="718"/>
      <c r="IU146" s="718"/>
      <c r="IV146" s="718"/>
    </row>
    <row r="147" spans="2:256" s="418" customFormat="1">
      <c r="B147" s="432"/>
      <c r="C147" s="433"/>
      <c r="D147" s="432"/>
      <c r="E147" s="432"/>
      <c r="P147" s="718"/>
      <c r="Q147" s="718"/>
      <c r="R147" s="718"/>
      <c r="S147" s="718"/>
      <c r="T147" s="718"/>
      <c r="U147" s="718"/>
      <c r="V147" s="718"/>
      <c r="W147" s="718"/>
      <c r="X147" s="718"/>
      <c r="Y147" s="718"/>
      <c r="Z147" s="718"/>
      <c r="AA147" s="718"/>
      <c r="AB147" s="718"/>
      <c r="AC147" s="718"/>
      <c r="AD147" s="718"/>
      <c r="AE147" s="718"/>
      <c r="AF147" s="718"/>
      <c r="AG147" s="718"/>
      <c r="AH147" s="718"/>
      <c r="AI147" s="718"/>
      <c r="AJ147" s="718"/>
      <c r="AK147" s="718"/>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8"/>
      <c r="CJ147" s="718"/>
      <c r="CK147" s="718"/>
      <c r="CL147" s="718"/>
      <c r="CM147" s="718"/>
      <c r="CN147" s="718"/>
      <c r="CO147" s="718"/>
      <c r="CP147" s="718"/>
      <c r="CQ147" s="718"/>
      <c r="CR147" s="718"/>
      <c r="CS147" s="718"/>
      <c r="CT147" s="718"/>
      <c r="CU147" s="718"/>
      <c r="CV147" s="718"/>
      <c r="CW147" s="718"/>
      <c r="CX147" s="718"/>
      <c r="CY147" s="718"/>
      <c r="CZ147" s="718"/>
      <c r="DA147" s="718"/>
      <c r="DB147" s="718"/>
      <c r="DC147" s="718"/>
      <c r="DD147" s="718"/>
      <c r="DE147" s="718"/>
      <c r="DF147" s="718"/>
      <c r="DG147" s="718"/>
      <c r="DH147" s="718"/>
      <c r="DI147" s="718"/>
      <c r="DJ147" s="718"/>
      <c r="DK147" s="718"/>
      <c r="DL147" s="718"/>
      <c r="DM147" s="718"/>
      <c r="DN147" s="718"/>
      <c r="DO147" s="718"/>
      <c r="DP147" s="718"/>
      <c r="DQ147" s="718"/>
      <c r="DR147" s="718"/>
      <c r="DS147" s="718"/>
      <c r="DT147" s="718"/>
      <c r="DU147" s="718"/>
      <c r="DV147" s="718"/>
      <c r="DW147" s="718"/>
      <c r="DX147" s="718"/>
      <c r="DY147" s="718"/>
      <c r="DZ147" s="718"/>
      <c r="EA147" s="718"/>
      <c r="EB147" s="718"/>
      <c r="EC147" s="718"/>
      <c r="ED147" s="718"/>
      <c r="EE147" s="718"/>
      <c r="EF147" s="718"/>
      <c r="EG147" s="718"/>
      <c r="EH147" s="718"/>
      <c r="EI147" s="718"/>
      <c r="EJ147" s="718"/>
      <c r="EK147" s="718"/>
      <c r="EL147" s="718"/>
      <c r="EM147" s="718"/>
      <c r="EN147" s="718"/>
      <c r="EO147" s="718"/>
      <c r="EP147" s="718"/>
      <c r="EQ147" s="718"/>
      <c r="ER147" s="718"/>
      <c r="ES147" s="718"/>
      <c r="ET147" s="718"/>
      <c r="EU147" s="718"/>
      <c r="EV147" s="718"/>
      <c r="EW147" s="718"/>
      <c r="EX147" s="718"/>
      <c r="EY147" s="718"/>
      <c r="EZ147" s="718"/>
      <c r="FA147" s="718"/>
      <c r="FB147" s="718"/>
      <c r="FC147" s="718"/>
      <c r="FD147" s="718"/>
      <c r="FE147" s="718"/>
      <c r="FF147" s="718"/>
      <c r="FG147" s="718"/>
      <c r="FH147" s="718"/>
      <c r="FI147" s="718"/>
      <c r="FJ147" s="718"/>
      <c r="FK147" s="718"/>
      <c r="FL147" s="718"/>
      <c r="FM147" s="718"/>
      <c r="FN147" s="718"/>
      <c r="FO147" s="718"/>
      <c r="FP147" s="718"/>
      <c r="FQ147" s="718"/>
      <c r="FR147" s="718"/>
      <c r="FS147" s="718"/>
      <c r="FT147" s="718"/>
      <c r="FU147" s="718"/>
      <c r="FV147" s="718"/>
      <c r="FW147" s="718"/>
      <c r="FX147" s="718"/>
      <c r="FY147" s="718"/>
      <c r="FZ147" s="718"/>
      <c r="GA147" s="718"/>
      <c r="GB147" s="718"/>
      <c r="GC147" s="718"/>
      <c r="GD147" s="718"/>
      <c r="GE147" s="718"/>
      <c r="GF147" s="718"/>
      <c r="GG147" s="718"/>
      <c r="GH147" s="718"/>
      <c r="GI147" s="718"/>
      <c r="GJ147" s="718"/>
      <c r="GK147" s="718"/>
      <c r="GL147" s="718"/>
      <c r="GM147" s="718"/>
      <c r="GN147" s="718"/>
      <c r="GO147" s="718"/>
      <c r="GP147" s="718"/>
      <c r="GQ147" s="718"/>
      <c r="GR147" s="718"/>
      <c r="GS147" s="718"/>
      <c r="GT147" s="718"/>
      <c r="GU147" s="718"/>
      <c r="GV147" s="718"/>
      <c r="GW147" s="718"/>
      <c r="GX147" s="718"/>
      <c r="GY147" s="718"/>
      <c r="GZ147" s="718"/>
      <c r="HA147" s="718"/>
      <c r="HB147" s="718"/>
      <c r="HC147" s="718"/>
      <c r="HD147" s="718"/>
      <c r="HE147" s="718"/>
      <c r="HF147" s="718"/>
      <c r="HG147" s="718"/>
      <c r="HH147" s="718"/>
      <c r="HI147" s="718"/>
      <c r="HJ147" s="718"/>
      <c r="HK147" s="718"/>
      <c r="HL147" s="718"/>
      <c r="HM147" s="718"/>
      <c r="HN147" s="718"/>
      <c r="HO147" s="718"/>
      <c r="HP147" s="718"/>
      <c r="HQ147" s="718"/>
      <c r="HR147" s="718"/>
      <c r="HS147" s="718"/>
      <c r="HT147" s="718"/>
      <c r="HU147" s="718"/>
      <c r="HV147" s="718"/>
      <c r="HW147" s="718"/>
      <c r="HX147" s="718"/>
      <c r="HY147" s="718"/>
      <c r="HZ147" s="718"/>
      <c r="IA147" s="718"/>
      <c r="IB147" s="718"/>
      <c r="IC147" s="718"/>
      <c r="ID147" s="718"/>
      <c r="IE147" s="718"/>
      <c r="IF147" s="718"/>
      <c r="IG147" s="718"/>
      <c r="IH147" s="718"/>
      <c r="II147" s="718"/>
      <c r="IJ147" s="718"/>
      <c r="IK147" s="718"/>
      <c r="IL147" s="718"/>
      <c r="IM147" s="718"/>
      <c r="IN147" s="718"/>
      <c r="IO147" s="718"/>
      <c r="IP147" s="718"/>
      <c r="IQ147" s="718"/>
      <c r="IR147" s="718"/>
      <c r="IS147" s="718"/>
      <c r="IT147" s="718"/>
      <c r="IU147" s="718"/>
      <c r="IV147" s="718"/>
    </row>
    <row r="148" spans="2:256" s="418" customFormat="1">
      <c r="B148" s="432"/>
      <c r="C148" s="433"/>
      <c r="D148" s="432"/>
      <c r="E148" s="432"/>
      <c r="P148" s="718"/>
      <c r="Q148" s="718"/>
      <c r="R148" s="718"/>
      <c r="S148" s="718"/>
      <c r="T148" s="718"/>
      <c r="U148" s="718"/>
      <c r="V148" s="718"/>
      <c r="W148" s="718"/>
      <c r="X148" s="718"/>
      <c r="Y148" s="718"/>
      <c r="Z148" s="718"/>
      <c r="AA148" s="718"/>
      <c r="AB148" s="718"/>
      <c r="AC148" s="718"/>
      <c r="AD148" s="718"/>
      <c r="AE148" s="718"/>
      <c r="AF148" s="718"/>
      <c r="AG148" s="718"/>
      <c r="AH148" s="718"/>
      <c r="AI148" s="718"/>
      <c r="AJ148" s="718"/>
      <c r="AK148" s="718"/>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8"/>
      <c r="CJ148" s="718"/>
      <c r="CK148" s="718"/>
      <c r="CL148" s="718"/>
      <c r="CM148" s="718"/>
      <c r="CN148" s="718"/>
      <c r="CO148" s="718"/>
      <c r="CP148" s="718"/>
      <c r="CQ148" s="718"/>
      <c r="CR148" s="718"/>
      <c r="CS148" s="718"/>
      <c r="CT148" s="718"/>
      <c r="CU148" s="718"/>
      <c r="CV148" s="718"/>
      <c r="CW148" s="718"/>
      <c r="CX148" s="718"/>
      <c r="CY148" s="718"/>
      <c r="CZ148" s="718"/>
      <c r="DA148" s="718"/>
      <c r="DB148" s="718"/>
      <c r="DC148" s="718"/>
      <c r="DD148" s="718"/>
      <c r="DE148" s="718"/>
      <c r="DF148" s="718"/>
      <c r="DG148" s="718"/>
      <c r="DH148" s="718"/>
      <c r="DI148" s="718"/>
      <c r="DJ148" s="718"/>
      <c r="DK148" s="718"/>
      <c r="DL148" s="718"/>
      <c r="DM148" s="718"/>
      <c r="DN148" s="718"/>
      <c r="DO148" s="718"/>
      <c r="DP148" s="718"/>
      <c r="DQ148" s="718"/>
      <c r="DR148" s="718"/>
      <c r="DS148" s="718"/>
      <c r="DT148" s="718"/>
      <c r="DU148" s="718"/>
      <c r="DV148" s="718"/>
      <c r="DW148" s="718"/>
      <c r="DX148" s="718"/>
      <c r="DY148" s="718"/>
      <c r="DZ148" s="718"/>
      <c r="EA148" s="718"/>
      <c r="EB148" s="718"/>
      <c r="EC148" s="718"/>
      <c r="ED148" s="718"/>
      <c r="EE148" s="718"/>
      <c r="EF148" s="718"/>
      <c r="EG148" s="718"/>
      <c r="EH148" s="718"/>
      <c r="EI148" s="718"/>
      <c r="EJ148" s="718"/>
      <c r="EK148" s="718"/>
      <c r="EL148" s="718"/>
      <c r="EM148" s="718"/>
      <c r="EN148" s="718"/>
      <c r="EO148" s="718"/>
      <c r="EP148" s="718"/>
      <c r="EQ148" s="718"/>
      <c r="ER148" s="718"/>
      <c r="ES148" s="718"/>
      <c r="ET148" s="718"/>
      <c r="EU148" s="718"/>
      <c r="EV148" s="718"/>
      <c r="EW148" s="718"/>
      <c r="EX148" s="718"/>
      <c r="EY148" s="718"/>
      <c r="EZ148" s="718"/>
      <c r="FA148" s="718"/>
      <c r="FB148" s="718"/>
      <c r="FC148" s="718"/>
      <c r="FD148" s="718"/>
      <c r="FE148" s="718"/>
      <c r="FF148" s="718"/>
      <c r="FG148" s="718"/>
      <c r="FH148" s="718"/>
      <c r="FI148" s="718"/>
      <c r="FJ148" s="718"/>
      <c r="FK148" s="718"/>
      <c r="FL148" s="718"/>
      <c r="FM148" s="718"/>
      <c r="FN148" s="718"/>
      <c r="FO148" s="718"/>
      <c r="FP148" s="718"/>
      <c r="FQ148" s="718"/>
      <c r="FR148" s="718"/>
      <c r="FS148" s="718"/>
      <c r="FT148" s="718"/>
      <c r="FU148" s="718"/>
      <c r="FV148" s="718"/>
      <c r="FW148" s="718"/>
      <c r="FX148" s="718"/>
      <c r="FY148" s="718"/>
      <c r="FZ148" s="718"/>
      <c r="GA148" s="718"/>
      <c r="GB148" s="718"/>
      <c r="GC148" s="718"/>
      <c r="GD148" s="718"/>
      <c r="GE148" s="718"/>
      <c r="GF148" s="718"/>
      <c r="GG148" s="718"/>
      <c r="GH148" s="718"/>
      <c r="GI148" s="718"/>
      <c r="GJ148" s="718"/>
      <c r="GK148" s="718"/>
      <c r="GL148" s="718"/>
      <c r="GM148" s="718"/>
      <c r="GN148" s="718"/>
      <c r="GO148" s="718"/>
      <c r="GP148" s="718"/>
      <c r="GQ148" s="718"/>
      <c r="GR148" s="718"/>
      <c r="GS148" s="718"/>
      <c r="GT148" s="718"/>
      <c r="GU148" s="718"/>
      <c r="GV148" s="718"/>
      <c r="GW148" s="718"/>
      <c r="GX148" s="718"/>
      <c r="GY148" s="718"/>
      <c r="GZ148" s="718"/>
      <c r="HA148" s="718"/>
      <c r="HB148" s="718"/>
      <c r="HC148" s="718"/>
      <c r="HD148" s="718"/>
      <c r="HE148" s="718"/>
      <c r="HF148" s="718"/>
      <c r="HG148" s="718"/>
      <c r="HH148" s="718"/>
      <c r="HI148" s="718"/>
      <c r="HJ148" s="718"/>
      <c r="HK148" s="718"/>
      <c r="HL148" s="718"/>
      <c r="HM148" s="718"/>
      <c r="HN148" s="718"/>
      <c r="HO148" s="718"/>
      <c r="HP148" s="718"/>
      <c r="HQ148" s="718"/>
      <c r="HR148" s="718"/>
      <c r="HS148" s="718"/>
      <c r="HT148" s="718"/>
      <c r="HU148" s="718"/>
      <c r="HV148" s="718"/>
      <c r="HW148" s="718"/>
      <c r="HX148" s="718"/>
      <c r="HY148" s="718"/>
      <c r="HZ148" s="718"/>
      <c r="IA148" s="718"/>
      <c r="IB148" s="718"/>
      <c r="IC148" s="718"/>
      <c r="ID148" s="718"/>
      <c r="IE148" s="718"/>
      <c r="IF148" s="718"/>
      <c r="IG148" s="718"/>
      <c r="IH148" s="718"/>
      <c r="II148" s="718"/>
      <c r="IJ148" s="718"/>
      <c r="IK148" s="718"/>
      <c r="IL148" s="718"/>
      <c r="IM148" s="718"/>
      <c r="IN148" s="718"/>
      <c r="IO148" s="718"/>
      <c r="IP148" s="718"/>
      <c r="IQ148" s="718"/>
      <c r="IR148" s="718"/>
      <c r="IS148" s="718"/>
      <c r="IT148" s="718"/>
      <c r="IU148" s="718"/>
      <c r="IV148" s="718"/>
    </row>
    <row r="149" spans="2:256" s="418" customFormat="1">
      <c r="B149" s="432"/>
      <c r="C149" s="433"/>
      <c r="D149" s="432"/>
      <c r="E149" s="432"/>
      <c r="P149" s="718"/>
      <c r="Q149" s="718"/>
      <c r="R149" s="718"/>
      <c r="S149" s="718"/>
      <c r="T149" s="718"/>
      <c r="U149" s="718"/>
      <c r="V149" s="718"/>
      <c r="W149" s="718"/>
      <c r="X149" s="718"/>
      <c r="Y149" s="718"/>
      <c r="Z149" s="718"/>
      <c r="AA149" s="718"/>
      <c r="AB149" s="718"/>
      <c r="AC149" s="718"/>
      <c r="AD149" s="718"/>
      <c r="AE149" s="718"/>
      <c r="AF149" s="718"/>
      <c r="AG149" s="718"/>
      <c r="AH149" s="718"/>
      <c r="AI149" s="718"/>
      <c r="AJ149" s="718"/>
      <c r="AK149" s="718"/>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8"/>
      <c r="CJ149" s="718"/>
      <c r="CK149" s="718"/>
      <c r="CL149" s="718"/>
      <c r="CM149" s="718"/>
      <c r="CN149" s="718"/>
      <c r="CO149" s="718"/>
      <c r="CP149" s="718"/>
      <c r="CQ149" s="718"/>
      <c r="CR149" s="718"/>
      <c r="CS149" s="718"/>
      <c r="CT149" s="718"/>
      <c r="CU149" s="718"/>
      <c r="CV149" s="718"/>
      <c r="CW149" s="718"/>
      <c r="CX149" s="718"/>
      <c r="CY149" s="718"/>
      <c r="CZ149" s="718"/>
      <c r="DA149" s="718"/>
      <c r="DB149" s="718"/>
      <c r="DC149" s="718"/>
      <c r="DD149" s="718"/>
      <c r="DE149" s="718"/>
      <c r="DF149" s="718"/>
      <c r="DG149" s="718"/>
      <c r="DH149" s="718"/>
      <c r="DI149" s="718"/>
      <c r="DJ149" s="718"/>
      <c r="DK149" s="718"/>
      <c r="DL149" s="718"/>
      <c r="DM149" s="718"/>
      <c r="DN149" s="718"/>
      <c r="DO149" s="718"/>
      <c r="DP149" s="718"/>
      <c r="DQ149" s="718"/>
      <c r="DR149" s="718"/>
      <c r="DS149" s="718"/>
      <c r="DT149" s="718"/>
      <c r="DU149" s="718"/>
      <c r="DV149" s="718"/>
      <c r="DW149" s="718"/>
      <c r="DX149" s="718"/>
      <c r="DY149" s="718"/>
      <c r="DZ149" s="718"/>
      <c r="EA149" s="718"/>
      <c r="EB149" s="718"/>
      <c r="EC149" s="718"/>
      <c r="ED149" s="718"/>
      <c r="EE149" s="718"/>
      <c r="EF149" s="718"/>
      <c r="EG149" s="718"/>
      <c r="EH149" s="718"/>
      <c r="EI149" s="718"/>
      <c r="EJ149" s="718"/>
      <c r="EK149" s="718"/>
      <c r="EL149" s="718"/>
      <c r="EM149" s="718"/>
      <c r="EN149" s="718"/>
      <c r="EO149" s="718"/>
      <c r="EP149" s="718"/>
      <c r="EQ149" s="718"/>
      <c r="ER149" s="718"/>
      <c r="ES149" s="718"/>
      <c r="ET149" s="718"/>
      <c r="EU149" s="718"/>
      <c r="EV149" s="718"/>
      <c r="EW149" s="718"/>
      <c r="EX149" s="718"/>
      <c r="EY149" s="718"/>
      <c r="EZ149" s="718"/>
      <c r="FA149" s="718"/>
      <c r="FB149" s="718"/>
      <c r="FC149" s="718"/>
      <c r="FD149" s="718"/>
      <c r="FE149" s="718"/>
      <c r="FF149" s="718"/>
      <c r="FG149" s="718"/>
      <c r="FH149" s="718"/>
      <c r="FI149" s="718"/>
      <c r="FJ149" s="718"/>
      <c r="FK149" s="718"/>
      <c r="FL149" s="718"/>
      <c r="FM149" s="718"/>
      <c r="FN149" s="718"/>
      <c r="FO149" s="718"/>
      <c r="FP149" s="718"/>
      <c r="FQ149" s="718"/>
      <c r="FR149" s="718"/>
      <c r="FS149" s="718"/>
      <c r="FT149" s="718"/>
      <c r="FU149" s="718"/>
      <c r="FV149" s="718"/>
      <c r="FW149" s="718"/>
      <c r="FX149" s="718"/>
      <c r="FY149" s="718"/>
      <c r="FZ149" s="718"/>
      <c r="GA149" s="718"/>
      <c r="GB149" s="718"/>
      <c r="GC149" s="718"/>
      <c r="GD149" s="718"/>
      <c r="GE149" s="718"/>
      <c r="GF149" s="718"/>
      <c r="GG149" s="718"/>
      <c r="GH149" s="718"/>
      <c r="GI149" s="718"/>
      <c r="GJ149" s="718"/>
      <c r="GK149" s="718"/>
      <c r="GL149" s="718"/>
      <c r="GM149" s="718"/>
      <c r="GN149" s="718"/>
      <c r="GO149" s="718"/>
      <c r="GP149" s="718"/>
      <c r="GQ149" s="718"/>
      <c r="GR149" s="718"/>
      <c r="GS149" s="718"/>
      <c r="GT149" s="718"/>
      <c r="GU149" s="718"/>
      <c r="GV149" s="718"/>
      <c r="GW149" s="718"/>
      <c r="GX149" s="718"/>
      <c r="GY149" s="718"/>
      <c r="GZ149" s="718"/>
      <c r="HA149" s="718"/>
      <c r="HB149" s="718"/>
      <c r="HC149" s="718"/>
      <c r="HD149" s="718"/>
      <c r="HE149" s="718"/>
      <c r="HF149" s="718"/>
      <c r="HG149" s="718"/>
      <c r="HH149" s="718"/>
      <c r="HI149" s="718"/>
      <c r="HJ149" s="718"/>
      <c r="HK149" s="718"/>
      <c r="HL149" s="718"/>
      <c r="HM149" s="718"/>
      <c r="HN149" s="718"/>
      <c r="HO149" s="718"/>
      <c r="HP149" s="718"/>
      <c r="HQ149" s="718"/>
      <c r="HR149" s="718"/>
      <c r="HS149" s="718"/>
      <c r="HT149" s="718"/>
      <c r="HU149" s="718"/>
      <c r="HV149" s="718"/>
      <c r="HW149" s="718"/>
      <c r="HX149" s="718"/>
      <c r="HY149" s="718"/>
      <c r="HZ149" s="718"/>
      <c r="IA149" s="718"/>
      <c r="IB149" s="718"/>
      <c r="IC149" s="718"/>
      <c r="ID149" s="718"/>
      <c r="IE149" s="718"/>
      <c r="IF149" s="718"/>
      <c r="IG149" s="718"/>
      <c r="IH149" s="718"/>
      <c r="II149" s="718"/>
      <c r="IJ149" s="718"/>
      <c r="IK149" s="718"/>
      <c r="IL149" s="718"/>
      <c r="IM149" s="718"/>
      <c r="IN149" s="718"/>
      <c r="IO149" s="718"/>
      <c r="IP149" s="718"/>
      <c r="IQ149" s="718"/>
      <c r="IR149" s="718"/>
      <c r="IS149" s="718"/>
      <c r="IT149" s="718"/>
      <c r="IU149" s="718"/>
      <c r="IV149" s="718"/>
    </row>
    <row r="150" spans="2:256" s="418" customFormat="1">
      <c r="B150" s="432"/>
      <c r="C150" s="433"/>
      <c r="D150" s="432"/>
      <c r="E150" s="432"/>
      <c r="P150" s="718"/>
      <c r="Q150" s="718"/>
      <c r="R150" s="718"/>
      <c r="S150" s="718"/>
      <c r="T150" s="718"/>
      <c r="U150" s="718"/>
      <c r="V150" s="718"/>
      <c r="W150" s="718"/>
      <c r="X150" s="718"/>
      <c r="Y150" s="718"/>
      <c r="Z150" s="718"/>
      <c r="AA150" s="718"/>
      <c r="AB150" s="718"/>
      <c r="AC150" s="718"/>
      <c r="AD150" s="718"/>
      <c r="AE150" s="718"/>
      <c r="AF150" s="718"/>
      <c r="AG150" s="718"/>
      <c r="AH150" s="718"/>
      <c r="AI150" s="718"/>
      <c r="AJ150" s="718"/>
      <c r="AK150" s="718"/>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8"/>
      <c r="CJ150" s="718"/>
      <c r="CK150" s="718"/>
      <c r="CL150" s="718"/>
      <c r="CM150" s="718"/>
      <c r="CN150" s="718"/>
      <c r="CO150" s="718"/>
      <c r="CP150" s="718"/>
      <c r="CQ150" s="718"/>
      <c r="CR150" s="718"/>
      <c r="CS150" s="718"/>
      <c r="CT150" s="718"/>
      <c r="CU150" s="718"/>
      <c r="CV150" s="718"/>
      <c r="CW150" s="718"/>
      <c r="CX150" s="718"/>
      <c r="CY150" s="718"/>
      <c r="CZ150" s="718"/>
      <c r="DA150" s="718"/>
      <c r="DB150" s="718"/>
      <c r="DC150" s="718"/>
      <c r="DD150" s="718"/>
      <c r="DE150" s="718"/>
      <c r="DF150" s="718"/>
      <c r="DG150" s="718"/>
      <c r="DH150" s="718"/>
      <c r="DI150" s="718"/>
      <c r="DJ150" s="718"/>
      <c r="DK150" s="718"/>
      <c r="DL150" s="718"/>
      <c r="DM150" s="718"/>
      <c r="DN150" s="718"/>
      <c r="DO150" s="718"/>
      <c r="DP150" s="718"/>
      <c r="DQ150" s="718"/>
      <c r="DR150" s="718"/>
      <c r="DS150" s="718"/>
      <c r="DT150" s="718"/>
      <c r="DU150" s="718"/>
      <c r="DV150" s="718"/>
      <c r="DW150" s="718"/>
      <c r="DX150" s="718"/>
      <c r="DY150" s="718"/>
      <c r="DZ150" s="718"/>
      <c r="EA150" s="718"/>
      <c r="EB150" s="718"/>
      <c r="EC150" s="718"/>
      <c r="ED150" s="718"/>
      <c r="EE150" s="718"/>
      <c r="EF150" s="718"/>
      <c r="EG150" s="718"/>
      <c r="EH150" s="718"/>
      <c r="EI150" s="718"/>
      <c r="EJ150" s="718"/>
      <c r="EK150" s="718"/>
      <c r="EL150" s="718"/>
      <c r="EM150" s="718"/>
      <c r="EN150" s="718"/>
      <c r="EO150" s="718"/>
      <c r="EP150" s="718"/>
      <c r="EQ150" s="718"/>
      <c r="ER150" s="718"/>
      <c r="ES150" s="718"/>
      <c r="ET150" s="718"/>
      <c r="EU150" s="718"/>
      <c r="EV150" s="718"/>
      <c r="EW150" s="718"/>
      <c r="EX150" s="718"/>
      <c r="EY150" s="718"/>
      <c r="EZ150" s="718"/>
      <c r="FA150" s="718"/>
      <c r="FB150" s="718"/>
      <c r="FC150" s="718"/>
      <c r="FD150" s="718"/>
      <c r="FE150" s="718"/>
      <c r="FF150" s="718"/>
      <c r="FG150" s="718"/>
      <c r="FH150" s="718"/>
      <c r="FI150" s="718"/>
      <c r="FJ150" s="718"/>
      <c r="FK150" s="718"/>
      <c r="FL150" s="718"/>
      <c r="FM150" s="718"/>
      <c r="FN150" s="718"/>
      <c r="FO150" s="718"/>
      <c r="FP150" s="718"/>
      <c r="FQ150" s="718"/>
      <c r="FR150" s="718"/>
      <c r="FS150" s="718"/>
      <c r="FT150" s="718"/>
      <c r="FU150" s="718"/>
      <c r="FV150" s="718"/>
      <c r="FW150" s="718"/>
      <c r="FX150" s="718"/>
      <c r="FY150" s="718"/>
      <c r="FZ150" s="718"/>
      <c r="GA150" s="718"/>
      <c r="GB150" s="718"/>
      <c r="GC150" s="718"/>
      <c r="GD150" s="718"/>
      <c r="GE150" s="718"/>
      <c r="GF150" s="718"/>
      <c r="GG150" s="718"/>
      <c r="GH150" s="718"/>
      <c r="GI150" s="718"/>
      <c r="GJ150" s="718"/>
      <c r="GK150" s="718"/>
      <c r="GL150" s="718"/>
      <c r="GM150" s="718"/>
      <c r="GN150" s="718"/>
      <c r="GO150" s="718"/>
      <c r="GP150" s="718"/>
      <c r="GQ150" s="718"/>
      <c r="GR150" s="718"/>
      <c r="GS150" s="718"/>
      <c r="GT150" s="718"/>
      <c r="GU150" s="718"/>
      <c r="GV150" s="718"/>
      <c r="GW150" s="718"/>
      <c r="GX150" s="718"/>
      <c r="GY150" s="718"/>
      <c r="GZ150" s="718"/>
      <c r="HA150" s="718"/>
      <c r="HB150" s="718"/>
      <c r="HC150" s="718"/>
      <c r="HD150" s="718"/>
      <c r="HE150" s="718"/>
      <c r="HF150" s="718"/>
      <c r="HG150" s="718"/>
      <c r="HH150" s="718"/>
      <c r="HI150" s="718"/>
      <c r="HJ150" s="718"/>
      <c r="HK150" s="718"/>
      <c r="HL150" s="718"/>
      <c r="HM150" s="718"/>
      <c r="HN150" s="718"/>
      <c r="HO150" s="718"/>
      <c r="HP150" s="718"/>
      <c r="HQ150" s="718"/>
      <c r="HR150" s="718"/>
      <c r="HS150" s="718"/>
      <c r="HT150" s="718"/>
      <c r="HU150" s="718"/>
      <c r="HV150" s="718"/>
      <c r="HW150" s="718"/>
      <c r="HX150" s="718"/>
      <c r="HY150" s="718"/>
      <c r="HZ150" s="718"/>
      <c r="IA150" s="718"/>
      <c r="IB150" s="718"/>
      <c r="IC150" s="718"/>
      <c r="ID150" s="718"/>
      <c r="IE150" s="718"/>
      <c r="IF150" s="718"/>
      <c r="IG150" s="718"/>
      <c r="IH150" s="718"/>
      <c r="II150" s="718"/>
      <c r="IJ150" s="718"/>
      <c r="IK150" s="718"/>
      <c r="IL150" s="718"/>
      <c r="IM150" s="718"/>
      <c r="IN150" s="718"/>
      <c r="IO150" s="718"/>
      <c r="IP150" s="718"/>
      <c r="IQ150" s="718"/>
      <c r="IR150" s="718"/>
      <c r="IS150" s="718"/>
      <c r="IT150" s="718"/>
      <c r="IU150" s="718"/>
      <c r="IV150" s="718"/>
    </row>
    <row r="151" spans="2:256" s="418" customFormat="1">
      <c r="B151" s="432"/>
      <c r="C151" s="433"/>
      <c r="D151" s="432"/>
      <c r="E151" s="432"/>
      <c r="P151" s="718"/>
      <c r="Q151" s="718"/>
      <c r="R151" s="718"/>
      <c r="S151" s="718"/>
      <c r="T151" s="718"/>
      <c r="U151" s="718"/>
      <c r="V151" s="718"/>
      <c r="W151" s="718"/>
      <c r="X151" s="718"/>
      <c r="Y151" s="718"/>
      <c r="Z151" s="718"/>
      <c r="AA151" s="718"/>
      <c r="AB151" s="718"/>
      <c r="AC151" s="718"/>
      <c r="AD151" s="718"/>
      <c r="AE151" s="718"/>
      <c r="AF151" s="718"/>
      <c r="AG151" s="718"/>
      <c r="AH151" s="718"/>
      <c r="AI151" s="718"/>
      <c r="AJ151" s="718"/>
      <c r="AK151" s="718"/>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8"/>
      <c r="CJ151" s="718"/>
      <c r="CK151" s="718"/>
      <c r="CL151" s="718"/>
      <c r="CM151" s="718"/>
      <c r="CN151" s="718"/>
      <c r="CO151" s="718"/>
      <c r="CP151" s="718"/>
      <c r="CQ151" s="718"/>
      <c r="CR151" s="718"/>
      <c r="CS151" s="718"/>
      <c r="CT151" s="718"/>
      <c r="CU151" s="718"/>
      <c r="CV151" s="718"/>
      <c r="CW151" s="718"/>
      <c r="CX151" s="718"/>
      <c r="CY151" s="718"/>
      <c r="CZ151" s="718"/>
      <c r="DA151" s="718"/>
      <c r="DB151" s="718"/>
      <c r="DC151" s="718"/>
      <c r="DD151" s="718"/>
      <c r="DE151" s="718"/>
      <c r="DF151" s="718"/>
      <c r="DG151" s="718"/>
      <c r="DH151" s="718"/>
      <c r="DI151" s="718"/>
      <c r="DJ151" s="718"/>
      <c r="DK151" s="718"/>
      <c r="DL151" s="718"/>
      <c r="DM151" s="718"/>
      <c r="DN151" s="718"/>
      <c r="DO151" s="718"/>
      <c r="DP151" s="718"/>
      <c r="DQ151" s="718"/>
      <c r="DR151" s="718"/>
      <c r="DS151" s="718"/>
      <c r="DT151" s="718"/>
      <c r="DU151" s="718"/>
      <c r="DV151" s="718"/>
      <c r="DW151" s="718"/>
      <c r="DX151" s="718"/>
      <c r="DY151" s="718"/>
      <c r="DZ151" s="718"/>
      <c r="EA151" s="718"/>
      <c r="EB151" s="718"/>
      <c r="EC151" s="718"/>
      <c r="ED151" s="718"/>
      <c r="EE151" s="718"/>
      <c r="EF151" s="718"/>
      <c r="EG151" s="718"/>
      <c r="EH151" s="718"/>
      <c r="EI151" s="718"/>
      <c r="EJ151" s="718"/>
      <c r="EK151" s="718"/>
      <c r="EL151" s="718"/>
      <c r="EM151" s="718"/>
      <c r="EN151" s="718"/>
      <c r="EO151" s="718"/>
      <c r="EP151" s="718"/>
      <c r="EQ151" s="718"/>
      <c r="ER151" s="718"/>
      <c r="ES151" s="718"/>
      <c r="ET151" s="718"/>
      <c r="EU151" s="718"/>
      <c r="EV151" s="718"/>
      <c r="EW151" s="718"/>
      <c r="EX151" s="718"/>
      <c r="EY151" s="718"/>
      <c r="EZ151" s="718"/>
      <c r="FA151" s="718"/>
      <c r="FB151" s="718"/>
      <c r="FC151" s="718"/>
      <c r="FD151" s="718"/>
      <c r="FE151" s="718"/>
      <c r="FF151" s="718"/>
      <c r="FG151" s="718"/>
      <c r="FH151" s="718"/>
      <c r="FI151" s="718"/>
      <c r="FJ151" s="718"/>
      <c r="FK151" s="718"/>
      <c r="FL151" s="718"/>
      <c r="FM151" s="718"/>
      <c r="FN151" s="718"/>
      <c r="FO151" s="718"/>
      <c r="FP151" s="718"/>
      <c r="FQ151" s="718"/>
      <c r="FR151" s="718"/>
      <c r="FS151" s="718"/>
      <c r="FT151" s="718"/>
      <c r="FU151" s="718"/>
      <c r="FV151" s="718"/>
      <c r="FW151" s="718"/>
      <c r="FX151" s="718"/>
      <c r="FY151" s="718"/>
      <c r="FZ151" s="718"/>
      <c r="GA151" s="718"/>
      <c r="GB151" s="718"/>
      <c r="GC151" s="718"/>
      <c r="GD151" s="718"/>
      <c r="GE151" s="718"/>
      <c r="GF151" s="718"/>
      <c r="GG151" s="718"/>
      <c r="GH151" s="718"/>
      <c r="GI151" s="718"/>
      <c r="GJ151" s="718"/>
      <c r="GK151" s="718"/>
      <c r="GL151" s="718"/>
      <c r="GM151" s="718"/>
      <c r="GN151" s="718"/>
      <c r="GO151" s="718"/>
      <c r="GP151" s="718"/>
      <c r="GQ151" s="718"/>
      <c r="GR151" s="718"/>
      <c r="GS151" s="718"/>
      <c r="GT151" s="718"/>
      <c r="GU151" s="718"/>
      <c r="GV151" s="718"/>
      <c r="GW151" s="718"/>
      <c r="GX151" s="718"/>
      <c r="GY151" s="718"/>
      <c r="GZ151" s="718"/>
      <c r="HA151" s="718"/>
      <c r="HB151" s="718"/>
      <c r="HC151" s="718"/>
      <c r="HD151" s="718"/>
      <c r="HE151" s="718"/>
      <c r="HF151" s="718"/>
      <c r="HG151" s="718"/>
      <c r="HH151" s="718"/>
      <c r="HI151" s="718"/>
      <c r="HJ151" s="718"/>
      <c r="HK151" s="718"/>
      <c r="HL151" s="718"/>
      <c r="HM151" s="718"/>
      <c r="HN151" s="718"/>
      <c r="HO151" s="718"/>
      <c r="HP151" s="718"/>
      <c r="HQ151" s="718"/>
      <c r="HR151" s="718"/>
      <c r="HS151" s="718"/>
      <c r="HT151" s="718"/>
      <c r="HU151" s="718"/>
      <c r="HV151" s="718"/>
      <c r="HW151" s="718"/>
      <c r="HX151" s="718"/>
      <c r="HY151" s="718"/>
      <c r="HZ151" s="718"/>
      <c r="IA151" s="718"/>
      <c r="IB151" s="718"/>
      <c r="IC151" s="718"/>
      <c r="ID151" s="718"/>
      <c r="IE151" s="718"/>
      <c r="IF151" s="718"/>
      <c r="IG151" s="718"/>
      <c r="IH151" s="718"/>
      <c r="II151" s="718"/>
      <c r="IJ151" s="718"/>
      <c r="IK151" s="718"/>
      <c r="IL151" s="718"/>
      <c r="IM151" s="718"/>
      <c r="IN151" s="718"/>
      <c r="IO151" s="718"/>
      <c r="IP151" s="718"/>
      <c r="IQ151" s="718"/>
      <c r="IR151" s="718"/>
      <c r="IS151" s="718"/>
      <c r="IT151" s="718"/>
      <c r="IU151" s="718"/>
      <c r="IV151" s="718"/>
    </row>
    <row r="152" spans="2:256" s="418" customFormat="1">
      <c r="B152" s="432"/>
      <c r="C152" s="433"/>
      <c r="D152" s="432"/>
      <c r="E152" s="432"/>
      <c r="P152" s="718"/>
      <c r="Q152" s="718"/>
      <c r="R152" s="718"/>
      <c r="S152" s="718"/>
      <c r="T152" s="718"/>
      <c r="U152" s="718"/>
      <c r="V152" s="718"/>
      <c r="W152" s="718"/>
      <c r="X152" s="718"/>
      <c r="Y152" s="718"/>
      <c r="Z152" s="718"/>
      <c r="AA152" s="718"/>
      <c r="AB152" s="718"/>
      <c r="AC152" s="718"/>
      <c r="AD152" s="718"/>
      <c r="AE152" s="718"/>
      <c r="AF152" s="718"/>
      <c r="AG152" s="718"/>
      <c r="AH152" s="718"/>
      <c r="AI152" s="718"/>
      <c r="AJ152" s="718"/>
      <c r="AK152" s="718"/>
      <c r="AL152" s="718"/>
      <c r="AM152" s="718"/>
      <c r="AN152" s="718"/>
      <c r="AO152" s="718"/>
      <c r="AP152" s="718"/>
      <c r="AQ152" s="718"/>
      <c r="AR152" s="718"/>
      <c r="AS152" s="718"/>
      <c r="AT152" s="718"/>
      <c r="AU152" s="718"/>
      <c r="AV152" s="718"/>
      <c r="AW152" s="718"/>
      <c r="AX152" s="718"/>
      <c r="AY152" s="718"/>
      <c r="AZ152" s="718"/>
      <c r="BA152" s="718"/>
      <c r="BB152" s="718"/>
      <c r="BC152" s="718"/>
      <c r="BD152" s="718"/>
      <c r="BE152" s="718"/>
      <c r="BF152" s="718"/>
      <c r="BG152" s="718"/>
      <c r="BH152" s="718"/>
      <c r="BI152" s="718"/>
      <c r="BJ152" s="718"/>
      <c r="BK152" s="718"/>
      <c r="BL152" s="718"/>
      <c r="BM152" s="718"/>
      <c r="BN152" s="718"/>
      <c r="BO152" s="718"/>
      <c r="BP152" s="718"/>
      <c r="BQ152" s="718"/>
      <c r="BR152" s="718"/>
      <c r="BS152" s="718"/>
      <c r="BT152" s="718"/>
      <c r="BU152" s="718"/>
      <c r="BV152" s="718"/>
      <c r="BW152" s="718"/>
      <c r="BX152" s="718"/>
      <c r="BY152" s="718"/>
      <c r="BZ152" s="718"/>
      <c r="CA152" s="718"/>
      <c r="CB152" s="718"/>
      <c r="CC152" s="718"/>
      <c r="CD152" s="718"/>
      <c r="CE152" s="718"/>
      <c r="CF152" s="718"/>
      <c r="CG152" s="718"/>
      <c r="CH152" s="718"/>
      <c r="CI152" s="718"/>
      <c r="CJ152" s="718"/>
      <c r="CK152" s="718"/>
      <c r="CL152" s="718"/>
      <c r="CM152" s="718"/>
      <c r="CN152" s="718"/>
      <c r="CO152" s="718"/>
      <c r="CP152" s="718"/>
      <c r="CQ152" s="718"/>
      <c r="CR152" s="718"/>
      <c r="CS152" s="718"/>
      <c r="CT152" s="718"/>
      <c r="CU152" s="718"/>
      <c r="CV152" s="718"/>
      <c r="CW152" s="718"/>
      <c r="CX152" s="718"/>
      <c r="CY152" s="718"/>
      <c r="CZ152" s="718"/>
      <c r="DA152" s="718"/>
      <c r="DB152" s="718"/>
      <c r="DC152" s="718"/>
      <c r="DD152" s="718"/>
      <c r="DE152" s="718"/>
      <c r="DF152" s="718"/>
      <c r="DG152" s="718"/>
      <c r="DH152" s="718"/>
      <c r="DI152" s="718"/>
      <c r="DJ152" s="718"/>
      <c r="DK152" s="718"/>
      <c r="DL152" s="718"/>
      <c r="DM152" s="718"/>
      <c r="DN152" s="718"/>
      <c r="DO152" s="718"/>
      <c r="DP152" s="718"/>
      <c r="DQ152" s="718"/>
      <c r="DR152" s="718"/>
      <c r="DS152" s="718"/>
      <c r="DT152" s="718"/>
      <c r="DU152" s="718"/>
      <c r="DV152" s="718"/>
      <c r="DW152" s="718"/>
      <c r="DX152" s="718"/>
      <c r="DY152" s="718"/>
      <c r="DZ152" s="718"/>
      <c r="EA152" s="718"/>
      <c r="EB152" s="718"/>
      <c r="EC152" s="718"/>
      <c r="ED152" s="718"/>
      <c r="EE152" s="718"/>
      <c r="EF152" s="718"/>
      <c r="EG152" s="718"/>
      <c r="EH152" s="718"/>
      <c r="EI152" s="718"/>
      <c r="EJ152" s="718"/>
      <c r="EK152" s="718"/>
      <c r="EL152" s="718"/>
      <c r="EM152" s="718"/>
      <c r="EN152" s="718"/>
      <c r="EO152" s="718"/>
      <c r="EP152" s="718"/>
      <c r="EQ152" s="718"/>
      <c r="ER152" s="718"/>
      <c r="ES152" s="718"/>
      <c r="ET152" s="718"/>
      <c r="EU152" s="718"/>
      <c r="EV152" s="718"/>
      <c r="EW152" s="718"/>
      <c r="EX152" s="718"/>
      <c r="EY152" s="718"/>
      <c r="EZ152" s="718"/>
      <c r="FA152" s="718"/>
      <c r="FB152" s="718"/>
      <c r="FC152" s="718"/>
      <c r="FD152" s="718"/>
      <c r="FE152" s="718"/>
      <c r="FF152" s="718"/>
      <c r="FG152" s="718"/>
      <c r="FH152" s="718"/>
      <c r="FI152" s="718"/>
      <c r="FJ152" s="718"/>
      <c r="FK152" s="718"/>
      <c r="FL152" s="718"/>
      <c r="FM152" s="718"/>
      <c r="FN152" s="718"/>
      <c r="FO152" s="718"/>
      <c r="FP152" s="718"/>
      <c r="FQ152" s="718"/>
      <c r="FR152" s="718"/>
      <c r="FS152" s="718"/>
      <c r="FT152" s="718"/>
      <c r="FU152" s="718"/>
      <c r="FV152" s="718"/>
      <c r="FW152" s="718"/>
      <c r="FX152" s="718"/>
      <c r="FY152" s="718"/>
      <c r="FZ152" s="718"/>
      <c r="GA152" s="718"/>
      <c r="GB152" s="718"/>
      <c r="GC152" s="718"/>
      <c r="GD152" s="718"/>
      <c r="GE152" s="718"/>
      <c r="GF152" s="718"/>
      <c r="GG152" s="718"/>
      <c r="GH152" s="718"/>
      <c r="GI152" s="718"/>
      <c r="GJ152" s="718"/>
      <c r="GK152" s="718"/>
      <c r="GL152" s="718"/>
      <c r="GM152" s="718"/>
      <c r="GN152" s="718"/>
      <c r="GO152" s="718"/>
      <c r="GP152" s="718"/>
      <c r="GQ152" s="718"/>
      <c r="GR152" s="718"/>
      <c r="GS152" s="718"/>
      <c r="GT152" s="718"/>
      <c r="GU152" s="718"/>
      <c r="GV152" s="718"/>
      <c r="GW152" s="718"/>
      <c r="GX152" s="718"/>
      <c r="GY152" s="718"/>
      <c r="GZ152" s="718"/>
      <c r="HA152" s="718"/>
      <c r="HB152" s="718"/>
      <c r="HC152" s="718"/>
      <c r="HD152" s="718"/>
      <c r="HE152" s="718"/>
      <c r="HF152" s="718"/>
      <c r="HG152" s="718"/>
      <c r="HH152" s="718"/>
      <c r="HI152" s="718"/>
      <c r="HJ152" s="718"/>
      <c r="HK152" s="718"/>
      <c r="HL152" s="718"/>
      <c r="HM152" s="718"/>
      <c r="HN152" s="718"/>
      <c r="HO152" s="718"/>
      <c r="HP152" s="718"/>
      <c r="HQ152" s="718"/>
      <c r="HR152" s="718"/>
      <c r="HS152" s="718"/>
      <c r="HT152" s="718"/>
      <c r="HU152" s="718"/>
      <c r="HV152" s="718"/>
      <c r="HW152" s="718"/>
      <c r="HX152" s="718"/>
      <c r="HY152" s="718"/>
      <c r="HZ152" s="718"/>
      <c r="IA152" s="718"/>
      <c r="IB152" s="718"/>
      <c r="IC152" s="718"/>
      <c r="ID152" s="718"/>
      <c r="IE152" s="718"/>
      <c r="IF152" s="718"/>
      <c r="IG152" s="718"/>
      <c r="IH152" s="718"/>
      <c r="II152" s="718"/>
      <c r="IJ152" s="718"/>
      <c r="IK152" s="718"/>
      <c r="IL152" s="718"/>
      <c r="IM152" s="718"/>
      <c r="IN152" s="718"/>
      <c r="IO152" s="718"/>
      <c r="IP152" s="718"/>
      <c r="IQ152" s="718"/>
      <c r="IR152" s="718"/>
      <c r="IS152" s="718"/>
      <c r="IT152" s="718"/>
      <c r="IU152" s="718"/>
      <c r="IV152" s="718"/>
    </row>
    <row r="153" spans="2:256" s="418" customFormat="1">
      <c r="B153" s="432"/>
      <c r="C153" s="433"/>
      <c r="D153" s="432"/>
      <c r="E153" s="432"/>
      <c r="P153" s="718"/>
      <c r="Q153" s="718"/>
      <c r="R153" s="718"/>
      <c r="S153" s="718"/>
      <c r="T153" s="718"/>
      <c r="U153" s="718"/>
      <c r="V153" s="718"/>
      <c r="W153" s="718"/>
      <c r="X153" s="718"/>
      <c r="Y153" s="718"/>
      <c r="Z153" s="718"/>
      <c r="AA153" s="718"/>
      <c r="AB153" s="718"/>
      <c r="AC153" s="718"/>
      <c r="AD153" s="718"/>
      <c r="AE153" s="718"/>
      <c r="AF153" s="718"/>
      <c r="AG153" s="718"/>
      <c r="AH153" s="718"/>
      <c r="AI153" s="718"/>
      <c r="AJ153" s="718"/>
      <c r="AK153" s="718"/>
      <c r="AL153" s="718"/>
      <c r="AM153" s="718"/>
      <c r="AN153" s="718"/>
      <c r="AO153" s="718"/>
      <c r="AP153" s="718"/>
      <c r="AQ153" s="718"/>
      <c r="AR153" s="718"/>
      <c r="AS153" s="718"/>
      <c r="AT153" s="718"/>
      <c r="AU153" s="718"/>
      <c r="AV153" s="718"/>
      <c r="AW153" s="718"/>
      <c r="AX153" s="718"/>
      <c r="AY153" s="718"/>
      <c r="AZ153" s="718"/>
      <c r="BA153" s="718"/>
      <c r="BB153" s="718"/>
      <c r="BC153" s="718"/>
      <c r="BD153" s="718"/>
      <c r="BE153" s="718"/>
      <c r="BF153" s="718"/>
      <c r="BG153" s="718"/>
      <c r="BH153" s="718"/>
      <c r="BI153" s="718"/>
      <c r="BJ153" s="718"/>
      <c r="BK153" s="718"/>
      <c r="BL153" s="718"/>
      <c r="BM153" s="718"/>
      <c r="BN153" s="718"/>
      <c r="BO153" s="718"/>
      <c r="BP153" s="718"/>
      <c r="BQ153" s="718"/>
      <c r="BR153" s="718"/>
      <c r="BS153" s="718"/>
      <c r="BT153" s="718"/>
      <c r="BU153" s="718"/>
      <c r="BV153" s="718"/>
      <c r="BW153" s="718"/>
      <c r="BX153" s="718"/>
      <c r="BY153" s="718"/>
      <c r="BZ153" s="718"/>
      <c r="CA153" s="718"/>
      <c r="CB153" s="718"/>
      <c r="CC153" s="718"/>
      <c r="CD153" s="718"/>
      <c r="CE153" s="718"/>
      <c r="CF153" s="718"/>
      <c r="CG153" s="718"/>
      <c r="CH153" s="718"/>
      <c r="CI153" s="718"/>
      <c r="CJ153" s="718"/>
      <c r="CK153" s="718"/>
      <c r="CL153" s="718"/>
      <c r="CM153" s="718"/>
      <c r="CN153" s="718"/>
      <c r="CO153" s="718"/>
      <c r="CP153" s="718"/>
      <c r="CQ153" s="718"/>
      <c r="CR153" s="718"/>
      <c r="CS153" s="718"/>
      <c r="CT153" s="718"/>
      <c r="CU153" s="718"/>
      <c r="CV153" s="718"/>
      <c r="CW153" s="718"/>
      <c r="CX153" s="718"/>
      <c r="CY153" s="718"/>
      <c r="CZ153" s="718"/>
      <c r="DA153" s="718"/>
      <c r="DB153" s="718"/>
      <c r="DC153" s="718"/>
      <c r="DD153" s="718"/>
      <c r="DE153" s="718"/>
      <c r="DF153" s="718"/>
      <c r="DG153" s="718"/>
      <c r="DH153" s="718"/>
      <c r="DI153" s="718"/>
      <c r="DJ153" s="718"/>
      <c r="DK153" s="718"/>
      <c r="DL153" s="718"/>
      <c r="DM153" s="718"/>
      <c r="DN153" s="718"/>
      <c r="DO153" s="718"/>
      <c r="DP153" s="718"/>
      <c r="DQ153" s="718"/>
      <c r="DR153" s="718"/>
      <c r="DS153" s="718"/>
      <c r="DT153" s="718"/>
      <c r="DU153" s="718"/>
      <c r="DV153" s="718"/>
      <c r="DW153" s="718"/>
      <c r="DX153" s="718"/>
      <c r="DY153" s="718"/>
      <c r="DZ153" s="718"/>
      <c r="EA153" s="718"/>
      <c r="EB153" s="718"/>
      <c r="EC153" s="718"/>
      <c r="ED153" s="718"/>
      <c r="EE153" s="718"/>
      <c r="EF153" s="718"/>
      <c r="EG153" s="718"/>
      <c r="EH153" s="718"/>
      <c r="EI153" s="718"/>
      <c r="EJ153" s="718"/>
      <c r="EK153" s="718"/>
      <c r="EL153" s="718"/>
      <c r="EM153" s="718"/>
      <c r="EN153" s="718"/>
      <c r="EO153" s="718"/>
      <c r="EP153" s="718"/>
      <c r="EQ153" s="718"/>
      <c r="ER153" s="718"/>
      <c r="ES153" s="718"/>
      <c r="ET153" s="718"/>
      <c r="EU153" s="718"/>
      <c r="EV153" s="718"/>
      <c r="EW153" s="718"/>
      <c r="EX153" s="718"/>
      <c r="EY153" s="718"/>
      <c r="EZ153" s="718"/>
      <c r="FA153" s="718"/>
      <c r="FB153" s="718"/>
      <c r="FC153" s="718"/>
      <c r="FD153" s="718"/>
      <c r="FE153" s="718"/>
      <c r="FF153" s="718"/>
      <c r="FG153" s="718"/>
      <c r="FH153" s="718"/>
      <c r="FI153" s="718"/>
      <c r="FJ153" s="718"/>
      <c r="FK153" s="718"/>
      <c r="FL153" s="718"/>
      <c r="FM153" s="718"/>
      <c r="FN153" s="718"/>
      <c r="FO153" s="718"/>
      <c r="FP153" s="718"/>
      <c r="FQ153" s="718"/>
      <c r="FR153" s="718"/>
      <c r="FS153" s="718"/>
      <c r="FT153" s="718"/>
      <c r="FU153" s="718"/>
      <c r="FV153" s="718"/>
      <c r="FW153" s="718"/>
      <c r="FX153" s="718"/>
      <c r="FY153" s="718"/>
      <c r="FZ153" s="718"/>
      <c r="GA153" s="718"/>
      <c r="GB153" s="718"/>
      <c r="GC153" s="718"/>
      <c r="GD153" s="718"/>
      <c r="GE153" s="718"/>
      <c r="GF153" s="718"/>
      <c r="GG153" s="718"/>
      <c r="GH153" s="718"/>
      <c r="GI153" s="718"/>
      <c r="GJ153" s="718"/>
      <c r="GK153" s="718"/>
      <c r="GL153" s="718"/>
      <c r="GM153" s="718"/>
      <c r="GN153" s="718"/>
      <c r="GO153" s="718"/>
      <c r="GP153" s="718"/>
      <c r="GQ153" s="718"/>
      <c r="GR153" s="718"/>
      <c r="GS153" s="718"/>
      <c r="GT153" s="718"/>
      <c r="GU153" s="718"/>
      <c r="GV153" s="718"/>
      <c r="GW153" s="718"/>
      <c r="GX153" s="718"/>
      <c r="GY153" s="718"/>
      <c r="GZ153" s="718"/>
      <c r="HA153" s="718"/>
      <c r="HB153" s="718"/>
      <c r="HC153" s="718"/>
      <c r="HD153" s="718"/>
      <c r="HE153" s="718"/>
      <c r="HF153" s="718"/>
      <c r="HG153" s="718"/>
      <c r="HH153" s="718"/>
      <c r="HI153" s="718"/>
      <c r="HJ153" s="718"/>
      <c r="HK153" s="718"/>
      <c r="HL153" s="718"/>
      <c r="HM153" s="718"/>
      <c r="HN153" s="718"/>
      <c r="HO153" s="718"/>
      <c r="HP153" s="718"/>
      <c r="HQ153" s="718"/>
      <c r="HR153" s="718"/>
      <c r="HS153" s="718"/>
      <c r="HT153" s="718"/>
      <c r="HU153" s="718"/>
      <c r="HV153" s="718"/>
      <c r="HW153" s="718"/>
      <c r="HX153" s="718"/>
      <c r="HY153" s="718"/>
      <c r="HZ153" s="718"/>
      <c r="IA153" s="718"/>
      <c r="IB153" s="718"/>
      <c r="IC153" s="718"/>
      <c r="ID153" s="718"/>
      <c r="IE153" s="718"/>
      <c r="IF153" s="718"/>
      <c r="IG153" s="718"/>
      <c r="IH153" s="718"/>
      <c r="II153" s="718"/>
      <c r="IJ153" s="718"/>
      <c r="IK153" s="718"/>
      <c r="IL153" s="718"/>
      <c r="IM153" s="718"/>
      <c r="IN153" s="718"/>
      <c r="IO153" s="718"/>
      <c r="IP153" s="718"/>
      <c r="IQ153" s="718"/>
      <c r="IR153" s="718"/>
      <c r="IS153" s="718"/>
      <c r="IT153" s="718"/>
      <c r="IU153" s="718"/>
      <c r="IV153" s="718"/>
    </row>
    <row r="154" spans="2:256" s="418" customFormat="1">
      <c r="B154" s="432"/>
      <c r="C154" s="433"/>
      <c r="D154" s="432"/>
      <c r="E154" s="432"/>
      <c r="P154" s="718"/>
      <c r="Q154" s="718"/>
      <c r="R154" s="718"/>
      <c r="S154" s="718"/>
      <c r="T154" s="718"/>
      <c r="U154" s="718"/>
      <c r="V154" s="718"/>
      <c r="W154" s="718"/>
      <c r="X154" s="718"/>
      <c r="Y154" s="718"/>
      <c r="Z154" s="718"/>
      <c r="AA154" s="718"/>
      <c r="AB154" s="718"/>
      <c r="AC154" s="718"/>
      <c r="AD154" s="718"/>
      <c r="AE154" s="718"/>
      <c r="AF154" s="718"/>
      <c r="AG154" s="718"/>
      <c r="AH154" s="718"/>
      <c r="AI154" s="718"/>
      <c r="AJ154" s="718"/>
      <c r="AK154" s="718"/>
      <c r="AL154" s="718"/>
      <c r="AM154" s="718"/>
      <c r="AN154" s="718"/>
      <c r="AO154" s="718"/>
      <c r="AP154" s="718"/>
      <c r="AQ154" s="718"/>
      <c r="AR154" s="718"/>
      <c r="AS154" s="718"/>
      <c r="AT154" s="718"/>
      <c r="AU154" s="718"/>
      <c r="AV154" s="718"/>
      <c r="AW154" s="718"/>
      <c r="AX154" s="718"/>
      <c r="AY154" s="718"/>
      <c r="AZ154" s="718"/>
      <c r="BA154" s="718"/>
      <c r="BB154" s="718"/>
      <c r="BC154" s="718"/>
      <c r="BD154" s="718"/>
      <c r="BE154" s="718"/>
      <c r="BF154" s="718"/>
      <c r="BG154" s="718"/>
      <c r="BH154" s="718"/>
      <c r="BI154" s="718"/>
      <c r="BJ154" s="718"/>
      <c r="BK154" s="718"/>
      <c r="BL154" s="718"/>
      <c r="BM154" s="718"/>
      <c r="BN154" s="718"/>
      <c r="BO154" s="718"/>
      <c r="BP154" s="718"/>
      <c r="BQ154" s="718"/>
      <c r="BR154" s="718"/>
      <c r="BS154" s="718"/>
      <c r="BT154" s="718"/>
      <c r="BU154" s="718"/>
      <c r="BV154" s="718"/>
      <c r="BW154" s="718"/>
      <c r="BX154" s="718"/>
      <c r="BY154" s="718"/>
      <c r="BZ154" s="718"/>
      <c r="CA154" s="718"/>
      <c r="CB154" s="718"/>
      <c r="CC154" s="718"/>
      <c r="CD154" s="718"/>
      <c r="CE154" s="718"/>
      <c r="CF154" s="718"/>
      <c r="CG154" s="718"/>
      <c r="CH154" s="718"/>
      <c r="CI154" s="718"/>
      <c r="CJ154" s="718"/>
      <c r="CK154" s="718"/>
      <c r="CL154" s="718"/>
      <c r="CM154" s="718"/>
      <c r="CN154" s="718"/>
      <c r="CO154" s="718"/>
      <c r="CP154" s="718"/>
      <c r="CQ154" s="718"/>
      <c r="CR154" s="718"/>
      <c r="CS154" s="718"/>
      <c r="CT154" s="718"/>
      <c r="CU154" s="718"/>
      <c r="CV154" s="718"/>
      <c r="CW154" s="718"/>
      <c r="CX154" s="718"/>
      <c r="CY154" s="718"/>
      <c r="CZ154" s="718"/>
      <c r="DA154" s="718"/>
      <c r="DB154" s="718"/>
      <c r="DC154" s="718"/>
      <c r="DD154" s="718"/>
      <c r="DE154" s="718"/>
      <c r="DF154" s="718"/>
      <c r="DG154" s="718"/>
      <c r="DH154" s="718"/>
      <c r="DI154" s="718"/>
      <c r="DJ154" s="718"/>
      <c r="DK154" s="718"/>
      <c r="DL154" s="718"/>
      <c r="DM154" s="718"/>
      <c r="DN154" s="718"/>
      <c r="DO154" s="718"/>
      <c r="DP154" s="718"/>
      <c r="DQ154" s="718"/>
      <c r="DR154" s="718"/>
      <c r="DS154" s="718"/>
      <c r="DT154" s="718"/>
      <c r="DU154" s="718"/>
      <c r="DV154" s="718"/>
      <c r="DW154" s="718"/>
      <c r="DX154" s="718"/>
      <c r="DY154" s="718"/>
      <c r="DZ154" s="718"/>
      <c r="EA154" s="718"/>
      <c r="EB154" s="718"/>
      <c r="EC154" s="718"/>
      <c r="ED154" s="718"/>
      <c r="EE154" s="718"/>
      <c r="EF154" s="718"/>
      <c r="EG154" s="718"/>
      <c r="EH154" s="718"/>
      <c r="EI154" s="718"/>
      <c r="EJ154" s="718"/>
      <c r="EK154" s="718"/>
      <c r="EL154" s="718"/>
      <c r="EM154" s="718"/>
      <c r="EN154" s="718"/>
      <c r="EO154" s="718"/>
      <c r="EP154" s="718"/>
      <c r="EQ154" s="718"/>
      <c r="ER154" s="718"/>
      <c r="ES154" s="718"/>
      <c r="ET154" s="718"/>
      <c r="EU154" s="718"/>
      <c r="EV154" s="718"/>
      <c r="EW154" s="718"/>
      <c r="EX154" s="718"/>
      <c r="EY154" s="718"/>
      <c r="EZ154" s="718"/>
      <c r="FA154" s="718"/>
      <c r="FB154" s="718"/>
      <c r="FC154" s="718"/>
      <c r="FD154" s="718"/>
      <c r="FE154" s="718"/>
      <c r="FF154" s="718"/>
      <c r="FG154" s="718"/>
      <c r="FH154" s="718"/>
      <c r="FI154" s="718"/>
      <c r="FJ154" s="718"/>
      <c r="FK154" s="718"/>
      <c r="FL154" s="718"/>
      <c r="FM154" s="718"/>
      <c r="FN154" s="718"/>
      <c r="FO154" s="718"/>
      <c r="FP154" s="718"/>
      <c r="FQ154" s="718"/>
      <c r="FR154" s="718"/>
      <c r="FS154" s="718"/>
      <c r="FT154" s="718"/>
      <c r="FU154" s="718"/>
      <c r="FV154" s="718"/>
      <c r="FW154" s="718"/>
      <c r="FX154" s="718"/>
      <c r="FY154" s="718"/>
      <c r="FZ154" s="718"/>
      <c r="GA154" s="718"/>
      <c r="GB154" s="718"/>
      <c r="GC154" s="718"/>
      <c r="GD154" s="718"/>
      <c r="GE154" s="718"/>
      <c r="GF154" s="718"/>
      <c r="GG154" s="718"/>
      <c r="GH154" s="718"/>
      <c r="GI154" s="718"/>
      <c r="GJ154" s="718"/>
      <c r="GK154" s="718"/>
      <c r="GL154" s="718"/>
      <c r="GM154" s="718"/>
      <c r="GN154" s="718"/>
      <c r="GO154" s="718"/>
      <c r="GP154" s="718"/>
      <c r="GQ154" s="718"/>
      <c r="GR154" s="718"/>
      <c r="GS154" s="718"/>
      <c r="GT154" s="718"/>
      <c r="GU154" s="718"/>
      <c r="GV154" s="718"/>
      <c r="GW154" s="718"/>
      <c r="GX154" s="718"/>
      <c r="GY154" s="718"/>
      <c r="GZ154" s="718"/>
      <c r="HA154" s="718"/>
      <c r="HB154" s="718"/>
      <c r="HC154" s="718"/>
      <c r="HD154" s="718"/>
      <c r="HE154" s="718"/>
      <c r="HF154" s="718"/>
      <c r="HG154" s="718"/>
      <c r="HH154" s="718"/>
      <c r="HI154" s="718"/>
      <c r="HJ154" s="718"/>
      <c r="HK154" s="718"/>
      <c r="HL154" s="718"/>
      <c r="HM154" s="718"/>
      <c r="HN154" s="718"/>
      <c r="HO154" s="718"/>
      <c r="HP154" s="718"/>
      <c r="HQ154" s="718"/>
      <c r="HR154" s="718"/>
      <c r="HS154" s="718"/>
      <c r="HT154" s="718"/>
      <c r="HU154" s="718"/>
      <c r="HV154" s="718"/>
      <c r="HW154" s="718"/>
      <c r="HX154" s="718"/>
      <c r="HY154" s="718"/>
      <c r="HZ154" s="718"/>
      <c r="IA154" s="718"/>
      <c r="IB154" s="718"/>
      <c r="IC154" s="718"/>
      <c r="ID154" s="718"/>
      <c r="IE154" s="718"/>
      <c r="IF154" s="718"/>
      <c r="IG154" s="718"/>
      <c r="IH154" s="718"/>
      <c r="II154" s="718"/>
      <c r="IJ154" s="718"/>
      <c r="IK154" s="718"/>
      <c r="IL154" s="718"/>
      <c r="IM154" s="718"/>
      <c r="IN154" s="718"/>
      <c r="IO154" s="718"/>
      <c r="IP154" s="718"/>
      <c r="IQ154" s="718"/>
      <c r="IR154" s="718"/>
      <c r="IS154" s="718"/>
      <c r="IT154" s="718"/>
      <c r="IU154" s="718"/>
      <c r="IV154" s="718"/>
    </row>
    <row r="155" spans="2:256" s="418" customFormat="1">
      <c r="B155" s="432"/>
      <c r="C155" s="433"/>
      <c r="D155" s="432"/>
      <c r="E155" s="432"/>
      <c r="P155" s="718"/>
      <c r="Q155" s="718"/>
      <c r="R155" s="718"/>
      <c r="S155" s="718"/>
      <c r="T155" s="718"/>
      <c r="U155" s="718"/>
      <c r="V155" s="718"/>
      <c r="W155" s="718"/>
      <c r="X155" s="718"/>
      <c r="Y155" s="718"/>
      <c r="Z155" s="718"/>
      <c r="AA155" s="718"/>
      <c r="AB155" s="718"/>
      <c r="AC155" s="718"/>
      <c r="AD155" s="718"/>
      <c r="AE155" s="718"/>
      <c r="AF155" s="718"/>
      <c r="AG155" s="718"/>
      <c r="AH155" s="718"/>
      <c r="AI155" s="718"/>
      <c r="AJ155" s="718"/>
      <c r="AK155" s="718"/>
      <c r="AL155" s="718"/>
      <c r="AM155" s="718"/>
      <c r="AN155" s="718"/>
      <c r="AO155" s="718"/>
      <c r="AP155" s="718"/>
      <c r="AQ155" s="718"/>
      <c r="AR155" s="718"/>
      <c r="AS155" s="718"/>
      <c r="AT155" s="718"/>
      <c r="AU155" s="718"/>
      <c r="AV155" s="718"/>
      <c r="AW155" s="718"/>
      <c r="AX155" s="718"/>
      <c r="AY155" s="718"/>
      <c r="AZ155" s="718"/>
      <c r="BA155" s="718"/>
      <c r="BB155" s="718"/>
      <c r="BC155" s="718"/>
      <c r="BD155" s="718"/>
      <c r="BE155" s="718"/>
      <c r="BF155" s="718"/>
      <c r="BG155" s="718"/>
      <c r="BH155" s="718"/>
      <c r="BI155" s="718"/>
      <c r="BJ155" s="718"/>
      <c r="BK155" s="718"/>
      <c r="BL155" s="718"/>
      <c r="BM155" s="718"/>
      <c r="BN155" s="718"/>
      <c r="BO155" s="718"/>
      <c r="BP155" s="718"/>
      <c r="BQ155" s="718"/>
      <c r="BR155" s="718"/>
      <c r="BS155" s="718"/>
      <c r="BT155" s="718"/>
      <c r="BU155" s="718"/>
      <c r="BV155" s="718"/>
      <c r="BW155" s="718"/>
      <c r="BX155" s="718"/>
      <c r="BY155" s="718"/>
      <c r="BZ155" s="718"/>
      <c r="CA155" s="718"/>
      <c r="CB155" s="718"/>
      <c r="CC155" s="718"/>
      <c r="CD155" s="718"/>
      <c r="CE155" s="718"/>
      <c r="CF155" s="718"/>
      <c r="CG155" s="718"/>
      <c r="CH155" s="718"/>
      <c r="CI155" s="718"/>
      <c r="CJ155" s="718"/>
      <c r="CK155" s="718"/>
      <c r="CL155" s="718"/>
      <c r="CM155" s="718"/>
      <c r="CN155" s="718"/>
      <c r="CO155" s="718"/>
      <c r="CP155" s="718"/>
      <c r="CQ155" s="718"/>
      <c r="CR155" s="718"/>
      <c r="CS155" s="718"/>
      <c r="CT155" s="718"/>
      <c r="CU155" s="718"/>
      <c r="CV155" s="718"/>
      <c r="CW155" s="718"/>
      <c r="CX155" s="718"/>
      <c r="CY155" s="718"/>
      <c r="CZ155" s="718"/>
      <c r="DA155" s="718"/>
      <c r="DB155" s="718"/>
      <c r="DC155" s="718"/>
      <c r="DD155" s="718"/>
      <c r="DE155" s="718"/>
      <c r="DF155" s="718"/>
      <c r="DG155" s="718"/>
      <c r="DH155" s="718"/>
      <c r="DI155" s="718"/>
      <c r="DJ155" s="718"/>
      <c r="DK155" s="718"/>
      <c r="DL155" s="718"/>
      <c r="DM155" s="718"/>
      <c r="DN155" s="718"/>
      <c r="DO155" s="718"/>
      <c r="DP155" s="718"/>
      <c r="DQ155" s="718"/>
      <c r="DR155" s="718"/>
      <c r="DS155" s="718"/>
      <c r="DT155" s="718"/>
      <c r="DU155" s="718"/>
      <c r="DV155" s="718"/>
      <c r="DW155" s="718"/>
      <c r="DX155" s="718"/>
      <c r="DY155" s="718"/>
      <c r="DZ155" s="718"/>
      <c r="EA155" s="718"/>
      <c r="EB155" s="718"/>
      <c r="EC155" s="718"/>
      <c r="ED155" s="718"/>
      <c r="EE155" s="718"/>
      <c r="EF155" s="718"/>
      <c r="EG155" s="718"/>
      <c r="EH155" s="718"/>
      <c r="EI155" s="718"/>
      <c r="EJ155" s="718"/>
      <c r="EK155" s="718"/>
      <c r="EL155" s="718"/>
      <c r="EM155" s="718"/>
      <c r="EN155" s="718"/>
      <c r="EO155" s="718"/>
      <c r="EP155" s="718"/>
      <c r="EQ155" s="718"/>
      <c r="ER155" s="718"/>
      <c r="ES155" s="718"/>
      <c r="ET155" s="718"/>
      <c r="EU155" s="718"/>
      <c r="EV155" s="718"/>
      <c r="EW155" s="718"/>
      <c r="EX155" s="718"/>
      <c r="EY155" s="718"/>
      <c r="EZ155" s="718"/>
      <c r="FA155" s="718"/>
      <c r="FB155" s="718"/>
      <c r="FC155" s="718"/>
      <c r="FD155" s="718"/>
      <c r="FE155" s="718"/>
      <c r="FF155" s="718"/>
      <c r="FG155" s="718"/>
      <c r="FH155" s="718"/>
      <c r="FI155" s="718"/>
      <c r="FJ155" s="718"/>
      <c r="FK155" s="718"/>
      <c r="FL155" s="718"/>
      <c r="FM155" s="718"/>
      <c r="FN155" s="718"/>
      <c r="FO155" s="718"/>
      <c r="FP155" s="718"/>
      <c r="FQ155" s="718"/>
      <c r="FR155" s="718"/>
      <c r="FS155" s="718"/>
      <c r="FT155" s="718"/>
      <c r="FU155" s="718"/>
      <c r="FV155" s="718"/>
      <c r="FW155" s="718"/>
      <c r="FX155" s="718"/>
      <c r="FY155" s="718"/>
      <c r="FZ155" s="718"/>
      <c r="GA155" s="718"/>
      <c r="GB155" s="718"/>
      <c r="GC155" s="718"/>
      <c r="GD155" s="718"/>
      <c r="GE155" s="718"/>
      <c r="GF155" s="718"/>
      <c r="GG155" s="718"/>
      <c r="GH155" s="718"/>
      <c r="GI155" s="718"/>
      <c r="GJ155" s="718"/>
      <c r="GK155" s="718"/>
      <c r="GL155" s="718"/>
      <c r="GM155" s="718"/>
      <c r="GN155" s="718"/>
      <c r="GO155" s="718"/>
      <c r="GP155" s="718"/>
      <c r="GQ155" s="718"/>
      <c r="GR155" s="718"/>
      <c r="GS155" s="718"/>
      <c r="GT155" s="718"/>
      <c r="GU155" s="718"/>
      <c r="GV155" s="718"/>
      <c r="GW155" s="718"/>
      <c r="GX155" s="718"/>
      <c r="GY155" s="718"/>
      <c r="GZ155" s="718"/>
      <c r="HA155" s="718"/>
      <c r="HB155" s="718"/>
      <c r="HC155" s="718"/>
      <c r="HD155" s="718"/>
      <c r="HE155" s="718"/>
      <c r="HF155" s="718"/>
      <c r="HG155" s="718"/>
      <c r="HH155" s="718"/>
      <c r="HI155" s="718"/>
      <c r="HJ155" s="718"/>
      <c r="HK155" s="718"/>
      <c r="HL155" s="718"/>
      <c r="HM155" s="718"/>
      <c r="HN155" s="718"/>
      <c r="HO155" s="718"/>
      <c r="HP155" s="718"/>
      <c r="HQ155" s="718"/>
      <c r="HR155" s="718"/>
      <c r="HS155" s="718"/>
      <c r="HT155" s="718"/>
      <c r="HU155" s="718"/>
      <c r="HV155" s="718"/>
      <c r="HW155" s="718"/>
      <c r="HX155" s="718"/>
      <c r="HY155" s="718"/>
      <c r="HZ155" s="718"/>
      <c r="IA155" s="718"/>
      <c r="IB155" s="718"/>
      <c r="IC155" s="718"/>
      <c r="ID155" s="718"/>
      <c r="IE155" s="718"/>
      <c r="IF155" s="718"/>
      <c r="IG155" s="718"/>
      <c r="IH155" s="718"/>
      <c r="II155" s="718"/>
      <c r="IJ155" s="718"/>
      <c r="IK155" s="718"/>
      <c r="IL155" s="718"/>
      <c r="IM155" s="718"/>
      <c r="IN155" s="718"/>
      <c r="IO155" s="718"/>
      <c r="IP155" s="718"/>
      <c r="IQ155" s="718"/>
      <c r="IR155" s="718"/>
      <c r="IS155" s="718"/>
      <c r="IT155" s="718"/>
      <c r="IU155" s="718"/>
      <c r="IV155" s="718"/>
    </row>
    <row r="156" spans="2:256" s="418" customFormat="1">
      <c r="B156" s="432"/>
      <c r="C156" s="433"/>
      <c r="D156" s="432"/>
      <c r="E156" s="432"/>
      <c r="P156" s="718"/>
      <c r="Q156" s="718"/>
      <c r="R156" s="718"/>
      <c r="S156" s="718"/>
      <c r="T156" s="718"/>
      <c r="U156" s="718"/>
      <c r="V156" s="718"/>
      <c r="W156" s="718"/>
      <c r="X156" s="718"/>
      <c r="Y156" s="718"/>
      <c r="Z156" s="718"/>
      <c r="AA156" s="718"/>
      <c r="AB156" s="718"/>
      <c r="AC156" s="718"/>
      <c r="AD156" s="718"/>
      <c r="AE156" s="718"/>
      <c r="AF156" s="718"/>
      <c r="AG156" s="718"/>
      <c r="AH156" s="718"/>
      <c r="AI156" s="718"/>
      <c r="AJ156" s="718"/>
      <c r="AK156" s="718"/>
      <c r="AL156" s="718"/>
      <c r="AM156" s="718"/>
      <c r="AN156" s="718"/>
      <c r="AO156" s="718"/>
      <c r="AP156" s="718"/>
      <c r="AQ156" s="718"/>
      <c r="AR156" s="718"/>
      <c r="AS156" s="718"/>
      <c r="AT156" s="718"/>
      <c r="AU156" s="718"/>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c r="BP156" s="718"/>
      <c r="BQ156" s="718"/>
      <c r="BR156" s="718"/>
      <c r="BS156" s="718"/>
      <c r="BT156" s="718"/>
      <c r="BU156" s="718"/>
      <c r="BV156" s="718"/>
      <c r="BW156" s="718"/>
      <c r="BX156" s="718"/>
      <c r="BY156" s="718"/>
      <c r="BZ156" s="718"/>
      <c r="CA156" s="718"/>
      <c r="CB156" s="718"/>
      <c r="CC156" s="718"/>
      <c r="CD156" s="718"/>
      <c r="CE156" s="718"/>
      <c r="CF156" s="718"/>
      <c r="CG156" s="718"/>
      <c r="CH156" s="718"/>
      <c r="CI156" s="718"/>
      <c r="CJ156" s="718"/>
      <c r="CK156" s="718"/>
      <c r="CL156" s="718"/>
      <c r="CM156" s="718"/>
      <c r="CN156" s="718"/>
      <c r="CO156" s="718"/>
      <c r="CP156" s="718"/>
      <c r="CQ156" s="718"/>
      <c r="CR156" s="718"/>
      <c r="CS156" s="718"/>
      <c r="CT156" s="718"/>
      <c r="CU156" s="718"/>
      <c r="CV156" s="718"/>
      <c r="CW156" s="718"/>
      <c r="CX156" s="718"/>
      <c r="CY156" s="718"/>
      <c r="CZ156" s="718"/>
      <c r="DA156" s="718"/>
      <c r="DB156" s="718"/>
      <c r="DC156" s="718"/>
      <c r="DD156" s="718"/>
      <c r="DE156" s="718"/>
      <c r="DF156" s="718"/>
      <c r="DG156" s="718"/>
      <c r="DH156" s="718"/>
      <c r="DI156" s="718"/>
      <c r="DJ156" s="718"/>
      <c r="DK156" s="718"/>
      <c r="DL156" s="718"/>
      <c r="DM156" s="718"/>
      <c r="DN156" s="718"/>
      <c r="DO156" s="718"/>
      <c r="DP156" s="718"/>
      <c r="DQ156" s="718"/>
      <c r="DR156" s="718"/>
      <c r="DS156" s="718"/>
      <c r="DT156" s="718"/>
      <c r="DU156" s="718"/>
      <c r="DV156" s="718"/>
      <c r="DW156" s="718"/>
      <c r="DX156" s="718"/>
      <c r="DY156" s="718"/>
      <c r="DZ156" s="718"/>
      <c r="EA156" s="718"/>
      <c r="EB156" s="718"/>
      <c r="EC156" s="718"/>
      <c r="ED156" s="718"/>
      <c r="EE156" s="718"/>
      <c r="EF156" s="718"/>
      <c r="EG156" s="718"/>
      <c r="EH156" s="718"/>
      <c r="EI156" s="718"/>
      <c r="EJ156" s="718"/>
      <c r="EK156" s="718"/>
      <c r="EL156" s="718"/>
      <c r="EM156" s="718"/>
      <c r="EN156" s="718"/>
      <c r="EO156" s="718"/>
      <c r="EP156" s="718"/>
      <c r="EQ156" s="718"/>
      <c r="ER156" s="718"/>
      <c r="ES156" s="718"/>
      <c r="ET156" s="718"/>
      <c r="EU156" s="718"/>
      <c r="EV156" s="718"/>
      <c r="EW156" s="718"/>
      <c r="EX156" s="718"/>
      <c r="EY156" s="718"/>
      <c r="EZ156" s="718"/>
      <c r="FA156" s="718"/>
      <c r="FB156" s="718"/>
      <c r="FC156" s="718"/>
      <c r="FD156" s="718"/>
      <c r="FE156" s="718"/>
      <c r="FF156" s="718"/>
      <c r="FG156" s="718"/>
      <c r="FH156" s="718"/>
      <c r="FI156" s="718"/>
      <c r="FJ156" s="718"/>
      <c r="FK156" s="718"/>
      <c r="FL156" s="718"/>
      <c r="FM156" s="718"/>
      <c r="FN156" s="718"/>
      <c r="FO156" s="718"/>
      <c r="FP156" s="718"/>
      <c r="FQ156" s="718"/>
      <c r="FR156" s="718"/>
      <c r="FS156" s="718"/>
      <c r="FT156" s="718"/>
      <c r="FU156" s="718"/>
      <c r="FV156" s="718"/>
      <c r="FW156" s="718"/>
      <c r="FX156" s="718"/>
      <c r="FY156" s="718"/>
      <c r="FZ156" s="718"/>
      <c r="GA156" s="718"/>
      <c r="GB156" s="718"/>
      <c r="GC156" s="718"/>
      <c r="GD156" s="718"/>
      <c r="GE156" s="718"/>
      <c r="GF156" s="718"/>
      <c r="GG156" s="718"/>
      <c r="GH156" s="718"/>
      <c r="GI156" s="718"/>
      <c r="GJ156" s="718"/>
      <c r="GK156" s="718"/>
      <c r="GL156" s="718"/>
      <c r="GM156" s="718"/>
      <c r="GN156" s="718"/>
      <c r="GO156" s="718"/>
      <c r="GP156" s="718"/>
      <c r="GQ156" s="718"/>
      <c r="GR156" s="718"/>
      <c r="GS156" s="718"/>
      <c r="GT156" s="718"/>
      <c r="GU156" s="718"/>
      <c r="GV156" s="718"/>
      <c r="GW156" s="718"/>
      <c r="GX156" s="718"/>
      <c r="GY156" s="718"/>
      <c r="GZ156" s="718"/>
      <c r="HA156" s="718"/>
      <c r="HB156" s="718"/>
      <c r="HC156" s="718"/>
      <c r="HD156" s="718"/>
      <c r="HE156" s="718"/>
      <c r="HF156" s="718"/>
      <c r="HG156" s="718"/>
      <c r="HH156" s="718"/>
      <c r="HI156" s="718"/>
      <c r="HJ156" s="718"/>
      <c r="HK156" s="718"/>
      <c r="HL156" s="718"/>
      <c r="HM156" s="718"/>
      <c r="HN156" s="718"/>
      <c r="HO156" s="718"/>
      <c r="HP156" s="718"/>
      <c r="HQ156" s="718"/>
      <c r="HR156" s="718"/>
      <c r="HS156" s="718"/>
      <c r="HT156" s="718"/>
      <c r="HU156" s="718"/>
      <c r="HV156" s="718"/>
      <c r="HW156" s="718"/>
      <c r="HX156" s="718"/>
      <c r="HY156" s="718"/>
      <c r="HZ156" s="718"/>
      <c r="IA156" s="718"/>
      <c r="IB156" s="718"/>
      <c r="IC156" s="718"/>
      <c r="ID156" s="718"/>
      <c r="IE156" s="718"/>
      <c r="IF156" s="718"/>
      <c r="IG156" s="718"/>
      <c r="IH156" s="718"/>
      <c r="II156" s="718"/>
      <c r="IJ156" s="718"/>
      <c r="IK156" s="718"/>
      <c r="IL156" s="718"/>
      <c r="IM156" s="718"/>
      <c r="IN156" s="718"/>
      <c r="IO156" s="718"/>
      <c r="IP156" s="718"/>
      <c r="IQ156" s="718"/>
      <c r="IR156" s="718"/>
      <c r="IS156" s="718"/>
      <c r="IT156" s="718"/>
      <c r="IU156" s="718"/>
      <c r="IV156" s="718"/>
    </row>
    <row r="157" spans="2:256" s="418" customFormat="1">
      <c r="B157" s="432"/>
      <c r="C157" s="433"/>
      <c r="D157" s="432"/>
      <c r="E157" s="432"/>
      <c r="P157" s="718"/>
      <c r="Q157" s="718"/>
      <c r="R157" s="718"/>
      <c r="S157" s="718"/>
      <c r="T157" s="718"/>
      <c r="U157" s="718"/>
      <c r="V157" s="718"/>
      <c r="W157" s="718"/>
      <c r="X157" s="718"/>
      <c r="Y157" s="718"/>
      <c r="Z157" s="718"/>
      <c r="AA157" s="718"/>
      <c r="AB157" s="718"/>
      <c r="AC157" s="718"/>
      <c r="AD157" s="718"/>
      <c r="AE157" s="718"/>
      <c r="AF157" s="718"/>
      <c r="AG157" s="718"/>
      <c r="AH157" s="718"/>
      <c r="AI157" s="718"/>
      <c r="AJ157" s="718"/>
      <c r="AK157" s="718"/>
      <c r="AL157" s="718"/>
      <c r="AM157" s="718"/>
      <c r="AN157" s="718"/>
      <c r="AO157" s="718"/>
      <c r="AP157" s="718"/>
      <c r="AQ157" s="718"/>
      <c r="AR157" s="718"/>
      <c r="AS157" s="718"/>
      <c r="AT157" s="718"/>
      <c r="AU157" s="718"/>
      <c r="AV157" s="718"/>
      <c r="AW157" s="718"/>
      <c r="AX157" s="718"/>
      <c r="AY157" s="718"/>
      <c r="AZ157" s="718"/>
      <c r="BA157" s="718"/>
      <c r="BB157" s="718"/>
      <c r="BC157" s="718"/>
      <c r="BD157" s="718"/>
      <c r="BE157" s="718"/>
      <c r="BF157" s="718"/>
      <c r="BG157" s="718"/>
      <c r="BH157" s="718"/>
      <c r="BI157" s="718"/>
      <c r="BJ157" s="718"/>
      <c r="BK157" s="718"/>
      <c r="BL157" s="718"/>
      <c r="BM157" s="718"/>
      <c r="BN157" s="718"/>
      <c r="BO157" s="718"/>
      <c r="BP157" s="718"/>
      <c r="BQ157" s="718"/>
      <c r="BR157" s="718"/>
      <c r="BS157" s="718"/>
      <c r="BT157" s="718"/>
      <c r="BU157" s="718"/>
      <c r="BV157" s="718"/>
      <c r="BW157" s="718"/>
      <c r="BX157" s="718"/>
      <c r="BY157" s="718"/>
      <c r="BZ157" s="718"/>
      <c r="CA157" s="718"/>
      <c r="CB157" s="718"/>
      <c r="CC157" s="718"/>
      <c r="CD157" s="718"/>
      <c r="CE157" s="718"/>
      <c r="CF157" s="718"/>
      <c r="CG157" s="718"/>
      <c r="CH157" s="718"/>
      <c r="CI157" s="718"/>
      <c r="CJ157" s="718"/>
      <c r="CK157" s="718"/>
      <c r="CL157" s="718"/>
      <c r="CM157" s="718"/>
      <c r="CN157" s="718"/>
      <c r="CO157" s="718"/>
      <c r="CP157" s="718"/>
      <c r="CQ157" s="718"/>
      <c r="CR157" s="718"/>
      <c r="CS157" s="718"/>
      <c r="CT157" s="718"/>
      <c r="CU157" s="718"/>
      <c r="CV157" s="718"/>
      <c r="CW157" s="718"/>
      <c r="CX157" s="718"/>
      <c r="CY157" s="718"/>
      <c r="CZ157" s="718"/>
      <c r="DA157" s="718"/>
      <c r="DB157" s="718"/>
      <c r="DC157" s="718"/>
      <c r="DD157" s="718"/>
      <c r="DE157" s="718"/>
      <c r="DF157" s="718"/>
      <c r="DG157" s="718"/>
      <c r="DH157" s="718"/>
      <c r="DI157" s="718"/>
      <c r="DJ157" s="718"/>
      <c r="DK157" s="718"/>
      <c r="DL157" s="718"/>
      <c r="DM157" s="718"/>
      <c r="DN157" s="718"/>
      <c r="DO157" s="718"/>
      <c r="DP157" s="718"/>
      <c r="DQ157" s="718"/>
      <c r="DR157" s="718"/>
      <c r="DS157" s="718"/>
      <c r="DT157" s="718"/>
      <c r="DU157" s="718"/>
      <c r="DV157" s="718"/>
      <c r="DW157" s="718"/>
      <c r="DX157" s="718"/>
      <c r="DY157" s="718"/>
      <c r="DZ157" s="718"/>
      <c r="EA157" s="718"/>
      <c r="EB157" s="718"/>
      <c r="EC157" s="718"/>
      <c r="ED157" s="718"/>
      <c r="EE157" s="718"/>
      <c r="EF157" s="718"/>
      <c r="EG157" s="718"/>
      <c r="EH157" s="718"/>
      <c r="EI157" s="718"/>
      <c r="EJ157" s="718"/>
      <c r="EK157" s="718"/>
      <c r="EL157" s="718"/>
      <c r="EM157" s="718"/>
      <c r="EN157" s="718"/>
      <c r="EO157" s="718"/>
      <c r="EP157" s="718"/>
      <c r="EQ157" s="718"/>
      <c r="ER157" s="718"/>
      <c r="ES157" s="718"/>
      <c r="ET157" s="718"/>
      <c r="EU157" s="718"/>
      <c r="EV157" s="718"/>
      <c r="EW157" s="718"/>
      <c r="EX157" s="718"/>
      <c r="EY157" s="718"/>
      <c r="EZ157" s="718"/>
      <c r="FA157" s="718"/>
      <c r="FB157" s="718"/>
      <c r="FC157" s="718"/>
      <c r="FD157" s="718"/>
      <c r="FE157" s="718"/>
      <c r="FF157" s="718"/>
      <c r="FG157" s="718"/>
      <c r="FH157" s="718"/>
      <c r="FI157" s="718"/>
      <c r="FJ157" s="718"/>
      <c r="FK157" s="718"/>
      <c r="FL157" s="718"/>
      <c r="FM157" s="718"/>
      <c r="FN157" s="718"/>
      <c r="FO157" s="718"/>
      <c r="FP157" s="718"/>
      <c r="FQ157" s="718"/>
      <c r="FR157" s="718"/>
      <c r="FS157" s="718"/>
      <c r="FT157" s="718"/>
      <c r="FU157" s="718"/>
      <c r="FV157" s="718"/>
      <c r="FW157" s="718"/>
      <c r="FX157" s="718"/>
      <c r="FY157" s="718"/>
      <c r="FZ157" s="718"/>
      <c r="GA157" s="718"/>
      <c r="GB157" s="718"/>
      <c r="GC157" s="718"/>
      <c r="GD157" s="718"/>
      <c r="GE157" s="718"/>
      <c r="GF157" s="718"/>
      <c r="GG157" s="718"/>
      <c r="GH157" s="718"/>
      <c r="GI157" s="718"/>
      <c r="GJ157" s="718"/>
      <c r="GK157" s="718"/>
      <c r="GL157" s="718"/>
      <c r="GM157" s="718"/>
      <c r="GN157" s="718"/>
      <c r="GO157" s="718"/>
      <c r="GP157" s="718"/>
      <c r="GQ157" s="718"/>
      <c r="GR157" s="718"/>
      <c r="GS157" s="718"/>
      <c r="GT157" s="718"/>
      <c r="GU157" s="718"/>
      <c r="GV157" s="718"/>
      <c r="GW157" s="718"/>
      <c r="GX157" s="718"/>
      <c r="GY157" s="718"/>
      <c r="GZ157" s="718"/>
      <c r="HA157" s="718"/>
      <c r="HB157" s="718"/>
      <c r="HC157" s="718"/>
      <c r="HD157" s="718"/>
      <c r="HE157" s="718"/>
      <c r="HF157" s="718"/>
      <c r="HG157" s="718"/>
      <c r="HH157" s="718"/>
      <c r="HI157" s="718"/>
      <c r="HJ157" s="718"/>
      <c r="HK157" s="718"/>
      <c r="HL157" s="718"/>
      <c r="HM157" s="718"/>
      <c r="HN157" s="718"/>
      <c r="HO157" s="718"/>
      <c r="HP157" s="718"/>
      <c r="HQ157" s="718"/>
      <c r="HR157" s="718"/>
      <c r="HS157" s="718"/>
      <c r="HT157" s="718"/>
      <c r="HU157" s="718"/>
      <c r="HV157" s="718"/>
      <c r="HW157" s="718"/>
      <c r="HX157" s="718"/>
      <c r="HY157" s="718"/>
      <c r="HZ157" s="718"/>
      <c r="IA157" s="718"/>
      <c r="IB157" s="718"/>
      <c r="IC157" s="718"/>
      <c r="ID157" s="718"/>
      <c r="IE157" s="718"/>
      <c r="IF157" s="718"/>
      <c r="IG157" s="718"/>
      <c r="IH157" s="718"/>
      <c r="II157" s="718"/>
      <c r="IJ157" s="718"/>
      <c r="IK157" s="718"/>
      <c r="IL157" s="718"/>
      <c r="IM157" s="718"/>
      <c r="IN157" s="718"/>
      <c r="IO157" s="718"/>
      <c r="IP157" s="718"/>
      <c r="IQ157" s="718"/>
      <c r="IR157" s="718"/>
      <c r="IS157" s="718"/>
      <c r="IT157" s="718"/>
      <c r="IU157" s="718"/>
      <c r="IV157" s="718"/>
    </row>
    <row r="158" spans="2:256" s="418" customFormat="1">
      <c r="B158" s="432"/>
      <c r="C158" s="433"/>
      <c r="D158" s="432"/>
      <c r="E158" s="432"/>
      <c r="P158" s="718"/>
      <c r="Q158" s="718"/>
      <c r="R158" s="718"/>
      <c r="S158" s="718"/>
      <c r="T158" s="718"/>
      <c r="U158" s="718"/>
      <c r="V158" s="718"/>
      <c r="W158" s="718"/>
      <c r="X158" s="718"/>
      <c r="Y158" s="718"/>
      <c r="Z158" s="718"/>
      <c r="AA158" s="718"/>
      <c r="AB158" s="718"/>
      <c r="AC158" s="718"/>
      <c r="AD158" s="718"/>
      <c r="AE158" s="718"/>
      <c r="AF158" s="718"/>
      <c r="AG158" s="718"/>
      <c r="AH158" s="718"/>
      <c r="AI158" s="718"/>
      <c r="AJ158" s="718"/>
      <c r="AK158" s="718"/>
      <c r="AL158" s="718"/>
      <c r="AM158" s="718"/>
      <c r="AN158" s="718"/>
      <c r="AO158" s="718"/>
      <c r="AP158" s="718"/>
      <c r="AQ158" s="718"/>
      <c r="AR158" s="718"/>
      <c r="AS158" s="718"/>
      <c r="AT158" s="718"/>
      <c r="AU158" s="718"/>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c r="BP158" s="718"/>
      <c r="BQ158" s="718"/>
      <c r="BR158" s="718"/>
      <c r="BS158" s="718"/>
      <c r="BT158" s="718"/>
      <c r="BU158" s="718"/>
      <c r="BV158" s="718"/>
      <c r="BW158" s="718"/>
      <c r="BX158" s="718"/>
      <c r="BY158" s="718"/>
      <c r="BZ158" s="718"/>
      <c r="CA158" s="718"/>
      <c r="CB158" s="718"/>
      <c r="CC158" s="718"/>
      <c r="CD158" s="718"/>
      <c r="CE158" s="718"/>
      <c r="CF158" s="718"/>
      <c r="CG158" s="718"/>
      <c r="CH158" s="718"/>
      <c r="CI158" s="718"/>
      <c r="CJ158" s="718"/>
      <c r="CK158" s="718"/>
      <c r="CL158" s="718"/>
      <c r="CM158" s="718"/>
      <c r="CN158" s="718"/>
      <c r="CO158" s="718"/>
      <c r="CP158" s="718"/>
      <c r="CQ158" s="718"/>
      <c r="CR158" s="718"/>
      <c r="CS158" s="718"/>
      <c r="CT158" s="718"/>
      <c r="CU158" s="718"/>
      <c r="CV158" s="718"/>
      <c r="CW158" s="718"/>
      <c r="CX158" s="718"/>
      <c r="CY158" s="718"/>
      <c r="CZ158" s="718"/>
      <c r="DA158" s="718"/>
      <c r="DB158" s="718"/>
      <c r="DC158" s="718"/>
      <c r="DD158" s="718"/>
      <c r="DE158" s="718"/>
      <c r="DF158" s="718"/>
      <c r="DG158" s="718"/>
      <c r="DH158" s="718"/>
      <c r="DI158" s="718"/>
      <c r="DJ158" s="718"/>
      <c r="DK158" s="718"/>
      <c r="DL158" s="718"/>
      <c r="DM158" s="718"/>
      <c r="DN158" s="718"/>
      <c r="DO158" s="718"/>
      <c r="DP158" s="718"/>
      <c r="DQ158" s="718"/>
      <c r="DR158" s="718"/>
      <c r="DS158" s="718"/>
      <c r="DT158" s="718"/>
      <c r="DU158" s="718"/>
      <c r="DV158" s="718"/>
      <c r="DW158" s="718"/>
      <c r="DX158" s="718"/>
      <c r="DY158" s="718"/>
      <c r="DZ158" s="718"/>
      <c r="EA158" s="718"/>
      <c r="EB158" s="718"/>
      <c r="EC158" s="718"/>
      <c r="ED158" s="718"/>
      <c r="EE158" s="718"/>
      <c r="EF158" s="718"/>
      <c r="EG158" s="718"/>
      <c r="EH158" s="718"/>
      <c r="EI158" s="718"/>
      <c r="EJ158" s="718"/>
      <c r="EK158" s="718"/>
      <c r="EL158" s="718"/>
      <c r="EM158" s="718"/>
      <c r="EN158" s="718"/>
      <c r="EO158" s="718"/>
      <c r="EP158" s="718"/>
      <c r="EQ158" s="718"/>
      <c r="ER158" s="718"/>
      <c r="ES158" s="718"/>
      <c r="ET158" s="718"/>
      <c r="EU158" s="718"/>
      <c r="EV158" s="718"/>
      <c r="EW158" s="718"/>
      <c r="EX158" s="718"/>
      <c r="EY158" s="718"/>
      <c r="EZ158" s="718"/>
      <c r="FA158" s="718"/>
      <c r="FB158" s="718"/>
      <c r="FC158" s="718"/>
      <c r="FD158" s="718"/>
      <c r="FE158" s="718"/>
      <c r="FF158" s="718"/>
      <c r="FG158" s="718"/>
      <c r="FH158" s="718"/>
      <c r="FI158" s="718"/>
      <c r="FJ158" s="718"/>
      <c r="FK158" s="718"/>
      <c r="FL158" s="718"/>
      <c r="FM158" s="718"/>
      <c r="FN158" s="718"/>
      <c r="FO158" s="718"/>
      <c r="FP158" s="718"/>
      <c r="FQ158" s="718"/>
      <c r="FR158" s="718"/>
      <c r="FS158" s="718"/>
      <c r="FT158" s="718"/>
      <c r="FU158" s="718"/>
      <c r="FV158" s="718"/>
      <c r="FW158" s="718"/>
      <c r="FX158" s="718"/>
      <c r="FY158" s="718"/>
      <c r="FZ158" s="718"/>
      <c r="GA158" s="718"/>
      <c r="GB158" s="718"/>
      <c r="GC158" s="718"/>
      <c r="GD158" s="718"/>
      <c r="GE158" s="718"/>
      <c r="GF158" s="718"/>
      <c r="GG158" s="718"/>
      <c r="GH158" s="718"/>
      <c r="GI158" s="718"/>
      <c r="GJ158" s="718"/>
      <c r="GK158" s="718"/>
      <c r="GL158" s="718"/>
      <c r="GM158" s="718"/>
      <c r="GN158" s="718"/>
      <c r="GO158" s="718"/>
      <c r="GP158" s="718"/>
      <c r="GQ158" s="718"/>
      <c r="GR158" s="718"/>
      <c r="GS158" s="718"/>
      <c r="GT158" s="718"/>
      <c r="GU158" s="718"/>
      <c r="GV158" s="718"/>
      <c r="GW158" s="718"/>
      <c r="GX158" s="718"/>
      <c r="GY158" s="718"/>
      <c r="GZ158" s="718"/>
      <c r="HA158" s="718"/>
      <c r="HB158" s="718"/>
      <c r="HC158" s="718"/>
      <c r="HD158" s="718"/>
      <c r="HE158" s="718"/>
      <c r="HF158" s="718"/>
      <c r="HG158" s="718"/>
      <c r="HH158" s="718"/>
      <c r="HI158" s="718"/>
      <c r="HJ158" s="718"/>
      <c r="HK158" s="718"/>
      <c r="HL158" s="718"/>
      <c r="HM158" s="718"/>
      <c r="HN158" s="718"/>
      <c r="HO158" s="718"/>
      <c r="HP158" s="718"/>
      <c r="HQ158" s="718"/>
      <c r="HR158" s="718"/>
      <c r="HS158" s="718"/>
      <c r="HT158" s="718"/>
      <c r="HU158" s="718"/>
      <c r="HV158" s="718"/>
      <c r="HW158" s="718"/>
      <c r="HX158" s="718"/>
      <c r="HY158" s="718"/>
      <c r="HZ158" s="718"/>
      <c r="IA158" s="718"/>
      <c r="IB158" s="718"/>
      <c r="IC158" s="718"/>
      <c r="ID158" s="718"/>
      <c r="IE158" s="718"/>
      <c r="IF158" s="718"/>
      <c r="IG158" s="718"/>
      <c r="IH158" s="718"/>
      <c r="II158" s="718"/>
      <c r="IJ158" s="718"/>
      <c r="IK158" s="718"/>
      <c r="IL158" s="718"/>
      <c r="IM158" s="718"/>
      <c r="IN158" s="718"/>
      <c r="IO158" s="718"/>
      <c r="IP158" s="718"/>
      <c r="IQ158" s="718"/>
      <c r="IR158" s="718"/>
      <c r="IS158" s="718"/>
      <c r="IT158" s="718"/>
      <c r="IU158" s="718"/>
      <c r="IV158" s="718"/>
    </row>
    <row r="159" spans="2:256" s="418" customFormat="1">
      <c r="B159" s="432"/>
      <c r="C159" s="433"/>
      <c r="D159" s="432"/>
      <c r="E159" s="432"/>
      <c r="P159" s="718"/>
      <c r="Q159" s="718"/>
      <c r="R159" s="718"/>
      <c r="S159" s="718"/>
      <c r="T159" s="718"/>
      <c r="U159" s="718"/>
      <c r="V159" s="718"/>
      <c r="W159" s="718"/>
      <c r="X159" s="718"/>
      <c r="Y159" s="718"/>
      <c r="Z159" s="718"/>
      <c r="AA159" s="718"/>
      <c r="AB159" s="718"/>
      <c r="AC159" s="718"/>
      <c r="AD159" s="718"/>
      <c r="AE159" s="718"/>
      <c r="AF159" s="718"/>
      <c r="AG159" s="718"/>
      <c r="AH159" s="718"/>
      <c r="AI159" s="718"/>
      <c r="AJ159" s="718"/>
      <c r="AK159" s="718"/>
      <c r="AL159" s="718"/>
      <c r="AM159" s="718"/>
      <c r="AN159" s="718"/>
      <c r="AO159" s="718"/>
      <c r="AP159" s="718"/>
      <c r="AQ159" s="718"/>
      <c r="AR159" s="718"/>
      <c r="AS159" s="718"/>
      <c r="AT159" s="718"/>
      <c r="AU159" s="718"/>
      <c r="AV159" s="718"/>
      <c r="AW159" s="718"/>
      <c r="AX159" s="718"/>
      <c r="AY159" s="718"/>
      <c r="AZ159" s="718"/>
      <c r="BA159" s="718"/>
      <c r="BB159" s="718"/>
      <c r="BC159" s="718"/>
      <c r="BD159" s="718"/>
      <c r="BE159" s="718"/>
      <c r="BF159" s="718"/>
      <c r="BG159" s="718"/>
      <c r="BH159" s="718"/>
      <c r="BI159" s="718"/>
      <c r="BJ159" s="718"/>
      <c r="BK159" s="718"/>
      <c r="BL159" s="718"/>
      <c r="BM159" s="718"/>
      <c r="BN159" s="718"/>
      <c r="BO159" s="718"/>
      <c r="BP159" s="718"/>
      <c r="BQ159" s="718"/>
      <c r="BR159" s="718"/>
      <c r="BS159" s="718"/>
      <c r="BT159" s="718"/>
      <c r="BU159" s="718"/>
      <c r="BV159" s="718"/>
      <c r="BW159" s="718"/>
      <c r="BX159" s="718"/>
      <c r="BY159" s="718"/>
      <c r="BZ159" s="718"/>
      <c r="CA159" s="718"/>
      <c r="CB159" s="718"/>
      <c r="CC159" s="718"/>
      <c r="CD159" s="718"/>
      <c r="CE159" s="718"/>
      <c r="CF159" s="718"/>
      <c r="CG159" s="718"/>
      <c r="CH159" s="718"/>
      <c r="CI159" s="718"/>
      <c r="CJ159" s="718"/>
      <c r="CK159" s="718"/>
      <c r="CL159" s="718"/>
      <c r="CM159" s="718"/>
      <c r="CN159" s="718"/>
      <c r="CO159" s="718"/>
      <c r="CP159" s="718"/>
      <c r="CQ159" s="718"/>
      <c r="CR159" s="718"/>
      <c r="CS159" s="718"/>
      <c r="CT159" s="718"/>
      <c r="CU159" s="718"/>
      <c r="CV159" s="718"/>
      <c r="CW159" s="718"/>
      <c r="CX159" s="718"/>
      <c r="CY159" s="718"/>
      <c r="CZ159" s="718"/>
      <c r="DA159" s="718"/>
      <c r="DB159" s="718"/>
      <c r="DC159" s="718"/>
      <c r="DD159" s="718"/>
      <c r="DE159" s="718"/>
      <c r="DF159" s="718"/>
      <c r="DG159" s="718"/>
      <c r="DH159" s="718"/>
      <c r="DI159" s="718"/>
      <c r="DJ159" s="718"/>
      <c r="DK159" s="718"/>
      <c r="DL159" s="718"/>
      <c r="DM159" s="718"/>
      <c r="DN159" s="718"/>
      <c r="DO159" s="718"/>
      <c r="DP159" s="718"/>
      <c r="DQ159" s="718"/>
      <c r="DR159" s="718"/>
      <c r="DS159" s="718"/>
      <c r="DT159" s="718"/>
      <c r="DU159" s="718"/>
      <c r="DV159" s="718"/>
      <c r="DW159" s="718"/>
      <c r="DX159" s="718"/>
      <c r="DY159" s="718"/>
      <c r="DZ159" s="718"/>
      <c r="EA159" s="718"/>
      <c r="EB159" s="718"/>
      <c r="EC159" s="718"/>
      <c r="ED159" s="718"/>
      <c r="EE159" s="718"/>
      <c r="EF159" s="718"/>
      <c r="EG159" s="718"/>
      <c r="EH159" s="718"/>
      <c r="EI159" s="718"/>
      <c r="EJ159" s="718"/>
      <c r="EK159" s="718"/>
      <c r="EL159" s="718"/>
      <c r="EM159" s="718"/>
      <c r="EN159" s="718"/>
      <c r="EO159" s="718"/>
      <c r="EP159" s="718"/>
      <c r="EQ159" s="718"/>
      <c r="ER159" s="718"/>
      <c r="ES159" s="718"/>
      <c r="ET159" s="718"/>
      <c r="EU159" s="718"/>
      <c r="EV159" s="718"/>
      <c r="EW159" s="718"/>
      <c r="EX159" s="718"/>
      <c r="EY159" s="718"/>
      <c r="EZ159" s="718"/>
      <c r="FA159" s="718"/>
      <c r="FB159" s="718"/>
      <c r="FC159" s="718"/>
      <c r="FD159" s="718"/>
      <c r="FE159" s="718"/>
      <c r="FF159" s="718"/>
      <c r="FG159" s="718"/>
      <c r="FH159" s="718"/>
      <c r="FI159" s="718"/>
      <c r="FJ159" s="718"/>
      <c r="FK159" s="718"/>
      <c r="FL159" s="718"/>
      <c r="FM159" s="718"/>
      <c r="FN159" s="718"/>
      <c r="FO159" s="718"/>
      <c r="FP159" s="718"/>
      <c r="FQ159" s="718"/>
      <c r="FR159" s="718"/>
      <c r="FS159" s="718"/>
      <c r="FT159" s="718"/>
      <c r="FU159" s="718"/>
      <c r="FV159" s="718"/>
      <c r="FW159" s="718"/>
      <c r="FX159" s="718"/>
      <c r="FY159" s="718"/>
      <c r="FZ159" s="718"/>
      <c r="GA159" s="718"/>
      <c r="GB159" s="718"/>
      <c r="GC159" s="718"/>
      <c r="GD159" s="718"/>
      <c r="GE159" s="718"/>
      <c r="GF159" s="718"/>
      <c r="GG159" s="718"/>
      <c r="GH159" s="718"/>
      <c r="GI159" s="718"/>
      <c r="GJ159" s="718"/>
      <c r="GK159" s="718"/>
      <c r="GL159" s="718"/>
      <c r="GM159" s="718"/>
      <c r="GN159" s="718"/>
      <c r="GO159" s="718"/>
      <c r="GP159" s="718"/>
      <c r="GQ159" s="718"/>
      <c r="GR159" s="718"/>
      <c r="GS159" s="718"/>
      <c r="GT159" s="718"/>
      <c r="GU159" s="718"/>
      <c r="GV159" s="718"/>
      <c r="GW159" s="718"/>
      <c r="GX159" s="718"/>
      <c r="GY159" s="718"/>
      <c r="GZ159" s="718"/>
      <c r="HA159" s="718"/>
      <c r="HB159" s="718"/>
      <c r="HC159" s="718"/>
      <c r="HD159" s="718"/>
      <c r="HE159" s="718"/>
      <c r="HF159" s="718"/>
      <c r="HG159" s="718"/>
      <c r="HH159" s="718"/>
      <c r="HI159" s="718"/>
      <c r="HJ159" s="718"/>
      <c r="HK159" s="718"/>
      <c r="HL159" s="718"/>
      <c r="HM159" s="718"/>
      <c r="HN159" s="718"/>
      <c r="HO159" s="718"/>
      <c r="HP159" s="718"/>
      <c r="HQ159" s="718"/>
      <c r="HR159" s="718"/>
      <c r="HS159" s="718"/>
      <c r="HT159" s="718"/>
      <c r="HU159" s="718"/>
      <c r="HV159" s="718"/>
      <c r="HW159" s="718"/>
      <c r="HX159" s="718"/>
      <c r="HY159" s="718"/>
      <c r="HZ159" s="718"/>
      <c r="IA159" s="718"/>
      <c r="IB159" s="718"/>
      <c r="IC159" s="718"/>
      <c r="ID159" s="718"/>
      <c r="IE159" s="718"/>
      <c r="IF159" s="718"/>
      <c r="IG159" s="718"/>
      <c r="IH159" s="718"/>
      <c r="II159" s="718"/>
      <c r="IJ159" s="718"/>
      <c r="IK159" s="718"/>
      <c r="IL159" s="718"/>
      <c r="IM159" s="718"/>
      <c r="IN159" s="718"/>
      <c r="IO159" s="718"/>
      <c r="IP159" s="718"/>
      <c r="IQ159" s="718"/>
      <c r="IR159" s="718"/>
      <c r="IS159" s="718"/>
      <c r="IT159" s="718"/>
      <c r="IU159" s="718"/>
      <c r="IV159" s="718"/>
    </row>
    <row r="160" spans="2:256" s="418" customFormat="1">
      <c r="B160" s="432"/>
      <c r="C160" s="433"/>
      <c r="D160" s="432"/>
      <c r="E160" s="432"/>
      <c r="P160" s="718"/>
      <c r="Q160" s="718"/>
      <c r="R160" s="718"/>
      <c r="S160" s="718"/>
      <c r="T160" s="718"/>
      <c r="U160" s="718"/>
      <c r="V160" s="718"/>
      <c r="W160" s="718"/>
      <c r="X160" s="718"/>
      <c r="Y160" s="718"/>
      <c r="Z160" s="718"/>
      <c r="AA160" s="718"/>
      <c r="AB160" s="718"/>
      <c r="AC160" s="718"/>
      <c r="AD160" s="718"/>
      <c r="AE160" s="718"/>
      <c r="AF160" s="718"/>
      <c r="AG160" s="718"/>
      <c r="AH160" s="718"/>
      <c r="AI160" s="718"/>
      <c r="AJ160" s="718"/>
      <c r="AK160" s="718"/>
      <c r="AL160" s="718"/>
      <c r="AM160" s="718"/>
      <c r="AN160" s="718"/>
      <c r="AO160" s="718"/>
      <c r="AP160" s="718"/>
      <c r="AQ160" s="718"/>
      <c r="AR160" s="718"/>
      <c r="AS160" s="718"/>
      <c r="AT160" s="718"/>
      <c r="AU160" s="718"/>
      <c r="AV160" s="718"/>
      <c r="AW160" s="718"/>
      <c r="AX160" s="718"/>
      <c r="AY160" s="718"/>
      <c r="AZ160" s="718"/>
      <c r="BA160" s="718"/>
      <c r="BB160" s="718"/>
      <c r="BC160" s="718"/>
      <c r="BD160" s="718"/>
      <c r="BE160" s="718"/>
      <c r="BF160" s="718"/>
      <c r="BG160" s="718"/>
      <c r="BH160" s="718"/>
      <c r="BI160" s="718"/>
      <c r="BJ160" s="718"/>
      <c r="BK160" s="718"/>
      <c r="BL160" s="718"/>
      <c r="BM160" s="718"/>
      <c r="BN160" s="718"/>
      <c r="BO160" s="718"/>
      <c r="BP160" s="718"/>
      <c r="BQ160" s="718"/>
      <c r="BR160" s="718"/>
      <c r="BS160" s="718"/>
      <c r="BT160" s="718"/>
      <c r="BU160" s="718"/>
      <c r="BV160" s="718"/>
      <c r="BW160" s="718"/>
      <c r="BX160" s="718"/>
      <c r="BY160" s="718"/>
      <c r="BZ160" s="718"/>
      <c r="CA160" s="718"/>
      <c r="CB160" s="718"/>
      <c r="CC160" s="718"/>
      <c r="CD160" s="718"/>
      <c r="CE160" s="718"/>
      <c r="CF160" s="718"/>
      <c r="CG160" s="718"/>
      <c r="CH160" s="718"/>
      <c r="CI160" s="718"/>
      <c r="CJ160" s="718"/>
      <c r="CK160" s="718"/>
      <c r="CL160" s="718"/>
      <c r="CM160" s="718"/>
      <c r="CN160" s="718"/>
      <c r="CO160" s="718"/>
      <c r="CP160" s="718"/>
      <c r="CQ160" s="718"/>
      <c r="CR160" s="718"/>
      <c r="CS160" s="718"/>
      <c r="CT160" s="718"/>
      <c r="CU160" s="718"/>
      <c r="CV160" s="718"/>
      <c r="CW160" s="718"/>
      <c r="CX160" s="718"/>
      <c r="CY160" s="718"/>
      <c r="CZ160" s="718"/>
      <c r="DA160" s="718"/>
      <c r="DB160" s="718"/>
      <c r="DC160" s="718"/>
      <c r="DD160" s="718"/>
      <c r="DE160" s="718"/>
      <c r="DF160" s="718"/>
      <c r="DG160" s="718"/>
      <c r="DH160" s="718"/>
      <c r="DI160" s="718"/>
      <c r="DJ160" s="718"/>
      <c r="DK160" s="718"/>
      <c r="DL160" s="718"/>
      <c r="DM160" s="718"/>
      <c r="DN160" s="718"/>
      <c r="DO160" s="718"/>
      <c r="DP160" s="718"/>
      <c r="DQ160" s="718"/>
      <c r="DR160" s="718"/>
      <c r="DS160" s="718"/>
      <c r="DT160" s="718"/>
      <c r="DU160" s="718"/>
      <c r="DV160" s="718"/>
      <c r="DW160" s="718"/>
      <c r="DX160" s="718"/>
      <c r="DY160" s="718"/>
      <c r="DZ160" s="718"/>
      <c r="EA160" s="718"/>
      <c r="EB160" s="718"/>
      <c r="EC160" s="718"/>
      <c r="ED160" s="718"/>
      <c r="EE160" s="718"/>
      <c r="EF160" s="718"/>
      <c r="EG160" s="718"/>
      <c r="EH160" s="718"/>
      <c r="EI160" s="718"/>
      <c r="EJ160" s="718"/>
      <c r="EK160" s="718"/>
      <c r="EL160" s="718"/>
      <c r="EM160" s="718"/>
      <c r="EN160" s="718"/>
      <c r="EO160" s="718"/>
      <c r="EP160" s="718"/>
      <c r="EQ160" s="718"/>
      <c r="ER160" s="718"/>
      <c r="ES160" s="718"/>
      <c r="ET160" s="718"/>
      <c r="EU160" s="718"/>
      <c r="EV160" s="718"/>
      <c r="EW160" s="718"/>
      <c r="EX160" s="718"/>
      <c r="EY160" s="718"/>
      <c r="EZ160" s="718"/>
      <c r="FA160" s="718"/>
      <c r="FB160" s="718"/>
      <c r="FC160" s="718"/>
      <c r="FD160" s="718"/>
      <c r="FE160" s="718"/>
      <c r="FF160" s="718"/>
      <c r="FG160" s="718"/>
      <c r="FH160" s="718"/>
      <c r="FI160" s="718"/>
      <c r="FJ160" s="718"/>
      <c r="FK160" s="718"/>
      <c r="FL160" s="718"/>
      <c r="FM160" s="718"/>
      <c r="FN160" s="718"/>
      <c r="FO160" s="718"/>
      <c r="FP160" s="718"/>
      <c r="FQ160" s="718"/>
      <c r="FR160" s="718"/>
      <c r="FS160" s="718"/>
      <c r="FT160" s="718"/>
      <c r="FU160" s="718"/>
      <c r="FV160" s="718"/>
      <c r="FW160" s="718"/>
      <c r="FX160" s="718"/>
      <c r="FY160" s="718"/>
      <c r="FZ160" s="718"/>
      <c r="GA160" s="718"/>
      <c r="GB160" s="718"/>
      <c r="GC160" s="718"/>
      <c r="GD160" s="718"/>
      <c r="GE160" s="718"/>
      <c r="GF160" s="718"/>
      <c r="GG160" s="718"/>
      <c r="GH160" s="718"/>
      <c r="GI160" s="718"/>
      <c r="GJ160" s="718"/>
      <c r="GK160" s="718"/>
      <c r="GL160" s="718"/>
      <c r="GM160" s="718"/>
      <c r="GN160" s="718"/>
      <c r="GO160" s="718"/>
      <c r="GP160" s="718"/>
      <c r="GQ160" s="718"/>
      <c r="GR160" s="718"/>
      <c r="GS160" s="718"/>
      <c r="GT160" s="718"/>
      <c r="GU160" s="718"/>
      <c r="GV160" s="718"/>
      <c r="GW160" s="718"/>
      <c r="GX160" s="718"/>
      <c r="GY160" s="718"/>
      <c r="GZ160" s="718"/>
      <c r="HA160" s="718"/>
      <c r="HB160" s="718"/>
      <c r="HC160" s="718"/>
      <c r="HD160" s="718"/>
      <c r="HE160" s="718"/>
      <c r="HF160" s="718"/>
      <c r="HG160" s="718"/>
      <c r="HH160" s="718"/>
      <c r="HI160" s="718"/>
      <c r="HJ160" s="718"/>
      <c r="HK160" s="718"/>
      <c r="HL160" s="718"/>
      <c r="HM160" s="718"/>
      <c r="HN160" s="718"/>
      <c r="HO160" s="718"/>
      <c r="HP160" s="718"/>
      <c r="HQ160" s="718"/>
      <c r="HR160" s="718"/>
      <c r="HS160" s="718"/>
      <c r="HT160" s="718"/>
      <c r="HU160" s="718"/>
      <c r="HV160" s="718"/>
      <c r="HW160" s="718"/>
      <c r="HX160" s="718"/>
      <c r="HY160" s="718"/>
      <c r="HZ160" s="718"/>
      <c r="IA160" s="718"/>
      <c r="IB160" s="718"/>
      <c r="IC160" s="718"/>
      <c r="ID160" s="718"/>
      <c r="IE160" s="718"/>
      <c r="IF160" s="718"/>
      <c r="IG160" s="718"/>
      <c r="IH160" s="718"/>
      <c r="II160" s="718"/>
      <c r="IJ160" s="718"/>
      <c r="IK160" s="718"/>
      <c r="IL160" s="718"/>
      <c r="IM160" s="718"/>
      <c r="IN160" s="718"/>
      <c r="IO160" s="718"/>
      <c r="IP160" s="718"/>
      <c r="IQ160" s="718"/>
      <c r="IR160" s="718"/>
      <c r="IS160" s="718"/>
      <c r="IT160" s="718"/>
      <c r="IU160" s="718"/>
      <c r="IV160" s="718"/>
    </row>
    <row r="161" spans="2:256" s="418" customFormat="1">
      <c r="B161" s="432"/>
      <c r="C161" s="433"/>
      <c r="D161" s="432"/>
      <c r="E161" s="432"/>
      <c r="P161" s="718"/>
      <c r="Q161" s="718"/>
      <c r="R161" s="718"/>
      <c r="S161" s="718"/>
      <c r="T161" s="718"/>
      <c r="U161" s="718"/>
      <c r="V161" s="718"/>
      <c r="W161" s="718"/>
      <c r="X161" s="718"/>
      <c r="Y161" s="718"/>
      <c r="Z161" s="718"/>
      <c r="AA161" s="718"/>
      <c r="AB161" s="718"/>
      <c r="AC161" s="718"/>
      <c r="AD161" s="718"/>
      <c r="AE161" s="718"/>
      <c r="AF161" s="718"/>
      <c r="AG161" s="718"/>
      <c r="AH161" s="718"/>
      <c r="AI161" s="718"/>
      <c r="AJ161" s="718"/>
      <c r="AK161" s="718"/>
      <c r="AL161" s="718"/>
      <c r="AM161" s="718"/>
      <c r="AN161" s="718"/>
      <c r="AO161" s="718"/>
      <c r="AP161" s="718"/>
      <c r="AQ161" s="718"/>
      <c r="AR161" s="718"/>
      <c r="AS161" s="718"/>
      <c r="AT161" s="718"/>
      <c r="AU161" s="718"/>
      <c r="AV161" s="718"/>
      <c r="AW161" s="718"/>
      <c r="AX161" s="718"/>
      <c r="AY161" s="718"/>
      <c r="AZ161" s="718"/>
      <c r="BA161" s="718"/>
      <c r="BB161" s="718"/>
      <c r="BC161" s="718"/>
      <c r="BD161" s="718"/>
      <c r="BE161" s="718"/>
      <c r="BF161" s="718"/>
      <c r="BG161" s="718"/>
      <c r="BH161" s="718"/>
      <c r="BI161" s="718"/>
      <c r="BJ161" s="718"/>
      <c r="BK161" s="718"/>
      <c r="BL161" s="718"/>
      <c r="BM161" s="718"/>
      <c r="BN161" s="718"/>
      <c r="BO161" s="718"/>
      <c r="BP161" s="718"/>
      <c r="BQ161" s="718"/>
      <c r="BR161" s="718"/>
      <c r="BS161" s="718"/>
      <c r="BT161" s="718"/>
      <c r="BU161" s="718"/>
      <c r="BV161" s="718"/>
      <c r="BW161" s="718"/>
      <c r="BX161" s="718"/>
      <c r="BY161" s="718"/>
      <c r="BZ161" s="718"/>
      <c r="CA161" s="718"/>
      <c r="CB161" s="718"/>
      <c r="CC161" s="718"/>
      <c r="CD161" s="718"/>
      <c r="CE161" s="718"/>
      <c r="CF161" s="718"/>
      <c r="CG161" s="718"/>
      <c r="CH161" s="718"/>
      <c r="CI161" s="718"/>
      <c r="CJ161" s="718"/>
      <c r="CK161" s="718"/>
      <c r="CL161" s="718"/>
      <c r="CM161" s="718"/>
      <c r="CN161" s="718"/>
      <c r="CO161" s="718"/>
      <c r="CP161" s="718"/>
      <c r="CQ161" s="718"/>
      <c r="CR161" s="718"/>
      <c r="CS161" s="718"/>
      <c r="CT161" s="718"/>
      <c r="CU161" s="718"/>
      <c r="CV161" s="718"/>
      <c r="CW161" s="718"/>
      <c r="CX161" s="718"/>
      <c r="CY161" s="718"/>
      <c r="CZ161" s="718"/>
      <c r="DA161" s="718"/>
      <c r="DB161" s="718"/>
      <c r="DC161" s="718"/>
      <c r="DD161" s="718"/>
      <c r="DE161" s="718"/>
      <c r="DF161" s="718"/>
      <c r="DG161" s="718"/>
      <c r="DH161" s="718"/>
      <c r="DI161" s="718"/>
      <c r="DJ161" s="718"/>
      <c r="DK161" s="718"/>
      <c r="DL161" s="718"/>
      <c r="DM161" s="718"/>
      <c r="DN161" s="718"/>
      <c r="DO161" s="718"/>
      <c r="DP161" s="718"/>
      <c r="DQ161" s="718"/>
      <c r="DR161" s="718"/>
      <c r="DS161" s="718"/>
      <c r="DT161" s="718"/>
      <c r="DU161" s="718"/>
      <c r="DV161" s="718"/>
      <c r="DW161" s="718"/>
      <c r="DX161" s="718"/>
      <c r="DY161" s="718"/>
      <c r="DZ161" s="718"/>
      <c r="EA161" s="718"/>
      <c r="EB161" s="718"/>
      <c r="EC161" s="718"/>
      <c r="ED161" s="718"/>
      <c r="EE161" s="718"/>
      <c r="EF161" s="718"/>
      <c r="EG161" s="718"/>
      <c r="EH161" s="718"/>
      <c r="EI161" s="718"/>
      <c r="EJ161" s="718"/>
      <c r="EK161" s="718"/>
      <c r="EL161" s="718"/>
      <c r="EM161" s="718"/>
      <c r="EN161" s="718"/>
      <c r="EO161" s="718"/>
      <c r="EP161" s="718"/>
      <c r="EQ161" s="718"/>
      <c r="ER161" s="718"/>
      <c r="ES161" s="718"/>
      <c r="ET161" s="718"/>
      <c r="EU161" s="718"/>
      <c r="EV161" s="718"/>
      <c r="EW161" s="718"/>
      <c r="EX161" s="718"/>
      <c r="EY161" s="718"/>
      <c r="EZ161" s="718"/>
      <c r="FA161" s="718"/>
      <c r="FB161" s="718"/>
      <c r="FC161" s="718"/>
      <c r="FD161" s="718"/>
      <c r="FE161" s="718"/>
      <c r="FF161" s="718"/>
      <c r="FG161" s="718"/>
      <c r="FH161" s="718"/>
      <c r="FI161" s="718"/>
      <c r="FJ161" s="718"/>
      <c r="FK161" s="718"/>
      <c r="FL161" s="718"/>
      <c r="FM161" s="718"/>
      <c r="FN161" s="718"/>
      <c r="FO161" s="718"/>
      <c r="FP161" s="718"/>
      <c r="FQ161" s="718"/>
      <c r="FR161" s="718"/>
      <c r="FS161" s="718"/>
      <c r="FT161" s="718"/>
      <c r="FU161" s="718"/>
      <c r="FV161" s="718"/>
      <c r="FW161" s="718"/>
      <c r="FX161" s="718"/>
      <c r="FY161" s="718"/>
      <c r="FZ161" s="718"/>
      <c r="GA161" s="718"/>
      <c r="GB161" s="718"/>
      <c r="GC161" s="718"/>
      <c r="GD161" s="718"/>
      <c r="GE161" s="718"/>
      <c r="GF161" s="718"/>
      <c r="GG161" s="718"/>
      <c r="GH161" s="718"/>
      <c r="GI161" s="718"/>
      <c r="GJ161" s="718"/>
      <c r="GK161" s="718"/>
      <c r="GL161" s="718"/>
      <c r="GM161" s="718"/>
      <c r="GN161" s="718"/>
      <c r="GO161" s="718"/>
      <c r="GP161" s="718"/>
      <c r="GQ161" s="718"/>
      <c r="GR161" s="718"/>
      <c r="GS161" s="718"/>
      <c r="GT161" s="718"/>
      <c r="GU161" s="718"/>
      <c r="GV161" s="718"/>
      <c r="GW161" s="718"/>
      <c r="GX161" s="718"/>
      <c r="GY161" s="718"/>
      <c r="GZ161" s="718"/>
      <c r="HA161" s="718"/>
      <c r="HB161" s="718"/>
      <c r="HC161" s="718"/>
      <c r="HD161" s="718"/>
      <c r="HE161" s="718"/>
      <c r="HF161" s="718"/>
      <c r="HG161" s="718"/>
      <c r="HH161" s="718"/>
      <c r="HI161" s="718"/>
      <c r="HJ161" s="718"/>
      <c r="HK161" s="718"/>
      <c r="HL161" s="718"/>
      <c r="HM161" s="718"/>
      <c r="HN161" s="718"/>
      <c r="HO161" s="718"/>
      <c r="HP161" s="718"/>
      <c r="HQ161" s="718"/>
      <c r="HR161" s="718"/>
      <c r="HS161" s="718"/>
      <c r="HT161" s="718"/>
      <c r="HU161" s="718"/>
      <c r="HV161" s="718"/>
      <c r="HW161" s="718"/>
      <c r="HX161" s="718"/>
      <c r="HY161" s="718"/>
      <c r="HZ161" s="718"/>
      <c r="IA161" s="718"/>
      <c r="IB161" s="718"/>
      <c r="IC161" s="718"/>
      <c r="ID161" s="718"/>
      <c r="IE161" s="718"/>
      <c r="IF161" s="718"/>
      <c r="IG161" s="718"/>
      <c r="IH161" s="718"/>
      <c r="II161" s="718"/>
      <c r="IJ161" s="718"/>
      <c r="IK161" s="718"/>
      <c r="IL161" s="718"/>
      <c r="IM161" s="718"/>
      <c r="IN161" s="718"/>
      <c r="IO161" s="718"/>
      <c r="IP161" s="718"/>
      <c r="IQ161" s="718"/>
      <c r="IR161" s="718"/>
      <c r="IS161" s="718"/>
      <c r="IT161" s="718"/>
      <c r="IU161" s="718"/>
      <c r="IV161" s="718"/>
    </row>
    <row r="162" spans="2:256" s="418" customFormat="1">
      <c r="B162" s="432"/>
      <c r="C162" s="433"/>
      <c r="D162" s="432"/>
      <c r="E162" s="432"/>
      <c r="P162" s="718"/>
      <c r="Q162" s="718"/>
      <c r="R162" s="718"/>
      <c r="S162" s="718"/>
      <c r="T162" s="718"/>
      <c r="U162" s="718"/>
      <c r="V162" s="718"/>
      <c r="W162" s="718"/>
      <c r="X162" s="718"/>
      <c r="Y162" s="718"/>
      <c r="Z162" s="718"/>
      <c r="AA162" s="718"/>
      <c r="AB162" s="718"/>
      <c r="AC162" s="718"/>
      <c r="AD162" s="718"/>
      <c r="AE162" s="718"/>
      <c r="AF162" s="718"/>
      <c r="AG162" s="718"/>
      <c r="AH162" s="718"/>
      <c r="AI162" s="718"/>
      <c r="AJ162" s="718"/>
      <c r="AK162" s="718"/>
      <c r="AL162" s="718"/>
      <c r="AM162" s="718"/>
      <c r="AN162" s="718"/>
      <c r="AO162" s="718"/>
      <c r="AP162" s="718"/>
      <c r="AQ162" s="718"/>
      <c r="AR162" s="718"/>
      <c r="AS162" s="718"/>
      <c r="AT162" s="718"/>
      <c r="AU162" s="718"/>
      <c r="AV162" s="718"/>
      <c r="AW162" s="718"/>
      <c r="AX162" s="718"/>
      <c r="AY162" s="718"/>
      <c r="AZ162" s="718"/>
      <c r="BA162" s="718"/>
      <c r="BB162" s="718"/>
      <c r="BC162" s="718"/>
      <c r="BD162" s="718"/>
      <c r="BE162" s="718"/>
      <c r="BF162" s="718"/>
      <c r="BG162" s="718"/>
      <c r="BH162" s="718"/>
      <c r="BI162" s="718"/>
      <c r="BJ162" s="718"/>
      <c r="BK162" s="718"/>
      <c r="BL162" s="718"/>
      <c r="BM162" s="718"/>
      <c r="BN162" s="718"/>
      <c r="BO162" s="718"/>
      <c r="BP162" s="718"/>
      <c r="BQ162" s="718"/>
      <c r="BR162" s="718"/>
      <c r="BS162" s="718"/>
      <c r="BT162" s="718"/>
      <c r="BU162" s="718"/>
      <c r="BV162" s="718"/>
      <c r="BW162" s="718"/>
      <c r="BX162" s="718"/>
      <c r="BY162" s="718"/>
      <c r="BZ162" s="718"/>
      <c r="CA162" s="718"/>
      <c r="CB162" s="718"/>
      <c r="CC162" s="718"/>
      <c r="CD162" s="718"/>
      <c r="CE162" s="718"/>
      <c r="CF162" s="718"/>
      <c r="CG162" s="718"/>
      <c r="CH162" s="718"/>
      <c r="CI162" s="718"/>
      <c r="CJ162" s="718"/>
      <c r="CK162" s="718"/>
      <c r="CL162" s="718"/>
      <c r="CM162" s="718"/>
      <c r="CN162" s="718"/>
      <c r="CO162" s="718"/>
      <c r="CP162" s="718"/>
      <c r="CQ162" s="718"/>
      <c r="CR162" s="718"/>
      <c r="CS162" s="718"/>
      <c r="CT162" s="718"/>
      <c r="CU162" s="718"/>
      <c r="CV162" s="718"/>
      <c r="CW162" s="718"/>
      <c r="CX162" s="718"/>
      <c r="CY162" s="718"/>
      <c r="CZ162" s="718"/>
      <c r="DA162" s="718"/>
      <c r="DB162" s="718"/>
      <c r="DC162" s="718"/>
      <c r="DD162" s="718"/>
      <c r="DE162" s="718"/>
      <c r="DF162" s="718"/>
      <c r="DG162" s="718"/>
      <c r="DH162" s="718"/>
      <c r="DI162" s="718"/>
      <c r="DJ162" s="718"/>
      <c r="DK162" s="718"/>
      <c r="DL162" s="718"/>
      <c r="DM162" s="718"/>
      <c r="DN162" s="718"/>
      <c r="DO162" s="718"/>
      <c r="DP162" s="718"/>
      <c r="DQ162" s="718"/>
      <c r="DR162" s="718"/>
      <c r="DS162" s="718"/>
      <c r="DT162" s="718"/>
      <c r="DU162" s="718"/>
      <c r="DV162" s="718"/>
      <c r="DW162" s="718"/>
      <c r="DX162" s="718"/>
      <c r="DY162" s="718"/>
      <c r="DZ162" s="718"/>
      <c r="EA162" s="718"/>
      <c r="EB162" s="718"/>
      <c r="EC162" s="718"/>
      <c r="ED162" s="718"/>
      <c r="EE162" s="718"/>
      <c r="EF162" s="718"/>
      <c r="EG162" s="718"/>
      <c r="EH162" s="718"/>
      <c r="EI162" s="718"/>
      <c r="EJ162" s="718"/>
      <c r="EK162" s="718"/>
      <c r="EL162" s="718"/>
      <c r="EM162" s="718"/>
      <c r="EN162" s="718"/>
      <c r="EO162" s="718"/>
      <c r="EP162" s="718"/>
      <c r="EQ162" s="718"/>
      <c r="ER162" s="718"/>
      <c r="ES162" s="718"/>
      <c r="ET162" s="718"/>
      <c r="EU162" s="718"/>
      <c r="EV162" s="718"/>
      <c r="EW162" s="718"/>
      <c r="EX162" s="718"/>
      <c r="EY162" s="718"/>
      <c r="EZ162" s="718"/>
      <c r="FA162" s="718"/>
      <c r="FB162" s="718"/>
      <c r="FC162" s="718"/>
      <c r="FD162" s="718"/>
      <c r="FE162" s="718"/>
      <c r="FF162" s="718"/>
      <c r="FG162" s="718"/>
      <c r="FH162" s="718"/>
      <c r="FI162" s="718"/>
      <c r="FJ162" s="718"/>
      <c r="FK162" s="718"/>
      <c r="FL162" s="718"/>
      <c r="FM162" s="718"/>
      <c r="FN162" s="718"/>
      <c r="FO162" s="718"/>
      <c r="FP162" s="718"/>
      <c r="FQ162" s="718"/>
      <c r="FR162" s="718"/>
      <c r="FS162" s="718"/>
      <c r="FT162" s="718"/>
      <c r="FU162" s="718"/>
      <c r="FV162" s="718"/>
      <c r="FW162" s="718"/>
      <c r="FX162" s="718"/>
      <c r="FY162" s="718"/>
      <c r="FZ162" s="718"/>
      <c r="GA162" s="718"/>
      <c r="GB162" s="718"/>
      <c r="GC162" s="718"/>
      <c r="GD162" s="718"/>
      <c r="GE162" s="718"/>
      <c r="GF162" s="718"/>
      <c r="GG162" s="718"/>
      <c r="GH162" s="718"/>
      <c r="GI162" s="718"/>
      <c r="GJ162" s="718"/>
      <c r="GK162" s="718"/>
      <c r="GL162" s="718"/>
      <c r="GM162" s="718"/>
      <c r="GN162" s="718"/>
      <c r="GO162" s="718"/>
      <c r="GP162" s="718"/>
      <c r="GQ162" s="718"/>
      <c r="GR162" s="718"/>
      <c r="GS162" s="718"/>
      <c r="GT162" s="718"/>
      <c r="GU162" s="718"/>
      <c r="GV162" s="718"/>
      <c r="GW162" s="718"/>
      <c r="GX162" s="718"/>
      <c r="GY162" s="718"/>
      <c r="GZ162" s="718"/>
      <c r="HA162" s="718"/>
      <c r="HB162" s="718"/>
      <c r="HC162" s="718"/>
      <c r="HD162" s="718"/>
      <c r="HE162" s="718"/>
      <c r="HF162" s="718"/>
      <c r="HG162" s="718"/>
      <c r="HH162" s="718"/>
      <c r="HI162" s="718"/>
      <c r="HJ162" s="718"/>
      <c r="HK162" s="718"/>
      <c r="HL162" s="718"/>
      <c r="HM162" s="718"/>
      <c r="HN162" s="718"/>
      <c r="HO162" s="718"/>
      <c r="HP162" s="718"/>
      <c r="HQ162" s="718"/>
      <c r="HR162" s="718"/>
      <c r="HS162" s="718"/>
      <c r="HT162" s="718"/>
      <c r="HU162" s="718"/>
      <c r="HV162" s="718"/>
      <c r="HW162" s="718"/>
      <c r="HX162" s="718"/>
      <c r="HY162" s="718"/>
      <c r="HZ162" s="718"/>
      <c r="IA162" s="718"/>
      <c r="IB162" s="718"/>
      <c r="IC162" s="718"/>
      <c r="ID162" s="718"/>
      <c r="IE162" s="718"/>
      <c r="IF162" s="718"/>
      <c r="IG162" s="718"/>
      <c r="IH162" s="718"/>
      <c r="II162" s="718"/>
      <c r="IJ162" s="718"/>
      <c r="IK162" s="718"/>
      <c r="IL162" s="718"/>
      <c r="IM162" s="718"/>
      <c r="IN162" s="718"/>
      <c r="IO162" s="718"/>
      <c r="IP162" s="718"/>
      <c r="IQ162" s="718"/>
      <c r="IR162" s="718"/>
      <c r="IS162" s="718"/>
      <c r="IT162" s="718"/>
      <c r="IU162" s="718"/>
      <c r="IV162" s="718"/>
    </row>
    <row r="163" spans="2:256" s="418" customFormat="1">
      <c r="B163" s="432"/>
      <c r="C163" s="433"/>
      <c r="D163" s="432"/>
      <c r="E163" s="432"/>
      <c r="P163" s="718"/>
      <c r="Q163" s="718"/>
      <c r="R163" s="718"/>
      <c r="S163" s="718"/>
      <c r="T163" s="718"/>
      <c r="U163" s="718"/>
      <c r="V163" s="718"/>
      <c r="W163" s="718"/>
      <c r="X163" s="718"/>
      <c r="Y163" s="718"/>
      <c r="Z163" s="718"/>
      <c r="AA163" s="718"/>
      <c r="AB163" s="718"/>
      <c r="AC163" s="718"/>
      <c r="AD163" s="718"/>
      <c r="AE163" s="718"/>
      <c r="AF163" s="718"/>
      <c r="AG163" s="718"/>
      <c r="AH163" s="718"/>
      <c r="AI163" s="718"/>
      <c r="AJ163" s="718"/>
      <c r="AK163" s="718"/>
      <c r="AL163" s="718"/>
      <c r="AM163" s="718"/>
      <c r="AN163" s="718"/>
      <c r="AO163" s="718"/>
      <c r="AP163" s="718"/>
      <c r="AQ163" s="718"/>
      <c r="AR163" s="718"/>
      <c r="AS163" s="718"/>
      <c r="AT163" s="718"/>
      <c r="AU163" s="718"/>
      <c r="AV163" s="718"/>
      <c r="AW163" s="718"/>
      <c r="AX163" s="718"/>
      <c r="AY163" s="718"/>
      <c r="AZ163" s="718"/>
      <c r="BA163" s="718"/>
      <c r="BB163" s="718"/>
      <c r="BC163" s="718"/>
      <c r="BD163" s="718"/>
      <c r="BE163" s="718"/>
      <c r="BF163" s="718"/>
      <c r="BG163" s="718"/>
      <c r="BH163" s="718"/>
      <c r="BI163" s="718"/>
      <c r="BJ163" s="718"/>
      <c r="BK163" s="718"/>
      <c r="BL163" s="718"/>
      <c r="BM163" s="718"/>
      <c r="BN163" s="718"/>
      <c r="BO163" s="718"/>
      <c r="BP163" s="718"/>
      <c r="BQ163" s="718"/>
      <c r="BR163" s="718"/>
      <c r="BS163" s="718"/>
      <c r="BT163" s="718"/>
      <c r="BU163" s="718"/>
      <c r="BV163" s="718"/>
      <c r="BW163" s="718"/>
      <c r="BX163" s="718"/>
      <c r="BY163" s="718"/>
      <c r="BZ163" s="718"/>
      <c r="CA163" s="718"/>
      <c r="CB163" s="718"/>
      <c r="CC163" s="718"/>
      <c r="CD163" s="718"/>
      <c r="CE163" s="718"/>
      <c r="CF163" s="718"/>
      <c r="CG163" s="718"/>
      <c r="CH163" s="718"/>
      <c r="CI163" s="718"/>
      <c r="CJ163" s="718"/>
      <c r="CK163" s="718"/>
      <c r="CL163" s="718"/>
      <c r="CM163" s="718"/>
      <c r="CN163" s="718"/>
      <c r="CO163" s="718"/>
      <c r="CP163" s="718"/>
      <c r="CQ163" s="718"/>
      <c r="CR163" s="718"/>
      <c r="CS163" s="718"/>
      <c r="CT163" s="718"/>
      <c r="CU163" s="718"/>
      <c r="CV163" s="718"/>
      <c r="CW163" s="718"/>
      <c r="CX163" s="718"/>
      <c r="CY163" s="718"/>
      <c r="CZ163" s="718"/>
      <c r="DA163" s="718"/>
      <c r="DB163" s="718"/>
      <c r="DC163" s="718"/>
      <c r="DD163" s="718"/>
      <c r="DE163" s="718"/>
      <c r="DF163" s="718"/>
      <c r="DG163" s="718"/>
      <c r="DH163" s="718"/>
      <c r="DI163" s="718"/>
      <c r="DJ163" s="718"/>
      <c r="DK163" s="718"/>
      <c r="DL163" s="718"/>
      <c r="DM163" s="718"/>
      <c r="DN163" s="718"/>
      <c r="DO163" s="718"/>
      <c r="DP163" s="718"/>
      <c r="DQ163" s="718"/>
      <c r="DR163" s="718"/>
      <c r="DS163" s="718"/>
      <c r="DT163" s="718"/>
      <c r="DU163" s="718"/>
      <c r="DV163" s="718"/>
      <c r="DW163" s="718"/>
      <c r="DX163" s="718"/>
      <c r="DY163" s="718"/>
      <c r="DZ163" s="718"/>
      <c r="EA163" s="718"/>
      <c r="EB163" s="718"/>
      <c r="EC163" s="718"/>
      <c r="ED163" s="718"/>
      <c r="EE163" s="718"/>
      <c r="EF163" s="718"/>
      <c r="EG163" s="718"/>
      <c r="EH163" s="718"/>
      <c r="EI163" s="718"/>
      <c r="EJ163" s="718"/>
      <c r="EK163" s="718"/>
      <c r="EL163" s="718"/>
      <c r="EM163" s="718"/>
      <c r="EN163" s="718"/>
      <c r="EO163" s="718"/>
      <c r="EP163" s="718"/>
      <c r="EQ163" s="718"/>
      <c r="ER163" s="718"/>
      <c r="ES163" s="718"/>
      <c r="ET163" s="718"/>
      <c r="EU163" s="718"/>
      <c r="EV163" s="718"/>
      <c r="EW163" s="718"/>
      <c r="EX163" s="718"/>
      <c r="EY163" s="718"/>
      <c r="EZ163" s="718"/>
      <c r="FA163" s="718"/>
      <c r="FB163" s="718"/>
      <c r="FC163" s="718"/>
      <c r="FD163" s="718"/>
      <c r="FE163" s="718"/>
      <c r="FF163" s="718"/>
      <c r="FG163" s="718"/>
      <c r="FH163" s="718"/>
      <c r="FI163" s="718"/>
      <c r="FJ163" s="718"/>
      <c r="FK163" s="718"/>
      <c r="FL163" s="718"/>
      <c r="FM163" s="718"/>
      <c r="FN163" s="718"/>
      <c r="FO163" s="718"/>
      <c r="FP163" s="718"/>
      <c r="FQ163" s="718"/>
      <c r="FR163" s="718"/>
      <c r="FS163" s="718"/>
      <c r="FT163" s="718"/>
      <c r="FU163" s="718"/>
      <c r="FV163" s="718"/>
      <c r="FW163" s="718"/>
      <c r="FX163" s="718"/>
      <c r="FY163" s="718"/>
      <c r="FZ163" s="718"/>
      <c r="GA163" s="718"/>
      <c r="GB163" s="718"/>
      <c r="GC163" s="718"/>
      <c r="GD163" s="718"/>
      <c r="GE163" s="718"/>
      <c r="GF163" s="718"/>
      <c r="GG163" s="718"/>
      <c r="GH163" s="718"/>
      <c r="GI163" s="718"/>
      <c r="GJ163" s="718"/>
      <c r="GK163" s="718"/>
      <c r="GL163" s="718"/>
      <c r="GM163" s="718"/>
      <c r="GN163" s="718"/>
      <c r="GO163" s="718"/>
      <c r="GP163" s="718"/>
      <c r="GQ163" s="718"/>
      <c r="GR163" s="718"/>
      <c r="GS163" s="718"/>
      <c r="GT163" s="718"/>
      <c r="GU163" s="718"/>
      <c r="GV163" s="718"/>
      <c r="GW163" s="718"/>
      <c r="GX163" s="718"/>
      <c r="GY163" s="718"/>
      <c r="GZ163" s="718"/>
      <c r="HA163" s="718"/>
      <c r="HB163" s="718"/>
      <c r="HC163" s="718"/>
      <c r="HD163" s="718"/>
      <c r="HE163" s="718"/>
      <c r="HF163" s="718"/>
      <c r="HG163" s="718"/>
      <c r="HH163" s="718"/>
      <c r="HI163" s="718"/>
      <c r="HJ163" s="718"/>
      <c r="HK163" s="718"/>
      <c r="HL163" s="718"/>
      <c r="HM163" s="718"/>
      <c r="HN163" s="718"/>
      <c r="HO163" s="718"/>
      <c r="HP163" s="718"/>
      <c r="HQ163" s="718"/>
      <c r="HR163" s="718"/>
      <c r="HS163" s="718"/>
      <c r="HT163" s="718"/>
      <c r="HU163" s="718"/>
      <c r="HV163" s="718"/>
      <c r="HW163" s="718"/>
      <c r="HX163" s="718"/>
      <c r="HY163" s="718"/>
      <c r="HZ163" s="718"/>
      <c r="IA163" s="718"/>
      <c r="IB163" s="718"/>
      <c r="IC163" s="718"/>
      <c r="ID163" s="718"/>
      <c r="IE163" s="718"/>
      <c r="IF163" s="718"/>
      <c r="IG163" s="718"/>
      <c r="IH163" s="718"/>
      <c r="II163" s="718"/>
      <c r="IJ163" s="718"/>
      <c r="IK163" s="718"/>
      <c r="IL163" s="718"/>
      <c r="IM163" s="718"/>
      <c r="IN163" s="718"/>
      <c r="IO163" s="718"/>
      <c r="IP163" s="718"/>
      <c r="IQ163" s="718"/>
      <c r="IR163" s="718"/>
      <c r="IS163" s="718"/>
      <c r="IT163" s="718"/>
      <c r="IU163" s="718"/>
      <c r="IV163" s="718"/>
    </row>
    <row r="164" spans="2:256" s="418" customFormat="1">
      <c r="B164" s="432"/>
      <c r="C164" s="433"/>
      <c r="D164" s="432"/>
      <c r="E164" s="432"/>
      <c r="P164" s="718"/>
      <c r="Q164" s="718"/>
      <c r="R164" s="718"/>
      <c r="S164" s="718"/>
      <c r="T164" s="718"/>
      <c r="U164" s="718"/>
      <c r="V164" s="718"/>
      <c r="W164" s="718"/>
      <c r="X164" s="718"/>
      <c r="Y164" s="718"/>
      <c r="Z164" s="718"/>
      <c r="AA164" s="718"/>
      <c r="AB164" s="718"/>
      <c r="AC164" s="718"/>
      <c r="AD164" s="718"/>
      <c r="AE164" s="718"/>
      <c r="AF164" s="718"/>
      <c r="AG164" s="718"/>
      <c r="AH164" s="718"/>
      <c r="AI164" s="718"/>
      <c r="AJ164" s="718"/>
      <c r="AK164" s="718"/>
      <c r="AL164" s="718"/>
      <c r="AM164" s="718"/>
      <c r="AN164" s="718"/>
      <c r="AO164" s="718"/>
      <c r="AP164" s="718"/>
      <c r="AQ164" s="718"/>
      <c r="AR164" s="718"/>
      <c r="AS164" s="718"/>
      <c r="AT164" s="718"/>
      <c r="AU164" s="718"/>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c r="BP164" s="718"/>
      <c r="BQ164" s="718"/>
      <c r="BR164" s="718"/>
      <c r="BS164" s="718"/>
      <c r="BT164" s="718"/>
      <c r="BU164" s="718"/>
      <c r="BV164" s="718"/>
      <c r="BW164" s="718"/>
      <c r="BX164" s="718"/>
      <c r="BY164" s="718"/>
      <c r="BZ164" s="718"/>
      <c r="CA164" s="718"/>
      <c r="CB164" s="718"/>
      <c r="CC164" s="718"/>
      <c r="CD164" s="718"/>
      <c r="CE164" s="718"/>
      <c r="CF164" s="718"/>
      <c r="CG164" s="718"/>
      <c r="CH164" s="718"/>
      <c r="CI164" s="718"/>
      <c r="CJ164" s="718"/>
      <c r="CK164" s="718"/>
      <c r="CL164" s="718"/>
      <c r="CM164" s="718"/>
      <c r="CN164" s="718"/>
      <c r="CO164" s="718"/>
      <c r="CP164" s="718"/>
      <c r="CQ164" s="718"/>
      <c r="CR164" s="718"/>
      <c r="CS164" s="718"/>
      <c r="CT164" s="718"/>
      <c r="CU164" s="718"/>
      <c r="CV164" s="718"/>
      <c r="CW164" s="718"/>
      <c r="CX164" s="718"/>
      <c r="CY164" s="718"/>
      <c r="CZ164" s="718"/>
      <c r="DA164" s="718"/>
      <c r="DB164" s="718"/>
      <c r="DC164" s="718"/>
      <c r="DD164" s="718"/>
      <c r="DE164" s="718"/>
      <c r="DF164" s="718"/>
      <c r="DG164" s="718"/>
      <c r="DH164" s="718"/>
      <c r="DI164" s="718"/>
      <c r="DJ164" s="718"/>
      <c r="DK164" s="718"/>
      <c r="DL164" s="718"/>
      <c r="DM164" s="718"/>
      <c r="DN164" s="718"/>
      <c r="DO164" s="718"/>
      <c r="DP164" s="718"/>
      <c r="DQ164" s="718"/>
      <c r="DR164" s="718"/>
      <c r="DS164" s="718"/>
      <c r="DT164" s="718"/>
      <c r="DU164" s="718"/>
      <c r="DV164" s="718"/>
      <c r="DW164" s="718"/>
      <c r="DX164" s="718"/>
      <c r="DY164" s="718"/>
      <c r="DZ164" s="718"/>
      <c r="EA164" s="718"/>
      <c r="EB164" s="718"/>
      <c r="EC164" s="718"/>
      <c r="ED164" s="718"/>
      <c r="EE164" s="718"/>
      <c r="EF164" s="718"/>
      <c r="EG164" s="718"/>
      <c r="EH164" s="718"/>
      <c r="EI164" s="718"/>
      <c r="EJ164" s="718"/>
      <c r="EK164" s="718"/>
      <c r="EL164" s="718"/>
      <c r="EM164" s="718"/>
      <c r="EN164" s="718"/>
      <c r="EO164" s="718"/>
      <c r="EP164" s="718"/>
      <c r="EQ164" s="718"/>
      <c r="ER164" s="718"/>
      <c r="ES164" s="718"/>
      <c r="ET164" s="718"/>
      <c r="EU164" s="718"/>
      <c r="EV164" s="718"/>
      <c r="EW164" s="718"/>
      <c r="EX164" s="718"/>
      <c r="EY164" s="718"/>
      <c r="EZ164" s="718"/>
      <c r="FA164" s="718"/>
      <c r="FB164" s="718"/>
      <c r="FC164" s="718"/>
      <c r="FD164" s="718"/>
      <c r="FE164" s="718"/>
      <c r="FF164" s="718"/>
      <c r="FG164" s="718"/>
      <c r="FH164" s="718"/>
      <c r="FI164" s="718"/>
      <c r="FJ164" s="718"/>
      <c r="FK164" s="718"/>
      <c r="FL164" s="718"/>
      <c r="FM164" s="718"/>
      <c r="FN164" s="718"/>
      <c r="FO164" s="718"/>
      <c r="FP164" s="718"/>
      <c r="FQ164" s="718"/>
      <c r="FR164" s="718"/>
      <c r="FS164" s="718"/>
      <c r="FT164" s="718"/>
      <c r="FU164" s="718"/>
      <c r="FV164" s="718"/>
      <c r="FW164" s="718"/>
      <c r="FX164" s="718"/>
      <c r="FY164" s="718"/>
      <c r="FZ164" s="718"/>
      <c r="GA164" s="718"/>
      <c r="GB164" s="718"/>
      <c r="GC164" s="718"/>
      <c r="GD164" s="718"/>
      <c r="GE164" s="718"/>
      <c r="GF164" s="718"/>
      <c r="GG164" s="718"/>
      <c r="GH164" s="718"/>
      <c r="GI164" s="718"/>
      <c r="GJ164" s="718"/>
      <c r="GK164" s="718"/>
      <c r="GL164" s="718"/>
      <c r="GM164" s="718"/>
      <c r="GN164" s="718"/>
      <c r="GO164" s="718"/>
      <c r="GP164" s="718"/>
      <c r="GQ164" s="718"/>
      <c r="GR164" s="718"/>
      <c r="GS164" s="718"/>
      <c r="GT164" s="718"/>
      <c r="GU164" s="718"/>
      <c r="GV164" s="718"/>
      <c r="GW164" s="718"/>
      <c r="GX164" s="718"/>
      <c r="GY164" s="718"/>
      <c r="GZ164" s="718"/>
      <c r="HA164" s="718"/>
      <c r="HB164" s="718"/>
      <c r="HC164" s="718"/>
      <c r="HD164" s="718"/>
      <c r="HE164" s="718"/>
      <c r="HF164" s="718"/>
      <c r="HG164" s="718"/>
      <c r="HH164" s="718"/>
      <c r="HI164" s="718"/>
      <c r="HJ164" s="718"/>
      <c r="HK164" s="718"/>
      <c r="HL164" s="718"/>
      <c r="HM164" s="718"/>
      <c r="HN164" s="718"/>
      <c r="HO164" s="718"/>
      <c r="HP164" s="718"/>
      <c r="HQ164" s="718"/>
      <c r="HR164" s="718"/>
      <c r="HS164" s="718"/>
      <c r="HT164" s="718"/>
      <c r="HU164" s="718"/>
      <c r="HV164" s="718"/>
      <c r="HW164" s="718"/>
      <c r="HX164" s="718"/>
      <c r="HY164" s="718"/>
      <c r="HZ164" s="718"/>
      <c r="IA164" s="718"/>
      <c r="IB164" s="718"/>
      <c r="IC164" s="718"/>
      <c r="ID164" s="718"/>
      <c r="IE164" s="718"/>
      <c r="IF164" s="718"/>
      <c r="IG164" s="718"/>
      <c r="IH164" s="718"/>
      <c r="II164" s="718"/>
      <c r="IJ164" s="718"/>
      <c r="IK164" s="718"/>
      <c r="IL164" s="718"/>
      <c r="IM164" s="718"/>
      <c r="IN164" s="718"/>
      <c r="IO164" s="718"/>
      <c r="IP164" s="718"/>
      <c r="IQ164" s="718"/>
      <c r="IR164" s="718"/>
      <c r="IS164" s="718"/>
      <c r="IT164" s="718"/>
      <c r="IU164" s="718"/>
      <c r="IV164" s="718"/>
    </row>
    <row r="165" spans="2:256" s="418" customFormat="1">
      <c r="B165" s="432"/>
      <c r="C165" s="433"/>
      <c r="D165" s="432"/>
      <c r="E165" s="432"/>
      <c r="P165" s="718"/>
      <c r="Q165" s="718"/>
      <c r="R165" s="718"/>
      <c r="S165" s="718"/>
      <c r="T165" s="718"/>
      <c r="U165" s="718"/>
      <c r="V165" s="718"/>
      <c r="W165" s="718"/>
      <c r="X165" s="718"/>
      <c r="Y165" s="718"/>
      <c r="Z165" s="718"/>
      <c r="AA165" s="718"/>
      <c r="AB165" s="718"/>
      <c r="AC165" s="718"/>
      <c r="AD165" s="718"/>
      <c r="AE165" s="718"/>
      <c r="AF165" s="718"/>
      <c r="AG165" s="718"/>
      <c r="AH165" s="718"/>
      <c r="AI165" s="718"/>
      <c r="AJ165" s="718"/>
      <c r="AK165" s="718"/>
      <c r="AL165" s="718"/>
      <c r="AM165" s="718"/>
      <c r="AN165" s="718"/>
      <c r="AO165" s="718"/>
      <c r="AP165" s="718"/>
      <c r="AQ165" s="718"/>
      <c r="AR165" s="718"/>
      <c r="AS165" s="718"/>
      <c r="AT165" s="718"/>
      <c r="AU165" s="718"/>
      <c r="AV165" s="718"/>
      <c r="AW165" s="718"/>
      <c r="AX165" s="718"/>
      <c r="AY165" s="718"/>
      <c r="AZ165" s="718"/>
      <c r="BA165" s="718"/>
      <c r="BB165" s="718"/>
      <c r="BC165" s="718"/>
      <c r="BD165" s="718"/>
      <c r="BE165" s="718"/>
      <c r="BF165" s="718"/>
      <c r="BG165" s="718"/>
      <c r="BH165" s="718"/>
      <c r="BI165" s="718"/>
      <c r="BJ165" s="718"/>
      <c r="BK165" s="718"/>
      <c r="BL165" s="718"/>
      <c r="BM165" s="718"/>
      <c r="BN165" s="718"/>
      <c r="BO165" s="718"/>
      <c r="BP165" s="718"/>
      <c r="BQ165" s="718"/>
      <c r="BR165" s="718"/>
      <c r="BS165" s="718"/>
      <c r="BT165" s="718"/>
      <c r="BU165" s="718"/>
      <c r="BV165" s="718"/>
      <c r="BW165" s="718"/>
      <c r="BX165" s="718"/>
      <c r="BY165" s="718"/>
      <c r="BZ165" s="718"/>
      <c r="CA165" s="718"/>
      <c r="CB165" s="718"/>
      <c r="CC165" s="718"/>
      <c r="CD165" s="718"/>
      <c r="CE165" s="718"/>
      <c r="CF165" s="718"/>
      <c r="CG165" s="718"/>
      <c r="CH165" s="718"/>
      <c r="CI165" s="718"/>
      <c r="CJ165" s="718"/>
      <c r="CK165" s="718"/>
      <c r="CL165" s="718"/>
      <c r="CM165" s="718"/>
      <c r="CN165" s="718"/>
      <c r="CO165" s="718"/>
      <c r="CP165" s="718"/>
      <c r="CQ165" s="718"/>
      <c r="CR165" s="718"/>
      <c r="CS165" s="718"/>
      <c r="CT165" s="718"/>
      <c r="CU165" s="718"/>
      <c r="CV165" s="718"/>
      <c r="CW165" s="718"/>
      <c r="CX165" s="718"/>
      <c r="CY165" s="718"/>
      <c r="CZ165" s="718"/>
      <c r="DA165" s="718"/>
      <c r="DB165" s="718"/>
      <c r="DC165" s="718"/>
      <c r="DD165" s="718"/>
      <c r="DE165" s="718"/>
      <c r="DF165" s="718"/>
      <c r="DG165" s="718"/>
      <c r="DH165" s="718"/>
      <c r="DI165" s="718"/>
      <c r="DJ165" s="718"/>
      <c r="DK165" s="718"/>
      <c r="DL165" s="718"/>
      <c r="DM165" s="718"/>
      <c r="DN165" s="718"/>
      <c r="DO165" s="718"/>
      <c r="DP165" s="718"/>
      <c r="DQ165" s="718"/>
      <c r="DR165" s="718"/>
      <c r="DS165" s="718"/>
      <c r="DT165" s="718"/>
      <c r="DU165" s="718"/>
      <c r="DV165" s="718"/>
      <c r="DW165" s="718"/>
      <c r="DX165" s="718"/>
      <c r="DY165" s="718"/>
      <c r="DZ165" s="718"/>
      <c r="EA165" s="718"/>
      <c r="EB165" s="718"/>
      <c r="EC165" s="718"/>
      <c r="ED165" s="718"/>
      <c r="EE165" s="718"/>
      <c r="EF165" s="718"/>
      <c r="EG165" s="718"/>
      <c r="EH165" s="718"/>
      <c r="EI165" s="718"/>
      <c r="EJ165" s="718"/>
      <c r="EK165" s="718"/>
      <c r="EL165" s="718"/>
      <c r="EM165" s="718"/>
      <c r="EN165" s="718"/>
      <c r="EO165" s="718"/>
      <c r="EP165" s="718"/>
      <c r="EQ165" s="718"/>
      <c r="ER165" s="718"/>
      <c r="ES165" s="718"/>
      <c r="ET165" s="718"/>
      <c r="EU165" s="718"/>
      <c r="EV165" s="718"/>
      <c r="EW165" s="718"/>
      <c r="EX165" s="718"/>
      <c r="EY165" s="718"/>
      <c r="EZ165" s="718"/>
      <c r="FA165" s="718"/>
      <c r="FB165" s="718"/>
      <c r="FC165" s="718"/>
      <c r="FD165" s="718"/>
      <c r="FE165" s="718"/>
      <c r="FF165" s="718"/>
      <c r="FG165" s="718"/>
      <c r="FH165" s="718"/>
      <c r="FI165" s="718"/>
      <c r="FJ165" s="718"/>
      <c r="FK165" s="718"/>
      <c r="FL165" s="718"/>
      <c r="FM165" s="718"/>
      <c r="FN165" s="718"/>
      <c r="FO165" s="718"/>
      <c r="FP165" s="718"/>
      <c r="FQ165" s="718"/>
      <c r="FR165" s="718"/>
      <c r="FS165" s="718"/>
      <c r="FT165" s="718"/>
      <c r="FU165" s="718"/>
      <c r="FV165" s="718"/>
      <c r="FW165" s="718"/>
      <c r="FX165" s="718"/>
      <c r="FY165" s="718"/>
      <c r="FZ165" s="718"/>
      <c r="GA165" s="718"/>
      <c r="GB165" s="718"/>
      <c r="GC165" s="718"/>
      <c r="GD165" s="718"/>
      <c r="GE165" s="718"/>
      <c r="GF165" s="718"/>
      <c r="GG165" s="718"/>
      <c r="GH165" s="718"/>
      <c r="GI165" s="718"/>
      <c r="GJ165" s="718"/>
      <c r="GK165" s="718"/>
      <c r="GL165" s="718"/>
      <c r="GM165" s="718"/>
      <c r="GN165" s="718"/>
      <c r="GO165" s="718"/>
      <c r="GP165" s="718"/>
      <c r="GQ165" s="718"/>
      <c r="GR165" s="718"/>
      <c r="GS165" s="718"/>
      <c r="GT165" s="718"/>
      <c r="GU165" s="718"/>
      <c r="GV165" s="718"/>
      <c r="GW165" s="718"/>
      <c r="GX165" s="718"/>
      <c r="GY165" s="718"/>
      <c r="GZ165" s="718"/>
      <c r="HA165" s="718"/>
      <c r="HB165" s="718"/>
      <c r="HC165" s="718"/>
      <c r="HD165" s="718"/>
      <c r="HE165" s="718"/>
      <c r="HF165" s="718"/>
      <c r="HG165" s="718"/>
      <c r="HH165" s="718"/>
      <c r="HI165" s="718"/>
      <c r="HJ165" s="718"/>
      <c r="HK165" s="718"/>
      <c r="HL165" s="718"/>
      <c r="HM165" s="718"/>
      <c r="HN165" s="718"/>
      <c r="HO165" s="718"/>
      <c r="HP165" s="718"/>
      <c r="HQ165" s="718"/>
      <c r="HR165" s="718"/>
      <c r="HS165" s="718"/>
      <c r="HT165" s="718"/>
      <c r="HU165" s="718"/>
      <c r="HV165" s="718"/>
      <c r="HW165" s="718"/>
      <c r="HX165" s="718"/>
      <c r="HY165" s="718"/>
      <c r="HZ165" s="718"/>
      <c r="IA165" s="718"/>
      <c r="IB165" s="718"/>
      <c r="IC165" s="718"/>
      <c r="ID165" s="718"/>
      <c r="IE165" s="718"/>
      <c r="IF165" s="718"/>
      <c r="IG165" s="718"/>
      <c r="IH165" s="718"/>
      <c r="II165" s="718"/>
      <c r="IJ165" s="718"/>
      <c r="IK165" s="718"/>
      <c r="IL165" s="718"/>
      <c r="IM165" s="718"/>
      <c r="IN165" s="718"/>
      <c r="IO165" s="718"/>
      <c r="IP165" s="718"/>
      <c r="IQ165" s="718"/>
      <c r="IR165" s="718"/>
      <c r="IS165" s="718"/>
      <c r="IT165" s="718"/>
      <c r="IU165" s="718"/>
      <c r="IV165" s="718"/>
    </row>
    <row r="166" spans="2:256" s="418" customFormat="1">
      <c r="B166" s="432"/>
      <c r="C166" s="433"/>
      <c r="D166" s="432"/>
      <c r="E166" s="432"/>
      <c r="P166" s="718"/>
      <c r="Q166" s="718"/>
      <c r="R166" s="718"/>
      <c r="S166" s="718"/>
      <c r="T166" s="718"/>
      <c r="U166" s="718"/>
      <c r="V166" s="718"/>
      <c r="W166" s="718"/>
      <c r="X166" s="718"/>
      <c r="Y166" s="718"/>
      <c r="Z166" s="718"/>
      <c r="AA166" s="718"/>
      <c r="AB166" s="718"/>
      <c r="AC166" s="718"/>
      <c r="AD166" s="718"/>
      <c r="AE166" s="718"/>
      <c r="AF166" s="718"/>
      <c r="AG166" s="718"/>
      <c r="AH166" s="718"/>
      <c r="AI166" s="718"/>
      <c r="AJ166" s="718"/>
      <c r="AK166" s="718"/>
      <c r="AL166" s="718"/>
      <c r="AM166" s="718"/>
      <c r="AN166" s="718"/>
      <c r="AO166" s="718"/>
      <c r="AP166" s="718"/>
      <c r="AQ166" s="718"/>
      <c r="AR166" s="718"/>
      <c r="AS166" s="718"/>
      <c r="AT166" s="718"/>
      <c r="AU166" s="718"/>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18"/>
      <c r="CA166" s="718"/>
      <c r="CB166" s="718"/>
      <c r="CC166" s="718"/>
      <c r="CD166" s="718"/>
      <c r="CE166" s="718"/>
      <c r="CF166" s="718"/>
      <c r="CG166" s="718"/>
      <c r="CH166" s="718"/>
      <c r="CI166" s="718"/>
      <c r="CJ166" s="718"/>
      <c r="CK166" s="718"/>
      <c r="CL166" s="718"/>
      <c r="CM166" s="718"/>
      <c r="CN166" s="718"/>
      <c r="CO166" s="718"/>
      <c r="CP166" s="718"/>
      <c r="CQ166" s="718"/>
      <c r="CR166" s="718"/>
      <c r="CS166" s="718"/>
      <c r="CT166" s="718"/>
      <c r="CU166" s="718"/>
      <c r="CV166" s="718"/>
      <c r="CW166" s="718"/>
      <c r="CX166" s="718"/>
      <c r="CY166" s="718"/>
      <c r="CZ166" s="718"/>
      <c r="DA166" s="718"/>
      <c r="DB166" s="718"/>
      <c r="DC166" s="718"/>
      <c r="DD166" s="718"/>
      <c r="DE166" s="718"/>
      <c r="DF166" s="718"/>
      <c r="DG166" s="718"/>
      <c r="DH166" s="718"/>
      <c r="DI166" s="718"/>
      <c r="DJ166" s="718"/>
      <c r="DK166" s="718"/>
      <c r="DL166" s="718"/>
      <c r="DM166" s="718"/>
      <c r="DN166" s="718"/>
      <c r="DO166" s="718"/>
      <c r="DP166" s="718"/>
      <c r="DQ166" s="718"/>
      <c r="DR166" s="718"/>
      <c r="DS166" s="718"/>
      <c r="DT166" s="718"/>
      <c r="DU166" s="718"/>
      <c r="DV166" s="718"/>
      <c r="DW166" s="718"/>
      <c r="DX166" s="718"/>
      <c r="DY166" s="718"/>
      <c r="DZ166" s="718"/>
      <c r="EA166" s="718"/>
      <c r="EB166" s="718"/>
      <c r="EC166" s="718"/>
      <c r="ED166" s="718"/>
      <c r="EE166" s="718"/>
      <c r="EF166" s="718"/>
      <c r="EG166" s="718"/>
      <c r="EH166" s="718"/>
      <c r="EI166" s="718"/>
      <c r="EJ166" s="718"/>
      <c r="EK166" s="718"/>
      <c r="EL166" s="718"/>
      <c r="EM166" s="718"/>
      <c r="EN166" s="718"/>
      <c r="EO166" s="718"/>
      <c r="EP166" s="718"/>
      <c r="EQ166" s="718"/>
      <c r="ER166" s="718"/>
      <c r="ES166" s="718"/>
      <c r="ET166" s="718"/>
      <c r="EU166" s="718"/>
      <c r="EV166" s="718"/>
      <c r="EW166" s="718"/>
      <c r="EX166" s="718"/>
      <c r="EY166" s="718"/>
      <c r="EZ166" s="718"/>
      <c r="FA166" s="718"/>
      <c r="FB166" s="718"/>
      <c r="FC166" s="718"/>
      <c r="FD166" s="718"/>
      <c r="FE166" s="718"/>
      <c r="FF166" s="718"/>
      <c r="FG166" s="718"/>
      <c r="FH166" s="718"/>
      <c r="FI166" s="718"/>
      <c r="FJ166" s="718"/>
      <c r="FK166" s="718"/>
      <c r="FL166" s="718"/>
      <c r="FM166" s="718"/>
      <c r="FN166" s="718"/>
      <c r="FO166" s="718"/>
      <c r="FP166" s="718"/>
      <c r="FQ166" s="718"/>
      <c r="FR166" s="718"/>
      <c r="FS166" s="718"/>
      <c r="FT166" s="718"/>
      <c r="FU166" s="718"/>
      <c r="FV166" s="718"/>
      <c r="FW166" s="718"/>
      <c r="FX166" s="718"/>
      <c r="FY166" s="718"/>
      <c r="FZ166" s="718"/>
      <c r="GA166" s="718"/>
      <c r="GB166" s="718"/>
      <c r="GC166" s="718"/>
      <c r="GD166" s="718"/>
      <c r="GE166" s="718"/>
      <c r="GF166" s="718"/>
      <c r="GG166" s="718"/>
      <c r="GH166" s="718"/>
      <c r="GI166" s="718"/>
      <c r="GJ166" s="718"/>
      <c r="GK166" s="718"/>
      <c r="GL166" s="718"/>
      <c r="GM166" s="718"/>
      <c r="GN166" s="718"/>
      <c r="GO166" s="718"/>
      <c r="GP166" s="718"/>
      <c r="GQ166" s="718"/>
      <c r="GR166" s="718"/>
      <c r="GS166" s="718"/>
      <c r="GT166" s="718"/>
      <c r="GU166" s="718"/>
      <c r="GV166" s="718"/>
      <c r="GW166" s="718"/>
      <c r="GX166" s="718"/>
      <c r="GY166" s="718"/>
      <c r="GZ166" s="718"/>
      <c r="HA166" s="718"/>
      <c r="HB166" s="718"/>
      <c r="HC166" s="718"/>
      <c r="HD166" s="718"/>
      <c r="HE166" s="718"/>
      <c r="HF166" s="718"/>
      <c r="HG166" s="718"/>
      <c r="HH166" s="718"/>
      <c r="HI166" s="718"/>
      <c r="HJ166" s="718"/>
      <c r="HK166" s="718"/>
      <c r="HL166" s="718"/>
      <c r="HM166" s="718"/>
      <c r="HN166" s="718"/>
      <c r="HO166" s="718"/>
      <c r="HP166" s="718"/>
      <c r="HQ166" s="718"/>
      <c r="HR166" s="718"/>
      <c r="HS166" s="718"/>
      <c r="HT166" s="718"/>
      <c r="HU166" s="718"/>
      <c r="HV166" s="718"/>
      <c r="HW166" s="718"/>
      <c r="HX166" s="718"/>
      <c r="HY166" s="718"/>
      <c r="HZ166" s="718"/>
      <c r="IA166" s="718"/>
      <c r="IB166" s="718"/>
      <c r="IC166" s="718"/>
      <c r="ID166" s="718"/>
      <c r="IE166" s="718"/>
      <c r="IF166" s="718"/>
      <c r="IG166" s="718"/>
      <c r="IH166" s="718"/>
      <c r="II166" s="718"/>
      <c r="IJ166" s="718"/>
      <c r="IK166" s="718"/>
      <c r="IL166" s="718"/>
      <c r="IM166" s="718"/>
      <c r="IN166" s="718"/>
      <c r="IO166" s="718"/>
      <c r="IP166" s="718"/>
      <c r="IQ166" s="718"/>
      <c r="IR166" s="718"/>
      <c r="IS166" s="718"/>
      <c r="IT166" s="718"/>
      <c r="IU166" s="718"/>
      <c r="IV166" s="718"/>
    </row>
    <row r="167" spans="2:256" s="418" customFormat="1">
      <c r="B167" s="432"/>
      <c r="C167" s="433"/>
      <c r="D167" s="432"/>
      <c r="E167" s="432"/>
      <c r="P167" s="718"/>
      <c r="Q167" s="718"/>
      <c r="R167" s="718"/>
      <c r="S167" s="718"/>
      <c r="T167" s="718"/>
      <c r="U167" s="718"/>
      <c r="V167" s="718"/>
      <c r="W167" s="718"/>
      <c r="X167" s="718"/>
      <c r="Y167" s="718"/>
      <c r="Z167" s="718"/>
      <c r="AA167" s="718"/>
      <c r="AB167" s="718"/>
      <c r="AC167" s="718"/>
      <c r="AD167" s="718"/>
      <c r="AE167" s="718"/>
      <c r="AF167" s="718"/>
      <c r="AG167" s="718"/>
      <c r="AH167" s="718"/>
      <c r="AI167" s="718"/>
      <c r="AJ167" s="718"/>
      <c r="AK167" s="718"/>
      <c r="AL167" s="718"/>
      <c r="AM167" s="718"/>
      <c r="AN167" s="718"/>
      <c r="AO167" s="718"/>
      <c r="AP167" s="718"/>
      <c r="AQ167" s="718"/>
      <c r="AR167" s="718"/>
      <c r="AS167" s="718"/>
      <c r="AT167" s="718"/>
      <c r="AU167" s="718"/>
      <c r="AV167" s="718"/>
      <c r="AW167" s="718"/>
      <c r="AX167" s="718"/>
      <c r="AY167" s="718"/>
      <c r="AZ167" s="718"/>
      <c r="BA167" s="718"/>
      <c r="BB167" s="718"/>
      <c r="BC167" s="718"/>
      <c r="BD167" s="718"/>
      <c r="BE167" s="718"/>
      <c r="BF167" s="718"/>
      <c r="BG167" s="718"/>
      <c r="BH167" s="718"/>
      <c r="BI167" s="718"/>
      <c r="BJ167" s="718"/>
      <c r="BK167" s="718"/>
      <c r="BL167" s="718"/>
      <c r="BM167" s="718"/>
      <c r="BN167" s="718"/>
      <c r="BO167" s="718"/>
      <c r="BP167" s="718"/>
      <c r="BQ167" s="718"/>
      <c r="BR167" s="718"/>
      <c r="BS167" s="718"/>
      <c r="BT167" s="718"/>
      <c r="BU167" s="718"/>
      <c r="BV167" s="718"/>
      <c r="BW167" s="718"/>
      <c r="BX167" s="718"/>
      <c r="BY167" s="718"/>
      <c r="BZ167" s="718"/>
      <c r="CA167" s="718"/>
      <c r="CB167" s="718"/>
      <c r="CC167" s="718"/>
      <c r="CD167" s="718"/>
      <c r="CE167" s="718"/>
      <c r="CF167" s="718"/>
      <c r="CG167" s="718"/>
      <c r="CH167" s="718"/>
      <c r="CI167" s="718"/>
      <c r="CJ167" s="718"/>
      <c r="CK167" s="718"/>
      <c r="CL167" s="718"/>
      <c r="CM167" s="718"/>
      <c r="CN167" s="718"/>
      <c r="CO167" s="718"/>
      <c r="CP167" s="718"/>
      <c r="CQ167" s="718"/>
      <c r="CR167" s="718"/>
      <c r="CS167" s="718"/>
      <c r="CT167" s="718"/>
      <c r="CU167" s="718"/>
      <c r="CV167" s="718"/>
      <c r="CW167" s="718"/>
      <c r="CX167" s="718"/>
      <c r="CY167" s="718"/>
      <c r="CZ167" s="718"/>
      <c r="DA167" s="718"/>
      <c r="DB167" s="718"/>
      <c r="DC167" s="718"/>
      <c r="DD167" s="718"/>
      <c r="DE167" s="718"/>
      <c r="DF167" s="718"/>
      <c r="DG167" s="718"/>
      <c r="DH167" s="718"/>
      <c r="DI167" s="718"/>
      <c r="DJ167" s="718"/>
      <c r="DK167" s="718"/>
      <c r="DL167" s="718"/>
      <c r="DM167" s="718"/>
      <c r="DN167" s="718"/>
      <c r="DO167" s="718"/>
      <c r="DP167" s="718"/>
      <c r="DQ167" s="718"/>
      <c r="DR167" s="718"/>
      <c r="DS167" s="718"/>
      <c r="DT167" s="718"/>
      <c r="DU167" s="718"/>
      <c r="DV167" s="718"/>
      <c r="DW167" s="718"/>
      <c r="DX167" s="718"/>
      <c r="DY167" s="718"/>
      <c r="DZ167" s="718"/>
      <c r="EA167" s="718"/>
      <c r="EB167" s="718"/>
      <c r="EC167" s="718"/>
      <c r="ED167" s="718"/>
      <c r="EE167" s="718"/>
      <c r="EF167" s="718"/>
      <c r="EG167" s="718"/>
      <c r="EH167" s="718"/>
      <c r="EI167" s="718"/>
      <c r="EJ167" s="718"/>
      <c r="EK167" s="718"/>
      <c r="EL167" s="718"/>
      <c r="EM167" s="718"/>
      <c r="EN167" s="718"/>
      <c r="EO167" s="718"/>
      <c r="EP167" s="718"/>
      <c r="EQ167" s="718"/>
      <c r="ER167" s="718"/>
      <c r="ES167" s="718"/>
      <c r="ET167" s="718"/>
      <c r="EU167" s="718"/>
      <c r="EV167" s="718"/>
      <c r="EW167" s="718"/>
      <c r="EX167" s="718"/>
      <c r="EY167" s="718"/>
      <c r="EZ167" s="718"/>
      <c r="FA167" s="718"/>
      <c r="FB167" s="718"/>
      <c r="FC167" s="718"/>
      <c r="FD167" s="718"/>
      <c r="FE167" s="718"/>
      <c r="FF167" s="718"/>
      <c r="FG167" s="718"/>
      <c r="FH167" s="718"/>
      <c r="FI167" s="718"/>
      <c r="FJ167" s="718"/>
      <c r="FK167" s="718"/>
      <c r="FL167" s="718"/>
      <c r="FM167" s="718"/>
      <c r="FN167" s="718"/>
      <c r="FO167" s="718"/>
      <c r="FP167" s="718"/>
      <c r="FQ167" s="718"/>
      <c r="FR167" s="718"/>
      <c r="FS167" s="718"/>
      <c r="FT167" s="718"/>
      <c r="FU167" s="718"/>
      <c r="FV167" s="718"/>
      <c r="FW167" s="718"/>
      <c r="FX167" s="718"/>
      <c r="FY167" s="718"/>
      <c r="FZ167" s="718"/>
      <c r="GA167" s="718"/>
      <c r="GB167" s="718"/>
      <c r="GC167" s="718"/>
      <c r="GD167" s="718"/>
      <c r="GE167" s="718"/>
      <c r="GF167" s="718"/>
      <c r="GG167" s="718"/>
      <c r="GH167" s="718"/>
      <c r="GI167" s="718"/>
      <c r="GJ167" s="718"/>
      <c r="GK167" s="718"/>
      <c r="GL167" s="718"/>
      <c r="GM167" s="718"/>
      <c r="GN167" s="718"/>
      <c r="GO167" s="718"/>
      <c r="GP167" s="718"/>
      <c r="GQ167" s="718"/>
      <c r="GR167" s="718"/>
      <c r="GS167" s="718"/>
      <c r="GT167" s="718"/>
      <c r="GU167" s="718"/>
      <c r="GV167" s="718"/>
      <c r="GW167" s="718"/>
      <c r="GX167" s="718"/>
      <c r="GY167" s="718"/>
      <c r="GZ167" s="718"/>
      <c r="HA167" s="718"/>
      <c r="HB167" s="718"/>
      <c r="HC167" s="718"/>
      <c r="HD167" s="718"/>
      <c r="HE167" s="718"/>
      <c r="HF167" s="718"/>
      <c r="HG167" s="718"/>
      <c r="HH167" s="718"/>
      <c r="HI167" s="718"/>
      <c r="HJ167" s="718"/>
      <c r="HK167" s="718"/>
      <c r="HL167" s="718"/>
      <c r="HM167" s="718"/>
      <c r="HN167" s="718"/>
      <c r="HO167" s="718"/>
      <c r="HP167" s="718"/>
      <c r="HQ167" s="718"/>
      <c r="HR167" s="718"/>
      <c r="HS167" s="718"/>
      <c r="HT167" s="718"/>
      <c r="HU167" s="718"/>
      <c r="HV167" s="718"/>
      <c r="HW167" s="718"/>
      <c r="HX167" s="718"/>
      <c r="HY167" s="718"/>
      <c r="HZ167" s="718"/>
      <c r="IA167" s="718"/>
      <c r="IB167" s="718"/>
      <c r="IC167" s="718"/>
      <c r="ID167" s="718"/>
      <c r="IE167" s="718"/>
      <c r="IF167" s="718"/>
      <c r="IG167" s="718"/>
      <c r="IH167" s="718"/>
      <c r="II167" s="718"/>
      <c r="IJ167" s="718"/>
      <c r="IK167" s="718"/>
      <c r="IL167" s="718"/>
      <c r="IM167" s="718"/>
      <c r="IN167" s="718"/>
      <c r="IO167" s="718"/>
      <c r="IP167" s="718"/>
      <c r="IQ167" s="718"/>
      <c r="IR167" s="718"/>
      <c r="IS167" s="718"/>
      <c r="IT167" s="718"/>
      <c r="IU167" s="718"/>
      <c r="IV167" s="718"/>
    </row>
    <row r="168" spans="2:256" s="418" customFormat="1">
      <c r="B168" s="432"/>
      <c r="C168" s="433"/>
      <c r="D168" s="432"/>
      <c r="E168" s="432"/>
      <c r="P168" s="718"/>
      <c r="Q168" s="718"/>
      <c r="R168" s="718"/>
      <c r="S168" s="718"/>
      <c r="T168" s="718"/>
      <c r="U168" s="718"/>
      <c r="V168" s="718"/>
      <c r="W168" s="718"/>
      <c r="X168" s="718"/>
      <c r="Y168" s="718"/>
      <c r="Z168" s="718"/>
      <c r="AA168" s="718"/>
      <c r="AB168" s="718"/>
      <c r="AC168" s="718"/>
      <c r="AD168" s="718"/>
      <c r="AE168" s="718"/>
      <c r="AF168" s="718"/>
      <c r="AG168" s="718"/>
      <c r="AH168" s="718"/>
      <c r="AI168" s="718"/>
      <c r="AJ168" s="718"/>
      <c r="AK168" s="718"/>
      <c r="AL168" s="718"/>
      <c r="AM168" s="718"/>
      <c r="AN168" s="718"/>
      <c r="AO168" s="718"/>
      <c r="AP168" s="718"/>
      <c r="AQ168" s="718"/>
      <c r="AR168" s="718"/>
      <c r="AS168" s="718"/>
      <c r="AT168" s="718"/>
      <c r="AU168" s="718"/>
      <c r="AV168" s="718"/>
      <c r="AW168" s="718"/>
      <c r="AX168" s="718"/>
      <c r="AY168" s="718"/>
      <c r="AZ168" s="718"/>
      <c r="BA168" s="718"/>
      <c r="BB168" s="718"/>
      <c r="BC168" s="718"/>
      <c r="BD168" s="718"/>
      <c r="BE168" s="718"/>
      <c r="BF168" s="718"/>
      <c r="BG168" s="718"/>
      <c r="BH168" s="718"/>
      <c r="BI168" s="718"/>
      <c r="BJ168" s="718"/>
      <c r="BK168" s="718"/>
      <c r="BL168" s="718"/>
      <c r="BM168" s="718"/>
      <c r="BN168" s="718"/>
      <c r="BO168" s="718"/>
      <c r="BP168" s="718"/>
      <c r="BQ168" s="718"/>
      <c r="BR168" s="718"/>
      <c r="BS168" s="718"/>
      <c r="BT168" s="718"/>
      <c r="BU168" s="718"/>
      <c r="BV168" s="718"/>
      <c r="BW168" s="718"/>
      <c r="BX168" s="718"/>
      <c r="BY168" s="718"/>
      <c r="BZ168" s="718"/>
      <c r="CA168" s="718"/>
      <c r="CB168" s="718"/>
      <c r="CC168" s="718"/>
      <c r="CD168" s="718"/>
      <c r="CE168" s="718"/>
      <c r="CF168" s="718"/>
      <c r="CG168" s="718"/>
      <c r="CH168" s="718"/>
      <c r="CI168" s="718"/>
      <c r="CJ168" s="718"/>
      <c r="CK168" s="718"/>
      <c r="CL168" s="718"/>
      <c r="CM168" s="718"/>
      <c r="CN168" s="718"/>
      <c r="CO168" s="718"/>
      <c r="CP168" s="718"/>
      <c r="CQ168" s="718"/>
      <c r="CR168" s="718"/>
      <c r="CS168" s="718"/>
      <c r="CT168" s="718"/>
      <c r="CU168" s="718"/>
      <c r="CV168" s="718"/>
      <c r="CW168" s="718"/>
      <c r="CX168" s="718"/>
      <c r="CY168" s="718"/>
      <c r="CZ168" s="718"/>
      <c r="DA168" s="718"/>
      <c r="DB168" s="718"/>
      <c r="DC168" s="718"/>
      <c r="DD168" s="718"/>
      <c r="DE168" s="718"/>
      <c r="DF168" s="718"/>
      <c r="DG168" s="718"/>
      <c r="DH168" s="718"/>
      <c r="DI168" s="718"/>
      <c r="DJ168" s="718"/>
      <c r="DK168" s="718"/>
      <c r="DL168" s="718"/>
      <c r="DM168" s="718"/>
      <c r="DN168" s="718"/>
      <c r="DO168" s="718"/>
      <c r="DP168" s="718"/>
      <c r="DQ168" s="718"/>
      <c r="DR168" s="718"/>
      <c r="DS168" s="718"/>
      <c r="DT168" s="718"/>
      <c r="DU168" s="718"/>
      <c r="DV168" s="718"/>
      <c r="DW168" s="718"/>
      <c r="DX168" s="718"/>
      <c r="DY168" s="718"/>
      <c r="DZ168" s="718"/>
      <c r="EA168" s="718"/>
      <c r="EB168" s="718"/>
      <c r="EC168" s="718"/>
      <c r="ED168" s="718"/>
      <c r="EE168" s="718"/>
      <c r="EF168" s="718"/>
      <c r="EG168" s="718"/>
      <c r="EH168" s="718"/>
      <c r="EI168" s="718"/>
      <c r="EJ168" s="718"/>
      <c r="EK168" s="718"/>
      <c r="EL168" s="718"/>
      <c r="EM168" s="718"/>
      <c r="EN168" s="718"/>
      <c r="EO168" s="718"/>
      <c r="EP168" s="718"/>
      <c r="EQ168" s="718"/>
      <c r="ER168" s="718"/>
      <c r="ES168" s="718"/>
      <c r="ET168" s="718"/>
      <c r="EU168" s="718"/>
      <c r="EV168" s="718"/>
      <c r="EW168" s="718"/>
      <c r="EX168" s="718"/>
      <c r="EY168" s="718"/>
      <c r="EZ168" s="718"/>
      <c r="FA168" s="718"/>
      <c r="FB168" s="718"/>
      <c r="FC168" s="718"/>
      <c r="FD168" s="718"/>
      <c r="FE168" s="718"/>
      <c r="FF168" s="718"/>
      <c r="FG168" s="718"/>
      <c r="FH168" s="718"/>
      <c r="FI168" s="718"/>
      <c r="FJ168" s="718"/>
      <c r="FK168" s="718"/>
      <c r="FL168" s="718"/>
      <c r="FM168" s="718"/>
      <c r="FN168" s="718"/>
      <c r="FO168" s="718"/>
      <c r="FP168" s="718"/>
      <c r="FQ168" s="718"/>
      <c r="FR168" s="718"/>
      <c r="FS168" s="718"/>
      <c r="FT168" s="718"/>
      <c r="FU168" s="718"/>
      <c r="FV168" s="718"/>
      <c r="FW168" s="718"/>
      <c r="FX168" s="718"/>
      <c r="FY168" s="718"/>
      <c r="FZ168" s="718"/>
      <c r="GA168" s="718"/>
      <c r="GB168" s="718"/>
      <c r="GC168" s="718"/>
      <c r="GD168" s="718"/>
      <c r="GE168" s="718"/>
      <c r="GF168" s="718"/>
      <c r="GG168" s="718"/>
      <c r="GH168" s="718"/>
      <c r="GI168" s="718"/>
      <c r="GJ168" s="718"/>
      <c r="GK168" s="718"/>
      <c r="GL168" s="718"/>
      <c r="GM168" s="718"/>
      <c r="GN168" s="718"/>
      <c r="GO168" s="718"/>
      <c r="GP168" s="718"/>
      <c r="GQ168" s="718"/>
      <c r="GR168" s="718"/>
      <c r="GS168" s="718"/>
      <c r="GT168" s="718"/>
      <c r="GU168" s="718"/>
      <c r="GV168" s="718"/>
      <c r="GW168" s="718"/>
      <c r="GX168" s="718"/>
      <c r="GY168" s="718"/>
      <c r="GZ168" s="718"/>
      <c r="HA168" s="718"/>
      <c r="HB168" s="718"/>
      <c r="HC168" s="718"/>
      <c r="HD168" s="718"/>
      <c r="HE168" s="718"/>
      <c r="HF168" s="718"/>
      <c r="HG168" s="718"/>
      <c r="HH168" s="718"/>
      <c r="HI168" s="718"/>
      <c r="HJ168" s="718"/>
      <c r="HK168" s="718"/>
      <c r="HL168" s="718"/>
      <c r="HM168" s="718"/>
      <c r="HN168" s="718"/>
      <c r="HO168" s="718"/>
      <c r="HP168" s="718"/>
      <c r="HQ168" s="718"/>
      <c r="HR168" s="718"/>
      <c r="HS168" s="718"/>
      <c r="HT168" s="718"/>
      <c r="HU168" s="718"/>
      <c r="HV168" s="718"/>
      <c r="HW168" s="718"/>
      <c r="HX168" s="718"/>
      <c r="HY168" s="718"/>
      <c r="HZ168" s="718"/>
      <c r="IA168" s="718"/>
      <c r="IB168" s="718"/>
      <c r="IC168" s="718"/>
      <c r="ID168" s="718"/>
      <c r="IE168" s="718"/>
      <c r="IF168" s="718"/>
      <c r="IG168" s="718"/>
      <c r="IH168" s="718"/>
      <c r="II168" s="718"/>
      <c r="IJ168" s="718"/>
      <c r="IK168" s="718"/>
      <c r="IL168" s="718"/>
      <c r="IM168" s="718"/>
      <c r="IN168" s="718"/>
      <c r="IO168" s="718"/>
      <c r="IP168" s="718"/>
      <c r="IQ168" s="718"/>
      <c r="IR168" s="718"/>
      <c r="IS168" s="718"/>
      <c r="IT168" s="718"/>
      <c r="IU168" s="718"/>
      <c r="IV168" s="718"/>
    </row>
    <row r="169" spans="2:256" s="418" customFormat="1">
      <c r="B169" s="432"/>
      <c r="C169" s="433"/>
      <c r="D169" s="432"/>
      <c r="E169" s="432"/>
      <c r="P169" s="718"/>
      <c r="Q169" s="718"/>
      <c r="R169" s="718"/>
      <c r="S169" s="718"/>
      <c r="T169" s="718"/>
      <c r="U169" s="718"/>
      <c r="V169" s="718"/>
      <c r="W169" s="718"/>
      <c r="X169" s="718"/>
      <c r="Y169" s="718"/>
      <c r="Z169" s="718"/>
      <c r="AA169" s="718"/>
      <c r="AB169" s="718"/>
      <c r="AC169" s="718"/>
      <c r="AD169" s="718"/>
      <c r="AE169" s="718"/>
      <c r="AF169" s="718"/>
      <c r="AG169" s="718"/>
      <c r="AH169" s="718"/>
      <c r="AI169" s="718"/>
      <c r="AJ169" s="718"/>
      <c r="AK169" s="718"/>
      <c r="AL169" s="718"/>
      <c r="AM169" s="718"/>
      <c r="AN169" s="718"/>
      <c r="AO169" s="718"/>
      <c r="AP169" s="718"/>
      <c r="AQ169" s="718"/>
      <c r="AR169" s="718"/>
      <c r="AS169" s="718"/>
      <c r="AT169" s="718"/>
      <c r="AU169" s="718"/>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c r="BP169" s="718"/>
      <c r="BQ169" s="718"/>
      <c r="BR169" s="718"/>
      <c r="BS169" s="718"/>
      <c r="BT169" s="718"/>
      <c r="BU169" s="718"/>
      <c r="BV169" s="718"/>
      <c r="BW169" s="718"/>
      <c r="BX169" s="718"/>
      <c r="BY169" s="718"/>
      <c r="BZ169" s="718"/>
      <c r="CA169" s="718"/>
      <c r="CB169" s="718"/>
      <c r="CC169" s="718"/>
      <c r="CD169" s="718"/>
      <c r="CE169" s="718"/>
      <c r="CF169" s="718"/>
      <c r="CG169" s="718"/>
      <c r="CH169" s="718"/>
      <c r="CI169" s="718"/>
      <c r="CJ169" s="718"/>
      <c r="CK169" s="718"/>
      <c r="CL169" s="718"/>
      <c r="CM169" s="718"/>
      <c r="CN169" s="718"/>
      <c r="CO169" s="718"/>
      <c r="CP169" s="718"/>
      <c r="CQ169" s="718"/>
      <c r="CR169" s="718"/>
      <c r="CS169" s="718"/>
      <c r="CT169" s="718"/>
      <c r="CU169" s="718"/>
      <c r="CV169" s="718"/>
      <c r="CW169" s="718"/>
      <c r="CX169" s="718"/>
      <c r="CY169" s="718"/>
      <c r="CZ169" s="718"/>
      <c r="DA169" s="718"/>
      <c r="DB169" s="718"/>
      <c r="DC169" s="718"/>
      <c r="DD169" s="718"/>
      <c r="DE169" s="718"/>
      <c r="DF169" s="718"/>
      <c r="DG169" s="718"/>
      <c r="DH169" s="718"/>
      <c r="DI169" s="718"/>
      <c r="DJ169" s="718"/>
      <c r="DK169" s="718"/>
      <c r="DL169" s="718"/>
      <c r="DM169" s="718"/>
      <c r="DN169" s="718"/>
      <c r="DO169" s="718"/>
      <c r="DP169" s="718"/>
      <c r="DQ169" s="718"/>
      <c r="DR169" s="718"/>
      <c r="DS169" s="718"/>
      <c r="DT169" s="718"/>
      <c r="DU169" s="718"/>
      <c r="DV169" s="718"/>
      <c r="DW169" s="718"/>
      <c r="DX169" s="718"/>
      <c r="DY169" s="718"/>
      <c r="DZ169" s="718"/>
      <c r="EA169" s="718"/>
      <c r="EB169" s="718"/>
      <c r="EC169" s="718"/>
      <c r="ED169" s="718"/>
      <c r="EE169" s="718"/>
      <c r="EF169" s="718"/>
      <c r="EG169" s="718"/>
      <c r="EH169" s="718"/>
      <c r="EI169" s="718"/>
      <c r="EJ169" s="718"/>
      <c r="EK169" s="718"/>
      <c r="EL169" s="718"/>
      <c r="EM169" s="718"/>
      <c r="EN169" s="718"/>
      <c r="EO169" s="718"/>
      <c r="EP169" s="718"/>
      <c r="EQ169" s="718"/>
      <c r="ER169" s="718"/>
      <c r="ES169" s="718"/>
      <c r="ET169" s="718"/>
      <c r="EU169" s="718"/>
      <c r="EV169" s="718"/>
      <c r="EW169" s="718"/>
      <c r="EX169" s="718"/>
      <c r="EY169" s="718"/>
      <c r="EZ169" s="718"/>
      <c r="FA169" s="718"/>
      <c r="FB169" s="718"/>
      <c r="FC169" s="718"/>
      <c r="FD169" s="718"/>
      <c r="FE169" s="718"/>
      <c r="FF169" s="718"/>
      <c r="FG169" s="718"/>
      <c r="FH169" s="718"/>
      <c r="FI169" s="718"/>
      <c r="FJ169" s="718"/>
      <c r="FK169" s="718"/>
      <c r="FL169" s="718"/>
      <c r="FM169" s="718"/>
      <c r="FN169" s="718"/>
      <c r="FO169" s="718"/>
      <c r="FP169" s="718"/>
      <c r="FQ169" s="718"/>
      <c r="FR169" s="718"/>
      <c r="FS169" s="718"/>
      <c r="FT169" s="718"/>
      <c r="FU169" s="718"/>
      <c r="FV169" s="718"/>
      <c r="FW169" s="718"/>
      <c r="FX169" s="718"/>
      <c r="FY169" s="718"/>
      <c r="FZ169" s="718"/>
      <c r="GA169" s="718"/>
      <c r="GB169" s="718"/>
      <c r="GC169" s="718"/>
      <c r="GD169" s="718"/>
      <c r="GE169" s="718"/>
      <c r="GF169" s="718"/>
      <c r="GG169" s="718"/>
      <c r="GH169" s="718"/>
      <c r="GI169" s="718"/>
      <c r="GJ169" s="718"/>
      <c r="GK169" s="718"/>
      <c r="GL169" s="718"/>
      <c r="GM169" s="718"/>
      <c r="GN169" s="718"/>
      <c r="GO169" s="718"/>
      <c r="GP169" s="718"/>
      <c r="GQ169" s="718"/>
      <c r="GR169" s="718"/>
      <c r="GS169" s="718"/>
      <c r="GT169" s="718"/>
      <c r="GU169" s="718"/>
      <c r="GV169" s="718"/>
      <c r="GW169" s="718"/>
      <c r="GX169" s="718"/>
      <c r="GY169" s="718"/>
      <c r="GZ169" s="718"/>
      <c r="HA169" s="718"/>
      <c r="HB169" s="718"/>
      <c r="HC169" s="718"/>
      <c r="HD169" s="718"/>
      <c r="HE169" s="718"/>
      <c r="HF169" s="718"/>
      <c r="HG169" s="718"/>
      <c r="HH169" s="718"/>
      <c r="HI169" s="718"/>
      <c r="HJ169" s="718"/>
      <c r="HK169" s="718"/>
      <c r="HL169" s="718"/>
      <c r="HM169" s="718"/>
      <c r="HN169" s="718"/>
      <c r="HO169" s="718"/>
      <c r="HP169" s="718"/>
      <c r="HQ169" s="718"/>
      <c r="HR169" s="718"/>
      <c r="HS169" s="718"/>
      <c r="HT169" s="718"/>
      <c r="HU169" s="718"/>
      <c r="HV169" s="718"/>
      <c r="HW169" s="718"/>
      <c r="HX169" s="718"/>
      <c r="HY169" s="718"/>
      <c r="HZ169" s="718"/>
      <c r="IA169" s="718"/>
      <c r="IB169" s="718"/>
      <c r="IC169" s="718"/>
      <c r="ID169" s="718"/>
      <c r="IE169" s="718"/>
      <c r="IF169" s="718"/>
      <c r="IG169" s="718"/>
      <c r="IH169" s="718"/>
      <c r="II169" s="718"/>
      <c r="IJ169" s="718"/>
      <c r="IK169" s="718"/>
      <c r="IL169" s="718"/>
      <c r="IM169" s="718"/>
      <c r="IN169" s="718"/>
      <c r="IO169" s="718"/>
      <c r="IP169" s="718"/>
      <c r="IQ169" s="718"/>
      <c r="IR169" s="718"/>
      <c r="IS169" s="718"/>
      <c r="IT169" s="718"/>
      <c r="IU169" s="718"/>
      <c r="IV169" s="718"/>
    </row>
    <row r="170" spans="2:256" s="418" customFormat="1">
      <c r="B170" s="432"/>
      <c r="C170" s="433"/>
      <c r="D170" s="432"/>
      <c r="E170" s="432"/>
      <c r="P170" s="718"/>
      <c r="Q170" s="718"/>
      <c r="R170" s="718"/>
      <c r="S170" s="718"/>
      <c r="T170" s="718"/>
      <c r="U170" s="718"/>
      <c r="V170" s="718"/>
      <c r="W170" s="718"/>
      <c r="X170" s="718"/>
      <c r="Y170" s="718"/>
      <c r="Z170" s="718"/>
      <c r="AA170" s="718"/>
      <c r="AB170" s="718"/>
      <c r="AC170" s="718"/>
      <c r="AD170" s="718"/>
      <c r="AE170" s="718"/>
      <c r="AF170" s="718"/>
      <c r="AG170" s="718"/>
      <c r="AH170" s="718"/>
      <c r="AI170" s="718"/>
      <c r="AJ170" s="718"/>
      <c r="AK170" s="718"/>
      <c r="AL170" s="718"/>
      <c r="AM170" s="718"/>
      <c r="AN170" s="718"/>
      <c r="AO170" s="718"/>
      <c r="AP170" s="718"/>
      <c r="AQ170" s="718"/>
      <c r="AR170" s="718"/>
      <c r="AS170" s="718"/>
      <c r="AT170" s="718"/>
      <c r="AU170" s="718"/>
      <c r="AV170" s="718"/>
      <c r="AW170" s="718"/>
      <c r="AX170" s="718"/>
      <c r="AY170" s="718"/>
      <c r="AZ170" s="718"/>
      <c r="BA170" s="718"/>
      <c r="BB170" s="718"/>
      <c r="BC170" s="718"/>
      <c r="BD170" s="718"/>
      <c r="BE170" s="718"/>
      <c r="BF170" s="718"/>
      <c r="BG170" s="718"/>
      <c r="BH170" s="718"/>
      <c r="BI170" s="718"/>
      <c r="BJ170" s="718"/>
      <c r="BK170" s="718"/>
      <c r="BL170" s="718"/>
      <c r="BM170" s="718"/>
      <c r="BN170" s="718"/>
      <c r="BO170" s="718"/>
      <c r="BP170" s="718"/>
      <c r="BQ170" s="718"/>
      <c r="BR170" s="718"/>
      <c r="BS170" s="718"/>
      <c r="BT170" s="718"/>
      <c r="BU170" s="718"/>
      <c r="BV170" s="718"/>
      <c r="BW170" s="718"/>
      <c r="BX170" s="718"/>
      <c r="BY170" s="718"/>
      <c r="BZ170" s="718"/>
      <c r="CA170" s="718"/>
      <c r="CB170" s="718"/>
      <c r="CC170" s="718"/>
      <c r="CD170" s="718"/>
      <c r="CE170" s="718"/>
      <c r="CF170" s="718"/>
      <c r="CG170" s="718"/>
      <c r="CH170" s="718"/>
      <c r="CI170" s="718"/>
      <c r="CJ170" s="718"/>
      <c r="CK170" s="718"/>
      <c r="CL170" s="718"/>
      <c r="CM170" s="718"/>
      <c r="CN170" s="718"/>
      <c r="CO170" s="718"/>
      <c r="CP170" s="718"/>
      <c r="CQ170" s="718"/>
      <c r="CR170" s="718"/>
      <c r="CS170" s="718"/>
      <c r="CT170" s="718"/>
      <c r="CU170" s="718"/>
      <c r="CV170" s="718"/>
      <c r="CW170" s="718"/>
      <c r="CX170" s="718"/>
      <c r="CY170" s="718"/>
      <c r="CZ170" s="718"/>
      <c r="DA170" s="718"/>
      <c r="DB170" s="718"/>
      <c r="DC170" s="718"/>
      <c r="DD170" s="718"/>
      <c r="DE170" s="718"/>
      <c r="DF170" s="718"/>
      <c r="DG170" s="718"/>
      <c r="DH170" s="718"/>
      <c r="DI170" s="718"/>
      <c r="DJ170" s="718"/>
      <c r="DK170" s="718"/>
      <c r="DL170" s="718"/>
      <c r="DM170" s="718"/>
      <c r="DN170" s="718"/>
      <c r="DO170" s="718"/>
      <c r="DP170" s="718"/>
      <c r="DQ170" s="718"/>
      <c r="DR170" s="718"/>
      <c r="DS170" s="718"/>
      <c r="DT170" s="718"/>
      <c r="DU170" s="718"/>
      <c r="DV170" s="718"/>
      <c r="DW170" s="718"/>
      <c r="DX170" s="718"/>
      <c r="DY170" s="718"/>
      <c r="DZ170" s="718"/>
      <c r="EA170" s="718"/>
      <c r="EB170" s="718"/>
      <c r="EC170" s="718"/>
      <c r="ED170" s="718"/>
      <c r="EE170" s="718"/>
      <c r="EF170" s="718"/>
      <c r="EG170" s="718"/>
      <c r="EH170" s="718"/>
      <c r="EI170" s="718"/>
      <c r="EJ170" s="718"/>
      <c r="EK170" s="718"/>
      <c r="EL170" s="718"/>
      <c r="EM170" s="718"/>
      <c r="EN170" s="718"/>
      <c r="EO170" s="718"/>
      <c r="EP170" s="718"/>
      <c r="EQ170" s="718"/>
      <c r="ER170" s="718"/>
      <c r="ES170" s="718"/>
      <c r="ET170" s="718"/>
      <c r="EU170" s="718"/>
      <c r="EV170" s="718"/>
      <c r="EW170" s="718"/>
      <c r="EX170" s="718"/>
      <c r="EY170" s="718"/>
      <c r="EZ170" s="718"/>
      <c r="FA170" s="718"/>
      <c r="FB170" s="718"/>
      <c r="FC170" s="718"/>
      <c r="FD170" s="718"/>
      <c r="FE170" s="718"/>
      <c r="FF170" s="718"/>
      <c r="FG170" s="718"/>
      <c r="FH170" s="718"/>
      <c r="FI170" s="718"/>
      <c r="FJ170" s="718"/>
      <c r="FK170" s="718"/>
      <c r="FL170" s="718"/>
      <c r="FM170" s="718"/>
      <c r="FN170" s="718"/>
      <c r="FO170" s="718"/>
      <c r="FP170" s="718"/>
      <c r="FQ170" s="718"/>
      <c r="FR170" s="718"/>
      <c r="FS170" s="718"/>
      <c r="FT170" s="718"/>
      <c r="FU170" s="718"/>
      <c r="FV170" s="718"/>
      <c r="FW170" s="718"/>
      <c r="FX170" s="718"/>
      <c r="FY170" s="718"/>
      <c r="FZ170" s="718"/>
      <c r="GA170" s="718"/>
      <c r="GB170" s="718"/>
      <c r="GC170" s="718"/>
      <c r="GD170" s="718"/>
      <c r="GE170" s="718"/>
      <c r="GF170" s="718"/>
      <c r="GG170" s="718"/>
      <c r="GH170" s="718"/>
      <c r="GI170" s="718"/>
      <c r="GJ170" s="718"/>
      <c r="GK170" s="718"/>
      <c r="GL170" s="718"/>
      <c r="GM170" s="718"/>
      <c r="GN170" s="718"/>
      <c r="GO170" s="718"/>
      <c r="GP170" s="718"/>
      <c r="GQ170" s="718"/>
      <c r="GR170" s="718"/>
      <c r="GS170" s="718"/>
      <c r="GT170" s="718"/>
      <c r="GU170" s="718"/>
      <c r="GV170" s="718"/>
      <c r="GW170" s="718"/>
      <c r="GX170" s="718"/>
      <c r="GY170" s="718"/>
      <c r="GZ170" s="718"/>
      <c r="HA170" s="718"/>
      <c r="HB170" s="718"/>
      <c r="HC170" s="718"/>
      <c r="HD170" s="718"/>
      <c r="HE170" s="718"/>
      <c r="HF170" s="718"/>
      <c r="HG170" s="718"/>
      <c r="HH170" s="718"/>
      <c r="HI170" s="718"/>
      <c r="HJ170" s="718"/>
      <c r="HK170" s="718"/>
      <c r="HL170" s="718"/>
      <c r="HM170" s="718"/>
      <c r="HN170" s="718"/>
      <c r="HO170" s="718"/>
      <c r="HP170" s="718"/>
      <c r="HQ170" s="718"/>
      <c r="HR170" s="718"/>
      <c r="HS170" s="718"/>
      <c r="HT170" s="718"/>
      <c r="HU170" s="718"/>
      <c r="HV170" s="718"/>
      <c r="HW170" s="718"/>
      <c r="HX170" s="718"/>
      <c r="HY170" s="718"/>
      <c r="HZ170" s="718"/>
      <c r="IA170" s="718"/>
      <c r="IB170" s="718"/>
      <c r="IC170" s="718"/>
      <c r="ID170" s="718"/>
      <c r="IE170" s="718"/>
      <c r="IF170" s="718"/>
      <c r="IG170" s="718"/>
      <c r="IH170" s="718"/>
      <c r="II170" s="718"/>
      <c r="IJ170" s="718"/>
      <c r="IK170" s="718"/>
      <c r="IL170" s="718"/>
      <c r="IM170" s="718"/>
      <c r="IN170" s="718"/>
      <c r="IO170" s="718"/>
      <c r="IP170" s="718"/>
      <c r="IQ170" s="718"/>
      <c r="IR170" s="718"/>
      <c r="IS170" s="718"/>
      <c r="IT170" s="718"/>
      <c r="IU170" s="718"/>
      <c r="IV170" s="718"/>
    </row>
    <row r="171" spans="2:256" s="418" customFormat="1">
      <c r="B171" s="432"/>
      <c r="C171" s="433"/>
      <c r="D171" s="432"/>
      <c r="E171" s="432"/>
      <c r="P171" s="718"/>
      <c r="Q171" s="718"/>
      <c r="R171" s="718"/>
      <c r="S171" s="718"/>
      <c r="T171" s="718"/>
      <c r="U171" s="718"/>
      <c r="V171" s="718"/>
      <c r="W171" s="718"/>
      <c r="X171" s="718"/>
      <c r="Y171" s="718"/>
      <c r="Z171" s="718"/>
      <c r="AA171" s="718"/>
      <c r="AB171" s="718"/>
      <c r="AC171" s="718"/>
      <c r="AD171" s="718"/>
      <c r="AE171" s="718"/>
      <c r="AF171" s="718"/>
      <c r="AG171" s="718"/>
      <c r="AH171" s="718"/>
      <c r="AI171" s="718"/>
      <c r="AJ171" s="718"/>
      <c r="AK171" s="718"/>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8"/>
      <c r="CJ171" s="718"/>
      <c r="CK171" s="718"/>
      <c r="CL171" s="718"/>
      <c r="CM171" s="718"/>
      <c r="CN171" s="718"/>
      <c r="CO171" s="718"/>
      <c r="CP171" s="718"/>
      <c r="CQ171" s="718"/>
      <c r="CR171" s="718"/>
      <c r="CS171" s="718"/>
      <c r="CT171" s="718"/>
      <c r="CU171" s="718"/>
      <c r="CV171" s="718"/>
      <c r="CW171" s="718"/>
      <c r="CX171" s="718"/>
      <c r="CY171" s="718"/>
      <c r="CZ171" s="718"/>
      <c r="DA171" s="718"/>
      <c r="DB171" s="718"/>
      <c r="DC171" s="718"/>
      <c r="DD171" s="718"/>
      <c r="DE171" s="718"/>
      <c r="DF171" s="718"/>
      <c r="DG171" s="718"/>
      <c r="DH171" s="718"/>
      <c r="DI171" s="718"/>
      <c r="DJ171" s="718"/>
      <c r="DK171" s="718"/>
      <c r="DL171" s="718"/>
      <c r="DM171" s="718"/>
      <c r="DN171" s="718"/>
      <c r="DO171" s="718"/>
      <c r="DP171" s="718"/>
      <c r="DQ171" s="718"/>
      <c r="DR171" s="718"/>
      <c r="DS171" s="718"/>
      <c r="DT171" s="718"/>
      <c r="DU171" s="718"/>
      <c r="DV171" s="718"/>
      <c r="DW171" s="718"/>
      <c r="DX171" s="718"/>
      <c r="DY171" s="718"/>
      <c r="DZ171" s="718"/>
      <c r="EA171" s="718"/>
      <c r="EB171" s="718"/>
      <c r="EC171" s="718"/>
      <c r="ED171" s="718"/>
      <c r="EE171" s="718"/>
      <c r="EF171" s="718"/>
      <c r="EG171" s="718"/>
      <c r="EH171" s="718"/>
      <c r="EI171" s="718"/>
      <c r="EJ171" s="718"/>
      <c r="EK171" s="718"/>
      <c r="EL171" s="718"/>
      <c r="EM171" s="718"/>
      <c r="EN171" s="718"/>
      <c r="EO171" s="718"/>
      <c r="EP171" s="718"/>
      <c r="EQ171" s="718"/>
      <c r="ER171" s="718"/>
      <c r="ES171" s="718"/>
      <c r="ET171" s="718"/>
      <c r="EU171" s="718"/>
      <c r="EV171" s="718"/>
      <c r="EW171" s="718"/>
      <c r="EX171" s="718"/>
      <c r="EY171" s="718"/>
      <c r="EZ171" s="718"/>
      <c r="FA171" s="718"/>
      <c r="FB171" s="718"/>
      <c r="FC171" s="718"/>
      <c r="FD171" s="718"/>
      <c r="FE171" s="718"/>
      <c r="FF171" s="718"/>
      <c r="FG171" s="718"/>
      <c r="FH171" s="718"/>
      <c r="FI171" s="718"/>
      <c r="FJ171" s="718"/>
      <c r="FK171" s="718"/>
      <c r="FL171" s="718"/>
      <c r="FM171" s="718"/>
      <c r="FN171" s="718"/>
      <c r="FO171" s="718"/>
      <c r="FP171" s="718"/>
      <c r="FQ171" s="718"/>
      <c r="FR171" s="718"/>
      <c r="FS171" s="718"/>
      <c r="FT171" s="718"/>
      <c r="FU171" s="718"/>
      <c r="FV171" s="718"/>
      <c r="FW171" s="718"/>
      <c r="FX171" s="718"/>
      <c r="FY171" s="718"/>
      <c r="FZ171" s="718"/>
      <c r="GA171" s="718"/>
      <c r="GB171" s="718"/>
      <c r="GC171" s="718"/>
      <c r="GD171" s="718"/>
      <c r="GE171" s="718"/>
      <c r="GF171" s="718"/>
      <c r="GG171" s="718"/>
      <c r="GH171" s="718"/>
      <c r="GI171" s="718"/>
      <c r="GJ171" s="718"/>
      <c r="GK171" s="718"/>
      <c r="GL171" s="718"/>
      <c r="GM171" s="718"/>
      <c r="GN171" s="718"/>
      <c r="GO171" s="718"/>
      <c r="GP171" s="718"/>
      <c r="GQ171" s="718"/>
      <c r="GR171" s="718"/>
      <c r="GS171" s="718"/>
      <c r="GT171" s="718"/>
      <c r="GU171" s="718"/>
      <c r="GV171" s="718"/>
      <c r="GW171" s="718"/>
      <c r="GX171" s="718"/>
      <c r="GY171" s="718"/>
      <c r="GZ171" s="718"/>
      <c r="HA171" s="718"/>
      <c r="HB171" s="718"/>
      <c r="HC171" s="718"/>
      <c r="HD171" s="718"/>
      <c r="HE171" s="718"/>
      <c r="HF171" s="718"/>
      <c r="HG171" s="718"/>
      <c r="HH171" s="718"/>
      <c r="HI171" s="718"/>
      <c r="HJ171" s="718"/>
      <c r="HK171" s="718"/>
      <c r="HL171" s="718"/>
      <c r="HM171" s="718"/>
      <c r="HN171" s="718"/>
      <c r="HO171" s="718"/>
      <c r="HP171" s="718"/>
      <c r="HQ171" s="718"/>
      <c r="HR171" s="718"/>
      <c r="HS171" s="718"/>
      <c r="HT171" s="718"/>
      <c r="HU171" s="718"/>
      <c r="HV171" s="718"/>
      <c r="HW171" s="718"/>
      <c r="HX171" s="718"/>
      <c r="HY171" s="718"/>
      <c r="HZ171" s="718"/>
      <c r="IA171" s="718"/>
      <c r="IB171" s="718"/>
      <c r="IC171" s="718"/>
      <c r="ID171" s="718"/>
      <c r="IE171" s="718"/>
      <c r="IF171" s="718"/>
      <c r="IG171" s="718"/>
      <c r="IH171" s="718"/>
      <c r="II171" s="718"/>
      <c r="IJ171" s="718"/>
      <c r="IK171" s="718"/>
      <c r="IL171" s="718"/>
      <c r="IM171" s="718"/>
      <c r="IN171" s="718"/>
      <c r="IO171" s="718"/>
      <c r="IP171" s="718"/>
      <c r="IQ171" s="718"/>
      <c r="IR171" s="718"/>
      <c r="IS171" s="718"/>
      <c r="IT171" s="718"/>
      <c r="IU171" s="718"/>
      <c r="IV171" s="718"/>
    </row>
    <row r="172" spans="2:256" s="418" customFormat="1">
      <c r="B172" s="432"/>
      <c r="C172" s="433"/>
      <c r="D172" s="432"/>
      <c r="E172" s="432"/>
      <c r="P172" s="718"/>
      <c r="Q172" s="718"/>
      <c r="R172" s="718"/>
      <c r="S172" s="718"/>
      <c r="T172" s="718"/>
      <c r="U172" s="718"/>
      <c r="V172" s="718"/>
      <c r="W172" s="718"/>
      <c r="X172" s="718"/>
      <c r="Y172" s="718"/>
      <c r="Z172" s="718"/>
      <c r="AA172" s="718"/>
      <c r="AB172" s="718"/>
      <c r="AC172" s="718"/>
      <c r="AD172" s="718"/>
      <c r="AE172" s="718"/>
      <c r="AF172" s="718"/>
      <c r="AG172" s="718"/>
      <c r="AH172" s="718"/>
      <c r="AI172" s="718"/>
      <c r="AJ172" s="718"/>
      <c r="AK172" s="718"/>
      <c r="AL172" s="718"/>
      <c r="AM172" s="718"/>
      <c r="AN172" s="718"/>
      <c r="AO172" s="718"/>
      <c r="AP172" s="718"/>
      <c r="AQ172" s="718"/>
      <c r="AR172" s="718"/>
      <c r="AS172" s="718"/>
      <c r="AT172" s="718"/>
      <c r="AU172" s="718"/>
      <c r="AV172" s="718"/>
      <c r="AW172" s="718"/>
      <c r="AX172" s="718"/>
      <c r="AY172" s="718"/>
      <c r="AZ172" s="718"/>
      <c r="BA172" s="718"/>
      <c r="BB172" s="718"/>
      <c r="BC172" s="718"/>
      <c r="BD172" s="718"/>
      <c r="BE172" s="718"/>
      <c r="BF172" s="718"/>
      <c r="BG172" s="718"/>
      <c r="BH172" s="718"/>
      <c r="BI172" s="718"/>
      <c r="BJ172" s="718"/>
      <c r="BK172" s="718"/>
      <c r="BL172" s="718"/>
      <c r="BM172" s="718"/>
      <c r="BN172" s="718"/>
      <c r="BO172" s="718"/>
      <c r="BP172" s="718"/>
      <c r="BQ172" s="718"/>
      <c r="BR172" s="718"/>
      <c r="BS172" s="718"/>
      <c r="BT172" s="718"/>
      <c r="BU172" s="718"/>
      <c r="BV172" s="718"/>
      <c r="BW172" s="718"/>
      <c r="BX172" s="718"/>
      <c r="BY172" s="718"/>
      <c r="BZ172" s="718"/>
      <c r="CA172" s="718"/>
      <c r="CB172" s="718"/>
      <c r="CC172" s="718"/>
      <c r="CD172" s="718"/>
      <c r="CE172" s="718"/>
      <c r="CF172" s="718"/>
      <c r="CG172" s="718"/>
      <c r="CH172" s="718"/>
      <c r="CI172" s="718"/>
      <c r="CJ172" s="718"/>
      <c r="CK172" s="718"/>
      <c r="CL172" s="718"/>
      <c r="CM172" s="718"/>
      <c r="CN172" s="718"/>
      <c r="CO172" s="718"/>
      <c r="CP172" s="718"/>
      <c r="CQ172" s="718"/>
      <c r="CR172" s="718"/>
      <c r="CS172" s="718"/>
      <c r="CT172" s="718"/>
      <c r="CU172" s="718"/>
      <c r="CV172" s="718"/>
      <c r="CW172" s="718"/>
      <c r="CX172" s="718"/>
      <c r="CY172" s="718"/>
      <c r="CZ172" s="718"/>
      <c r="DA172" s="718"/>
      <c r="DB172" s="718"/>
      <c r="DC172" s="718"/>
      <c r="DD172" s="718"/>
      <c r="DE172" s="718"/>
      <c r="DF172" s="718"/>
      <c r="DG172" s="718"/>
      <c r="DH172" s="718"/>
      <c r="DI172" s="718"/>
      <c r="DJ172" s="718"/>
      <c r="DK172" s="718"/>
      <c r="DL172" s="718"/>
      <c r="DM172" s="718"/>
      <c r="DN172" s="718"/>
      <c r="DO172" s="718"/>
      <c r="DP172" s="718"/>
      <c r="DQ172" s="718"/>
      <c r="DR172" s="718"/>
      <c r="DS172" s="718"/>
      <c r="DT172" s="718"/>
      <c r="DU172" s="718"/>
      <c r="DV172" s="718"/>
      <c r="DW172" s="718"/>
      <c r="DX172" s="718"/>
      <c r="DY172" s="718"/>
      <c r="DZ172" s="718"/>
      <c r="EA172" s="718"/>
      <c r="EB172" s="718"/>
      <c r="EC172" s="718"/>
      <c r="ED172" s="718"/>
      <c r="EE172" s="718"/>
      <c r="EF172" s="718"/>
      <c r="EG172" s="718"/>
      <c r="EH172" s="718"/>
      <c r="EI172" s="718"/>
      <c r="EJ172" s="718"/>
      <c r="EK172" s="718"/>
      <c r="EL172" s="718"/>
      <c r="EM172" s="718"/>
      <c r="EN172" s="718"/>
      <c r="EO172" s="718"/>
      <c r="EP172" s="718"/>
      <c r="EQ172" s="718"/>
      <c r="ER172" s="718"/>
      <c r="ES172" s="718"/>
      <c r="ET172" s="718"/>
      <c r="EU172" s="718"/>
      <c r="EV172" s="718"/>
      <c r="EW172" s="718"/>
      <c r="EX172" s="718"/>
      <c r="EY172" s="718"/>
      <c r="EZ172" s="718"/>
      <c r="FA172" s="718"/>
      <c r="FB172" s="718"/>
      <c r="FC172" s="718"/>
      <c r="FD172" s="718"/>
      <c r="FE172" s="718"/>
      <c r="FF172" s="718"/>
      <c r="FG172" s="718"/>
      <c r="FH172" s="718"/>
      <c r="FI172" s="718"/>
      <c r="FJ172" s="718"/>
      <c r="FK172" s="718"/>
      <c r="FL172" s="718"/>
      <c r="FM172" s="718"/>
      <c r="FN172" s="718"/>
      <c r="FO172" s="718"/>
      <c r="FP172" s="718"/>
      <c r="FQ172" s="718"/>
      <c r="FR172" s="718"/>
      <c r="FS172" s="718"/>
      <c r="FT172" s="718"/>
      <c r="FU172" s="718"/>
      <c r="FV172" s="718"/>
      <c r="FW172" s="718"/>
      <c r="FX172" s="718"/>
      <c r="FY172" s="718"/>
      <c r="FZ172" s="718"/>
      <c r="GA172" s="718"/>
      <c r="GB172" s="718"/>
      <c r="GC172" s="718"/>
      <c r="GD172" s="718"/>
      <c r="GE172" s="718"/>
      <c r="GF172" s="718"/>
      <c r="GG172" s="718"/>
      <c r="GH172" s="718"/>
      <c r="GI172" s="718"/>
      <c r="GJ172" s="718"/>
      <c r="GK172" s="718"/>
      <c r="GL172" s="718"/>
      <c r="GM172" s="718"/>
      <c r="GN172" s="718"/>
      <c r="GO172" s="718"/>
      <c r="GP172" s="718"/>
      <c r="GQ172" s="718"/>
      <c r="GR172" s="718"/>
      <c r="GS172" s="718"/>
      <c r="GT172" s="718"/>
      <c r="GU172" s="718"/>
      <c r="GV172" s="718"/>
      <c r="GW172" s="718"/>
      <c r="GX172" s="718"/>
      <c r="GY172" s="718"/>
      <c r="GZ172" s="718"/>
      <c r="HA172" s="718"/>
      <c r="HB172" s="718"/>
      <c r="HC172" s="718"/>
      <c r="HD172" s="718"/>
      <c r="HE172" s="718"/>
      <c r="HF172" s="718"/>
      <c r="HG172" s="718"/>
      <c r="HH172" s="718"/>
      <c r="HI172" s="718"/>
      <c r="HJ172" s="718"/>
      <c r="HK172" s="718"/>
      <c r="HL172" s="718"/>
      <c r="HM172" s="718"/>
      <c r="HN172" s="718"/>
      <c r="HO172" s="718"/>
      <c r="HP172" s="718"/>
      <c r="HQ172" s="718"/>
      <c r="HR172" s="718"/>
      <c r="HS172" s="718"/>
      <c r="HT172" s="718"/>
      <c r="HU172" s="718"/>
      <c r="HV172" s="718"/>
      <c r="HW172" s="718"/>
      <c r="HX172" s="718"/>
      <c r="HY172" s="718"/>
      <c r="HZ172" s="718"/>
      <c r="IA172" s="718"/>
      <c r="IB172" s="718"/>
      <c r="IC172" s="718"/>
      <c r="ID172" s="718"/>
      <c r="IE172" s="718"/>
      <c r="IF172" s="718"/>
      <c r="IG172" s="718"/>
      <c r="IH172" s="718"/>
      <c r="II172" s="718"/>
      <c r="IJ172" s="718"/>
      <c r="IK172" s="718"/>
      <c r="IL172" s="718"/>
      <c r="IM172" s="718"/>
      <c r="IN172" s="718"/>
      <c r="IO172" s="718"/>
      <c r="IP172" s="718"/>
      <c r="IQ172" s="718"/>
      <c r="IR172" s="718"/>
      <c r="IS172" s="718"/>
      <c r="IT172" s="718"/>
      <c r="IU172" s="718"/>
      <c r="IV172" s="718"/>
    </row>
    <row r="173" spans="2:256" s="418" customFormat="1">
      <c r="B173" s="432"/>
      <c r="C173" s="433"/>
      <c r="D173" s="432"/>
      <c r="E173" s="432"/>
      <c r="P173" s="718"/>
      <c r="Q173" s="718"/>
      <c r="R173" s="718"/>
      <c r="S173" s="718"/>
      <c r="T173" s="718"/>
      <c r="U173" s="718"/>
      <c r="V173" s="718"/>
      <c r="W173" s="718"/>
      <c r="X173" s="718"/>
      <c r="Y173" s="718"/>
      <c r="Z173" s="718"/>
      <c r="AA173" s="718"/>
      <c r="AB173" s="718"/>
      <c r="AC173" s="718"/>
      <c r="AD173" s="718"/>
      <c r="AE173" s="718"/>
      <c r="AF173" s="718"/>
      <c r="AG173" s="718"/>
      <c r="AH173" s="718"/>
      <c r="AI173" s="718"/>
      <c r="AJ173" s="718"/>
      <c r="AK173" s="718"/>
      <c r="AL173" s="718"/>
      <c r="AM173" s="718"/>
      <c r="AN173" s="718"/>
      <c r="AO173" s="718"/>
      <c r="AP173" s="718"/>
      <c r="AQ173" s="718"/>
      <c r="AR173" s="718"/>
      <c r="AS173" s="718"/>
      <c r="AT173" s="718"/>
      <c r="AU173" s="718"/>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18"/>
      <c r="CA173" s="718"/>
      <c r="CB173" s="718"/>
      <c r="CC173" s="718"/>
      <c r="CD173" s="718"/>
      <c r="CE173" s="718"/>
      <c r="CF173" s="718"/>
      <c r="CG173" s="718"/>
      <c r="CH173" s="718"/>
      <c r="CI173" s="718"/>
      <c r="CJ173" s="718"/>
      <c r="CK173" s="718"/>
      <c r="CL173" s="718"/>
      <c r="CM173" s="718"/>
      <c r="CN173" s="718"/>
      <c r="CO173" s="718"/>
      <c r="CP173" s="718"/>
      <c r="CQ173" s="718"/>
      <c r="CR173" s="718"/>
      <c r="CS173" s="718"/>
      <c r="CT173" s="718"/>
      <c r="CU173" s="718"/>
      <c r="CV173" s="718"/>
      <c r="CW173" s="718"/>
      <c r="CX173" s="718"/>
      <c r="CY173" s="718"/>
      <c r="CZ173" s="718"/>
      <c r="DA173" s="718"/>
      <c r="DB173" s="718"/>
      <c r="DC173" s="718"/>
      <c r="DD173" s="718"/>
      <c r="DE173" s="718"/>
      <c r="DF173" s="718"/>
      <c r="DG173" s="718"/>
      <c r="DH173" s="718"/>
      <c r="DI173" s="718"/>
      <c r="DJ173" s="718"/>
      <c r="DK173" s="718"/>
      <c r="DL173" s="718"/>
      <c r="DM173" s="718"/>
      <c r="DN173" s="718"/>
      <c r="DO173" s="718"/>
      <c r="DP173" s="718"/>
      <c r="DQ173" s="718"/>
      <c r="DR173" s="718"/>
      <c r="DS173" s="718"/>
      <c r="DT173" s="718"/>
      <c r="DU173" s="718"/>
      <c r="DV173" s="718"/>
      <c r="DW173" s="718"/>
      <c r="DX173" s="718"/>
      <c r="DY173" s="718"/>
      <c r="DZ173" s="718"/>
      <c r="EA173" s="718"/>
      <c r="EB173" s="718"/>
      <c r="EC173" s="718"/>
      <c r="ED173" s="718"/>
      <c r="EE173" s="718"/>
      <c r="EF173" s="718"/>
      <c r="EG173" s="718"/>
      <c r="EH173" s="718"/>
      <c r="EI173" s="718"/>
      <c r="EJ173" s="718"/>
      <c r="EK173" s="718"/>
      <c r="EL173" s="718"/>
      <c r="EM173" s="718"/>
      <c r="EN173" s="718"/>
      <c r="EO173" s="718"/>
      <c r="EP173" s="718"/>
      <c r="EQ173" s="718"/>
      <c r="ER173" s="718"/>
      <c r="ES173" s="718"/>
      <c r="ET173" s="718"/>
      <c r="EU173" s="718"/>
      <c r="EV173" s="718"/>
      <c r="EW173" s="718"/>
      <c r="EX173" s="718"/>
      <c r="EY173" s="718"/>
      <c r="EZ173" s="718"/>
      <c r="FA173" s="718"/>
      <c r="FB173" s="718"/>
      <c r="FC173" s="718"/>
      <c r="FD173" s="718"/>
      <c r="FE173" s="718"/>
      <c r="FF173" s="718"/>
      <c r="FG173" s="718"/>
      <c r="FH173" s="718"/>
      <c r="FI173" s="718"/>
      <c r="FJ173" s="718"/>
      <c r="FK173" s="718"/>
      <c r="FL173" s="718"/>
      <c r="FM173" s="718"/>
      <c r="FN173" s="718"/>
      <c r="FO173" s="718"/>
      <c r="FP173" s="718"/>
      <c r="FQ173" s="718"/>
      <c r="FR173" s="718"/>
      <c r="FS173" s="718"/>
      <c r="FT173" s="718"/>
      <c r="FU173" s="718"/>
      <c r="FV173" s="718"/>
      <c r="FW173" s="718"/>
      <c r="FX173" s="718"/>
      <c r="FY173" s="718"/>
      <c r="FZ173" s="718"/>
      <c r="GA173" s="718"/>
      <c r="GB173" s="718"/>
      <c r="GC173" s="718"/>
      <c r="GD173" s="718"/>
      <c r="GE173" s="718"/>
      <c r="GF173" s="718"/>
      <c r="GG173" s="718"/>
      <c r="GH173" s="718"/>
      <c r="GI173" s="718"/>
      <c r="GJ173" s="718"/>
      <c r="GK173" s="718"/>
      <c r="GL173" s="718"/>
      <c r="GM173" s="718"/>
      <c r="GN173" s="718"/>
      <c r="GO173" s="718"/>
      <c r="GP173" s="718"/>
      <c r="GQ173" s="718"/>
      <c r="GR173" s="718"/>
      <c r="GS173" s="718"/>
      <c r="GT173" s="718"/>
      <c r="GU173" s="718"/>
      <c r="GV173" s="718"/>
      <c r="GW173" s="718"/>
      <c r="GX173" s="718"/>
      <c r="GY173" s="718"/>
      <c r="GZ173" s="718"/>
      <c r="HA173" s="718"/>
      <c r="HB173" s="718"/>
      <c r="HC173" s="718"/>
      <c r="HD173" s="718"/>
      <c r="HE173" s="718"/>
      <c r="HF173" s="718"/>
      <c r="HG173" s="718"/>
      <c r="HH173" s="718"/>
      <c r="HI173" s="718"/>
      <c r="HJ173" s="718"/>
      <c r="HK173" s="718"/>
      <c r="HL173" s="718"/>
      <c r="HM173" s="718"/>
      <c r="HN173" s="718"/>
      <c r="HO173" s="718"/>
      <c r="HP173" s="718"/>
      <c r="HQ173" s="718"/>
      <c r="HR173" s="718"/>
      <c r="HS173" s="718"/>
      <c r="HT173" s="718"/>
      <c r="HU173" s="718"/>
      <c r="HV173" s="718"/>
      <c r="HW173" s="718"/>
      <c r="HX173" s="718"/>
      <c r="HY173" s="718"/>
      <c r="HZ173" s="718"/>
      <c r="IA173" s="718"/>
      <c r="IB173" s="718"/>
      <c r="IC173" s="718"/>
      <c r="ID173" s="718"/>
      <c r="IE173" s="718"/>
      <c r="IF173" s="718"/>
      <c r="IG173" s="718"/>
      <c r="IH173" s="718"/>
      <c r="II173" s="718"/>
      <c r="IJ173" s="718"/>
      <c r="IK173" s="718"/>
      <c r="IL173" s="718"/>
      <c r="IM173" s="718"/>
      <c r="IN173" s="718"/>
      <c r="IO173" s="718"/>
      <c r="IP173" s="718"/>
      <c r="IQ173" s="718"/>
      <c r="IR173" s="718"/>
      <c r="IS173" s="718"/>
      <c r="IT173" s="718"/>
      <c r="IU173" s="718"/>
      <c r="IV173" s="718"/>
    </row>
    <row r="174" spans="2:256" s="418" customFormat="1">
      <c r="B174" s="432"/>
      <c r="C174" s="433"/>
      <c r="D174" s="432"/>
      <c r="E174" s="432"/>
      <c r="P174" s="718"/>
      <c r="Q174" s="718"/>
      <c r="R174" s="718"/>
      <c r="S174" s="718"/>
      <c r="T174" s="718"/>
      <c r="U174" s="718"/>
      <c r="V174" s="718"/>
      <c r="W174" s="718"/>
      <c r="X174" s="718"/>
      <c r="Y174" s="718"/>
      <c r="Z174" s="718"/>
      <c r="AA174" s="718"/>
      <c r="AB174" s="718"/>
      <c r="AC174" s="718"/>
      <c r="AD174" s="718"/>
      <c r="AE174" s="718"/>
      <c r="AF174" s="718"/>
      <c r="AG174" s="718"/>
      <c r="AH174" s="718"/>
      <c r="AI174" s="718"/>
      <c r="AJ174" s="718"/>
      <c r="AK174" s="718"/>
      <c r="AL174" s="718"/>
      <c r="AM174" s="718"/>
      <c r="AN174" s="718"/>
      <c r="AO174" s="718"/>
      <c r="AP174" s="718"/>
      <c r="AQ174" s="718"/>
      <c r="AR174" s="718"/>
      <c r="AS174" s="718"/>
      <c r="AT174" s="718"/>
      <c r="AU174" s="718"/>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c r="BP174" s="718"/>
      <c r="BQ174" s="718"/>
      <c r="BR174" s="718"/>
      <c r="BS174" s="718"/>
      <c r="BT174" s="718"/>
      <c r="BU174" s="718"/>
      <c r="BV174" s="718"/>
      <c r="BW174" s="718"/>
      <c r="BX174" s="718"/>
      <c r="BY174" s="718"/>
      <c r="BZ174" s="718"/>
      <c r="CA174" s="718"/>
      <c r="CB174" s="718"/>
      <c r="CC174" s="718"/>
      <c r="CD174" s="718"/>
      <c r="CE174" s="718"/>
      <c r="CF174" s="718"/>
      <c r="CG174" s="718"/>
      <c r="CH174" s="718"/>
      <c r="CI174" s="718"/>
      <c r="CJ174" s="718"/>
      <c r="CK174" s="718"/>
      <c r="CL174" s="718"/>
      <c r="CM174" s="718"/>
      <c r="CN174" s="718"/>
      <c r="CO174" s="718"/>
      <c r="CP174" s="718"/>
      <c r="CQ174" s="718"/>
      <c r="CR174" s="718"/>
      <c r="CS174" s="718"/>
      <c r="CT174" s="718"/>
      <c r="CU174" s="718"/>
      <c r="CV174" s="718"/>
      <c r="CW174" s="718"/>
      <c r="CX174" s="718"/>
      <c r="CY174" s="718"/>
      <c r="CZ174" s="718"/>
      <c r="DA174" s="718"/>
      <c r="DB174" s="718"/>
      <c r="DC174" s="718"/>
      <c r="DD174" s="718"/>
      <c r="DE174" s="718"/>
      <c r="DF174" s="718"/>
      <c r="DG174" s="718"/>
      <c r="DH174" s="718"/>
      <c r="DI174" s="718"/>
      <c r="DJ174" s="718"/>
      <c r="DK174" s="718"/>
      <c r="DL174" s="718"/>
      <c r="DM174" s="718"/>
      <c r="DN174" s="718"/>
      <c r="DO174" s="718"/>
      <c r="DP174" s="718"/>
      <c r="DQ174" s="718"/>
      <c r="DR174" s="718"/>
      <c r="DS174" s="718"/>
      <c r="DT174" s="718"/>
      <c r="DU174" s="718"/>
      <c r="DV174" s="718"/>
      <c r="DW174" s="718"/>
      <c r="DX174" s="718"/>
      <c r="DY174" s="718"/>
      <c r="DZ174" s="718"/>
      <c r="EA174" s="718"/>
      <c r="EB174" s="718"/>
      <c r="EC174" s="718"/>
      <c r="ED174" s="718"/>
      <c r="EE174" s="718"/>
      <c r="EF174" s="718"/>
      <c r="EG174" s="718"/>
      <c r="EH174" s="718"/>
      <c r="EI174" s="718"/>
      <c r="EJ174" s="718"/>
      <c r="EK174" s="718"/>
      <c r="EL174" s="718"/>
      <c r="EM174" s="718"/>
      <c r="EN174" s="718"/>
      <c r="EO174" s="718"/>
      <c r="EP174" s="718"/>
      <c r="EQ174" s="718"/>
      <c r="ER174" s="718"/>
      <c r="ES174" s="718"/>
      <c r="ET174" s="718"/>
      <c r="EU174" s="718"/>
      <c r="EV174" s="718"/>
      <c r="EW174" s="718"/>
      <c r="EX174" s="718"/>
      <c r="EY174" s="718"/>
      <c r="EZ174" s="718"/>
      <c r="FA174" s="718"/>
      <c r="FB174" s="718"/>
      <c r="FC174" s="718"/>
      <c r="FD174" s="718"/>
      <c r="FE174" s="718"/>
      <c r="FF174" s="718"/>
      <c r="FG174" s="718"/>
      <c r="FH174" s="718"/>
      <c r="FI174" s="718"/>
      <c r="FJ174" s="718"/>
      <c r="FK174" s="718"/>
      <c r="FL174" s="718"/>
      <c r="FM174" s="718"/>
      <c r="FN174" s="718"/>
      <c r="FO174" s="718"/>
      <c r="FP174" s="718"/>
      <c r="FQ174" s="718"/>
      <c r="FR174" s="718"/>
      <c r="FS174" s="718"/>
      <c r="FT174" s="718"/>
      <c r="FU174" s="718"/>
      <c r="FV174" s="718"/>
      <c r="FW174" s="718"/>
      <c r="FX174" s="718"/>
      <c r="FY174" s="718"/>
      <c r="FZ174" s="718"/>
      <c r="GA174" s="718"/>
      <c r="GB174" s="718"/>
      <c r="GC174" s="718"/>
      <c r="GD174" s="718"/>
      <c r="GE174" s="718"/>
      <c r="GF174" s="718"/>
      <c r="GG174" s="718"/>
      <c r="GH174" s="718"/>
      <c r="GI174" s="718"/>
      <c r="GJ174" s="718"/>
      <c r="GK174" s="718"/>
      <c r="GL174" s="718"/>
      <c r="GM174" s="718"/>
      <c r="GN174" s="718"/>
      <c r="GO174" s="718"/>
      <c r="GP174" s="718"/>
      <c r="GQ174" s="718"/>
      <c r="GR174" s="718"/>
      <c r="GS174" s="718"/>
      <c r="GT174" s="718"/>
      <c r="GU174" s="718"/>
      <c r="GV174" s="718"/>
      <c r="GW174" s="718"/>
      <c r="GX174" s="718"/>
      <c r="GY174" s="718"/>
      <c r="GZ174" s="718"/>
      <c r="HA174" s="718"/>
      <c r="HB174" s="718"/>
      <c r="HC174" s="718"/>
      <c r="HD174" s="718"/>
      <c r="HE174" s="718"/>
      <c r="HF174" s="718"/>
      <c r="HG174" s="718"/>
      <c r="HH174" s="718"/>
      <c r="HI174" s="718"/>
      <c r="HJ174" s="718"/>
      <c r="HK174" s="718"/>
      <c r="HL174" s="718"/>
      <c r="HM174" s="718"/>
      <c r="HN174" s="718"/>
      <c r="HO174" s="718"/>
      <c r="HP174" s="718"/>
      <c r="HQ174" s="718"/>
      <c r="HR174" s="718"/>
      <c r="HS174" s="718"/>
      <c r="HT174" s="718"/>
      <c r="HU174" s="718"/>
      <c r="HV174" s="718"/>
      <c r="HW174" s="718"/>
      <c r="HX174" s="718"/>
      <c r="HY174" s="718"/>
      <c r="HZ174" s="718"/>
      <c r="IA174" s="718"/>
      <c r="IB174" s="718"/>
      <c r="IC174" s="718"/>
      <c r="ID174" s="718"/>
      <c r="IE174" s="718"/>
      <c r="IF174" s="718"/>
      <c r="IG174" s="718"/>
      <c r="IH174" s="718"/>
      <c r="II174" s="718"/>
      <c r="IJ174" s="718"/>
      <c r="IK174" s="718"/>
      <c r="IL174" s="718"/>
      <c r="IM174" s="718"/>
      <c r="IN174" s="718"/>
      <c r="IO174" s="718"/>
      <c r="IP174" s="718"/>
      <c r="IQ174" s="718"/>
      <c r="IR174" s="718"/>
      <c r="IS174" s="718"/>
      <c r="IT174" s="718"/>
      <c r="IU174" s="718"/>
      <c r="IV174" s="718"/>
    </row>
    <row r="175" spans="2:256" s="418" customFormat="1">
      <c r="B175" s="432"/>
      <c r="C175" s="433"/>
      <c r="D175" s="432"/>
      <c r="E175" s="432"/>
      <c r="P175" s="718"/>
      <c r="Q175" s="718"/>
      <c r="R175" s="718"/>
      <c r="S175" s="718"/>
      <c r="T175" s="718"/>
      <c r="U175" s="718"/>
      <c r="V175" s="718"/>
      <c r="W175" s="718"/>
      <c r="X175" s="718"/>
      <c r="Y175" s="718"/>
      <c r="Z175" s="718"/>
      <c r="AA175" s="718"/>
      <c r="AB175" s="718"/>
      <c r="AC175" s="718"/>
      <c r="AD175" s="718"/>
      <c r="AE175" s="718"/>
      <c r="AF175" s="718"/>
      <c r="AG175" s="718"/>
      <c r="AH175" s="718"/>
      <c r="AI175" s="718"/>
      <c r="AJ175" s="718"/>
      <c r="AK175" s="718"/>
      <c r="AL175" s="718"/>
      <c r="AM175" s="718"/>
      <c r="AN175" s="718"/>
      <c r="AO175" s="718"/>
      <c r="AP175" s="718"/>
      <c r="AQ175" s="718"/>
      <c r="AR175" s="718"/>
      <c r="AS175" s="718"/>
      <c r="AT175" s="718"/>
      <c r="AU175" s="718"/>
      <c r="AV175" s="718"/>
      <c r="AW175" s="718"/>
      <c r="AX175" s="718"/>
      <c r="AY175" s="718"/>
      <c r="AZ175" s="718"/>
      <c r="BA175" s="718"/>
      <c r="BB175" s="718"/>
      <c r="BC175" s="718"/>
      <c r="BD175" s="718"/>
      <c r="BE175" s="718"/>
      <c r="BF175" s="718"/>
      <c r="BG175" s="718"/>
      <c r="BH175" s="718"/>
      <c r="BI175" s="718"/>
      <c r="BJ175" s="718"/>
      <c r="BK175" s="718"/>
      <c r="BL175" s="718"/>
      <c r="BM175" s="718"/>
      <c r="BN175" s="718"/>
      <c r="BO175" s="718"/>
      <c r="BP175" s="718"/>
      <c r="BQ175" s="718"/>
      <c r="BR175" s="718"/>
      <c r="BS175" s="718"/>
      <c r="BT175" s="718"/>
      <c r="BU175" s="718"/>
      <c r="BV175" s="718"/>
      <c r="BW175" s="718"/>
      <c r="BX175" s="718"/>
      <c r="BY175" s="718"/>
      <c r="BZ175" s="718"/>
      <c r="CA175" s="718"/>
      <c r="CB175" s="718"/>
      <c r="CC175" s="718"/>
      <c r="CD175" s="718"/>
      <c r="CE175" s="718"/>
      <c r="CF175" s="718"/>
      <c r="CG175" s="718"/>
      <c r="CH175" s="718"/>
      <c r="CI175" s="718"/>
      <c r="CJ175" s="718"/>
      <c r="CK175" s="718"/>
      <c r="CL175" s="718"/>
      <c r="CM175" s="718"/>
      <c r="CN175" s="718"/>
      <c r="CO175" s="718"/>
      <c r="CP175" s="718"/>
      <c r="CQ175" s="718"/>
      <c r="CR175" s="718"/>
      <c r="CS175" s="718"/>
      <c r="CT175" s="718"/>
      <c r="CU175" s="718"/>
      <c r="CV175" s="718"/>
      <c r="CW175" s="718"/>
      <c r="CX175" s="718"/>
      <c r="CY175" s="718"/>
      <c r="CZ175" s="718"/>
      <c r="DA175" s="718"/>
      <c r="DB175" s="718"/>
      <c r="DC175" s="718"/>
      <c r="DD175" s="718"/>
      <c r="DE175" s="718"/>
      <c r="DF175" s="718"/>
      <c r="DG175" s="718"/>
      <c r="DH175" s="718"/>
      <c r="DI175" s="718"/>
      <c r="DJ175" s="718"/>
      <c r="DK175" s="718"/>
      <c r="DL175" s="718"/>
      <c r="DM175" s="718"/>
      <c r="DN175" s="718"/>
      <c r="DO175" s="718"/>
      <c r="DP175" s="718"/>
      <c r="DQ175" s="718"/>
      <c r="DR175" s="718"/>
      <c r="DS175" s="718"/>
      <c r="DT175" s="718"/>
      <c r="DU175" s="718"/>
      <c r="DV175" s="718"/>
      <c r="DW175" s="718"/>
      <c r="DX175" s="718"/>
      <c r="DY175" s="718"/>
      <c r="DZ175" s="718"/>
      <c r="EA175" s="718"/>
      <c r="EB175" s="718"/>
      <c r="EC175" s="718"/>
      <c r="ED175" s="718"/>
      <c r="EE175" s="718"/>
      <c r="EF175" s="718"/>
      <c r="EG175" s="718"/>
      <c r="EH175" s="718"/>
      <c r="EI175" s="718"/>
      <c r="EJ175" s="718"/>
      <c r="EK175" s="718"/>
      <c r="EL175" s="718"/>
      <c r="EM175" s="718"/>
      <c r="EN175" s="718"/>
      <c r="EO175" s="718"/>
      <c r="EP175" s="718"/>
      <c r="EQ175" s="718"/>
      <c r="ER175" s="718"/>
      <c r="ES175" s="718"/>
      <c r="ET175" s="718"/>
      <c r="EU175" s="718"/>
      <c r="EV175" s="718"/>
      <c r="EW175" s="718"/>
      <c r="EX175" s="718"/>
      <c r="EY175" s="718"/>
      <c r="EZ175" s="718"/>
      <c r="FA175" s="718"/>
      <c r="FB175" s="718"/>
      <c r="FC175" s="718"/>
      <c r="FD175" s="718"/>
      <c r="FE175" s="718"/>
      <c r="FF175" s="718"/>
      <c r="FG175" s="718"/>
      <c r="FH175" s="718"/>
      <c r="FI175" s="718"/>
      <c r="FJ175" s="718"/>
      <c r="FK175" s="718"/>
      <c r="FL175" s="718"/>
      <c r="FM175" s="718"/>
      <c r="FN175" s="718"/>
      <c r="FO175" s="718"/>
      <c r="FP175" s="718"/>
      <c r="FQ175" s="718"/>
      <c r="FR175" s="718"/>
      <c r="FS175" s="718"/>
      <c r="FT175" s="718"/>
      <c r="FU175" s="718"/>
      <c r="FV175" s="718"/>
      <c r="FW175" s="718"/>
      <c r="FX175" s="718"/>
      <c r="FY175" s="718"/>
      <c r="FZ175" s="718"/>
      <c r="GA175" s="718"/>
      <c r="GB175" s="718"/>
      <c r="GC175" s="718"/>
      <c r="GD175" s="718"/>
      <c r="GE175" s="718"/>
      <c r="GF175" s="718"/>
      <c r="GG175" s="718"/>
      <c r="GH175" s="718"/>
      <c r="GI175" s="718"/>
      <c r="GJ175" s="718"/>
      <c r="GK175" s="718"/>
      <c r="GL175" s="718"/>
      <c r="GM175" s="718"/>
      <c r="GN175" s="718"/>
      <c r="GO175" s="718"/>
      <c r="GP175" s="718"/>
      <c r="GQ175" s="718"/>
      <c r="GR175" s="718"/>
      <c r="GS175" s="718"/>
      <c r="GT175" s="718"/>
      <c r="GU175" s="718"/>
      <c r="GV175" s="718"/>
      <c r="GW175" s="718"/>
      <c r="GX175" s="718"/>
      <c r="GY175" s="718"/>
      <c r="GZ175" s="718"/>
      <c r="HA175" s="718"/>
      <c r="HB175" s="718"/>
      <c r="HC175" s="718"/>
      <c r="HD175" s="718"/>
      <c r="HE175" s="718"/>
      <c r="HF175" s="718"/>
      <c r="HG175" s="718"/>
      <c r="HH175" s="718"/>
      <c r="HI175" s="718"/>
      <c r="HJ175" s="718"/>
      <c r="HK175" s="718"/>
      <c r="HL175" s="718"/>
      <c r="HM175" s="718"/>
      <c r="HN175" s="718"/>
      <c r="HO175" s="718"/>
      <c r="HP175" s="718"/>
      <c r="HQ175" s="718"/>
      <c r="HR175" s="718"/>
      <c r="HS175" s="718"/>
      <c r="HT175" s="718"/>
      <c r="HU175" s="718"/>
      <c r="HV175" s="718"/>
      <c r="HW175" s="718"/>
      <c r="HX175" s="718"/>
      <c r="HY175" s="718"/>
      <c r="HZ175" s="718"/>
      <c r="IA175" s="718"/>
      <c r="IB175" s="718"/>
      <c r="IC175" s="718"/>
      <c r="ID175" s="718"/>
      <c r="IE175" s="718"/>
      <c r="IF175" s="718"/>
      <c r="IG175" s="718"/>
      <c r="IH175" s="718"/>
      <c r="II175" s="718"/>
      <c r="IJ175" s="718"/>
      <c r="IK175" s="718"/>
      <c r="IL175" s="718"/>
      <c r="IM175" s="718"/>
      <c r="IN175" s="718"/>
      <c r="IO175" s="718"/>
      <c r="IP175" s="718"/>
      <c r="IQ175" s="718"/>
      <c r="IR175" s="718"/>
      <c r="IS175" s="718"/>
      <c r="IT175" s="718"/>
      <c r="IU175" s="718"/>
      <c r="IV175" s="718"/>
    </row>
    <row r="176" spans="2:256" s="418" customFormat="1">
      <c r="B176" s="432"/>
      <c r="C176" s="433"/>
      <c r="D176" s="432"/>
      <c r="E176" s="432"/>
      <c r="P176" s="718"/>
      <c r="Q176" s="718"/>
      <c r="R176" s="718"/>
      <c r="S176" s="718"/>
      <c r="T176" s="718"/>
      <c r="U176" s="718"/>
      <c r="V176" s="718"/>
      <c r="W176" s="718"/>
      <c r="X176" s="718"/>
      <c r="Y176" s="718"/>
      <c r="Z176" s="718"/>
      <c r="AA176" s="718"/>
      <c r="AB176" s="718"/>
      <c r="AC176" s="718"/>
      <c r="AD176" s="718"/>
      <c r="AE176" s="718"/>
      <c r="AF176" s="718"/>
      <c r="AG176" s="718"/>
      <c r="AH176" s="718"/>
      <c r="AI176" s="718"/>
      <c r="AJ176" s="718"/>
      <c r="AK176" s="718"/>
      <c r="AL176" s="718"/>
      <c r="AM176" s="718"/>
      <c r="AN176" s="718"/>
      <c r="AO176" s="718"/>
      <c r="AP176" s="718"/>
      <c r="AQ176" s="718"/>
      <c r="AR176" s="718"/>
      <c r="AS176" s="718"/>
      <c r="AT176" s="718"/>
      <c r="AU176" s="718"/>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18"/>
      <c r="CA176" s="718"/>
      <c r="CB176" s="718"/>
      <c r="CC176" s="718"/>
      <c r="CD176" s="718"/>
      <c r="CE176" s="718"/>
      <c r="CF176" s="718"/>
      <c r="CG176" s="718"/>
      <c r="CH176" s="718"/>
      <c r="CI176" s="718"/>
      <c r="CJ176" s="718"/>
      <c r="CK176" s="718"/>
      <c r="CL176" s="718"/>
      <c r="CM176" s="718"/>
      <c r="CN176" s="718"/>
      <c r="CO176" s="718"/>
      <c r="CP176" s="718"/>
      <c r="CQ176" s="718"/>
      <c r="CR176" s="718"/>
      <c r="CS176" s="718"/>
      <c r="CT176" s="718"/>
      <c r="CU176" s="718"/>
      <c r="CV176" s="718"/>
      <c r="CW176" s="718"/>
      <c r="CX176" s="718"/>
      <c r="CY176" s="718"/>
      <c r="CZ176" s="718"/>
      <c r="DA176" s="718"/>
      <c r="DB176" s="718"/>
      <c r="DC176" s="718"/>
      <c r="DD176" s="718"/>
      <c r="DE176" s="718"/>
      <c r="DF176" s="718"/>
      <c r="DG176" s="718"/>
      <c r="DH176" s="718"/>
      <c r="DI176" s="718"/>
      <c r="DJ176" s="718"/>
      <c r="DK176" s="718"/>
      <c r="DL176" s="718"/>
      <c r="DM176" s="718"/>
      <c r="DN176" s="718"/>
      <c r="DO176" s="718"/>
      <c r="DP176" s="718"/>
      <c r="DQ176" s="718"/>
      <c r="DR176" s="718"/>
      <c r="DS176" s="718"/>
      <c r="DT176" s="718"/>
      <c r="DU176" s="718"/>
      <c r="DV176" s="718"/>
      <c r="DW176" s="718"/>
      <c r="DX176" s="718"/>
      <c r="DY176" s="718"/>
      <c r="DZ176" s="718"/>
      <c r="EA176" s="718"/>
      <c r="EB176" s="718"/>
      <c r="EC176" s="718"/>
      <c r="ED176" s="718"/>
      <c r="EE176" s="718"/>
      <c r="EF176" s="718"/>
      <c r="EG176" s="718"/>
      <c r="EH176" s="718"/>
      <c r="EI176" s="718"/>
      <c r="EJ176" s="718"/>
      <c r="EK176" s="718"/>
      <c r="EL176" s="718"/>
      <c r="EM176" s="718"/>
      <c r="EN176" s="718"/>
      <c r="EO176" s="718"/>
      <c r="EP176" s="718"/>
      <c r="EQ176" s="718"/>
      <c r="ER176" s="718"/>
      <c r="ES176" s="718"/>
      <c r="ET176" s="718"/>
      <c r="EU176" s="718"/>
      <c r="EV176" s="718"/>
      <c r="EW176" s="718"/>
      <c r="EX176" s="718"/>
      <c r="EY176" s="718"/>
      <c r="EZ176" s="718"/>
      <c r="FA176" s="718"/>
      <c r="FB176" s="718"/>
      <c r="FC176" s="718"/>
      <c r="FD176" s="718"/>
      <c r="FE176" s="718"/>
      <c r="FF176" s="718"/>
      <c r="FG176" s="718"/>
      <c r="FH176" s="718"/>
      <c r="FI176" s="718"/>
      <c r="FJ176" s="718"/>
      <c r="FK176" s="718"/>
      <c r="FL176" s="718"/>
      <c r="FM176" s="718"/>
      <c r="FN176" s="718"/>
      <c r="FO176" s="718"/>
      <c r="FP176" s="718"/>
      <c r="FQ176" s="718"/>
      <c r="FR176" s="718"/>
      <c r="FS176" s="718"/>
      <c r="FT176" s="718"/>
      <c r="FU176" s="718"/>
      <c r="FV176" s="718"/>
      <c r="FW176" s="718"/>
      <c r="FX176" s="718"/>
      <c r="FY176" s="718"/>
      <c r="FZ176" s="718"/>
      <c r="GA176" s="718"/>
      <c r="GB176" s="718"/>
      <c r="GC176" s="718"/>
      <c r="GD176" s="718"/>
      <c r="GE176" s="718"/>
      <c r="GF176" s="718"/>
      <c r="GG176" s="718"/>
      <c r="GH176" s="718"/>
      <c r="GI176" s="718"/>
      <c r="GJ176" s="718"/>
      <c r="GK176" s="718"/>
      <c r="GL176" s="718"/>
      <c r="GM176" s="718"/>
      <c r="GN176" s="718"/>
      <c r="GO176" s="718"/>
      <c r="GP176" s="718"/>
      <c r="GQ176" s="718"/>
      <c r="GR176" s="718"/>
      <c r="GS176" s="718"/>
      <c r="GT176" s="718"/>
      <c r="GU176" s="718"/>
      <c r="GV176" s="718"/>
      <c r="GW176" s="718"/>
      <c r="GX176" s="718"/>
      <c r="GY176" s="718"/>
      <c r="GZ176" s="718"/>
      <c r="HA176" s="718"/>
      <c r="HB176" s="718"/>
      <c r="HC176" s="718"/>
      <c r="HD176" s="718"/>
      <c r="HE176" s="718"/>
      <c r="HF176" s="718"/>
      <c r="HG176" s="718"/>
      <c r="HH176" s="718"/>
      <c r="HI176" s="718"/>
      <c r="HJ176" s="718"/>
      <c r="HK176" s="718"/>
      <c r="HL176" s="718"/>
      <c r="HM176" s="718"/>
      <c r="HN176" s="718"/>
      <c r="HO176" s="718"/>
      <c r="HP176" s="718"/>
      <c r="HQ176" s="718"/>
      <c r="HR176" s="718"/>
      <c r="HS176" s="718"/>
      <c r="HT176" s="718"/>
      <c r="HU176" s="718"/>
      <c r="HV176" s="718"/>
      <c r="HW176" s="718"/>
      <c r="HX176" s="718"/>
      <c r="HY176" s="718"/>
      <c r="HZ176" s="718"/>
      <c r="IA176" s="718"/>
      <c r="IB176" s="718"/>
      <c r="IC176" s="718"/>
      <c r="ID176" s="718"/>
      <c r="IE176" s="718"/>
      <c r="IF176" s="718"/>
      <c r="IG176" s="718"/>
      <c r="IH176" s="718"/>
      <c r="II176" s="718"/>
      <c r="IJ176" s="718"/>
      <c r="IK176" s="718"/>
      <c r="IL176" s="718"/>
      <c r="IM176" s="718"/>
      <c r="IN176" s="718"/>
      <c r="IO176" s="718"/>
      <c r="IP176" s="718"/>
      <c r="IQ176" s="718"/>
      <c r="IR176" s="718"/>
      <c r="IS176" s="718"/>
      <c r="IT176" s="718"/>
      <c r="IU176" s="718"/>
      <c r="IV176" s="718"/>
    </row>
    <row r="177" spans="2:256" s="418" customFormat="1">
      <c r="B177" s="432"/>
      <c r="C177" s="433"/>
      <c r="D177" s="432"/>
      <c r="E177" s="432"/>
      <c r="P177" s="718"/>
      <c r="Q177" s="718"/>
      <c r="R177" s="718"/>
      <c r="S177" s="718"/>
      <c r="T177" s="718"/>
      <c r="U177" s="718"/>
      <c r="V177" s="718"/>
      <c r="W177" s="718"/>
      <c r="X177" s="718"/>
      <c r="Y177" s="718"/>
      <c r="Z177" s="718"/>
      <c r="AA177" s="718"/>
      <c r="AB177" s="718"/>
      <c r="AC177" s="718"/>
      <c r="AD177" s="718"/>
      <c r="AE177" s="718"/>
      <c r="AF177" s="718"/>
      <c r="AG177" s="718"/>
      <c r="AH177" s="718"/>
      <c r="AI177" s="718"/>
      <c r="AJ177" s="718"/>
      <c r="AK177" s="718"/>
      <c r="AL177" s="718"/>
      <c r="AM177" s="718"/>
      <c r="AN177" s="718"/>
      <c r="AO177" s="718"/>
      <c r="AP177" s="718"/>
      <c r="AQ177" s="718"/>
      <c r="AR177" s="718"/>
      <c r="AS177" s="718"/>
      <c r="AT177" s="718"/>
      <c r="AU177" s="718"/>
      <c r="AV177" s="718"/>
      <c r="AW177" s="718"/>
      <c r="AX177" s="718"/>
      <c r="AY177" s="718"/>
      <c r="AZ177" s="718"/>
      <c r="BA177" s="718"/>
      <c r="BB177" s="718"/>
      <c r="BC177" s="718"/>
      <c r="BD177" s="718"/>
      <c r="BE177" s="718"/>
      <c r="BF177" s="718"/>
      <c r="BG177" s="718"/>
      <c r="BH177" s="718"/>
      <c r="BI177" s="718"/>
      <c r="BJ177" s="718"/>
      <c r="BK177" s="718"/>
      <c r="BL177" s="718"/>
      <c r="BM177" s="718"/>
      <c r="BN177" s="718"/>
      <c r="BO177" s="718"/>
      <c r="BP177" s="718"/>
      <c r="BQ177" s="718"/>
      <c r="BR177" s="718"/>
      <c r="BS177" s="718"/>
      <c r="BT177" s="718"/>
      <c r="BU177" s="718"/>
      <c r="BV177" s="718"/>
      <c r="BW177" s="718"/>
      <c r="BX177" s="718"/>
      <c r="BY177" s="718"/>
      <c r="BZ177" s="718"/>
      <c r="CA177" s="718"/>
      <c r="CB177" s="718"/>
      <c r="CC177" s="718"/>
      <c r="CD177" s="718"/>
      <c r="CE177" s="718"/>
      <c r="CF177" s="718"/>
      <c r="CG177" s="718"/>
      <c r="CH177" s="718"/>
      <c r="CI177" s="718"/>
      <c r="CJ177" s="718"/>
      <c r="CK177" s="718"/>
      <c r="CL177" s="718"/>
      <c r="CM177" s="718"/>
      <c r="CN177" s="718"/>
      <c r="CO177" s="718"/>
      <c r="CP177" s="718"/>
      <c r="CQ177" s="718"/>
      <c r="CR177" s="718"/>
      <c r="CS177" s="718"/>
      <c r="CT177" s="718"/>
      <c r="CU177" s="718"/>
      <c r="CV177" s="718"/>
      <c r="CW177" s="718"/>
      <c r="CX177" s="718"/>
      <c r="CY177" s="718"/>
      <c r="CZ177" s="718"/>
      <c r="DA177" s="718"/>
      <c r="DB177" s="718"/>
      <c r="DC177" s="718"/>
      <c r="DD177" s="718"/>
      <c r="DE177" s="718"/>
      <c r="DF177" s="718"/>
      <c r="DG177" s="718"/>
      <c r="DH177" s="718"/>
      <c r="DI177" s="718"/>
      <c r="DJ177" s="718"/>
      <c r="DK177" s="718"/>
      <c r="DL177" s="718"/>
      <c r="DM177" s="718"/>
      <c r="DN177" s="718"/>
      <c r="DO177" s="718"/>
      <c r="DP177" s="718"/>
      <c r="DQ177" s="718"/>
      <c r="DR177" s="718"/>
      <c r="DS177" s="718"/>
      <c r="DT177" s="718"/>
      <c r="DU177" s="718"/>
      <c r="DV177" s="718"/>
      <c r="DW177" s="718"/>
      <c r="DX177" s="718"/>
      <c r="DY177" s="718"/>
      <c r="DZ177" s="718"/>
      <c r="EA177" s="718"/>
      <c r="EB177" s="718"/>
      <c r="EC177" s="718"/>
      <c r="ED177" s="718"/>
      <c r="EE177" s="718"/>
      <c r="EF177" s="718"/>
      <c r="EG177" s="718"/>
      <c r="EH177" s="718"/>
      <c r="EI177" s="718"/>
      <c r="EJ177" s="718"/>
      <c r="EK177" s="718"/>
      <c r="EL177" s="718"/>
      <c r="EM177" s="718"/>
      <c r="EN177" s="718"/>
      <c r="EO177" s="718"/>
      <c r="EP177" s="718"/>
      <c r="EQ177" s="718"/>
      <c r="ER177" s="718"/>
      <c r="ES177" s="718"/>
      <c r="ET177" s="718"/>
      <c r="EU177" s="718"/>
      <c r="EV177" s="718"/>
      <c r="EW177" s="718"/>
      <c r="EX177" s="718"/>
      <c r="EY177" s="718"/>
      <c r="EZ177" s="718"/>
      <c r="FA177" s="718"/>
      <c r="FB177" s="718"/>
      <c r="FC177" s="718"/>
      <c r="FD177" s="718"/>
      <c r="FE177" s="718"/>
      <c r="FF177" s="718"/>
      <c r="FG177" s="718"/>
      <c r="FH177" s="718"/>
      <c r="FI177" s="718"/>
      <c r="FJ177" s="718"/>
      <c r="FK177" s="718"/>
      <c r="FL177" s="718"/>
      <c r="FM177" s="718"/>
      <c r="FN177" s="718"/>
      <c r="FO177" s="718"/>
      <c r="FP177" s="718"/>
      <c r="FQ177" s="718"/>
      <c r="FR177" s="718"/>
      <c r="FS177" s="718"/>
      <c r="FT177" s="718"/>
      <c r="FU177" s="718"/>
      <c r="FV177" s="718"/>
      <c r="FW177" s="718"/>
      <c r="FX177" s="718"/>
      <c r="FY177" s="718"/>
      <c r="FZ177" s="718"/>
      <c r="GA177" s="718"/>
      <c r="GB177" s="718"/>
      <c r="GC177" s="718"/>
      <c r="GD177" s="718"/>
      <c r="GE177" s="718"/>
      <c r="GF177" s="718"/>
      <c r="GG177" s="718"/>
      <c r="GH177" s="718"/>
      <c r="GI177" s="718"/>
      <c r="GJ177" s="718"/>
      <c r="GK177" s="718"/>
      <c r="GL177" s="718"/>
      <c r="GM177" s="718"/>
      <c r="GN177" s="718"/>
      <c r="GO177" s="718"/>
      <c r="GP177" s="718"/>
      <c r="GQ177" s="718"/>
      <c r="GR177" s="718"/>
      <c r="GS177" s="718"/>
      <c r="GT177" s="718"/>
      <c r="GU177" s="718"/>
      <c r="GV177" s="718"/>
      <c r="GW177" s="718"/>
      <c r="GX177" s="718"/>
      <c r="GY177" s="718"/>
      <c r="GZ177" s="718"/>
      <c r="HA177" s="718"/>
      <c r="HB177" s="718"/>
      <c r="HC177" s="718"/>
      <c r="HD177" s="718"/>
      <c r="HE177" s="718"/>
      <c r="HF177" s="718"/>
      <c r="HG177" s="718"/>
      <c r="HH177" s="718"/>
      <c r="HI177" s="718"/>
      <c r="HJ177" s="718"/>
      <c r="HK177" s="718"/>
      <c r="HL177" s="718"/>
      <c r="HM177" s="718"/>
      <c r="HN177" s="718"/>
      <c r="HO177" s="718"/>
      <c r="HP177" s="718"/>
      <c r="HQ177" s="718"/>
      <c r="HR177" s="718"/>
      <c r="HS177" s="718"/>
      <c r="HT177" s="718"/>
      <c r="HU177" s="718"/>
      <c r="HV177" s="718"/>
      <c r="HW177" s="718"/>
      <c r="HX177" s="718"/>
      <c r="HY177" s="718"/>
      <c r="HZ177" s="718"/>
      <c r="IA177" s="718"/>
      <c r="IB177" s="718"/>
      <c r="IC177" s="718"/>
      <c r="ID177" s="718"/>
      <c r="IE177" s="718"/>
      <c r="IF177" s="718"/>
      <c r="IG177" s="718"/>
      <c r="IH177" s="718"/>
      <c r="II177" s="718"/>
      <c r="IJ177" s="718"/>
      <c r="IK177" s="718"/>
      <c r="IL177" s="718"/>
      <c r="IM177" s="718"/>
      <c r="IN177" s="718"/>
      <c r="IO177" s="718"/>
      <c r="IP177" s="718"/>
      <c r="IQ177" s="718"/>
      <c r="IR177" s="718"/>
      <c r="IS177" s="718"/>
      <c r="IT177" s="718"/>
      <c r="IU177" s="718"/>
      <c r="IV177" s="718"/>
    </row>
    <row r="178" spans="2:256" s="418" customFormat="1">
      <c r="B178" s="432"/>
      <c r="C178" s="433"/>
      <c r="D178" s="432"/>
      <c r="E178" s="432"/>
      <c r="P178" s="718"/>
      <c r="Q178" s="718"/>
      <c r="R178" s="718"/>
      <c r="S178" s="718"/>
      <c r="T178" s="718"/>
      <c r="U178" s="718"/>
      <c r="V178" s="718"/>
      <c r="W178" s="718"/>
      <c r="X178" s="718"/>
      <c r="Y178" s="718"/>
      <c r="Z178" s="718"/>
      <c r="AA178" s="718"/>
      <c r="AB178" s="718"/>
      <c r="AC178" s="718"/>
      <c r="AD178" s="718"/>
      <c r="AE178" s="718"/>
      <c r="AF178" s="718"/>
      <c r="AG178" s="718"/>
      <c r="AH178" s="718"/>
      <c r="AI178" s="718"/>
      <c r="AJ178" s="718"/>
      <c r="AK178" s="718"/>
      <c r="AL178" s="718"/>
      <c r="AM178" s="718"/>
      <c r="AN178" s="718"/>
      <c r="AO178" s="718"/>
      <c r="AP178" s="718"/>
      <c r="AQ178" s="718"/>
      <c r="AR178" s="718"/>
      <c r="AS178" s="718"/>
      <c r="AT178" s="718"/>
      <c r="AU178" s="718"/>
      <c r="AV178" s="718"/>
      <c r="AW178" s="718"/>
      <c r="AX178" s="718"/>
      <c r="AY178" s="718"/>
      <c r="AZ178" s="718"/>
      <c r="BA178" s="718"/>
      <c r="BB178" s="718"/>
      <c r="BC178" s="718"/>
      <c r="BD178" s="718"/>
      <c r="BE178" s="718"/>
      <c r="BF178" s="718"/>
      <c r="BG178" s="718"/>
      <c r="BH178" s="718"/>
      <c r="BI178" s="718"/>
      <c r="BJ178" s="718"/>
      <c r="BK178" s="718"/>
      <c r="BL178" s="718"/>
      <c r="BM178" s="718"/>
      <c r="BN178" s="718"/>
      <c r="BO178" s="718"/>
      <c r="BP178" s="718"/>
      <c r="BQ178" s="718"/>
      <c r="BR178" s="718"/>
      <c r="BS178" s="718"/>
      <c r="BT178" s="718"/>
      <c r="BU178" s="718"/>
      <c r="BV178" s="718"/>
      <c r="BW178" s="718"/>
      <c r="BX178" s="718"/>
      <c r="BY178" s="718"/>
      <c r="BZ178" s="718"/>
      <c r="CA178" s="718"/>
      <c r="CB178" s="718"/>
      <c r="CC178" s="718"/>
      <c r="CD178" s="718"/>
      <c r="CE178" s="718"/>
      <c r="CF178" s="718"/>
      <c r="CG178" s="718"/>
      <c r="CH178" s="718"/>
      <c r="CI178" s="718"/>
      <c r="CJ178" s="718"/>
      <c r="CK178" s="718"/>
      <c r="CL178" s="718"/>
      <c r="CM178" s="718"/>
      <c r="CN178" s="718"/>
      <c r="CO178" s="718"/>
      <c r="CP178" s="718"/>
      <c r="CQ178" s="718"/>
      <c r="CR178" s="718"/>
      <c r="CS178" s="718"/>
      <c r="CT178" s="718"/>
      <c r="CU178" s="718"/>
      <c r="CV178" s="718"/>
      <c r="CW178" s="718"/>
      <c r="CX178" s="718"/>
      <c r="CY178" s="718"/>
      <c r="CZ178" s="718"/>
      <c r="DA178" s="718"/>
      <c r="DB178" s="718"/>
      <c r="DC178" s="718"/>
      <c r="DD178" s="718"/>
      <c r="DE178" s="718"/>
      <c r="DF178" s="718"/>
      <c r="DG178" s="718"/>
      <c r="DH178" s="718"/>
      <c r="DI178" s="718"/>
      <c r="DJ178" s="718"/>
      <c r="DK178" s="718"/>
      <c r="DL178" s="718"/>
      <c r="DM178" s="718"/>
      <c r="DN178" s="718"/>
      <c r="DO178" s="718"/>
      <c r="DP178" s="718"/>
      <c r="DQ178" s="718"/>
      <c r="DR178" s="718"/>
      <c r="DS178" s="718"/>
      <c r="DT178" s="718"/>
      <c r="DU178" s="718"/>
      <c r="DV178" s="718"/>
      <c r="DW178" s="718"/>
      <c r="DX178" s="718"/>
      <c r="DY178" s="718"/>
      <c r="DZ178" s="718"/>
      <c r="EA178" s="718"/>
      <c r="EB178" s="718"/>
      <c r="EC178" s="718"/>
      <c r="ED178" s="718"/>
      <c r="EE178" s="718"/>
      <c r="EF178" s="718"/>
      <c r="EG178" s="718"/>
      <c r="EH178" s="718"/>
      <c r="EI178" s="718"/>
      <c r="EJ178" s="718"/>
      <c r="EK178" s="718"/>
      <c r="EL178" s="718"/>
      <c r="EM178" s="718"/>
      <c r="EN178" s="718"/>
      <c r="EO178" s="718"/>
      <c r="EP178" s="718"/>
      <c r="EQ178" s="718"/>
      <c r="ER178" s="718"/>
      <c r="ES178" s="718"/>
      <c r="ET178" s="718"/>
      <c r="EU178" s="718"/>
      <c r="EV178" s="718"/>
      <c r="EW178" s="718"/>
      <c r="EX178" s="718"/>
      <c r="EY178" s="718"/>
      <c r="EZ178" s="718"/>
      <c r="FA178" s="718"/>
      <c r="FB178" s="718"/>
      <c r="FC178" s="718"/>
      <c r="FD178" s="718"/>
      <c r="FE178" s="718"/>
      <c r="FF178" s="718"/>
      <c r="FG178" s="718"/>
      <c r="FH178" s="718"/>
      <c r="FI178" s="718"/>
      <c r="FJ178" s="718"/>
      <c r="FK178" s="718"/>
      <c r="FL178" s="718"/>
      <c r="FM178" s="718"/>
      <c r="FN178" s="718"/>
      <c r="FO178" s="718"/>
      <c r="FP178" s="718"/>
      <c r="FQ178" s="718"/>
      <c r="FR178" s="718"/>
      <c r="FS178" s="718"/>
      <c r="FT178" s="718"/>
      <c r="FU178" s="718"/>
      <c r="FV178" s="718"/>
      <c r="FW178" s="718"/>
      <c r="FX178" s="718"/>
      <c r="FY178" s="718"/>
      <c r="FZ178" s="718"/>
      <c r="GA178" s="718"/>
      <c r="GB178" s="718"/>
      <c r="GC178" s="718"/>
      <c r="GD178" s="718"/>
      <c r="GE178" s="718"/>
      <c r="GF178" s="718"/>
      <c r="GG178" s="718"/>
      <c r="GH178" s="718"/>
      <c r="GI178" s="718"/>
      <c r="GJ178" s="718"/>
      <c r="GK178" s="718"/>
      <c r="GL178" s="718"/>
      <c r="GM178" s="718"/>
      <c r="GN178" s="718"/>
      <c r="GO178" s="718"/>
      <c r="GP178" s="718"/>
      <c r="GQ178" s="718"/>
      <c r="GR178" s="718"/>
      <c r="GS178" s="718"/>
      <c r="GT178" s="718"/>
      <c r="GU178" s="718"/>
      <c r="GV178" s="718"/>
      <c r="GW178" s="718"/>
      <c r="GX178" s="718"/>
      <c r="GY178" s="718"/>
      <c r="GZ178" s="718"/>
      <c r="HA178" s="718"/>
      <c r="HB178" s="718"/>
      <c r="HC178" s="718"/>
      <c r="HD178" s="718"/>
      <c r="HE178" s="718"/>
      <c r="HF178" s="718"/>
      <c r="HG178" s="718"/>
      <c r="HH178" s="718"/>
      <c r="HI178" s="718"/>
      <c r="HJ178" s="718"/>
      <c r="HK178" s="718"/>
      <c r="HL178" s="718"/>
      <c r="HM178" s="718"/>
      <c r="HN178" s="718"/>
      <c r="HO178" s="718"/>
      <c r="HP178" s="718"/>
      <c r="HQ178" s="718"/>
      <c r="HR178" s="718"/>
      <c r="HS178" s="718"/>
      <c r="HT178" s="718"/>
      <c r="HU178" s="718"/>
      <c r="HV178" s="718"/>
      <c r="HW178" s="718"/>
      <c r="HX178" s="718"/>
      <c r="HY178" s="718"/>
      <c r="HZ178" s="718"/>
      <c r="IA178" s="718"/>
      <c r="IB178" s="718"/>
      <c r="IC178" s="718"/>
      <c r="ID178" s="718"/>
      <c r="IE178" s="718"/>
      <c r="IF178" s="718"/>
      <c r="IG178" s="718"/>
      <c r="IH178" s="718"/>
      <c r="II178" s="718"/>
      <c r="IJ178" s="718"/>
      <c r="IK178" s="718"/>
      <c r="IL178" s="718"/>
      <c r="IM178" s="718"/>
      <c r="IN178" s="718"/>
      <c r="IO178" s="718"/>
      <c r="IP178" s="718"/>
      <c r="IQ178" s="718"/>
      <c r="IR178" s="718"/>
      <c r="IS178" s="718"/>
      <c r="IT178" s="718"/>
      <c r="IU178" s="718"/>
      <c r="IV178" s="718"/>
    </row>
    <row r="179" spans="2:256" s="418" customFormat="1">
      <c r="B179" s="432"/>
      <c r="C179" s="433"/>
      <c r="D179" s="432"/>
      <c r="E179" s="432"/>
      <c r="P179" s="718"/>
      <c r="Q179" s="718"/>
      <c r="R179" s="718"/>
      <c r="S179" s="718"/>
      <c r="T179" s="718"/>
      <c r="U179" s="718"/>
      <c r="V179" s="718"/>
      <c r="W179" s="718"/>
      <c r="X179" s="718"/>
      <c r="Y179" s="718"/>
      <c r="Z179" s="718"/>
      <c r="AA179" s="718"/>
      <c r="AB179" s="718"/>
      <c r="AC179" s="718"/>
      <c r="AD179" s="718"/>
      <c r="AE179" s="718"/>
      <c r="AF179" s="718"/>
      <c r="AG179" s="718"/>
      <c r="AH179" s="718"/>
      <c r="AI179" s="718"/>
      <c r="AJ179" s="718"/>
      <c r="AK179" s="718"/>
      <c r="AL179" s="718"/>
      <c r="AM179" s="718"/>
      <c r="AN179" s="718"/>
      <c r="AO179" s="718"/>
      <c r="AP179" s="718"/>
      <c r="AQ179" s="718"/>
      <c r="AR179" s="718"/>
      <c r="AS179" s="718"/>
      <c r="AT179" s="718"/>
      <c r="AU179" s="718"/>
      <c r="AV179" s="718"/>
      <c r="AW179" s="718"/>
      <c r="AX179" s="718"/>
      <c r="AY179" s="718"/>
      <c r="AZ179" s="718"/>
      <c r="BA179" s="718"/>
      <c r="BB179" s="718"/>
      <c r="BC179" s="718"/>
      <c r="BD179" s="718"/>
      <c r="BE179" s="718"/>
      <c r="BF179" s="718"/>
      <c r="BG179" s="718"/>
      <c r="BH179" s="718"/>
      <c r="BI179" s="718"/>
      <c r="BJ179" s="718"/>
      <c r="BK179" s="718"/>
      <c r="BL179" s="718"/>
      <c r="BM179" s="718"/>
      <c r="BN179" s="718"/>
      <c r="BO179" s="718"/>
      <c r="BP179" s="718"/>
      <c r="BQ179" s="718"/>
      <c r="BR179" s="718"/>
      <c r="BS179" s="718"/>
      <c r="BT179" s="718"/>
      <c r="BU179" s="718"/>
      <c r="BV179" s="718"/>
      <c r="BW179" s="718"/>
      <c r="BX179" s="718"/>
      <c r="BY179" s="718"/>
      <c r="BZ179" s="718"/>
      <c r="CA179" s="718"/>
      <c r="CB179" s="718"/>
      <c r="CC179" s="718"/>
      <c r="CD179" s="718"/>
      <c r="CE179" s="718"/>
      <c r="CF179" s="718"/>
      <c r="CG179" s="718"/>
      <c r="CH179" s="718"/>
      <c r="CI179" s="718"/>
      <c r="CJ179" s="718"/>
      <c r="CK179" s="718"/>
      <c r="CL179" s="718"/>
      <c r="CM179" s="718"/>
      <c r="CN179" s="718"/>
      <c r="CO179" s="718"/>
      <c r="CP179" s="718"/>
      <c r="CQ179" s="718"/>
      <c r="CR179" s="718"/>
      <c r="CS179" s="718"/>
      <c r="CT179" s="718"/>
      <c r="CU179" s="718"/>
      <c r="CV179" s="718"/>
      <c r="CW179" s="718"/>
      <c r="CX179" s="718"/>
      <c r="CY179" s="718"/>
      <c r="CZ179" s="718"/>
      <c r="DA179" s="718"/>
      <c r="DB179" s="718"/>
      <c r="DC179" s="718"/>
      <c r="DD179" s="718"/>
      <c r="DE179" s="718"/>
      <c r="DF179" s="718"/>
      <c r="DG179" s="718"/>
      <c r="DH179" s="718"/>
      <c r="DI179" s="718"/>
      <c r="DJ179" s="718"/>
      <c r="DK179" s="718"/>
      <c r="DL179" s="718"/>
      <c r="DM179" s="718"/>
      <c r="DN179" s="718"/>
      <c r="DO179" s="718"/>
      <c r="DP179" s="718"/>
      <c r="DQ179" s="718"/>
      <c r="DR179" s="718"/>
      <c r="DS179" s="718"/>
      <c r="DT179" s="718"/>
      <c r="DU179" s="718"/>
      <c r="DV179" s="718"/>
      <c r="DW179" s="718"/>
      <c r="DX179" s="718"/>
      <c r="DY179" s="718"/>
      <c r="DZ179" s="718"/>
      <c r="EA179" s="718"/>
      <c r="EB179" s="718"/>
      <c r="EC179" s="718"/>
      <c r="ED179" s="718"/>
      <c r="EE179" s="718"/>
      <c r="EF179" s="718"/>
      <c r="EG179" s="718"/>
      <c r="EH179" s="718"/>
      <c r="EI179" s="718"/>
      <c r="EJ179" s="718"/>
      <c r="EK179" s="718"/>
      <c r="EL179" s="718"/>
      <c r="EM179" s="718"/>
      <c r="EN179" s="718"/>
      <c r="EO179" s="718"/>
      <c r="EP179" s="718"/>
      <c r="EQ179" s="718"/>
      <c r="ER179" s="718"/>
      <c r="ES179" s="718"/>
      <c r="ET179" s="718"/>
      <c r="EU179" s="718"/>
      <c r="EV179" s="718"/>
      <c r="EW179" s="718"/>
      <c r="EX179" s="718"/>
      <c r="EY179" s="718"/>
      <c r="EZ179" s="718"/>
      <c r="FA179" s="718"/>
      <c r="FB179" s="718"/>
      <c r="FC179" s="718"/>
      <c r="FD179" s="718"/>
      <c r="FE179" s="718"/>
      <c r="FF179" s="718"/>
      <c r="FG179" s="718"/>
      <c r="FH179" s="718"/>
      <c r="FI179" s="718"/>
      <c r="FJ179" s="718"/>
      <c r="FK179" s="718"/>
      <c r="FL179" s="718"/>
      <c r="FM179" s="718"/>
      <c r="FN179" s="718"/>
      <c r="FO179" s="718"/>
      <c r="FP179" s="718"/>
      <c r="FQ179" s="718"/>
      <c r="FR179" s="718"/>
      <c r="FS179" s="718"/>
      <c r="FT179" s="718"/>
      <c r="FU179" s="718"/>
      <c r="FV179" s="718"/>
      <c r="FW179" s="718"/>
      <c r="FX179" s="718"/>
      <c r="FY179" s="718"/>
      <c r="FZ179" s="718"/>
      <c r="GA179" s="718"/>
      <c r="GB179" s="718"/>
      <c r="GC179" s="718"/>
      <c r="GD179" s="718"/>
      <c r="GE179" s="718"/>
      <c r="GF179" s="718"/>
      <c r="GG179" s="718"/>
      <c r="GH179" s="718"/>
      <c r="GI179" s="718"/>
      <c r="GJ179" s="718"/>
      <c r="GK179" s="718"/>
      <c r="GL179" s="718"/>
      <c r="GM179" s="718"/>
      <c r="GN179" s="718"/>
      <c r="GO179" s="718"/>
      <c r="GP179" s="718"/>
      <c r="GQ179" s="718"/>
      <c r="GR179" s="718"/>
      <c r="GS179" s="718"/>
      <c r="GT179" s="718"/>
      <c r="GU179" s="718"/>
      <c r="GV179" s="718"/>
      <c r="GW179" s="718"/>
      <c r="GX179" s="718"/>
      <c r="GY179" s="718"/>
      <c r="GZ179" s="718"/>
      <c r="HA179" s="718"/>
      <c r="HB179" s="718"/>
      <c r="HC179" s="718"/>
      <c r="HD179" s="718"/>
      <c r="HE179" s="718"/>
      <c r="HF179" s="718"/>
      <c r="HG179" s="718"/>
      <c r="HH179" s="718"/>
      <c r="HI179" s="718"/>
      <c r="HJ179" s="718"/>
      <c r="HK179" s="718"/>
      <c r="HL179" s="718"/>
      <c r="HM179" s="718"/>
      <c r="HN179" s="718"/>
      <c r="HO179" s="718"/>
      <c r="HP179" s="718"/>
      <c r="HQ179" s="718"/>
      <c r="HR179" s="718"/>
      <c r="HS179" s="718"/>
      <c r="HT179" s="718"/>
      <c r="HU179" s="718"/>
      <c r="HV179" s="718"/>
      <c r="HW179" s="718"/>
      <c r="HX179" s="718"/>
      <c r="HY179" s="718"/>
      <c r="HZ179" s="718"/>
      <c r="IA179" s="718"/>
      <c r="IB179" s="718"/>
      <c r="IC179" s="718"/>
      <c r="ID179" s="718"/>
      <c r="IE179" s="718"/>
      <c r="IF179" s="718"/>
      <c r="IG179" s="718"/>
      <c r="IH179" s="718"/>
      <c r="II179" s="718"/>
      <c r="IJ179" s="718"/>
      <c r="IK179" s="718"/>
      <c r="IL179" s="718"/>
      <c r="IM179" s="718"/>
      <c r="IN179" s="718"/>
      <c r="IO179" s="718"/>
      <c r="IP179" s="718"/>
      <c r="IQ179" s="718"/>
      <c r="IR179" s="718"/>
      <c r="IS179" s="718"/>
      <c r="IT179" s="718"/>
      <c r="IU179" s="718"/>
      <c r="IV179" s="718"/>
    </row>
    <row r="180" spans="2:256" s="418" customFormat="1">
      <c r="B180" s="432"/>
      <c r="C180" s="433"/>
      <c r="D180" s="432"/>
      <c r="E180" s="432"/>
      <c r="P180" s="718"/>
      <c r="Q180" s="718"/>
      <c r="R180" s="718"/>
      <c r="S180" s="718"/>
      <c r="T180" s="718"/>
      <c r="U180" s="718"/>
      <c r="V180" s="718"/>
      <c r="W180" s="718"/>
      <c r="X180" s="718"/>
      <c r="Y180" s="718"/>
      <c r="Z180" s="718"/>
      <c r="AA180" s="718"/>
      <c r="AB180" s="718"/>
      <c r="AC180" s="718"/>
      <c r="AD180" s="718"/>
      <c r="AE180" s="718"/>
      <c r="AF180" s="718"/>
      <c r="AG180" s="718"/>
      <c r="AH180" s="718"/>
      <c r="AI180" s="718"/>
      <c r="AJ180" s="718"/>
      <c r="AK180" s="718"/>
      <c r="AL180" s="718"/>
      <c r="AM180" s="718"/>
      <c r="AN180" s="718"/>
      <c r="AO180" s="718"/>
      <c r="AP180" s="718"/>
      <c r="AQ180" s="718"/>
      <c r="AR180" s="718"/>
      <c r="AS180" s="718"/>
      <c r="AT180" s="718"/>
      <c r="AU180" s="718"/>
      <c r="AV180" s="718"/>
      <c r="AW180" s="718"/>
      <c r="AX180" s="718"/>
      <c r="AY180" s="718"/>
      <c r="AZ180" s="718"/>
      <c r="BA180" s="718"/>
      <c r="BB180" s="718"/>
      <c r="BC180" s="718"/>
      <c r="BD180" s="718"/>
      <c r="BE180" s="718"/>
      <c r="BF180" s="718"/>
      <c r="BG180" s="718"/>
      <c r="BH180" s="718"/>
      <c r="BI180" s="718"/>
      <c r="BJ180" s="718"/>
      <c r="BK180" s="718"/>
      <c r="BL180" s="718"/>
      <c r="BM180" s="718"/>
      <c r="BN180" s="718"/>
      <c r="BO180" s="718"/>
      <c r="BP180" s="718"/>
      <c r="BQ180" s="718"/>
      <c r="BR180" s="718"/>
      <c r="BS180" s="718"/>
      <c r="BT180" s="718"/>
      <c r="BU180" s="718"/>
      <c r="BV180" s="718"/>
      <c r="BW180" s="718"/>
      <c r="BX180" s="718"/>
      <c r="BY180" s="718"/>
      <c r="BZ180" s="718"/>
      <c r="CA180" s="718"/>
      <c r="CB180" s="718"/>
      <c r="CC180" s="718"/>
      <c r="CD180" s="718"/>
      <c r="CE180" s="718"/>
      <c r="CF180" s="718"/>
      <c r="CG180" s="718"/>
      <c r="CH180" s="718"/>
      <c r="CI180" s="718"/>
      <c r="CJ180" s="718"/>
      <c r="CK180" s="718"/>
      <c r="CL180" s="718"/>
      <c r="CM180" s="718"/>
      <c r="CN180" s="718"/>
      <c r="CO180" s="718"/>
      <c r="CP180" s="718"/>
      <c r="CQ180" s="718"/>
      <c r="CR180" s="718"/>
      <c r="CS180" s="718"/>
      <c r="CT180" s="718"/>
      <c r="CU180" s="718"/>
      <c r="CV180" s="718"/>
      <c r="CW180" s="718"/>
      <c r="CX180" s="718"/>
      <c r="CY180" s="718"/>
      <c r="CZ180" s="718"/>
      <c r="DA180" s="718"/>
      <c r="DB180" s="718"/>
      <c r="DC180" s="718"/>
      <c r="DD180" s="718"/>
      <c r="DE180" s="718"/>
      <c r="DF180" s="718"/>
      <c r="DG180" s="718"/>
      <c r="DH180" s="718"/>
      <c r="DI180" s="718"/>
      <c r="DJ180" s="718"/>
      <c r="DK180" s="718"/>
      <c r="DL180" s="718"/>
      <c r="DM180" s="718"/>
      <c r="DN180" s="718"/>
      <c r="DO180" s="718"/>
      <c r="DP180" s="718"/>
      <c r="DQ180" s="718"/>
      <c r="DR180" s="718"/>
      <c r="DS180" s="718"/>
      <c r="DT180" s="718"/>
      <c r="DU180" s="718"/>
      <c r="DV180" s="718"/>
      <c r="DW180" s="718"/>
      <c r="DX180" s="718"/>
      <c r="DY180" s="718"/>
      <c r="DZ180" s="718"/>
      <c r="EA180" s="718"/>
      <c r="EB180" s="718"/>
      <c r="EC180" s="718"/>
      <c r="ED180" s="718"/>
      <c r="EE180" s="718"/>
      <c r="EF180" s="718"/>
      <c r="EG180" s="718"/>
      <c r="EH180" s="718"/>
      <c r="EI180" s="718"/>
      <c r="EJ180" s="718"/>
      <c r="EK180" s="718"/>
      <c r="EL180" s="718"/>
      <c r="EM180" s="718"/>
      <c r="EN180" s="718"/>
      <c r="EO180" s="718"/>
      <c r="EP180" s="718"/>
      <c r="EQ180" s="718"/>
      <c r="ER180" s="718"/>
      <c r="ES180" s="718"/>
      <c r="ET180" s="718"/>
      <c r="EU180" s="718"/>
      <c r="EV180" s="718"/>
      <c r="EW180" s="718"/>
      <c r="EX180" s="718"/>
      <c r="EY180" s="718"/>
      <c r="EZ180" s="718"/>
      <c r="FA180" s="718"/>
      <c r="FB180" s="718"/>
      <c r="FC180" s="718"/>
      <c r="FD180" s="718"/>
      <c r="FE180" s="718"/>
      <c r="FF180" s="718"/>
      <c r="FG180" s="718"/>
      <c r="FH180" s="718"/>
      <c r="FI180" s="718"/>
      <c r="FJ180" s="718"/>
      <c r="FK180" s="718"/>
      <c r="FL180" s="718"/>
      <c r="FM180" s="718"/>
      <c r="FN180" s="718"/>
      <c r="FO180" s="718"/>
      <c r="FP180" s="718"/>
      <c r="FQ180" s="718"/>
      <c r="FR180" s="718"/>
      <c r="FS180" s="718"/>
      <c r="FT180" s="718"/>
      <c r="FU180" s="718"/>
      <c r="FV180" s="718"/>
      <c r="FW180" s="718"/>
      <c r="FX180" s="718"/>
      <c r="FY180" s="718"/>
      <c r="FZ180" s="718"/>
      <c r="GA180" s="718"/>
      <c r="GB180" s="718"/>
      <c r="GC180" s="718"/>
      <c r="GD180" s="718"/>
      <c r="GE180" s="718"/>
      <c r="GF180" s="718"/>
      <c r="GG180" s="718"/>
      <c r="GH180" s="718"/>
      <c r="GI180" s="718"/>
      <c r="GJ180" s="718"/>
      <c r="GK180" s="718"/>
      <c r="GL180" s="718"/>
      <c r="GM180" s="718"/>
      <c r="GN180" s="718"/>
      <c r="GO180" s="718"/>
      <c r="GP180" s="718"/>
      <c r="GQ180" s="718"/>
      <c r="GR180" s="718"/>
      <c r="GS180" s="718"/>
      <c r="GT180" s="718"/>
      <c r="GU180" s="718"/>
      <c r="GV180" s="718"/>
      <c r="GW180" s="718"/>
      <c r="GX180" s="718"/>
      <c r="GY180" s="718"/>
      <c r="GZ180" s="718"/>
      <c r="HA180" s="718"/>
      <c r="HB180" s="718"/>
      <c r="HC180" s="718"/>
      <c r="HD180" s="718"/>
      <c r="HE180" s="718"/>
      <c r="HF180" s="718"/>
      <c r="HG180" s="718"/>
      <c r="HH180" s="718"/>
      <c r="HI180" s="718"/>
      <c r="HJ180" s="718"/>
      <c r="HK180" s="718"/>
      <c r="HL180" s="718"/>
      <c r="HM180" s="718"/>
      <c r="HN180" s="718"/>
      <c r="HO180" s="718"/>
      <c r="HP180" s="718"/>
      <c r="HQ180" s="718"/>
      <c r="HR180" s="718"/>
      <c r="HS180" s="718"/>
      <c r="HT180" s="718"/>
      <c r="HU180" s="718"/>
      <c r="HV180" s="718"/>
      <c r="HW180" s="718"/>
      <c r="HX180" s="718"/>
      <c r="HY180" s="718"/>
      <c r="HZ180" s="718"/>
      <c r="IA180" s="718"/>
      <c r="IB180" s="718"/>
      <c r="IC180" s="718"/>
      <c r="ID180" s="718"/>
      <c r="IE180" s="718"/>
      <c r="IF180" s="718"/>
      <c r="IG180" s="718"/>
      <c r="IH180" s="718"/>
      <c r="II180" s="718"/>
      <c r="IJ180" s="718"/>
      <c r="IK180" s="718"/>
      <c r="IL180" s="718"/>
      <c r="IM180" s="718"/>
      <c r="IN180" s="718"/>
      <c r="IO180" s="718"/>
      <c r="IP180" s="718"/>
      <c r="IQ180" s="718"/>
      <c r="IR180" s="718"/>
      <c r="IS180" s="718"/>
      <c r="IT180" s="718"/>
      <c r="IU180" s="718"/>
      <c r="IV180" s="718"/>
    </row>
    <row r="181" spans="2:256" s="418" customFormat="1">
      <c r="B181" s="432"/>
      <c r="C181" s="433"/>
      <c r="D181" s="432"/>
      <c r="E181" s="432"/>
      <c r="P181" s="718"/>
      <c r="Q181" s="718"/>
      <c r="R181" s="718"/>
      <c r="S181" s="718"/>
      <c r="T181" s="718"/>
      <c r="U181" s="718"/>
      <c r="V181" s="718"/>
      <c r="W181" s="718"/>
      <c r="X181" s="718"/>
      <c r="Y181" s="718"/>
      <c r="Z181" s="718"/>
      <c r="AA181" s="718"/>
      <c r="AB181" s="718"/>
      <c r="AC181" s="718"/>
      <c r="AD181" s="718"/>
      <c r="AE181" s="718"/>
      <c r="AF181" s="718"/>
      <c r="AG181" s="718"/>
      <c r="AH181" s="718"/>
      <c r="AI181" s="718"/>
      <c r="AJ181" s="718"/>
      <c r="AK181" s="718"/>
      <c r="AL181" s="718"/>
      <c r="AM181" s="718"/>
      <c r="AN181" s="718"/>
      <c r="AO181" s="718"/>
      <c r="AP181" s="718"/>
      <c r="AQ181" s="718"/>
      <c r="AR181" s="718"/>
      <c r="AS181" s="718"/>
      <c r="AT181" s="718"/>
      <c r="AU181" s="718"/>
      <c r="AV181" s="718"/>
      <c r="AW181" s="718"/>
      <c r="AX181" s="718"/>
      <c r="AY181" s="718"/>
      <c r="AZ181" s="718"/>
      <c r="BA181" s="718"/>
      <c r="BB181" s="718"/>
      <c r="BC181" s="718"/>
      <c r="BD181" s="718"/>
      <c r="BE181" s="718"/>
      <c r="BF181" s="718"/>
      <c r="BG181" s="718"/>
      <c r="BH181" s="718"/>
      <c r="BI181" s="718"/>
      <c r="BJ181" s="718"/>
      <c r="BK181" s="718"/>
      <c r="BL181" s="718"/>
      <c r="BM181" s="718"/>
      <c r="BN181" s="718"/>
      <c r="BO181" s="718"/>
      <c r="BP181" s="718"/>
      <c r="BQ181" s="718"/>
      <c r="BR181" s="718"/>
      <c r="BS181" s="718"/>
      <c r="BT181" s="718"/>
      <c r="BU181" s="718"/>
      <c r="BV181" s="718"/>
      <c r="BW181" s="718"/>
      <c r="BX181" s="718"/>
      <c r="BY181" s="718"/>
      <c r="BZ181" s="718"/>
      <c r="CA181" s="718"/>
      <c r="CB181" s="718"/>
      <c r="CC181" s="718"/>
      <c r="CD181" s="718"/>
      <c r="CE181" s="718"/>
      <c r="CF181" s="718"/>
      <c r="CG181" s="718"/>
      <c r="CH181" s="718"/>
      <c r="CI181" s="718"/>
      <c r="CJ181" s="718"/>
      <c r="CK181" s="718"/>
      <c r="CL181" s="718"/>
      <c r="CM181" s="718"/>
      <c r="CN181" s="718"/>
      <c r="CO181" s="718"/>
      <c r="CP181" s="718"/>
      <c r="CQ181" s="718"/>
      <c r="CR181" s="718"/>
      <c r="CS181" s="718"/>
      <c r="CT181" s="718"/>
      <c r="CU181" s="718"/>
      <c r="CV181" s="718"/>
      <c r="CW181" s="718"/>
      <c r="CX181" s="718"/>
      <c r="CY181" s="718"/>
      <c r="CZ181" s="718"/>
      <c r="DA181" s="718"/>
      <c r="DB181" s="718"/>
      <c r="DC181" s="718"/>
      <c r="DD181" s="718"/>
      <c r="DE181" s="718"/>
      <c r="DF181" s="718"/>
      <c r="DG181" s="718"/>
      <c r="DH181" s="718"/>
      <c r="DI181" s="718"/>
      <c r="DJ181" s="718"/>
      <c r="DK181" s="718"/>
      <c r="DL181" s="718"/>
      <c r="DM181" s="718"/>
      <c r="DN181" s="718"/>
      <c r="DO181" s="718"/>
      <c r="DP181" s="718"/>
      <c r="DQ181" s="718"/>
      <c r="DR181" s="718"/>
      <c r="DS181" s="718"/>
      <c r="DT181" s="718"/>
      <c r="DU181" s="718"/>
      <c r="DV181" s="718"/>
      <c r="DW181" s="718"/>
      <c r="DX181" s="718"/>
      <c r="DY181" s="718"/>
      <c r="DZ181" s="718"/>
      <c r="EA181" s="718"/>
      <c r="EB181" s="718"/>
      <c r="EC181" s="718"/>
      <c r="ED181" s="718"/>
      <c r="EE181" s="718"/>
      <c r="EF181" s="718"/>
      <c r="EG181" s="718"/>
      <c r="EH181" s="718"/>
      <c r="EI181" s="718"/>
      <c r="EJ181" s="718"/>
      <c r="EK181" s="718"/>
      <c r="EL181" s="718"/>
      <c r="EM181" s="718"/>
      <c r="EN181" s="718"/>
      <c r="EO181" s="718"/>
      <c r="EP181" s="718"/>
      <c r="EQ181" s="718"/>
      <c r="ER181" s="718"/>
      <c r="ES181" s="718"/>
      <c r="ET181" s="718"/>
      <c r="EU181" s="718"/>
      <c r="EV181" s="718"/>
      <c r="EW181" s="718"/>
      <c r="EX181" s="718"/>
      <c r="EY181" s="718"/>
      <c r="EZ181" s="718"/>
      <c r="FA181" s="718"/>
      <c r="FB181" s="718"/>
      <c r="FC181" s="718"/>
      <c r="FD181" s="718"/>
      <c r="FE181" s="718"/>
      <c r="FF181" s="718"/>
      <c r="FG181" s="718"/>
      <c r="FH181" s="718"/>
      <c r="FI181" s="718"/>
      <c r="FJ181" s="718"/>
      <c r="FK181" s="718"/>
      <c r="FL181" s="718"/>
      <c r="FM181" s="718"/>
      <c r="FN181" s="718"/>
      <c r="FO181" s="718"/>
      <c r="FP181" s="718"/>
      <c r="FQ181" s="718"/>
      <c r="FR181" s="718"/>
      <c r="FS181" s="718"/>
      <c r="FT181" s="718"/>
      <c r="FU181" s="718"/>
      <c r="FV181" s="718"/>
      <c r="FW181" s="718"/>
      <c r="FX181" s="718"/>
      <c r="FY181" s="718"/>
      <c r="FZ181" s="718"/>
      <c r="GA181" s="718"/>
      <c r="GB181" s="718"/>
      <c r="GC181" s="718"/>
      <c r="GD181" s="718"/>
      <c r="GE181" s="718"/>
      <c r="GF181" s="718"/>
      <c r="GG181" s="718"/>
      <c r="GH181" s="718"/>
      <c r="GI181" s="718"/>
      <c r="GJ181" s="718"/>
      <c r="GK181" s="718"/>
      <c r="GL181" s="718"/>
      <c r="GM181" s="718"/>
      <c r="GN181" s="718"/>
      <c r="GO181" s="718"/>
      <c r="GP181" s="718"/>
      <c r="GQ181" s="718"/>
      <c r="GR181" s="718"/>
      <c r="GS181" s="718"/>
      <c r="GT181" s="718"/>
      <c r="GU181" s="718"/>
      <c r="GV181" s="718"/>
      <c r="GW181" s="718"/>
      <c r="GX181" s="718"/>
      <c r="GY181" s="718"/>
      <c r="GZ181" s="718"/>
      <c r="HA181" s="718"/>
      <c r="HB181" s="718"/>
      <c r="HC181" s="718"/>
      <c r="HD181" s="718"/>
      <c r="HE181" s="718"/>
      <c r="HF181" s="718"/>
      <c r="HG181" s="718"/>
      <c r="HH181" s="718"/>
      <c r="HI181" s="718"/>
      <c r="HJ181" s="718"/>
      <c r="HK181" s="718"/>
      <c r="HL181" s="718"/>
      <c r="HM181" s="718"/>
      <c r="HN181" s="718"/>
      <c r="HO181" s="718"/>
      <c r="HP181" s="718"/>
      <c r="HQ181" s="718"/>
      <c r="HR181" s="718"/>
      <c r="HS181" s="718"/>
      <c r="HT181" s="718"/>
      <c r="HU181" s="718"/>
      <c r="HV181" s="718"/>
      <c r="HW181" s="718"/>
      <c r="HX181" s="718"/>
      <c r="HY181" s="718"/>
      <c r="HZ181" s="718"/>
      <c r="IA181" s="718"/>
      <c r="IB181" s="718"/>
      <c r="IC181" s="718"/>
      <c r="ID181" s="718"/>
      <c r="IE181" s="718"/>
      <c r="IF181" s="718"/>
      <c r="IG181" s="718"/>
      <c r="IH181" s="718"/>
      <c r="II181" s="718"/>
      <c r="IJ181" s="718"/>
      <c r="IK181" s="718"/>
      <c r="IL181" s="718"/>
      <c r="IM181" s="718"/>
      <c r="IN181" s="718"/>
      <c r="IO181" s="718"/>
      <c r="IP181" s="718"/>
      <c r="IQ181" s="718"/>
      <c r="IR181" s="718"/>
      <c r="IS181" s="718"/>
      <c r="IT181" s="718"/>
      <c r="IU181" s="718"/>
      <c r="IV181" s="718"/>
    </row>
    <row r="182" spans="2:256" s="418" customFormat="1">
      <c r="B182" s="432"/>
      <c r="C182" s="433"/>
      <c r="D182" s="432"/>
      <c r="E182" s="432"/>
      <c r="P182" s="718"/>
      <c r="Q182" s="718"/>
      <c r="R182" s="718"/>
      <c r="S182" s="718"/>
      <c r="T182" s="718"/>
      <c r="U182" s="718"/>
      <c r="V182" s="718"/>
      <c r="W182" s="718"/>
      <c r="X182" s="718"/>
      <c r="Y182" s="718"/>
      <c r="Z182" s="718"/>
      <c r="AA182" s="718"/>
      <c r="AB182" s="718"/>
      <c r="AC182" s="718"/>
      <c r="AD182" s="718"/>
      <c r="AE182" s="718"/>
      <c r="AF182" s="718"/>
      <c r="AG182" s="718"/>
      <c r="AH182" s="718"/>
      <c r="AI182" s="718"/>
      <c r="AJ182" s="718"/>
      <c r="AK182" s="718"/>
      <c r="AL182" s="718"/>
      <c r="AM182" s="718"/>
      <c r="AN182" s="718"/>
      <c r="AO182" s="718"/>
      <c r="AP182" s="718"/>
      <c r="AQ182" s="718"/>
      <c r="AR182" s="718"/>
      <c r="AS182" s="718"/>
      <c r="AT182" s="718"/>
      <c r="AU182" s="718"/>
      <c r="AV182" s="718"/>
      <c r="AW182" s="718"/>
      <c r="AX182" s="718"/>
      <c r="AY182" s="718"/>
      <c r="AZ182" s="718"/>
      <c r="BA182" s="718"/>
      <c r="BB182" s="718"/>
      <c r="BC182" s="718"/>
      <c r="BD182" s="718"/>
      <c r="BE182" s="718"/>
      <c r="BF182" s="718"/>
      <c r="BG182" s="718"/>
      <c r="BH182" s="718"/>
      <c r="BI182" s="718"/>
      <c r="BJ182" s="718"/>
      <c r="BK182" s="718"/>
      <c r="BL182" s="718"/>
      <c r="BM182" s="718"/>
      <c r="BN182" s="718"/>
      <c r="BO182" s="718"/>
      <c r="BP182" s="718"/>
      <c r="BQ182" s="718"/>
      <c r="BR182" s="718"/>
      <c r="BS182" s="718"/>
      <c r="BT182" s="718"/>
      <c r="BU182" s="718"/>
      <c r="BV182" s="718"/>
      <c r="BW182" s="718"/>
      <c r="BX182" s="718"/>
      <c r="BY182" s="718"/>
      <c r="BZ182" s="718"/>
      <c r="CA182" s="718"/>
      <c r="CB182" s="718"/>
      <c r="CC182" s="718"/>
      <c r="CD182" s="718"/>
      <c r="CE182" s="718"/>
      <c r="CF182" s="718"/>
      <c r="CG182" s="718"/>
      <c r="CH182" s="718"/>
      <c r="CI182" s="718"/>
      <c r="CJ182" s="718"/>
      <c r="CK182" s="718"/>
      <c r="CL182" s="718"/>
      <c r="CM182" s="718"/>
      <c r="CN182" s="718"/>
      <c r="CO182" s="718"/>
      <c r="CP182" s="718"/>
      <c r="CQ182" s="718"/>
      <c r="CR182" s="718"/>
      <c r="CS182" s="718"/>
      <c r="CT182" s="718"/>
      <c r="CU182" s="718"/>
      <c r="CV182" s="718"/>
      <c r="CW182" s="718"/>
      <c r="CX182" s="718"/>
      <c r="CY182" s="718"/>
      <c r="CZ182" s="718"/>
      <c r="DA182" s="718"/>
      <c r="DB182" s="718"/>
      <c r="DC182" s="718"/>
      <c r="DD182" s="718"/>
      <c r="DE182" s="718"/>
      <c r="DF182" s="718"/>
      <c r="DG182" s="718"/>
      <c r="DH182" s="718"/>
      <c r="DI182" s="718"/>
      <c r="DJ182" s="718"/>
      <c r="DK182" s="718"/>
      <c r="DL182" s="718"/>
      <c r="DM182" s="718"/>
      <c r="DN182" s="718"/>
      <c r="DO182" s="718"/>
      <c r="DP182" s="718"/>
      <c r="DQ182" s="718"/>
      <c r="DR182" s="718"/>
      <c r="DS182" s="718"/>
      <c r="DT182" s="718"/>
      <c r="DU182" s="718"/>
      <c r="DV182" s="718"/>
      <c r="DW182" s="718"/>
      <c r="DX182" s="718"/>
      <c r="DY182" s="718"/>
      <c r="DZ182" s="718"/>
      <c r="EA182" s="718"/>
      <c r="EB182" s="718"/>
      <c r="EC182" s="718"/>
      <c r="ED182" s="718"/>
      <c r="EE182" s="718"/>
      <c r="EF182" s="718"/>
      <c r="EG182" s="718"/>
      <c r="EH182" s="718"/>
      <c r="EI182" s="718"/>
      <c r="EJ182" s="718"/>
      <c r="EK182" s="718"/>
      <c r="EL182" s="718"/>
      <c r="EM182" s="718"/>
      <c r="EN182" s="718"/>
      <c r="EO182" s="718"/>
      <c r="EP182" s="718"/>
      <c r="EQ182" s="718"/>
      <c r="ER182" s="718"/>
      <c r="ES182" s="718"/>
      <c r="ET182" s="718"/>
      <c r="EU182" s="718"/>
      <c r="EV182" s="718"/>
      <c r="EW182" s="718"/>
      <c r="EX182" s="718"/>
      <c r="EY182" s="718"/>
      <c r="EZ182" s="718"/>
      <c r="FA182" s="718"/>
      <c r="FB182" s="718"/>
      <c r="FC182" s="718"/>
      <c r="FD182" s="718"/>
      <c r="FE182" s="718"/>
      <c r="FF182" s="718"/>
      <c r="FG182" s="718"/>
      <c r="FH182" s="718"/>
      <c r="FI182" s="718"/>
      <c r="FJ182" s="718"/>
      <c r="FK182" s="718"/>
      <c r="FL182" s="718"/>
      <c r="FM182" s="718"/>
      <c r="FN182" s="718"/>
      <c r="FO182" s="718"/>
      <c r="FP182" s="718"/>
      <c r="FQ182" s="718"/>
      <c r="FR182" s="718"/>
      <c r="FS182" s="718"/>
      <c r="FT182" s="718"/>
      <c r="FU182" s="718"/>
      <c r="FV182" s="718"/>
      <c r="FW182" s="718"/>
      <c r="FX182" s="718"/>
      <c r="FY182" s="718"/>
      <c r="FZ182" s="718"/>
      <c r="GA182" s="718"/>
      <c r="GB182" s="718"/>
      <c r="GC182" s="718"/>
      <c r="GD182" s="718"/>
      <c r="GE182" s="718"/>
      <c r="GF182" s="718"/>
      <c r="GG182" s="718"/>
      <c r="GH182" s="718"/>
      <c r="GI182" s="718"/>
      <c r="GJ182" s="718"/>
      <c r="GK182" s="718"/>
      <c r="GL182" s="718"/>
      <c r="GM182" s="718"/>
      <c r="GN182" s="718"/>
      <c r="GO182" s="718"/>
      <c r="GP182" s="718"/>
      <c r="GQ182" s="718"/>
      <c r="GR182" s="718"/>
      <c r="GS182" s="718"/>
      <c r="GT182" s="718"/>
      <c r="GU182" s="718"/>
      <c r="GV182" s="718"/>
      <c r="GW182" s="718"/>
      <c r="GX182" s="718"/>
      <c r="GY182" s="718"/>
      <c r="GZ182" s="718"/>
      <c r="HA182" s="718"/>
      <c r="HB182" s="718"/>
      <c r="HC182" s="718"/>
      <c r="HD182" s="718"/>
      <c r="HE182" s="718"/>
      <c r="HF182" s="718"/>
      <c r="HG182" s="718"/>
      <c r="HH182" s="718"/>
      <c r="HI182" s="718"/>
      <c r="HJ182" s="718"/>
      <c r="HK182" s="718"/>
      <c r="HL182" s="718"/>
      <c r="HM182" s="718"/>
      <c r="HN182" s="718"/>
      <c r="HO182" s="718"/>
      <c r="HP182" s="718"/>
      <c r="HQ182" s="718"/>
      <c r="HR182" s="718"/>
      <c r="HS182" s="718"/>
      <c r="HT182" s="718"/>
      <c r="HU182" s="718"/>
      <c r="HV182" s="718"/>
      <c r="HW182" s="718"/>
      <c r="HX182" s="718"/>
      <c r="HY182" s="718"/>
      <c r="HZ182" s="718"/>
      <c r="IA182" s="718"/>
      <c r="IB182" s="718"/>
      <c r="IC182" s="718"/>
      <c r="ID182" s="718"/>
      <c r="IE182" s="718"/>
      <c r="IF182" s="718"/>
      <c r="IG182" s="718"/>
      <c r="IH182" s="718"/>
      <c r="II182" s="718"/>
      <c r="IJ182" s="718"/>
      <c r="IK182" s="718"/>
      <c r="IL182" s="718"/>
      <c r="IM182" s="718"/>
      <c r="IN182" s="718"/>
      <c r="IO182" s="718"/>
      <c r="IP182" s="718"/>
      <c r="IQ182" s="718"/>
      <c r="IR182" s="718"/>
      <c r="IS182" s="718"/>
      <c r="IT182" s="718"/>
      <c r="IU182" s="718"/>
      <c r="IV182" s="718"/>
    </row>
    <row r="183" spans="2:256" s="418" customFormat="1">
      <c r="B183" s="432"/>
      <c r="C183" s="433"/>
      <c r="D183" s="432"/>
      <c r="E183" s="432"/>
      <c r="P183" s="718"/>
      <c r="Q183" s="718"/>
      <c r="R183" s="718"/>
      <c r="S183" s="718"/>
      <c r="T183" s="718"/>
      <c r="U183" s="718"/>
      <c r="V183" s="718"/>
      <c r="W183" s="718"/>
      <c r="X183" s="718"/>
      <c r="Y183" s="718"/>
      <c r="Z183" s="718"/>
      <c r="AA183" s="718"/>
      <c r="AB183" s="718"/>
      <c r="AC183" s="718"/>
      <c r="AD183" s="718"/>
      <c r="AE183" s="718"/>
      <c r="AF183" s="718"/>
      <c r="AG183" s="718"/>
      <c r="AH183" s="718"/>
      <c r="AI183" s="718"/>
      <c r="AJ183" s="718"/>
      <c r="AK183" s="718"/>
      <c r="AL183" s="718"/>
      <c r="AM183" s="718"/>
      <c r="AN183" s="718"/>
      <c r="AO183" s="718"/>
      <c r="AP183" s="718"/>
      <c r="AQ183" s="718"/>
      <c r="AR183" s="718"/>
      <c r="AS183" s="718"/>
      <c r="AT183" s="718"/>
      <c r="AU183" s="718"/>
      <c r="AV183" s="718"/>
      <c r="AW183" s="718"/>
      <c r="AX183" s="718"/>
      <c r="AY183" s="718"/>
      <c r="AZ183" s="718"/>
      <c r="BA183" s="718"/>
      <c r="BB183" s="718"/>
      <c r="BC183" s="718"/>
      <c r="BD183" s="718"/>
      <c r="BE183" s="718"/>
      <c r="BF183" s="718"/>
      <c r="BG183" s="718"/>
      <c r="BH183" s="718"/>
      <c r="BI183" s="718"/>
      <c r="BJ183" s="718"/>
      <c r="BK183" s="718"/>
      <c r="BL183" s="718"/>
      <c r="BM183" s="718"/>
      <c r="BN183" s="718"/>
      <c r="BO183" s="718"/>
      <c r="BP183" s="718"/>
      <c r="BQ183" s="718"/>
      <c r="BR183" s="718"/>
      <c r="BS183" s="718"/>
      <c r="BT183" s="718"/>
      <c r="BU183" s="718"/>
      <c r="BV183" s="718"/>
      <c r="BW183" s="718"/>
      <c r="BX183" s="718"/>
      <c r="BY183" s="718"/>
      <c r="BZ183" s="718"/>
      <c r="CA183" s="718"/>
      <c r="CB183" s="718"/>
      <c r="CC183" s="718"/>
      <c r="CD183" s="718"/>
      <c r="CE183" s="718"/>
      <c r="CF183" s="718"/>
      <c r="CG183" s="718"/>
      <c r="CH183" s="718"/>
      <c r="CI183" s="718"/>
      <c r="CJ183" s="718"/>
      <c r="CK183" s="718"/>
      <c r="CL183" s="718"/>
      <c r="CM183" s="718"/>
      <c r="CN183" s="718"/>
      <c r="CO183" s="718"/>
      <c r="CP183" s="718"/>
      <c r="CQ183" s="718"/>
      <c r="CR183" s="718"/>
      <c r="CS183" s="718"/>
      <c r="CT183" s="718"/>
      <c r="CU183" s="718"/>
      <c r="CV183" s="718"/>
      <c r="CW183" s="718"/>
      <c r="CX183" s="718"/>
      <c r="CY183" s="718"/>
      <c r="CZ183" s="718"/>
      <c r="DA183" s="718"/>
      <c r="DB183" s="718"/>
      <c r="DC183" s="718"/>
      <c r="DD183" s="718"/>
      <c r="DE183" s="718"/>
      <c r="DF183" s="718"/>
      <c r="DG183" s="718"/>
      <c r="DH183" s="718"/>
      <c r="DI183" s="718"/>
      <c r="DJ183" s="718"/>
      <c r="DK183" s="718"/>
      <c r="DL183" s="718"/>
      <c r="DM183" s="718"/>
      <c r="DN183" s="718"/>
      <c r="DO183" s="718"/>
      <c r="DP183" s="718"/>
      <c r="DQ183" s="718"/>
      <c r="DR183" s="718"/>
      <c r="DS183" s="718"/>
      <c r="DT183" s="718"/>
      <c r="DU183" s="718"/>
      <c r="DV183" s="718"/>
      <c r="DW183" s="718"/>
      <c r="DX183" s="718"/>
      <c r="DY183" s="718"/>
      <c r="DZ183" s="718"/>
      <c r="EA183" s="718"/>
      <c r="EB183" s="718"/>
      <c r="EC183" s="718"/>
      <c r="ED183" s="718"/>
      <c r="EE183" s="718"/>
      <c r="EF183" s="718"/>
      <c r="EG183" s="718"/>
      <c r="EH183" s="718"/>
      <c r="EI183" s="718"/>
      <c r="EJ183" s="718"/>
      <c r="EK183" s="718"/>
      <c r="EL183" s="718"/>
      <c r="EM183" s="718"/>
      <c r="EN183" s="718"/>
      <c r="EO183" s="718"/>
      <c r="EP183" s="718"/>
      <c r="EQ183" s="718"/>
      <c r="ER183" s="718"/>
      <c r="ES183" s="718"/>
      <c r="ET183" s="718"/>
      <c r="EU183" s="718"/>
      <c r="EV183" s="718"/>
      <c r="EW183" s="718"/>
      <c r="EX183" s="718"/>
      <c r="EY183" s="718"/>
      <c r="EZ183" s="718"/>
      <c r="FA183" s="718"/>
      <c r="FB183" s="718"/>
      <c r="FC183" s="718"/>
      <c r="FD183" s="718"/>
      <c r="FE183" s="718"/>
      <c r="FF183" s="718"/>
      <c r="FG183" s="718"/>
      <c r="FH183" s="718"/>
      <c r="FI183" s="718"/>
      <c r="FJ183" s="718"/>
      <c r="FK183" s="718"/>
      <c r="FL183" s="718"/>
      <c r="FM183" s="718"/>
      <c r="FN183" s="718"/>
      <c r="FO183" s="718"/>
      <c r="FP183" s="718"/>
      <c r="FQ183" s="718"/>
      <c r="FR183" s="718"/>
      <c r="FS183" s="718"/>
      <c r="FT183" s="718"/>
      <c r="FU183" s="718"/>
      <c r="FV183" s="718"/>
      <c r="FW183" s="718"/>
      <c r="FX183" s="718"/>
      <c r="FY183" s="718"/>
      <c r="FZ183" s="718"/>
      <c r="GA183" s="718"/>
      <c r="GB183" s="718"/>
      <c r="GC183" s="718"/>
      <c r="GD183" s="718"/>
      <c r="GE183" s="718"/>
      <c r="GF183" s="718"/>
      <c r="GG183" s="718"/>
      <c r="GH183" s="718"/>
      <c r="GI183" s="718"/>
      <c r="GJ183" s="718"/>
      <c r="GK183" s="718"/>
      <c r="GL183" s="718"/>
      <c r="GM183" s="718"/>
      <c r="GN183" s="718"/>
      <c r="GO183" s="718"/>
      <c r="GP183" s="718"/>
      <c r="GQ183" s="718"/>
      <c r="GR183" s="718"/>
      <c r="GS183" s="718"/>
      <c r="GT183" s="718"/>
      <c r="GU183" s="718"/>
      <c r="GV183" s="718"/>
      <c r="GW183" s="718"/>
      <c r="GX183" s="718"/>
      <c r="GY183" s="718"/>
      <c r="GZ183" s="718"/>
      <c r="HA183" s="718"/>
      <c r="HB183" s="718"/>
      <c r="HC183" s="718"/>
      <c r="HD183" s="718"/>
      <c r="HE183" s="718"/>
      <c r="HF183" s="718"/>
      <c r="HG183" s="718"/>
      <c r="HH183" s="718"/>
      <c r="HI183" s="718"/>
      <c r="HJ183" s="718"/>
      <c r="HK183" s="718"/>
      <c r="HL183" s="718"/>
      <c r="HM183" s="718"/>
      <c r="HN183" s="718"/>
      <c r="HO183" s="718"/>
      <c r="HP183" s="718"/>
      <c r="HQ183" s="718"/>
      <c r="HR183" s="718"/>
      <c r="HS183" s="718"/>
      <c r="HT183" s="718"/>
      <c r="HU183" s="718"/>
      <c r="HV183" s="718"/>
      <c r="HW183" s="718"/>
      <c r="HX183" s="718"/>
      <c r="HY183" s="718"/>
      <c r="HZ183" s="718"/>
      <c r="IA183" s="718"/>
      <c r="IB183" s="718"/>
      <c r="IC183" s="718"/>
      <c r="ID183" s="718"/>
      <c r="IE183" s="718"/>
      <c r="IF183" s="718"/>
      <c r="IG183" s="718"/>
      <c r="IH183" s="718"/>
      <c r="II183" s="718"/>
      <c r="IJ183" s="718"/>
      <c r="IK183" s="718"/>
      <c r="IL183" s="718"/>
      <c r="IM183" s="718"/>
      <c r="IN183" s="718"/>
      <c r="IO183" s="718"/>
      <c r="IP183" s="718"/>
      <c r="IQ183" s="718"/>
      <c r="IR183" s="718"/>
      <c r="IS183" s="718"/>
      <c r="IT183" s="718"/>
      <c r="IU183" s="718"/>
      <c r="IV183" s="718"/>
    </row>
    <row r="184" spans="2:256" s="418" customFormat="1">
      <c r="B184" s="432"/>
      <c r="C184" s="433"/>
      <c r="D184" s="432"/>
      <c r="E184" s="432"/>
      <c r="P184" s="718"/>
      <c r="Q184" s="718"/>
      <c r="R184" s="718"/>
      <c r="S184" s="718"/>
      <c r="T184" s="718"/>
      <c r="U184" s="718"/>
      <c r="V184" s="718"/>
      <c r="W184" s="718"/>
      <c r="X184" s="718"/>
      <c r="Y184" s="718"/>
      <c r="Z184" s="718"/>
      <c r="AA184" s="718"/>
      <c r="AB184" s="718"/>
      <c r="AC184" s="718"/>
      <c r="AD184" s="718"/>
      <c r="AE184" s="718"/>
      <c r="AF184" s="718"/>
      <c r="AG184" s="718"/>
      <c r="AH184" s="718"/>
      <c r="AI184" s="718"/>
      <c r="AJ184" s="718"/>
      <c r="AK184" s="718"/>
      <c r="AL184" s="718"/>
      <c r="AM184" s="718"/>
      <c r="AN184" s="718"/>
      <c r="AO184" s="718"/>
      <c r="AP184" s="718"/>
      <c r="AQ184" s="718"/>
      <c r="AR184" s="718"/>
      <c r="AS184" s="718"/>
      <c r="AT184" s="718"/>
      <c r="AU184" s="718"/>
      <c r="AV184" s="718"/>
      <c r="AW184" s="718"/>
      <c r="AX184" s="718"/>
      <c r="AY184" s="718"/>
      <c r="AZ184" s="718"/>
      <c r="BA184" s="718"/>
      <c r="BB184" s="718"/>
      <c r="BC184" s="718"/>
      <c r="BD184" s="718"/>
      <c r="BE184" s="718"/>
      <c r="BF184" s="718"/>
      <c r="BG184" s="718"/>
      <c r="BH184" s="718"/>
      <c r="BI184" s="718"/>
      <c r="BJ184" s="718"/>
      <c r="BK184" s="718"/>
      <c r="BL184" s="718"/>
      <c r="BM184" s="718"/>
      <c r="BN184" s="718"/>
      <c r="BO184" s="718"/>
      <c r="BP184" s="718"/>
      <c r="BQ184" s="718"/>
      <c r="BR184" s="718"/>
      <c r="BS184" s="718"/>
      <c r="BT184" s="718"/>
      <c r="BU184" s="718"/>
      <c r="BV184" s="718"/>
      <c r="BW184" s="718"/>
      <c r="BX184" s="718"/>
      <c r="BY184" s="718"/>
      <c r="BZ184" s="718"/>
      <c r="CA184" s="718"/>
      <c r="CB184" s="718"/>
      <c r="CC184" s="718"/>
      <c r="CD184" s="718"/>
      <c r="CE184" s="718"/>
      <c r="CF184" s="718"/>
      <c r="CG184" s="718"/>
      <c r="CH184" s="718"/>
      <c r="CI184" s="718"/>
      <c r="CJ184" s="718"/>
      <c r="CK184" s="718"/>
      <c r="CL184" s="718"/>
      <c r="CM184" s="718"/>
      <c r="CN184" s="718"/>
      <c r="CO184" s="718"/>
      <c r="CP184" s="718"/>
      <c r="CQ184" s="718"/>
      <c r="CR184" s="718"/>
      <c r="CS184" s="718"/>
      <c r="CT184" s="718"/>
      <c r="CU184" s="718"/>
      <c r="CV184" s="718"/>
      <c r="CW184" s="718"/>
      <c r="CX184" s="718"/>
      <c r="CY184" s="718"/>
      <c r="CZ184" s="718"/>
      <c r="DA184" s="718"/>
      <c r="DB184" s="718"/>
      <c r="DC184" s="718"/>
      <c r="DD184" s="718"/>
      <c r="DE184" s="718"/>
      <c r="DF184" s="718"/>
      <c r="DG184" s="718"/>
      <c r="DH184" s="718"/>
      <c r="DI184" s="718"/>
      <c r="DJ184" s="718"/>
      <c r="DK184" s="718"/>
      <c r="DL184" s="718"/>
      <c r="DM184" s="718"/>
      <c r="DN184" s="718"/>
      <c r="DO184" s="718"/>
      <c r="DP184" s="718"/>
      <c r="DQ184" s="718"/>
      <c r="DR184" s="718"/>
      <c r="DS184" s="718"/>
      <c r="DT184" s="718"/>
      <c r="DU184" s="718"/>
      <c r="DV184" s="718"/>
      <c r="DW184" s="718"/>
      <c r="DX184" s="718"/>
      <c r="DY184" s="718"/>
      <c r="DZ184" s="718"/>
      <c r="EA184" s="718"/>
      <c r="EB184" s="718"/>
      <c r="EC184" s="718"/>
      <c r="ED184" s="718"/>
      <c r="EE184" s="718"/>
      <c r="EF184" s="718"/>
      <c r="EG184" s="718"/>
      <c r="EH184" s="718"/>
      <c r="EI184" s="718"/>
      <c r="EJ184" s="718"/>
      <c r="EK184" s="718"/>
      <c r="EL184" s="718"/>
      <c r="EM184" s="718"/>
      <c r="EN184" s="718"/>
      <c r="EO184" s="718"/>
      <c r="EP184" s="718"/>
      <c r="EQ184" s="718"/>
      <c r="ER184" s="718"/>
      <c r="ES184" s="718"/>
      <c r="ET184" s="718"/>
      <c r="EU184" s="718"/>
      <c r="EV184" s="718"/>
      <c r="EW184" s="718"/>
      <c r="EX184" s="718"/>
      <c r="EY184" s="718"/>
      <c r="EZ184" s="718"/>
      <c r="FA184" s="718"/>
      <c r="FB184" s="718"/>
      <c r="FC184" s="718"/>
      <c r="FD184" s="718"/>
      <c r="FE184" s="718"/>
      <c r="FF184" s="718"/>
      <c r="FG184" s="718"/>
      <c r="FH184" s="718"/>
      <c r="FI184" s="718"/>
      <c r="FJ184" s="718"/>
      <c r="FK184" s="718"/>
      <c r="FL184" s="718"/>
      <c r="FM184" s="718"/>
      <c r="FN184" s="718"/>
      <c r="FO184" s="718"/>
      <c r="FP184" s="718"/>
      <c r="FQ184" s="718"/>
      <c r="FR184" s="718"/>
      <c r="FS184" s="718"/>
      <c r="FT184" s="718"/>
      <c r="FU184" s="718"/>
      <c r="FV184" s="718"/>
      <c r="FW184" s="718"/>
      <c r="FX184" s="718"/>
      <c r="FY184" s="718"/>
      <c r="FZ184" s="718"/>
      <c r="GA184" s="718"/>
      <c r="GB184" s="718"/>
      <c r="GC184" s="718"/>
      <c r="GD184" s="718"/>
      <c r="GE184" s="718"/>
      <c r="GF184" s="718"/>
      <c r="GG184" s="718"/>
      <c r="GH184" s="718"/>
      <c r="GI184" s="718"/>
      <c r="GJ184" s="718"/>
      <c r="GK184" s="718"/>
      <c r="GL184" s="718"/>
      <c r="GM184" s="718"/>
      <c r="GN184" s="718"/>
      <c r="GO184" s="718"/>
      <c r="GP184" s="718"/>
      <c r="GQ184" s="718"/>
      <c r="GR184" s="718"/>
      <c r="GS184" s="718"/>
      <c r="GT184" s="718"/>
      <c r="GU184" s="718"/>
      <c r="GV184" s="718"/>
      <c r="GW184" s="718"/>
      <c r="GX184" s="718"/>
      <c r="GY184" s="718"/>
      <c r="GZ184" s="718"/>
      <c r="HA184" s="718"/>
      <c r="HB184" s="718"/>
      <c r="HC184" s="718"/>
      <c r="HD184" s="718"/>
      <c r="HE184" s="718"/>
      <c r="HF184" s="718"/>
      <c r="HG184" s="718"/>
      <c r="HH184" s="718"/>
      <c r="HI184" s="718"/>
      <c r="HJ184" s="718"/>
      <c r="HK184" s="718"/>
      <c r="HL184" s="718"/>
      <c r="HM184" s="718"/>
      <c r="HN184" s="718"/>
      <c r="HO184" s="718"/>
      <c r="HP184" s="718"/>
      <c r="HQ184" s="718"/>
      <c r="HR184" s="718"/>
      <c r="HS184" s="718"/>
      <c r="HT184" s="718"/>
      <c r="HU184" s="718"/>
      <c r="HV184" s="718"/>
      <c r="HW184" s="718"/>
      <c r="HX184" s="718"/>
      <c r="HY184" s="718"/>
      <c r="HZ184" s="718"/>
      <c r="IA184" s="718"/>
      <c r="IB184" s="718"/>
      <c r="IC184" s="718"/>
      <c r="ID184" s="718"/>
      <c r="IE184" s="718"/>
      <c r="IF184" s="718"/>
      <c r="IG184" s="718"/>
      <c r="IH184" s="718"/>
      <c r="II184" s="718"/>
      <c r="IJ184" s="718"/>
      <c r="IK184" s="718"/>
      <c r="IL184" s="718"/>
      <c r="IM184" s="718"/>
      <c r="IN184" s="718"/>
      <c r="IO184" s="718"/>
      <c r="IP184" s="718"/>
      <c r="IQ184" s="718"/>
      <c r="IR184" s="718"/>
      <c r="IS184" s="718"/>
      <c r="IT184" s="718"/>
      <c r="IU184" s="718"/>
      <c r="IV184" s="718"/>
    </row>
    <row r="185" spans="2:256" s="418" customFormat="1">
      <c r="B185" s="432"/>
      <c r="C185" s="433"/>
      <c r="D185" s="432"/>
      <c r="E185" s="432"/>
      <c r="P185" s="718"/>
      <c r="Q185" s="718"/>
      <c r="R185" s="718"/>
      <c r="S185" s="718"/>
      <c r="T185" s="718"/>
      <c r="U185" s="718"/>
      <c r="V185" s="718"/>
      <c r="W185" s="718"/>
      <c r="X185" s="718"/>
      <c r="Y185" s="718"/>
      <c r="Z185" s="718"/>
      <c r="AA185" s="718"/>
      <c r="AB185" s="718"/>
      <c r="AC185" s="718"/>
      <c r="AD185" s="718"/>
      <c r="AE185" s="718"/>
      <c r="AF185" s="718"/>
      <c r="AG185" s="718"/>
      <c r="AH185" s="718"/>
      <c r="AI185" s="718"/>
      <c r="AJ185" s="718"/>
      <c r="AK185" s="718"/>
      <c r="AL185" s="718"/>
      <c r="AM185" s="718"/>
      <c r="AN185" s="718"/>
      <c r="AO185" s="718"/>
      <c r="AP185" s="718"/>
      <c r="AQ185" s="718"/>
      <c r="AR185" s="718"/>
      <c r="AS185" s="718"/>
      <c r="AT185" s="718"/>
      <c r="AU185" s="718"/>
      <c r="AV185" s="718"/>
      <c r="AW185" s="718"/>
      <c r="AX185" s="718"/>
      <c r="AY185" s="718"/>
      <c r="AZ185" s="718"/>
      <c r="BA185" s="718"/>
      <c r="BB185" s="718"/>
      <c r="BC185" s="718"/>
      <c r="BD185" s="718"/>
      <c r="BE185" s="718"/>
      <c r="BF185" s="718"/>
      <c r="BG185" s="718"/>
      <c r="BH185" s="718"/>
      <c r="BI185" s="718"/>
      <c r="BJ185" s="718"/>
      <c r="BK185" s="718"/>
      <c r="BL185" s="718"/>
      <c r="BM185" s="718"/>
      <c r="BN185" s="718"/>
      <c r="BO185" s="718"/>
      <c r="BP185" s="718"/>
      <c r="BQ185" s="718"/>
      <c r="BR185" s="718"/>
      <c r="BS185" s="718"/>
      <c r="BT185" s="718"/>
      <c r="BU185" s="718"/>
      <c r="BV185" s="718"/>
      <c r="BW185" s="718"/>
      <c r="BX185" s="718"/>
      <c r="BY185" s="718"/>
      <c r="BZ185" s="718"/>
      <c r="CA185" s="718"/>
      <c r="CB185" s="718"/>
      <c r="CC185" s="718"/>
      <c r="CD185" s="718"/>
      <c r="CE185" s="718"/>
      <c r="CF185" s="718"/>
      <c r="CG185" s="718"/>
      <c r="CH185" s="718"/>
      <c r="CI185" s="718"/>
      <c r="CJ185" s="718"/>
      <c r="CK185" s="718"/>
      <c r="CL185" s="718"/>
      <c r="CM185" s="718"/>
      <c r="CN185" s="718"/>
      <c r="CO185" s="718"/>
      <c r="CP185" s="718"/>
      <c r="CQ185" s="718"/>
      <c r="CR185" s="718"/>
      <c r="CS185" s="718"/>
      <c r="CT185" s="718"/>
      <c r="CU185" s="718"/>
      <c r="CV185" s="718"/>
      <c r="CW185" s="718"/>
      <c r="CX185" s="718"/>
      <c r="CY185" s="718"/>
      <c r="CZ185" s="718"/>
      <c r="DA185" s="718"/>
      <c r="DB185" s="718"/>
      <c r="DC185" s="718"/>
      <c r="DD185" s="718"/>
      <c r="DE185" s="718"/>
      <c r="DF185" s="718"/>
      <c r="DG185" s="718"/>
      <c r="DH185" s="718"/>
      <c r="DI185" s="718"/>
      <c r="DJ185" s="718"/>
      <c r="DK185" s="718"/>
      <c r="DL185" s="718"/>
      <c r="DM185" s="718"/>
      <c r="DN185" s="718"/>
      <c r="DO185" s="718"/>
      <c r="DP185" s="718"/>
      <c r="DQ185" s="718"/>
      <c r="DR185" s="718"/>
      <c r="DS185" s="718"/>
      <c r="DT185" s="718"/>
      <c r="DU185" s="718"/>
      <c r="DV185" s="718"/>
      <c r="DW185" s="718"/>
      <c r="DX185" s="718"/>
      <c r="DY185" s="718"/>
      <c r="DZ185" s="718"/>
      <c r="EA185" s="718"/>
      <c r="EB185" s="718"/>
      <c r="EC185" s="718"/>
      <c r="ED185" s="718"/>
      <c r="EE185" s="718"/>
      <c r="EF185" s="718"/>
      <c r="EG185" s="718"/>
      <c r="EH185" s="718"/>
      <c r="EI185" s="718"/>
      <c r="EJ185" s="718"/>
      <c r="EK185" s="718"/>
      <c r="EL185" s="718"/>
      <c r="EM185" s="718"/>
      <c r="EN185" s="718"/>
      <c r="EO185" s="718"/>
      <c r="EP185" s="718"/>
      <c r="EQ185" s="718"/>
      <c r="ER185" s="718"/>
      <c r="ES185" s="718"/>
      <c r="ET185" s="718"/>
      <c r="EU185" s="718"/>
      <c r="EV185" s="718"/>
      <c r="EW185" s="718"/>
      <c r="EX185" s="718"/>
      <c r="EY185" s="718"/>
      <c r="EZ185" s="718"/>
      <c r="FA185" s="718"/>
      <c r="FB185" s="718"/>
      <c r="FC185" s="718"/>
      <c r="FD185" s="718"/>
      <c r="FE185" s="718"/>
      <c r="FF185" s="718"/>
      <c r="FG185" s="718"/>
      <c r="FH185" s="718"/>
      <c r="FI185" s="718"/>
      <c r="FJ185" s="718"/>
      <c r="FK185" s="718"/>
      <c r="FL185" s="718"/>
      <c r="FM185" s="718"/>
      <c r="FN185" s="718"/>
      <c r="FO185" s="718"/>
      <c r="FP185" s="718"/>
      <c r="FQ185" s="718"/>
      <c r="FR185" s="718"/>
      <c r="FS185" s="718"/>
      <c r="FT185" s="718"/>
      <c r="FU185" s="718"/>
      <c r="FV185" s="718"/>
      <c r="FW185" s="718"/>
      <c r="FX185" s="718"/>
      <c r="FY185" s="718"/>
      <c r="FZ185" s="718"/>
      <c r="GA185" s="718"/>
      <c r="GB185" s="718"/>
      <c r="GC185" s="718"/>
      <c r="GD185" s="718"/>
      <c r="GE185" s="718"/>
      <c r="GF185" s="718"/>
      <c r="GG185" s="718"/>
      <c r="GH185" s="718"/>
      <c r="GI185" s="718"/>
      <c r="GJ185" s="718"/>
      <c r="GK185" s="718"/>
      <c r="GL185" s="718"/>
      <c r="GM185" s="718"/>
      <c r="GN185" s="718"/>
      <c r="GO185" s="718"/>
      <c r="GP185" s="718"/>
      <c r="GQ185" s="718"/>
      <c r="GR185" s="718"/>
      <c r="GS185" s="718"/>
      <c r="GT185" s="718"/>
      <c r="GU185" s="718"/>
      <c r="GV185" s="718"/>
      <c r="GW185" s="718"/>
      <c r="GX185" s="718"/>
      <c r="GY185" s="718"/>
      <c r="GZ185" s="718"/>
      <c r="HA185" s="718"/>
      <c r="HB185" s="718"/>
      <c r="HC185" s="718"/>
      <c r="HD185" s="718"/>
      <c r="HE185" s="718"/>
      <c r="HF185" s="718"/>
      <c r="HG185" s="718"/>
      <c r="HH185" s="718"/>
      <c r="HI185" s="718"/>
      <c r="HJ185" s="718"/>
      <c r="HK185" s="718"/>
      <c r="HL185" s="718"/>
      <c r="HM185" s="718"/>
      <c r="HN185" s="718"/>
      <c r="HO185" s="718"/>
      <c r="HP185" s="718"/>
      <c r="HQ185" s="718"/>
      <c r="HR185" s="718"/>
      <c r="HS185" s="718"/>
      <c r="HT185" s="718"/>
      <c r="HU185" s="718"/>
      <c r="HV185" s="718"/>
      <c r="HW185" s="718"/>
      <c r="HX185" s="718"/>
      <c r="HY185" s="718"/>
      <c r="HZ185" s="718"/>
      <c r="IA185" s="718"/>
      <c r="IB185" s="718"/>
      <c r="IC185" s="718"/>
      <c r="ID185" s="718"/>
      <c r="IE185" s="718"/>
      <c r="IF185" s="718"/>
      <c r="IG185" s="718"/>
      <c r="IH185" s="718"/>
      <c r="II185" s="718"/>
      <c r="IJ185" s="718"/>
      <c r="IK185" s="718"/>
      <c r="IL185" s="718"/>
      <c r="IM185" s="718"/>
      <c r="IN185" s="718"/>
      <c r="IO185" s="718"/>
      <c r="IP185" s="718"/>
      <c r="IQ185" s="718"/>
      <c r="IR185" s="718"/>
      <c r="IS185" s="718"/>
      <c r="IT185" s="718"/>
      <c r="IU185" s="718"/>
      <c r="IV185" s="718"/>
    </row>
    <row r="186" spans="2:256" s="418" customFormat="1">
      <c r="B186" s="432"/>
      <c r="C186" s="433"/>
      <c r="D186" s="432"/>
      <c r="E186" s="432"/>
      <c r="P186" s="718"/>
      <c r="Q186" s="718"/>
      <c r="R186" s="718"/>
      <c r="S186" s="718"/>
      <c r="T186" s="718"/>
      <c r="U186" s="718"/>
      <c r="V186" s="718"/>
      <c r="W186" s="718"/>
      <c r="X186" s="718"/>
      <c r="Y186" s="718"/>
      <c r="Z186" s="718"/>
      <c r="AA186" s="718"/>
      <c r="AB186" s="718"/>
      <c r="AC186" s="718"/>
      <c r="AD186" s="718"/>
      <c r="AE186" s="718"/>
      <c r="AF186" s="718"/>
      <c r="AG186" s="718"/>
      <c r="AH186" s="718"/>
      <c r="AI186" s="718"/>
      <c r="AJ186" s="718"/>
      <c r="AK186" s="718"/>
      <c r="AL186" s="718"/>
      <c r="AM186" s="718"/>
      <c r="AN186" s="718"/>
      <c r="AO186" s="718"/>
      <c r="AP186" s="718"/>
      <c r="AQ186" s="718"/>
      <c r="AR186" s="718"/>
      <c r="AS186" s="718"/>
      <c r="AT186" s="718"/>
      <c r="AU186" s="718"/>
      <c r="AV186" s="718"/>
      <c r="AW186" s="718"/>
      <c r="AX186" s="718"/>
      <c r="AY186" s="718"/>
      <c r="AZ186" s="718"/>
      <c r="BA186" s="718"/>
      <c r="BB186" s="718"/>
      <c r="BC186" s="718"/>
      <c r="BD186" s="718"/>
      <c r="BE186" s="718"/>
      <c r="BF186" s="718"/>
      <c r="BG186" s="718"/>
      <c r="BH186" s="718"/>
      <c r="BI186" s="718"/>
      <c r="BJ186" s="718"/>
      <c r="BK186" s="718"/>
      <c r="BL186" s="718"/>
      <c r="BM186" s="718"/>
      <c r="BN186" s="718"/>
      <c r="BO186" s="718"/>
      <c r="BP186" s="718"/>
      <c r="BQ186" s="718"/>
      <c r="BR186" s="718"/>
      <c r="BS186" s="718"/>
      <c r="BT186" s="718"/>
      <c r="BU186" s="718"/>
      <c r="BV186" s="718"/>
      <c r="BW186" s="718"/>
      <c r="BX186" s="718"/>
      <c r="BY186" s="718"/>
      <c r="BZ186" s="718"/>
      <c r="CA186" s="718"/>
      <c r="CB186" s="718"/>
      <c r="CC186" s="718"/>
      <c r="CD186" s="718"/>
      <c r="CE186" s="718"/>
      <c r="CF186" s="718"/>
      <c r="CG186" s="718"/>
      <c r="CH186" s="718"/>
      <c r="CI186" s="718"/>
      <c r="CJ186" s="718"/>
      <c r="CK186" s="718"/>
      <c r="CL186" s="718"/>
      <c r="CM186" s="718"/>
      <c r="CN186" s="718"/>
      <c r="CO186" s="718"/>
      <c r="CP186" s="718"/>
      <c r="CQ186" s="718"/>
      <c r="CR186" s="718"/>
      <c r="CS186" s="718"/>
      <c r="CT186" s="718"/>
      <c r="CU186" s="718"/>
      <c r="CV186" s="718"/>
      <c r="CW186" s="718"/>
      <c r="CX186" s="718"/>
      <c r="CY186" s="718"/>
      <c r="CZ186" s="718"/>
      <c r="DA186" s="718"/>
      <c r="DB186" s="718"/>
      <c r="DC186" s="718"/>
      <c r="DD186" s="718"/>
      <c r="DE186" s="718"/>
      <c r="DF186" s="718"/>
      <c r="DG186" s="718"/>
      <c r="DH186" s="718"/>
      <c r="DI186" s="718"/>
      <c r="DJ186" s="718"/>
      <c r="DK186" s="718"/>
      <c r="DL186" s="718"/>
      <c r="DM186" s="718"/>
      <c r="DN186" s="718"/>
      <c r="DO186" s="718"/>
      <c r="DP186" s="718"/>
      <c r="DQ186" s="718"/>
      <c r="DR186" s="718"/>
      <c r="DS186" s="718"/>
      <c r="DT186" s="718"/>
      <c r="DU186" s="718"/>
      <c r="DV186" s="718"/>
      <c r="DW186" s="718"/>
      <c r="DX186" s="718"/>
      <c r="DY186" s="718"/>
      <c r="DZ186" s="718"/>
      <c r="EA186" s="718"/>
      <c r="EB186" s="718"/>
      <c r="EC186" s="718"/>
      <c r="ED186" s="718"/>
      <c r="EE186" s="718"/>
      <c r="EF186" s="718"/>
      <c r="EG186" s="718"/>
      <c r="EH186" s="718"/>
      <c r="EI186" s="718"/>
      <c r="EJ186" s="718"/>
      <c r="EK186" s="718"/>
      <c r="EL186" s="718"/>
      <c r="EM186" s="718"/>
      <c r="EN186" s="718"/>
      <c r="EO186" s="718"/>
      <c r="EP186" s="718"/>
      <c r="EQ186" s="718"/>
      <c r="ER186" s="718"/>
      <c r="ES186" s="718"/>
      <c r="ET186" s="718"/>
      <c r="EU186" s="718"/>
      <c r="EV186" s="718"/>
      <c r="EW186" s="718"/>
      <c r="EX186" s="718"/>
      <c r="EY186" s="718"/>
      <c r="EZ186" s="718"/>
      <c r="FA186" s="718"/>
      <c r="FB186" s="718"/>
      <c r="FC186" s="718"/>
      <c r="FD186" s="718"/>
      <c r="FE186" s="718"/>
      <c r="FF186" s="718"/>
      <c r="FG186" s="718"/>
      <c r="FH186" s="718"/>
      <c r="FI186" s="718"/>
      <c r="FJ186" s="718"/>
      <c r="FK186" s="718"/>
      <c r="FL186" s="718"/>
      <c r="FM186" s="718"/>
      <c r="FN186" s="718"/>
      <c r="FO186" s="718"/>
      <c r="FP186" s="718"/>
      <c r="FQ186" s="718"/>
      <c r="FR186" s="718"/>
      <c r="FS186" s="718"/>
      <c r="FT186" s="718"/>
      <c r="FU186" s="718"/>
      <c r="FV186" s="718"/>
      <c r="FW186" s="718"/>
      <c r="FX186" s="718"/>
      <c r="FY186" s="718"/>
      <c r="FZ186" s="718"/>
      <c r="GA186" s="718"/>
      <c r="GB186" s="718"/>
      <c r="GC186" s="718"/>
      <c r="GD186" s="718"/>
      <c r="GE186" s="718"/>
      <c r="GF186" s="718"/>
      <c r="GG186" s="718"/>
      <c r="GH186" s="718"/>
      <c r="GI186" s="718"/>
      <c r="GJ186" s="718"/>
      <c r="GK186" s="718"/>
      <c r="GL186" s="718"/>
      <c r="GM186" s="718"/>
      <c r="GN186" s="718"/>
      <c r="GO186" s="718"/>
      <c r="GP186" s="718"/>
      <c r="GQ186" s="718"/>
      <c r="GR186" s="718"/>
      <c r="GS186" s="718"/>
      <c r="GT186" s="718"/>
      <c r="GU186" s="718"/>
      <c r="GV186" s="718"/>
      <c r="GW186" s="718"/>
      <c r="GX186" s="718"/>
      <c r="GY186" s="718"/>
      <c r="GZ186" s="718"/>
      <c r="HA186" s="718"/>
      <c r="HB186" s="718"/>
      <c r="HC186" s="718"/>
      <c r="HD186" s="718"/>
      <c r="HE186" s="718"/>
      <c r="HF186" s="718"/>
      <c r="HG186" s="718"/>
      <c r="HH186" s="718"/>
      <c r="HI186" s="718"/>
      <c r="HJ186" s="718"/>
      <c r="HK186" s="718"/>
      <c r="HL186" s="718"/>
      <c r="HM186" s="718"/>
      <c r="HN186" s="718"/>
      <c r="HO186" s="718"/>
      <c r="HP186" s="718"/>
      <c r="HQ186" s="718"/>
      <c r="HR186" s="718"/>
      <c r="HS186" s="718"/>
      <c r="HT186" s="718"/>
      <c r="HU186" s="718"/>
      <c r="HV186" s="718"/>
      <c r="HW186" s="718"/>
      <c r="HX186" s="718"/>
      <c r="HY186" s="718"/>
      <c r="HZ186" s="718"/>
      <c r="IA186" s="718"/>
      <c r="IB186" s="718"/>
      <c r="IC186" s="718"/>
      <c r="ID186" s="718"/>
      <c r="IE186" s="718"/>
      <c r="IF186" s="718"/>
      <c r="IG186" s="718"/>
      <c r="IH186" s="718"/>
      <c r="II186" s="718"/>
      <c r="IJ186" s="718"/>
      <c r="IK186" s="718"/>
      <c r="IL186" s="718"/>
      <c r="IM186" s="718"/>
      <c r="IN186" s="718"/>
      <c r="IO186" s="718"/>
      <c r="IP186" s="718"/>
      <c r="IQ186" s="718"/>
      <c r="IR186" s="718"/>
      <c r="IS186" s="718"/>
      <c r="IT186" s="718"/>
      <c r="IU186" s="718"/>
      <c r="IV186" s="718"/>
    </row>
    <row r="187" spans="2:256" s="418" customFormat="1">
      <c r="B187" s="432"/>
      <c r="C187" s="433"/>
      <c r="D187" s="432"/>
      <c r="E187" s="432"/>
      <c r="P187" s="718"/>
      <c r="Q187" s="718"/>
      <c r="R187" s="718"/>
      <c r="S187" s="718"/>
      <c r="T187" s="718"/>
      <c r="U187" s="718"/>
      <c r="V187" s="718"/>
      <c r="W187" s="718"/>
      <c r="X187" s="718"/>
      <c r="Y187" s="718"/>
      <c r="Z187" s="718"/>
      <c r="AA187" s="718"/>
      <c r="AB187" s="718"/>
      <c r="AC187" s="718"/>
      <c r="AD187" s="718"/>
      <c r="AE187" s="718"/>
      <c r="AF187" s="718"/>
      <c r="AG187" s="718"/>
      <c r="AH187" s="718"/>
      <c r="AI187" s="718"/>
      <c r="AJ187" s="718"/>
      <c r="AK187" s="718"/>
      <c r="AL187" s="718"/>
      <c r="AM187" s="718"/>
      <c r="AN187" s="718"/>
      <c r="AO187" s="718"/>
      <c r="AP187" s="718"/>
      <c r="AQ187" s="718"/>
      <c r="AR187" s="718"/>
      <c r="AS187" s="718"/>
      <c r="AT187" s="718"/>
      <c r="AU187" s="718"/>
      <c r="AV187" s="718"/>
      <c r="AW187" s="718"/>
      <c r="AX187" s="718"/>
      <c r="AY187" s="718"/>
      <c r="AZ187" s="718"/>
      <c r="BA187" s="718"/>
      <c r="BB187" s="718"/>
      <c r="BC187" s="718"/>
      <c r="BD187" s="718"/>
      <c r="BE187" s="718"/>
      <c r="BF187" s="718"/>
      <c r="BG187" s="718"/>
      <c r="BH187" s="718"/>
      <c r="BI187" s="718"/>
      <c r="BJ187" s="718"/>
      <c r="BK187" s="718"/>
      <c r="BL187" s="718"/>
      <c r="BM187" s="718"/>
      <c r="BN187" s="718"/>
      <c r="BO187" s="718"/>
      <c r="BP187" s="718"/>
      <c r="BQ187" s="718"/>
      <c r="BR187" s="718"/>
      <c r="BS187" s="718"/>
      <c r="BT187" s="718"/>
      <c r="BU187" s="718"/>
      <c r="BV187" s="718"/>
      <c r="BW187" s="718"/>
      <c r="BX187" s="718"/>
      <c r="BY187" s="718"/>
      <c r="BZ187" s="718"/>
      <c r="CA187" s="718"/>
      <c r="CB187" s="718"/>
      <c r="CC187" s="718"/>
      <c r="CD187" s="718"/>
      <c r="CE187" s="718"/>
      <c r="CF187" s="718"/>
      <c r="CG187" s="718"/>
      <c r="CH187" s="718"/>
      <c r="CI187" s="718"/>
      <c r="CJ187" s="718"/>
      <c r="CK187" s="718"/>
      <c r="CL187" s="718"/>
      <c r="CM187" s="718"/>
      <c r="CN187" s="718"/>
      <c r="CO187" s="718"/>
      <c r="CP187" s="718"/>
      <c r="CQ187" s="718"/>
      <c r="CR187" s="718"/>
      <c r="CS187" s="718"/>
      <c r="CT187" s="718"/>
      <c r="CU187" s="718"/>
      <c r="CV187" s="718"/>
      <c r="CW187" s="718"/>
      <c r="CX187" s="718"/>
      <c r="CY187" s="718"/>
      <c r="CZ187" s="718"/>
      <c r="DA187" s="718"/>
      <c r="DB187" s="718"/>
      <c r="DC187" s="718"/>
      <c r="DD187" s="718"/>
      <c r="DE187" s="718"/>
      <c r="DF187" s="718"/>
      <c r="DG187" s="718"/>
      <c r="DH187" s="718"/>
      <c r="DI187" s="718"/>
      <c r="DJ187" s="718"/>
      <c r="DK187" s="718"/>
      <c r="DL187" s="718"/>
      <c r="DM187" s="718"/>
      <c r="DN187" s="718"/>
      <c r="DO187" s="718"/>
      <c r="DP187" s="718"/>
      <c r="DQ187" s="718"/>
      <c r="DR187" s="718"/>
      <c r="DS187" s="718"/>
      <c r="DT187" s="718"/>
      <c r="DU187" s="718"/>
      <c r="DV187" s="718"/>
      <c r="DW187" s="718"/>
      <c r="DX187" s="718"/>
      <c r="DY187" s="718"/>
      <c r="DZ187" s="718"/>
      <c r="EA187" s="718"/>
      <c r="EB187" s="718"/>
      <c r="EC187" s="718"/>
      <c r="ED187" s="718"/>
      <c r="EE187" s="718"/>
      <c r="EF187" s="718"/>
      <c r="EG187" s="718"/>
      <c r="EH187" s="718"/>
      <c r="EI187" s="718"/>
      <c r="EJ187" s="718"/>
      <c r="EK187" s="718"/>
      <c r="EL187" s="718"/>
      <c r="EM187" s="718"/>
      <c r="EN187" s="718"/>
      <c r="EO187" s="718"/>
      <c r="EP187" s="718"/>
      <c r="EQ187" s="718"/>
      <c r="ER187" s="718"/>
      <c r="ES187" s="718"/>
      <c r="ET187" s="718"/>
      <c r="EU187" s="718"/>
      <c r="EV187" s="718"/>
      <c r="EW187" s="718"/>
      <c r="EX187" s="718"/>
      <c r="EY187" s="718"/>
      <c r="EZ187" s="718"/>
      <c r="FA187" s="718"/>
      <c r="FB187" s="718"/>
      <c r="FC187" s="718"/>
      <c r="FD187" s="718"/>
      <c r="FE187" s="718"/>
      <c r="FF187" s="718"/>
      <c r="FG187" s="718"/>
      <c r="FH187" s="718"/>
      <c r="FI187" s="718"/>
      <c r="FJ187" s="718"/>
      <c r="FK187" s="718"/>
      <c r="FL187" s="718"/>
      <c r="FM187" s="718"/>
      <c r="FN187" s="718"/>
      <c r="FO187" s="718"/>
      <c r="FP187" s="718"/>
      <c r="FQ187" s="718"/>
      <c r="FR187" s="718"/>
      <c r="FS187" s="718"/>
      <c r="FT187" s="718"/>
      <c r="FU187" s="718"/>
      <c r="FV187" s="718"/>
      <c r="FW187" s="718"/>
      <c r="FX187" s="718"/>
      <c r="FY187" s="718"/>
      <c r="FZ187" s="718"/>
      <c r="GA187" s="718"/>
      <c r="GB187" s="718"/>
      <c r="GC187" s="718"/>
      <c r="GD187" s="718"/>
      <c r="GE187" s="718"/>
      <c r="GF187" s="718"/>
      <c r="GG187" s="718"/>
      <c r="GH187" s="718"/>
      <c r="GI187" s="718"/>
      <c r="GJ187" s="718"/>
      <c r="GK187" s="718"/>
      <c r="GL187" s="718"/>
      <c r="GM187" s="718"/>
      <c r="GN187" s="718"/>
      <c r="GO187" s="718"/>
      <c r="GP187" s="718"/>
      <c r="GQ187" s="718"/>
      <c r="GR187" s="718"/>
      <c r="GS187" s="718"/>
      <c r="GT187" s="718"/>
      <c r="GU187" s="718"/>
      <c r="GV187" s="718"/>
      <c r="GW187" s="718"/>
      <c r="GX187" s="718"/>
      <c r="GY187" s="718"/>
      <c r="GZ187" s="718"/>
      <c r="HA187" s="718"/>
      <c r="HB187" s="718"/>
      <c r="HC187" s="718"/>
      <c r="HD187" s="718"/>
      <c r="HE187" s="718"/>
      <c r="HF187" s="718"/>
      <c r="HG187" s="718"/>
      <c r="HH187" s="718"/>
      <c r="HI187" s="718"/>
      <c r="HJ187" s="718"/>
      <c r="HK187" s="718"/>
      <c r="HL187" s="718"/>
      <c r="HM187" s="718"/>
      <c r="HN187" s="718"/>
      <c r="HO187" s="718"/>
      <c r="HP187" s="718"/>
      <c r="HQ187" s="718"/>
      <c r="HR187" s="718"/>
      <c r="HS187" s="718"/>
      <c r="HT187" s="718"/>
      <c r="HU187" s="718"/>
      <c r="HV187" s="718"/>
      <c r="HW187" s="718"/>
      <c r="HX187" s="718"/>
      <c r="HY187" s="718"/>
      <c r="HZ187" s="718"/>
      <c r="IA187" s="718"/>
      <c r="IB187" s="718"/>
      <c r="IC187" s="718"/>
      <c r="ID187" s="718"/>
      <c r="IE187" s="718"/>
      <c r="IF187" s="718"/>
      <c r="IG187" s="718"/>
      <c r="IH187" s="718"/>
      <c r="II187" s="718"/>
      <c r="IJ187" s="718"/>
      <c r="IK187" s="718"/>
      <c r="IL187" s="718"/>
      <c r="IM187" s="718"/>
      <c r="IN187" s="718"/>
      <c r="IO187" s="718"/>
      <c r="IP187" s="718"/>
      <c r="IQ187" s="718"/>
      <c r="IR187" s="718"/>
      <c r="IS187" s="718"/>
      <c r="IT187" s="718"/>
      <c r="IU187" s="718"/>
      <c r="IV187" s="718"/>
    </row>
    <row r="188" spans="2:256" s="418" customFormat="1">
      <c r="B188" s="432"/>
      <c r="C188" s="433"/>
      <c r="D188" s="432"/>
      <c r="E188" s="432"/>
      <c r="P188" s="718"/>
      <c r="Q188" s="718"/>
      <c r="R188" s="718"/>
      <c r="S188" s="718"/>
      <c r="T188" s="718"/>
      <c r="U188" s="718"/>
      <c r="V188" s="718"/>
      <c r="W188" s="718"/>
      <c r="X188" s="718"/>
      <c r="Y188" s="718"/>
      <c r="Z188" s="718"/>
      <c r="AA188" s="718"/>
      <c r="AB188" s="718"/>
      <c r="AC188" s="718"/>
      <c r="AD188" s="718"/>
      <c r="AE188" s="718"/>
      <c r="AF188" s="718"/>
      <c r="AG188" s="718"/>
      <c r="AH188" s="718"/>
      <c r="AI188" s="718"/>
      <c r="AJ188" s="718"/>
      <c r="AK188" s="718"/>
      <c r="AL188" s="718"/>
      <c r="AM188" s="718"/>
      <c r="AN188" s="718"/>
      <c r="AO188" s="718"/>
      <c r="AP188" s="718"/>
      <c r="AQ188" s="718"/>
      <c r="AR188" s="718"/>
      <c r="AS188" s="718"/>
      <c r="AT188" s="718"/>
      <c r="AU188" s="718"/>
      <c r="AV188" s="718"/>
      <c r="AW188" s="718"/>
      <c r="AX188" s="718"/>
      <c r="AY188" s="718"/>
      <c r="AZ188" s="718"/>
      <c r="BA188" s="718"/>
      <c r="BB188" s="718"/>
      <c r="BC188" s="718"/>
      <c r="BD188" s="718"/>
      <c r="BE188" s="718"/>
      <c r="BF188" s="718"/>
      <c r="BG188" s="718"/>
      <c r="BH188" s="718"/>
      <c r="BI188" s="718"/>
      <c r="BJ188" s="718"/>
      <c r="BK188" s="718"/>
      <c r="BL188" s="718"/>
      <c r="BM188" s="718"/>
      <c r="BN188" s="718"/>
      <c r="BO188" s="718"/>
      <c r="BP188" s="718"/>
      <c r="BQ188" s="718"/>
      <c r="BR188" s="718"/>
      <c r="BS188" s="718"/>
      <c r="BT188" s="718"/>
      <c r="BU188" s="718"/>
      <c r="BV188" s="718"/>
      <c r="BW188" s="718"/>
      <c r="BX188" s="718"/>
      <c r="BY188" s="718"/>
      <c r="BZ188" s="718"/>
      <c r="CA188" s="718"/>
      <c r="CB188" s="718"/>
      <c r="CC188" s="718"/>
      <c r="CD188" s="718"/>
      <c r="CE188" s="718"/>
      <c r="CF188" s="718"/>
      <c r="CG188" s="718"/>
      <c r="CH188" s="718"/>
      <c r="CI188" s="718"/>
      <c r="CJ188" s="718"/>
      <c r="CK188" s="718"/>
      <c r="CL188" s="718"/>
      <c r="CM188" s="718"/>
      <c r="CN188" s="718"/>
      <c r="CO188" s="718"/>
      <c r="CP188" s="718"/>
      <c r="CQ188" s="718"/>
      <c r="CR188" s="718"/>
      <c r="CS188" s="718"/>
      <c r="CT188" s="718"/>
      <c r="CU188" s="718"/>
      <c r="CV188" s="718"/>
      <c r="CW188" s="718"/>
      <c r="CX188" s="718"/>
      <c r="CY188" s="718"/>
      <c r="CZ188" s="718"/>
      <c r="DA188" s="718"/>
      <c r="DB188" s="718"/>
      <c r="DC188" s="718"/>
      <c r="DD188" s="718"/>
      <c r="DE188" s="718"/>
      <c r="DF188" s="718"/>
      <c r="DG188" s="718"/>
      <c r="DH188" s="718"/>
      <c r="DI188" s="718"/>
      <c r="DJ188" s="718"/>
      <c r="DK188" s="718"/>
      <c r="DL188" s="718"/>
      <c r="DM188" s="718"/>
      <c r="DN188" s="718"/>
      <c r="DO188" s="718"/>
      <c r="DP188" s="718"/>
      <c r="DQ188" s="718"/>
      <c r="DR188" s="718"/>
      <c r="DS188" s="718"/>
      <c r="DT188" s="718"/>
      <c r="DU188" s="718"/>
      <c r="DV188" s="718"/>
      <c r="DW188" s="718"/>
      <c r="DX188" s="718"/>
      <c r="DY188" s="718"/>
      <c r="DZ188" s="718"/>
      <c r="EA188" s="718"/>
      <c r="EB188" s="718"/>
      <c r="EC188" s="718"/>
      <c r="ED188" s="718"/>
      <c r="EE188" s="718"/>
      <c r="EF188" s="718"/>
      <c r="EG188" s="718"/>
      <c r="EH188" s="718"/>
      <c r="EI188" s="718"/>
      <c r="EJ188" s="718"/>
      <c r="EK188" s="718"/>
      <c r="EL188" s="718"/>
      <c r="EM188" s="718"/>
      <c r="EN188" s="718"/>
      <c r="EO188" s="718"/>
      <c r="EP188" s="718"/>
      <c r="EQ188" s="718"/>
      <c r="ER188" s="718"/>
      <c r="ES188" s="718"/>
      <c r="ET188" s="718"/>
      <c r="EU188" s="718"/>
      <c r="EV188" s="718"/>
      <c r="EW188" s="718"/>
      <c r="EX188" s="718"/>
      <c r="EY188" s="718"/>
      <c r="EZ188" s="718"/>
      <c r="FA188" s="718"/>
      <c r="FB188" s="718"/>
      <c r="FC188" s="718"/>
      <c r="FD188" s="718"/>
      <c r="FE188" s="718"/>
      <c r="FF188" s="718"/>
      <c r="FG188" s="718"/>
      <c r="FH188" s="718"/>
      <c r="FI188" s="718"/>
      <c r="FJ188" s="718"/>
      <c r="FK188" s="718"/>
      <c r="FL188" s="718"/>
      <c r="FM188" s="718"/>
      <c r="FN188" s="718"/>
      <c r="FO188" s="718"/>
      <c r="FP188" s="718"/>
      <c r="FQ188" s="718"/>
      <c r="FR188" s="718"/>
      <c r="FS188" s="718"/>
      <c r="FT188" s="718"/>
      <c r="FU188" s="718"/>
      <c r="FV188" s="718"/>
      <c r="FW188" s="718"/>
      <c r="FX188" s="718"/>
      <c r="FY188" s="718"/>
      <c r="FZ188" s="718"/>
      <c r="GA188" s="718"/>
      <c r="GB188" s="718"/>
      <c r="GC188" s="718"/>
      <c r="GD188" s="718"/>
      <c r="GE188" s="718"/>
      <c r="GF188" s="718"/>
      <c r="GG188" s="718"/>
      <c r="GH188" s="718"/>
      <c r="GI188" s="718"/>
      <c r="GJ188" s="718"/>
      <c r="GK188" s="718"/>
      <c r="GL188" s="718"/>
      <c r="GM188" s="718"/>
      <c r="GN188" s="718"/>
      <c r="GO188" s="718"/>
      <c r="GP188" s="718"/>
      <c r="GQ188" s="718"/>
      <c r="GR188" s="718"/>
      <c r="GS188" s="718"/>
      <c r="GT188" s="718"/>
      <c r="GU188" s="718"/>
      <c r="GV188" s="718"/>
      <c r="GW188" s="718"/>
      <c r="GX188" s="718"/>
      <c r="GY188" s="718"/>
      <c r="GZ188" s="718"/>
      <c r="HA188" s="718"/>
      <c r="HB188" s="718"/>
      <c r="HC188" s="718"/>
      <c r="HD188" s="718"/>
      <c r="HE188" s="718"/>
      <c r="HF188" s="718"/>
      <c r="HG188" s="718"/>
      <c r="HH188" s="718"/>
      <c r="HI188" s="718"/>
      <c r="HJ188" s="718"/>
      <c r="HK188" s="718"/>
      <c r="HL188" s="718"/>
      <c r="HM188" s="718"/>
      <c r="HN188" s="718"/>
      <c r="HO188" s="718"/>
      <c r="HP188" s="718"/>
      <c r="HQ188" s="718"/>
      <c r="HR188" s="718"/>
      <c r="HS188" s="718"/>
      <c r="HT188" s="718"/>
      <c r="HU188" s="718"/>
      <c r="HV188" s="718"/>
      <c r="HW188" s="718"/>
      <c r="HX188" s="718"/>
      <c r="HY188" s="718"/>
      <c r="HZ188" s="718"/>
      <c r="IA188" s="718"/>
      <c r="IB188" s="718"/>
      <c r="IC188" s="718"/>
      <c r="ID188" s="718"/>
      <c r="IE188" s="718"/>
      <c r="IF188" s="718"/>
      <c r="IG188" s="718"/>
      <c r="IH188" s="718"/>
      <c r="II188" s="718"/>
      <c r="IJ188" s="718"/>
      <c r="IK188" s="718"/>
      <c r="IL188" s="718"/>
      <c r="IM188" s="718"/>
      <c r="IN188" s="718"/>
      <c r="IO188" s="718"/>
      <c r="IP188" s="718"/>
      <c r="IQ188" s="718"/>
      <c r="IR188" s="718"/>
      <c r="IS188" s="718"/>
      <c r="IT188" s="718"/>
      <c r="IU188" s="718"/>
      <c r="IV188" s="718"/>
    </row>
    <row r="189" spans="2:256" s="418" customFormat="1">
      <c r="B189" s="432"/>
      <c r="C189" s="433"/>
      <c r="D189" s="432"/>
      <c r="E189" s="432"/>
      <c r="P189" s="718"/>
      <c r="Q189" s="718"/>
      <c r="R189" s="718"/>
      <c r="S189" s="718"/>
      <c r="T189" s="718"/>
      <c r="U189" s="718"/>
      <c r="V189" s="718"/>
      <c r="W189" s="718"/>
      <c r="X189" s="718"/>
      <c r="Y189" s="718"/>
      <c r="Z189" s="718"/>
      <c r="AA189" s="718"/>
      <c r="AB189" s="718"/>
      <c r="AC189" s="718"/>
      <c r="AD189" s="718"/>
      <c r="AE189" s="718"/>
      <c r="AF189" s="718"/>
      <c r="AG189" s="718"/>
      <c r="AH189" s="718"/>
      <c r="AI189" s="718"/>
      <c r="AJ189" s="718"/>
      <c r="AK189" s="718"/>
      <c r="AL189" s="718"/>
      <c r="AM189" s="718"/>
      <c r="AN189" s="718"/>
      <c r="AO189" s="718"/>
      <c r="AP189" s="718"/>
      <c r="AQ189" s="718"/>
      <c r="AR189" s="718"/>
      <c r="AS189" s="718"/>
      <c r="AT189" s="718"/>
      <c r="AU189" s="718"/>
      <c r="AV189" s="718"/>
      <c r="AW189" s="718"/>
      <c r="AX189" s="718"/>
      <c r="AY189" s="718"/>
      <c r="AZ189" s="718"/>
      <c r="BA189" s="718"/>
      <c r="BB189" s="718"/>
      <c r="BC189" s="718"/>
      <c r="BD189" s="718"/>
      <c r="BE189" s="718"/>
      <c r="BF189" s="718"/>
      <c r="BG189" s="718"/>
      <c r="BH189" s="718"/>
      <c r="BI189" s="718"/>
      <c r="BJ189" s="718"/>
      <c r="BK189" s="718"/>
      <c r="BL189" s="718"/>
      <c r="BM189" s="718"/>
      <c r="BN189" s="718"/>
      <c r="BO189" s="718"/>
      <c r="BP189" s="718"/>
      <c r="BQ189" s="718"/>
      <c r="BR189" s="718"/>
      <c r="BS189" s="718"/>
      <c r="BT189" s="718"/>
      <c r="BU189" s="718"/>
      <c r="BV189" s="718"/>
      <c r="BW189" s="718"/>
      <c r="BX189" s="718"/>
      <c r="BY189" s="718"/>
      <c r="BZ189" s="718"/>
      <c r="CA189" s="718"/>
      <c r="CB189" s="718"/>
      <c r="CC189" s="718"/>
      <c r="CD189" s="718"/>
      <c r="CE189" s="718"/>
      <c r="CF189" s="718"/>
      <c r="CG189" s="718"/>
      <c r="CH189" s="718"/>
      <c r="CI189" s="718"/>
      <c r="CJ189" s="718"/>
      <c r="CK189" s="718"/>
      <c r="CL189" s="718"/>
      <c r="CM189" s="718"/>
      <c r="CN189" s="718"/>
      <c r="CO189" s="718"/>
      <c r="CP189" s="718"/>
      <c r="CQ189" s="718"/>
      <c r="CR189" s="718"/>
      <c r="CS189" s="718"/>
      <c r="CT189" s="718"/>
      <c r="CU189" s="718"/>
      <c r="CV189" s="718"/>
      <c r="CW189" s="718"/>
      <c r="CX189" s="718"/>
      <c r="CY189" s="718"/>
      <c r="CZ189" s="718"/>
      <c r="DA189" s="718"/>
      <c r="DB189" s="718"/>
      <c r="DC189" s="718"/>
      <c r="DD189" s="718"/>
      <c r="DE189" s="718"/>
      <c r="DF189" s="718"/>
      <c r="DG189" s="718"/>
      <c r="DH189" s="718"/>
      <c r="DI189" s="718"/>
      <c r="DJ189" s="718"/>
      <c r="DK189" s="718"/>
      <c r="DL189" s="718"/>
      <c r="DM189" s="718"/>
      <c r="DN189" s="718"/>
      <c r="DO189" s="718"/>
      <c r="DP189" s="718"/>
      <c r="DQ189" s="718"/>
      <c r="DR189" s="718"/>
      <c r="DS189" s="718"/>
      <c r="DT189" s="718"/>
      <c r="DU189" s="718"/>
      <c r="DV189" s="718"/>
      <c r="DW189" s="718"/>
      <c r="DX189" s="718"/>
      <c r="DY189" s="718"/>
      <c r="DZ189" s="718"/>
      <c r="EA189" s="718"/>
      <c r="EB189" s="718"/>
      <c r="EC189" s="718"/>
      <c r="ED189" s="718"/>
      <c r="EE189" s="718"/>
      <c r="EF189" s="718"/>
      <c r="EG189" s="718"/>
      <c r="EH189" s="718"/>
      <c r="EI189" s="718"/>
      <c r="EJ189" s="718"/>
      <c r="EK189" s="718"/>
      <c r="EL189" s="718"/>
      <c r="EM189" s="718"/>
      <c r="EN189" s="718"/>
      <c r="EO189" s="718"/>
      <c r="EP189" s="718"/>
      <c r="EQ189" s="718"/>
      <c r="ER189" s="718"/>
      <c r="ES189" s="718"/>
      <c r="ET189" s="718"/>
      <c r="EU189" s="718"/>
      <c r="EV189" s="718"/>
      <c r="EW189" s="718"/>
      <c r="EX189" s="718"/>
      <c r="EY189" s="718"/>
      <c r="EZ189" s="718"/>
      <c r="FA189" s="718"/>
      <c r="FB189" s="718"/>
      <c r="FC189" s="718"/>
      <c r="FD189" s="718"/>
      <c r="FE189" s="718"/>
      <c r="FF189" s="718"/>
      <c r="FG189" s="718"/>
      <c r="FH189" s="718"/>
      <c r="FI189" s="718"/>
      <c r="FJ189" s="718"/>
      <c r="FK189" s="718"/>
      <c r="FL189" s="718"/>
      <c r="FM189" s="718"/>
      <c r="FN189" s="718"/>
      <c r="FO189" s="718"/>
      <c r="FP189" s="718"/>
      <c r="FQ189" s="718"/>
      <c r="FR189" s="718"/>
      <c r="FS189" s="718"/>
      <c r="FT189" s="718"/>
      <c r="FU189" s="718"/>
      <c r="FV189" s="718"/>
      <c r="FW189" s="718"/>
      <c r="FX189" s="718"/>
      <c r="FY189" s="718"/>
      <c r="FZ189" s="718"/>
      <c r="GA189" s="718"/>
      <c r="GB189" s="718"/>
      <c r="GC189" s="718"/>
      <c r="GD189" s="718"/>
      <c r="GE189" s="718"/>
      <c r="GF189" s="718"/>
      <c r="GG189" s="718"/>
      <c r="GH189" s="718"/>
      <c r="GI189" s="718"/>
      <c r="GJ189" s="718"/>
      <c r="GK189" s="718"/>
      <c r="GL189" s="718"/>
      <c r="GM189" s="718"/>
      <c r="GN189" s="718"/>
      <c r="GO189" s="718"/>
      <c r="GP189" s="718"/>
      <c r="GQ189" s="718"/>
      <c r="GR189" s="718"/>
      <c r="GS189" s="718"/>
      <c r="GT189" s="718"/>
      <c r="GU189" s="718"/>
      <c r="GV189" s="718"/>
      <c r="GW189" s="718"/>
      <c r="GX189" s="718"/>
      <c r="GY189" s="718"/>
      <c r="GZ189" s="718"/>
      <c r="HA189" s="718"/>
      <c r="HB189" s="718"/>
      <c r="HC189" s="718"/>
      <c r="HD189" s="718"/>
      <c r="HE189" s="718"/>
      <c r="HF189" s="718"/>
      <c r="HG189" s="718"/>
      <c r="HH189" s="718"/>
      <c r="HI189" s="718"/>
      <c r="HJ189" s="718"/>
      <c r="HK189" s="718"/>
      <c r="HL189" s="718"/>
      <c r="HM189" s="718"/>
      <c r="HN189" s="718"/>
      <c r="HO189" s="718"/>
      <c r="HP189" s="718"/>
      <c r="HQ189" s="718"/>
      <c r="HR189" s="718"/>
      <c r="HS189" s="718"/>
      <c r="HT189" s="718"/>
      <c r="HU189" s="718"/>
      <c r="HV189" s="718"/>
      <c r="HW189" s="718"/>
      <c r="HX189" s="718"/>
      <c r="HY189" s="718"/>
      <c r="HZ189" s="718"/>
      <c r="IA189" s="718"/>
      <c r="IB189" s="718"/>
      <c r="IC189" s="718"/>
      <c r="ID189" s="718"/>
      <c r="IE189" s="718"/>
      <c r="IF189" s="718"/>
      <c r="IG189" s="718"/>
      <c r="IH189" s="718"/>
      <c r="II189" s="718"/>
      <c r="IJ189" s="718"/>
      <c r="IK189" s="718"/>
      <c r="IL189" s="718"/>
      <c r="IM189" s="718"/>
      <c r="IN189" s="718"/>
      <c r="IO189" s="718"/>
      <c r="IP189" s="718"/>
      <c r="IQ189" s="718"/>
      <c r="IR189" s="718"/>
      <c r="IS189" s="718"/>
      <c r="IT189" s="718"/>
      <c r="IU189" s="718"/>
      <c r="IV189" s="718"/>
    </row>
    <row r="190" spans="2:256" s="418" customFormat="1">
      <c r="B190" s="432"/>
      <c r="C190" s="433"/>
      <c r="D190" s="432"/>
      <c r="E190" s="432"/>
      <c r="P190" s="718"/>
      <c r="Q190" s="718"/>
      <c r="R190" s="718"/>
      <c r="S190" s="718"/>
      <c r="T190" s="718"/>
      <c r="U190" s="718"/>
      <c r="V190" s="718"/>
      <c r="W190" s="718"/>
      <c r="X190" s="718"/>
      <c r="Y190" s="718"/>
      <c r="Z190" s="718"/>
      <c r="AA190" s="718"/>
      <c r="AB190" s="718"/>
      <c r="AC190" s="718"/>
      <c r="AD190" s="718"/>
      <c r="AE190" s="718"/>
      <c r="AF190" s="718"/>
      <c r="AG190" s="718"/>
      <c r="AH190" s="718"/>
      <c r="AI190" s="718"/>
      <c r="AJ190" s="718"/>
      <c r="AK190" s="718"/>
      <c r="AL190" s="718"/>
      <c r="AM190" s="718"/>
      <c r="AN190" s="718"/>
      <c r="AO190" s="718"/>
      <c r="AP190" s="718"/>
      <c r="AQ190" s="718"/>
      <c r="AR190" s="718"/>
      <c r="AS190" s="718"/>
      <c r="AT190" s="718"/>
      <c r="AU190" s="718"/>
      <c r="AV190" s="718"/>
      <c r="AW190" s="718"/>
      <c r="AX190" s="718"/>
      <c r="AY190" s="718"/>
      <c r="AZ190" s="718"/>
      <c r="BA190" s="718"/>
      <c r="BB190" s="718"/>
      <c r="BC190" s="718"/>
      <c r="BD190" s="718"/>
      <c r="BE190" s="718"/>
      <c r="BF190" s="718"/>
      <c r="BG190" s="718"/>
      <c r="BH190" s="718"/>
      <c r="BI190" s="718"/>
      <c r="BJ190" s="718"/>
      <c r="BK190" s="718"/>
      <c r="BL190" s="718"/>
      <c r="BM190" s="718"/>
      <c r="BN190" s="718"/>
      <c r="BO190" s="718"/>
      <c r="BP190" s="718"/>
      <c r="BQ190" s="718"/>
      <c r="BR190" s="718"/>
      <c r="BS190" s="718"/>
      <c r="BT190" s="718"/>
      <c r="BU190" s="718"/>
      <c r="BV190" s="718"/>
      <c r="BW190" s="718"/>
      <c r="BX190" s="718"/>
      <c r="BY190" s="718"/>
      <c r="BZ190" s="718"/>
      <c r="CA190" s="718"/>
      <c r="CB190" s="718"/>
      <c r="CC190" s="718"/>
      <c r="CD190" s="718"/>
      <c r="CE190" s="718"/>
      <c r="CF190" s="718"/>
      <c r="CG190" s="718"/>
      <c r="CH190" s="718"/>
      <c r="CI190" s="718"/>
      <c r="CJ190" s="718"/>
      <c r="CK190" s="718"/>
      <c r="CL190" s="718"/>
      <c r="CM190" s="718"/>
      <c r="CN190" s="718"/>
      <c r="CO190" s="718"/>
      <c r="CP190" s="718"/>
      <c r="CQ190" s="718"/>
      <c r="CR190" s="718"/>
      <c r="CS190" s="718"/>
      <c r="CT190" s="718"/>
      <c r="CU190" s="718"/>
      <c r="CV190" s="718"/>
      <c r="CW190" s="718"/>
      <c r="CX190" s="718"/>
      <c r="CY190" s="718"/>
      <c r="CZ190" s="718"/>
      <c r="DA190" s="718"/>
      <c r="DB190" s="718"/>
      <c r="DC190" s="718"/>
      <c r="DD190" s="718"/>
      <c r="DE190" s="718"/>
      <c r="DF190" s="718"/>
      <c r="DG190" s="718"/>
      <c r="DH190" s="718"/>
      <c r="DI190" s="718"/>
      <c r="DJ190" s="718"/>
      <c r="DK190" s="718"/>
      <c r="DL190" s="718"/>
      <c r="DM190" s="718"/>
      <c r="DN190" s="718"/>
      <c r="DO190" s="718"/>
      <c r="DP190" s="718"/>
      <c r="DQ190" s="718"/>
      <c r="DR190" s="718"/>
      <c r="DS190" s="718"/>
      <c r="DT190" s="718"/>
      <c r="DU190" s="718"/>
      <c r="DV190" s="718"/>
      <c r="DW190" s="718"/>
      <c r="DX190" s="718"/>
      <c r="DY190" s="718"/>
      <c r="DZ190" s="718"/>
      <c r="EA190" s="718"/>
      <c r="EB190" s="718"/>
      <c r="EC190" s="718"/>
      <c r="ED190" s="718"/>
      <c r="EE190" s="718"/>
      <c r="EF190" s="718"/>
      <c r="EG190" s="718"/>
      <c r="EH190" s="718"/>
      <c r="EI190" s="718"/>
      <c r="EJ190" s="718"/>
      <c r="EK190" s="718"/>
      <c r="EL190" s="718"/>
      <c r="EM190" s="718"/>
      <c r="EN190" s="718"/>
      <c r="EO190" s="718"/>
      <c r="EP190" s="718"/>
      <c r="EQ190" s="718"/>
      <c r="ER190" s="718"/>
      <c r="ES190" s="718"/>
      <c r="ET190" s="718"/>
      <c r="EU190" s="718"/>
      <c r="EV190" s="718"/>
      <c r="EW190" s="718"/>
      <c r="EX190" s="718"/>
      <c r="EY190" s="718"/>
      <c r="EZ190" s="718"/>
      <c r="FA190" s="718"/>
      <c r="FB190" s="718"/>
      <c r="FC190" s="718"/>
      <c r="FD190" s="718"/>
      <c r="FE190" s="718"/>
      <c r="FF190" s="718"/>
      <c r="FG190" s="718"/>
      <c r="FH190" s="718"/>
      <c r="FI190" s="718"/>
      <c r="FJ190" s="718"/>
      <c r="FK190" s="718"/>
      <c r="FL190" s="718"/>
      <c r="FM190" s="718"/>
      <c r="FN190" s="718"/>
      <c r="FO190" s="718"/>
      <c r="FP190" s="718"/>
      <c r="FQ190" s="718"/>
      <c r="FR190" s="718"/>
      <c r="FS190" s="718"/>
      <c r="FT190" s="718"/>
      <c r="FU190" s="718"/>
      <c r="FV190" s="718"/>
      <c r="FW190" s="718"/>
      <c r="FX190" s="718"/>
      <c r="FY190" s="718"/>
      <c r="FZ190" s="718"/>
      <c r="GA190" s="718"/>
      <c r="GB190" s="718"/>
      <c r="GC190" s="718"/>
      <c r="GD190" s="718"/>
      <c r="GE190" s="718"/>
      <c r="GF190" s="718"/>
      <c r="GG190" s="718"/>
      <c r="GH190" s="718"/>
      <c r="GI190" s="718"/>
      <c r="GJ190" s="718"/>
      <c r="GK190" s="718"/>
      <c r="GL190" s="718"/>
      <c r="GM190" s="718"/>
      <c r="GN190" s="718"/>
      <c r="GO190" s="718"/>
      <c r="GP190" s="718"/>
      <c r="GQ190" s="718"/>
      <c r="GR190" s="718"/>
      <c r="GS190" s="718"/>
      <c r="GT190" s="718"/>
      <c r="GU190" s="718"/>
      <c r="GV190" s="718"/>
      <c r="GW190" s="718"/>
      <c r="GX190" s="718"/>
      <c r="GY190" s="718"/>
      <c r="GZ190" s="718"/>
      <c r="HA190" s="718"/>
      <c r="HB190" s="718"/>
      <c r="HC190" s="718"/>
      <c r="HD190" s="718"/>
      <c r="HE190" s="718"/>
      <c r="HF190" s="718"/>
      <c r="HG190" s="718"/>
      <c r="HH190" s="718"/>
      <c r="HI190" s="718"/>
      <c r="HJ190" s="718"/>
      <c r="HK190" s="718"/>
      <c r="HL190" s="718"/>
      <c r="HM190" s="718"/>
      <c r="HN190" s="718"/>
      <c r="HO190" s="718"/>
      <c r="HP190" s="718"/>
      <c r="HQ190" s="718"/>
      <c r="HR190" s="718"/>
      <c r="HS190" s="718"/>
      <c r="HT190" s="718"/>
      <c r="HU190" s="718"/>
      <c r="HV190" s="718"/>
      <c r="HW190" s="718"/>
      <c r="HX190" s="718"/>
      <c r="HY190" s="718"/>
      <c r="HZ190" s="718"/>
      <c r="IA190" s="718"/>
      <c r="IB190" s="718"/>
      <c r="IC190" s="718"/>
      <c r="ID190" s="718"/>
      <c r="IE190" s="718"/>
      <c r="IF190" s="718"/>
      <c r="IG190" s="718"/>
      <c r="IH190" s="718"/>
      <c r="II190" s="718"/>
      <c r="IJ190" s="718"/>
      <c r="IK190" s="718"/>
      <c r="IL190" s="718"/>
      <c r="IM190" s="718"/>
      <c r="IN190" s="718"/>
      <c r="IO190" s="718"/>
      <c r="IP190" s="718"/>
      <c r="IQ190" s="718"/>
      <c r="IR190" s="718"/>
      <c r="IS190" s="718"/>
      <c r="IT190" s="718"/>
      <c r="IU190" s="718"/>
      <c r="IV190" s="718"/>
    </row>
    <row r="191" spans="2:256" s="418" customFormat="1">
      <c r="B191" s="432"/>
      <c r="C191" s="433"/>
      <c r="D191" s="432"/>
      <c r="E191" s="432"/>
      <c r="P191" s="718"/>
      <c r="Q191" s="718"/>
      <c r="R191" s="718"/>
      <c r="S191" s="718"/>
      <c r="T191" s="718"/>
      <c r="U191" s="718"/>
      <c r="V191" s="718"/>
      <c r="W191" s="718"/>
      <c r="X191" s="718"/>
      <c r="Y191" s="718"/>
      <c r="Z191" s="718"/>
      <c r="AA191" s="718"/>
      <c r="AB191" s="718"/>
      <c r="AC191" s="718"/>
      <c r="AD191" s="718"/>
      <c r="AE191" s="718"/>
      <c r="AF191" s="718"/>
      <c r="AG191" s="718"/>
      <c r="AH191" s="718"/>
      <c r="AI191" s="718"/>
      <c r="AJ191" s="718"/>
      <c r="AK191" s="718"/>
      <c r="AL191" s="718"/>
      <c r="AM191" s="718"/>
      <c r="AN191" s="718"/>
      <c r="AO191" s="718"/>
      <c r="AP191" s="718"/>
      <c r="AQ191" s="718"/>
      <c r="AR191" s="718"/>
      <c r="AS191" s="718"/>
      <c r="AT191" s="718"/>
      <c r="AU191" s="718"/>
      <c r="AV191" s="718"/>
      <c r="AW191" s="718"/>
      <c r="AX191" s="718"/>
      <c r="AY191" s="718"/>
      <c r="AZ191" s="718"/>
      <c r="BA191" s="718"/>
      <c r="BB191" s="718"/>
      <c r="BC191" s="718"/>
      <c r="BD191" s="718"/>
      <c r="BE191" s="718"/>
      <c r="BF191" s="718"/>
      <c r="BG191" s="718"/>
      <c r="BH191" s="718"/>
      <c r="BI191" s="718"/>
      <c r="BJ191" s="718"/>
      <c r="BK191" s="718"/>
      <c r="BL191" s="718"/>
      <c r="BM191" s="718"/>
      <c r="BN191" s="718"/>
      <c r="BO191" s="718"/>
      <c r="BP191" s="718"/>
      <c r="BQ191" s="718"/>
      <c r="BR191" s="718"/>
      <c r="BS191" s="718"/>
      <c r="BT191" s="718"/>
      <c r="BU191" s="718"/>
      <c r="BV191" s="718"/>
      <c r="BW191" s="718"/>
      <c r="BX191" s="718"/>
      <c r="BY191" s="718"/>
      <c r="BZ191" s="718"/>
      <c r="CA191" s="718"/>
      <c r="CB191" s="718"/>
      <c r="CC191" s="718"/>
      <c r="CD191" s="718"/>
      <c r="CE191" s="718"/>
      <c r="CF191" s="718"/>
      <c r="CG191" s="718"/>
      <c r="CH191" s="718"/>
      <c r="CI191" s="718"/>
      <c r="CJ191" s="718"/>
      <c r="CK191" s="718"/>
      <c r="CL191" s="718"/>
      <c r="CM191" s="718"/>
      <c r="CN191" s="718"/>
      <c r="CO191" s="718"/>
      <c r="CP191" s="718"/>
      <c r="CQ191" s="718"/>
      <c r="CR191" s="718"/>
      <c r="CS191" s="718"/>
      <c r="CT191" s="718"/>
      <c r="CU191" s="718"/>
      <c r="CV191" s="718"/>
      <c r="CW191" s="718"/>
      <c r="CX191" s="718"/>
      <c r="CY191" s="718"/>
      <c r="CZ191" s="718"/>
      <c r="DA191" s="718"/>
      <c r="DB191" s="718"/>
      <c r="DC191" s="718"/>
      <c r="DD191" s="718"/>
      <c r="DE191" s="718"/>
      <c r="DF191" s="718"/>
      <c r="DG191" s="718"/>
      <c r="DH191" s="718"/>
      <c r="DI191" s="718"/>
      <c r="DJ191" s="718"/>
      <c r="DK191" s="718"/>
      <c r="DL191" s="718"/>
      <c r="DM191" s="718"/>
      <c r="DN191" s="718"/>
      <c r="DO191" s="718"/>
      <c r="DP191" s="718"/>
      <c r="DQ191" s="718"/>
      <c r="DR191" s="718"/>
      <c r="DS191" s="718"/>
      <c r="DT191" s="718"/>
      <c r="DU191" s="718"/>
      <c r="DV191" s="718"/>
      <c r="DW191" s="718"/>
      <c r="DX191" s="718"/>
      <c r="DY191" s="718"/>
      <c r="DZ191" s="718"/>
      <c r="EA191" s="718"/>
      <c r="EB191" s="718"/>
      <c r="EC191" s="718"/>
      <c r="ED191" s="718"/>
      <c r="EE191" s="718"/>
      <c r="EF191" s="718"/>
      <c r="EG191" s="718"/>
      <c r="EH191" s="718"/>
      <c r="EI191" s="718"/>
      <c r="EJ191" s="718"/>
      <c r="EK191" s="718"/>
      <c r="EL191" s="718"/>
      <c r="EM191" s="718"/>
      <c r="EN191" s="718"/>
      <c r="EO191" s="718"/>
      <c r="EP191" s="718"/>
      <c r="EQ191" s="718"/>
      <c r="ER191" s="718"/>
      <c r="ES191" s="718"/>
      <c r="ET191" s="718"/>
      <c r="EU191" s="718"/>
      <c r="EV191" s="718"/>
      <c r="EW191" s="718"/>
      <c r="EX191" s="718"/>
      <c r="EY191" s="718"/>
      <c r="EZ191" s="718"/>
      <c r="FA191" s="718"/>
      <c r="FB191" s="718"/>
      <c r="FC191" s="718"/>
      <c r="FD191" s="718"/>
      <c r="FE191" s="718"/>
      <c r="FF191" s="718"/>
      <c r="FG191" s="718"/>
      <c r="FH191" s="718"/>
      <c r="FI191" s="718"/>
      <c r="FJ191" s="718"/>
      <c r="FK191" s="718"/>
      <c r="FL191" s="718"/>
      <c r="FM191" s="718"/>
      <c r="FN191" s="718"/>
      <c r="FO191" s="718"/>
      <c r="FP191" s="718"/>
      <c r="FQ191" s="718"/>
      <c r="FR191" s="718"/>
      <c r="FS191" s="718"/>
      <c r="FT191" s="718"/>
      <c r="FU191" s="718"/>
      <c r="FV191" s="718"/>
      <c r="FW191" s="718"/>
      <c r="FX191" s="718"/>
      <c r="FY191" s="718"/>
      <c r="FZ191" s="718"/>
      <c r="GA191" s="718"/>
      <c r="GB191" s="718"/>
      <c r="GC191" s="718"/>
      <c r="GD191" s="718"/>
      <c r="GE191" s="718"/>
      <c r="GF191" s="718"/>
      <c r="GG191" s="718"/>
      <c r="GH191" s="718"/>
      <c r="GI191" s="718"/>
      <c r="GJ191" s="718"/>
      <c r="GK191" s="718"/>
      <c r="GL191" s="718"/>
      <c r="GM191" s="718"/>
      <c r="GN191" s="718"/>
      <c r="GO191" s="718"/>
      <c r="GP191" s="718"/>
      <c r="GQ191" s="718"/>
      <c r="GR191" s="718"/>
      <c r="GS191" s="718"/>
      <c r="GT191" s="718"/>
      <c r="GU191" s="718"/>
      <c r="GV191" s="718"/>
      <c r="GW191" s="718"/>
      <c r="GX191" s="718"/>
      <c r="GY191" s="718"/>
      <c r="GZ191" s="718"/>
      <c r="HA191" s="718"/>
      <c r="HB191" s="718"/>
      <c r="HC191" s="718"/>
      <c r="HD191" s="718"/>
      <c r="HE191" s="718"/>
      <c r="HF191" s="718"/>
      <c r="HG191" s="718"/>
      <c r="HH191" s="718"/>
      <c r="HI191" s="718"/>
      <c r="HJ191" s="718"/>
      <c r="HK191" s="718"/>
      <c r="HL191" s="718"/>
      <c r="HM191" s="718"/>
      <c r="HN191" s="718"/>
      <c r="HO191" s="718"/>
      <c r="HP191" s="718"/>
      <c r="HQ191" s="718"/>
      <c r="HR191" s="718"/>
      <c r="HS191" s="718"/>
      <c r="HT191" s="718"/>
      <c r="HU191" s="718"/>
      <c r="HV191" s="718"/>
      <c r="HW191" s="718"/>
      <c r="HX191" s="718"/>
      <c r="HY191" s="718"/>
      <c r="HZ191" s="718"/>
      <c r="IA191" s="718"/>
      <c r="IB191" s="718"/>
      <c r="IC191" s="718"/>
      <c r="ID191" s="718"/>
      <c r="IE191" s="718"/>
      <c r="IF191" s="718"/>
      <c r="IG191" s="718"/>
      <c r="IH191" s="718"/>
      <c r="II191" s="718"/>
      <c r="IJ191" s="718"/>
      <c r="IK191" s="718"/>
      <c r="IL191" s="718"/>
      <c r="IM191" s="718"/>
      <c r="IN191" s="718"/>
      <c r="IO191" s="718"/>
      <c r="IP191" s="718"/>
      <c r="IQ191" s="718"/>
      <c r="IR191" s="718"/>
      <c r="IS191" s="718"/>
      <c r="IT191" s="718"/>
      <c r="IU191" s="718"/>
      <c r="IV191" s="718"/>
    </row>
    <row r="192" spans="2:256" s="418" customFormat="1">
      <c r="B192" s="432"/>
      <c r="C192" s="433"/>
      <c r="D192" s="432"/>
      <c r="E192" s="432"/>
      <c r="P192" s="718"/>
      <c r="Q192" s="718"/>
      <c r="R192" s="718"/>
      <c r="S192" s="718"/>
      <c r="T192" s="718"/>
      <c r="U192" s="718"/>
      <c r="V192" s="718"/>
      <c r="W192" s="718"/>
      <c r="X192" s="718"/>
      <c r="Y192" s="718"/>
      <c r="Z192" s="718"/>
      <c r="AA192" s="718"/>
      <c r="AB192" s="718"/>
      <c r="AC192" s="718"/>
      <c r="AD192" s="718"/>
      <c r="AE192" s="718"/>
      <c r="AF192" s="718"/>
      <c r="AG192" s="718"/>
      <c r="AH192" s="718"/>
      <c r="AI192" s="718"/>
      <c r="AJ192" s="718"/>
      <c r="AK192" s="718"/>
      <c r="AL192" s="718"/>
      <c r="AM192" s="718"/>
      <c r="AN192" s="718"/>
      <c r="AO192" s="718"/>
      <c r="AP192" s="718"/>
      <c r="AQ192" s="718"/>
      <c r="AR192" s="718"/>
      <c r="AS192" s="718"/>
      <c r="AT192" s="718"/>
      <c r="AU192" s="718"/>
      <c r="AV192" s="718"/>
      <c r="AW192" s="718"/>
      <c r="AX192" s="718"/>
      <c r="AY192" s="718"/>
      <c r="AZ192" s="718"/>
      <c r="BA192" s="718"/>
      <c r="BB192" s="718"/>
      <c r="BC192" s="718"/>
      <c r="BD192" s="718"/>
      <c r="BE192" s="718"/>
      <c r="BF192" s="718"/>
      <c r="BG192" s="718"/>
      <c r="BH192" s="718"/>
      <c r="BI192" s="718"/>
      <c r="BJ192" s="718"/>
      <c r="BK192" s="718"/>
      <c r="BL192" s="718"/>
      <c r="BM192" s="718"/>
      <c r="BN192" s="718"/>
      <c r="BO192" s="718"/>
      <c r="BP192" s="718"/>
      <c r="BQ192" s="718"/>
      <c r="BR192" s="718"/>
      <c r="BS192" s="718"/>
      <c r="BT192" s="718"/>
      <c r="BU192" s="718"/>
      <c r="BV192" s="718"/>
      <c r="BW192" s="718"/>
      <c r="BX192" s="718"/>
      <c r="BY192" s="718"/>
      <c r="BZ192" s="718"/>
      <c r="CA192" s="718"/>
      <c r="CB192" s="718"/>
      <c r="CC192" s="718"/>
      <c r="CD192" s="718"/>
      <c r="CE192" s="718"/>
      <c r="CF192" s="718"/>
      <c r="CG192" s="718"/>
      <c r="CH192" s="718"/>
      <c r="CI192" s="718"/>
      <c r="CJ192" s="718"/>
      <c r="CK192" s="718"/>
      <c r="CL192" s="718"/>
      <c r="CM192" s="718"/>
      <c r="CN192" s="718"/>
      <c r="CO192" s="718"/>
      <c r="CP192" s="718"/>
      <c r="CQ192" s="718"/>
      <c r="CR192" s="718"/>
      <c r="CS192" s="718"/>
      <c r="CT192" s="718"/>
      <c r="CU192" s="718"/>
      <c r="CV192" s="718"/>
      <c r="CW192" s="718"/>
      <c r="CX192" s="718"/>
      <c r="CY192" s="718"/>
      <c r="CZ192" s="718"/>
      <c r="DA192" s="718"/>
      <c r="DB192" s="718"/>
      <c r="DC192" s="718"/>
      <c r="DD192" s="718"/>
      <c r="DE192" s="718"/>
      <c r="DF192" s="718"/>
      <c r="DG192" s="718"/>
      <c r="DH192" s="718"/>
      <c r="DI192" s="718"/>
      <c r="DJ192" s="718"/>
      <c r="DK192" s="718"/>
      <c r="DL192" s="718"/>
      <c r="DM192" s="718"/>
      <c r="DN192" s="718"/>
      <c r="DO192" s="718"/>
      <c r="DP192" s="718"/>
      <c r="DQ192" s="718"/>
      <c r="DR192" s="718"/>
      <c r="DS192" s="718"/>
      <c r="DT192" s="718"/>
      <c r="DU192" s="718"/>
      <c r="DV192" s="718"/>
      <c r="DW192" s="718"/>
      <c r="DX192" s="718"/>
      <c r="DY192" s="718"/>
      <c r="DZ192" s="718"/>
      <c r="EA192" s="718"/>
      <c r="EB192" s="718"/>
      <c r="EC192" s="718"/>
      <c r="ED192" s="718"/>
      <c r="EE192" s="718"/>
      <c r="EF192" s="718"/>
      <c r="EG192" s="718"/>
      <c r="EH192" s="718"/>
      <c r="EI192" s="718"/>
      <c r="EJ192" s="718"/>
      <c r="EK192" s="718"/>
      <c r="EL192" s="718"/>
      <c r="EM192" s="718"/>
      <c r="EN192" s="718"/>
      <c r="EO192" s="718"/>
      <c r="EP192" s="718"/>
      <c r="EQ192" s="718"/>
      <c r="ER192" s="718"/>
      <c r="ES192" s="718"/>
      <c r="ET192" s="718"/>
      <c r="EU192" s="718"/>
      <c r="EV192" s="718"/>
      <c r="EW192" s="718"/>
      <c r="EX192" s="718"/>
      <c r="EY192" s="718"/>
      <c r="EZ192" s="718"/>
      <c r="FA192" s="718"/>
      <c r="FB192" s="718"/>
      <c r="FC192" s="718"/>
      <c r="FD192" s="718"/>
      <c r="FE192" s="718"/>
      <c r="FF192" s="718"/>
      <c r="FG192" s="718"/>
      <c r="FH192" s="718"/>
      <c r="FI192" s="718"/>
      <c r="FJ192" s="718"/>
      <c r="FK192" s="718"/>
      <c r="FL192" s="718"/>
      <c r="FM192" s="718"/>
      <c r="FN192" s="718"/>
      <c r="FO192" s="718"/>
      <c r="FP192" s="718"/>
      <c r="FQ192" s="718"/>
      <c r="FR192" s="718"/>
      <c r="FS192" s="718"/>
      <c r="FT192" s="718"/>
      <c r="FU192" s="718"/>
      <c r="FV192" s="718"/>
      <c r="FW192" s="718"/>
      <c r="FX192" s="718"/>
      <c r="FY192" s="718"/>
      <c r="FZ192" s="718"/>
      <c r="GA192" s="718"/>
      <c r="GB192" s="718"/>
      <c r="GC192" s="718"/>
      <c r="GD192" s="718"/>
      <c r="GE192" s="718"/>
      <c r="GF192" s="718"/>
      <c r="GG192" s="718"/>
      <c r="GH192" s="718"/>
      <c r="GI192" s="718"/>
      <c r="GJ192" s="718"/>
      <c r="GK192" s="718"/>
      <c r="GL192" s="718"/>
      <c r="GM192" s="718"/>
      <c r="GN192" s="718"/>
      <c r="GO192" s="718"/>
      <c r="GP192" s="718"/>
      <c r="GQ192" s="718"/>
      <c r="GR192" s="718"/>
      <c r="GS192" s="718"/>
      <c r="GT192" s="718"/>
      <c r="GU192" s="718"/>
      <c r="GV192" s="718"/>
      <c r="GW192" s="718"/>
      <c r="GX192" s="718"/>
      <c r="GY192" s="718"/>
      <c r="GZ192" s="718"/>
      <c r="HA192" s="718"/>
      <c r="HB192" s="718"/>
      <c r="HC192" s="718"/>
      <c r="HD192" s="718"/>
      <c r="HE192" s="718"/>
      <c r="HF192" s="718"/>
      <c r="HG192" s="718"/>
      <c r="HH192" s="718"/>
      <c r="HI192" s="718"/>
      <c r="HJ192" s="718"/>
      <c r="HK192" s="718"/>
      <c r="HL192" s="718"/>
      <c r="HM192" s="718"/>
      <c r="HN192" s="718"/>
      <c r="HO192" s="718"/>
      <c r="HP192" s="718"/>
      <c r="HQ192" s="718"/>
      <c r="HR192" s="718"/>
      <c r="HS192" s="718"/>
      <c r="HT192" s="718"/>
      <c r="HU192" s="718"/>
      <c r="HV192" s="718"/>
      <c r="HW192" s="718"/>
      <c r="HX192" s="718"/>
      <c r="HY192" s="718"/>
      <c r="HZ192" s="718"/>
      <c r="IA192" s="718"/>
      <c r="IB192" s="718"/>
      <c r="IC192" s="718"/>
      <c r="ID192" s="718"/>
      <c r="IE192" s="718"/>
      <c r="IF192" s="718"/>
      <c r="IG192" s="718"/>
      <c r="IH192" s="718"/>
      <c r="II192" s="718"/>
      <c r="IJ192" s="718"/>
      <c r="IK192" s="718"/>
      <c r="IL192" s="718"/>
      <c r="IM192" s="718"/>
      <c r="IN192" s="718"/>
      <c r="IO192" s="718"/>
      <c r="IP192" s="718"/>
      <c r="IQ192" s="718"/>
      <c r="IR192" s="718"/>
      <c r="IS192" s="718"/>
      <c r="IT192" s="718"/>
      <c r="IU192" s="718"/>
      <c r="IV192" s="718"/>
    </row>
    <row r="193" spans="2:256" s="418" customFormat="1">
      <c r="B193" s="432"/>
      <c r="C193" s="433"/>
      <c r="D193" s="432"/>
      <c r="E193" s="432"/>
      <c r="P193" s="718"/>
      <c r="Q193" s="718"/>
      <c r="R193" s="718"/>
      <c r="S193" s="718"/>
      <c r="T193" s="718"/>
      <c r="U193" s="718"/>
      <c r="V193" s="718"/>
      <c r="W193" s="718"/>
      <c r="X193" s="718"/>
      <c r="Y193" s="718"/>
      <c r="Z193" s="718"/>
      <c r="AA193" s="718"/>
      <c r="AB193" s="718"/>
      <c r="AC193" s="718"/>
      <c r="AD193" s="718"/>
      <c r="AE193" s="718"/>
      <c r="AF193" s="718"/>
      <c r="AG193" s="718"/>
      <c r="AH193" s="718"/>
      <c r="AI193" s="718"/>
      <c r="AJ193" s="718"/>
      <c r="AK193" s="718"/>
      <c r="AL193" s="718"/>
      <c r="AM193" s="718"/>
      <c r="AN193" s="718"/>
      <c r="AO193" s="718"/>
      <c r="AP193" s="718"/>
      <c r="AQ193" s="718"/>
      <c r="AR193" s="718"/>
      <c r="AS193" s="718"/>
      <c r="AT193" s="718"/>
      <c r="AU193" s="718"/>
      <c r="AV193" s="718"/>
      <c r="AW193" s="718"/>
      <c r="AX193" s="718"/>
      <c r="AY193" s="718"/>
      <c r="AZ193" s="718"/>
      <c r="BA193" s="718"/>
      <c r="BB193" s="718"/>
      <c r="BC193" s="718"/>
      <c r="BD193" s="718"/>
      <c r="BE193" s="718"/>
      <c r="BF193" s="718"/>
      <c r="BG193" s="718"/>
      <c r="BH193" s="718"/>
      <c r="BI193" s="718"/>
      <c r="BJ193" s="718"/>
      <c r="BK193" s="718"/>
      <c r="BL193" s="718"/>
      <c r="BM193" s="718"/>
      <c r="BN193" s="718"/>
      <c r="BO193" s="718"/>
      <c r="BP193" s="718"/>
      <c r="BQ193" s="718"/>
      <c r="BR193" s="718"/>
      <c r="BS193" s="718"/>
      <c r="BT193" s="718"/>
      <c r="BU193" s="718"/>
      <c r="BV193" s="718"/>
      <c r="BW193" s="718"/>
      <c r="BX193" s="718"/>
      <c r="BY193" s="718"/>
      <c r="BZ193" s="718"/>
      <c r="CA193" s="718"/>
      <c r="CB193" s="718"/>
      <c r="CC193" s="718"/>
      <c r="CD193" s="718"/>
      <c r="CE193" s="718"/>
      <c r="CF193" s="718"/>
      <c r="CG193" s="718"/>
      <c r="CH193" s="718"/>
      <c r="CI193" s="718"/>
      <c r="CJ193" s="718"/>
      <c r="CK193" s="718"/>
      <c r="CL193" s="718"/>
      <c r="CM193" s="718"/>
      <c r="CN193" s="718"/>
      <c r="CO193" s="718"/>
      <c r="CP193" s="718"/>
      <c r="CQ193" s="718"/>
      <c r="CR193" s="718"/>
      <c r="CS193" s="718"/>
      <c r="CT193" s="718"/>
      <c r="CU193" s="718"/>
      <c r="CV193" s="718"/>
      <c r="CW193" s="718"/>
      <c r="CX193" s="718"/>
      <c r="CY193" s="718"/>
      <c r="CZ193" s="718"/>
      <c r="DA193" s="718"/>
      <c r="DB193" s="718"/>
      <c r="DC193" s="718"/>
      <c r="DD193" s="718"/>
      <c r="DE193" s="718"/>
      <c r="DF193" s="718"/>
      <c r="DG193" s="718"/>
      <c r="DH193" s="718"/>
      <c r="DI193" s="718"/>
      <c r="DJ193" s="718"/>
      <c r="DK193" s="718"/>
      <c r="DL193" s="718"/>
      <c r="DM193" s="718"/>
      <c r="DN193" s="718"/>
      <c r="DO193" s="718"/>
      <c r="DP193" s="718"/>
      <c r="DQ193" s="718"/>
      <c r="DR193" s="718"/>
      <c r="DS193" s="718"/>
      <c r="DT193" s="718"/>
      <c r="DU193" s="718"/>
      <c r="DV193" s="718"/>
      <c r="DW193" s="718"/>
      <c r="DX193" s="718"/>
      <c r="DY193" s="718"/>
      <c r="DZ193" s="718"/>
      <c r="EA193" s="718"/>
      <c r="EB193" s="718"/>
      <c r="EC193" s="718"/>
      <c r="ED193" s="718"/>
      <c r="EE193" s="718"/>
      <c r="EF193" s="718"/>
      <c r="EG193" s="718"/>
      <c r="EH193" s="718"/>
      <c r="EI193" s="718"/>
      <c r="EJ193" s="718"/>
      <c r="EK193" s="718"/>
      <c r="EL193" s="718"/>
      <c r="EM193" s="718"/>
      <c r="EN193" s="718"/>
      <c r="EO193" s="718"/>
      <c r="EP193" s="718"/>
      <c r="EQ193" s="718"/>
      <c r="ER193" s="718"/>
      <c r="ES193" s="718"/>
      <c r="ET193" s="718"/>
      <c r="EU193" s="718"/>
      <c r="EV193" s="718"/>
      <c r="EW193" s="718"/>
      <c r="EX193" s="718"/>
      <c r="EY193" s="718"/>
      <c r="EZ193" s="718"/>
      <c r="FA193" s="718"/>
      <c r="FB193" s="718"/>
      <c r="FC193" s="718"/>
      <c r="FD193" s="718"/>
      <c r="FE193" s="718"/>
      <c r="FF193" s="718"/>
      <c r="FG193" s="718"/>
      <c r="FH193" s="718"/>
      <c r="FI193" s="718"/>
      <c r="FJ193" s="718"/>
      <c r="FK193" s="718"/>
      <c r="FL193" s="718"/>
      <c r="FM193" s="718"/>
      <c r="FN193" s="718"/>
      <c r="FO193" s="718"/>
      <c r="FP193" s="718"/>
      <c r="FQ193" s="718"/>
      <c r="FR193" s="718"/>
      <c r="FS193" s="718"/>
      <c r="FT193" s="718"/>
      <c r="FU193" s="718"/>
      <c r="FV193" s="718"/>
      <c r="FW193" s="718"/>
      <c r="FX193" s="718"/>
      <c r="FY193" s="718"/>
      <c r="FZ193" s="718"/>
      <c r="GA193" s="718"/>
      <c r="GB193" s="718"/>
      <c r="GC193" s="718"/>
      <c r="GD193" s="718"/>
      <c r="GE193" s="718"/>
      <c r="GF193" s="718"/>
      <c r="GG193" s="718"/>
      <c r="GH193" s="718"/>
      <c r="GI193" s="718"/>
      <c r="GJ193" s="718"/>
      <c r="GK193" s="718"/>
      <c r="GL193" s="718"/>
      <c r="GM193" s="718"/>
      <c r="GN193" s="718"/>
      <c r="GO193" s="718"/>
      <c r="GP193" s="718"/>
      <c r="GQ193" s="718"/>
      <c r="GR193" s="718"/>
      <c r="GS193" s="718"/>
      <c r="GT193" s="718"/>
      <c r="GU193" s="718"/>
      <c r="GV193" s="718"/>
      <c r="GW193" s="718"/>
      <c r="GX193" s="718"/>
      <c r="GY193" s="718"/>
      <c r="GZ193" s="718"/>
      <c r="HA193" s="718"/>
      <c r="HB193" s="718"/>
      <c r="HC193" s="718"/>
      <c r="HD193" s="718"/>
      <c r="HE193" s="718"/>
      <c r="HF193" s="718"/>
      <c r="HG193" s="718"/>
      <c r="HH193" s="718"/>
      <c r="HI193" s="718"/>
      <c r="HJ193" s="718"/>
      <c r="HK193" s="718"/>
      <c r="HL193" s="718"/>
      <c r="HM193" s="718"/>
      <c r="HN193" s="718"/>
      <c r="HO193" s="718"/>
      <c r="HP193" s="718"/>
      <c r="HQ193" s="718"/>
      <c r="HR193" s="718"/>
      <c r="HS193" s="718"/>
      <c r="HT193" s="718"/>
      <c r="HU193" s="718"/>
      <c r="HV193" s="718"/>
      <c r="HW193" s="718"/>
      <c r="HX193" s="718"/>
      <c r="HY193" s="718"/>
      <c r="HZ193" s="718"/>
      <c r="IA193" s="718"/>
      <c r="IB193" s="718"/>
      <c r="IC193" s="718"/>
      <c r="ID193" s="718"/>
      <c r="IE193" s="718"/>
      <c r="IF193" s="718"/>
      <c r="IG193" s="718"/>
      <c r="IH193" s="718"/>
      <c r="II193" s="718"/>
      <c r="IJ193" s="718"/>
      <c r="IK193" s="718"/>
      <c r="IL193" s="718"/>
      <c r="IM193" s="718"/>
      <c r="IN193" s="718"/>
      <c r="IO193" s="718"/>
      <c r="IP193" s="718"/>
      <c r="IQ193" s="718"/>
      <c r="IR193" s="718"/>
      <c r="IS193" s="718"/>
      <c r="IT193" s="718"/>
      <c r="IU193" s="718"/>
      <c r="IV193" s="718"/>
    </row>
    <row r="194" spans="2:256" s="418" customFormat="1">
      <c r="B194" s="432"/>
      <c r="C194" s="433"/>
      <c r="D194" s="432"/>
      <c r="E194" s="432"/>
      <c r="P194" s="718"/>
      <c r="Q194" s="718"/>
      <c r="R194" s="718"/>
      <c r="S194" s="718"/>
      <c r="T194" s="718"/>
      <c r="U194" s="718"/>
      <c r="V194" s="718"/>
      <c r="W194" s="718"/>
      <c r="X194" s="718"/>
      <c r="Y194" s="718"/>
      <c r="Z194" s="718"/>
      <c r="AA194" s="718"/>
      <c r="AB194" s="718"/>
      <c r="AC194" s="718"/>
      <c r="AD194" s="718"/>
      <c r="AE194" s="718"/>
      <c r="AF194" s="718"/>
      <c r="AG194" s="718"/>
      <c r="AH194" s="718"/>
      <c r="AI194" s="718"/>
      <c r="AJ194" s="718"/>
      <c r="AK194" s="718"/>
      <c r="AL194" s="718"/>
      <c r="AM194" s="718"/>
      <c r="AN194" s="718"/>
      <c r="AO194" s="718"/>
      <c r="AP194" s="718"/>
      <c r="AQ194" s="718"/>
      <c r="AR194" s="718"/>
      <c r="AS194" s="718"/>
      <c r="AT194" s="718"/>
      <c r="AU194" s="718"/>
      <c r="AV194" s="718"/>
      <c r="AW194" s="718"/>
      <c r="AX194" s="718"/>
      <c r="AY194" s="718"/>
      <c r="AZ194" s="718"/>
      <c r="BA194" s="718"/>
      <c r="BB194" s="718"/>
      <c r="BC194" s="718"/>
      <c r="BD194" s="718"/>
      <c r="BE194" s="718"/>
      <c r="BF194" s="718"/>
      <c r="BG194" s="718"/>
      <c r="BH194" s="718"/>
      <c r="BI194" s="718"/>
      <c r="BJ194" s="718"/>
      <c r="BK194" s="718"/>
      <c r="BL194" s="718"/>
      <c r="BM194" s="718"/>
      <c r="BN194" s="718"/>
      <c r="BO194" s="718"/>
      <c r="BP194" s="718"/>
      <c r="BQ194" s="718"/>
      <c r="BR194" s="718"/>
      <c r="BS194" s="718"/>
      <c r="BT194" s="718"/>
      <c r="BU194" s="718"/>
      <c r="BV194" s="718"/>
      <c r="BW194" s="718"/>
      <c r="BX194" s="718"/>
      <c r="BY194" s="718"/>
      <c r="BZ194" s="718"/>
      <c r="CA194" s="718"/>
      <c r="CB194" s="718"/>
      <c r="CC194" s="718"/>
      <c r="CD194" s="718"/>
      <c r="CE194" s="718"/>
      <c r="CF194" s="718"/>
      <c r="CG194" s="718"/>
      <c r="CH194" s="718"/>
      <c r="CI194" s="718"/>
      <c r="CJ194" s="718"/>
      <c r="CK194" s="718"/>
      <c r="CL194" s="718"/>
      <c r="CM194" s="718"/>
      <c r="CN194" s="718"/>
      <c r="CO194" s="718"/>
      <c r="CP194" s="718"/>
      <c r="CQ194" s="718"/>
      <c r="CR194" s="718"/>
      <c r="CS194" s="718"/>
      <c r="CT194" s="718"/>
      <c r="CU194" s="718"/>
      <c r="CV194" s="718"/>
      <c r="CW194" s="718"/>
      <c r="CX194" s="718"/>
      <c r="CY194" s="718"/>
      <c r="CZ194" s="718"/>
      <c r="DA194" s="718"/>
      <c r="DB194" s="718"/>
      <c r="DC194" s="718"/>
      <c r="DD194" s="718"/>
      <c r="DE194" s="718"/>
      <c r="DF194" s="718"/>
      <c r="DG194" s="718"/>
      <c r="DH194" s="718"/>
      <c r="DI194" s="718"/>
      <c r="DJ194" s="718"/>
      <c r="DK194" s="718"/>
      <c r="DL194" s="718"/>
      <c r="DM194" s="718"/>
      <c r="DN194" s="718"/>
      <c r="DO194" s="718"/>
      <c r="DP194" s="718"/>
      <c r="DQ194" s="718"/>
      <c r="DR194" s="718"/>
      <c r="DS194" s="718"/>
      <c r="DT194" s="718"/>
      <c r="DU194" s="718"/>
      <c r="DV194" s="718"/>
      <c r="DW194" s="718"/>
      <c r="DX194" s="718"/>
      <c r="DY194" s="718"/>
      <c r="DZ194" s="718"/>
      <c r="EA194" s="718"/>
      <c r="EB194" s="718"/>
      <c r="EC194" s="718"/>
      <c r="ED194" s="718"/>
      <c r="EE194" s="718"/>
      <c r="EF194" s="718"/>
      <c r="EG194" s="718"/>
      <c r="EH194" s="718"/>
      <c r="EI194" s="718"/>
      <c r="EJ194" s="718"/>
      <c r="EK194" s="718"/>
      <c r="EL194" s="718"/>
      <c r="EM194" s="718"/>
      <c r="EN194" s="718"/>
      <c r="EO194" s="718"/>
      <c r="EP194" s="718"/>
      <c r="EQ194" s="718"/>
      <c r="ER194" s="718"/>
      <c r="ES194" s="718"/>
      <c r="ET194" s="718"/>
      <c r="EU194" s="718"/>
      <c r="EV194" s="718"/>
      <c r="EW194" s="718"/>
      <c r="EX194" s="718"/>
      <c r="EY194" s="718"/>
      <c r="EZ194" s="718"/>
      <c r="FA194" s="718"/>
      <c r="FB194" s="718"/>
      <c r="FC194" s="718"/>
      <c r="FD194" s="718"/>
      <c r="FE194" s="718"/>
      <c r="FF194" s="718"/>
      <c r="FG194" s="718"/>
      <c r="FH194" s="718"/>
      <c r="FI194" s="718"/>
      <c r="FJ194" s="718"/>
      <c r="FK194" s="718"/>
      <c r="FL194" s="718"/>
      <c r="FM194" s="718"/>
      <c r="FN194" s="718"/>
      <c r="FO194" s="718"/>
      <c r="FP194" s="718"/>
      <c r="FQ194" s="718"/>
      <c r="FR194" s="718"/>
      <c r="FS194" s="718"/>
      <c r="FT194" s="718"/>
      <c r="FU194" s="718"/>
      <c r="FV194" s="718"/>
      <c r="FW194" s="718"/>
      <c r="FX194" s="718"/>
      <c r="FY194" s="718"/>
      <c r="FZ194" s="718"/>
      <c r="GA194" s="718"/>
      <c r="GB194" s="718"/>
      <c r="GC194" s="718"/>
      <c r="GD194" s="718"/>
      <c r="GE194" s="718"/>
      <c r="GF194" s="718"/>
      <c r="GG194" s="718"/>
      <c r="GH194" s="718"/>
      <c r="GI194" s="718"/>
      <c r="GJ194" s="718"/>
      <c r="GK194" s="718"/>
      <c r="GL194" s="718"/>
      <c r="GM194" s="718"/>
      <c r="GN194" s="718"/>
      <c r="GO194" s="718"/>
      <c r="GP194" s="718"/>
      <c r="GQ194" s="718"/>
      <c r="GR194" s="718"/>
      <c r="GS194" s="718"/>
      <c r="GT194" s="718"/>
      <c r="GU194" s="718"/>
      <c r="GV194" s="718"/>
      <c r="GW194" s="718"/>
      <c r="GX194" s="718"/>
      <c r="GY194" s="718"/>
      <c r="GZ194" s="718"/>
      <c r="HA194" s="718"/>
      <c r="HB194" s="718"/>
      <c r="HC194" s="718"/>
      <c r="HD194" s="718"/>
      <c r="HE194" s="718"/>
      <c r="HF194" s="718"/>
      <c r="HG194" s="718"/>
      <c r="HH194" s="718"/>
      <c r="HI194" s="718"/>
      <c r="HJ194" s="718"/>
      <c r="HK194" s="718"/>
      <c r="HL194" s="718"/>
      <c r="HM194" s="718"/>
      <c r="HN194" s="718"/>
      <c r="HO194" s="718"/>
      <c r="HP194" s="718"/>
      <c r="HQ194" s="718"/>
      <c r="HR194" s="718"/>
      <c r="HS194" s="718"/>
      <c r="HT194" s="718"/>
      <c r="HU194" s="718"/>
      <c r="HV194" s="718"/>
      <c r="HW194" s="718"/>
      <c r="HX194" s="718"/>
      <c r="HY194" s="718"/>
      <c r="HZ194" s="718"/>
      <c r="IA194" s="718"/>
      <c r="IB194" s="718"/>
      <c r="IC194" s="718"/>
      <c r="ID194" s="718"/>
      <c r="IE194" s="718"/>
      <c r="IF194" s="718"/>
      <c r="IG194" s="718"/>
      <c r="IH194" s="718"/>
      <c r="II194" s="718"/>
      <c r="IJ194" s="718"/>
      <c r="IK194" s="718"/>
      <c r="IL194" s="718"/>
      <c r="IM194" s="718"/>
      <c r="IN194" s="718"/>
      <c r="IO194" s="718"/>
      <c r="IP194" s="718"/>
      <c r="IQ194" s="718"/>
      <c r="IR194" s="718"/>
      <c r="IS194" s="718"/>
      <c r="IT194" s="718"/>
      <c r="IU194" s="718"/>
      <c r="IV194" s="718"/>
    </row>
    <row r="195" spans="2:256" s="418" customFormat="1">
      <c r="B195" s="432"/>
      <c r="C195" s="433"/>
      <c r="D195" s="432"/>
      <c r="E195" s="432"/>
      <c r="P195" s="718"/>
      <c r="Q195" s="718"/>
      <c r="R195" s="718"/>
      <c r="S195" s="718"/>
      <c r="T195" s="718"/>
      <c r="U195" s="718"/>
      <c r="V195" s="718"/>
      <c r="W195" s="718"/>
      <c r="X195" s="718"/>
      <c r="Y195" s="718"/>
      <c r="Z195" s="718"/>
      <c r="AA195" s="718"/>
      <c r="AB195" s="718"/>
      <c r="AC195" s="718"/>
      <c r="AD195" s="718"/>
      <c r="AE195" s="718"/>
      <c r="AF195" s="718"/>
      <c r="AG195" s="718"/>
      <c r="AH195" s="718"/>
      <c r="AI195" s="718"/>
      <c r="AJ195" s="718"/>
      <c r="AK195" s="718"/>
      <c r="AL195" s="718"/>
      <c r="AM195" s="718"/>
      <c r="AN195" s="718"/>
      <c r="AO195" s="718"/>
      <c r="AP195" s="718"/>
      <c r="AQ195" s="718"/>
      <c r="AR195" s="718"/>
      <c r="AS195" s="718"/>
      <c r="AT195" s="718"/>
      <c r="AU195" s="718"/>
      <c r="AV195" s="718"/>
      <c r="AW195" s="718"/>
      <c r="AX195" s="718"/>
      <c r="AY195" s="718"/>
      <c r="AZ195" s="718"/>
      <c r="BA195" s="718"/>
      <c r="BB195" s="718"/>
      <c r="BC195" s="718"/>
      <c r="BD195" s="718"/>
      <c r="BE195" s="718"/>
      <c r="BF195" s="718"/>
      <c r="BG195" s="718"/>
      <c r="BH195" s="718"/>
      <c r="BI195" s="718"/>
      <c r="BJ195" s="718"/>
      <c r="BK195" s="718"/>
      <c r="BL195" s="718"/>
      <c r="BM195" s="718"/>
      <c r="BN195" s="718"/>
      <c r="BO195" s="718"/>
      <c r="BP195" s="718"/>
      <c r="BQ195" s="718"/>
      <c r="BR195" s="718"/>
      <c r="BS195" s="718"/>
      <c r="BT195" s="718"/>
      <c r="BU195" s="718"/>
      <c r="BV195" s="718"/>
      <c r="BW195" s="718"/>
      <c r="BX195" s="718"/>
      <c r="BY195" s="718"/>
      <c r="BZ195" s="718"/>
      <c r="CA195" s="718"/>
      <c r="CB195" s="718"/>
      <c r="CC195" s="718"/>
      <c r="CD195" s="718"/>
      <c r="CE195" s="718"/>
      <c r="CF195" s="718"/>
      <c r="CG195" s="718"/>
      <c r="CH195" s="718"/>
      <c r="CI195" s="718"/>
      <c r="CJ195" s="718"/>
      <c r="CK195" s="718"/>
      <c r="CL195" s="718"/>
      <c r="CM195" s="718"/>
      <c r="CN195" s="718"/>
      <c r="CO195" s="718"/>
      <c r="CP195" s="718"/>
      <c r="CQ195" s="718"/>
      <c r="CR195" s="718"/>
      <c r="CS195" s="718"/>
      <c r="CT195" s="718"/>
      <c r="CU195" s="718"/>
      <c r="CV195" s="718"/>
      <c r="CW195" s="718"/>
      <c r="CX195" s="718"/>
      <c r="CY195" s="718"/>
      <c r="CZ195" s="718"/>
      <c r="DA195" s="718"/>
      <c r="DB195" s="718"/>
      <c r="DC195" s="718"/>
      <c r="DD195" s="718"/>
      <c r="DE195" s="718"/>
      <c r="DF195" s="718"/>
      <c r="DG195" s="718"/>
      <c r="DH195" s="718"/>
      <c r="DI195" s="718"/>
      <c r="DJ195" s="718"/>
      <c r="DK195" s="718"/>
      <c r="DL195" s="718"/>
      <c r="DM195" s="718"/>
      <c r="DN195" s="718"/>
      <c r="DO195" s="718"/>
      <c r="DP195" s="718"/>
      <c r="DQ195" s="718"/>
      <c r="DR195" s="718"/>
      <c r="DS195" s="718"/>
      <c r="DT195" s="718"/>
      <c r="DU195" s="718"/>
      <c r="DV195" s="718"/>
      <c r="DW195" s="718"/>
      <c r="DX195" s="718"/>
      <c r="DY195" s="718"/>
      <c r="DZ195" s="718"/>
      <c r="EA195" s="718"/>
      <c r="EB195" s="718"/>
      <c r="EC195" s="718"/>
      <c r="ED195" s="718"/>
      <c r="EE195" s="718"/>
      <c r="EF195" s="718"/>
      <c r="EG195" s="718"/>
      <c r="EH195" s="718"/>
      <c r="EI195" s="718"/>
      <c r="EJ195" s="718"/>
      <c r="EK195" s="718"/>
      <c r="EL195" s="718"/>
      <c r="EM195" s="718"/>
      <c r="EN195" s="718"/>
      <c r="EO195" s="718"/>
      <c r="EP195" s="718"/>
      <c r="EQ195" s="718"/>
      <c r="ER195" s="718"/>
      <c r="ES195" s="718"/>
      <c r="ET195" s="718"/>
      <c r="EU195" s="718"/>
      <c r="EV195" s="718"/>
      <c r="EW195" s="718"/>
      <c r="EX195" s="718"/>
      <c r="EY195" s="718"/>
      <c r="EZ195" s="718"/>
      <c r="FA195" s="718"/>
      <c r="FB195" s="718"/>
      <c r="FC195" s="718"/>
      <c r="FD195" s="718"/>
      <c r="FE195" s="718"/>
      <c r="FF195" s="718"/>
      <c r="FG195" s="718"/>
      <c r="FH195" s="718"/>
      <c r="FI195" s="718"/>
      <c r="FJ195" s="718"/>
      <c r="FK195" s="718"/>
      <c r="FL195" s="718"/>
      <c r="FM195" s="718"/>
      <c r="FN195" s="718"/>
      <c r="FO195" s="718"/>
      <c r="FP195" s="718"/>
      <c r="FQ195" s="718"/>
      <c r="FR195" s="718"/>
      <c r="FS195" s="718"/>
      <c r="FT195" s="718"/>
      <c r="FU195" s="718"/>
      <c r="FV195" s="718"/>
      <c r="FW195" s="718"/>
      <c r="FX195" s="718"/>
      <c r="FY195" s="718"/>
      <c r="FZ195" s="718"/>
      <c r="GA195" s="718"/>
      <c r="GB195" s="718"/>
      <c r="GC195" s="718"/>
      <c r="GD195" s="718"/>
      <c r="GE195" s="718"/>
      <c r="GF195" s="718"/>
      <c r="GG195" s="718"/>
      <c r="GH195" s="718"/>
      <c r="GI195" s="718"/>
      <c r="GJ195" s="718"/>
      <c r="GK195" s="718"/>
      <c r="GL195" s="718"/>
      <c r="GM195" s="718"/>
      <c r="GN195" s="718"/>
      <c r="GO195" s="718"/>
      <c r="GP195" s="718"/>
      <c r="GQ195" s="718"/>
      <c r="GR195" s="718"/>
      <c r="GS195" s="718"/>
      <c r="GT195" s="718"/>
      <c r="GU195" s="718"/>
      <c r="GV195" s="718"/>
      <c r="GW195" s="718"/>
      <c r="GX195" s="718"/>
      <c r="GY195" s="718"/>
      <c r="GZ195" s="718"/>
      <c r="HA195" s="718"/>
      <c r="HB195" s="718"/>
      <c r="HC195" s="718"/>
      <c r="HD195" s="718"/>
      <c r="HE195" s="718"/>
      <c r="HF195" s="718"/>
      <c r="HG195" s="718"/>
      <c r="HH195" s="718"/>
      <c r="HI195" s="718"/>
      <c r="HJ195" s="718"/>
      <c r="HK195" s="718"/>
      <c r="HL195" s="718"/>
      <c r="HM195" s="718"/>
      <c r="HN195" s="718"/>
      <c r="HO195" s="718"/>
      <c r="HP195" s="718"/>
      <c r="HQ195" s="718"/>
      <c r="HR195" s="718"/>
      <c r="HS195" s="718"/>
      <c r="HT195" s="718"/>
      <c r="HU195" s="718"/>
      <c r="HV195" s="718"/>
      <c r="HW195" s="718"/>
      <c r="HX195" s="718"/>
      <c r="HY195" s="718"/>
      <c r="HZ195" s="718"/>
      <c r="IA195" s="718"/>
      <c r="IB195" s="718"/>
      <c r="IC195" s="718"/>
      <c r="ID195" s="718"/>
      <c r="IE195" s="718"/>
      <c r="IF195" s="718"/>
      <c r="IG195" s="718"/>
      <c r="IH195" s="718"/>
      <c r="II195" s="718"/>
      <c r="IJ195" s="718"/>
      <c r="IK195" s="718"/>
      <c r="IL195" s="718"/>
      <c r="IM195" s="718"/>
      <c r="IN195" s="718"/>
      <c r="IO195" s="718"/>
      <c r="IP195" s="718"/>
      <c r="IQ195" s="718"/>
      <c r="IR195" s="718"/>
      <c r="IS195" s="718"/>
      <c r="IT195" s="718"/>
      <c r="IU195" s="718"/>
      <c r="IV195" s="718"/>
    </row>
    <row r="196" spans="2:256" s="418" customFormat="1">
      <c r="B196" s="432"/>
      <c r="C196" s="433"/>
      <c r="D196" s="432"/>
      <c r="E196" s="432"/>
      <c r="P196" s="718"/>
      <c r="Q196" s="718"/>
      <c r="R196" s="718"/>
      <c r="S196" s="718"/>
      <c r="T196" s="718"/>
      <c r="U196" s="718"/>
      <c r="V196" s="718"/>
      <c r="W196" s="718"/>
      <c r="X196" s="718"/>
      <c r="Y196" s="718"/>
      <c r="Z196" s="718"/>
      <c r="AA196" s="718"/>
      <c r="AB196" s="718"/>
      <c r="AC196" s="718"/>
      <c r="AD196" s="718"/>
      <c r="AE196" s="718"/>
      <c r="AF196" s="718"/>
      <c r="AG196" s="718"/>
      <c r="AH196" s="718"/>
      <c r="AI196" s="718"/>
      <c r="AJ196" s="718"/>
      <c r="AK196" s="718"/>
      <c r="AL196" s="718"/>
      <c r="AM196" s="718"/>
      <c r="AN196" s="718"/>
      <c r="AO196" s="718"/>
      <c r="AP196" s="718"/>
      <c r="AQ196" s="718"/>
      <c r="AR196" s="718"/>
      <c r="AS196" s="718"/>
      <c r="AT196" s="718"/>
      <c r="AU196" s="718"/>
      <c r="AV196" s="718"/>
      <c r="AW196" s="718"/>
      <c r="AX196" s="718"/>
      <c r="AY196" s="718"/>
      <c r="AZ196" s="718"/>
      <c r="BA196" s="718"/>
      <c r="BB196" s="718"/>
      <c r="BC196" s="718"/>
      <c r="BD196" s="718"/>
      <c r="BE196" s="718"/>
      <c r="BF196" s="718"/>
      <c r="BG196" s="718"/>
      <c r="BH196" s="718"/>
      <c r="BI196" s="718"/>
      <c r="BJ196" s="718"/>
      <c r="BK196" s="718"/>
      <c r="BL196" s="718"/>
      <c r="BM196" s="718"/>
      <c r="BN196" s="718"/>
      <c r="BO196" s="718"/>
      <c r="BP196" s="718"/>
      <c r="BQ196" s="718"/>
      <c r="BR196" s="718"/>
      <c r="BS196" s="718"/>
      <c r="BT196" s="718"/>
      <c r="BU196" s="718"/>
      <c r="BV196" s="718"/>
      <c r="BW196" s="718"/>
      <c r="BX196" s="718"/>
      <c r="BY196" s="718"/>
      <c r="BZ196" s="718"/>
      <c r="CA196" s="718"/>
      <c r="CB196" s="718"/>
      <c r="CC196" s="718"/>
      <c r="CD196" s="718"/>
      <c r="CE196" s="718"/>
      <c r="CF196" s="718"/>
      <c r="CG196" s="718"/>
      <c r="CH196" s="718"/>
      <c r="CI196" s="718"/>
      <c r="CJ196" s="718"/>
      <c r="CK196" s="718"/>
      <c r="CL196" s="718"/>
      <c r="CM196" s="718"/>
      <c r="CN196" s="718"/>
      <c r="CO196" s="718"/>
      <c r="CP196" s="718"/>
      <c r="CQ196" s="718"/>
      <c r="CR196" s="718"/>
      <c r="CS196" s="718"/>
      <c r="CT196" s="718"/>
      <c r="CU196" s="718"/>
      <c r="CV196" s="718"/>
      <c r="CW196" s="718"/>
      <c r="CX196" s="718"/>
      <c r="CY196" s="718"/>
      <c r="CZ196" s="718"/>
      <c r="DA196" s="718"/>
      <c r="DB196" s="718"/>
      <c r="DC196" s="718"/>
      <c r="DD196" s="718"/>
      <c r="DE196" s="718"/>
      <c r="DF196" s="718"/>
      <c r="DG196" s="718"/>
      <c r="DH196" s="718"/>
      <c r="DI196" s="718"/>
      <c r="DJ196" s="718"/>
      <c r="DK196" s="718"/>
      <c r="DL196" s="718"/>
      <c r="DM196" s="718"/>
      <c r="DN196" s="718"/>
      <c r="DO196" s="718"/>
      <c r="DP196" s="718"/>
      <c r="DQ196" s="718"/>
      <c r="DR196" s="718"/>
      <c r="DS196" s="718"/>
      <c r="DT196" s="718"/>
      <c r="DU196" s="718"/>
      <c r="DV196" s="718"/>
      <c r="DW196" s="718"/>
      <c r="DX196" s="718"/>
      <c r="DY196" s="718"/>
      <c r="DZ196" s="718"/>
      <c r="EA196" s="718"/>
      <c r="EB196" s="718"/>
      <c r="EC196" s="718"/>
      <c r="ED196" s="718"/>
      <c r="EE196" s="718"/>
      <c r="EF196" s="718"/>
      <c r="EG196" s="718"/>
      <c r="EH196" s="718"/>
      <c r="EI196" s="718"/>
      <c r="EJ196" s="718"/>
      <c r="EK196" s="718"/>
      <c r="EL196" s="718"/>
      <c r="EM196" s="718"/>
      <c r="EN196" s="718"/>
      <c r="EO196" s="718"/>
      <c r="EP196" s="718"/>
      <c r="EQ196" s="718"/>
      <c r="ER196" s="718"/>
      <c r="ES196" s="718"/>
      <c r="ET196" s="718"/>
      <c r="EU196" s="718"/>
      <c r="EV196" s="718"/>
      <c r="EW196" s="718"/>
      <c r="EX196" s="718"/>
      <c r="EY196" s="718"/>
      <c r="EZ196" s="718"/>
      <c r="FA196" s="718"/>
      <c r="FB196" s="718"/>
      <c r="FC196" s="718"/>
      <c r="FD196" s="718"/>
      <c r="FE196" s="718"/>
      <c r="FF196" s="718"/>
      <c r="FG196" s="718"/>
      <c r="FH196" s="718"/>
      <c r="FI196" s="718"/>
      <c r="FJ196" s="718"/>
      <c r="FK196" s="718"/>
      <c r="FL196" s="718"/>
      <c r="FM196" s="718"/>
      <c r="FN196" s="718"/>
      <c r="FO196" s="718"/>
      <c r="FP196" s="718"/>
      <c r="FQ196" s="718"/>
      <c r="FR196" s="718"/>
      <c r="FS196" s="718"/>
      <c r="FT196" s="718"/>
      <c r="FU196" s="718"/>
      <c r="FV196" s="718"/>
      <c r="FW196" s="718"/>
      <c r="FX196" s="718"/>
      <c r="FY196" s="718"/>
      <c r="FZ196" s="718"/>
      <c r="GA196" s="718"/>
      <c r="GB196" s="718"/>
      <c r="GC196" s="718"/>
      <c r="GD196" s="718"/>
      <c r="GE196" s="718"/>
      <c r="GF196" s="718"/>
      <c r="GG196" s="718"/>
      <c r="GH196" s="718"/>
      <c r="GI196" s="718"/>
      <c r="GJ196" s="718"/>
      <c r="GK196" s="718"/>
      <c r="GL196" s="718"/>
      <c r="GM196" s="718"/>
      <c r="GN196" s="718"/>
      <c r="GO196" s="718"/>
      <c r="GP196" s="718"/>
      <c r="GQ196" s="718"/>
      <c r="GR196" s="718"/>
      <c r="GS196" s="718"/>
      <c r="GT196" s="718"/>
      <c r="GU196" s="718"/>
      <c r="GV196" s="718"/>
      <c r="GW196" s="718"/>
      <c r="GX196" s="718"/>
      <c r="GY196" s="718"/>
      <c r="GZ196" s="718"/>
      <c r="HA196" s="718"/>
      <c r="HB196" s="718"/>
      <c r="HC196" s="718"/>
      <c r="HD196" s="718"/>
      <c r="HE196" s="718"/>
      <c r="HF196" s="718"/>
      <c r="HG196" s="718"/>
      <c r="HH196" s="718"/>
      <c r="HI196" s="718"/>
      <c r="HJ196" s="718"/>
      <c r="HK196" s="718"/>
      <c r="HL196" s="718"/>
      <c r="HM196" s="718"/>
      <c r="HN196" s="718"/>
      <c r="HO196" s="718"/>
      <c r="HP196" s="718"/>
      <c r="HQ196" s="718"/>
      <c r="HR196" s="718"/>
      <c r="HS196" s="718"/>
      <c r="HT196" s="718"/>
      <c r="HU196" s="718"/>
      <c r="HV196" s="718"/>
      <c r="HW196" s="718"/>
      <c r="HX196" s="718"/>
      <c r="HY196" s="718"/>
      <c r="HZ196" s="718"/>
      <c r="IA196" s="718"/>
      <c r="IB196" s="718"/>
      <c r="IC196" s="718"/>
      <c r="ID196" s="718"/>
      <c r="IE196" s="718"/>
      <c r="IF196" s="718"/>
      <c r="IG196" s="718"/>
      <c r="IH196" s="718"/>
      <c r="II196" s="718"/>
      <c r="IJ196" s="718"/>
      <c r="IK196" s="718"/>
      <c r="IL196" s="718"/>
      <c r="IM196" s="718"/>
      <c r="IN196" s="718"/>
      <c r="IO196" s="718"/>
      <c r="IP196" s="718"/>
      <c r="IQ196" s="718"/>
      <c r="IR196" s="718"/>
      <c r="IS196" s="718"/>
      <c r="IT196" s="718"/>
      <c r="IU196" s="718"/>
      <c r="IV196" s="718"/>
    </row>
    <row r="197" spans="2:256" s="418" customFormat="1">
      <c r="B197" s="432"/>
      <c r="C197" s="433"/>
      <c r="D197" s="432"/>
      <c r="E197" s="432"/>
      <c r="P197" s="718"/>
      <c r="Q197" s="718"/>
      <c r="R197" s="718"/>
      <c r="S197" s="718"/>
      <c r="T197" s="718"/>
      <c r="U197" s="718"/>
      <c r="V197" s="718"/>
      <c r="W197" s="718"/>
      <c r="X197" s="718"/>
      <c r="Y197" s="718"/>
      <c r="Z197" s="718"/>
      <c r="AA197" s="718"/>
      <c r="AB197" s="718"/>
      <c r="AC197" s="718"/>
      <c r="AD197" s="718"/>
      <c r="AE197" s="718"/>
      <c r="AF197" s="718"/>
      <c r="AG197" s="718"/>
      <c r="AH197" s="718"/>
      <c r="AI197" s="718"/>
      <c r="AJ197" s="718"/>
      <c r="AK197" s="718"/>
      <c r="AL197" s="718"/>
      <c r="AM197" s="718"/>
      <c r="AN197" s="718"/>
      <c r="AO197" s="718"/>
      <c r="AP197" s="718"/>
      <c r="AQ197" s="718"/>
      <c r="AR197" s="718"/>
      <c r="AS197" s="718"/>
      <c r="AT197" s="718"/>
      <c r="AU197" s="718"/>
      <c r="AV197" s="718"/>
      <c r="AW197" s="718"/>
      <c r="AX197" s="718"/>
      <c r="AY197" s="718"/>
      <c r="AZ197" s="718"/>
      <c r="BA197" s="718"/>
      <c r="BB197" s="718"/>
      <c r="BC197" s="718"/>
      <c r="BD197" s="718"/>
      <c r="BE197" s="718"/>
      <c r="BF197" s="718"/>
      <c r="BG197" s="718"/>
      <c r="BH197" s="718"/>
      <c r="BI197" s="718"/>
      <c r="BJ197" s="718"/>
      <c r="BK197" s="718"/>
      <c r="BL197" s="718"/>
      <c r="BM197" s="718"/>
      <c r="BN197" s="718"/>
      <c r="BO197" s="718"/>
      <c r="BP197" s="718"/>
      <c r="BQ197" s="718"/>
      <c r="BR197" s="718"/>
      <c r="BS197" s="718"/>
      <c r="BT197" s="718"/>
      <c r="BU197" s="718"/>
      <c r="BV197" s="718"/>
      <c r="BW197" s="718"/>
      <c r="BX197" s="718"/>
      <c r="BY197" s="718"/>
      <c r="BZ197" s="718"/>
      <c r="CA197" s="718"/>
      <c r="CB197" s="718"/>
      <c r="CC197" s="718"/>
      <c r="CD197" s="718"/>
      <c r="CE197" s="718"/>
      <c r="CF197" s="718"/>
      <c r="CG197" s="718"/>
      <c r="CH197" s="718"/>
      <c r="CI197" s="718"/>
      <c r="CJ197" s="718"/>
      <c r="CK197" s="718"/>
      <c r="CL197" s="718"/>
      <c r="CM197" s="718"/>
      <c r="CN197" s="718"/>
      <c r="CO197" s="718"/>
      <c r="CP197" s="718"/>
      <c r="CQ197" s="718"/>
      <c r="CR197" s="718"/>
      <c r="CS197" s="718"/>
      <c r="CT197" s="718"/>
      <c r="CU197" s="718"/>
      <c r="CV197" s="718"/>
      <c r="CW197" s="718"/>
      <c r="CX197" s="718"/>
      <c r="CY197" s="718"/>
      <c r="CZ197" s="718"/>
      <c r="DA197" s="718"/>
      <c r="DB197" s="718"/>
      <c r="DC197" s="718"/>
      <c r="DD197" s="718"/>
      <c r="DE197" s="718"/>
      <c r="DF197" s="718"/>
      <c r="DG197" s="718"/>
      <c r="DH197" s="718"/>
      <c r="DI197" s="718"/>
      <c r="DJ197" s="718"/>
      <c r="DK197" s="718"/>
      <c r="DL197" s="718"/>
      <c r="DM197" s="718"/>
      <c r="DN197" s="718"/>
      <c r="DO197" s="718"/>
      <c r="DP197" s="718"/>
      <c r="DQ197" s="718"/>
      <c r="DR197" s="718"/>
      <c r="DS197" s="718"/>
      <c r="DT197" s="718"/>
      <c r="DU197" s="718"/>
      <c r="DV197" s="718"/>
      <c r="DW197" s="718"/>
      <c r="DX197" s="718"/>
      <c r="DY197" s="718"/>
      <c r="DZ197" s="718"/>
      <c r="EA197" s="718"/>
      <c r="EB197" s="718"/>
      <c r="EC197" s="718"/>
      <c r="ED197" s="718"/>
      <c r="EE197" s="718"/>
      <c r="EF197" s="718"/>
      <c r="EG197" s="718"/>
      <c r="EH197" s="718"/>
      <c r="EI197" s="718"/>
      <c r="EJ197" s="718"/>
      <c r="EK197" s="718"/>
      <c r="EL197" s="718"/>
      <c r="EM197" s="718"/>
      <c r="EN197" s="718"/>
      <c r="EO197" s="718"/>
      <c r="EP197" s="718"/>
      <c r="EQ197" s="718"/>
      <c r="ER197" s="718"/>
      <c r="ES197" s="718"/>
      <c r="ET197" s="718"/>
      <c r="EU197" s="718"/>
      <c r="EV197" s="718"/>
      <c r="EW197" s="718"/>
      <c r="EX197" s="718"/>
      <c r="EY197" s="718"/>
      <c r="EZ197" s="718"/>
      <c r="FA197" s="718"/>
      <c r="FB197" s="718"/>
      <c r="FC197" s="718"/>
      <c r="FD197" s="718"/>
      <c r="FE197" s="718"/>
      <c r="FF197" s="718"/>
      <c r="FG197" s="718"/>
      <c r="FH197" s="718"/>
      <c r="FI197" s="718"/>
      <c r="FJ197" s="718"/>
      <c r="FK197" s="718"/>
      <c r="FL197" s="718"/>
      <c r="FM197" s="718"/>
      <c r="FN197" s="718"/>
      <c r="FO197" s="718"/>
      <c r="FP197" s="718"/>
      <c r="FQ197" s="718"/>
      <c r="FR197" s="718"/>
      <c r="FS197" s="718"/>
      <c r="FT197" s="718"/>
      <c r="FU197" s="718"/>
      <c r="FV197" s="718"/>
      <c r="FW197" s="718"/>
      <c r="FX197" s="718"/>
      <c r="FY197" s="718"/>
      <c r="FZ197" s="718"/>
      <c r="GA197" s="718"/>
      <c r="GB197" s="718"/>
      <c r="GC197" s="718"/>
      <c r="GD197" s="718"/>
      <c r="GE197" s="718"/>
      <c r="GF197" s="718"/>
      <c r="GG197" s="718"/>
      <c r="GH197" s="718"/>
      <c r="GI197" s="718"/>
      <c r="GJ197" s="718"/>
      <c r="GK197" s="718"/>
      <c r="GL197" s="718"/>
      <c r="GM197" s="718"/>
      <c r="GN197" s="718"/>
      <c r="GO197" s="718"/>
      <c r="GP197" s="718"/>
      <c r="GQ197" s="718"/>
      <c r="GR197" s="718"/>
      <c r="GS197" s="718"/>
      <c r="GT197" s="718"/>
      <c r="GU197" s="718"/>
      <c r="GV197" s="718"/>
      <c r="GW197" s="718"/>
      <c r="GX197" s="718"/>
      <c r="GY197" s="718"/>
      <c r="GZ197" s="718"/>
      <c r="HA197" s="718"/>
      <c r="HB197" s="718"/>
      <c r="HC197" s="718"/>
      <c r="HD197" s="718"/>
      <c r="HE197" s="718"/>
      <c r="HF197" s="718"/>
      <c r="HG197" s="718"/>
      <c r="HH197" s="718"/>
      <c r="HI197" s="718"/>
      <c r="HJ197" s="718"/>
      <c r="HK197" s="718"/>
      <c r="HL197" s="718"/>
      <c r="HM197" s="718"/>
      <c r="HN197" s="718"/>
      <c r="HO197" s="718"/>
      <c r="HP197" s="718"/>
      <c r="HQ197" s="718"/>
      <c r="HR197" s="718"/>
      <c r="HS197" s="718"/>
      <c r="HT197" s="718"/>
      <c r="HU197" s="718"/>
      <c r="HV197" s="718"/>
      <c r="HW197" s="718"/>
      <c r="HX197" s="718"/>
      <c r="HY197" s="718"/>
      <c r="HZ197" s="718"/>
      <c r="IA197" s="718"/>
      <c r="IB197" s="718"/>
      <c r="IC197" s="718"/>
      <c r="ID197" s="718"/>
      <c r="IE197" s="718"/>
      <c r="IF197" s="718"/>
      <c r="IG197" s="718"/>
      <c r="IH197" s="718"/>
      <c r="II197" s="718"/>
      <c r="IJ197" s="718"/>
      <c r="IK197" s="718"/>
      <c r="IL197" s="718"/>
      <c r="IM197" s="718"/>
      <c r="IN197" s="718"/>
      <c r="IO197" s="718"/>
      <c r="IP197" s="718"/>
      <c r="IQ197" s="718"/>
      <c r="IR197" s="718"/>
      <c r="IS197" s="718"/>
      <c r="IT197" s="718"/>
      <c r="IU197" s="718"/>
      <c r="IV197" s="718"/>
    </row>
    <row r="198" spans="2:256" s="418" customFormat="1">
      <c r="B198" s="432"/>
      <c r="C198" s="433"/>
      <c r="D198" s="432"/>
      <c r="E198" s="432"/>
      <c r="P198" s="718"/>
      <c r="Q198" s="718"/>
      <c r="R198" s="718"/>
      <c r="S198" s="718"/>
      <c r="T198" s="718"/>
      <c r="U198" s="718"/>
      <c r="V198" s="718"/>
      <c r="W198" s="718"/>
      <c r="X198" s="718"/>
      <c r="Y198" s="718"/>
      <c r="Z198" s="718"/>
      <c r="AA198" s="718"/>
      <c r="AB198" s="718"/>
      <c r="AC198" s="718"/>
      <c r="AD198" s="718"/>
      <c r="AE198" s="718"/>
      <c r="AF198" s="718"/>
      <c r="AG198" s="718"/>
      <c r="AH198" s="718"/>
      <c r="AI198" s="718"/>
      <c r="AJ198" s="718"/>
      <c r="AK198" s="718"/>
      <c r="AL198" s="718"/>
      <c r="AM198" s="718"/>
      <c r="AN198" s="718"/>
      <c r="AO198" s="718"/>
      <c r="AP198" s="718"/>
      <c r="AQ198" s="718"/>
      <c r="AR198" s="718"/>
      <c r="AS198" s="718"/>
      <c r="AT198" s="718"/>
      <c r="AU198" s="718"/>
      <c r="AV198" s="718"/>
      <c r="AW198" s="718"/>
      <c r="AX198" s="718"/>
      <c r="AY198" s="718"/>
      <c r="AZ198" s="718"/>
      <c r="BA198" s="718"/>
      <c r="BB198" s="718"/>
      <c r="BC198" s="718"/>
      <c r="BD198" s="718"/>
      <c r="BE198" s="718"/>
      <c r="BF198" s="718"/>
      <c r="BG198" s="718"/>
      <c r="BH198" s="718"/>
      <c r="BI198" s="718"/>
      <c r="BJ198" s="718"/>
      <c r="BK198" s="718"/>
      <c r="BL198" s="718"/>
      <c r="BM198" s="718"/>
      <c r="BN198" s="718"/>
      <c r="BO198" s="718"/>
      <c r="BP198" s="718"/>
      <c r="BQ198" s="718"/>
      <c r="BR198" s="718"/>
      <c r="BS198" s="718"/>
      <c r="BT198" s="718"/>
      <c r="BU198" s="718"/>
      <c r="BV198" s="718"/>
      <c r="BW198" s="718"/>
      <c r="BX198" s="718"/>
      <c r="BY198" s="718"/>
      <c r="BZ198" s="718"/>
      <c r="CA198" s="718"/>
      <c r="CB198" s="718"/>
      <c r="CC198" s="718"/>
      <c r="CD198" s="718"/>
      <c r="CE198" s="718"/>
      <c r="CF198" s="718"/>
      <c r="CG198" s="718"/>
      <c r="CH198" s="718"/>
      <c r="CI198" s="718"/>
      <c r="CJ198" s="718"/>
      <c r="CK198" s="718"/>
      <c r="CL198" s="718"/>
      <c r="CM198" s="718"/>
      <c r="CN198" s="718"/>
      <c r="CO198" s="718"/>
      <c r="CP198" s="718"/>
      <c r="CQ198" s="718"/>
      <c r="CR198" s="718"/>
      <c r="CS198" s="718"/>
      <c r="CT198" s="718"/>
      <c r="CU198" s="718"/>
      <c r="CV198" s="718"/>
      <c r="CW198" s="718"/>
      <c r="CX198" s="718"/>
      <c r="CY198" s="718"/>
      <c r="CZ198" s="718"/>
      <c r="DA198" s="718"/>
      <c r="DB198" s="718"/>
      <c r="DC198" s="718"/>
      <c r="DD198" s="718"/>
      <c r="DE198" s="718"/>
      <c r="DF198" s="718"/>
      <c r="DG198" s="718"/>
      <c r="DH198" s="718"/>
      <c r="DI198" s="718"/>
      <c r="DJ198" s="718"/>
      <c r="DK198" s="718"/>
      <c r="DL198" s="718"/>
      <c r="DM198" s="718"/>
      <c r="DN198" s="718"/>
      <c r="DO198" s="718"/>
      <c r="DP198" s="718"/>
      <c r="DQ198" s="718"/>
      <c r="DR198" s="718"/>
      <c r="DS198" s="718"/>
      <c r="DT198" s="718"/>
      <c r="DU198" s="718"/>
      <c r="DV198" s="718"/>
      <c r="DW198" s="718"/>
      <c r="DX198" s="718"/>
      <c r="DY198" s="718"/>
      <c r="DZ198" s="718"/>
      <c r="EA198" s="718"/>
      <c r="EB198" s="718"/>
      <c r="EC198" s="718"/>
      <c r="ED198" s="718"/>
      <c r="EE198" s="718"/>
      <c r="EF198" s="718"/>
      <c r="EG198" s="718"/>
      <c r="EH198" s="718"/>
      <c r="EI198" s="718"/>
      <c r="EJ198" s="718"/>
      <c r="EK198" s="718"/>
      <c r="EL198" s="718"/>
      <c r="EM198" s="718"/>
      <c r="EN198" s="718"/>
      <c r="EO198" s="718"/>
      <c r="EP198" s="718"/>
      <c r="EQ198" s="718"/>
      <c r="ER198" s="718"/>
      <c r="ES198" s="718"/>
      <c r="ET198" s="718"/>
      <c r="EU198" s="718"/>
      <c r="EV198" s="718"/>
      <c r="EW198" s="718"/>
      <c r="EX198" s="718"/>
      <c r="EY198" s="718"/>
      <c r="EZ198" s="718"/>
      <c r="FA198" s="718"/>
      <c r="FB198" s="718"/>
      <c r="FC198" s="718"/>
      <c r="FD198" s="718"/>
      <c r="FE198" s="718"/>
      <c r="FF198" s="718"/>
      <c r="FG198" s="718"/>
      <c r="FH198" s="718"/>
      <c r="FI198" s="718"/>
      <c r="FJ198" s="718"/>
      <c r="FK198" s="718"/>
      <c r="FL198" s="718"/>
      <c r="FM198" s="718"/>
      <c r="FN198" s="718"/>
      <c r="FO198" s="718"/>
      <c r="FP198" s="718"/>
      <c r="FQ198" s="718"/>
      <c r="FR198" s="718"/>
      <c r="FS198" s="718"/>
      <c r="FT198" s="718"/>
      <c r="FU198" s="718"/>
      <c r="FV198" s="718"/>
      <c r="FW198" s="718"/>
      <c r="FX198" s="718"/>
      <c r="FY198" s="718"/>
      <c r="FZ198" s="718"/>
      <c r="GA198" s="718"/>
      <c r="GB198" s="718"/>
      <c r="GC198" s="718"/>
      <c r="GD198" s="718"/>
      <c r="GE198" s="718"/>
      <c r="GF198" s="718"/>
      <c r="GG198" s="718"/>
      <c r="GH198" s="718"/>
      <c r="GI198" s="718"/>
      <c r="GJ198" s="718"/>
      <c r="GK198" s="718"/>
      <c r="GL198" s="718"/>
      <c r="GM198" s="718"/>
      <c r="GN198" s="718"/>
      <c r="GO198" s="718"/>
      <c r="GP198" s="718"/>
      <c r="GQ198" s="718"/>
      <c r="GR198" s="718"/>
      <c r="GS198" s="718"/>
      <c r="GT198" s="718"/>
      <c r="GU198" s="718"/>
      <c r="GV198" s="718"/>
      <c r="GW198" s="718"/>
      <c r="GX198" s="718"/>
      <c r="GY198" s="718"/>
      <c r="GZ198" s="718"/>
      <c r="HA198" s="718"/>
      <c r="HB198" s="718"/>
      <c r="HC198" s="718"/>
      <c r="HD198" s="718"/>
      <c r="HE198" s="718"/>
      <c r="HF198" s="718"/>
      <c r="HG198" s="718"/>
      <c r="HH198" s="718"/>
      <c r="HI198" s="718"/>
      <c r="HJ198" s="718"/>
      <c r="HK198" s="718"/>
      <c r="HL198" s="718"/>
      <c r="HM198" s="718"/>
      <c r="HN198" s="718"/>
      <c r="HO198" s="718"/>
      <c r="HP198" s="718"/>
      <c r="HQ198" s="718"/>
      <c r="HR198" s="718"/>
      <c r="HS198" s="718"/>
      <c r="HT198" s="718"/>
      <c r="HU198" s="718"/>
      <c r="HV198" s="718"/>
      <c r="HW198" s="718"/>
      <c r="HX198" s="718"/>
      <c r="HY198" s="718"/>
      <c r="HZ198" s="718"/>
      <c r="IA198" s="718"/>
      <c r="IB198" s="718"/>
      <c r="IC198" s="718"/>
      <c r="ID198" s="718"/>
      <c r="IE198" s="718"/>
      <c r="IF198" s="718"/>
      <c r="IG198" s="718"/>
      <c r="IH198" s="718"/>
      <c r="II198" s="718"/>
      <c r="IJ198" s="718"/>
      <c r="IK198" s="718"/>
      <c r="IL198" s="718"/>
      <c r="IM198" s="718"/>
      <c r="IN198" s="718"/>
      <c r="IO198" s="718"/>
      <c r="IP198" s="718"/>
      <c r="IQ198" s="718"/>
      <c r="IR198" s="718"/>
      <c r="IS198" s="718"/>
      <c r="IT198" s="718"/>
      <c r="IU198" s="718"/>
      <c r="IV198" s="718"/>
    </row>
    <row r="199" spans="2:256" s="418" customFormat="1">
      <c r="B199" s="432"/>
      <c r="C199" s="433"/>
      <c r="D199" s="432"/>
      <c r="E199" s="432"/>
      <c r="P199" s="718"/>
      <c r="Q199" s="718"/>
      <c r="R199" s="718"/>
      <c r="S199" s="718"/>
      <c r="T199" s="718"/>
      <c r="U199" s="718"/>
      <c r="V199" s="718"/>
      <c r="W199" s="718"/>
      <c r="X199" s="718"/>
      <c r="Y199" s="718"/>
      <c r="Z199" s="718"/>
      <c r="AA199" s="718"/>
      <c r="AB199" s="718"/>
      <c r="AC199" s="718"/>
      <c r="AD199" s="718"/>
      <c r="AE199" s="718"/>
      <c r="AF199" s="718"/>
      <c r="AG199" s="718"/>
      <c r="AH199" s="718"/>
      <c r="AI199" s="718"/>
      <c r="AJ199" s="718"/>
      <c r="AK199" s="718"/>
      <c r="AL199" s="718"/>
      <c r="AM199" s="718"/>
      <c r="AN199" s="718"/>
      <c r="AO199" s="718"/>
      <c r="AP199" s="718"/>
      <c r="AQ199" s="718"/>
      <c r="AR199" s="718"/>
      <c r="AS199" s="718"/>
      <c r="AT199" s="718"/>
      <c r="AU199" s="718"/>
      <c r="AV199" s="718"/>
      <c r="AW199" s="718"/>
      <c r="AX199" s="718"/>
      <c r="AY199" s="718"/>
      <c r="AZ199" s="718"/>
      <c r="BA199" s="718"/>
      <c r="BB199" s="718"/>
      <c r="BC199" s="718"/>
      <c r="BD199" s="718"/>
      <c r="BE199" s="718"/>
      <c r="BF199" s="718"/>
      <c r="BG199" s="718"/>
      <c r="BH199" s="718"/>
      <c r="BI199" s="718"/>
      <c r="BJ199" s="718"/>
      <c r="BK199" s="718"/>
      <c r="BL199" s="718"/>
      <c r="BM199" s="718"/>
      <c r="BN199" s="718"/>
      <c r="BO199" s="718"/>
      <c r="BP199" s="718"/>
      <c r="BQ199" s="718"/>
      <c r="BR199" s="718"/>
      <c r="BS199" s="718"/>
      <c r="BT199" s="718"/>
      <c r="BU199" s="718"/>
      <c r="BV199" s="718"/>
      <c r="BW199" s="718"/>
      <c r="BX199" s="718"/>
      <c r="BY199" s="718"/>
      <c r="BZ199" s="718"/>
      <c r="CA199" s="718"/>
      <c r="CB199" s="718"/>
      <c r="CC199" s="718"/>
      <c r="CD199" s="718"/>
      <c r="CE199" s="718"/>
      <c r="CF199" s="718"/>
      <c r="CG199" s="718"/>
      <c r="CH199" s="718"/>
      <c r="CI199" s="718"/>
      <c r="CJ199" s="718"/>
      <c r="CK199" s="718"/>
      <c r="CL199" s="718"/>
      <c r="CM199" s="718"/>
      <c r="CN199" s="718"/>
      <c r="CO199" s="718"/>
      <c r="CP199" s="718"/>
      <c r="CQ199" s="718"/>
      <c r="CR199" s="718"/>
      <c r="CS199" s="718"/>
      <c r="CT199" s="718"/>
      <c r="CU199" s="718"/>
      <c r="CV199" s="718"/>
      <c r="CW199" s="718"/>
      <c r="CX199" s="718"/>
      <c r="CY199" s="718"/>
      <c r="CZ199" s="718"/>
      <c r="DA199" s="718"/>
      <c r="DB199" s="718"/>
      <c r="DC199" s="718"/>
      <c r="DD199" s="718"/>
      <c r="DE199" s="718"/>
      <c r="DF199" s="718"/>
      <c r="DG199" s="718"/>
      <c r="DH199" s="718"/>
      <c r="DI199" s="718"/>
      <c r="DJ199" s="718"/>
      <c r="DK199" s="718"/>
      <c r="DL199" s="718"/>
      <c r="DM199" s="718"/>
      <c r="DN199" s="718"/>
      <c r="DO199" s="718"/>
      <c r="DP199" s="718"/>
      <c r="DQ199" s="718"/>
      <c r="DR199" s="718"/>
      <c r="DS199" s="718"/>
      <c r="DT199" s="718"/>
      <c r="DU199" s="718"/>
      <c r="DV199" s="718"/>
      <c r="DW199" s="718"/>
      <c r="DX199" s="718"/>
      <c r="DY199" s="718"/>
      <c r="DZ199" s="718"/>
      <c r="EA199" s="718"/>
      <c r="EB199" s="718"/>
      <c r="EC199" s="718"/>
      <c r="ED199" s="718"/>
      <c r="EE199" s="718"/>
      <c r="EF199" s="718"/>
      <c r="EG199" s="718"/>
      <c r="EH199" s="718"/>
      <c r="EI199" s="718"/>
      <c r="EJ199" s="718"/>
      <c r="EK199" s="718"/>
      <c r="EL199" s="718"/>
      <c r="EM199" s="718"/>
      <c r="EN199" s="718"/>
      <c r="EO199" s="718"/>
      <c r="EP199" s="718"/>
      <c r="EQ199" s="718"/>
      <c r="ER199" s="718"/>
      <c r="ES199" s="718"/>
      <c r="ET199" s="718"/>
      <c r="EU199" s="718"/>
      <c r="EV199" s="718"/>
      <c r="EW199" s="718"/>
      <c r="EX199" s="718"/>
      <c r="EY199" s="718"/>
      <c r="EZ199" s="718"/>
      <c r="FA199" s="718"/>
      <c r="FB199" s="718"/>
      <c r="FC199" s="718"/>
      <c r="FD199" s="718"/>
      <c r="FE199" s="718"/>
      <c r="FF199" s="718"/>
      <c r="FG199" s="718"/>
      <c r="FH199" s="718"/>
      <c r="FI199" s="718"/>
      <c r="FJ199" s="718"/>
      <c r="FK199" s="718"/>
      <c r="FL199" s="718"/>
      <c r="FM199" s="718"/>
      <c r="FN199" s="718"/>
      <c r="FO199" s="718"/>
      <c r="FP199" s="718"/>
      <c r="FQ199" s="718"/>
      <c r="FR199" s="718"/>
      <c r="FS199" s="718"/>
      <c r="FT199" s="718"/>
      <c r="FU199" s="718"/>
      <c r="FV199" s="718"/>
      <c r="FW199" s="718"/>
      <c r="FX199" s="718"/>
      <c r="FY199" s="718"/>
      <c r="FZ199" s="718"/>
      <c r="GA199" s="718"/>
      <c r="GB199" s="718"/>
      <c r="GC199" s="718"/>
      <c r="GD199" s="718"/>
      <c r="GE199" s="718"/>
      <c r="GF199" s="718"/>
      <c r="GG199" s="718"/>
      <c r="GH199" s="718"/>
      <c r="GI199" s="718"/>
      <c r="GJ199" s="718"/>
      <c r="GK199" s="718"/>
      <c r="GL199" s="718"/>
      <c r="GM199" s="718"/>
      <c r="GN199" s="718"/>
      <c r="GO199" s="718"/>
      <c r="GP199" s="718"/>
      <c r="GQ199" s="718"/>
      <c r="GR199" s="718"/>
      <c r="GS199" s="718"/>
      <c r="GT199" s="718"/>
      <c r="GU199" s="718"/>
      <c r="GV199" s="718"/>
      <c r="GW199" s="718"/>
      <c r="GX199" s="718"/>
      <c r="GY199" s="718"/>
      <c r="GZ199" s="718"/>
      <c r="HA199" s="718"/>
      <c r="HB199" s="718"/>
      <c r="HC199" s="718"/>
      <c r="HD199" s="718"/>
      <c r="HE199" s="718"/>
      <c r="HF199" s="718"/>
      <c r="HG199" s="718"/>
      <c r="HH199" s="718"/>
      <c r="HI199" s="718"/>
      <c r="HJ199" s="718"/>
      <c r="HK199" s="718"/>
      <c r="HL199" s="718"/>
      <c r="HM199" s="718"/>
      <c r="HN199" s="718"/>
      <c r="HO199" s="718"/>
      <c r="HP199" s="718"/>
      <c r="HQ199" s="718"/>
      <c r="HR199" s="718"/>
      <c r="HS199" s="718"/>
      <c r="HT199" s="718"/>
      <c r="HU199" s="718"/>
      <c r="HV199" s="718"/>
      <c r="HW199" s="718"/>
      <c r="HX199" s="718"/>
      <c r="HY199" s="718"/>
      <c r="HZ199" s="718"/>
      <c r="IA199" s="718"/>
      <c r="IB199" s="718"/>
      <c r="IC199" s="718"/>
      <c r="ID199" s="718"/>
      <c r="IE199" s="718"/>
      <c r="IF199" s="718"/>
      <c r="IG199" s="718"/>
      <c r="IH199" s="718"/>
      <c r="II199" s="718"/>
      <c r="IJ199" s="718"/>
      <c r="IK199" s="718"/>
      <c r="IL199" s="718"/>
      <c r="IM199" s="718"/>
      <c r="IN199" s="718"/>
      <c r="IO199" s="718"/>
      <c r="IP199" s="718"/>
      <c r="IQ199" s="718"/>
      <c r="IR199" s="718"/>
      <c r="IS199" s="718"/>
      <c r="IT199" s="718"/>
      <c r="IU199" s="718"/>
      <c r="IV199" s="718"/>
    </row>
    <row r="200" spans="2:256" s="418" customFormat="1">
      <c r="B200" s="432"/>
      <c r="C200" s="433"/>
      <c r="D200" s="432"/>
      <c r="E200" s="432"/>
      <c r="P200" s="718"/>
      <c r="Q200" s="718"/>
      <c r="R200" s="718"/>
      <c r="S200" s="718"/>
      <c r="T200" s="718"/>
      <c r="U200" s="718"/>
      <c r="V200" s="718"/>
      <c r="W200" s="718"/>
      <c r="X200" s="718"/>
      <c r="Y200" s="718"/>
      <c r="Z200" s="718"/>
      <c r="AA200" s="718"/>
      <c r="AB200" s="718"/>
      <c r="AC200" s="718"/>
      <c r="AD200" s="718"/>
      <c r="AE200" s="718"/>
      <c r="AF200" s="718"/>
      <c r="AG200" s="718"/>
      <c r="AH200" s="718"/>
      <c r="AI200" s="718"/>
      <c r="AJ200" s="718"/>
      <c r="AK200" s="718"/>
      <c r="AL200" s="718"/>
      <c r="AM200" s="718"/>
      <c r="AN200" s="718"/>
      <c r="AO200" s="718"/>
      <c r="AP200" s="718"/>
      <c r="AQ200" s="718"/>
      <c r="AR200" s="718"/>
      <c r="AS200" s="718"/>
      <c r="AT200" s="718"/>
      <c r="AU200" s="718"/>
      <c r="AV200" s="718"/>
      <c r="AW200" s="718"/>
      <c r="AX200" s="718"/>
      <c r="AY200" s="718"/>
      <c r="AZ200" s="718"/>
      <c r="BA200" s="718"/>
      <c r="BB200" s="718"/>
      <c r="BC200" s="718"/>
      <c r="BD200" s="718"/>
      <c r="BE200" s="718"/>
      <c r="BF200" s="718"/>
      <c r="BG200" s="718"/>
      <c r="BH200" s="718"/>
      <c r="BI200" s="718"/>
      <c r="BJ200" s="718"/>
      <c r="BK200" s="718"/>
      <c r="BL200" s="718"/>
      <c r="BM200" s="718"/>
      <c r="BN200" s="718"/>
      <c r="BO200" s="718"/>
      <c r="BP200" s="718"/>
      <c r="BQ200" s="718"/>
      <c r="BR200" s="718"/>
      <c r="BS200" s="718"/>
      <c r="BT200" s="718"/>
      <c r="BU200" s="718"/>
      <c r="BV200" s="718"/>
      <c r="BW200" s="718"/>
      <c r="BX200" s="718"/>
      <c r="BY200" s="718"/>
      <c r="BZ200" s="718"/>
      <c r="CA200" s="718"/>
      <c r="CB200" s="718"/>
      <c r="CC200" s="718"/>
      <c r="CD200" s="718"/>
      <c r="CE200" s="718"/>
      <c r="CF200" s="718"/>
      <c r="CG200" s="718"/>
      <c r="CH200" s="718"/>
      <c r="CI200" s="718"/>
      <c r="CJ200" s="718"/>
      <c r="CK200" s="718"/>
      <c r="CL200" s="718"/>
      <c r="CM200" s="718"/>
      <c r="CN200" s="718"/>
      <c r="CO200" s="718"/>
      <c r="CP200" s="718"/>
      <c r="CQ200" s="718"/>
      <c r="CR200" s="718"/>
      <c r="CS200" s="718"/>
      <c r="CT200" s="718"/>
      <c r="CU200" s="718"/>
      <c r="CV200" s="718"/>
      <c r="CW200" s="718"/>
      <c r="CX200" s="718"/>
      <c r="CY200" s="718"/>
      <c r="CZ200" s="718"/>
      <c r="DA200" s="718"/>
      <c r="DB200" s="718"/>
      <c r="DC200" s="718"/>
      <c r="DD200" s="718"/>
      <c r="DE200" s="718"/>
      <c r="DF200" s="718"/>
      <c r="DG200" s="718"/>
      <c r="DH200" s="718"/>
      <c r="DI200" s="718"/>
      <c r="DJ200" s="718"/>
      <c r="DK200" s="718"/>
      <c r="DL200" s="718"/>
      <c r="DM200" s="718"/>
      <c r="DN200" s="718"/>
      <c r="DO200" s="718"/>
      <c r="DP200" s="718"/>
      <c r="DQ200" s="718"/>
      <c r="DR200" s="718"/>
      <c r="DS200" s="718"/>
      <c r="DT200" s="718"/>
      <c r="DU200" s="718"/>
      <c r="DV200" s="718"/>
      <c r="DW200" s="718"/>
      <c r="DX200" s="718"/>
      <c r="DY200" s="718"/>
      <c r="DZ200" s="718"/>
      <c r="EA200" s="718"/>
      <c r="EB200" s="718"/>
      <c r="EC200" s="718"/>
      <c r="ED200" s="718"/>
      <c r="EE200" s="718"/>
      <c r="EF200" s="718"/>
      <c r="EG200" s="718"/>
      <c r="EH200" s="718"/>
      <c r="EI200" s="718"/>
      <c r="EJ200" s="718"/>
      <c r="EK200" s="718"/>
      <c r="EL200" s="718"/>
      <c r="EM200" s="718"/>
      <c r="EN200" s="718"/>
      <c r="EO200" s="718"/>
      <c r="EP200" s="718"/>
      <c r="EQ200" s="718"/>
      <c r="ER200" s="718"/>
      <c r="ES200" s="718"/>
      <c r="ET200" s="718"/>
      <c r="EU200" s="718"/>
      <c r="EV200" s="718"/>
      <c r="EW200" s="718"/>
      <c r="EX200" s="718"/>
      <c r="EY200" s="718"/>
      <c r="EZ200" s="718"/>
      <c r="FA200" s="718"/>
      <c r="FB200" s="718"/>
      <c r="FC200" s="718"/>
      <c r="FD200" s="718"/>
      <c r="FE200" s="718"/>
      <c r="FF200" s="718"/>
      <c r="FG200" s="718"/>
      <c r="FH200" s="718"/>
      <c r="FI200" s="718"/>
      <c r="FJ200" s="718"/>
      <c r="FK200" s="718"/>
      <c r="FL200" s="718"/>
      <c r="FM200" s="718"/>
      <c r="FN200" s="718"/>
      <c r="FO200" s="718"/>
      <c r="FP200" s="718"/>
      <c r="FQ200" s="718"/>
      <c r="FR200" s="718"/>
      <c r="FS200" s="718"/>
      <c r="FT200" s="718"/>
      <c r="FU200" s="718"/>
      <c r="FV200" s="718"/>
      <c r="FW200" s="718"/>
      <c r="FX200" s="718"/>
      <c r="FY200" s="718"/>
      <c r="FZ200" s="718"/>
      <c r="GA200" s="718"/>
      <c r="GB200" s="718"/>
      <c r="GC200" s="718"/>
      <c r="GD200" s="718"/>
      <c r="GE200" s="718"/>
      <c r="GF200" s="718"/>
      <c r="GG200" s="718"/>
      <c r="GH200" s="718"/>
      <c r="GI200" s="718"/>
      <c r="GJ200" s="718"/>
      <c r="GK200" s="718"/>
      <c r="GL200" s="718"/>
      <c r="GM200" s="718"/>
      <c r="GN200" s="718"/>
      <c r="GO200" s="718"/>
      <c r="GP200" s="718"/>
      <c r="GQ200" s="718"/>
      <c r="GR200" s="718"/>
      <c r="GS200" s="718"/>
      <c r="GT200" s="718"/>
      <c r="GU200" s="718"/>
      <c r="GV200" s="718"/>
      <c r="GW200" s="718"/>
      <c r="GX200" s="718"/>
      <c r="GY200" s="718"/>
      <c r="GZ200" s="718"/>
      <c r="HA200" s="718"/>
      <c r="HB200" s="718"/>
      <c r="HC200" s="718"/>
      <c r="HD200" s="718"/>
      <c r="HE200" s="718"/>
      <c r="HF200" s="718"/>
      <c r="HG200" s="718"/>
      <c r="HH200" s="718"/>
      <c r="HI200" s="718"/>
      <c r="HJ200" s="718"/>
      <c r="HK200" s="718"/>
      <c r="HL200" s="718"/>
      <c r="HM200" s="718"/>
      <c r="HN200" s="718"/>
      <c r="HO200" s="718"/>
      <c r="HP200" s="718"/>
      <c r="HQ200" s="718"/>
      <c r="HR200" s="718"/>
      <c r="HS200" s="718"/>
      <c r="HT200" s="718"/>
      <c r="HU200" s="718"/>
      <c r="HV200" s="718"/>
      <c r="HW200" s="718"/>
      <c r="HX200" s="718"/>
      <c r="HY200" s="718"/>
      <c r="HZ200" s="718"/>
      <c r="IA200" s="718"/>
      <c r="IB200" s="718"/>
      <c r="IC200" s="718"/>
      <c r="ID200" s="718"/>
      <c r="IE200" s="718"/>
      <c r="IF200" s="718"/>
      <c r="IG200" s="718"/>
      <c r="IH200" s="718"/>
      <c r="II200" s="718"/>
      <c r="IJ200" s="718"/>
      <c r="IK200" s="718"/>
      <c r="IL200" s="718"/>
      <c r="IM200" s="718"/>
      <c r="IN200" s="718"/>
      <c r="IO200" s="718"/>
      <c r="IP200" s="718"/>
      <c r="IQ200" s="718"/>
      <c r="IR200" s="718"/>
      <c r="IS200" s="718"/>
      <c r="IT200" s="718"/>
      <c r="IU200" s="718"/>
      <c r="IV200" s="718"/>
    </row>
    <row r="201" spans="2:256" s="418" customFormat="1">
      <c r="B201" s="432"/>
      <c r="C201" s="433"/>
      <c r="D201" s="432"/>
      <c r="E201" s="432"/>
      <c r="P201" s="718"/>
      <c r="Q201" s="718"/>
      <c r="R201" s="718"/>
      <c r="S201" s="718"/>
      <c r="T201" s="718"/>
      <c r="U201" s="718"/>
      <c r="V201" s="718"/>
      <c r="W201" s="718"/>
      <c r="X201" s="718"/>
      <c r="Y201" s="718"/>
      <c r="Z201" s="718"/>
      <c r="AA201" s="718"/>
      <c r="AB201" s="718"/>
      <c r="AC201" s="718"/>
      <c r="AD201" s="718"/>
      <c r="AE201" s="718"/>
      <c r="AF201" s="718"/>
      <c r="AG201" s="718"/>
      <c r="AH201" s="718"/>
      <c r="AI201" s="718"/>
      <c r="AJ201" s="718"/>
      <c r="AK201" s="718"/>
      <c r="AL201" s="718"/>
      <c r="AM201" s="718"/>
      <c r="AN201" s="718"/>
      <c r="AO201" s="718"/>
      <c r="AP201" s="718"/>
      <c r="AQ201" s="718"/>
      <c r="AR201" s="718"/>
      <c r="AS201" s="718"/>
      <c r="AT201" s="718"/>
      <c r="AU201" s="718"/>
      <c r="AV201" s="718"/>
      <c r="AW201" s="718"/>
      <c r="AX201" s="718"/>
      <c r="AY201" s="718"/>
      <c r="AZ201" s="718"/>
      <c r="BA201" s="718"/>
      <c r="BB201" s="718"/>
      <c r="BC201" s="718"/>
      <c r="BD201" s="718"/>
      <c r="BE201" s="718"/>
      <c r="BF201" s="718"/>
      <c r="BG201" s="718"/>
      <c r="BH201" s="718"/>
      <c r="BI201" s="718"/>
      <c r="BJ201" s="718"/>
      <c r="BK201" s="718"/>
      <c r="BL201" s="718"/>
      <c r="BM201" s="718"/>
      <c r="BN201" s="718"/>
      <c r="BO201" s="718"/>
      <c r="BP201" s="718"/>
      <c r="BQ201" s="718"/>
      <c r="BR201" s="718"/>
      <c r="BS201" s="718"/>
      <c r="BT201" s="718"/>
      <c r="BU201" s="718"/>
      <c r="BV201" s="718"/>
      <c r="BW201" s="718"/>
      <c r="BX201" s="718"/>
      <c r="BY201" s="718"/>
      <c r="BZ201" s="718"/>
      <c r="CA201" s="718"/>
      <c r="CB201" s="718"/>
      <c r="CC201" s="718"/>
      <c r="CD201" s="718"/>
      <c r="CE201" s="718"/>
      <c r="CF201" s="718"/>
      <c r="CG201" s="718"/>
      <c r="CH201" s="718"/>
      <c r="CI201" s="718"/>
      <c r="CJ201" s="718"/>
      <c r="CK201" s="718"/>
      <c r="CL201" s="718"/>
      <c r="CM201" s="718"/>
      <c r="CN201" s="718"/>
      <c r="CO201" s="718"/>
      <c r="CP201" s="718"/>
      <c r="CQ201" s="718"/>
      <c r="CR201" s="718"/>
      <c r="CS201" s="718"/>
      <c r="CT201" s="718"/>
      <c r="CU201" s="718"/>
      <c r="CV201" s="718"/>
      <c r="CW201" s="718"/>
      <c r="CX201" s="718"/>
      <c r="CY201" s="718"/>
      <c r="CZ201" s="718"/>
      <c r="DA201" s="718"/>
      <c r="DB201" s="718"/>
      <c r="DC201" s="718"/>
      <c r="DD201" s="718"/>
      <c r="DE201" s="718"/>
      <c r="DF201" s="718"/>
      <c r="DG201" s="718"/>
      <c r="DH201" s="718"/>
      <c r="DI201" s="718"/>
      <c r="DJ201" s="718"/>
      <c r="DK201" s="718"/>
      <c r="DL201" s="718"/>
      <c r="DM201" s="718"/>
      <c r="DN201" s="718"/>
      <c r="DO201" s="718"/>
      <c r="DP201" s="718"/>
      <c r="DQ201" s="718"/>
      <c r="DR201" s="718"/>
      <c r="DS201" s="718"/>
      <c r="DT201" s="718"/>
      <c r="DU201" s="718"/>
      <c r="DV201" s="718"/>
      <c r="DW201" s="718"/>
      <c r="DX201" s="718"/>
      <c r="DY201" s="718"/>
      <c r="DZ201" s="718"/>
      <c r="EA201" s="718"/>
      <c r="EB201" s="718"/>
      <c r="EC201" s="718"/>
      <c r="ED201" s="718"/>
      <c r="EE201" s="718"/>
      <c r="EF201" s="718"/>
      <c r="EG201" s="718"/>
      <c r="EH201" s="718"/>
      <c r="EI201" s="718"/>
      <c r="EJ201" s="718"/>
      <c r="EK201" s="718"/>
      <c r="EL201" s="718"/>
      <c r="EM201" s="718"/>
      <c r="EN201" s="718"/>
      <c r="EO201" s="718"/>
      <c r="EP201" s="718"/>
      <c r="EQ201" s="718"/>
      <c r="ER201" s="718"/>
      <c r="ES201" s="718"/>
      <c r="ET201" s="718"/>
      <c r="EU201" s="718"/>
      <c r="EV201" s="718"/>
      <c r="EW201" s="718"/>
      <c r="EX201" s="718"/>
      <c r="EY201" s="718"/>
      <c r="EZ201" s="718"/>
      <c r="FA201" s="718"/>
      <c r="FB201" s="718"/>
      <c r="FC201" s="718"/>
      <c r="FD201" s="718"/>
      <c r="FE201" s="718"/>
      <c r="FF201" s="718"/>
      <c r="FG201" s="718"/>
      <c r="FH201" s="718"/>
      <c r="FI201" s="718"/>
      <c r="FJ201" s="718"/>
      <c r="FK201" s="718"/>
      <c r="FL201" s="718"/>
      <c r="FM201" s="718"/>
      <c r="FN201" s="718"/>
      <c r="FO201" s="718"/>
      <c r="FP201" s="718"/>
      <c r="FQ201" s="718"/>
      <c r="FR201" s="718"/>
      <c r="FS201" s="718"/>
      <c r="FT201" s="718"/>
      <c r="FU201" s="718"/>
      <c r="FV201" s="718"/>
      <c r="FW201" s="718"/>
      <c r="FX201" s="718"/>
      <c r="FY201" s="718"/>
      <c r="FZ201" s="718"/>
      <c r="GA201" s="718"/>
      <c r="GB201" s="718"/>
      <c r="GC201" s="718"/>
      <c r="GD201" s="718"/>
      <c r="GE201" s="718"/>
      <c r="GF201" s="718"/>
      <c r="GG201" s="718"/>
      <c r="GH201" s="718"/>
      <c r="GI201" s="718"/>
      <c r="GJ201" s="718"/>
      <c r="GK201" s="718"/>
      <c r="GL201" s="718"/>
      <c r="GM201" s="718"/>
      <c r="GN201" s="718"/>
      <c r="GO201" s="718"/>
      <c r="GP201" s="718"/>
      <c r="GQ201" s="718"/>
      <c r="GR201" s="718"/>
      <c r="GS201" s="718"/>
      <c r="GT201" s="718"/>
      <c r="GU201" s="718"/>
      <c r="GV201" s="718"/>
      <c r="GW201" s="718"/>
      <c r="GX201" s="718"/>
      <c r="GY201" s="718"/>
      <c r="GZ201" s="718"/>
      <c r="HA201" s="718"/>
      <c r="HB201" s="718"/>
      <c r="HC201" s="718"/>
      <c r="HD201" s="718"/>
      <c r="HE201" s="718"/>
      <c r="HF201" s="718"/>
      <c r="HG201" s="718"/>
      <c r="HH201" s="718"/>
      <c r="HI201" s="718"/>
      <c r="HJ201" s="718"/>
      <c r="HK201" s="718"/>
      <c r="HL201" s="718"/>
      <c r="HM201" s="718"/>
      <c r="HN201" s="718"/>
      <c r="HO201" s="718"/>
      <c r="HP201" s="718"/>
      <c r="HQ201" s="718"/>
      <c r="HR201" s="718"/>
      <c r="HS201" s="718"/>
      <c r="HT201" s="718"/>
      <c r="HU201" s="718"/>
      <c r="HV201" s="718"/>
      <c r="HW201" s="718"/>
      <c r="HX201" s="718"/>
      <c r="HY201" s="718"/>
      <c r="HZ201" s="718"/>
      <c r="IA201" s="718"/>
      <c r="IB201" s="718"/>
      <c r="IC201" s="718"/>
      <c r="ID201" s="718"/>
      <c r="IE201" s="718"/>
      <c r="IF201" s="718"/>
      <c r="IG201" s="718"/>
      <c r="IH201" s="718"/>
      <c r="II201" s="718"/>
      <c r="IJ201" s="718"/>
      <c r="IK201" s="718"/>
      <c r="IL201" s="718"/>
      <c r="IM201" s="718"/>
      <c r="IN201" s="718"/>
      <c r="IO201" s="718"/>
      <c r="IP201" s="718"/>
      <c r="IQ201" s="718"/>
      <c r="IR201" s="718"/>
      <c r="IS201" s="718"/>
      <c r="IT201" s="718"/>
      <c r="IU201" s="718"/>
      <c r="IV201" s="718"/>
    </row>
    <row r="202" spans="2:256" s="418" customFormat="1">
      <c r="B202" s="432"/>
      <c r="C202" s="433"/>
      <c r="D202" s="432"/>
      <c r="E202" s="432"/>
      <c r="P202" s="718"/>
      <c r="Q202" s="718"/>
      <c r="R202" s="718"/>
      <c r="S202" s="718"/>
      <c r="T202" s="718"/>
      <c r="U202" s="718"/>
      <c r="V202" s="718"/>
      <c r="W202" s="718"/>
      <c r="X202" s="718"/>
      <c r="Y202" s="718"/>
      <c r="Z202" s="718"/>
      <c r="AA202" s="718"/>
      <c r="AB202" s="718"/>
      <c r="AC202" s="718"/>
      <c r="AD202" s="718"/>
      <c r="AE202" s="718"/>
      <c r="AF202" s="718"/>
      <c r="AG202" s="718"/>
      <c r="AH202" s="718"/>
      <c r="AI202" s="718"/>
      <c r="AJ202" s="718"/>
      <c r="AK202" s="718"/>
      <c r="AL202" s="718"/>
      <c r="AM202" s="718"/>
      <c r="AN202" s="718"/>
      <c r="AO202" s="718"/>
      <c r="AP202" s="718"/>
      <c r="AQ202" s="718"/>
      <c r="AR202" s="718"/>
      <c r="AS202" s="718"/>
      <c r="AT202" s="718"/>
      <c r="AU202" s="718"/>
      <c r="AV202" s="718"/>
      <c r="AW202" s="718"/>
      <c r="AX202" s="718"/>
      <c r="AY202" s="718"/>
      <c r="AZ202" s="718"/>
      <c r="BA202" s="718"/>
      <c r="BB202" s="718"/>
      <c r="BC202" s="718"/>
      <c r="BD202" s="718"/>
      <c r="BE202" s="718"/>
      <c r="BF202" s="718"/>
      <c r="BG202" s="718"/>
      <c r="BH202" s="718"/>
      <c r="BI202" s="718"/>
      <c r="BJ202" s="718"/>
      <c r="BK202" s="718"/>
      <c r="BL202" s="718"/>
      <c r="BM202" s="718"/>
      <c r="BN202" s="718"/>
      <c r="BO202" s="718"/>
      <c r="BP202" s="718"/>
      <c r="BQ202" s="718"/>
      <c r="BR202" s="718"/>
      <c r="BS202" s="718"/>
      <c r="BT202" s="718"/>
      <c r="BU202" s="718"/>
      <c r="BV202" s="718"/>
      <c r="BW202" s="718"/>
      <c r="BX202" s="718"/>
      <c r="BY202" s="718"/>
      <c r="BZ202" s="718"/>
      <c r="CA202" s="718"/>
      <c r="CB202" s="718"/>
      <c r="CC202" s="718"/>
      <c r="CD202" s="718"/>
      <c r="CE202" s="718"/>
      <c r="CF202" s="718"/>
      <c r="CG202" s="718"/>
      <c r="CH202" s="718"/>
      <c r="CI202" s="718"/>
      <c r="CJ202" s="718"/>
      <c r="CK202" s="718"/>
      <c r="CL202" s="718"/>
      <c r="CM202" s="718"/>
      <c r="CN202" s="718"/>
      <c r="CO202" s="718"/>
      <c r="CP202" s="718"/>
      <c r="CQ202" s="718"/>
      <c r="CR202" s="718"/>
      <c r="CS202" s="718"/>
      <c r="CT202" s="718"/>
      <c r="CU202" s="718"/>
      <c r="CV202" s="718"/>
      <c r="CW202" s="718"/>
      <c r="CX202" s="718"/>
      <c r="CY202" s="718"/>
      <c r="CZ202" s="718"/>
      <c r="DA202" s="718"/>
      <c r="DB202" s="718"/>
      <c r="DC202" s="718"/>
      <c r="DD202" s="718"/>
      <c r="DE202" s="718"/>
      <c r="DF202" s="718"/>
      <c r="DG202" s="718"/>
      <c r="DH202" s="718"/>
      <c r="DI202" s="718"/>
      <c r="DJ202" s="718"/>
      <c r="DK202" s="718"/>
      <c r="DL202" s="718"/>
      <c r="DM202" s="718"/>
      <c r="DN202" s="718"/>
      <c r="DO202" s="718"/>
      <c r="DP202" s="718"/>
      <c r="DQ202" s="718"/>
      <c r="DR202" s="718"/>
      <c r="DS202" s="718"/>
      <c r="DT202" s="718"/>
      <c r="DU202" s="718"/>
      <c r="DV202" s="718"/>
      <c r="DW202" s="718"/>
      <c r="DX202" s="718"/>
      <c r="DY202" s="718"/>
      <c r="DZ202" s="718"/>
      <c r="EA202" s="718"/>
      <c r="EB202" s="718"/>
      <c r="EC202" s="718"/>
      <c r="ED202" s="718"/>
      <c r="EE202" s="718"/>
      <c r="EF202" s="718"/>
      <c r="EG202" s="718"/>
      <c r="EH202" s="718"/>
      <c r="EI202" s="718"/>
      <c r="EJ202" s="718"/>
      <c r="EK202" s="718"/>
      <c r="EL202" s="718"/>
      <c r="EM202" s="718"/>
      <c r="EN202" s="718"/>
      <c r="EO202" s="718"/>
      <c r="EP202" s="718"/>
      <c r="EQ202" s="718"/>
      <c r="ER202" s="718"/>
      <c r="ES202" s="718"/>
      <c r="ET202" s="718"/>
      <c r="EU202" s="718"/>
      <c r="EV202" s="718"/>
      <c r="EW202" s="718"/>
      <c r="EX202" s="718"/>
      <c r="EY202" s="718"/>
      <c r="EZ202" s="718"/>
      <c r="FA202" s="718"/>
      <c r="FB202" s="718"/>
      <c r="FC202" s="718"/>
      <c r="FD202" s="718"/>
      <c r="FE202" s="718"/>
      <c r="FF202" s="718"/>
      <c r="FG202" s="718"/>
      <c r="FH202" s="718"/>
      <c r="FI202" s="718"/>
      <c r="FJ202" s="718"/>
      <c r="FK202" s="718"/>
      <c r="FL202" s="718"/>
      <c r="FM202" s="718"/>
      <c r="FN202" s="718"/>
      <c r="FO202" s="718"/>
      <c r="FP202" s="718"/>
      <c r="FQ202" s="718"/>
      <c r="FR202" s="718"/>
      <c r="FS202" s="718"/>
      <c r="FT202" s="718"/>
      <c r="FU202" s="718"/>
      <c r="FV202" s="718"/>
      <c r="FW202" s="718"/>
      <c r="FX202" s="718"/>
      <c r="FY202" s="718"/>
      <c r="FZ202" s="718"/>
      <c r="GA202" s="718"/>
      <c r="GB202" s="718"/>
      <c r="GC202" s="718"/>
      <c r="GD202" s="718"/>
      <c r="GE202" s="718"/>
      <c r="GF202" s="718"/>
      <c r="GG202" s="718"/>
      <c r="GH202" s="718"/>
      <c r="GI202" s="718"/>
      <c r="GJ202" s="718"/>
      <c r="GK202" s="718"/>
      <c r="GL202" s="718"/>
      <c r="GM202" s="718"/>
      <c r="GN202" s="718"/>
      <c r="GO202" s="718"/>
      <c r="GP202" s="718"/>
      <c r="GQ202" s="718"/>
      <c r="GR202" s="718"/>
      <c r="GS202" s="718"/>
      <c r="GT202" s="718"/>
      <c r="GU202" s="718"/>
      <c r="GV202" s="718"/>
      <c r="GW202" s="718"/>
      <c r="GX202" s="718"/>
      <c r="GY202" s="718"/>
      <c r="GZ202" s="718"/>
      <c r="HA202" s="718"/>
      <c r="HB202" s="718"/>
      <c r="HC202" s="718"/>
      <c r="HD202" s="718"/>
      <c r="HE202" s="718"/>
      <c r="HF202" s="718"/>
      <c r="HG202" s="718"/>
      <c r="HH202" s="718"/>
      <c r="HI202" s="718"/>
      <c r="HJ202" s="718"/>
      <c r="HK202" s="718"/>
      <c r="HL202" s="718"/>
      <c r="HM202" s="718"/>
      <c r="HN202" s="718"/>
      <c r="HO202" s="718"/>
      <c r="HP202" s="718"/>
      <c r="HQ202" s="718"/>
      <c r="HR202" s="718"/>
      <c r="HS202" s="718"/>
      <c r="HT202" s="718"/>
      <c r="HU202" s="718"/>
      <c r="HV202" s="718"/>
      <c r="HW202" s="718"/>
      <c r="HX202" s="718"/>
      <c r="HY202" s="718"/>
      <c r="HZ202" s="718"/>
      <c r="IA202" s="718"/>
      <c r="IB202" s="718"/>
      <c r="IC202" s="718"/>
      <c r="ID202" s="718"/>
      <c r="IE202" s="718"/>
      <c r="IF202" s="718"/>
      <c r="IG202" s="718"/>
      <c r="IH202" s="718"/>
      <c r="II202" s="718"/>
      <c r="IJ202" s="718"/>
      <c r="IK202" s="718"/>
      <c r="IL202" s="718"/>
      <c r="IM202" s="718"/>
      <c r="IN202" s="718"/>
      <c r="IO202" s="718"/>
      <c r="IP202" s="718"/>
      <c r="IQ202" s="718"/>
      <c r="IR202" s="718"/>
      <c r="IS202" s="718"/>
      <c r="IT202" s="718"/>
      <c r="IU202" s="718"/>
      <c r="IV202" s="718"/>
    </row>
    <row r="203" spans="2:256" s="418" customFormat="1">
      <c r="B203" s="432"/>
      <c r="C203" s="433"/>
      <c r="D203" s="432"/>
      <c r="E203" s="432"/>
      <c r="P203" s="718"/>
      <c r="Q203" s="718"/>
      <c r="R203" s="718"/>
      <c r="S203" s="718"/>
      <c r="T203" s="718"/>
      <c r="U203" s="718"/>
      <c r="V203" s="718"/>
      <c r="W203" s="718"/>
      <c r="X203" s="718"/>
      <c r="Y203" s="718"/>
      <c r="Z203" s="718"/>
      <c r="AA203" s="718"/>
      <c r="AB203" s="718"/>
      <c r="AC203" s="718"/>
      <c r="AD203" s="718"/>
      <c r="AE203" s="718"/>
      <c r="AF203" s="718"/>
      <c r="AG203" s="718"/>
      <c r="AH203" s="718"/>
      <c r="AI203" s="718"/>
      <c r="AJ203" s="718"/>
      <c r="AK203" s="718"/>
      <c r="AL203" s="718"/>
      <c r="AM203" s="718"/>
      <c r="AN203" s="718"/>
      <c r="AO203" s="718"/>
      <c r="AP203" s="718"/>
      <c r="AQ203" s="718"/>
      <c r="AR203" s="718"/>
      <c r="AS203" s="718"/>
      <c r="AT203" s="718"/>
      <c r="AU203" s="718"/>
      <c r="AV203" s="718"/>
      <c r="AW203" s="718"/>
      <c r="AX203" s="718"/>
      <c r="AY203" s="718"/>
      <c r="AZ203" s="718"/>
      <c r="BA203" s="718"/>
      <c r="BB203" s="718"/>
      <c r="BC203" s="718"/>
      <c r="BD203" s="718"/>
      <c r="BE203" s="718"/>
      <c r="BF203" s="718"/>
      <c r="BG203" s="718"/>
      <c r="BH203" s="718"/>
      <c r="BI203" s="718"/>
      <c r="BJ203" s="718"/>
      <c r="BK203" s="718"/>
      <c r="BL203" s="718"/>
      <c r="BM203" s="718"/>
      <c r="BN203" s="718"/>
      <c r="BO203" s="718"/>
      <c r="BP203" s="718"/>
      <c r="BQ203" s="718"/>
      <c r="BR203" s="718"/>
      <c r="BS203" s="718"/>
      <c r="BT203" s="718"/>
      <c r="BU203" s="718"/>
      <c r="BV203" s="718"/>
      <c r="BW203" s="718"/>
      <c r="BX203" s="718"/>
      <c r="BY203" s="718"/>
      <c r="BZ203" s="718"/>
      <c r="CA203" s="718"/>
      <c r="CB203" s="718"/>
      <c r="CC203" s="718"/>
      <c r="CD203" s="718"/>
      <c r="CE203" s="718"/>
      <c r="CF203" s="718"/>
      <c r="CG203" s="718"/>
      <c r="CH203" s="718"/>
      <c r="CI203" s="718"/>
      <c r="CJ203" s="718"/>
      <c r="CK203" s="718"/>
      <c r="CL203" s="718"/>
      <c r="CM203" s="718"/>
      <c r="CN203" s="718"/>
      <c r="CO203" s="718"/>
      <c r="CP203" s="718"/>
      <c r="CQ203" s="718"/>
      <c r="CR203" s="718"/>
      <c r="CS203" s="718"/>
      <c r="CT203" s="718"/>
      <c r="CU203" s="718"/>
      <c r="CV203" s="718"/>
      <c r="CW203" s="718"/>
      <c r="CX203" s="718"/>
      <c r="CY203" s="718"/>
      <c r="CZ203" s="718"/>
      <c r="DA203" s="718"/>
      <c r="DB203" s="718"/>
      <c r="DC203" s="718"/>
      <c r="DD203" s="718"/>
      <c r="DE203" s="718"/>
      <c r="DF203" s="718"/>
      <c r="DG203" s="718"/>
      <c r="DH203" s="718"/>
      <c r="DI203" s="718"/>
      <c r="DJ203" s="718"/>
      <c r="DK203" s="718"/>
      <c r="DL203" s="718"/>
      <c r="DM203" s="718"/>
      <c r="DN203" s="718"/>
      <c r="DO203" s="718"/>
      <c r="DP203" s="718"/>
      <c r="DQ203" s="718"/>
      <c r="DR203" s="718"/>
      <c r="DS203" s="718"/>
      <c r="DT203" s="718"/>
      <c r="DU203" s="718"/>
      <c r="DV203" s="718"/>
      <c r="DW203" s="718"/>
      <c r="DX203" s="718"/>
      <c r="DY203" s="718"/>
      <c r="DZ203" s="718"/>
      <c r="EA203" s="718"/>
      <c r="EB203" s="718"/>
      <c r="EC203" s="718"/>
      <c r="ED203" s="718"/>
      <c r="EE203" s="718"/>
      <c r="EF203" s="718"/>
      <c r="EG203" s="718"/>
      <c r="EH203" s="718"/>
      <c r="EI203" s="718"/>
      <c r="EJ203" s="718"/>
      <c r="EK203" s="718"/>
      <c r="EL203" s="718"/>
      <c r="EM203" s="718"/>
      <c r="EN203" s="718"/>
      <c r="EO203" s="718"/>
      <c r="EP203" s="718"/>
      <c r="EQ203" s="718"/>
      <c r="ER203" s="718"/>
      <c r="ES203" s="718"/>
      <c r="ET203" s="718"/>
      <c r="EU203" s="718"/>
      <c r="EV203" s="718"/>
      <c r="EW203" s="718"/>
      <c r="EX203" s="718"/>
      <c r="EY203" s="718"/>
      <c r="EZ203" s="718"/>
      <c r="FA203" s="718"/>
      <c r="FB203" s="718"/>
      <c r="FC203" s="718"/>
      <c r="FD203" s="718"/>
      <c r="FE203" s="718"/>
      <c r="FF203" s="718"/>
      <c r="FG203" s="718"/>
      <c r="FH203" s="718"/>
      <c r="FI203" s="718"/>
      <c r="FJ203" s="718"/>
      <c r="FK203" s="718"/>
      <c r="FL203" s="718"/>
      <c r="FM203" s="718"/>
      <c r="FN203" s="718"/>
      <c r="FO203" s="718"/>
      <c r="FP203" s="718"/>
      <c r="FQ203" s="718"/>
      <c r="FR203" s="718"/>
      <c r="FS203" s="718"/>
      <c r="FT203" s="718"/>
      <c r="FU203" s="718"/>
      <c r="FV203" s="718"/>
      <c r="FW203" s="718"/>
      <c r="FX203" s="718"/>
      <c r="FY203" s="718"/>
      <c r="FZ203" s="718"/>
      <c r="GA203" s="718"/>
      <c r="GB203" s="718"/>
      <c r="GC203" s="718"/>
      <c r="GD203" s="718"/>
      <c r="GE203" s="718"/>
      <c r="GF203" s="718"/>
      <c r="GG203" s="718"/>
      <c r="GH203" s="718"/>
      <c r="GI203" s="718"/>
      <c r="GJ203" s="718"/>
      <c r="GK203" s="718"/>
      <c r="GL203" s="718"/>
      <c r="GM203" s="718"/>
      <c r="GN203" s="718"/>
      <c r="GO203" s="718"/>
      <c r="GP203" s="718"/>
      <c r="GQ203" s="718"/>
      <c r="GR203" s="718"/>
      <c r="GS203" s="718"/>
      <c r="GT203" s="718"/>
      <c r="GU203" s="718"/>
      <c r="GV203" s="718"/>
      <c r="GW203" s="718"/>
      <c r="GX203" s="718"/>
      <c r="GY203" s="718"/>
      <c r="GZ203" s="718"/>
      <c r="HA203" s="718"/>
      <c r="HB203" s="718"/>
      <c r="HC203" s="718"/>
      <c r="HD203" s="718"/>
      <c r="HE203" s="718"/>
      <c r="HF203" s="718"/>
      <c r="HG203" s="718"/>
      <c r="HH203" s="718"/>
      <c r="HI203" s="718"/>
      <c r="HJ203" s="718"/>
      <c r="HK203" s="718"/>
      <c r="HL203" s="718"/>
      <c r="HM203" s="718"/>
      <c r="HN203" s="718"/>
      <c r="HO203" s="718"/>
      <c r="HP203" s="718"/>
      <c r="HQ203" s="718"/>
      <c r="HR203" s="718"/>
      <c r="HS203" s="718"/>
      <c r="HT203" s="718"/>
      <c r="HU203" s="718"/>
      <c r="HV203" s="718"/>
      <c r="HW203" s="718"/>
      <c r="HX203" s="718"/>
      <c r="HY203" s="718"/>
      <c r="HZ203" s="718"/>
      <c r="IA203" s="718"/>
      <c r="IB203" s="718"/>
      <c r="IC203" s="718"/>
      <c r="ID203" s="718"/>
      <c r="IE203" s="718"/>
      <c r="IF203" s="718"/>
      <c r="IG203" s="718"/>
      <c r="IH203" s="718"/>
      <c r="II203" s="718"/>
      <c r="IJ203" s="718"/>
      <c r="IK203" s="718"/>
      <c r="IL203" s="718"/>
      <c r="IM203" s="718"/>
      <c r="IN203" s="718"/>
      <c r="IO203" s="718"/>
      <c r="IP203" s="718"/>
      <c r="IQ203" s="718"/>
      <c r="IR203" s="718"/>
      <c r="IS203" s="718"/>
      <c r="IT203" s="718"/>
      <c r="IU203" s="718"/>
      <c r="IV203" s="718"/>
    </row>
    <row r="204" spans="2:256" s="418" customFormat="1">
      <c r="B204" s="432"/>
      <c r="C204" s="433"/>
      <c r="D204" s="432"/>
      <c r="E204" s="432"/>
      <c r="P204" s="718"/>
      <c r="Q204" s="718"/>
      <c r="R204" s="718"/>
      <c r="S204" s="718"/>
      <c r="T204" s="718"/>
      <c r="U204" s="718"/>
      <c r="V204" s="718"/>
      <c r="W204" s="718"/>
      <c r="X204" s="718"/>
      <c r="Y204" s="718"/>
      <c r="Z204" s="718"/>
      <c r="AA204" s="718"/>
      <c r="AB204" s="718"/>
      <c r="AC204" s="718"/>
      <c r="AD204" s="718"/>
      <c r="AE204" s="718"/>
      <c r="AF204" s="718"/>
      <c r="AG204" s="718"/>
      <c r="AH204" s="718"/>
      <c r="AI204" s="718"/>
      <c r="AJ204" s="718"/>
      <c r="AK204" s="718"/>
      <c r="AL204" s="718"/>
      <c r="AM204" s="718"/>
      <c r="AN204" s="718"/>
      <c r="AO204" s="718"/>
      <c r="AP204" s="718"/>
      <c r="AQ204" s="718"/>
      <c r="AR204" s="718"/>
      <c r="AS204" s="718"/>
      <c r="AT204" s="718"/>
      <c r="AU204" s="718"/>
      <c r="AV204" s="718"/>
      <c r="AW204" s="718"/>
      <c r="AX204" s="718"/>
      <c r="AY204" s="718"/>
      <c r="AZ204" s="718"/>
      <c r="BA204" s="718"/>
      <c r="BB204" s="718"/>
      <c r="BC204" s="718"/>
      <c r="BD204" s="718"/>
      <c r="BE204" s="718"/>
      <c r="BF204" s="718"/>
      <c r="BG204" s="718"/>
      <c r="BH204" s="718"/>
      <c r="BI204" s="718"/>
      <c r="BJ204" s="718"/>
      <c r="BK204" s="718"/>
      <c r="BL204" s="718"/>
      <c r="BM204" s="718"/>
      <c r="BN204" s="718"/>
      <c r="BO204" s="718"/>
      <c r="BP204" s="718"/>
      <c r="BQ204" s="718"/>
      <c r="BR204" s="718"/>
      <c r="BS204" s="718"/>
      <c r="BT204" s="718"/>
      <c r="BU204" s="718"/>
      <c r="BV204" s="718"/>
      <c r="BW204" s="718"/>
      <c r="BX204" s="718"/>
      <c r="BY204" s="718"/>
      <c r="BZ204" s="718"/>
      <c r="CA204" s="718"/>
      <c r="CB204" s="718"/>
      <c r="CC204" s="718"/>
      <c r="CD204" s="718"/>
      <c r="CE204" s="718"/>
      <c r="CF204" s="718"/>
      <c r="CG204" s="718"/>
      <c r="CH204" s="718"/>
      <c r="CI204" s="718"/>
      <c r="CJ204" s="718"/>
      <c r="CK204" s="718"/>
      <c r="CL204" s="718"/>
      <c r="CM204" s="718"/>
      <c r="CN204" s="718"/>
      <c r="CO204" s="718"/>
      <c r="CP204" s="718"/>
      <c r="CQ204" s="718"/>
      <c r="CR204" s="718"/>
      <c r="CS204" s="718"/>
      <c r="CT204" s="718"/>
      <c r="CU204" s="718"/>
      <c r="CV204" s="718"/>
      <c r="CW204" s="718"/>
      <c r="CX204" s="718"/>
      <c r="CY204" s="718"/>
      <c r="CZ204" s="718"/>
      <c r="DA204" s="718"/>
      <c r="DB204" s="718"/>
      <c r="DC204" s="718"/>
      <c r="DD204" s="718"/>
      <c r="DE204" s="718"/>
      <c r="DF204" s="718"/>
      <c r="DG204" s="718"/>
      <c r="DH204" s="718"/>
      <c r="DI204" s="718"/>
      <c r="DJ204" s="718"/>
      <c r="DK204" s="718"/>
      <c r="DL204" s="718"/>
      <c r="DM204" s="718"/>
      <c r="DN204" s="718"/>
      <c r="DO204" s="718"/>
      <c r="DP204" s="718"/>
      <c r="DQ204" s="718"/>
      <c r="DR204" s="718"/>
      <c r="DS204" s="718"/>
      <c r="DT204" s="718"/>
      <c r="DU204" s="718"/>
      <c r="DV204" s="718"/>
      <c r="DW204" s="718"/>
      <c r="DX204" s="718"/>
      <c r="DY204" s="718"/>
      <c r="DZ204" s="718"/>
      <c r="EA204" s="718"/>
      <c r="EB204" s="718"/>
      <c r="EC204" s="718"/>
      <c r="ED204" s="718"/>
      <c r="EE204" s="718"/>
      <c r="EF204" s="718"/>
      <c r="EG204" s="718"/>
      <c r="EH204" s="718"/>
      <c r="EI204" s="718"/>
      <c r="EJ204" s="718"/>
      <c r="EK204" s="718"/>
      <c r="EL204" s="718"/>
      <c r="EM204" s="718"/>
      <c r="EN204" s="718"/>
      <c r="EO204" s="718"/>
      <c r="EP204" s="718"/>
      <c r="EQ204" s="718"/>
      <c r="ER204" s="718"/>
      <c r="ES204" s="718"/>
      <c r="ET204" s="718"/>
      <c r="EU204" s="718"/>
      <c r="EV204" s="718"/>
      <c r="EW204" s="718"/>
      <c r="EX204" s="718"/>
      <c r="EY204" s="718"/>
      <c r="EZ204" s="718"/>
      <c r="FA204" s="718"/>
      <c r="FB204" s="718"/>
      <c r="FC204" s="718"/>
      <c r="FD204" s="718"/>
      <c r="FE204" s="718"/>
      <c r="FF204" s="718"/>
      <c r="FG204" s="718"/>
      <c r="FH204" s="718"/>
      <c r="FI204" s="718"/>
      <c r="FJ204" s="718"/>
      <c r="FK204" s="718"/>
      <c r="FL204" s="718"/>
      <c r="FM204" s="718"/>
      <c r="FN204" s="718"/>
      <c r="FO204" s="718"/>
      <c r="FP204" s="718"/>
      <c r="FQ204" s="718"/>
      <c r="FR204" s="718"/>
      <c r="FS204" s="718"/>
      <c r="FT204" s="718"/>
      <c r="FU204" s="718"/>
      <c r="FV204" s="718"/>
      <c r="FW204" s="718"/>
      <c r="FX204" s="718"/>
      <c r="FY204" s="718"/>
      <c r="FZ204" s="718"/>
      <c r="GA204" s="718"/>
      <c r="GB204" s="718"/>
      <c r="GC204" s="718"/>
      <c r="GD204" s="718"/>
      <c r="GE204" s="718"/>
      <c r="GF204" s="718"/>
      <c r="GG204" s="718"/>
      <c r="GH204" s="718"/>
      <c r="GI204" s="718"/>
      <c r="GJ204" s="718"/>
      <c r="GK204" s="718"/>
      <c r="GL204" s="718"/>
      <c r="GM204" s="718"/>
      <c r="GN204" s="718"/>
      <c r="GO204" s="718"/>
      <c r="GP204" s="718"/>
      <c r="GQ204" s="718"/>
      <c r="GR204" s="718"/>
      <c r="GS204" s="718"/>
      <c r="GT204" s="718"/>
      <c r="GU204" s="718"/>
      <c r="GV204" s="718"/>
      <c r="GW204" s="718"/>
      <c r="GX204" s="718"/>
      <c r="GY204" s="718"/>
      <c r="GZ204" s="718"/>
      <c r="HA204" s="718"/>
      <c r="HB204" s="718"/>
      <c r="HC204" s="718"/>
      <c r="HD204" s="718"/>
      <c r="HE204" s="718"/>
      <c r="HF204" s="718"/>
      <c r="HG204" s="718"/>
      <c r="HH204" s="718"/>
      <c r="HI204" s="718"/>
      <c r="HJ204" s="718"/>
      <c r="HK204" s="718"/>
      <c r="HL204" s="718"/>
      <c r="HM204" s="718"/>
      <c r="HN204" s="718"/>
      <c r="HO204" s="718"/>
      <c r="HP204" s="718"/>
      <c r="HQ204" s="718"/>
      <c r="HR204" s="718"/>
      <c r="HS204" s="718"/>
      <c r="HT204" s="718"/>
      <c r="HU204" s="718"/>
      <c r="HV204" s="718"/>
      <c r="HW204" s="718"/>
      <c r="HX204" s="718"/>
      <c r="HY204" s="718"/>
      <c r="HZ204" s="718"/>
      <c r="IA204" s="718"/>
      <c r="IB204" s="718"/>
      <c r="IC204" s="718"/>
      <c r="ID204" s="718"/>
      <c r="IE204" s="718"/>
      <c r="IF204" s="718"/>
      <c r="IG204" s="718"/>
      <c r="IH204" s="718"/>
      <c r="II204" s="718"/>
      <c r="IJ204" s="718"/>
      <c r="IK204" s="718"/>
      <c r="IL204" s="718"/>
      <c r="IM204" s="718"/>
      <c r="IN204" s="718"/>
      <c r="IO204" s="718"/>
      <c r="IP204" s="718"/>
      <c r="IQ204" s="718"/>
      <c r="IR204" s="718"/>
      <c r="IS204" s="718"/>
      <c r="IT204" s="718"/>
      <c r="IU204" s="718"/>
      <c r="IV204" s="718"/>
    </row>
    <row r="205" spans="2:256" s="418" customFormat="1">
      <c r="B205" s="432"/>
      <c r="C205" s="433"/>
      <c r="D205" s="432"/>
      <c r="E205" s="432"/>
      <c r="P205" s="718"/>
      <c r="Q205" s="718"/>
      <c r="R205" s="718"/>
      <c r="S205" s="718"/>
      <c r="T205" s="718"/>
      <c r="U205" s="718"/>
      <c r="V205" s="718"/>
      <c r="W205" s="718"/>
      <c r="X205" s="718"/>
      <c r="Y205" s="718"/>
      <c r="Z205" s="718"/>
      <c r="AA205" s="718"/>
      <c r="AB205" s="718"/>
      <c r="AC205" s="718"/>
      <c r="AD205" s="718"/>
      <c r="AE205" s="718"/>
      <c r="AF205" s="718"/>
      <c r="AG205" s="718"/>
      <c r="AH205" s="718"/>
      <c r="AI205" s="718"/>
      <c r="AJ205" s="718"/>
      <c r="AK205" s="718"/>
      <c r="AL205" s="718"/>
      <c r="AM205" s="718"/>
      <c r="AN205" s="718"/>
      <c r="AO205" s="718"/>
      <c r="AP205" s="718"/>
      <c r="AQ205" s="718"/>
      <c r="AR205" s="718"/>
      <c r="AS205" s="718"/>
      <c r="AT205" s="718"/>
      <c r="AU205" s="718"/>
      <c r="AV205" s="718"/>
      <c r="AW205" s="718"/>
      <c r="AX205" s="718"/>
      <c r="AY205" s="718"/>
      <c r="AZ205" s="718"/>
      <c r="BA205" s="718"/>
      <c r="BB205" s="718"/>
      <c r="BC205" s="718"/>
      <c r="BD205" s="718"/>
      <c r="BE205" s="718"/>
      <c r="BF205" s="718"/>
      <c r="BG205" s="718"/>
      <c r="BH205" s="718"/>
      <c r="BI205" s="718"/>
      <c r="BJ205" s="718"/>
      <c r="BK205" s="718"/>
      <c r="BL205" s="718"/>
      <c r="BM205" s="718"/>
      <c r="BN205" s="718"/>
      <c r="BO205" s="718"/>
      <c r="BP205" s="718"/>
      <c r="BQ205" s="718"/>
      <c r="BR205" s="718"/>
      <c r="BS205" s="718"/>
      <c r="BT205" s="718"/>
      <c r="BU205" s="718"/>
      <c r="BV205" s="718"/>
      <c r="BW205" s="718"/>
      <c r="BX205" s="718"/>
      <c r="BY205" s="718"/>
      <c r="BZ205" s="718"/>
      <c r="CA205" s="718"/>
      <c r="CB205" s="718"/>
      <c r="CC205" s="718"/>
      <c r="CD205" s="718"/>
      <c r="CE205" s="718"/>
      <c r="CF205" s="718"/>
      <c r="CG205" s="718"/>
      <c r="CH205" s="718"/>
      <c r="CI205" s="718"/>
      <c r="CJ205" s="718"/>
      <c r="CK205" s="718"/>
      <c r="CL205" s="718"/>
      <c r="CM205" s="718"/>
      <c r="CN205" s="718"/>
      <c r="CO205" s="718"/>
      <c r="CP205" s="718"/>
      <c r="CQ205" s="718"/>
      <c r="CR205" s="718"/>
      <c r="CS205" s="718"/>
      <c r="CT205" s="718"/>
      <c r="CU205" s="718"/>
      <c r="CV205" s="718"/>
      <c r="CW205" s="718"/>
      <c r="CX205" s="718"/>
      <c r="CY205" s="718"/>
      <c r="CZ205" s="718"/>
      <c r="DA205" s="718"/>
      <c r="DB205" s="718"/>
      <c r="DC205" s="718"/>
      <c r="DD205" s="718"/>
      <c r="DE205" s="718"/>
      <c r="DF205" s="718"/>
      <c r="DG205" s="718"/>
      <c r="DH205" s="718"/>
      <c r="DI205" s="718"/>
      <c r="DJ205" s="718"/>
      <c r="DK205" s="718"/>
      <c r="DL205" s="718"/>
      <c r="DM205" s="718"/>
      <c r="DN205" s="718"/>
      <c r="DO205" s="718"/>
      <c r="DP205" s="718"/>
      <c r="DQ205" s="718"/>
      <c r="DR205" s="718"/>
      <c r="DS205" s="718"/>
      <c r="DT205" s="718"/>
      <c r="DU205" s="718"/>
      <c r="DV205" s="718"/>
      <c r="DW205" s="718"/>
      <c r="DX205" s="718"/>
      <c r="DY205" s="718"/>
      <c r="DZ205" s="718"/>
      <c r="EA205" s="718"/>
      <c r="EB205" s="718"/>
      <c r="EC205" s="718"/>
      <c r="ED205" s="718"/>
      <c r="EE205" s="718"/>
      <c r="EF205" s="718"/>
      <c r="EG205" s="718"/>
      <c r="EH205" s="718"/>
      <c r="EI205" s="718"/>
      <c r="EJ205" s="718"/>
      <c r="EK205" s="718"/>
      <c r="EL205" s="718"/>
      <c r="EM205" s="718"/>
      <c r="EN205" s="718"/>
      <c r="EO205" s="718"/>
      <c r="EP205" s="718"/>
      <c r="EQ205" s="718"/>
      <c r="ER205" s="718"/>
      <c r="ES205" s="718"/>
      <c r="ET205" s="718"/>
      <c r="EU205" s="718"/>
      <c r="EV205" s="718"/>
      <c r="EW205" s="718"/>
      <c r="EX205" s="718"/>
      <c r="EY205" s="718"/>
      <c r="EZ205" s="718"/>
      <c r="FA205" s="718"/>
      <c r="FB205" s="718"/>
      <c r="FC205" s="718"/>
      <c r="FD205" s="718"/>
      <c r="FE205" s="718"/>
      <c r="FF205" s="718"/>
      <c r="FG205" s="718"/>
      <c r="FH205" s="718"/>
      <c r="FI205" s="718"/>
      <c r="FJ205" s="718"/>
      <c r="FK205" s="718"/>
      <c r="FL205" s="718"/>
      <c r="FM205" s="718"/>
      <c r="FN205" s="718"/>
      <c r="FO205" s="718"/>
      <c r="FP205" s="718"/>
      <c r="FQ205" s="718"/>
      <c r="FR205" s="718"/>
      <c r="FS205" s="718"/>
      <c r="FT205" s="718"/>
      <c r="FU205" s="718"/>
      <c r="FV205" s="718"/>
      <c r="FW205" s="718"/>
      <c r="FX205" s="718"/>
      <c r="FY205" s="718"/>
      <c r="FZ205" s="718"/>
      <c r="GA205" s="718"/>
      <c r="GB205" s="718"/>
      <c r="GC205" s="718"/>
      <c r="GD205" s="718"/>
      <c r="GE205" s="718"/>
      <c r="GF205" s="718"/>
      <c r="GG205" s="718"/>
      <c r="GH205" s="718"/>
      <c r="GI205" s="718"/>
      <c r="GJ205" s="718"/>
      <c r="GK205" s="718"/>
      <c r="GL205" s="718"/>
      <c r="GM205" s="718"/>
      <c r="GN205" s="718"/>
      <c r="GO205" s="718"/>
      <c r="GP205" s="718"/>
      <c r="GQ205" s="718"/>
      <c r="GR205" s="718"/>
      <c r="GS205" s="718"/>
      <c r="GT205" s="718"/>
      <c r="GU205" s="718"/>
      <c r="GV205" s="718"/>
      <c r="GW205" s="718"/>
      <c r="GX205" s="718"/>
      <c r="GY205" s="718"/>
      <c r="GZ205" s="718"/>
      <c r="HA205" s="718"/>
      <c r="HB205" s="718"/>
      <c r="HC205" s="718"/>
      <c r="HD205" s="718"/>
      <c r="HE205" s="718"/>
      <c r="HF205" s="718"/>
      <c r="HG205" s="718"/>
      <c r="HH205" s="718"/>
      <c r="HI205" s="718"/>
      <c r="HJ205" s="718"/>
      <c r="HK205" s="718"/>
      <c r="HL205" s="718"/>
      <c r="HM205" s="718"/>
      <c r="HN205" s="718"/>
      <c r="HO205" s="718"/>
      <c r="HP205" s="718"/>
      <c r="HQ205" s="718"/>
      <c r="HR205" s="718"/>
      <c r="HS205" s="718"/>
      <c r="HT205" s="718"/>
      <c r="HU205" s="718"/>
      <c r="HV205" s="718"/>
      <c r="HW205" s="718"/>
      <c r="HX205" s="718"/>
      <c r="HY205" s="718"/>
      <c r="HZ205" s="718"/>
      <c r="IA205" s="718"/>
      <c r="IB205" s="718"/>
      <c r="IC205" s="718"/>
      <c r="ID205" s="718"/>
      <c r="IE205" s="718"/>
      <c r="IF205" s="718"/>
      <c r="IG205" s="718"/>
      <c r="IH205" s="718"/>
      <c r="II205" s="718"/>
      <c r="IJ205" s="718"/>
      <c r="IK205" s="718"/>
      <c r="IL205" s="718"/>
      <c r="IM205" s="718"/>
      <c r="IN205" s="718"/>
      <c r="IO205" s="718"/>
      <c r="IP205" s="718"/>
      <c r="IQ205" s="718"/>
      <c r="IR205" s="718"/>
      <c r="IS205" s="718"/>
      <c r="IT205" s="718"/>
      <c r="IU205" s="718"/>
      <c r="IV205" s="718"/>
    </row>
    <row r="206" spans="2:256" s="418" customFormat="1">
      <c r="B206" s="432"/>
      <c r="C206" s="433"/>
      <c r="D206" s="432"/>
      <c r="E206" s="432"/>
      <c r="P206" s="718"/>
      <c r="Q206" s="718"/>
      <c r="R206" s="718"/>
      <c r="S206" s="718"/>
      <c r="T206" s="718"/>
      <c r="U206" s="718"/>
      <c r="V206" s="718"/>
      <c r="W206" s="718"/>
      <c r="X206" s="718"/>
      <c r="Y206" s="718"/>
      <c r="Z206" s="718"/>
      <c r="AA206" s="718"/>
      <c r="AB206" s="718"/>
      <c r="AC206" s="718"/>
      <c r="AD206" s="718"/>
      <c r="AE206" s="718"/>
      <c r="AF206" s="718"/>
      <c r="AG206" s="718"/>
      <c r="AH206" s="718"/>
      <c r="AI206" s="718"/>
      <c r="AJ206" s="718"/>
      <c r="AK206" s="718"/>
      <c r="AL206" s="718"/>
      <c r="AM206" s="718"/>
      <c r="AN206" s="718"/>
      <c r="AO206" s="718"/>
      <c r="AP206" s="718"/>
      <c r="AQ206" s="718"/>
      <c r="AR206" s="718"/>
      <c r="AS206" s="718"/>
      <c r="AT206" s="718"/>
      <c r="AU206" s="718"/>
      <c r="AV206" s="718"/>
      <c r="AW206" s="718"/>
      <c r="AX206" s="718"/>
      <c r="AY206" s="718"/>
      <c r="AZ206" s="718"/>
      <c r="BA206" s="718"/>
      <c r="BB206" s="718"/>
      <c r="BC206" s="718"/>
      <c r="BD206" s="718"/>
      <c r="BE206" s="718"/>
      <c r="BF206" s="718"/>
      <c r="BG206" s="718"/>
      <c r="BH206" s="718"/>
      <c r="BI206" s="718"/>
      <c r="BJ206" s="718"/>
      <c r="BK206" s="718"/>
      <c r="BL206" s="718"/>
      <c r="BM206" s="718"/>
      <c r="BN206" s="718"/>
      <c r="BO206" s="718"/>
      <c r="BP206" s="718"/>
      <c r="BQ206" s="718"/>
      <c r="BR206" s="718"/>
      <c r="BS206" s="718"/>
      <c r="BT206" s="718"/>
      <c r="BU206" s="718"/>
      <c r="BV206" s="718"/>
      <c r="BW206" s="718"/>
      <c r="BX206" s="718"/>
      <c r="BY206" s="718"/>
      <c r="BZ206" s="718"/>
      <c r="CA206" s="718"/>
      <c r="CB206" s="718"/>
      <c r="CC206" s="718"/>
      <c r="CD206" s="718"/>
      <c r="CE206" s="718"/>
      <c r="CF206" s="718"/>
      <c r="CG206" s="718"/>
      <c r="CH206" s="718"/>
      <c r="CI206" s="718"/>
      <c r="CJ206" s="718"/>
      <c r="CK206" s="718"/>
      <c r="CL206" s="718"/>
      <c r="CM206" s="718"/>
      <c r="CN206" s="718"/>
      <c r="CO206" s="718"/>
      <c r="CP206" s="718"/>
      <c r="CQ206" s="718"/>
      <c r="CR206" s="718"/>
      <c r="CS206" s="718"/>
      <c r="CT206" s="718"/>
      <c r="CU206" s="718"/>
      <c r="CV206" s="718"/>
      <c r="CW206" s="718"/>
      <c r="CX206" s="718"/>
      <c r="CY206" s="718"/>
      <c r="CZ206" s="718"/>
      <c r="DA206" s="718"/>
      <c r="DB206" s="718"/>
      <c r="DC206" s="718"/>
      <c r="DD206" s="718"/>
      <c r="DE206" s="718"/>
      <c r="DF206" s="718"/>
      <c r="DG206" s="718"/>
      <c r="DH206" s="718"/>
      <c r="DI206" s="718"/>
      <c r="DJ206" s="718"/>
      <c r="DK206" s="718"/>
      <c r="DL206" s="718"/>
      <c r="DM206" s="718"/>
      <c r="DN206" s="718"/>
      <c r="DO206" s="718"/>
      <c r="DP206" s="718"/>
      <c r="DQ206" s="718"/>
      <c r="DR206" s="718"/>
      <c r="DS206" s="718"/>
      <c r="DT206" s="718"/>
      <c r="DU206" s="718"/>
      <c r="DV206" s="718"/>
      <c r="DW206" s="718"/>
      <c r="DX206" s="718"/>
      <c r="DY206" s="718"/>
      <c r="DZ206" s="718"/>
      <c r="EA206" s="718"/>
      <c r="EB206" s="718"/>
      <c r="EC206" s="718"/>
      <c r="ED206" s="718"/>
      <c r="EE206" s="718"/>
      <c r="EF206" s="718"/>
      <c r="EG206" s="718"/>
      <c r="EH206" s="718"/>
      <c r="EI206" s="718"/>
      <c r="EJ206" s="718"/>
      <c r="EK206" s="718"/>
      <c r="EL206" s="718"/>
      <c r="EM206" s="718"/>
      <c r="EN206" s="718"/>
      <c r="EO206" s="718"/>
      <c r="EP206" s="718"/>
      <c r="EQ206" s="718"/>
      <c r="ER206" s="718"/>
      <c r="ES206" s="718"/>
      <c r="ET206" s="718"/>
      <c r="EU206" s="718"/>
      <c r="EV206" s="718"/>
      <c r="EW206" s="718"/>
      <c r="EX206" s="718"/>
      <c r="EY206" s="718"/>
      <c r="EZ206" s="718"/>
      <c r="FA206" s="718"/>
      <c r="FB206" s="718"/>
      <c r="FC206" s="718"/>
      <c r="FD206" s="718"/>
      <c r="FE206" s="718"/>
      <c r="FF206" s="718"/>
      <c r="FG206" s="718"/>
      <c r="FH206" s="718"/>
      <c r="FI206" s="718"/>
      <c r="FJ206" s="718"/>
      <c r="FK206" s="718"/>
      <c r="FL206" s="718"/>
      <c r="FM206" s="718"/>
      <c r="FN206" s="718"/>
      <c r="FO206" s="718"/>
      <c r="FP206" s="718"/>
      <c r="FQ206" s="718"/>
      <c r="FR206" s="718"/>
      <c r="FS206" s="718"/>
      <c r="FT206" s="718"/>
      <c r="FU206" s="718"/>
      <c r="FV206" s="718"/>
      <c r="FW206" s="718"/>
      <c r="FX206" s="718"/>
      <c r="FY206" s="718"/>
      <c r="FZ206" s="718"/>
      <c r="GA206" s="718"/>
      <c r="GB206" s="718"/>
      <c r="GC206" s="718"/>
      <c r="GD206" s="718"/>
      <c r="GE206" s="718"/>
      <c r="GF206" s="718"/>
      <c r="GG206" s="718"/>
      <c r="GH206" s="718"/>
      <c r="GI206" s="718"/>
      <c r="GJ206" s="718"/>
      <c r="GK206" s="718"/>
      <c r="GL206" s="718"/>
      <c r="GM206" s="718"/>
      <c r="GN206" s="718"/>
      <c r="GO206" s="718"/>
      <c r="GP206" s="718"/>
      <c r="GQ206" s="718"/>
      <c r="GR206" s="718"/>
      <c r="GS206" s="718"/>
      <c r="GT206" s="718"/>
      <c r="GU206" s="718"/>
      <c r="GV206" s="718"/>
      <c r="GW206" s="718"/>
      <c r="GX206" s="718"/>
      <c r="GY206" s="718"/>
      <c r="GZ206" s="718"/>
      <c r="HA206" s="718"/>
      <c r="HB206" s="718"/>
      <c r="HC206" s="718"/>
      <c r="HD206" s="718"/>
      <c r="HE206" s="718"/>
      <c r="HF206" s="718"/>
      <c r="HG206" s="718"/>
      <c r="HH206" s="718"/>
      <c r="HI206" s="718"/>
      <c r="HJ206" s="718"/>
      <c r="HK206" s="718"/>
      <c r="HL206" s="718"/>
      <c r="HM206" s="718"/>
      <c r="HN206" s="718"/>
      <c r="HO206" s="718"/>
      <c r="HP206" s="718"/>
      <c r="HQ206" s="718"/>
      <c r="HR206" s="718"/>
      <c r="HS206" s="718"/>
      <c r="HT206" s="718"/>
      <c r="HU206" s="718"/>
      <c r="HV206" s="718"/>
      <c r="HW206" s="718"/>
      <c r="HX206" s="718"/>
      <c r="HY206" s="718"/>
      <c r="HZ206" s="718"/>
      <c r="IA206" s="718"/>
      <c r="IB206" s="718"/>
      <c r="IC206" s="718"/>
      <c r="ID206" s="718"/>
      <c r="IE206" s="718"/>
      <c r="IF206" s="718"/>
      <c r="IG206" s="718"/>
      <c r="IH206" s="718"/>
      <c r="II206" s="718"/>
      <c r="IJ206" s="718"/>
      <c r="IK206" s="718"/>
      <c r="IL206" s="718"/>
      <c r="IM206" s="718"/>
      <c r="IN206" s="718"/>
      <c r="IO206" s="718"/>
      <c r="IP206" s="718"/>
      <c r="IQ206" s="718"/>
      <c r="IR206" s="718"/>
      <c r="IS206" s="718"/>
      <c r="IT206" s="718"/>
      <c r="IU206" s="718"/>
      <c r="IV206" s="718"/>
    </row>
    <row r="207" spans="2:256" s="418" customFormat="1">
      <c r="B207" s="432"/>
      <c r="C207" s="433"/>
      <c r="D207" s="432"/>
      <c r="E207" s="432"/>
      <c r="P207" s="718"/>
      <c r="Q207" s="718"/>
      <c r="R207" s="718"/>
      <c r="S207" s="718"/>
      <c r="T207" s="718"/>
      <c r="U207" s="718"/>
      <c r="V207" s="718"/>
      <c r="W207" s="718"/>
      <c r="X207" s="718"/>
      <c r="Y207" s="718"/>
      <c r="Z207" s="718"/>
      <c r="AA207" s="718"/>
      <c r="AB207" s="718"/>
      <c r="AC207" s="718"/>
      <c r="AD207" s="718"/>
      <c r="AE207" s="718"/>
      <c r="AF207" s="718"/>
      <c r="AG207" s="718"/>
      <c r="AH207" s="718"/>
      <c r="AI207" s="718"/>
      <c r="AJ207" s="718"/>
      <c r="AK207" s="718"/>
      <c r="AL207" s="718"/>
      <c r="AM207" s="718"/>
      <c r="AN207" s="718"/>
      <c r="AO207" s="718"/>
      <c r="AP207" s="718"/>
      <c r="AQ207" s="718"/>
      <c r="AR207" s="718"/>
      <c r="AS207" s="718"/>
      <c r="AT207" s="718"/>
      <c r="AU207" s="718"/>
      <c r="AV207" s="718"/>
      <c r="AW207" s="718"/>
      <c r="AX207" s="718"/>
      <c r="AY207" s="718"/>
      <c r="AZ207" s="718"/>
      <c r="BA207" s="718"/>
      <c r="BB207" s="718"/>
      <c r="BC207" s="718"/>
      <c r="BD207" s="718"/>
      <c r="BE207" s="718"/>
      <c r="BF207" s="718"/>
      <c r="BG207" s="718"/>
      <c r="BH207" s="718"/>
      <c r="BI207" s="718"/>
      <c r="BJ207" s="718"/>
      <c r="BK207" s="718"/>
      <c r="BL207" s="718"/>
      <c r="BM207" s="718"/>
      <c r="BN207" s="718"/>
      <c r="BO207" s="718"/>
      <c r="BP207" s="718"/>
      <c r="BQ207" s="718"/>
      <c r="BR207" s="718"/>
      <c r="BS207" s="718"/>
      <c r="BT207" s="718"/>
      <c r="BU207" s="718"/>
      <c r="BV207" s="718"/>
      <c r="BW207" s="718"/>
      <c r="BX207" s="718"/>
      <c r="BY207" s="718"/>
      <c r="BZ207" s="718"/>
      <c r="CA207" s="718"/>
      <c r="CB207" s="718"/>
      <c r="CC207" s="718"/>
      <c r="CD207" s="718"/>
      <c r="CE207" s="718"/>
      <c r="CF207" s="718"/>
      <c r="CG207" s="718"/>
      <c r="CH207" s="718"/>
      <c r="CI207" s="718"/>
      <c r="CJ207" s="718"/>
      <c r="CK207" s="718"/>
      <c r="CL207" s="718"/>
      <c r="CM207" s="718"/>
      <c r="CN207" s="718"/>
      <c r="CO207" s="718"/>
      <c r="CP207" s="718"/>
      <c r="CQ207" s="718"/>
      <c r="CR207" s="718"/>
      <c r="CS207" s="718"/>
      <c r="CT207" s="718"/>
      <c r="CU207" s="718"/>
      <c r="CV207" s="718"/>
      <c r="CW207" s="718"/>
      <c r="CX207" s="718"/>
      <c r="CY207" s="718"/>
      <c r="CZ207" s="718"/>
      <c r="DA207" s="718"/>
      <c r="DB207" s="718"/>
      <c r="DC207" s="718"/>
      <c r="DD207" s="718"/>
      <c r="DE207" s="718"/>
      <c r="DF207" s="718"/>
      <c r="DG207" s="718"/>
      <c r="DH207" s="718"/>
      <c r="DI207" s="718"/>
      <c r="DJ207" s="718"/>
      <c r="DK207" s="718"/>
      <c r="DL207" s="718"/>
      <c r="DM207" s="718"/>
      <c r="DN207" s="718"/>
      <c r="DO207" s="718"/>
      <c r="DP207" s="718"/>
      <c r="DQ207" s="718"/>
      <c r="DR207" s="718"/>
      <c r="DS207" s="718"/>
      <c r="DT207" s="718"/>
      <c r="DU207" s="718"/>
      <c r="DV207" s="718"/>
      <c r="DW207" s="718"/>
      <c r="DX207" s="718"/>
      <c r="DY207" s="718"/>
      <c r="DZ207" s="718"/>
      <c r="EA207" s="718"/>
      <c r="EB207" s="718"/>
      <c r="EC207" s="718"/>
      <c r="ED207" s="718"/>
      <c r="EE207" s="718"/>
      <c r="EF207" s="718"/>
      <c r="EG207" s="718"/>
      <c r="EH207" s="718"/>
      <c r="EI207" s="718"/>
      <c r="EJ207" s="718"/>
      <c r="EK207" s="718"/>
      <c r="EL207" s="718"/>
      <c r="EM207" s="718"/>
      <c r="EN207" s="718"/>
      <c r="EO207" s="718"/>
      <c r="EP207" s="718"/>
      <c r="EQ207" s="718"/>
      <c r="ER207" s="718"/>
      <c r="ES207" s="718"/>
      <c r="ET207" s="718"/>
      <c r="EU207" s="718"/>
      <c r="EV207" s="718"/>
      <c r="EW207" s="718"/>
      <c r="EX207" s="718"/>
      <c r="EY207" s="718"/>
      <c r="EZ207" s="718"/>
      <c r="FA207" s="718"/>
      <c r="FB207" s="718"/>
      <c r="FC207" s="718"/>
      <c r="FD207" s="718"/>
      <c r="FE207" s="718"/>
      <c r="FF207" s="718"/>
      <c r="FG207" s="718"/>
      <c r="FH207" s="718"/>
      <c r="FI207" s="718"/>
      <c r="FJ207" s="718"/>
      <c r="FK207" s="718"/>
      <c r="FL207" s="718"/>
      <c r="FM207" s="718"/>
      <c r="FN207" s="718"/>
      <c r="FO207" s="718"/>
      <c r="FP207" s="718"/>
      <c r="FQ207" s="718"/>
      <c r="FR207" s="718"/>
      <c r="FS207" s="718"/>
      <c r="FT207" s="718"/>
      <c r="FU207" s="718"/>
      <c r="FV207" s="718"/>
      <c r="FW207" s="718"/>
      <c r="FX207" s="718"/>
      <c r="FY207" s="718"/>
      <c r="FZ207" s="718"/>
      <c r="GA207" s="718"/>
      <c r="GB207" s="718"/>
      <c r="GC207" s="718"/>
      <c r="GD207" s="718"/>
      <c r="GE207" s="718"/>
      <c r="GF207" s="718"/>
      <c r="GG207" s="718"/>
      <c r="GH207" s="718"/>
      <c r="GI207" s="718"/>
      <c r="GJ207" s="718"/>
      <c r="GK207" s="718"/>
      <c r="GL207" s="718"/>
      <c r="GM207" s="718"/>
      <c r="GN207" s="718"/>
      <c r="GO207" s="718"/>
      <c r="GP207" s="718"/>
      <c r="GQ207" s="718"/>
      <c r="GR207" s="718"/>
      <c r="GS207" s="718"/>
      <c r="GT207" s="718"/>
      <c r="GU207" s="718"/>
      <c r="GV207" s="718"/>
      <c r="GW207" s="718"/>
      <c r="GX207" s="718"/>
      <c r="GY207" s="718"/>
      <c r="GZ207" s="718"/>
      <c r="HA207" s="718"/>
      <c r="HB207" s="718"/>
      <c r="HC207" s="718"/>
      <c r="HD207" s="718"/>
      <c r="HE207" s="718"/>
      <c r="HF207" s="718"/>
      <c r="HG207" s="718"/>
      <c r="HH207" s="718"/>
      <c r="HI207" s="718"/>
      <c r="HJ207" s="718"/>
      <c r="HK207" s="718"/>
      <c r="HL207" s="718"/>
      <c r="HM207" s="718"/>
      <c r="HN207" s="718"/>
      <c r="HO207" s="718"/>
      <c r="HP207" s="718"/>
      <c r="HQ207" s="718"/>
      <c r="HR207" s="718"/>
      <c r="HS207" s="718"/>
      <c r="HT207" s="718"/>
      <c r="HU207" s="718"/>
      <c r="HV207" s="718"/>
      <c r="HW207" s="718"/>
      <c r="HX207" s="718"/>
      <c r="HY207" s="718"/>
      <c r="HZ207" s="718"/>
      <c r="IA207" s="718"/>
      <c r="IB207" s="718"/>
      <c r="IC207" s="718"/>
      <c r="ID207" s="718"/>
      <c r="IE207" s="718"/>
      <c r="IF207" s="718"/>
      <c r="IG207" s="718"/>
      <c r="IH207" s="718"/>
      <c r="II207" s="718"/>
      <c r="IJ207" s="718"/>
      <c r="IK207" s="718"/>
      <c r="IL207" s="718"/>
      <c r="IM207" s="718"/>
      <c r="IN207" s="718"/>
      <c r="IO207" s="718"/>
      <c r="IP207" s="718"/>
      <c r="IQ207" s="718"/>
      <c r="IR207" s="718"/>
      <c r="IS207" s="718"/>
      <c r="IT207" s="718"/>
      <c r="IU207" s="718"/>
      <c r="IV207" s="718"/>
    </row>
    <row r="208" spans="2:256" s="418" customFormat="1">
      <c r="B208" s="432"/>
      <c r="C208" s="433"/>
      <c r="D208" s="432"/>
      <c r="E208" s="432"/>
      <c r="P208" s="718"/>
      <c r="Q208" s="718"/>
      <c r="R208" s="718"/>
      <c r="S208" s="718"/>
      <c r="T208" s="718"/>
      <c r="U208" s="718"/>
      <c r="V208" s="718"/>
      <c r="W208" s="718"/>
      <c r="X208" s="718"/>
      <c r="Y208" s="718"/>
      <c r="Z208" s="718"/>
      <c r="AA208" s="718"/>
      <c r="AB208" s="718"/>
      <c r="AC208" s="718"/>
      <c r="AD208" s="718"/>
      <c r="AE208" s="718"/>
      <c r="AF208" s="718"/>
      <c r="AG208" s="718"/>
      <c r="AH208" s="718"/>
      <c r="AI208" s="718"/>
      <c r="AJ208" s="718"/>
      <c r="AK208" s="718"/>
      <c r="AL208" s="718"/>
      <c r="AM208" s="718"/>
      <c r="AN208" s="718"/>
      <c r="AO208" s="718"/>
      <c r="AP208" s="718"/>
      <c r="AQ208" s="718"/>
      <c r="AR208" s="718"/>
      <c r="AS208" s="718"/>
      <c r="AT208" s="718"/>
      <c r="AU208" s="718"/>
      <c r="AV208" s="718"/>
      <c r="AW208" s="718"/>
      <c r="AX208" s="718"/>
      <c r="AY208" s="718"/>
      <c r="AZ208" s="718"/>
      <c r="BA208" s="718"/>
      <c r="BB208" s="718"/>
      <c r="BC208" s="718"/>
      <c r="BD208" s="718"/>
      <c r="BE208" s="718"/>
      <c r="BF208" s="718"/>
      <c r="BG208" s="718"/>
      <c r="BH208" s="718"/>
      <c r="BI208" s="718"/>
      <c r="BJ208" s="718"/>
      <c r="BK208" s="718"/>
      <c r="BL208" s="718"/>
      <c r="BM208" s="718"/>
      <c r="BN208" s="718"/>
      <c r="BO208" s="718"/>
      <c r="BP208" s="718"/>
      <c r="BQ208" s="718"/>
      <c r="BR208" s="718"/>
      <c r="BS208" s="718"/>
      <c r="BT208" s="718"/>
      <c r="BU208" s="718"/>
      <c r="BV208" s="718"/>
      <c r="BW208" s="718"/>
      <c r="BX208" s="718"/>
      <c r="BY208" s="718"/>
      <c r="BZ208" s="718"/>
      <c r="CA208" s="718"/>
      <c r="CB208" s="718"/>
      <c r="CC208" s="718"/>
      <c r="CD208" s="718"/>
      <c r="CE208" s="718"/>
      <c r="CF208" s="718"/>
      <c r="CG208" s="718"/>
      <c r="CH208" s="718"/>
      <c r="CI208" s="718"/>
      <c r="CJ208" s="718"/>
      <c r="CK208" s="718"/>
      <c r="CL208" s="718"/>
      <c r="CM208" s="718"/>
      <c r="CN208" s="718"/>
      <c r="CO208" s="718"/>
      <c r="CP208" s="718"/>
      <c r="CQ208" s="718"/>
      <c r="CR208" s="718"/>
      <c r="CS208" s="718"/>
      <c r="CT208" s="718"/>
      <c r="CU208" s="718"/>
      <c r="CV208" s="718"/>
      <c r="CW208" s="718"/>
      <c r="CX208" s="718"/>
      <c r="CY208" s="718"/>
      <c r="CZ208" s="718"/>
      <c r="DA208" s="718"/>
      <c r="DB208" s="718"/>
      <c r="DC208" s="718"/>
      <c r="DD208" s="718"/>
      <c r="DE208" s="718"/>
      <c r="DF208" s="718"/>
      <c r="DG208" s="718"/>
      <c r="DH208" s="718"/>
      <c r="DI208" s="718"/>
      <c r="DJ208" s="718"/>
      <c r="DK208" s="718"/>
      <c r="DL208" s="718"/>
      <c r="DM208" s="718"/>
      <c r="DN208" s="718"/>
      <c r="DO208" s="718"/>
      <c r="DP208" s="718"/>
      <c r="DQ208" s="718"/>
      <c r="DR208" s="718"/>
      <c r="DS208" s="718"/>
      <c r="DT208" s="718"/>
      <c r="DU208" s="718"/>
      <c r="DV208" s="718"/>
      <c r="DW208" s="718"/>
      <c r="DX208" s="718"/>
      <c r="DY208" s="718"/>
      <c r="DZ208" s="718"/>
      <c r="EA208" s="718"/>
      <c r="EB208" s="718"/>
      <c r="EC208" s="718"/>
      <c r="ED208" s="718"/>
      <c r="EE208" s="718"/>
      <c r="EF208" s="718"/>
      <c r="EG208" s="718"/>
      <c r="EH208" s="718"/>
      <c r="EI208" s="718"/>
      <c r="EJ208" s="718"/>
      <c r="EK208" s="718"/>
      <c r="EL208" s="718"/>
      <c r="EM208" s="718"/>
      <c r="EN208" s="718"/>
      <c r="EO208" s="718"/>
      <c r="EP208" s="718"/>
      <c r="EQ208" s="718"/>
      <c r="ER208" s="718"/>
      <c r="ES208" s="718"/>
      <c r="ET208" s="718"/>
      <c r="EU208" s="718"/>
      <c r="EV208" s="718"/>
      <c r="EW208" s="718"/>
      <c r="EX208" s="718"/>
      <c r="EY208" s="718"/>
      <c r="EZ208" s="718"/>
      <c r="FA208" s="718"/>
      <c r="FB208" s="718"/>
      <c r="FC208" s="718"/>
      <c r="FD208" s="718"/>
      <c r="FE208" s="718"/>
      <c r="FF208" s="718"/>
      <c r="FG208" s="718"/>
      <c r="FH208" s="718"/>
      <c r="FI208" s="718"/>
      <c r="FJ208" s="718"/>
      <c r="FK208" s="718"/>
      <c r="FL208" s="718"/>
      <c r="FM208" s="718"/>
      <c r="FN208" s="718"/>
      <c r="FO208" s="718"/>
      <c r="FP208" s="718"/>
      <c r="FQ208" s="718"/>
      <c r="FR208" s="718"/>
      <c r="FS208" s="718"/>
      <c r="FT208" s="718"/>
      <c r="FU208" s="718"/>
      <c r="FV208" s="718"/>
      <c r="FW208" s="718"/>
      <c r="FX208" s="718"/>
      <c r="FY208" s="718"/>
      <c r="FZ208" s="718"/>
      <c r="GA208" s="718"/>
      <c r="GB208" s="718"/>
      <c r="GC208" s="718"/>
      <c r="GD208" s="718"/>
      <c r="GE208" s="718"/>
      <c r="GF208" s="718"/>
      <c r="GG208" s="718"/>
      <c r="GH208" s="718"/>
      <c r="GI208" s="718"/>
      <c r="GJ208" s="718"/>
      <c r="GK208" s="718"/>
      <c r="GL208" s="718"/>
      <c r="GM208" s="718"/>
      <c r="GN208" s="718"/>
      <c r="GO208" s="718"/>
      <c r="GP208" s="718"/>
      <c r="GQ208" s="718"/>
      <c r="GR208" s="718"/>
      <c r="GS208" s="718"/>
      <c r="GT208" s="718"/>
      <c r="GU208" s="718"/>
      <c r="GV208" s="718"/>
      <c r="GW208" s="718"/>
      <c r="GX208" s="718"/>
      <c r="GY208" s="718"/>
      <c r="GZ208" s="718"/>
      <c r="HA208" s="718"/>
      <c r="HB208" s="718"/>
      <c r="HC208" s="718"/>
      <c r="HD208" s="718"/>
      <c r="HE208" s="718"/>
      <c r="HF208" s="718"/>
      <c r="HG208" s="718"/>
      <c r="HH208" s="718"/>
      <c r="HI208" s="718"/>
      <c r="HJ208" s="718"/>
      <c r="HK208" s="718"/>
      <c r="HL208" s="718"/>
      <c r="HM208" s="718"/>
      <c r="HN208" s="718"/>
      <c r="HO208" s="718"/>
      <c r="HP208" s="718"/>
      <c r="HQ208" s="718"/>
      <c r="HR208" s="718"/>
      <c r="HS208" s="718"/>
      <c r="HT208" s="718"/>
      <c r="HU208" s="718"/>
      <c r="HV208" s="718"/>
      <c r="HW208" s="718"/>
      <c r="HX208" s="718"/>
      <c r="HY208" s="718"/>
      <c r="HZ208" s="718"/>
      <c r="IA208" s="718"/>
      <c r="IB208" s="718"/>
      <c r="IC208" s="718"/>
      <c r="ID208" s="718"/>
      <c r="IE208" s="718"/>
      <c r="IF208" s="718"/>
      <c r="IG208" s="718"/>
      <c r="IH208" s="718"/>
      <c r="II208" s="718"/>
      <c r="IJ208" s="718"/>
      <c r="IK208" s="718"/>
      <c r="IL208" s="718"/>
      <c r="IM208" s="718"/>
      <c r="IN208" s="718"/>
      <c r="IO208" s="718"/>
      <c r="IP208" s="718"/>
      <c r="IQ208" s="718"/>
      <c r="IR208" s="718"/>
      <c r="IS208" s="718"/>
      <c r="IT208" s="718"/>
      <c r="IU208" s="718"/>
      <c r="IV208" s="718"/>
    </row>
    <row r="209" spans="2:256" s="418" customFormat="1">
      <c r="B209" s="432"/>
      <c r="C209" s="433"/>
      <c r="D209" s="432"/>
      <c r="E209" s="432"/>
      <c r="P209" s="718"/>
      <c r="Q209" s="718"/>
      <c r="R209" s="718"/>
      <c r="S209" s="718"/>
      <c r="T209" s="718"/>
      <c r="U209" s="718"/>
      <c r="V209" s="718"/>
      <c r="W209" s="718"/>
      <c r="X209" s="718"/>
      <c r="Y209" s="718"/>
      <c r="Z209" s="718"/>
      <c r="AA209" s="718"/>
      <c r="AB209" s="718"/>
      <c r="AC209" s="718"/>
      <c r="AD209" s="718"/>
      <c r="AE209" s="718"/>
      <c r="AF209" s="718"/>
      <c r="AG209" s="718"/>
      <c r="AH209" s="718"/>
      <c r="AI209" s="718"/>
      <c r="AJ209" s="718"/>
      <c r="AK209" s="718"/>
      <c r="AL209" s="718"/>
      <c r="AM209" s="718"/>
      <c r="AN209" s="718"/>
      <c r="AO209" s="718"/>
      <c r="AP209" s="718"/>
      <c r="AQ209" s="718"/>
      <c r="AR209" s="718"/>
      <c r="AS209" s="718"/>
      <c r="AT209" s="718"/>
      <c r="AU209" s="718"/>
      <c r="AV209" s="718"/>
      <c r="AW209" s="718"/>
      <c r="AX209" s="718"/>
      <c r="AY209" s="718"/>
      <c r="AZ209" s="718"/>
      <c r="BA209" s="718"/>
      <c r="BB209" s="718"/>
      <c r="BC209" s="718"/>
      <c r="BD209" s="718"/>
      <c r="BE209" s="718"/>
      <c r="BF209" s="718"/>
      <c r="BG209" s="718"/>
      <c r="BH209" s="718"/>
      <c r="BI209" s="718"/>
      <c r="BJ209" s="718"/>
      <c r="BK209" s="718"/>
      <c r="BL209" s="718"/>
      <c r="BM209" s="718"/>
      <c r="BN209" s="718"/>
      <c r="BO209" s="718"/>
      <c r="BP209" s="718"/>
      <c r="BQ209" s="718"/>
      <c r="BR209" s="718"/>
      <c r="BS209" s="718"/>
      <c r="BT209" s="718"/>
      <c r="BU209" s="718"/>
      <c r="BV209" s="718"/>
      <c r="BW209" s="718"/>
      <c r="BX209" s="718"/>
      <c r="BY209" s="718"/>
      <c r="BZ209" s="718"/>
      <c r="CA209" s="718"/>
      <c r="CB209" s="718"/>
      <c r="CC209" s="718"/>
      <c r="CD209" s="718"/>
      <c r="CE209" s="718"/>
      <c r="CF209" s="718"/>
      <c r="CG209" s="718"/>
      <c r="CH209" s="718"/>
      <c r="CI209" s="718"/>
      <c r="CJ209" s="718"/>
      <c r="CK209" s="718"/>
      <c r="CL209" s="718"/>
      <c r="CM209" s="718"/>
      <c r="CN209" s="718"/>
      <c r="CO209" s="718"/>
      <c r="CP209" s="718"/>
      <c r="CQ209" s="718"/>
      <c r="CR209" s="718"/>
      <c r="CS209" s="718"/>
      <c r="CT209" s="718"/>
      <c r="CU209" s="718"/>
      <c r="CV209" s="718"/>
      <c r="CW209" s="718"/>
      <c r="CX209" s="718"/>
      <c r="CY209" s="718"/>
      <c r="CZ209" s="718"/>
      <c r="DA209" s="718"/>
      <c r="DB209" s="718"/>
      <c r="DC209" s="718"/>
      <c r="DD209" s="718"/>
      <c r="DE209" s="718"/>
      <c r="DF209" s="718"/>
      <c r="DG209" s="718"/>
      <c r="DH209" s="718"/>
      <c r="DI209" s="718"/>
      <c r="DJ209" s="718"/>
      <c r="DK209" s="718"/>
      <c r="DL209" s="718"/>
      <c r="DM209" s="718"/>
      <c r="DN209" s="718"/>
      <c r="DO209" s="718"/>
      <c r="DP209" s="718"/>
      <c r="DQ209" s="718"/>
      <c r="DR209" s="718"/>
      <c r="DS209" s="718"/>
      <c r="DT209" s="718"/>
      <c r="DU209" s="718"/>
      <c r="DV209" s="718"/>
      <c r="DW209" s="718"/>
      <c r="DX209" s="718"/>
      <c r="DY209" s="718"/>
      <c r="DZ209" s="718"/>
      <c r="EA209" s="718"/>
      <c r="EB209" s="718"/>
      <c r="EC209" s="718"/>
      <c r="ED209" s="718"/>
      <c r="EE209" s="718"/>
      <c r="EF209" s="718"/>
      <c r="EG209" s="718"/>
      <c r="EH209" s="718"/>
      <c r="EI209" s="718"/>
      <c r="EJ209" s="718"/>
      <c r="EK209" s="718"/>
      <c r="EL209" s="718"/>
      <c r="EM209" s="718"/>
      <c r="EN209" s="718"/>
      <c r="EO209" s="718"/>
      <c r="EP209" s="718"/>
      <c r="EQ209" s="718"/>
      <c r="ER209" s="718"/>
      <c r="ES209" s="718"/>
      <c r="ET209" s="718"/>
      <c r="EU209" s="718"/>
      <c r="EV209" s="718"/>
      <c r="EW209" s="718"/>
      <c r="EX209" s="718"/>
      <c r="EY209" s="718"/>
      <c r="EZ209" s="718"/>
      <c r="FA209" s="718"/>
      <c r="FB209" s="718"/>
      <c r="FC209" s="718"/>
      <c r="FD209" s="718"/>
      <c r="FE209" s="718"/>
      <c r="FF209" s="718"/>
      <c r="FG209" s="718"/>
      <c r="FH209" s="718"/>
      <c r="FI209" s="718"/>
      <c r="FJ209" s="718"/>
      <c r="FK209" s="718"/>
      <c r="FL209" s="718"/>
      <c r="FM209" s="718"/>
      <c r="FN209" s="718"/>
      <c r="FO209" s="718"/>
      <c r="FP209" s="718"/>
      <c r="FQ209" s="718"/>
      <c r="FR209" s="718"/>
      <c r="FS209" s="718"/>
      <c r="FT209" s="718"/>
      <c r="FU209" s="718"/>
      <c r="FV209" s="718"/>
      <c r="FW209" s="718"/>
      <c r="FX209" s="718"/>
      <c r="FY209" s="718"/>
      <c r="FZ209" s="718"/>
      <c r="GA209" s="718"/>
      <c r="GB209" s="718"/>
      <c r="GC209" s="718"/>
      <c r="GD209" s="718"/>
      <c r="GE209" s="718"/>
      <c r="GF209" s="718"/>
      <c r="GG209" s="718"/>
      <c r="GH209" s="718"/>
      <c r="GI209" s="718"/>
      <c r="GJ209" s="718"/>
      <c r="GK209" s="718"/>
      <c r="GL209" s="718"/>
      <c r="GM209" s="718"/>
      <c r="GN209" s="718"/>
      <c r="GO209" s="718"/>
      <c r="GP209" s="718"/>
      <c r="GQ209" s="718"/>
      <c r="GR209" s="718"/>
      <c r="GS209" s="718"/>
      <c r="GT209" s="718"/>
      <c r="GU209" s="718"/>
      <c r="GV209" s="718"/>
      <c r="GW209" s="718"/>
      <c r="GX209" s="718"/>
      <c r="GY209" s="718"/>
      <c r="GZ209" s="718"/>
      <c r="HA209" s="718"/>
      <c r="HB209" s="718"/>
      <c r="HC209" s="718"/>
      <c r="HD209" s="718"/>
      <c r="HE209" s="718"/>
      <c r="HF209" s="718"/>
      <c r="HG209" s="718"/>
      <c r="HH209" s="718"/>
      <c r="HI209" s="718"/>
      <c r="HJ209" s="718"/>
      <c r="HK209" s="718"/>
      <c r="HL209" s="718"/>
      <c r="HM209" s="718"/>
      <c r="HN209" s="718"/>
      <c r="HO209" s="718"/>
      <c r="HP209" s="718"/>
      <c r="HQ209" s="718"/>
      <c r="HR209" s="718"/>
      <c r="HS209" s="718"/>
      <c r="HT209" s="718"/>
      <c r="HU209" s="718"/>
      <c r="HV209" s="718"/>
      <c r="HW209" s="718"/>
      <c r="HX209" s="718"/>
      <c r="HY209" s="718"/>
      <c r="HZ209" s="718"/>
      <c r="IA209" s="718"/>
      <c r="IB209" s="718"/>
      <c r="IC209" s="718"/>
      <c r="ID209" s="718"/>
      <c r="IE209" s="718"/>
      <c r="IF209" s="718"/>
      <c r="IG209" s="718"/>
      <c r="IH209" s="718"/>
      <c r="II209" s="718"/>
      <c r="IJ209" s="718"/>
      <c r="IK209" s="718"/>
      <c r="IL209" s="718"/>
      <c r="IM209" s="718"/>
      <c r="IN209" s="718"/>
      <c r="IO209" s="718"/>
      <c r="IP209" s="718"/>
      <c r="IQ209" s="718"/>
      <c r="IR209" s="718"/>
      <c r="IS209" s="718"/>
      <c r="IT209" s="718"/>
      <c r="IU209" s="718"/>
      <c r="IV209" s="718"/>
    </row>
    <row r="210" spans="2:256" s="418" customFormat="1">
      <c r="B210" s="432"/>
      <c r="C210" s="433"/>
      <c r="D210" s="432"/>
      <c r="E210" s="432"/>
      <c r="P210" s="718"/>
      <c r="Q210" s="718"/>
      <c r="R210" s="718"/>
      <c r="S210" s="718"/>
      <c r="T210" s="718"/>
      <c r="U210" s="718"/>
      <c r="V210" s="718"/>
      <c r="W210" s="718"/>
      <c r="X210" s="718"/>
      <c r="Y210" s="718"/>
      <c r="Z210" s="718"/>
      <c r="AA210" s="718"/>
      <c r="AB210" s="718"/>
      <c r="AC210" s="718"/>
      <c r="AD210" s="718"/>
      <c r="AE210" s="718"/>
      <c r="AF210" s="718"/>
      <c r="AG210" s="718"/>
      <c r="AH210" s="718"/>
      <c r="AI210" s="718"/>
      <c r="AJ210" s="718"/>
      <c r="AK210" s="718"/>
      <c r="AL210" s="718"/>
      <c r="AM210" s="718"/>
      <c r="AN210" s="718"/>
      <c r="AO210" s="718"/>
      <c r="AP210" s="718"/>
      <c r="AQ210" s="718"/>
      <c r="AR210" s="718"/>
      <c r="AS210" s="718"/>
      <c r="AT210" s="718"/>
      <c r="AU210" s="718"/>
      <c r="AV210" s="718"/>
      <c r="AW210" s="718"/>
      <c r="AX210" s="718"/>
      <c r="AY210" s="718"/>
      <c r="AZ210" s="718"/>
      <c r="BA210" s="718"/>
      <c r="BB210" s="718"/>
      <c r="BC210" s="718"/>
      <c r="BD210" s="718"/>
      <c r="BE210" s="718"/>
      <c r="BF210" s="718"/>
      <c r="BG210" s="718"/>
      <c r="BH210" s="718"/>
      <c r="BI210" s="718"/>
      <c r="BJ210" s="718"/>
      <c r="BK210" s="718"/>
      <c r="BL210" s="718"/>
      <c r="BM210" s="718"/>
      <c r="BN210" s="718"/>
      <c r="BO210" s="718"/>
      <c r="BP210" s="718"/>
      <c r="BQ210" s="718"/>
      <c r="BR210" s="718"/>
      <c r="BS210" s="718"/>
      <c r="BT210" s="718"/>
      <c r="BU210" s="718"/>
      <c r="BV210" s="718"/>
      <c r="BW210" s="718"/>
      <c r="BX210" s="718"/>
      <c r="BY210" s="718"/>
      <c r="BZ210" s="718"/>
      <c r="CA210" s="718"/>
      <c r="CB210" s="718"/>
      <c r="CC210" s="718"/>
      <c r="CD210" s="718"/>
      <c r="CE210" s="718"/>
      <c r="CF210" s="718"/>
      <c r="CG210" s="718"/>
      <c r="CH210" s="718"/>
      <c r="CI210" s="718"/>
      <c r="CJ210" s="718"/>
      <c r="CK210" s="718"/>
      <c r="CL210" s="718"/>
      <c r="CM210" s="718"/>
      <c r="CN210" s="718"/>
      <c r="CO210" s="718"/>
      <c r="CP210" s="718"/>
      <c r="CQ210" s="718"/>
      <c r="CR210" s="718"/>
      <c r="CS210" s="718"/>
      <c r="CT210" s="718"/>
      <c r="CU210" s="718"/>
      <c r="CV210" s="718"/>
      <c r="CW210" s="718"/>
      <c r="CX210" s="718"/>
      <c r="CY210" s="718"/>
      <c r="CZ210" s="718"/>
      <c r="DA210" s="718"/>
      <c r="DB210" s="718"/>
      <c r="DC210" s="718"/>
      <c r="DD210" s="718"/>
      <c r="DE210" s="718"/>
      <c r="DF210" s="718"/>
      <c r="DG210" s="718"/>
      <c r="DH210" s="718"/>
      <c r="DI210" s="718"/>
      <c r="DJ210" s="718"/>
      <c r="DK210" s="718"/>
      <c r="DL210" s="718"/>
      <c r="DM210" s="718"/>
      <c r="DN210" s="718"/>
      <c r="DO210" s="718"/>
      <c r="DP210" s="718"/>
      <c r="DQ210" s="718"/>
      <c r="DR210" s="718"/>
      <c r="DS210" s="718"/>
      <c r="DT210" s="718"/>
      <c r="DU210" s="718"/>
      <c r="DV210" s="718"/>
      <c r="DW210" s="718"/>
      <c r="DX210" s="718"/>
      <c r="DY210" s="718"/>
      <c r="DZ210" s="718"/>
      <c r="EA210" s="718"/>
      <c r="EB210" s="718"/>
      <c r="EC210" s="718"/>
      <c r="ED210" s="718"/>
      <c r="EE210" s="718"/>
      <c r="EF210" s="718"/>
      <c r="EG210" s="718"/>
      <c r="EH210" s="718"/>
      <c r="EI210" s="718"/>
      <c r="EJ210" s="718"/>
      <c r="EK210" s="718"/>
      <c r="EL210" s="718"/>
      <c r="EM210" s="718"/>
      <c r="EN210" s="718"/>
      <c r="EO210" s="718"/>
      <c r="EP210" s="718"/>
      <c r="EQ210" s="718"/>
      <c r="ER210" s="718"/>
      <c r="ES210" s="718"/>
      <c r="ET210" s="718"/>
      <c r="EU210" s="718"/>
      <c r="EV210" s="718"/>
      <c r="EW210" s="718"/>
      <c r="EX210" s="718"/>
      <c r="EY210" s="718"/>
      <c r="EZ210" s="718"/>
      <c r="FA210" s="718"/>
      <c r="FB210" s="718"/>
      <c r="FC210" s="718"/>
      <c r="FD210" s="718"/>
      <c r="FE210" s="718"/>
      <c r="FF210" s="718"/>
      <c r="FG210" s="718"/>
      <c r="FH210" s="718"/>
      <c r="FI210" s="718"/>
      <c r="FJ210" s="718"/>
      <c r="FK210" s="718"/>
      <c r="FL210" s="718"/>
      <c r="FM210" s="718"/>
      <c r="FN210" s="718"/>
      <c r="FO210" s="718"/>
      <c r="FP210" s="718"/>
      <c r="FQ210" s="718"/>
      <c r="FR210" s="718"/>
      <c r="FS210" s="718"/>
      <c r="FT210" s="718"/>
      <c r="FU210" s="718"/>
      <c r="FV210" s="718"/>
      <c r="FW210" s="718"/>
      <c r="FX210" s="718"/>
      <c r="FY210" s="718"/>
      <c r="FZ210" s="718"/>
      <c r="GA210" s="718"/>
      <c r="GB210" s="718"/>
      <c r="GC210" s="718"/>
      <c r="GD210" s="718"/>
      <c r="GE210" s="718"/>
      <c r="GF210" s="718"/>
      <c r="GG210" s="718"/>
      <c r="GH210" s="718"/>
      <c r="GI210" s="718"/>
      <c r="GJ210" s="718"/>
      <c r="GK210" s="718"/>
      <c r="GL210" s="718"/>
      <c r="GM210" s="718"/>
      <c r="GN210" s="718"/>
      <c r="GO210" s="718"/>
      <c r="GP210" s="718"/>
      <c r="GQ210" s="718"/>
      <c r="GR210" s="718"/>
      <c r="GS210" s="718"/>
      <c r="GT210" s="718"/>
      <c r="GU210" s="718"/>
      <c r="GV210" s="718"/>
      <c r="GW210" s="718"/>
      <c r="GX210" s="718"/>
      <c r="GY210" s="718"/>
      <c r="GZ210" s="718"/>
      <c r="HA210" s="718"/>
      <c r="HB210" s="718"/>
      <c r="HC210" s="718"/>
      <c r="HD210" s="718"/>
      <c r="HE210" s="718"/>
      <c r="HF210" s="718"/>
      <c r="HG210" s="718"/>
      <c r="HH210" s="718"/>
      <c r="HI210" s="718"/>
      <c r="HJ210" s="718"/>
      <c r="HK210" s="718"/>
      <c r="HL210" s="718"/>
      <c r="HM210" s="718"/>
      <c r="HN210" s="718"/>
      <c r="HO210" s="718"/>
      <c r="HP210" s="718"/>
      <c r="HQ210" s="718"/>
      <c r="HR210" s="718"/>
      <c r="HS210" s="718"/>
      <c r="HT210" s="718"/>
      <c r="HU210" s="718"/>
      <c r="HV210" s="718"/>
      <c r="HW210" s="718"/>
      <c r="HX210" s="718"/>
      <c r="HY210" s="718"/>
      <c r="HZ210" s="718"/>
      <c r="IA210" s="718"/>
      <c r="IB210" s="718"/>
      <c r="IC210" s="718"/>
      <c r="ID210" s="718"/>
      <c r="IE210" s="718"/>
      <c r="IF210" s="718"/>
      <c r="IG210" s="718"/>
      <c r="IH210" s="718"/>
      <c r="II210" s="718"/>
      <c r="IJ210" s="718"/>
      <c r="IK210" s="718"/>
      <c r="IL210" s="718"/>
      <c r="IM210" s="718"/>
      <c r="IN210" s="718"/>
      <c r="IO210" s="718"/>
      <c r="IP210" s="718"/>
      <c r="IQ210" s="718"/>
      <c r="IR210" s="718"/>
      <c r="IS210" s="718"/>
      <c r="IT210" s="718"/>
      <c r="IU210" s="718"/>
      <c r="IV210" s="718"/>
    </row>
    <row r="211" spans="2:256" s="418" customFormat="1">
      <c r="B211" s="432"/>
      <c r="C211" s="433"/>
      <c r="D211" s="432"/>
      <c r="E211" s="432"/>
      <c r="P211" s="718"/>
      <c r="Q211" s="718"/>
      <c r="R211" s="718"/>
      <c r="S211" s="718"/>
      <c r="T211" s="718"/>
      <c r="U211" s="718"/>
      <c r="V211" s="718"/>
      <c r="W211" s="718"/>
      <c r="X211" s="718"/>
      <c r="Y211" s="718"/>
      <c r="Z211" s="718"/>
      <c r="AA211" s="718"/>
      <c r="AB211" s="718"/>
      <c r="AC211" s="718"/>
      <c r="AD211" s="718"/>
      <c r="AE211" s="718"/>
      <c r="AF211" s="718"/>
      <c r="AG211" s="718"/>
      <c r="AH211" s="718"/>
      <c r="AI211" s="718"/>
      <c r="AJ211" s="718"/>
      <c r="AK211" s="718"/>
      <c r="AL211" s="718"/>
      <c r="AM211" s="718"/>
      <c r="AN211" s="718"/>
      <c r="AO211" s="718"/>
      <c r="AP211" s="718"/>
      <c r="AQ211" s="718"/>
      <c r="AR211" s="718"/>
      <c r="AS211" s="718"/>
      <c r="AT211" s="718"/>
      <c r="AU211" s="718"/>
      <c r="AV211" s="718"/>
      <c r="AW211" s="718"/>
      <c r="AX211" s="718"/>
      <c r="AY211" s="718"/>
      <c r="AZ211" s="718"/>
      <c r="BA211" s="718"/>
      <c r="BB211" s="718"/>
      <c r="BC211" s="718"/>
      <c r="BD211" s="718"/>
      <c r="BE211" s="718"/>
      <c r="BF211" s="718"/>
      <c r="BG211" s="718"/>
      <c r="BH211" s="718"/>
      <c r="BI211" s="718"/>
      <c r="BJ211" s="718"/>
      <c r="BK211" s="718"/>
      <c r="BL211" s="718"/>
      <c r="BM211" s="718"/>
      <c r="BN211" s="718"/>
      <c r="BO211" s="718"/>
      <c r="BP211" s="718"/>
      <c r="BQ211" s="718"/>
      <c r="BR211" s="718"/>
      <c r="BS211" s="718"/>
      <c r="BT211" s="718"/>
      <c r="BU211" s="718"/>
      <c r="BV211" s="718"/>
      <c r="BW211" s="718"/>
      <c r="BX211" s="718"/>
      <c r="BY211" s="718"/>
      <c r="BZ211" s="718"/>
      <c r="CA211" s="718"/>
      <c r="CB211" s="718"/>
      <c r="CC211" s="718"/>
      <c r="CD211" s="718"/>
      <c r="CE211" s="718"/>
      <c r="CF211" s="718"/>
      <c r="CG211" s="718"/>
      <c r="CH211" s="718"/>
      <c r="CI211" s="718"/>
      <c r="CJ211" s="718"/>
      <c r="CK211" s="718"/>
      <c r="CL211" s="718"/>
      <c r="CM211" s="718"/>
      <c r="CN211" s="718"/>
      <c r="CO211" s="718"/>
      <c r="CP211" s="718"/>
      <c r="CQ211" s="718"/>
      <c r="CR211" s="718"/>
      <c r="CS211" s="718"/>
      <c r="CT211" s="718"/>
      <c r="CU211" s="718"/>
      <c r="CV211" s="718"/>
      <c r="CW211" s="718"/>
      <c r="CX211" s="718"/>
      <c r="CY211" s="718"/>
      <c r="CZ211" s="718"/>
      <c r="DA211" s="718"/>
      <c r="DB211" s="718"/>
      <c r="DC211" s="718"/>
      <c r="DD211" s="718"/>
      <c r="DE211" s="718"/>
      <c r="DF211" s="718"/>
      <c r="DG211" s="718"/>
      <c r="DH211" s="718"/>
      <c r="DI211" s="718"/>
      <c r="DJ211" s="718"/>
      <c r="DK211" s="718"/>
      <c r="DL211" s="718"/>
      <c r="DM211" s="718"/>
      <c r="DN211" s="718"/>
      <c r="DO211" s="718"/>
      <c r="DP211" s="718"/>
      <c r="DQ211" s="718"/>
      <c r="DR211" s="718"/>
      <c r="DS211" s="718"/>
      <c r="DT211" s="718"/>
      <c r="DU211" s="718"/>
      <c r="DV211" s="718"/>
      <c r="DW211" s="718"/>
      <c r="DX211" s="718"/>
      <c r="DY211" s="718"/>
      <c r="DZ211" s="718"/>
      <c r="EA211" s="718"/>
      <c r="EB211" s="718"/>
      <c r="EC211" s="718"/>
      <c r="ED211" s="718"/>
      <c r="EE211" s="718"/>
      <c r="EF211" s="718"/>
      <c r="EG211" s="718"/>
      <c r="EH211" s="718"/>
      <c r="EI211" s="718"/>
      <c r="EJ211" s="718"/>
      <c r="EK211" s="718"/>
      <c r="EL211" s="718"/>
      <c r="EM211" s="718"/>
      <c r="EN211" s="718"/>
      <c r="EO211" s="718"/>
      <c r="EP211" s="718"/>
      <c r="EQ211" s="718"/>
      <c r="ER211" s="718"/>
      <c r="ES211" s="718"/>
      <c r="ET211" s="718"/>
      <c r="EU211" s="718"/>
      <c r="EV211" s="718"/>
      <c r="EW211" s="718"/>
      <c r="EX211" s="718"/>
      <c r="EY211" s="718"/>
      <c r="EZ211" s="718"/>
      <c r="FA211" s="718"/>
      <c r="FB211" s="718"/>
      <c r="FC211" s="718"/>
      <c r="FD211" s="718"/>
      <c r="FE211" s="718"/>
      <c r="FF211" s="718"/>
      <c r="FG211" s="718"/>
      <c r="FH211" s="718"/>
      <c r="FI211" s="718"/>
      <c r="FJ211" s="718"/>
      <c r="FK211" s="718"/>
      <c r="FL211" s="718"/>
      <c r="FM211" s="718"/>
      <c r="FN211" s="718"/>
      <c r="FO211" s="718"/>
      <c r="FP211" s="718"/>
      <c r="FQ211" s="718"/>
      <c r="FR211" s="718"/>
      <c r="FS211" s="718"/>
      <c r="FT211" s="718"/>
      <c r="FU211" s="718"/>
      <c r="FV211" s="718"/>
      <c r="FW211" s="718"/>
      <c r="FX211" s="718"/>
      <c r="FY211" s="718"/>
      <c r="FZ211" s="718"/>
      <c r="GA211" s="718"/>
      <c r="GB211" s="718"/>
      <c r="GC211" s="718"/>
      <c r="GD211" s="718"/>
      <c r="GE211" s="718"/>
      <c r="GF211" s="718"/>
      <c r="GG211" s="718"/>
      <c r="GH211" s="718"/>
      <c r="GI211" s="718"/>
      <c r="GJ211" s="718"/>
      <c r="GK211" s="718"/>
      <c r="GL211" s="718"/>
      <c r="GM211" s="718"/>
      <c r="GN211" s="718"/>
      <c r="GO211" s="718"/>
      <c r="GP211" s="718"/>
      <c r="GQ211" s="718"/>
      <c r="GR211" s="718"/>
      <c r="GS211" s="718"/>
      <c r="GT211" s="718"/>
      <c r="GU211" s="718"/>
      <c r="GV211" s="718"/>
      <c r="GW211" s="718"/>
      <c r="GX211" s="718"/>
      <c r="GY211" s="718"/>
      <c r="GZ211" s="718"/>
      <c r="HA211" s="718"/>
      <c r="HB211" s="718"/>
      <c r="HC211" s="718"/>
      <c r="HD211" s="718"/>
      <c r="HE211" s="718"/>
      <c r="HF211" s="718"/>
      <c r="HG211" s="718"/>
      <c r="HH211" s="718"/>
      <c r="HI211" s="718"/>
      <c r="HJ211" s="718"/>
      <c r="HK211" s="718"/>
      <c r="HL211" s="718"/>
      <c r="HM211" s="718"/>
      <c r="HN211" s="718"/>
      <c r="HO211" s="718"/>
      <c r="HP211" s="718"/>
      <c r="HQ211" s="718"/>
      <c r="HR211" s="718"/>
      <c r="HS211" s="718"/>
      <c r="HT211" s="718"/>
      <c r="HU211" s="718"/>
      <c r="HV211" s="718"/>
      <c r="HW211" s="718"/>
      <c r="HX211" s="718"/>
      <c r="HY211" s="718"/>
      <c r="HZ211" s="718"/>
      <c r="IA211" s="718"/>
      <c r="IB211" s="718"/>
      <c r="IC211" s="718"/>
      <c r="ID211" s="718"/>
      <c r="IE211" s="718"/>
      <c r="IF211" s="718"/>
      <c r="IG211" s="718"/>
      <c r="IH211" s="718"/>
      <c r="II211" s="718"/>
      <c r="IJ211" s="718"/>
      <c r="IK211" s="718"/>
      <c r="IL211" s="718"/>
      <c r="IM211" s="718"/>
      <c r="IN211" s="718"/>
      <c r="IO211" s="718"/>
      <c r="IP211" s="718"/>
      <c r="IQ211" s="718"/>
      <c r="IR211" s="718"/>
      <c r="IS211" s="718"/>
      <c r="IT211" s="718"/>
      <c r="IU211" s="718"/>
      <c r="IV211" s="718"/>
    </row>
    <row r="212" spans="2:256" s="418" customFormat="1">
      <c r="B212" s="432"/>
      <c r="C212" s="433"/>
      <c r="D212" s="432"/>
      <c r="E212" s="432"/>
      <c r="P212" s="718"/>
      <c r="Q212" s="718"/>
      <c r="R212" s="718"/>
      <c r="S212" s="718"/>
      <c r="T212" s="718"/>
      <c r="U212" s="718"/>
      <c r="V212" s="718"/>
      <c r="W212" s="718"/>
      <c r="X212" s="718"/>
      <c r="Y212" s="718"/>
      <c r="Z212" s="718"/>
      <c r="AA212" s="718"/>
      <c r="AB212" s="718"/>
      <c r="AC212" s="718"/>
      <c r="AD212" s="718"/>
      <c r="AE212" s="718"/>
      <c r="AF212" s="718"/>
      <c r="AG212" s="718"/>
      <c r="AH212" s="718"/>
      <c r="AI212" s="718"/>
      <c r="AJ212" s="718"/>
      <c r="AK212" s="718"/>
      <c r="AL212" s="718"/>
      <c r="AM212" s="718"/>
      <c r="AN212" s="718"/>
      <c r="AO212" s="718"/>
      <c r="AP212" s="718"/>
      <c r="AQ212" s="718"/>
      <c r="AR212" s="718"/>
      <c r="AS212" s="718"/>
      <c r="AT212" s="718"/>
      <c r="AU212" s="718"/>
      <c r="AV212" s="718"/>
      <c r="AW212" s="718"/>
      <c r="AX212" s="718"/>
      <c r="AY212" s="718"/>
      <c r="AZ212" s="718"/>
      <c r="BA212" s="718"/>
      <c r="BB212" s="718"/>
      <c r="BC212" s="718"/>
      <c r="BD212" s="718"/>
      <c r="BE212" s="718"/>
      <c r="BF212" s="718"/>
      <c r="BG212" s="718"/>
      <c r="BH212" s="718"/>
      <c r="BI212" s="718"/>
      <c r="BJ212" s="718"/>
      <c r="BK212" s="718"/>
      <c r="BL212" s="718"/>
      <c r="BM212" s="718"/>
      <c r="BN212" s="718"/>
      <c r="BO212" s="718"/>
      <c r="BP212" s="718"/>
      <c r="BQ212" s="718"/>
      <c r="BR212" s="718"/>
      <c r="BS212" s="718"/>
      <c r="BT212" s="718"/>
      <c r="BU212" s="718"/>
      <c r="BV212" s="718"/>
      <c r="BW212" s="718"/>
      <c r="BX212" s="718"/>
      <c r="BY212" s="718"/>
      <c r="BZ212" s="718"/>
      <c r="CA212" s="718"/>
      <c r="CB212" s="718"/>
      <c r="CC212" s="718"/>
      <c r="CD212" s="718"/>
      <c r="CE212" s="718"/>
      <c r="CF212" s="718"/>
      <c r="CG212" s="718"/>
      <c r="CH212" s="718"/>
      <c r="CI212" s="718"/>
      <c r="CJ212" s="718"/>
      <c r="CK212" s="718"/>
      <c r="CL212" s="718"/>
      <c r="CM212" s="718"/>
      <c r="CN212" s="718"/>
      <c r="CO212" s="718"/>
      <c r="CP212" s="718"/>
      <c r="CQ212" s="718"/>
      <c r="CR212" s="718"/>
      <c r="CS212" s="718"/>
      <c r="CT212" s="718"/>
      <c r="CU212" s="718"/>
      <c r="CV212" s="718"/>
      <c r="CW212" s="718"/>
      <c r="CX212" s="718"/>
      <c r="CY212" s="718"/>
      <c r="CZ212" s="718"/>
      <c r="DA212" s="718"/>
      <c r="DB212" s="718"/>
      <c r="DC212" s="718"/>
      <c r="DD212" s="718"/>
      <c r="DE212" s="718"/>
      <c r="DF212" s="718"/>
      <c r="DG212" s="718"/>
      <c r="DH212" s="718"/>
      <c r="DI212" s="718"/>
      <c r="DJ212" s="718"/>
      <c r="DK212" s="718"/>
      <c r="DL212" s="718"/>
      <c r="DM212" s="718"/>
      <c r="DN212" s="718"/>
      <c r="DO212" s="718"/>
      <c r="DP212" s="718"/>
      <c r="DQ212" s="718"/>
      <c r="DR212" s="718"/>
      <c r="DS212" s="718"/>
      <c r="DT212" s="718"/>
      <c r="DU212" s="718"/>
      <c r="DV212" s="718"/>
      <c r="DW212" s="718"/>
      <c r="DX212" s="718"/>
      <c r="DY212" s="718"/>
      <c r="DZ212" s="718"/>
      <c r="EA212" s="718"/>
      <c r="EB212" s="718"/>
      <c r="EC212" s="718"/>
      <c r="ED212" s="718"/>
      <c r="EE212" s="718"/>
      <c r="EF212" s="718"/>
      <c r="EG212" s="718"/>
      <c r="EH212" s="718"/>
      <c r="EI212" s="718"/>
      <c r="EJ212" s="718"/>
      <c r="EK212" s="718"/>
      <c r="EL212" s="718"/>
      <c r="EM212" s="718"/>
      <c r="EN212" s="718"/>
      <c r="EO212" s="718"/>
      <c r="EP212" s="718"/>
      <c r="EQ212" s="718"/>
      <c r="ER212" s="718"/>
      <c r="ES212" s="718"/>
      <c r="ET212" s="718"/>
      <c r="EU212" s="718"/>
      <c r="EV212" s="718"/>
      <c r="EW212" s="718"/>
      <c r="EX212" s="718"/>
      <c r="EY212" s="718"/>
      <c r="EZ212" s="718"/>
      <c r="FA212" s="718"/>
      <c r="FB212" s="718"/>
      <c r="FC212" s="718"/>
      <c r="FD212" s="718"/>
      <c r="FE212" s="718"/>
      <c r="FF212" s="718"/>
      <c r="FG212" s="718"/>
      <c r="FH212" s="718"/>
      <c r="FI212" s="718"/>
      <c r="FJ212" s="718"/>
      <c r="FK212" s="718"/>
      <c r="FL212" s="718"/>
      <c r="FM212" s="718"/>
      <c r="FN212" s="718"/>
      <c r="FO212" s="718"/>
      <c r="FP212" s="718"/>
      <c r="FQ212" s="718"/>
      <c r="FR212" s="718"/>
      <c r="FS212" s="718"/>
      <c r="FT212" s="718"/>
      <c r="FU212" s="718"/>
      <c r="FV212" s="718"/>
      <c r="FW212" s="718"/>
      <c r="FX212" s="718"/>
      <c r="FY212" s="718"/>
      <c r="FZ212" s="718"/>
      <c r="GA212" s="718"/>
      <c r="GB212" s="718"/>
      <c r="GC212" s="718"/>
      <c r="GD212" s="718"/>
      <c r="GE212" s="718"/>
      <c r="GF212" s="718"/>
      <c r="GG212" s="718"/>
      <c r="GH212" s="718"/>
      <c r="GI212" s="718"/>
      <c r="GJ212" s="718"/>
      <c r="GK212" s="718"/>
      <c r="GL212" s="718"/>
      <c r="GM212" s="718"/>
      <c r="GN212" s="718"/>
      <c r="GO212" s="718"/>
      <c r="GP212" s="718"/>
      <c r="GQ212" s="718"/>
      <c r="GR212" s="718"/>
      <c r="GS212" s="718"/>
      <c r="GT212" s="718"/>
      <c r="GU212" s="718"/>
      <c r="GV212" s="718"/>
      <c r="GW212" s="718"/>
      <c r="GX212" s="718"/>
      <c r="GY212" s="718"/>
      <c r="GZ212" s="718"/>
      <c r="HA212" s="718"/>
      <c r="HB212" s="718"/>
      <c r="HC212" s="718"/>
      <c r="HD212" s="718"/>
      <c r="HE212" s="718"/>
      <c r="HF212" s="718"/>
      <c r="HG212" s="718"/>
      <c r="HH212" s="718"/>
      <c r="HI212" s="718"/>
      <c r="HJ212" s="718"/>
      <c r="HK212" s="718"/>
      <c r="HL212" s="718"/>
      <c r="HM212" s="718"/>
      <c r="HN212" s="718"/>
      <c r="HO212" s="718"/>
      <c r="HP212" s="718"/>
      <c r="HQ212" s="718"/>
      <c r="HR212" s="718"/>
      <c r="HS212" s="718"/>
      <c r="HT212" s="718"/>
      <c r="HU212" s="718"/>
      <c r="HV212" s="718"/>
      <c r="HW212" s="718"/>
      <c r="HX212" s="718"/>
      <c r="HY212" s="718"/>
      <c r="HZ212" s="718"/>
      <c r="IA212" s="718"/>
      <c r="IB212" s="718"/>
      <c r="IC212" s="718"/>
      <c r="ID212" s="718"/>
      <c r="IE212" s="718"/>
      <c r="IF212" s="718"/>
      <c r="IG212" s="718"/>
      <c r="IH212" s="718"/>
      <c r="II212" s="718"/>
      <c r="IJ212" s="718"/>
      <c r="IK212" s="718"/>
      <c r="IL212" s="718"/>
      <c r="IM212" s="718"/>
      <c r="IN212" s="718"/>
      <c r="IO212" s="718"/>
      <c r="IP212" s="718"/>
      <c r="IQ212" s="718"/>
      <c r="IR212" s="718"/>
      <c r="IS212" s="718"/>
      <c r="IT212" s="718"/>
      <c r="IU212" s="718"/>
      <c r="IV212" s="718"/>
    </row>
    <row r="213" spans="2:256" s="418" customFormat="1">
      <c r="B213" s="432"/>
      <c r="C213" s="433"/>
      <c r="D213" s="432"/>
      <c r="E213" s="432"/>
      <c r="P213" s="718"/>
      <c r="Q213" s="718"/>
      <c r="R213" s="718"/>
      <c r="S213" s="718"/>
      <c r="T213" s="718"/>
      <c r="U213" s="718"/>
      <c r="V213" s="718"/>
      <c r="W213" s="718"/>
      <c r="X213" s="718"/>
      <c r="Y213" s="718"/>
      <c r="Z213" s="718"/>
      <c r="AA213" s="718"/>
      <c r="AB213" s="718"/>
      <c r="AC213" s="718"/>
      <c r="AD213" s="718"/>
      <c r="AE213" s="718"/>
      <c r="AF213" s="718"/>
      <c r="AG213" s="718"/>
      <c r="AH213" s="718"/>
      <c r="AI213" s="718"/>
      <c r="AJ213" s="718"/>
      <c r="AK213" s="718"/>
      <c r="AL213" s="718"/>
      <c r="AM213" s="718"/>
      <c r="AN213" s="718"/>
      <c r="AO213" s="718"/>
      <c r="AP213" s="718"/>
      <c r="AQ213" s="718"/>
      <c r="AR213" s="718"/>
      <c r="AS213" s="718"/>
      <c r="AT213" s="718"/>
      <c r="AU213" s="718"/>
      <c r="AV213" s="718"/>
      <c r="AW213" s="718"/>
      <c r="AX213" s="718"/>
      <c r="AY213" s="718"/>
      <c r="AZ213" s="718"/>
      <c r="BA213" s="718"/>
      <c r="BB213" s="718"/>
      <c r="BC213" s="718"/>
      <c r="BD213" s="718"/>
      <c r="BE213" s="718"/>
      <c r="BF213" s="718"/>
      <c r="BG213" s="718"/>
      <c r="BH213" s="718"/>
      <c r="BI213" s="718"/>
      <c r="BJ213" s="718"/>
      <c r="BK213" s="718"/>
      <c r="BL213" s="718"/>
      <c r="BM213" s="718"/>
      <c r="BN213" s="718"/>
      <c r="BO213" s="718"/>
      <c r="BP213" s="718"/>
      <c r="BQ213" s="718"/>
      <c r="BR213" s="718"/>
      <c r="BS213" s="718"/>
      <c r="BT213" s="718"/>
      <c r="BU213" s="718"/>
      <c r="BV213" s="718"/>
      <c r="BW213" s="718"/>
      <c r="BX213" s="718"/>
      <c r="BY213" s="718"/>
      <c r="BZ213" s="718"/>
      <c r="CA213" s="718"/>
      <c r="CB213" s="718"/>
      <c r="CC213" s="718"/>
      <c r="CD213" s="718"/>
      <c r="CE213" s="718"/>
      <c r="CF213" s="718"/>
      <c r="CG213" s="718"/>
      <c r="CH213" s="718"/>
      <c r="CI213" s="718"/>
      <c r="CJ213" s="718"/>
      <c r="CK213" s="718"/>
      <c r="CL213" s="718"/>
      <c r="CM213" s="718"/>
      <c r="CN213" s="718"/>
      <c r="CO213" s="718"/>
      <c r="CP213" s="718"/>
      <c r="CQ213" s="718"/>
      <c r="CR213" s="718"/>
      <c r="CS213" s="718"/>
      <c r="CT213" s="718"/>
      <c r="CU213" s="718"/>
      <c r="CV213" s="718"/>
      <c r="CW213" s="718"/>
      <c r="CX213" s="718"/>
      <c r="CY213" s="718"/>
      <c r="CZ213" s="718"/>
      <c r="DA213" s="718"/>
      <c r="DB213" s="718"/>
      <c r="DC213" s="718"/>
      <c r="DD213" s="718"/>
      <c r="DE213" s="718"/>
      <c r="DF213" s="718"/>
      <c r="DG213" s="718"/>
      <c r="DH213" s="718"/>
      <c r="DI213" s="718"/>
      <c r="DJ213" s="718"/>
      <c r="DK213" s="718"/>
      <c r="DL213" s="718"/>
      <c r="DM213" s="718"/>
      <c r="DN213" s="718"/>
      <c r="DO213" s="718"/>
      <c r="DP213" s="718"/>
      <c r="DQ213" s="718"/>
      <c r="DR213" s="718"/>
      <c r="DS213" s="718"/>
      <c r="DT213" s="718"/>
      <c r="DU213" s="718"/>
      <c r="DV213" s="718"/>
      <c r="DW213" s="718"/>
      <c r="DX213" s="718"/>
      <c r="DY213" s="718"/>
      <c r="DZ213" s="718"/>
      <c r="EA213" s="718"/>
      <c r="EB213" s="718"/>
      <c r="EC213" s="718"/>
      <c r="ED213" s="718"/>
      <c r="EE213" s="718"/>
      <c r="EF213" s="718"/>
      <c r="EG213" s="718"/>
      <c r="EH213" s="718"/>
      <c r="EI213" s="718"/>
      <c r="EJ213" s="718"/>
      <c r="EK213" s="718"/>
      <c r="EL213" s="718"/>
      <c r="EM213" s="718"/>
      <c r="EN213" s="718"/>
      <c r="EO213" s="718"/>
      <c r="EP213" s="718"/>
      <c r="EQ213" s="718"/>
      <c r="ER213" s="718"/>
      <c r="ES213" s="718"/>
      <c r="ET213" s="718"/>
      <c r="EU213" s="718"/>
      <c r="EV213" s="718"/>
      <c r="EW213" s="718"/>
      <c r="EX213" s="718"/>
      <c r="EY213" s="718"/>
      <c r="EZ213" s="718"/>
      <c r="FA213" s="718"/>
      <c r="FB213" s="718"/>
      <c r="FC213" s="718"/>
      <c r="FD213" s="718"/>
      <c r="FE213" s="718"/>
      <c r="FF213" s="718"/>
      <c r="FG213" s="718"/>
      <c r="FH213" s="718"/>
      <c r="FI213" s="718"/>
      <c r="FJ213" s="718"/>
      <c r="FK213" s="718"/>
      <c r="FL213" s="718"/>
      <c r="FM213" s="718"/>
      <c r="FN213" s="718"/>
      <c r="FO213" s="718"/>
      <c r="FP213" s="718"/>
      <c r="FQ213" s="718"/>
      <c r="FR213" s="718"/>
      <c r="FS213" s="718"/>
      <c r="FT213" s="718"/>
      <c r="FU213" s="718"/>
      <c r="FV213" s="718"/>
      <c r="FW213" s="718"/>
      <c r="FX213" s="718"/>
      <c r="FY213" s="718"/>
      <c r="FZ213" s="718"/>
      <c r="GA213" s="718"/>
      <c r="GB213" s="718"/>
      <c r="GC213" s="718"/>
      <c r="GD213" s="718"/>
      <c r="GE213" s="718"/>
      <c r="GF213" s="718"/>
      <c r="GG213" s="718"/>
      <c r="GH213" s="718"/>
      <c r="GI213" s="718"/>
      <c r="GJ213" s="718"/>
      <c r="GK213" s="718"/>
      <c r="GL213" s="718"/>
      <c r="GM213" s="718"/>
      <c r="GN213" s="718"/>
      <c r="GO213" s="718"/>
      <c r="GP213" s="718"/>
      <c r="GQ213" s="718"/>
      <c r="GR213" s="718"/>
      <c r="GS213" s="718"/>
      <c r="GT213" s="718"/>
      <c r="GU213" s="718"/>
      <c r="GV213" s="718"/>
      <c r="GW213" s="718"/>
      <c r="GX213" s="718"/>
      <c r="GY213" s="718"/>
      <c r="GZ213" s="718"/>
      <c r="HA213" s="718"/>
      <c r="HB213" s="718"/>
      <c r="HC213" s="718"/>
      <c r="HD213" s="718"/>
      <c r="HE213" s="718"/>
      <c r="HF213" s="718"/>
      <c r="HG213" s="718"/>
      <c r="HH213" s="718"/>
      <c r="HI213" s="718"/>
      <c r="HJ213" s="718"/>
      <c r="HK213" s="718"/>
      <c r="HL213" s="718"/>
      <c r="HM213" s="718"/>
      <c r="HN213" s="718"/>
      <c r="HO213" s="718"/>
      <c r="HP213" s="718"/>
      <c r="HQ213" s="718"/>
      <c r="HR213" s="718"/>
      <c r="HS213" s="718"/>
      <c r="HT213" s="718"/>
      <c r="HU213" s="718"/>
      <c r="HV213" s="718"/>
      <c r="HW213" s="718"/>
      <c r="HX213" s="718"/>
      <c r="HY213" s="718"/>
      <c r="HZ213" s="718"/>
      <c r="IA213" s="718"/>
      <c r="IB213" s="718"/>
      <c r="IC213" s="718"/>
      <c r="ID213" s="718"/>
      <c r="IE213" s="718"/>
      <c r="IF213" s="718"/>
      <c r="IG213" s="718"/>
      <c r="IH213" s="718"/>
      <c r="II213" s="718"/>
      <c r="IJ213" s="718"/>
      <c r="IK213" s="718"/>
      <c r="IL213" s="718"/>
      <c r="IM213" s="718"/>
      <c r="IN213" s="718"/>
      <c r="IO213" s="718"/>
      <c r="IP213" s="718"/>
      <c r="IQ213" s="718"/>
      <c r="IR213" s="718"/>
      <c r="IS213" s="718"/>
      <c r="IT213" s="718"/>
      <c r="IU213" s="718"/>
      <c r="IV213" s="718"/>
    </row>
    <row r="214" spans="2:256" s="418" customFormat="1">
      <c r="B214" s="432"/>
      <c r="C214" s="433"/>
      <c r="D214" s="432"/>
      <c r="E214" s="432"/>
      <c r="P214" s="718"/>
      <c r="Q214" s="718"/>
      <c r="R214" s="718"/>
      <c r="S214" s="718"/>
      <c r="T214" s="718"/>
      <c r="U214" s="718"/>
      <c r="V214" s="718"/>
      <c r="W214" s="718"/>
      <c r="X214" s="718"/>
      <c r="Y214" s="718"/>
      <c r="Z214" s="718"/>
      <c r="AA214" s="718"/>
      <c r="AB214" s="718"/>
      <c r="AC214" s="718"/>
      <c r="AD214" s="718"/>
      <c r="AE214" s="718"/>
      <c r="AF214" s="718"/>
      <c r="AG214" s="718"/>
      <c r="AH214" s="718"/>
      <c r="AI214" s="718"/>
      <c r="AJ214" s="718"/>
      <c r="AK214" s="718"/>
      <c r="AL214" s="718"/>
      <c r="AM214" s="718"/>
      <c r="AN214" s="718"/>
      <c r="AO214" s="718"/>
      <c r="AP214" s="718"/>
      <c r="AQ214" s="718"/>
      <c r="AR214" s="718"/>
      <c r="AS214" s="718"/>
      <c r="AT214" s="718"/>
      <c r="AU214" s="718"/>
      <c r="AV214" s="718"/>
      <c r="AW214" s="718"/>
      <c r="AX214" s="718"/>
      <c r="AY214" s="718"/>
      <c r="AZ214" s="718"/>
      <c r="BA214" s="718"/>
      <c r="BB214" s="718"/>
      <c r="BC214" s="718"/>
      <c r="BD214" s="718"/>
      <c r="BE214" s="718"/>
      <c r="BF214" s="718"/>
      <c r="BG214" s="718"/>
      <c r="BH214" s="718"/>
      <c r="BI214" s="718"/>
      <c r="BJ214" s="718"/>
      <c r="BK214" s="718"/>
      <c r="BL214" s="718"/>
      <c r="BM214" s="718"/>
      <c r="BN214" s="718"/>
      <c r="BO214" s="718"/>
      <c r="BP214" s="718"/>
      <c r="BQ214" s="718"/>
      <c r="BR214" s="718"/>
      <c r="BS214" s="718"/>
      <c r="BT214" s="718"/>
      <c r="BU214" s="718"/>
      <c r="BV214" s="718"/>
      <c r="BW214" s="718"/>
      <c r="BX214" s="718"/>
      <c r="BY214" s="718"/>
      <c r="BZ214" s="718"/>
      <c r="CA214" s="718"/>
      <c r="CB214" s="718"/>
      <c r="CC214" s="718"/>
      <c r="CD214" s="718"/>
      <c r="CE214" s="718"/>
      <c r="CF214" s="718"/>
      <c r="CG214" s="718"/>
      <c r="CH214" s="718"/>
      <c r="CI214" s="718"/>
      <c r="CJ214" s="718"/>
      <c r="CK214" s="718"/>
      <c r="CL214" s="718"/>
      <c r="CM214" s="718"/>
      <c r="CN214" s="718"/>
      <c r="CO214" s="718"/>
      <c r="CP214" s="718"/>
      <c r="CQ214" s="718"/>
      <c r="CR214" s="718"/>
      <c r="CS214" s="718"/>
      <c r="CT214" s="718"/>
      <c r="CU214" s="718"/>
      <c r="CV214" s="718"/>
      <c r="CW214" s="718"/>
      <c r="CX214" s="718"/>
      <c r="CY214" s="718"/>
      <c r="CZ214" s="718"/>
      <c r="DA214" s="718"/>
      <c r="DB214" s="718"/>
      <c r="DC214" s="718"/>
      <c r="DD214" s="718"/>
      <c r="DE214" s="718"/>
      <c r="DF214" s="718"/>
      <c r="DG214" s="718"/>
      <c r="DH214" s="718"/>
      <c r="DI214" s="718"/>
      <c r="DJ214" s="718"/>
      <c r="DK214" s="718"/>
      <c r="DL214" s="718"/>
      <c r="DM214" s="718"/>
      <c r="DN214" s="718"/>
      <c r="DO214" s="718"/>
      <c r="DP214" s="718"/>
      <c r="DQ214" s="718"/>
      <c r="DR214" s="718"/>
      <c r="DS214" s="718"/>
      <c r="DT214" s="718"/>
      <c r="DU214" s="718"/>
      <c r="DV214" s="718"/>
      <c r="DW214" s="718"/>
      <c r="DX214" s="718"/>
      <c r="DY214" s="718"/>
      <c r="DZ214" s="718"/>
      <c r="EA214" s="718"/>
      <c r="EB214" s="718"/>
      <c r="EC214" s="718"/>
      <c r="ED214" s="718"/>
      <c r="EE214" s="718"/>
      <c r="EF214" s="718"/>
      <c r="EG214" s="718"/>
      <c r="EH214" s="718"/>
      <c r="EI214" s="718"/>
      <c r="EJ214" s="718"/>
      <c r="EK214" s="718"/>
      <c r="EL214" s="718"/>
      <c r="EM214" s="718"/>
      <c r="EN214" s="718"/>
      <c r="EO214" s="718"/>
      <c r="EP214" s="718"/>
      <c r="EQ214" s="718"/>
      <c r="ER214" s="718"/>
      <c r="ES214" s="718"/>
      <c r="ET214" s="718"/>
      <c r="EU214" s="718"/>
      <c r="EV214" s="718"/>
      <c r="EW214" s="718"/>
      <c r="EX214" s="718"/>
      <c r="EY214" s="718"/>
      <c r="EZ214" s="718"/>
      <c r="FA214" s="718"/>
      <c r="FB214" s="718"/>
      <c r="FC214" s="718"/>
      <c r="FD214" s="718"/>
      <c r="FE214" s="718"/>
      <c r="FF214" s="718"/>
      <c r="FG214" s="718"/>
      <c r="FH214" s="718"/>
      <c r="FI214" s="718"/>
      <c r="FJ214" s="718"/>
      <c r="FK214" s="718"/>
      <c r="FL214" s="718"/>
      <c r="FM214" s="718"/>
      <c r="FN214" s="718"/>
      <c r="FO214" s="718"/>
      <c r="FP214" s="718"/>
      <c r="FQ214" s="718"/>
      <c r="FR214" s="718"/>
      <c r="FS214" s="718"/>
      <c r="FT214" s="718"/>
      <c r="FU214" s="718"/>
      <c r="FV214" s="718"/>
      <c r="FW214" s="718"/>
      <c r="FX214" s="718"/>
      <c r="FY214" s="718"/>
      <c r="FZ214" s="718"/>
      <c r="GA214" s="718"/>
      <c r="GB214" s="718"/>
      <c r="GC214" s="718"/>
      <c r="GD214" s="718"/>
      <c r="GE214" s="718"/>
      <c r="GF214" s="718"/>
      <c r="GG214" s="718"/>
      <c r="GH214" s="718"/>
      <c r="GI214" s="718"/>
      <c r="GJ214" s="718"/>
      <c r="GK214" s="718"/>
      <c r="GL214" s="718"/>
      <c r="GM214" s="718"/>
      <c r="GN214" s="718"/>
      <c r="GO214" s="718"/>
      <c r="GP214" s="718"/>
      <c r="GQ214" s="718"/>
      <c r="GR214" s="718"/>
      <c r="GS214" s="718"/>
      <c r="GT214" s="718"/>
      <c r="GU214" s="718"/>
      <c r="GV214" s="718"/>
      <c r="GW214" s="718"/>
      <c r="GX214" s="718"/>
      <c r="GY214" s="718"/>
      <c r="GZ214" s="718"/>
      <c r="HA214" s="718"/>
      <c r="HB214" s="718"/>
      <c r="HC214" s="718"/>
      <c r="HD214" s="718"/>
      <c r="HE214" s="718"/>
      <c r="HF214" s="718"/>
      <c r="HG214" s="718"/>
      <c r="HH214" s="718"/>
      <c r="HI214" s="718"/>
      <c r="HJ214" s="718"/>
      <c r="HK214" s="718"/>
      <c r="HL214" s="718"/>
      <c r="HM214" s="718"/>
      <c r="HN214" s="718"/>
      <c r="HO214" s="718"/>
      <c r="HP214" s="718"/>
      <c r="HQ214" s="718"/>
      <c r="HR214" s="718"/>
      <c r="HS214" s="718"/>
      <c r="HT214" s="718"/>
      <c r="HU214" s="718"/>
      <c r="HV214" s="718"/>
      <c r="HW214" s="718"/>
      <c r="HX214" s="718"/>
      <c r="HY214" s="718"/>
      <c r="HZ214" s="718"/>
      <c r="IA214" s="718"/>
      <c r="IB214" s="718"/>
      <c r="IC214" s="718"/>
      <c r="ID214" s="718"/>
      <c r="IE214" s="718"/>
      <c r="IF214" s="718"/>
      <c r="IG214" s="718"/>
      <c r="IH214" s="718"/>
      <c r="II214" s="718"/>
      <c r="IJ214" s="718"/>
      <c r="IK214" s="718"/>
      <c r="IL214" s="718"/>
      <c r="IM214" s="718"/>
      <c r="IN214" s="718"/>
      <c r="IO214" s="718"/>
      <c r="IP214" s="718"/>
      <c r="IQ214" s="718"/>
      <c r="IR214" s="718"/>
      <c r="IS214" s="718"/>
      <c r="IT214" s="718"/>
      <c r="IU214" s="718"/>
      <c r="IV214" s="718"/>
    </row>
    <row r="215" spans="2:256" s="418" customFormat="1">
      <c r="B215" s="432"/>
      <c r="C215" s="433"/>
      <c r="D215" s="432"/>
      <c r="E215" s="432"/>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c r="AR215" s="718"/>
      <c r="AS215" s="718"/>
      <c r="AT215" s="718"/>
      <c r="AU215" s="718"/>
      <c r="AV215" s="718"/>
      <c r="AW215" s="718"/>
      <c r="AX215" s="718"/>
      <c r="AY215" s="718"/>
      <c r="AZ215" s="718"/>
      <c r="BA215" s="718"/>
      <c r="BB215" s="718"/>
      <c r="BC215" s="718"/>
      <c r="BD215" s="718"/>
      <c r="BE215" s="718"/>
      <c r="BF215" s="718"/>
      <c r="BG215" s="718"/>
      <c r="BH215" s="718"/>
      <c r="BI215" s="718"/>
      <c r="BJ215" s="718"/>
      <c r="BK215" s="718"/>
      <c r="BL215" s="718"/>
      <c r="BM215" s="718"/>
      <c r="BN215" s="718"/>
      <c r="BO215" s="718"/>
      <c r="BP215" s="718"/>
      <c r="BQ215" s="718"/>
      <c r="BR215" s="718"/>
      <c r="BS215" s="718"/>
      <c r="BT215" s="718"/>
      <c r="BU215" s="718"/>
      <c r="BV215" s="718"/>
      <c r="BW215" s="718"/>
      <c r="BX215" s="718"/>
      <c r="BY215" s="718"/>
      <c r="BZ215" s="718"/>
      <c r="CA215" s="718"/>
      <c r="CB215" s="718"/>
      <c r="CC215" s="718"/>
      <c r="CD215" s="718"/>
      <c r="CE215" s="718"/>
      <c r="CF215" s="718"/>
      <c r="CG215" s="718"/>
      <c r="CH215" s="718"/>
      <c r="CI215" s="718"/>
      <c r="CJ215" s="718"/>
      <c r="CK215" s="718"/>
      <c r="CL215" s="718"/>
      <c r="CM215" s="718"/>
      <c r="CN215" s="718"/>
      <c r="CO215" s="718"/>
      <c r="CP215" s="718"/>
      <c r="CQ215" s="718"/>
      <c r="CR215" s="718"/>
      <c r="CS215" s="718"/>
      <c r="CT215" s="718"/>
      <c r="CU215" s="718"/>
      <c r="CV215" s="718"/>
      <c r="CW215" s="718"/>
      <c r="CX215" s="718"/>
      <c r="CY215" s="718"/>
      <c r="CZ215" s="718"/>
      <c r="DA215" s="718"/>
      <c r="DB215" s="718"/>
      <c r="DC215" s="718"/>
      <c r="DD215" s="718"/>
      <c r="DE215" s="718"/>
      <c r="DF215" s="718"/>
      <c r="DG215" s="718"/>
      <c r="DH215" s="718"/>
      <c r="DI215" s="718"/>
      <c r="DJ215" s="718"/>
      <c r="DK215" s="718"/>
      <c r="DL215" s="718"/>
      <c r="DM215" s="718"/>
      <c r="DN215" s="718"/>
      <c r="DO215" s="718"/>
      <c r="DP215" s="718"/>
      <c r="DQ215" s="718"/>
      <c r="DR215" s="718"/>
      <c r="DS215" s="718"/>
      <c r="DT215" s="718"/>
      <c r="DU215" s="718"/>
      <c r="DV215" s="718"/>
      <c r="DW215" s="718"/>
      <c r="DX215" s="718"/>
      <c r="DY215" s="718"/>
      <c r="DZ215" s="718"/>
      <c r="EA215" s="718"/>
      <c r="EB215" s="718"/>
      <c r="EC215" s="718"/>
      <c r="ED215" s="718"/>
      <c r="EE215" s="718"/>
      <c r="EF215" s="718"/>
      <c r="EG215" s="718"/>
      <c r="EH215" s="718"/>
      <c r="EI215" s="718"/>
      <c r="EJ215" s="718"/>
      <c r="EK215" s="718"/>
      <c r="EL215" s="718"/>
      <c r="EM215" s="718"/>
      <c r="EN215" s="718"/>
      <c r="EO215" s="718"/>
      <c r="EP215" s="718"/>
      <c r="EQ215" s="718"/>
      <c r="ER215" s="718"/>
      <c r="ES215" s="718"/>
      <c r="ET215" s="718"/>
      <c r="EU215" s="718"/>
      <c r="EV215" s="718"/>
      <c r="EW215" s="718"/>
      <c r="EX215" s="718"/>
      <c r="EY215" s="718"/>
      <c r="EZ215" s="718"/>
      <c r="FA215" s="718"/>
      <c r="FB215" s="718"/>
      <c r="FC215" s="718"/>
      <c r="FD215" s="718"/>
      <c r="FE215" s="718"/>
      <c r="FF215" s="718"/>
      <c r="FG215" s="718"/>
      <c r="FH215" s="718"/>
      <c r="FI215" s="718"/>
      <c r="FJ215" s="718"/>
      <c r="FK215" s="718"/>
      <c r="FL215" s="718"/>
      <c r="FM215" s="718"/>
      <c r="FN215" s="718"/>
      <c r="FO215" s="718"/>
      <c r="FP215" s="718"/>
      <c r="FQ215" s="718"/>
      <c r="FR215" s="718"/>
      <c r="FS215" s="718"/>
      <c r="FT215" s="718"/>
      <c r="FU215" s="718"/>
      <c r="FV215" s="718"/>
      <c r="FW215" s="718"/>
      <c r="FX215" s="718"/>
      <c r="FY215" s="718"/>
      <c r="FZ215" s="718"/>
      <c r="GA215" s="718"/>
      <c r="GB215" s="718"/>
      <c r="GC215" s="718"/>
      <c r="GD215" s="718"/>
      <c r="GE215" s="718"/>
      <c r="GF215" s="718"/>
      <c r="GG215" s="718"/>
      <c r="GH215" s="718"/>
      <c r="GI215" s="718"/>
      <c r="GJ215" s="718"/>
      <c r="GK215" s="718"/>
      <c r="GL215" s="718"/>
      <c r="GM215" s="718"/>
      <c r="GN215" s="718"/>
      <c r="GO215" s="718"/>
      <c r="GP215" s="718"/>
      <c r="GQ215" s="718"/>
      <c r="GR215" s="718"/>
      <c r="GS215" s="718"/>
      <c r="GT215" s="718"/>
      <c r="GU215" s="718"/>
      <c r="GV215" s="718"/>
      <c r="GW215" s="718"/>
      <c r="GX215" s="718"/>
      <c r="GY215" s="718"/>
      <c r="GZ215" s="718"/>
      <c r="HA215" s="718"/>
      <c r="HB215" s="718"/>
      <c r="HC215" s="718"/>
      <c r="HD215" s="718"/>
      <c r="HE215" s="718"/>
      <c r="HF215" s="718"/>
      <c r="HG215" s="718"/>
      <c r="HH215" s="718"/>
      <c r="HI215" s="718"/>
      <c r="HJ215" s="718"/>
      <c r="HK215" s="718"/>
      <c r="HL215" s="718"/>
      <c r="HM215" s="718"/>
      <c r="HN215" s="718"/>
      <c r="HO215" s="718"/>
      <c r="HP215" s="718"/>
      <c r="HQ215" s="718"/>
      <c r="HR215" s="718"/>
      <c r="HS215" s="718"/>
      <c r="HT215" s="718"/>
      <c r="HU215" s="718"/>
      <c r="HV215" s="718"/>
      <c r="HW215" s="718"/>
      <c r="HX215" s="718"/>
      <c r="HY215" s="718"/>
      <c r="HZ215" s="718"/>
      <c r="IA215" s="718"/>
      <c r="IB215" s="718"/>
      <c r="IC215" s="718"/>
      <c r="ID215" s="718"/>
      <c r="IE215" s="718"/>
      <c r="IF215" s="718"/>
      <c r="IG215" s="718"/>
      <c r="IH215" s="718"/>
      <c r="II215" s="718"/>
      <c r="IJ215" s="718"/>
      <c r="IK215" s="718"/>
      <c r="IL215" s="718"/>
      <c r="IM215" s="718"/>
      <c r="IN215" s="718"/>
      <c r="IO215" s="718"/>
      <c r="IP215" s="718"/>
      <c r="IQ215" s="718"/>
      <c r="IR215" s="718"/>
      <c r="IS215" s="718"/>
      <c r="IT215" s="718"/>
      <c r="IU215" s="718"/>
      <c r="IV215" s="718"/>
    </row>
    <row r="216" spans="2:256" s="418" customFormat="1">
      <c r="B216" s="432"/>
      <c r="C216" s="433"/>
      <c r="D216" s="432"/>
      <c r="E216" s="432"/>
      <c r="P216" s="718"/>
      <c r="Q216" s="718"/>
      <c r="R216" s="718"/>
      <c r="S216" s="718"/>
      <c r="T216" s="718"/>
      <c r="U216" s="718"/>
      <c r="V216" s="718"/>
      <c r="W216" s="718"/>
      <c r="X216" s="718"/>
      <c r="Y216" s="718"/>
      <c r="Z216" s="718"/>
      <c r="AA216" s="718"/>
      <c r="AB216" s="718"/>
      <c r="AC216" s="718"/>
      <c r="AD216" s="718"/>
      <c r="AE216" s="718"/>
      <c r="AF216" s="718"/>
      <c r="AG216" s="718"/>
      <c r="AH216" s="718"/>
      <c r="AI216" s="718"/>
      <c r="AJ216" s="718"/>
      <c r="AK216" s="718"/>
      <c r="AL216" s="718"/>
      <c r="AM216" s="718"/>
      <c r="AN216" s="718"/>
      <c r="AO216" s="718"/>
      <c r="AP216" s="718"/>
      <c r="AQ216" s="718"/>
      <c r="AR216" s="718"/>
      <c r="AS216" s="718"/>
      <c r="AT216" s="718"/>
      <c r="AU216" s="718"/>
      <c r="AV216" s="718"/>
      <c r="AW216" s="718"/>
      <c r="AX216" s="718"/>
      <c r="AY216" s="718"/>
      <c r="AZ216" s="718"/>
      <c r="BA216" s="718"/>
      <c r="BB216" s="718"/>
      <c r="BC216" s="718"/>
      <c r="BD216" s="718"/>
      <c r="BE216" s="718"/>
      <c r="BF216" s="718"/>
      <c r="BG216" s="718"/>
      <c r="BH216" s="718"/>
      <c r="BI216" s="718"/>
      <c r="BJ216" s="718"/>
      <c r="BK216" s="718"/>
      <c r="BL216" s="718"/>
      <c r="BM216" s="718"/>
      <c r="BN216" s="718"/>
      <c r="BO216" s="718"/>
      <c r="BP216" s="718"/>
      <c r="BQ216" s="718"/>
      <c r="BR216" s="718"/>
      <c r="BS216" s="718"/>
      <c r="BT216" s="718"/>
      <c r="BU216" s="718"/>
      <c r="BV216" s="718"/>
      <c r="BW216" s="718"/>
      <c r="BX216" s="718"/>
      <c r="BY216" s="718"/>
      <c r="BZ216" s="718"/>
      <c r="CA216" s="718"/>
      <c r="CB216" s="718"/>
      <c r="CC216" s="718"/>
      <c r="CD216" s="718"/>
      <c r="CE216" s="718"/>
      <c r="CF216" s="718"/>
      <c r="CG216" s="718"/>
      <c r="CH216" s="718"/>
      <c r="CI216" s="718"/>
      <c r="CJ216" s="718"/>
      <c r="CK216" s="718"/>
      <c r="CL216" s="718"/>
      <c r="CM216" s="718"/>
      <c r="CN216" s="718"/>
      <c r="CO216" s="718"/>
      <c r="CP216" s="718"/>
      <c r="CQ216" s="718"/>
      <c r="CR216" s="718"/>
      <c r="CS216" s="718"/>
      <c r="CT216" s="718"/>
      <c r="CU216" s="718"/>
      <c r="CV216" s="718"/>
      <c r="CW216" s="718"/>
      <c r="CX216" s="718"/>
      <c r="CY216" s="718"/>
      <c r="CZ216" s="718"/>
      <c r="DA216" s="718"/>
      <c r="DB216" s="718"/>
      <c r="DC216" s="718"/>
      <c r="DD216" s="718"/>
      <c r="DE216" s="718"/>
      <c r="DF216" s="718"/>
      <c r="DG216" s="718"/>
      <c r="DH216" s="718"/>
      <c r="DI216" s="718"/>
      <c r="DJ216" s="718"/>
      <c r="DK216" s="718"/>
      <c r="DL216" s="718"/>
      <c r="DM216" s="718"/>
      <c r="DN216" s="718"/>
      <c r="DO216" s="718"/>
      <c r="DP216" s="718"/>
      <c r="DQ216" s="718"/>
      <c r="DR216" s="718"/>
      <c r="DS216" s="718"/>
      <c r="DT216" s="718"/>
      <c r="DU216" s="718"/>
      <c r="DV216" s="718"/>
      <c r="DW216" s="718"/>
      <c r="DX216" s="718"/>
      <c r="DY216" s="718"/>
      <c r="DZ216" s="718"/>
      <c r="EA216" s="718"/>
      <c r="EB216" s="718"/>
      <c r="EC216" s="718"/>
      <c r="ED216" s="718"/>
      <c r="EE216" s="718"/>
      <c r="EF216" s="718"/>
      <c r="EG216" s="718"/>
      <c r="EH216" s="718"/>
      <c r="EI216" s="718"/>
      <c r="EJ216" s="718"/>
      <c r="EK216" s="718"/>
      <c r="EL216" s="718"/>
      <c r="EM216" s="718"/>
      <c r="EN216" s="718"/>
      <c r="EO216" s="718"/>
      <c r="EP216" s="718"/>
      <c r="EQ216" s="718"/>
      <c r="ER216" s="718"/>
      <c r="ES216" s="718"/>
      <c r="ET216" s="718"/>
      <c r="EU216" s="718"/>
      <c r="EV216" s="718"/>
      <c r="EW216" s="718"/>
      <c r="EX216" s="718"/>
      <c r="EY216" s="718"/>
      <c r="EZ216" s="718"/>
      <c r="FA216" s="718"/>
      <c r="FB216" s="718"/>
      <c r="FC216" s="718"/>
      <c r="FD216" s="718"/>
      <c r="FE216" s="718"/>
      <c r="FF216" s="718"/>
      <c r="FG216" s="718"/>
      <c r="FH216" s="718"/>
      <c r="FI216" s="718"/>
      <c r="FJ216" s="718"/>
      <c r="FK216" s="718"/>
      <c r="FL216" s="718"/>
      <c r="FM216" s="718"/>
      <c r="FN216" s="718"/>
      <c r="FO216" s="718"/>
      <c r="FP216" s="718"/>
      <c r="FQ216" s="718"/>
      <c r="FR216" s="718"/>
      <c r="FS216" s="718"/>
      <c r="FT216" s="718"/>
      <c r="FU216" s="718"/>
      <c r="FV216" s="718"/>
      <c r="FW216" s="718"/>
      <c r="FX216" s="718"/>
      <c r="FY216" s="718"/>
      <c r="FZ216" s="718"/>
      <c r="GA216" s="718"/>
      <c r="GB216" s="718"/>
      <c r="GC216" s="718"/>
      <c r="GD216" s="718"/>
      <c r="GE216" s="718"/>
      <c r="GF216" s="718"/>
      <c r="GG216" s="718"/>
      <c r="GH216" s="718"/>
      <c r="GI216" s="718"/>
      <c r="GJ216" s="718"/>
      <c r="GK216" s="718"/>
      <c r="GL216" s="718"/>
      <c r="GM216" s="718"/>
      <c r="GN216" s="718"/>
      <c r="GO216" s="718"/>
      <c r="GP216" s="718"/>
      <c r="GQ216" s="718"/>
      <c r="GR216" s="718"/>
      <c r="GS216" s="718"/>
      <c r="GT216" s="718"/>
      <c r="GU216" s="718"/>
      <c r="GV216" s="718"/>
      <c r="GW216" s="718"/>
      <c r="GX216" s="718"/>
      <c r="GY216" s="718"/>
      <c r="GZ216" s="718"/>
      <c r="HA216" s="718"/>
      <c r="HB216" s="718"/>
      <c r="HC216" s="718"/>
      <c r="HD216" s="718"/>
      <c r="HE216" s="718"/>
      <c r="HF216" s="718"/>
      <c r="HG216" s="718"/>
      <c r="HH216" s="718"/>
      <c r="HI216" s="718"/>
      <c r="HJ216" s="718"/>
      <c r="HK216" s="718"/>
      <c r="HL216" s="718"/>
      <c r="HM216" s="718"/>
      <c r="HN216" s="718"/>
      <c r="HO216" s="718"/>
      <c r="HP216" s="718"/>
      <c r="HQ216" s="718"/>
      <c r="HR216" s="718"/>
      <c r="HS216" s="718"/>
      <c r="HT216" s="718"/>
      <c r="HU216" s="718"/>
      <c r="HV216" s="718"/>
      <c r="HW216" s="718"/>
      <c r="HX216" s="718"/>
      <c r="HY216" s="718"/>
      <c r="HZ216" s="718"/>
      <c r="IA216" s="718"/>
      <c r="IB216" s="718"/>
      <c r="IC216" s="718"/>
      <c r="ID216" s="718"/>
      <c r="IE216" s="718"/>
      <c r="IF216" s="718"/>
      <c r="IG216" s="718"/>
      <c r="IH216" s="718"/>
      <c r="II216" s="718"/>
      <c r="IJ216" s="718"/>
      <c r="IK216" s="718"/>
      <c r="IL216" s="718"/>
      <c r="IM216" s="718"/>
      <c r="IN216" s="718"/>
      <c r="IO216" s="718"/>
      <c r="IP216" s="718"/>
      <c r="IQ216" s="718"/>
      <c r="IR216" s="718"/>
      <c r="IS216" s="718"/>
      <c r="IT216" s="718"/>
      <c r="IU216" s="718"/>
      <c r="IV216" s="718"/>
    </row>
    <row r="217" spans="2:256" s="418" customFormat="1">
      <c r="B217" s="432"/>
      <c r="C217" s="433"/>
      <c r="D217" s="432"/>
      <c r="E217" s="432"/>
      <c r="P217" s="718"/>
      <c r="Q217" s="718"/>
      <c r="R217" s="718"/>
      <c r="S217" s="718"/>
      <c r="T217" s="718"/>
      <c r="U217" s="718"/>
      <c r="V217" s="718"/>
      <c r="W217" s="718"/>
      <c r="X217" s="718"/>
      <c r="Y217" s="718"/>
      <c r="Z217" s="718"/>
      <c r="AA217" s="718"/>
      <c r="AB217" s="718"/>
      <c r="AC217" s="718"/>
      <c r="AD217" s="718"/>
      <c r="AE217" s="718"/>
      <c r="AF217" s="718"/>
      <c r="AG217" s="718"/>
      <c r="AH217" s="718"/>
      <c r="AI217" s="718"/>
      <c r="AJ217" s="718"/>
      <c r="AK217" s="718"/>
      <c r="AL217" s="718"/>
      <c r="AM217" s="718"/>
      <c r="AN217" s="718"/>
      <c r="AO217" s="718"/>
      <c r="AP217" s="718"/>
      <c r="AQ217" s="718"/>
      <c r="AR217" s="718"/>
      <c r="AS217" s="718"/>
      <c r="AT217" s="718"/>
      <c r="AU217" s="718"/>
      <c r="AV217" s="718"/>
      <c r="AW217" s="718"/>
      <c r="AX217" s="718"/>
      <c r="AY217" s="718"/>
      <c r="AZ217" s="718"/>
      <c r="BA217" s="718"/>
      <c r="BB217" s="718"/>
      <c r="BC217" s="718"/>
      <c r="BD217" s="718"/>
      <c r="BE217" s="718"/>
      <c r="BF217" s="718"/>
      <c r="BG217" s="718"/>
      <c r="BH217" s="718"/>
      <c r="BI217" s="718"/>
      <c r="BJ217" s="718"/>
      <c r="BK217" s="718"/>
      <c r="BL217" s="718"/>
      <c r="BM217" s="718"/>
      <c r="BN217" s="718"/>
      <c r="BO217" s="718"/>
      <c r="BP217" s="718"/>
      <c r="BQ217" s="718"/>
      <c r="BR217" s="718"/>
      <c r="BS217" s="718"/>
      <c r="BT217" s="718"/>
      <c r="BU217" s="718"/>
      <c r="BV217" s="718"/>
      <c r="BW217" s="718"/>
      <c r="BX217" s="718"/>
      <c r="BY217" s="718"/>
      <c r="BZ217" s="718"/>
      <c r="CA217" s="718"/>
      <c r="CB217" s="718"/>
      <c r="CC217" s="718"/>
      <c r="CD217" s="718"/>
      <c r="CE217" s="718"/>
      <c r="CF217" s="718"/>
      <c r="CG217" s="718"/>
      <c r="CH217" s="718"/>
      <c r="CI217" s="718"/>
      <c r="CJ217" s="718"/>
      <c r="CK217" s="718"/>
      <c r="CL217" s="718"/>
      <c r="CM217" s="718"/>
      <c r="CN217" s="718"/>
      <c r="CO217" s="718"/>
      <c r="CP217" s="718"/>
      <c r="CQ217" s="718"/>
      <c r="CR217" s="718"/>
      <c r="CS217" s="718"/>
      <c r="CT217" s="718"/>
      <c r="CU217" s="718"/>
      <c r="CV217" s="718"/>
      <c r="CW217" s="718"/>
      <c r="CX217" s="718"/>
      <c r="CY217" s="718"/>
      <c r="CZ217" s="718"/>
      <c r="DA217" s="718"/>
      <c r="DB217" s="718"/>
      <c r="DC217" s="718"/>
      <c r="DD217" s="718"/>
      <c r="DE217" s="718"/>
      <c r="DF217" s="718"/>
      <c r="DG217" s="718"/>
      <c r="DH217" s="718"/>
      <c r="DI217" s="718"/>
      <c r="DJ217" s="718"/>
      <c r="DK217" s="718"/>
      <c r="DL217" s="718"/>
      <c r="DM217" s="718"/>
      <c r="DN217" s="718"/>
      <c r="DO217" s="718"/>
      <c r="DP217" s="718"/>
      <c r="DQ217" s="718"/>
      <c r="DR217" s="718"/>
      <c r="DS217" s="718"/>
      <c r="DT217" s="718"/>
      <c r="DU217" s="718"/>
      <c r="DV217" s="718"/>
      <c r="DW217" s="718"/>
      <c r="DX217" s="718"/>
      <c r="DY217" s="718"/>
      <c r="DZ217" s="718"/>
      <c r="EA217" s="718"/>
      <c r="EB217" s="718"/>
      <c r="EC217" s="718"/>
      <c r="ED217" s="718"/>
      <c r="EE217" s="718"/>
      <c r="EF217" s="718"/>
      <c r="EG217" s="718"/>
      <c r="EH217" s="718"/>
      <c r="EI217" s="718"/>
      <c r="EJ217" s="718"/>
      <c r="EK217" s="718"/>
      <c r="EL217" s="718"/>
      <c r="EM217" s="718"/>
      <c r="EN217" s="718"/>
      <c r="EO217" s="718"/>
      <c r="EP217" s="718"/>
      <c r="EQ217" s="718"/>
      <c r="ER217" s="718"/>
      <c r="ES217" s="718"/>
      <c r="ET217" s="718"/>
      <c r="EU217" s="718"/>
      <c r="EV217" s="718"/>
      <c r="EW217" s="718"/>
      <c r="EX217" s="718"/>
      <c r="EY217" s="718"/>
      <c r="EZ217" s="718"/>
      <c r="FA217" s="718"/>
      <c r="FB217" s="718"/>
      <c r="FC217" s="718"/>
      <c r="FD217" s="718"/>
      <c r="FE217" s="718"/>
      <c r="FF217" s="718"/>
      <c r="FG217" s="718"/>
      <c r="FH217" s="718"/>
      <c r="FI217" s="718"/>
      <c r="FJ217" s="718"/>
      <c r="FK217" s="718"/>
      <c r="FL217" s="718"/>
      <c r="FM217" s="718"/>
      <c r="FN217" s="718"/>
      <c r="FO217" s="718"/>
      <c r="FP217" s="718"/>
      <c r="FQ217" s="718"/>
      <c r="FR217" s="718"/>
      <c r="FS217" s="718"/>
      <c r="FT217" s="718"/>
      <c r="FU217" s="718"/>
      <c r="FV217" s="718"/>
      <c r="FW217" s="718"/>
      <c r="FX217" s="718"/>
      <c r="FY217" s="718"/>
      <c r="FZ217" s="718"/>
      <c r="GA217" s="718"/>
      <c r="GB217" s="718"/>
      <c r="GC217" s="718"/>
      <c r="GD217" s="718"/>
      <c r="GE217" s="718"/>
      <c r="GF217" s="718"/>
      <c r="GG217" s="718"/>
      <c r="GH217" s="718"/>
      <c r="GI217" s="718"/>
      <c r="GJ217" s="718"/>
      <c r="GK217" s="718"/>
      <c r="GL217" s="718"/>
      <c r="GM217" s="718"/>
      <c r="GN217" s="718"/>
      <c r="GO217" s="718"/>
      <c r="GP217" s="718"/>
      <c r="GQ217" s="718"/>
      <c r="GR217" s="718"/>
      <c r="GS217" s="718"/>
      <c r="GT217" s="718"/>
      <c r="GU217" s="718"/>
      <c r="GV217" s="718"/>
      <c r="GW217" s="718"/>
      <c r="GX217" s="718"/>
      <c r="GY217" s="718"/>
      <c r="GZ217" s="718"/>
      <c r="HA217" s="718"/>
      <c r="HB217" s="718"/>
      <c r="HC217" s="718"/>
      <c r="HD217" s="718"/>
      <c r="HE217" s="718"/>
      <c r="HF217" s="718"/>
      <c r="HG217" s="718"/>
      <c r="HH217" s="718"/>
      <c r="HI217" s="718"/>
      <c r="HJ217" s="718"/>
      <c r="HK217" s="718"/>
      <c r="HL217" s="718"/>
      <c r="HM217" s="718"/>
      <c r="HN217" s="718"/>
      <c r="HO217" s="718"/>
      <c r="HP217" s="718"/>
      <c r="HQ217" s="718"/>
      <c r="HR217" s="718"/>
      <c r="HS217" s="718"/>
      <c r="HT217" s="718"/>
      <c r="HU217" s="718"/>
      <c r="HV217" s="718"/>
      <c r="HW217" s="718"/>
      <c r="HX217" s="718"/>
      <c r="HY217" s="718"/>
      <c r="HZ217" s="718"/>
      <c r="IA217" s="718"/>
      <c r="IB217" s="718"/>
      <c r="IC217" s="718"/>
      <c r="ID217" s="718"/>
      <c r="IE217" s="718"/>
      <c r="IF217" s="718"/>
      <c r="IG217" s="718"/>
      <c r="IH217" s="718"/>
      <c r="II217" s="718"/>
      <c r="IJ217" s="718"/>
      <c r="IK217" s="718"/>
      <c r="IL217" s="718"/>
      <c r="IM217" s="718"/>
      <c r="IN217" s="718"/>
      <c r="IO217" s="718"/>
      <c r="IP217" s="718"/>
      <c r="IQ217" s="718"/>
      <c r="IR217" s="718"/>
      <c r="IS217" s="718"/>
      <c r="IT217" s="718"/>
      <c r="IU217" s="718"/>
      <c r="IV217" s="718"/>
    </row>
    <row r="218" spans="2:256" s="418" customFormat="1">
      <c r="B218" s="432"/>
      <c r="C218" s="433"/>
      <c r="D218" s="432"/>
      <c r="E218" s="432"/>
      <c r="P218" s="718"/>
      <c r="Q218" s="718"/>
      <c r="R218" s="718"/>
      <c r="S218" s="718"/>
      <c r="T218" s="718"/>
      <c r="U218" s="718"/>
      <c r="V218" s="718"/>
      <c r="W218" s="718"/>
      <c r="X218" s="718"/>
      <c r="Y218" s="718"/>
      <c r="Z218" s="718"/>
      <c r="AA218" s="718"/>
      <c r="AB218" s="718"/>
      <c r="AC218" s="718"/>
      <c r="AD218" s="718"/>
      <c r="AE218" s="718"/>
      <c r="AF218" s="718"/>
      <c r="AG218" s="718"/>
      <c r="AH218" s="718"/>
      <c r="AI218" s="718"/>
      <c r="AJ218" s="718"/>
      <c r="AK218" s="718"/>
      <c r="AL218" s="718"/>
      <c r="AM218" s="718"/>
      <c r="AN218" s="718"/>
      <c r="AO218" s="718"/>
      <c r="AP218" s="718"/>
      <c r="AQ218" s="718"/>
      <c r="AR218" s="718"/>
      <c r="AS218" s="718"/>
      <c r="AT218" s="718"/>
      <c r="AU218" s="718"/>
      <c r="AV218" s="718"/>
      <c r="AW218" s="718"/>
      <c r="AX218" s="718"/>
      <c r="AY218" s="718"/>
      <c r="AZ218" s="718"/>
      <c r="BA218" s="718"/>
      <c r="BB218" s="718"/>
      <c r="BC218" s="718"/>
      <c r="BD218" s="718"/>
      <c r="BE218" s="718"/>
      <c r="BF218" s="718"/>
      <c r="BG218" s="718"/>
      <c r="BH218" s="718"/>
      <c r="BI218" s="718"/>
      <c r="BJ218" s="718"/>
      <c r="BK218" s="718"/>
      <c r="BL218" s="718"/>
      <c r="BM218" s="718"/>
      <c r="BN218" s="718"/>
      <c r="BO218" s="718"/>
      <c r="BP218" s="718"/>
      <c r="BQ218" s="718"/>
      <c r="BR218" s="718"/>
      <c r="BS218" s="718"/>
      <c r="BT218" s="718"/>
      <c r="BU218" s="718"/>
      <c r="BV218" s="718"/>
      <c r="BW218" s="718"/>
      <c r="BX218" s="718"/>
      <c r="BY218" s="718"/>
      <c r="BZ218" s="718"/>
      <c r="CA218" s="718"/>
      <c r="CB218" s="718"/>
      <c r="CC218" s="718"/>
      <c r="CD218" s="718"/>
      <c r="CE218" s="718"/>
      <c r="CF218" s="718"/>
      <c r="CG218" s="718"/>
      <c r="CH218" s="718"/>
      <c r="CI218" s="718"/>
      <c r="CJ218" s="718"/>
      <c r="CK218" s="718"/>
      <c r="CL218" s="718"/>
      <c r="CM218" s="718"/>
      <c r="CN218" s="718"/>
      <c r="CO218" s="718"/>
      <c r="CP218" s="718"/>
      <c r="CQ218" s="718"/>
      <c r="CR218" s="718"/>
      <c r="CS218" s="718"/>
      <c r="CT218" s="718"/>
      <c r="CU218" s="718"/>
      <c r="CV218" s="718"/>
      <c r="CW218" s="718"/>
      <c r="CX218" s="718"/>
      <c r="CY218" s="718"/>
      <c r="CZ218" s="718"/>
      <c r="DA218" s="718"/>
      <c r="DB218" s="718"/>
      <c r="DC218" s="718"/>
      <c r="DD218" s="718"/>
      <c r="DE218" s="718"/>
      <c r="DF218" s="718"/>
      <c r="DG218" s="718"/>
      <c r="DH218" s="718"/>
      <c r="DI218" s="718"/>
      <c r="DJ218" s="718"/>
      <c r="DK218" s="718"/>
      <c r="DL218" s="718"/>
      <c r="DM218" s="718"/>
      <c r="DN218" s="718"/>
      <c r="DO218" s="718"/>
      <c r="DP218" s="718"/>
      <c r="DQ218" s="718"/>
      <c r="DR218" s="718"/>
      <c r="DS218" s="718"/>
      <c r="DT218" s="718"/>
      <c r="DU218" s="718"/>
      <c r="DV218" s="718"/>
      <c r="DW218" s="718"/>
      <c r="DX218" s="718"/>
      <c r="DY218" s="718"/>
      <c r="DZ218" s="718"/>
      <c r="EA218" s="718"/>
      <c r="EB218" s="718"/>
      <c r="EC218" s="718"/>
      <c r="ED218" s="718"/>
      <c r="EE218" s="718"/>
      <c r="EF218" s="718"/>
      <c r="EG218" s="718"/>
      <c r="EH218" s="718"/>
      <c r="EI218" s="718"/>
      <c r="EJ218" s="718"/>
      <c r="EK218" s="718"/>
      <c r="EL218" s="718"/>
      <c r="EM218" s="718"/>
      <c r="EN218" s="718"/>
      <c r="EO218" s="718"/>
      <c r="EP218" s="718"/>
      <c r="EQ218" s="718"/>
      <c r="ER218" s="718"/>
      <c r="ES218" s="718"/>
      <c r="ET218" s="718"/>
      <c r="EU218" s="718"/>
      <c r="EV218" s="718"/>
      <c r="EW218" s="718"/>
      <c r="EX218" s="718"/>
      <c r="EY218" s="718"/>
      <c r="EZ218" s="718"/>
      <c r="FA218" s="718"/>
      <c r="FB218" s="718"/>
      <c r="FC218" s="718"/>
      <c r="FD218" s="718"/>
      <c r="FE218" s="718"/>
      <c r="FF218" s="718"/>
      <c r="FG218" s="718"/>
      <c r="FH218" s="718"/>
      <c r="FI218" s="718"/>
      <c r="FJ218" s="718"/>
      <c r="FK218" s="718"/>
      <c r="FL218" s="718"/>
      <c r="FM218" s="718"/>
      <c r="FN218" s="718"/>
      <c r="FO218" s="718"/>
      <c r="FP218" s="718"/>
      <c r="FQ218" s="718"/>
      <c r="FR218" s="718"/>
      <c r="FS218" s="718"/>
      <c r="FT218" s="718"/>
      <c r="FU218" s="718"/>
      <c r="FV218" s="718"/>
      <c r="FW218" s="718"/>
      <c r="FX218" s="718"/>
      <c r="FY218" s="718"/>
      <c r="FZ218" s="718"/>
      <c r="GA218" s="718"/>
      <c r="GB218" s="718"/>
      <c r="GC218" s="718"/>
      <c r="GD218" s="718"/>
      <c r="GE218" s="718"/>
      <c r="GF218" s="718"/>
      <c r="GG218" s="718"/>
      <c r="GH218" s="718"/>
      <c r="GI218" s="718"/>
      <c r="GJ218" s="718"/>
      <c r="GK218" s="718"/>
      <c r="GL218" s="718"/>
      <c r="GM218" s="718"/>
      <c r="GN218" s="718"/>
      <c r="GO218" s="718"/>
      <c r="GP218" s="718"/>
      <c r="GQ218" s="718"/>
      <c r="GR218" s="718"/>
      <c r="GS218" s="718"/>
      <c r="GT218" s="718"/>
      <c r="GU218" s="718"/>
      <c r="GV218" s="718"/>
      <c r="GW218" s="718"/>
      <c r="GX218" s="718"/>
      <c r="GY218" s="718"/>
      <c r="GZ218" s="718"/>
      <c r="HA218" s="718"/>
      <c r="HB218" s="718"/>
      <c r="HC218" s="718"/>
      <c r="HD218" s="718"/>
      <c r="HE218" s="718"/>
      <c r="HF218" s="718"/>
      <c r="HG218" s="718"/>
      <c r="HH218" s="718"/>
      <c r="HI218" s="718"/>
      <c r="HJ218" s="718"/>
      <c r="HK218" s="718"/>
      <c r="HL218" s="718"/>
      <c r="HM218" s="718"/>
      <c r="HN218" s="718"/>
      <c r="HO218" s="718"/>
      <c r="HP218" s="718"/>
      <c r="HQ218" s="718"/>
      <c r="HR218" s="718"/>
      <c r="HS218" s="718"/>
      <c r="HT218" s="718"/>
      <c r="HU218" s="718"/>
      <c r="HV218" s="718"/>
      <c r="HW218" s="718"/>
      <c r="HX218" s="718"/>
      <c r="HY218" s="718"/>
      <c r="HZ218" s="718"/>
      <c r="IA218" s="718"/>
      <c r="IB218" s="718"/>
      <c r="IC218" s="718"/>
      <c r="ID218" s="718"/>
      <c r="IE218" s="718"/>
      <c r="IF218" s="718"/>
      <c r="IG218" s="718"/>
      <c r="IH218" s="718"/>
      <c r="II218" s="718"/>
      <c r="IJ218" s="718"/>
      <c r="IK218" s="718"/>
      <c r="IL218" s="718"/>
      <c r="IM218" s="718"/>
      <c r="IN218" s="718"/>
      <c r="IO218" s="718"/>
      <c r="IP218" s="718"/>
      <c r="IQ218" s="718"/>
      <c r="IR218" s="718"/>
      <c r="IS218" s="718"/>
      <c r="IT218" s="718"/>
      <c r="IU218" s="718"/>
      <c r="IV218" s="718"/>
    </row>
    <row r="219" spans="2:256" s="418" customFormat="1">
      <c r="B219" s="432"/>
      <c r="C219" s="433"/>
      <c r="D219" s="432"/>
      <c r="E219" s="432"/>
      <c r="P219" s="718"/>
      <c r="Q219" s="718"/>
      <c r="R219" s="718"/>
      <c r="S219" s="718"/>
      <c r="T219" s="718"/>
      <c r="U219" s="718"/>
      <c r="V219" s="718"/>
      <c r="W219" s="718"/>
      <c r="X219" s="718"/>
      <c r="Y219" s="718"/>
      <c r="Z219" s="718"/>
      <c r="AA219" s="718"/>
      <c r="AB219" s="718"/>
      <c r="AC219" s="718"/>
      <c r="AD219" s="718"/>
      <c r="AE219" s="718"/>
      <c r="AF219" s="718"/>
      <c r="AG219" s="718"/>
      <c r="AH219" s="718"/>
      <c r="AI219" s="718"/>
      <c r="AJ219" s="718"/>
      <c r="AK219" s="718"/>
      <c r="AL219" s="718"/>
      <c r="AM219" s="718"/>
      <c r="AN219" s="718"/>
      <c r="AO219" s="718"/>
      <c r="AP219" s="718"/>
      <c r="AQ219" s="718"/>
      <c r="AR219" s="718"/>
      <c r="AS219" s="718"/>
      <c r="AT219" s="718"/>
      <c r="AU219" s="718"/>
      <c r="AV219" s="718"/>
      <c r="AW219" s="718"/>
      <c r="AX219" s="718"/>
      <c r="AY219" s="718"/>
      <c r="AZ219" s="718"/>
      <c r="BA219" s="718"/>
      <c r="BB219" s="718"/>
      <c r="BC219" s="718"/>
      <c r="BD219" s="718"/>
      <c r="BE219" s="718"/>
      <c r="BF219" s="718"/>
      <c r="BG219" s="718"/>
      <c r="BH219" s="718"/>
      <c r="BI219" s="718"/>
      <c r="BJ219" s="718"/>
      <c r="BK219" s="718"/>
      <c r="BL219" s="718"/>
      <c r="BM219" s="718"/>
      <c r="BN219" s="718"/>
      <c r="BO219" s="718"/>
      <c r="BP219" s="718"/>
      <c r="BQ219" s="718"/>
      <c r="BR219" s="718"/>
      <c r="BS219" s="718"/>
      <c r="BT219" s="718"/>
      <c r="BU219" s="718"/>
      <c r="BV219" s="718"/>
      <c r="BW219" s="718"/>
      <c r="BX219" s="718"/>
      <c r="BY219" s="718"/>
      <c r="BZ219" s="718"/>
      <c r="CA219" s="718"/>
      <c r="CB219" s="718"/>
      <c r="CC219" s="718"/>
      <c r="CD219" s="718"/>
      <c r="CE219" s="718"/>
      <c r="CF219" s="718"/>
      <c r="CG219" s="718"/>
      <c r="CH219" s="718"/>
      <c r="CI219" s="718"/>
      <c r="CJ219" s="718"/>
      <c r="CK219" s="718"/>
      <c r="CL219" s="718"/>
      <c r="CM219" s="718"/>
      <c r="CN219" s="718"/>
      <c r="CO219" s="718"/>
      <c r="CP219" s="718"/>
      <c r="CQ219" s="718"/>
      <c r="CR219" s="718"/>
      <c r="CS219" s="718"/>
      <c r="CT219" s="718"/>
      <c r="CU219" s="718"/>
      <c r="CV219" s="718"/>
      <c r="CW219" s="718"/>
      <c r="CX219" s="718"/>
      <c r="CY219" s="718"/>
      <c r="CZ219" s="718"/>
      <c r="DA219" s="718"/>
      <c r="DB219" s="718"/>
      <c r="DC219" s="718"/>
      <c r="DD219" s="718"/>
      <c r="DE219" s="718"/>
      <c r="DF219" s="718"/>
      <c r="DG219" s="718"/>
      <c r="DH219" s="718"/>
      <c r="DI219" s="718"/>
      <c r="DJ219" s="718"/>
      <c r="DK219" s="718"/>
      <c r="DL219" s="718"/>
      <c r="DM219" s="718"/>
      <c r="DN219" s="718"/>
      <c r="DO219" s="718"/>
      <c r="DP219" s="718"/>
      <c r="DQ219" s="718"/>
      <c r="DR219" s="718"/>
      <c r="DS219" s="718"/>
      <c r="DT219" s="718"/>
      <c r="DU219" s="718"/>
      <c r="DV219" s="718"/>
      <c r="DW219" s="718"/>
      <c r="DX219" s="718"/>
      <c r="DY219" s="718"/>
      <c r="DZ219" s="718"/>
      <c r="EA219" s="718"/>
      <c r="EB219" s="718"/>
      <c r="EC219" s="718"/>
      <c r="ED219" s="718"/>
      <c r="EE219" s="718"/>
      <c r="EF219" s="718"/>
      <c r="EG219" s="718"/>
      <c r="EH219" s="718"/>
      <c r="EI219" s="718"/>
      <c r="EJ219" s="718"/>
      <c r="EK219" s="718"/>
      <c r="EL219" s="718"/>
      <c r="EM219" s="718"/>
      <c r="EN219" s="718"/>
      <c r="EO219" s="718"/>
      <c r="EP219" s="718"/>
      <c r="EQ219" s="718"/>
      <c r="ER219" s="718"/>
      <c r="ES219" s="718"/>
      <c r="ET219" s="718"/>
      <c r="EU219" s="718"/>
      <c r="EV219" s="718"/>
      <c r="EW219" s="718"/>
      <c r="EX219" s="718"/>
      <c r="EY219" s="718"/>
      <c r="EZ219" s="718"/>
      <c r="FA219" s="718"/>
      <c r="FB219" s="718"/>
      <c r="FC219" s="718"/>
      <c r="FD219" s="718"/>
      <c r="FE219" s="718"/>
      <c r="FF219" s="718"/>
      <c r="FG219" s="718"/>
      <c r="FH219" s="718"/>
      <c r="FI219" s="718"/>
      <c r="FJ219" s="718"/>
      <c r="FK219" s="718"/>
      <c r="FL219" s="718"/>
      <c r="FM219" s="718"/>
      <c r="FN219" s="718"/>
      <c r="FO219" s="718"/>
      <c r="FP219" s="718"/>
      <c r="FQ219" s="718"/>
      <c r="FR219" s="718"/>
      <c r="FS219" s="718"/>
      <c r="FT219" s="718"/>
      <c r="FU219" s="718"/>
      <c r="FV219" s="718"/>
      <c r="FW219" s="718"/>
      <c r="FX219" s="718"/>
      <c r="FY219" s="718"/>
      <c r="FZ219" s="718"/>
      <c r="GA219" s="718"/>
      <c r="GB219" s="718"/>
      <c r="GC219" s="718"/>
      <c r="GD219" s="718"/>
      <c r="GE219" s="718"/>
      <c r="GF219" s="718"/>
      <c r="GG219" s="718"/>
      <c r="GH219" s="718"/>
      <c r="GI219" s="718"/>
      <c r="GJ219" s="718"/>
      <c r="GK219" s="718"/>
      <c r="GL219" s="718"/>
      <c r="GM219" s="718"/>
      <c r="GN219" s="718"/>
      <c r="GO219" s="718"/>
      <c r="GP219" s="718"/>
      <c r="GQ219" s="718"/>
      <c r="GR219" s="718"/>
      <c r="GS219" s="718"/>
      <c r="GT219" s="718"/>
      <c r="GU219" s="718"/>
      <c r="GV219" s="718"/>
      <c r="GW219" s="718"/>
      <c r="GX219" s="718"/>
      <c r="GY219" s="718"/>
      <c r="GZ219" s="718"/>
      <c r="HA219" s="718"/>
      <c r="HB219" s="718"/>
      <c r="HC219" s="718"/>
      <c r="HD219" s="718"/>
      <c r="HE219" s="718"/>
      <c r="HF219" s="718"/>
      <c r="HG219" s="718"/>
      <c r="HH219" s="718"/>
      <c r="HI219" s="718"/>
      <c r="HJ219" s="718"/>
      <c r="HK219" s="718"/>
      <c r="HL219" s="718"/>
      <c r="HM219" s="718"/>
      <c r="HN219" s="718"/>
      <c r="HO219" s="718"/>
      <c r="HP219" s="718"/>
      <c r="HQ219" s="718"/>
      <c r="HR219" s="718"/>
      <c r="HS219" s="718"/>
      <c r="HT219" s="718"/>
      <c r="HU219" s="718"/>
      <c r="HV219" s="718"/>
      <c r="HW219" s="718"/>
      <c r="HX219" s="718"/>
      <c r="HY219" s="718"/>
      <c r="HZ219" s="718"/>
      <c r="IA219" s="718"/>
      <c r="IB219" s="718"/>
      <c r="IC219" s="718"/>
      <c r="ID219" s="718"/>
      <c r="IE219" s="718"/>
      <c r="IF219" s="718"/>
      <c r="IG219" s="718"/>
      <c r="IH219" s="718"/>
      <c r="II219" s="718"/>
      <c r="IJ219" s="718"/>
      <c r="IK219" s="718"/>
      <c r="IL219" s="718"/>
      <c r="IM219" s="718"/>
      <c r="IN219" s="718"/>
      <c r="IO219" s="718"/>
      <c r="IP219" s="718"/>
      <c r="IQ219" s="718"/>
      <c r="IR219" s="718"/>
      <c r="IS219" s="718"/>
      <c r="IT219" s="718"/>
      <c r="IU219" s="718"/>
      <c r="IV219" s="718"/>
    </row>
    <row r="220" spans="2:256" s="418" customFormat="1">
      <c r="B220" s="432"/>
      <c r="C220" s="433"/>
      <c r="D220" s="432"/>
      <c r="E220" s="432"/>
      <c r="P220" s="718"/>
      <c r="Q220" s="718"/>
      <c r="R220" s="718"/>
      <c r="S220" s="718"/>
      <c r="T220" s="718"/>
      <c r="U220" s="718"/>
      <c r="V220" s="718"/>
      <c r="W220" s="718"/>
      <c r="X220" s="718"/>
      <c r="Y220" s="718"/>
      <c r="Z220" s="718"/>
      <c r="AA220" s="718"/>
      <c r="AB220" s="718"/>
      <c r="AC220" s="718"/>
      <c r="AD220" s="718"/>
      <c r="AE220" s="718"/>
      <c r="AF220" s="718"/>
      <c r="AG220" s="718"/>
      <c r="AH220" s="718"/>
      <c r="AI220" s="718"/>
      <c r="AJ220" s="718"/>
      <c r="AK220" s="718"/>
      <c r="AL220" s="718"/>
      <c r="AM220" s="718"/>
      <c r="AN220" s="718"/>
      <c r="AO220" s="718"/>
      <c r="AP220" s="718"/>
      <c r="AQ220" s="718"/>
      <c r="AR220" s="718"/>
      <c r="AS220" s="718"/>
      <c r="AT220" s="718"/>
      <c r="AU220" s="718"/>
      <c r="AV220" s="718"/>
      <c r="AW220" s="718"/>
      <c r="AX220" s="718"/>
      <c r="AY220" s="718"/>
      <c r="AZ220" s="718"/>
      <c r="BA220" s="718"/>
      <c r="BB220" s="718"/>
      <c r="BC220" s="718"/>
      <c r="BD220" s="718"/>
      <c r="BE220" s="718"/>
      <c r="BF220" s="718"/>
      <c r="BG220" s="718"/>
      <c r="BH220" s="718"/>
      <c r="BI220" s="718"/>
      <c r="BJ220" s="718"/>
      <c r="BK220" s="718"/>
      <c r="BL220" s="718"/>
      <c r="BM220" s="718"/>
      <c r="BN220" s="718"/>
      <c r="BO220" s="718"/>
      <c r="BP220" s="718"/>
      <c r="BQ220" s="718"/>
      <c r="BR220" s="718"/>
      <c r="BS220" s="718"/>
      <c r="BT220" s="718"/>
      <c r="BU220" s="718"/>
      <c r="BV220" s="718"/>
      <c r="BW220" s="718"/>
      <c r="BX220" s="718"/>
      <c r="BY220" s="718"/>
      <c r="BZ220" s="718"/>
      <c r="CA220" s="718"/>
      <c r="CB220" s="718"/>
      <c r="CC220" s="718"/>
      <c r="CD220" s="718"/>
      <c r="CE220" s="718"/>
      <c r="CF220" s="718"/>
      <c r="CG220" s="718"/>
      <c r="CH220" s="718"/>
      <c r="CI220" s="718"/>
      <c r="CJ220" s="718"/>
      <c r="CK220" s="718"/>
      <c r="CL220" s="718"/>
      <c r="CM220" s="718"/>
      <c r="CN220" s="718"/>
      <c r="CO220" s="718"/>
      <c r="CP220" s="718"/>
      <c r="CQ220" s="718"/>
      <c r="CR220" s="718"/>
      <c r="CS220" s="718"/>
      <c r="CT220" s="718"/>
      <c r="CU220" s="718"/>
      <c r="CV220" s="718"/>
      <c r="CW220" s="718"/>
      <c r="CX220" s="718"/>
      <c r="CY220" s="718"/>
      <c r="CZ220" s="718"/>
      <c r="DA220" s="718"/>
      <c r="DB220" s="718"/>
      <c r="DC220" s="718"/>
      <c r="DD220" s="718"/>
      <c r="DE220" s="718"/>
      <c r="DF220" s="718"/>
      <c r="DG220" s="718"/>
      <c r="DH220" s="718"/>
      <c r="DI220" s="718"/>
      <c r="DJ220" s="718"/>
      <c r="DK220" s="718"/>
      <c r="DL220" s="718"/>
      <c r="DM220" s="718"/>
      <c r="DN220" s="718"/>
      <c r="DO220" s="718"/>
      <c r="DP220" s="718"/>
      <c r="DQ220" s="718"/>
      <c r="DR220" s="718"/>
      <c r="DS220" s="718"/>
      <c r="DT220" s="718"/>
      <c r="DU220" s="718"/>
      <c r="DV220" s="718"/>
      <c r="DW220" s="718"/>
      <c r="DX220" s="718"/>
      <c r="DY220" s="718"/>
      <c r="DZ220" s="718"/>
      <c r="EA220" s="718"/>
      <c r="EB220" s="718"/>
      <c r="EC220" s="718"/>
      <c r="ED220" s="718"/>
      <c r="EE220" s="718"/>
      <c r="EF220" s="718"/>
      <c r="EG220" s="718"/>
      <c r="EH220" s="718"/>
      <c r="EI220" s="718"/>
      <c r="EJ220" s="718"/>
      <c r="EK220" s="718"/>
      <c r="EL220" s="718"/>
      <c r="EM220" s="718"/>
      <c r="EN220" s="718"/>
      <c r="EO220" s="718"/>
      <c r="EP220" s="718"/>
      <c r="EQ220" s="718"/>
      <c r="ER220" s="718"/>
      <c r="ES220" s="718"/>
      <c r="ET220" s="718"/>
      <c r="EU220" s="718"/>
      <c r="EV220" s="718"/>
      <c r="EW220" s="718"/>
      <c r="EX220" s="718"/>
      <c r="EY220" s="718"/>
      <c r="EZ220" s="718"/>
      <c r="FA220" s="718"/>
      <c r="FB220" s="718"/>
      <c r="FC220" s="718"/>
      <c r="FD220" s="718"/>
      <c r="FE220" s="718"/>
      <c r="FF220" s="718"/>
      <c r="FG220" s="718"/>
      <c r="FH220" s="718"/>
      <c r="FI220" s="718"/>
      <c r="FJ220" s="718"/>
      <c r="FK220" s="718"/>
      <c r="FL220" s="718"/>
      <c r="FM220" s="718"/>
      <c r="FN220" s="718"/>
      <c r="FO220" s="718"/>
      <c r="FP220" s="718"/>
      <c r="FQ220" s="718"/>
      <c r="FR220" s="718"/>
      <c r="FS220" s="718"/>
      <c r="FT220" s="718"/>
      <c r="FU220" s="718"/>
      <c r="FV220" s="718"/>
      <c r="FW220" s="718"/>
      <c r="FX220" s="718"/>
      <c r="FY220" s="718"/>
      <c r="FZ220" s="718"/>
      <c r="GA220" s="718"/>
      <c r="GB220" s="718"/>
      <c r="GC220" s="718"/>
      <c r="GD220" s="718"/>
      <c r="GE220" s="718"/>
      <c r="GF220" s="718"/>
      <c r="GG220" s="718"/>
      <c r="GH220" s="718"/>
      <c r="GI220" s="718"/>
      <c r="GJ220" s="718"/>
      <c r="GK220" s="718"/>
      <c r="GL220" s="718"/>
      <c r="GM220" s="718"/>
      <c r="GN220" s="718"/>
      <c r="GO220" s="718"/>
      <c r="GP220" s="718"/>
      <c r="GQ220" s="718"/>
      <c r="GR220" s="718"/>
      <c r="GS220" s="718"/>
      <c r="GT220" s="718"/>
      <c r="GU220" s="718"/>
      <c r="GV220" s="718"/>
      <c r="GW220" s="718"/>
      <c r="GX220" s="718"/>
      <c r="GY220" s="718"/>
      <c r="GZ220" s="718"/>
      <c r="HA220" s="718"/>
      <c r="HB220" s="718"/>
      <c r="HC220" s="718"/>
      <c r="HD220" s="718"/>
      <c r="HE220" s="718"/>
      <c r="HF220" s="718"/>
      <c r="HG220" s="718"/>
      <c r="HH220" s="718"/>
      <c r="HI220" s="718"/>
      <c r="HJ220" s="718"/>
      <c r="HK220" s="718"/>
      <c r="HL220" s="718"/>
      <c r="HM220" s="718"/>
      <c r="HN220" s="718"/>
      <c r="HO220" s="718"/>
      <c r="HP220" s="718"/>
      <c r="HQ220" s="718"/>
      <c r="HR220" s="718"/>
      <c r="HS220" s="718"/>
      <c r="HT220" s="718"/>
      <c r="HU220" s="718"/>
      <c r="HV220" s="718"/>
      <c r="HW220" s="718"/>
      <c r="HX220" s="718"/>
      <c r="HY220" s="718"/>
      <c r="HZ220" s="718"/>
      <c r="IA220" s="718"/>
      <c r="IB220" s="718"/>
      <c r="IC220" s="718"/>
      <c r="ID220" s="718"/>
      <c r="IE220" s="718"/>
      <c r="IF220" s="718"/>
      <c r="IG220" s="718"/>
      <c r="IH220" s="718"/>
      <c r="II220" s="718"/>
      <c r="IJ220" s="718"/>
      <c r="IK220" s="718"/>
      <c r="IL220" s="718"/>
      <c r="IM220" s="718"/>
      <c r="IN220" s="718"/>
      <c r="IO220" s="718"/>
      <c r="IP220" s="718"/>
      <c r="IQ220" s="718"/>
      <c r="IR220" s="718"/>
      <c r="IS220" s="718"/>
      <c r="IT220" s="718"/>
      <c r="IU220" s="718"/>
      <c r="IV220" s="718"/>
    </row>
    <row r="221" spans="2:256" s="418" customFormat="1">
      <c r="B221" s="432"/>
      <c r="C221" s="433"/>
      <c r="D221" s="432"/>
      <c r="E221" s="432"/>
      <c r="P221" s="718"/>
      <c r="Q221" s="718"/>
      <c r="R221" s="718"/>
      <c r="S221" s="718"/>
      <c r="T221" s="718"/>
      <c r="U221" s="718"/>
      <c r="V221" s="718"/>
      <c r="W221" s="718"/>
      <c r="X221" s="718"/>
      <c r="Y221" s="718"/>
      <c r="Z221" s="718"/>
      <c r="AA221" s="718"/>
      <c r="AB221" s="718"/>
      <c r="AC221" s="718"/>
      <c r="AD221" s="718"/>
      <c r="AE221" s="718"/>
      <c r="AF221" s="718"/>
      <c r="AG221" s="718"/>
      <c r="AH221" s="718"/>
      <c r="AI221" s="718"/>
      <c r="AJ221" s="718"/>
      <c r="AK221" s="718"/>
      <c r="AL221" s="718"/>
      <c r="AM221" s="718"/>
      <c r="AN221" s="718"/>
      <c r="AO221" s="718"/>
      <c r="AP221" s="718"/>
      <c r="AQ221" s="718"/>
      <c r="AR221" s="718"/>
      <c r="AS221" s="718"/>
      <c r="AT221" s="718"/>
      <c r="AU221" s="718"/>
      <c r="AV221" s="718"/>
      <c r="AW221" s="718"/>
      <c r="AX221" s="718"/>
      <c r="AY221" s="718"/>
      <c r="AZ221" s="718"/>
      <c r="BA221" s="718"/>
      <c r="BB221" s="718"/>
      <c r="BC221" s="718"/>
      <c r="BD221" s="718"/>
      <c r="BE221" s="718"/>
      <c r="BF221" s="718"/>
      <c r="BG221" s="718"/>
      <c r="BH221" s="718"/>
      <c r="BI221" s="718"/>
      <c r="BJ221" s="718"/>
      <c r="BK221" s="718"/>
      <c r="BL221" s="718"/>
      <c r="BM221" s="718"/>
      <c r="BN221" s="718"/>
      <c r="BO221" s="718"/>
      <c r="BP221" s="718"/>
      <c r="BQ221" s="718"/>
      <c r="BR221" s="718"/>
      <c r="BS221" s="718"/>
      <c r="BT221" s="718"/>
      <c r="BU221" s="718"/>
      <c r="BV221" s="718"/>
      <c r="BW221" s="718"/>
      <c r="BX221" s="718"/>
      <c r="BY221" s="718"/>
      <c r="BZ221" s="718"/>
      <c r="CA221" s="718"/>
      <c r="CB221" s="718"/>
      <c r="CC221" s="718"/>
      <c r="CD221" s="718"/>
      <c r="CE221" s="718"/>
      <c r="CF221" s="718"/>
      <c r="CG221" s="718"/>
      <c r="CH221" s="718"/>
      <c r="CI221" s="718"/>
      <c r="CJ221" s="718"/>
      <c r="CK221" s="718"/>
      <c r="CL221" s="718"/>
      <c r="CM221" s="718"/>
      <c r="CN221" s="718"/>
      <c r="CO221" s="718"/>
      <c r="CP221" s="718"/>
      <c r="CQ221" s="718"/>
      <c r="CR221" s="718"/>
      <c r="CS221" s="718"/>
      <c r="CT221" s="718"/>
      <c r="CU221" s="718"/>
      <c r="CV221" s="718"/>
      <c r="CW221" s="718"/>
      <c r="CX221" s="718"/>
      <c r="CY221" s="718"/>
      <c r="CZ221" s="718"/>
      <c r="DA221" s="718"/>
      <c r="DB221" s="718"/>
      <c r="DC221" s="718"/>
      <c r="DD221" s="718"/>
      <c r="DE221" s="718"/>
      <c r="DF221" s="718"/>
      <c r="DG221" s="718"/>
      <c r="DH221" s="718"/>
      <c r="DI221" s="718"/>
      <c r="DJ221" s="718"/>
      <c r="DK221" s="718"/>
      <c r="DL221" s="718"/>
      <c r="DM221" s="718"/>
      <c r="DN221" s="718"/>
      <c r="DO221" s="718"/>
      <c r="DP221" s="718"/>
      <c r="DQ221" s="718"/>
      <c r="DR221" s="718"/>
      <c r="DS221" s="718"/>
      <c r="DT221" s="718"/>
      <c r="DU221" s="718"/>
      <c r="DV221" s="718"/>
      <c r="DW221" s="718"/>
      <c r="DX221" s="718"/>
      <c r="DY221" s="718"/>
      <c r="DZ221" s="718"/>
      <c r="EA221" s="718"/>
      <c r="EB221" s="718"/>
      <c r="EC221" s="718"/>
      <c r="ED221" s="718"/>
      <c r="EE221" s="718"/>
      <c r="EF221" s="718"/>
      <c r="EG221" s="718"/>
      <c r="EH221" s="718"/>
      <c r="EI221" s="718"/>
      <c r="EJ221" s="718"/>
      <c r="EK221" s="718"/>
      <c r="EL221" s="718"/>
      <c r="EM221" s="718"/>
      <c r="EN221" s="718"/>
      <c r="EO221" s="718"/>
      <c r="EP221" s="718"/>
      <c r="EQ221" s="718"/>
      <c r="ER221" s="718"/>
      <c r="ES221" s="718"/>
      <c r="ET221" s="718"/>
      <c r="EU221" s="718"/>
      <c r="EV221" s="718"/>
      <c r="EW221" s="718"/>
      <c r="EX221" s="718"/>
      <c r="EY221" s="718"/>
      <c r="EZ221" s="718"/>
      <c r="FA221" s="718"/>
      <c r="FB221" s="718"/>
      <c r="FC221" s="718"/>
      <c r="FD221" s="718"/>
      <c r="FE221" s="718"/>
      <c r="FF221" s="718"/>
      <c r="FG221" s="718"/>
      <c r="FH221" s="718"/>
      <c r="FI221" s="718"/>
      <c r="FJ221" s="718"/>
      <c r="FK221" s="718"/>
      <c r="FL221" s="718"/>
      <c r="FM221" s="718"/>
      <c r="FN221" s="718"/>
      <c r="FO221" s="718"/>
      <c r="FP221" s="718"/>
      <c r="FQ221" s="718"/>
      <c r="FR221" s="718"/>
      <c r="FS221" s="718"/>
      <c r="FT221" s="718"/>
      <c r="FU221" s="718"/>
      <c r="FV221" s="718"/>
      <c r="FW221" s="718"/>
      <c r="FX221" s="718"/>
      <c r="FY221" s="718"/>
      <c r="FZ221" s="718"/>
      <c r="GA221" s="718"/>
      <c r="GB221" s="718"/>
      <c r="GC221" s="718"/>
      <c r="GD221" s="718"/>
      <c r="GE221" s="718"/>
      <c r="GF221" s="718"/>
      <c r="GG221" s="718"/>
      <c r="GH221" s="718"/>
      <c r="GI221" s="718"/>
      <c r="GJ221" s="718"/>
      <c r="GK221" s="718"/>
      <c r="GL221" s="718"/>
      <c r="GM221" s="718"/>
      <c r="GN221" s="718"/>
      <c r="GO221" s="718"/>
      <c r="GP221" s="718"/>
      <c r="GQ221" s="718"/>
      <c r="GR221" s="718"/>
      <c r="GS221" s="718"/>
      <c r="GT221" s="718"/>
      <c r="GU221" s="718"/>
      <c r="GV221" s="718"/>
      <c r="GW221" s="718"/>
      <c r="GX221" s="718"/>
      <c r="GY221" s="718"/>
      <c r="GZ221" s="718"/>
      <c r="HA221" s="718"/>
      <c r="HB221" s="718"/>
      <c r="HC221" s="718"/>
      <c r="HD221" s="718"/>
      <c r="HE221" s="718"/>
      <c r="HF221" s="718"/>
      <c r="HG221" s="718"/>
      <c r="HH221" s="718"/>
      <c r="HI221" s="718"/>
      <c r="HJ221" s="718"/>
      <c r="HK221" s="718"/>
      <c r="HL221" s="718"/>
      <c r="HM221" s="718"/>
      <c r="HN221" s="718"/>
      <c r="HO221" s="718"/>
      <c r="HP221" s="718"/>
      <c r="HQ221" s="718"/>
      <c r="HR221" s="718"/>
      <c r="HS221" s="718"/>
      <c r="HT221" s="718"/>
      <c r="HU221" s="718"/>
      <c r="HV221" s="718"/>
      <c r="HW221" s="718"/>
      <c r="HX221" s="718"/>
      <c r="HY221" s="718"/>
      <c r="HZ221" s="718"/>
      <c r="IA221" s="718"/>
      <c r="IB221" s="718"/>
      <c r="IC221" s="718"/>
      <c r="ID221" s="718"/>
      <c r="IE221" s="718"/>
      <c r="IF221" s="718"/>
      <c r="IG221" s="718"/>
      <c r="IH221" s="718"/>
      <c r="II221" s="718"/>
      <c r="IJ221" s="718"/>
      <c r="IK221" s="718"/>
      <c r="IL221" s="718"/>
      <c r="IM221" s="718"/>
      <c r="IN221" s="718"/>
      <c r="IO221" s="718"/>
      <c r="IP221" s="718"/>
      <c r="IQ221" s="718"/>
      <c r="IR221" s="718"/>
      <c r="IS221" s="718"/>
      <c r="IT221" s="718"/>
      <c r="IU221" s="718"/>
      <c r="IV221" s="718"/>
    </row>
    <row r="222" spans="2:256" s="418" customFormat="1">
      <c r="B222" s="432"/>
      <c r="C222" s="433"/>
      <c r="D222" s="432"/>
      <c r="E222" s="432"/>
      <c r="P222" s="718"/>
      <c r="Q222" s="718"/>
      <c r="R222" s="718"/>
      <c r="S222" s="718"/>
      <c r="T222" s="718"/>
      <c r="U222" s="718"/>
      <c r="V222" s="718"/>
      <c r="W222" s="718"/>
      <c r="X222" s="718"/>
      <c r="Y222" s="718"/>
      <c r="Z222" s="718"/>
      <c r="AA222" s="718"/>
      <c r="AB222" s="718"/>
      <c r="AC222" s="718"/>
      <c r="AD222" s="718"/>
      <c r="AE222" s="718"/>
      <c r="AF222" s="718"/>
      <c r="AG222" s="718"/>
      <c r="AH222" s="718"/>
      <c r="AI222" s="718"/>
      <c r="AJ222" s="718"/>
      <c r="AK222" s="718"/>
      <c r="AL222" s="718"/>
      <c r="AM222" s="718"/>
      <c r="AN222" s="718"/>
      <c r="AO222" s="718"/>
      <c r="AP222" s="718"/>
      <c r="AQ222" s="718"/>
      <c r="AR222" s="718"/>
      <c r="AS222" s="718"/>
      <c r="AT222" s="718"/>
      <c r="AU222" s="718"/>
      <c r="AV222" s="718"/>
      <c r="AW222" s="718"/>
      <c r="AX222" s="718"/>
      <c r="AY222" s="718"/>
      <c r="AZ222" s="718"/>
      <c r="BA222" s="718"/>
      <c r="BB222" s="718"/>
      <c r="BC222" s="718"/>
      <c r="BD222" s="718"/>
      <c r="BE222" s="718"/>
      <c r="BF222" s="718"/>
      <c r="BG222" s="718"/>
      <c r="BH222" s="718"/>
      <c r="BI222" s="718"/>
      <c r="BJ222" s="718"/>
      <c r="BK222" s="718"/>
      <c r="BL222" s="718"/>
      <c r="BM222" s="718"/>
      <c r="BN222" s="718"/>
      <c r="BO222" s="718"/>
      <c r="BP222" s="718"/>
      <c r="BQ222" s="718"/>
      <c r="BR222" s="718"/>
      <c r="BS222" s="718"/>
      <c r="BT222" s="718"/>
      <c r="BU222" s="718"/>
      <c r="BV222" s="718"/>
      <c r="BW222" s="718"/>
      <c r="BX222" s="718"/>
      <c r="BY222" s="718"/>
      <c r="BZ222" s="718"/>
      <c r="CA222" s="718"/>
      <c r="CB222" s="718"/>
      <c r="CC222" s="718"/>
      <c r="CD222" s="718"/>
      <c r="CE222" s="718"/>
      <c r="CF222" s="718"/>
      <c r="CG222" s="718"/>
      <c r="CH222" s="718"/>
      <c r="CI222" s="718"/>
      <c r="CJ222" s="718"/>
      <c r="CK222" s="718"/>
      <c r="CL222" s="718"/>
      <c r="CM222" s="718"/>
      <c r="CN222" s="718"/>
      <c r="CO222" s="718"/>
      <c r="CP222" s="718"/>
      <c r="CQ222" s="718"/>
      <c r="CR222" s="718"/>
      <c r="CS222" s="718"/>
      <c r="CT222" s="718"/>
      <c r="CU222" s="718"/>
      <c r="CV222" s="718"/>
      <c r="CW222" s="718"/>
      <c r="CX222" s="718"/>
      <c r="CY222" s="718"/>
      <c r="CZ222" s="718"/>
      <c r="DA222" s="718"/>
      <c r="DB222" s="718"/>
      <c r="DC222" s="718"/>
      <c r="DD222" s="718"/>
      <c r="DE222" s="718"/>
      <c r="DF222" s="718"/>
      <c r="DG222" s="718"/>
      <c r="DH222" s="718"/>
      <c r="DI222" s="718"/>
      <c r="DJ222" s="718"/>
      <c r="DK222" s="718"/>
      <c r="DL222" s="718"/>
      <c r="DM222" s="718"/>
      <c r="DN222" s="718"/>
      <c r="DO222" s="718"/>
      <c r="DP222" s="718"/>
      <c r="DQ222" s="718"/>
      <c r="DR222" s="718"/>
      <c r="DS222" s="718"/>
      <c r="DT222" s="718"/>
      <c r="DU222" s="718"/>
      <c r="DV222" s="718"/>
      <c r="DW222" s="718"/>
      <c r="DX222" s="718"/>
      <c r="DY222" s="718"/>
      <c r="DZ222" s="718"/>
      <c r="EA222" s="718"/>
      <c r="EB222" s="718"/>
      <c r="EC222" s="718"/>
      <c r="ED222" s="718"/>
      <c r="EE222" s="718"/>
      <c r="EF222" s="718"/>
      <c r="EG222" s="718"/>
      <c r="EH222" s="718"/>
      <c r="EI222" s="718"/>
      <c r="EJ222" s="718"/>
      <c r="EK222" s="718"/>
      <c r="EL222" s="718"/>
      <c r="EM222" s="718"/>
      <c r="EN222" s="718"/>
      <c r="EO222" s="718"/>
      <c r="EP222" s="718"/>
      <c r="EQ222" s="718"/>
      <c r="ER222" s="718"/>
      <c r="ES222" s="718"/>
      <c r="ET222" s="718"/>
      <c r="EU222" s="718"/>
      <c r="EV222" s="718"/>
      <c r="EW222" s="718"/>
      <c r="EX222" s="718"/>
      <c r="EY222" s="718"/>
      <c r="EZ222" s="718"/>
      <c r="FA222" s="718"/>
      <c r="FB222" s="718"/>
      <c r="FC222" s="718"/>
      <c r="FD222" s="718"/>
      <c r="FE222" s="718"/>
      <c r="FF222" s="718"/>
      <c r="FG222" s="718"/>
      <c r="FH222" s="718"/>
      <c r="FI222" s="718"/>
      <c r="FJ222" s="718"/>
      <c r="FK222" s="718"/>
      <c r="FL222" s="718"/>
      <c r="FM222" s="718"/>
      <c r="FN222" s="718"/>
      <c r="FO222" s="718"/>
      <c r="FP222" s="718"/>
      <c r="FQ222" s="718"/>
      <c r="FR222" s="718"/>
      <c r="FS222" s="718"/>
      <c r="FT222" s="718"/>
      <c r="FU222" s="718"/>
      <c r="FV222" s="718"/>
      <c r="FW222" s="718"/>
      <c r="FX222" s="718"/>
      <c r="FY222" s="718"/>
      <c r="FZ222" s="718"/>
      <c r="GA222" s="718"/>
      <c r="GB222" s="718"/>
      <c r="GC222" s="718"/>
      <c r="GD222" s="718"/>
      <c r="GE222" s="718"/>
      <c r="GF222" s="718"/>
      <c r="GG222" s="718"/>
      <c r="GH222" s="718"/>
      <c r="GI222" s="718"/>
      <c r="GJ222" s="718"/>
      <c r="GK222" s="718"/>
      <c r="GL222" s="718"/>
      <c r="GM222" s="718"/>
      <c r="GN222" s="718"/>
      <c r="GO222" s="718"/>
      <c r="GP222" s="718"/>
      <c r="GQ222" s="718"/>
      <c r="GR222" s="718"/>
      <c r="GS222" s="718"/>
      <c r="GT222" s="718"/>
      <c r="GU222" s="718"/>
      <c r="GV222" s="718"/>
      <c r="GW222" s="718"/>
      <c r="GX222" s="718"/>
      <c r="GY222" s="718"/>
      <c r="GZ222" s="718"/>
      <c r="HA222" s="718"/>
      <c r="HB222" s="718"/>
      <c r="HC222" s="718"/>
      <c r="HD222" s="718"/>
      <c r="HE222" s="718"/>
      <c r="HF222" s="718"/>
      <c r="HG222" s="718"/>
      <c r="HH222" s="718"/>
      <c r="HI222" s="718"/>
      <c r="HJ222" s="718"/>
      <c r="HK222" s="718"/>
      <c r="HL222" s="718"/>
      <c r="HM222" s="718"/>
      <c r="HN222" s="718"/>
      <c r="HO222" s="718"/>
      <c r="HP222" s="718"/>
      <c r="HQ222" s="718"/>
      <c r="HR222" s="718"/>
      <c r="HS222" s="718"/>
      <c r="HT222" s="718"/>
      <c r="HU222" s="718"/>
      <c r="HV222" s="718"/>
      <c r="HW222" s="718"/>
      <c r="HX222" s="718"/>
      <c r="HY222" s="718"/>
      <c r="HZ222" s="718"/>
      <c r="IA222" s="718"/>
      <c r="IB222" s="718"/>
      <c r="IC222" s="718"/>
      <c r="ID222" s="718"/>
      <c r="IE222" s="718"/>
      <c r="IF222" s="718"/>
      <c r="IG222" s="718"/>
      <c r="IH222" s="718"/>
      <c r="II222" s="718"/>
      <c r="IJ222" s="718"/>
      <c r="IK222" s="718"/>
      <c r="IL222" s="718"/>
      <c r="IM222" s="718"/>
      <c r="IN222" s="718"/>
      <c r="IO222" s="718"/>
      <c r="IP222" s="718"/>
      <c r="IQ222" s="718"/>
      <c r="IR222" s="718"/>
      <c r="IS222" s="718"/>
      <c r="IT222" s="718"/>
      <c r="IU222" s="718"/>
      <c r="IV222" s="718"/>
    </row>
    <row r="223" spans="2:256" s="418" customFormat="1">
      <c r="B223" s="432"/>
      <c r="C223" s="433"/>
      <c r="D223" s="432"/>
      <c r="E223" s="432"/>
      <c r="P223" s="718"/>
      <c r="Q223" s="718"/>
      <c r="R223" s="718"/>
      <c r="S223" s="718"/>
      <c r="T223" s="718"/>
      <c r="U223" s="718"/>
      <c r="V223" s="718"/>
      <c r="W223" s="718"/>
      <c r="X223" s="718"/>
      <c r="Y223" s="718"/>
      <c r="Z223" s="718"/>
      <c r="AA223" s="718"/>
      <c r="AB223" s="718"/>
      <c r="AC223" s="718"/>
      <c r="AD223" s="718"/>
      <c r="AE223" s="718"/>
      <c r="AF223" s="718"/>
      <c r="AG223" s="718"/>
      <c r="AH223" s="718"/>
      <c r="AI223" s="718"/>
      <c r="AJ223" s="718"/>
      <c r="AK223" s="718"/>
      <c r="AL223" s="718"/>
      <c r="AM223" s="718"/>
      <c r="AN223" s="718"/>
      <c r="AO223" s="718"/>
      <c r="AP223" s="718"/>
      <c r="AQ223" s="718"/>
      <c r="AR223" s="718"/>
      <c r="AS223" s="718"/>
      <c r="AT223" s="718"/>
      <c r="AU223" s="718"/>
      <c r="AV223" s="718"/>
      <c r="AW223" s="718"/>
      <c r="AX223" s="718"/>
      <c r="AY223" s="718"/>
      <c r="AZ223" s="718"/>
      <c r="BA223" s="718"/>
      <c r="BB223" s="718"/>
      <c r="BC223" s="718"/>
      <c r="BD223" s="718"/>
      <c r="BE223" s="718"/>
      <c r="BF223" s="718"/>
      <c r="BG223" s="718"/>
      <c r="BH223" s="718"/>
      <c r="BI223" s="718"/>
      <c r="BJ223" s="718"/>
      <c r="BK223" s="718"/>
      <c r="BL223" s="718"/>
      <c r="BM223" s="718"/>
      <c r="BN223" s="718"/>
      <c r="BO223" s="718"/>
      <c r="BP223" s="718"/>
      <c r="BQ223" s="718"/>
      <c r="BR223" s="718"/>
      <c r="BS223" s="718"/>
      <c r="BT223" s="718"/>
      <c r="BU223" s="718"/>
      <c r="BV223" s="718"/>
      <c r="BW223" s="718"/>
      <c r="BX223" s="718"/>
      <c r="BY223" s="718"/>
      <c r="BZ223" s="718"/>
      <c r="CA223" s="718"/>
      <c r="CB223" s="718"/>
      <c r="CC223" s="718"/>
      <c r="CD223" s="718"/>
      <c r="CE223" s="718"/>
      <c r="CF223" s="718"/>
      <c r="CG223" s="718"/>
      <c r="CH223" s="718"/>
      <c r="CI223" s="718"/>
      <c r="CJ223" s="718"/>
      <c r="CK223" s="718"/>
      <c r="CL223" s="718"/>
      <c r="CM223" s="718"/>
      <c r="CN223" s="718"/>
      <c r="CO223" s="718"/>
      <c r="CP223" s="718"/>
      <c r="CQ223" s="718"/>
      <c r="CR223" s="718"/>
      <c r="CS223" s="718"/>
      <c r="CT223" s="718"/>
      <c r="CU223" s="718"/>
      <c r="CV223" s="718"/>
      <c r="CW223" s="718"/>
      <c r="CX223" s="718"/>
      <c r="CY223" s="718"/>
      <c r="CZ223" s="718"/>
      <c r="DA223" s="718"/>
      <c r="DB223" s="718"/>
      <c r="DC223" s="718"/>
      <c r="DD223" s="718"/>
      <c r="DE223" s="718"/>
      <c r="DF223" s="718"/>
      <c r="DG223" s="718"/>
      <c r="DH223" s="718"/>
      <c r="DI223" s="718"/>
      <c r="DJ223" s="718"/>
      <c r="DK223" s="718"/>
      <c r="DL223" s="718"/>
      <c r="DM223" s="718"/>
      <c r="DN223" s="718"/>
      <c r="DO223" s="718"/>
      <c r="DP223" s="718"/>
      <c r="DQ223" s="718"/>
      <c r="DR223" s="718"/>
      <c r="DS223" s="718"/>
      <c r="DT223" s="718"/>
      <c r="DU223" s="718"/>
      <c r="DV223" s="718"/>
      <c r="DW223" s="718"/>
      <c r="DX223" s="718"/>
      <c r="DY223" s="718"/>
      <c r="DZ223" s="718"/>
      <c r="EA223" s="718"/>
      <c r="EB223" s="718"/>
      <c r="EC223" s="718"/>
      <c r="ED223" s="718"/>
      <c r="EE223" s="718"/>
      <c r="EF223" s="718"/>
      <c r="EG223" s="718"/>
      <c r="EH223" s="718"/>
      <c r="EI223" s="718"/>
      <c r="EJ223" s="718"/>
      <c r="EK223" s="718"/>
      <c r="EL223" s="718"/>
      <c r="EM223" s="718"/>
      <c r="EN223" s="718"/>
      <c r="EO223" s="718"/>
      <c r="EP223" s="718"/>
      <c r="EQ223" s="718"/>
      <c r="ER223" s="718"/>
      <c r="ES223" s="718"/>
      <c r="ET223" s="718"/>
      <c r="EU223" s="718"/>
      <c r="EV223" s="718"/>
      <c r="EW223" s="718"/>
      <c r="EX223" s="718"/>
      <c r="EY223" s="718"/>
      <c r="EZ223" s="718"/>
      <c r="FA223" s="718"/>
      <c r="FB223" s="718"/>
      <c r="FC223" s="718"/>
      <c r="FD223" s="718"/>
      <c r="FE223" s="718"/>
      <c r="FF223" s="718"/>
      <c r="FG223" s="718"/>
      <c r="FH223" s="718"/>
      <c r="FI223" s="718"/>
      <c r="FJ223" s="718"/>
      <c r="FK223" s="718"/>
      <c r="FL223" s="718"/>
      <c r="FM223" s="718"/>
      <c r="FN223" s="718"/>
      <c r="FO223" s="718"/>
      <c r="FP223" s="718"/>
      <c r="FQ223" s="718"/>
      <c r="FR223" s="718"/>
      <c r="FS223" s="718"/>
      <c r="FT223" s="718"/>
      <c r="FU223" s="718"/>
      <c r="FV223" s="718"/>
      <c r="FW223" s="718"/>
      <c r="FX223" s="718"/>
      <c r="FY223" s="718"/>
      <c r="FZ223" s="718"/>
      <c r="GA223" s="718"/>
      <c r="GB223" s="718"/>
      <c r="GC223" s="718"/>
      <c r="GD223" s="718"/>
      <c r="GE223" s="718"/>
      <c r="GF223" s="718"/>
      <c r="GG223" s="718"/>
      <c r="GH223" s="718"/>
      <c r="GI223" s="718"/>
      <c r="GJ223" s="718"/>
      <c r="GK223" s="718"/>
      <c r="GL223" s="718"/>
      <c r="GM223" s="718"/>
      <c r="GN223" s="718"/>
      <c r="GO223" s="718"/>
      <c r="GP223" s="718"/>
      <c r="GQ223" s="718"/>
      <c r="GR223" s="718"/>
      <c r="GS223" s="718"/>
      <c r="GT223" s="718"/>
      <c r="GU223" s="718"/>
      <c r="GV223" s="718"/>
      <c r="GW223" s="718"/>
      <c r="GX223" s="718"/>
      <c r="GY223" s="718"/>
      <c r="GZ223" s="718"/>
      <c r="HA223" s="718"/>
      <c r="HB223" s="718"/>
      <c r="HC223" s="718"/>
      <c r="HD223" s="718"/>
      <c r="HE223" s="718"/>
      <c r="HF223" s="718"/>
      <c r="HG223" s="718"/>
      <c r="HH223" s="718"/>
      <c r="HI223" s="718"/>
      <c r="HJ223" s="718"/>
      <c r="HK223" s="718"/>
      <c r="HL223" s="718"/>
      <c r="HM223" s="718"/>
      <c r="HN223" s="718"/>
      <c r="HO223" s="718"/>
      <c r="HP223" s="718"/>
      <c r="HQ223" s="718"/>
      <c r="HR223" s="718"/>
      <c r="HS223" s="718"/>
      <c r="HT223" s="718"/>
      <c r="HU223" s="718"/>
      <c r="HV223" s="718"/>
      <c r="HW223" s="718"/>
      <c r="HX223" s="718"/>
      <c r="HY223" s="718"/>
      <c r="HZ223" s="718"/>
      <c r="IA223" s="718"/>
      <c r="IB223" s="718"/>
      <c r="IC223" s="718"/>
      <c r="ID223" s="718"/>
      <c r="IE223" s="718"/>
      <c r="IF223" s="718"/>
      <c r="IG223" s="718"/>
      <c r="IH223" s="718"/>
      <c r="II223" s="718"/>
      <c r="IJ223" s="718"/>
      <c r="IK223" s="718"/>
      <c r="IL223" s="718"/>
      <c r="IM223" s="718"/>
      <c r="IN223" s="718"/>
      <c r="IO223" s="718"/>
      <c r="IP223" s="718"/>
      <c r="IQ223" s="718"/>
      <c r="IR223" s="718"/>
      <c r="IS223" s="718"/>
      <c r="IT223" s="718"/>
      <c r="IU223" s="718"/>
      <c r="IV223" s="718"/>
    </row>
    <row r="224" spans="2:256" s="418" customFormat="1">
      <c r="B224" s="432"/>
      <c r="C224" s="433"/>
      <c r="D224" s="432"/>
      <c r="E224" s="432"/>
      <c r="P224" s="718"/>
      <c r="Q224" s="718"/>
      <c r="R224" s="718"/>
      <c r="S224" s="718"/>
      <c r="T224" s="718"/>
      <c r="U224" s="718"/>
      <c r="V224" s="718"/>
      <c r="W224" s="718"/>
      <c r="X224" s="718"/>
      <c r="Y224" s="718"/>
      <c r="Z224" s="718"/>
      <c r="AA224" s="718"/>
      <c r="AB224" s="718"/>
      <c r="AC224" s="718"/>
      <c r="AD224" s="718"/>
      <c r="AE224" s="718"/>
      <c r="AF224" s="718"/>
      <c r="AG224" s="718"/>
      <c r="AH224" s="718"/>
      <c r="AI224" s="718"/>
      <c r="AJ224" s="718"/>
      <c r="AK224" s="718"/>
      <c r="AL224" s="718"/>
      <c r="AM224" s="718"/>
      <c r="AN224" s="718"/>
      <c r="AO224" s="718"/>
      <c r="AP224" s="718"/>
      <c r="AQ224" s="718"/>
      <c r="AR224" s="718"/>
      <c r="AS224" s="718"/>
      <c r="AT224" s="718"/>
      <c r="AU224" s="718"/>
      <c r="AV224" s="718"/>
      <c r="AW224" s="718"/>
      <c r="AX224" s="718"/>
      <c r="AY224" s="718"/>
      <c r="AZ224" s="718"/>
      <c r="BA224" s="718"/>
      <c r="BB224" s="718"/>
      <c r="BC224" s="718"/>
      <c r="BD224" s="718"/>
      <c r="BE224" s="718"/>
      <c r="BF224" s="718"/>
      <c r="BG224" s="718"/>
      <c r="BH224" s="718"/>
      <c r="BI224" s="718"/>
      <c r="BJ224" s="718"/>
      <c r="BK224" s="718"/>
      <c r="BL224" s="718"/>
      <c r="BM224" s="718"/>
      <c r="BN224" s="718"/>
      <c r="BO224" s="718"/>
      <c r="BP224" s="718"/>
      <c r="BQ224" s="718"/>
      <c r="BR224" s="718"/>
      <c r="BS224" s="718"/>
      <c r="BT224" s="718"/>
      <c r="BU224" s="718"/>
      <c r="BV224" s="718"/>
      <c r="BW224" s="718"/>
      <c r="BX224" s="718"/>
      <c r="BY224" s="718"/>
      <c r="BZ224" s="718"/>
      <c r="CA224" s="718"/>
      <c r="CB224" s="718"/>
      <c r="CC224" s="718"/>
      <c r="CD224" s="718"/>
      <c r="CE224" s="718"/>
      <c r="CF224" s="718"/>
      <c r="CG224" s="718"/>
      <c r="CH224" s="718"/>
      <c r="CI224" s="718"/>
      <c r="CJ224" s="718"/>
      <c r="CK224" s="718"/>
      <c r="CL224" s="718"/>
      <c r="CM224" s="718"/>
      <c r="CN224" s="718"/>
      <c r="CO224" s="718"/>
      <c r="CP224" s="718"/>
      <c r="CQ224" s="718"/>
      <c r="CR224" s="718"/>
      <c r="CS224" s="718"/>
      <c r="CT224" s="718"/>
      <c r="CU224" s="718"/>
      <c r="CV224" s="718"/>
      <c r="CW224" s="718"/>
      <c r="CX224" s="718"/>
      <c r="CY224" s="718"/>
      <c r="CZ224" s="718"/>
      <c r="DA224" s="718"/>
      <c r="DB224" s="718"/>
      <c r="DC224" s="718"/>
      <c r="DD224" s="718"/>
      <c r="DE224" s="718"/>
      <c r="DF224" s="718"/>
      <c r="DG224" s="718"/>
      <c r="DH224" s="718"/>
      <c r="DI224" s="718"/>
      <c r="DJ224" s="718"/>
      <c r="DK224" s="718"/>
      <c r="DL224" s="718"/>
      <c r="DM224" s="718"/>
      <c r="DN224" s="718"/>
      <c r="DO224" s="718"/>
      <c r="DP224" s="718"/>
      <c r="DQ224" s="718"/>
      <c r="DR224" s="718"/>
      <c r="DS224" s="718"/>
      <c r="DT224" s="718"/>
      <c r="DU224" s="718"/>
      <c r="DV224" s="718"/>
      <c r="DW224" s="718"/>
      <c r="DX224" s="718"/>
      <c r="DY224" s="718"/>
      <c r="DZ224" s="718"/>
      <c r="EA224" s="718"/>
      <c r="EB224" s="718"/>
      <c r="EC224" s="718"/>
      <c r="ED224" s="718"/>
      <c r="EE224" s="718"/>
      <c r="EF224" s="718"/>
      <c r="EG224" s="718"/>
      <c r="EH224" s="718"/>
      <c r="EI224" s="718"/>
      <c r="EJ224" s="718"/>
      <c r="EK224" s="718"/>
      <c r="EL224" s="718"/>
      <c r="EM224" s="718"/>
      <c r="EN224" s="718"/>
      <c r="EO224" s="718"/>
      <c r="EP224" s="718"/>
      <c r="EQ224" s="718"/>
      <c r="ER224" s="718"/>
      <c r="ES224" s="718"/>
      <c r="ET224" s="718"/>
      <c r="EU224" s="718"/>
      <c r="EV224" s="718"/>
      <c r="EW224" s="718"/>
      <c r="EX224" s="718"/>
      <c r="EY224" s="718"/>
      <c r="EZ224" s="718"/>
      <c r="FA224" s="718"/>
      <c r="FB224" s="718"/>
      <c r="FC224" s="718"/>
      <c r="FD224" s="718"/>
      <c r="FE224" s="718"/>
      <c r="FF224" s="718"/>
      <c r="FG224" s="718"/>
      <c r="FH224" s="718"/>
      <c r="FI224" s="718"/>
      <c r="FJ224" s="718"/>
      <c r="FK224" s="718"/>
      <c r="FL224" s="718"/>
      <c r="FM224" s="718"/>
      <c r="FN224" s="718"/>
      <c r="FO224" s="718"/>
      <c r="FP224" s="718"/>
      <c r="FQ224" s="718"/>
      <c r="FR224" s="718"/>
      <c r="FS224" s="718"/>
      <c r="FT224" s="718"/>
      <c r="FU224" s="718"/>
      <c r="FV224" s="718"/>
      <c r="FW224" s="718"/>
      <c r="FX224" s="718"/>
      <c r="FY224" s="718"/>
      <c r="FZ224" s="718"/>
      <c r="GA224" s="718"/>
      <c r="GB224" s="718"/>
      <c r="GC224" s="718"/>
      <c r="GD224" s="718"/>
      <c r="GE224" s="718"/>
      <c r="GF224" s="718"/>
      <c r="GG224" s="718"/>
      <c r="GH224" s="718"/>
      <c r="GI224" s="718"/>
      <c r="GJ224" s="718"/>
      <c r="GK224" s="718"/>
      <c r="GL224" s="718"/>
      <c r="GM224" s="718"/>
      <c r="GN224" s="718"/>
      <c r="GO224" s="718"/>
      <c r="GP224" s="718"/>
      <c r="GQ224" s="718"/>
      <c r="GR224" s="718"/>
      <c r="GS224" s="718"/>
      <c r="GT224" s="718"/>
      <c r="GU224" s="718"/>
      <c r="GV224" s="718"/>
      <c r="GW224" s="718"/>
      <c r="GX224" s="718"/>
      <c r="GY224" s="718"/>
      <c r="GZ224" s="718"/>
      <c r="HA224" s="718"/>
      <c r="HB224" s="718"/>
      <c r="HC224" s="718"/>
      <c r="HD224" s="718"/>
      <c r="HE224" s="718"/>
      <c r="HF224" s="718"/>
      <c r="HG224" s="718"/>
      <c r="HH224" s="718"/>
      <c r="HI224" s="718"/>
      <c r="HJ224" s="718"/>
      <c r="HK224" s="718"/>
      <c r="HL224" s="718"/>
      <c r="HM224" s="718"/>
      <c r="HN224" s="718"/>
      <c r="HO224" s="718"/>
      <c r="HP224" s="718"/>
      <c r="HQ224" s="718"/>
      <c r="HR224" s="718"/>
      <c r="HS224" s="718"/>
      <c r="HT224" s="718"/>
      <c r="HU224" s="718"/>
      <c r="HV224" s="718"/>
      <c r="HW224" s="718"/>
      <c r="HX224" s="718"/>
      <c r="HY224" s="718"/>
      <c r="HZ224" s="718"/>
      <c r="IA224" s="718"/>
      <c r="IB224" s="718"/>
      <c r="IC224" s="718"/>
      <c r="ID224" s="718"/>
      <c r="IE224" s="718"/>
      <c r="IF224" s="718"/>
      <c r="IG224" s="718"/>
      <c r="IH224" s="718"/>
      <c r="II224" s="718"/>
      <c r="IJ224" s="718"/>
      <c r="IK224" s="718"/>
      <c r="IL224" s="718"/>
      <c r="IM224" s="718"/>
      <c r="IN224" s="718"/>
      <c r="IO224" s="718"/>
      <c r="IP224" s="718"/>
      <c r="IQ224" s="718"/>
      <c r="IR224" s="718"/>
      <c r="IS224" s="718"/>
      <c r="IT224" s="718"/>
      <c r="IU224" s="718"/>
      <c r="IV224" s="718"/>
    </row>
    <row r="225" spans="2:256" s="418" customFormat="1">
      <c r="B225" s="432"/>
      <c r="C225" s="433"/>
      <c r="D225" s="432"/>
      <c r="E225" s="432"/>
      <c r="P225" s="718"/>
      <c r="Q225" s="718"/>
      <c r="R225" s="718"/>
      <c r="S225" s="718"/>
      <c r="T225" s="718"/>
      <c r="U225" s="718"/>
      <c r="V225" s="718"/>
      <c r="W225" s="718"/>
      <c r="X225" s="718"/>
      <c r="Y225" s="718"/>
      <c r="Z225" s="718"/>
      <c r="AA225" s="718"/>
      <c r="AB225" s="718"/>
      <c r="AC225" s="718"/>
      <c r="AD225" s="718"/>
      <c r="AE225" s="718"/>
      <c r="AF225" s="718"/>
      <c r="AG225" s="718"/>
      <c r="AH225" s="718"/>
      <c r="AI225" s="718"/>
      <c r="AJ225" s="718"/>
      <c r="AK225" s="718"/>
      <c r="AL225" s="718"/>
      <c r="AM225" s="718"/>
      <c r="AN225" s="718"/>
      <c r="AO225" s="718"/>
      <c r="AP225" s="718"/>
      <c r="AQ225" s="718"/>
      <c r="AR225" s="718"/>
      <c r="AS225" s="718"/>
      <c r="AT225" s="718"/>
      <c r="AU225" s="718"/>
      <c r="AV225" s="718"/>
      <c r="AW225" s="718"/>
      <c r="AX225" s="718"/>
      <c r="AY225" s="718"/>
      <c r="AZ225" s="718"/>
      <c r="BA225" s="718"/>
      <c r="BB225" s="718"/>
      <c r="BC225" s="718"/>
      <c r="BD225" s="718"/>
      <c r="BE225" s="718"/>
      <c r="BF225" s="718"/>
      <c r="BG225" s="718"/>
      <c r="BH225" s="718"/>
      <c r="BI225" s="718"/>
      <c r="BJ225" s="718"/>
      <c r="BK225" s="718"/>
      <c r="BL225" s="718"/>
      <c r="BM225" s="718"/>
      <c r="BN225" s="718"/>
      <c r="BO225" s="718"/>
      <c r="BP225" s="718"/>
      <c r="BQ225" s="718"/>
      <c r="BR225" s="718"/>
      <c r="BS225" s="718"/>
      <c r="BT225" s="718"/>
      <c r="BU225" s="718"/>
      <c r="BV225" s="718"/>
      <c r="BW225" s="718"/>
      <c r="BX225" s="718"/>
      <c r="BY225" s="718"/>
      <c r="BZ225" s="718"/>
      <c r="CA225" s="718"/>
      <c r="CB225" s="718"/>
      <c r="CC225" s="718"/>
      <c r="CD225" s="718"/>
      <c r="CE225" s="718"/>
      <c r="CF225" s="718"/>
      <c r="CG225" s="718"/>
      <c r="CH225" s="718"/>
      <c r="CI225" s="718"/>
      <c r="CJ225" s="718"/>
      <c r="CK225" s="718"/>
      <c r="CL225" s="718"/>
      <c r="CM225" s="718"/>
      <c r="CN225" s="718"/>
      <c r="CO225" s="718"/>
      <c r="CP225" s="718"/>
      <c r="CQ225" s="718"/>
      <c r="CR225" s="718"/>
      <c r="CS225" s="718"/>
      <c r="CT225" s="718"/>
      <c r="CU225" s="718"/>
      <c r="CV225" s="718"/>
      <c r="CW225" s="718"/>
      <c r="CX225" s="718"/>
      <c r="CY225" s="718"/>
      <c r="CZ225" s="718"/>
      <c r="DA225" s="718"/>
      <c r="DB225" s="718"/>
      <c r="DC225" s="718"/>
      <c r="DD225" s="718"/>
      <c r="DE225" s="718"/>
      <c r="DF225" s="718"/>
      <c r="DG225" s="718"/>
      <c r="DH225" s="718"/>
      <c r="DI225" s="718"/>
      <c r="DJ225" s="718"/>
      <c r="DK225" s="718"/>
      <c r="DL225" s="718"/>
      <c r="DM225" s="718"/>
      <c r="DN225" s="718"/>
      <c r="DO225" s="718"/>
      <c r="DP225" s="718"/>
      <c r="DQ225" s="718"/>
      <c r="DR225" s="718"/>
      <c r="DS225" s="718"/>
      <c r="DT225" s="718"/>
      <c r="DU225" s="718"/>
      <c r="DV225" s="718"/>
      <c r="DW225" s="718"/>
      <c r="DX225" s="718"/>
      <c r="DY225" s="718"/>
      <c r="DZ225" s="718"/>
      <c r="EA225" s="718"/>
      <c r="EB225" s="718"/>
      <c r="EC225" s="718"/>
      <c r="ED225" s="718"/>
      <c r="EE225" s="718"/>
      <c r="EF225" s="718"/>
      <c r="EG225" s="718"/>
      <c r="EH225" s="718"/>
      <c r="EI225" s="718"/>
      <c r="EJ225" s="718"/>
      <c r="EK225" s="718"/>
      <c r="EL225" s="718"/>
      <c r="EM225" s="718"/>
      <c r="EN225" s="718"/>
      <c r="EO225" s="718"/>
      <c r="EP225" s="718"/>
      <c r="EQ225" s="718"/>
      <c r="ER225" s="718"/>
      <c r="ES225" s="718"/>
      <c r="ET225" s="718"/>
      <c r="EU225" s="718"/>
      <c r="EV225" s="718"/>
      <c r="EW225" s="718"/>
      <c r="EX225" s="718"/>
      <c r="EY225" s="718"/>
      <c r="EZ225" s="718"/>
      <c r="FA225" s="718"/>
      <c r="FB225" s="718"/>
      <c r="FC225" s="718"/>
      <c r="FD225" s="718"/>
      <c r="FE225" s="718"/>
      <c r="FF225" s="718"/>
      <c r="FG225" s="718"/>
      <c r="FH225" s="718"/>
      <c r="FI225" s="718"/>
      <c r="FJ225" s="718"/>
      <c r="FK225" s="718"/>
      <c r="FL225" s="718"/>
      <c r="FM225" s="718"/>
      <c r="FN225" s="718"/>
      <c r="FO225" s="718"/>
      <c r="FP225" s="718"/>
      <c r="FQ225" s="718"/>
      <c r="FR225" s="718"/>
      <c r="FS225" s="718"/>
      <c r="FT225" s="718"/>
      <c r="FU225" s="718"/>
      <c r="FV225" s="718"/>
      <c r="FW225" s="718"/>
      <c r="FX225" s="718"/>
      <c r="FY225" s="718"/>
      <c r="FZ225" s="718"/>
      <c r="GA225" s="718"/>
      <c r="GB225" s="718"/>
      <c r="GC225" s="718"/>
      <c r="GD225" s="718"/>
      <c r="GE225" s="718"/>
      <c r="GF225" s="718"/>
      <c r="GG225" s="718"/>
      <c r="GH225" s="718"/>
      <c r="GI225" s="718"/>
      <c r="GJ225" s="718"/>
      <c r="GK225" s="718"/>
      <c r="GL225" s="718"/>
      <c r="GM225" s="718"/>
      <c r="GN225" s="718"/>
      <c r="GO225" s="718"/>
      <c r="GP225" s="718"/>
      <c r="GQ225" s="718"/>
      <c r="GR225" s="718"/>
      <c r="GS225" s="718"/>
      <c r="GT225" s="718"/>
      <c r="GU225" s="718"/>
      <c r="GV225" s="718"/>
      <c r="GW225" s="718"/>
      <c r="GX225" s="718"/>
      <c r="GY225" s="718"/>
      <c r="GZ225" s="718"/>
      <c r="HA225" s="718"/>
      <c r="HB225" s="718"/>
      <c r="HC225" s="718"/>
      <c r="HD225" s="718"/>
      <c r="HE225" s="718"/>
      <c r="HF225" s="718"/>
      <c r="HG225" s="718"/>
      <c r="HH225" s="718"/>
      <c r="HI225" s="718"/>
      <c r="HJ225" s="718"/>
      <c r="HK225" s="718"/>
      <c r="HL225" s="718"/>
      <c r="HM225" s="718"/>
      <c r="HN225" s="718"/>
      <c r="HO225" s="718"/>
      <c r="HP225" s="718"/>
      <c r="HQ225" s="718"/>
      <c r="HR225" s="718"/>
      <c r="HS225" s="718"/>
      <c r="HT225" s="718"/>
      <c r="HU225" s="718"/>
      <c r="HV225" s="718"/>
      <c r="HW225" s="718"/>
      <c r="HX225" s="718"/>
      <c r="HY225" s="718"/>
      <c r="HZ225" s="718"/>
      <c r="IA225" s="718"/>
      <c r="IB225" s="718"/>
      <c r="IC225" s="718"/>
      <c r="ID225" s="718"/>
      <c r="IE225" s="718"/>
      <c r="IF225" s="718"/>
      <c r="IG225" s="718"/>
      <c r="IH225" s="718"/>
      <c r="II225" s="718"/>
      <c r="IJ225" s="718"/>
      <c r="IK225" s="718"/>
      <c r="IL225" s="718"/>
      <c r="IM225" s="718"/>
      <c r="IN225" s="718"/>
      <c r="IO225" s="718"/>
      <c r="IP225" s="718"/>
      <c r="IQ225" s="718"/>
      <c r="IR225" s="718"/>
      <c r="IS225" s="718"/>
      <c r="IT225" s="718"/>
      <c r="IU225" s="718"/>
      <c r="IV225" s="718"/>
    </row>
    <row r="226" spans="2:256" s="418" customFormat="1">
      <c r="B226" s="432"/>
      <c r="C226" s="433"/>
      <c r="D226" s="432"/>
      <c r="E226" s="432"/>
      <c r="P226" s="718"/>
      <c r="Q226" s="718"/>
      <c r="R226" s="718"/>
      <c r="S226" s="718"/>
      <c r="T226" s="718"/>
      <c r="U226" s="718"/>
      <c r="V226" s="718"/>
      <c r="W226" s="718"/>
      <c r="X226" s="718"/>
      <c r="Y226" s="718"/>
      <c r="Z226" s="718"/>
      <c r="AA226" s="718"/>
      <c r="AB226" s="718"/>
      <c r="AC226" s="718"/>
      <c r="AD226" s="718"/>
      <c r="AE226" s="718"/>
      <c r="AF226" s="718"/>
      <c r="AG226" s="718"/>
      <c r="AH226" s="718"/>
      <c r="AI226" s="718"/>
      <c r="AJ226" s="718"/>
      <c r="AK226" s="718"/>
      <c r="AL226" s="718"/>
      <c r="AM226" s="718"/>
      <c r="AN226" s="718"/>
      <c r="AO226" s="718"/>
      <c r="AP226" s="718"/>
      <c r="AQ226" s="718"/>
      <c r="AR226" s="718"/>
      <c r="AS226" s="718"/>
      <c r="AT226" s="718"/>
      <c r="AU226" s="718"/>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c r="BP226" s="718"/>
      <c r="BQ226" s="718"/>
      <c r="BR226" s="718"/>
      <c r="BS226" s="718"/>
      <c r="BT226" s="718"/>
      <c r="BU226" s="718"/>
      <c r="BV226" s="718"/>
      <c r="BW226" s="718"/>
      <c r="BX226" s="718"/>
      <c r="BY226" s="718"/>
      <c r="BZ226" s="718"/>
      <c r="CA226" s="718"/>
      <c r="CB226" s="718"/>
      <c r="CC226" s="718"/>
      <c r="CD226" s="718"/>
      <c r="CE226" s="718"/>
      <c r="CF226" s="718"/>
      <c r="CG226" s="718"/>
      <c r="CH226" s="718"/>
      <c r="CI226" s="718"/>
      <c r="CJ226" s="718"/>
      <c r="CK226" s="718"/>
      <c r="CL226" s="718"/>
      <c r="CM226" s="718"/>
      <c r="CN226" s="718"/>
      <c r="CO226" s="718"/>
      <c r="CP226" s="718"/>
      <c r="CQ226" s="718"/>
      <c r="CR226" s="718"/>
      <c r="CS226" s="718"/>
      <c r="CT226" s="718"/>
      <c r="CU226" s="718"/>
      <c r="CV226" s="718"/>
      <c r="CW226" s="718"/>
      <c r="CX226" s="718"/>
      <c r="CY226" s="718"/>
      <c r="CZ226" s="718"/>
      <c r="DA226" s="718"/>
      <c r="DB226" s="718"/>
      <c r="DC226" s="718"/>
      <c r="DD226" s="718"/>
      <c r="DE226" s="718"/>
      <c r="DF226" s="718"/>
      <c r="DG226" s="718"/>
      <c r="DH226" s="718"/>
      <c r="DI226" s="718"/>
      <c r="DJ226" s="718"/>
      <c r="DK226" s="718"/>
      <c r="DL226" s="718"/>
      <c r="DM226" s="718"/>
      <c r="DN226" s="718"/>
      <c r="DO226" s="718"/>
      <c r="DP226" s="718"/>
      <c r="DQ226" s="718"/>
      <c r="DR226" s="718"/>
      <c r="DS226" s="718"/>
      <c r="DT226" s="718"/>
      <c r="DU226" s="718"/>
      <c r="DV226" s="718"/>
      <c r="DW226" s="718"/>
      <c r="DX226" s="718"/>
      <c r="DY226" s="718"/>
      <c r="DZ226" s="718"/>
      <c r="EA226" s="718"/>
      <c r="EB226" s="718"/>
      <c r="EC226" s="718"/>
      <c r="ED226" s="718"/>
      <c r="EE226" s="718"/>
      <c r="EF226" s="718"/>
      <c r="EG226" s="718"/>
      <c r="EH226" s="718"/>
      <c r="EI226" s="718"/>
      <c r="EJ226" s="718"/>
      <c r="EK226" s="718"/>
      <c r="EL226" s="718"/>
      <c r="EM226" s="718"/>
      <c r="EN226" s="718"/>
      <c r="EO226" s="718"/>
      <c r="EP226" s="718"/>
      <c r="EQ226" s="718"/>
      <c r="ER226" s="718"/>
      <c r="ES226" s="718"/>
      <c r="ET226" s="718"/>
      <c r="EU226" s="718"/>
      <c r="EV226" s="718"/>
      <c r="EW226" s="718"/>
      <c r="EX226" s="718"/>
      <c r="EY226" s="718"/>
      <c r="EZ226" s="718"/>
      <c r="FA226" s="718"/>
      <c r="FB226" s="718"/>
      <c r="FC226" s="718"/>
      <c r="FD226" s="718"/>
      <c r="FE226" s="718"/>
      <c r="FF226" s="718"/>
      <c r="FG226" s="718"/>
      <c r="FH226" s="718"/>
      <c r="FI226" s="718"/>
      <c r="FJ226" s="718"/>
      <c r="FK226" s="718"/>
      <c r="FL226" s="718"/>
      <c r="FM226" s="718"/>
      <c r="FN226" s="718"/>
      <c r="FO226" s="718"/>
      <c r="FP226" s="718"/>
      <c r="FQ226" s="718"/>
      <c r="FR226" s="718"/>
      <c r="FS226" s="718"/>
      <c r="FT226" s="718"/>
      <c r="FU226" s="718"/>
      <c r="FV226" s="718"/>
      <c r="FW226" s="718"/>
      <c r="FX226" s="718"/>
      <c r="FY226" s="718"/>
      <c r="FZ226" s="718"/>
      <c r="GA226" s="718"/>
      <c r="GB226" s="718"/>
      <c r="GC226" s="718"/>
      <c r="GD226" s="718"/>
      <c r="GE226" s="718"/>
      <c r="GF226" s="718"/>
      <c r="GG226" s="718"/>
      <c r="GH226" s="718"/>
      <c r="GI226" s="718"/>
      <c r="GJ226" s="718"/>
      <c r="GK226" s="718"/>
      <c r="GL226" s="718"/>
      <c r="GM226" s="718"/>
      <c r="GN226" s="718"/>
      <c r="GO226" s="718"/>
      <c r="GP226" s="718"/>
      <c r="GQ226" s="718"/>
      <c r="GR226" s="718"/>
      <c r="GS226" s="718"/>
      <c r="GT226" s="718"/>
      <c r="GU226" s="718"/>
      <c r="GV226" s="718"/>
      <c r="GW226" s="718"/>
      <c r="GX226" s="718"/>
      <c r="GY226" s="718"/>
      <c r="GZ226" s="718"/>
      <c r="HA226" s="718"/>
      <c r="HB226" s="718"/>
      <c r="HC226" s="718"/>
      <c r="HD226" s="718"/>
      <c r="HE226" s="718"/>
      <c r="HF226" s="718"/>
      <c r="HG226" s="718"/>
      <c r="HH226" s="718"/>
      <c r="HI226" s="718"/>
      <c r="HJ226" s="718"/>
      <c r="HK226" s="718"/>
      <c r="HL226" s="718"/>
      <c r="HM226" s="718"/>
      <c r="HN226" s="718"/>
      <c r="HO226" s="718"/>
      <c r="HP226" s="718"/>
      <c r="HQ226" s="718"/>
      <c r="HR226" s="718"/>
      <c r="HS226" s="718"/>
      <c r="HT226" s="718"/>
      <c r="HU226" s="718"/>
      <c r="HV226" s="718"/>
      <c r="HW226" s="718"/>
      <c r="HX226" s="718"/>
      <c r="HY226" s="718"/>
      <c r="HZ226" s="718"/>
      <c r="IA226" s="718"/>
      <c r="IB226" s="718"/>
      <c r="IC226" s="718"/>
      <c r="ID226" s="718"/>
      <c r="IE226" s="718"/>
      <c r="IF226" s="718"/>
      <c r="IG226" s="718"/>
      <c r="IH226" s="718"/>
      <c r="II226" s="718"/>
      <c r="IJ226" s="718"/>
      <c r="IK226" s="718"/>
      <c r="IL226" s="718"/>
      <c r="IM226" s="718"/>
      <c r="IN226" s="718"/>
      <c r="IO226" s="718"/>
      <c r="IP226" s="718"/>
      <c r="IQ226" s="718"/>
      <c r="IR226" s="718"/>
      <c r="IS226" s="718"/>
      <c r="IT226" s="718"/>
      <c r="IU226" s="718"/>
      <c r="IV226" s="718"/>
    </row>
    <row r="227" spans="2:256" s="418" customFormat="1">
      <c r="B227" s="432"/>
      <c r="C227" s="433"/>
      <c r="D227" s="432"/>
      <c r="E227" s="432"/>
      <c r="P227" s="718"/>
      <c r="Q227" s="718"/>
      <c r="R227" s="718"/>
      <c r="S227" s="718"/>
      <c r="T227" s="718"/>
      <c r="U227" s="718"/>
      <c r="V227" s="718"/>
      <c r="W227" s="718"/>
      <c r="X227" s="718"/>
      <c r="Y227" s="718"/>
      <c r="Z227" s="718"/>
      <c r="AA227" s="718"/>
      <c r="AB227" s="718"/>
      <c r="AC227" s="718"/>
      <c r="AD227" s="718"/>
      <c r="AE227" s="718"/>
      <c r="AF227" s="718"/>
      <c r="AG227" s="718"/>
      <c r="AH227" s="718"/>
      <c r="AI227" s="718"/>
      <c r="AJ227" s="718"/>
      <c r="AK227" s="718"/>
      <c r="AL227" s="718"/>
      <c r="AM227" s="718"/>
      <c r="AN227" s="718"/>
      <c r="AO227" s="718"/>
      <c r="AP227" s="718"/>
      <c r="AQ227" s="718"/>
      <c r="AR227" s="718"/>
      <c r="AS227" s="718"/>
      <c r="AT227" s="718"/>
      <c r="AU227" s="718"/>
      <c r="AV227" s="718"/>
      <c r="AW227" s="718"/>
      <c r="AX227" s="718"/>
      <c r="AY227" s="718"/>
      <c r="AZ227" s="718"/>
      <c r="BA227" s="718"/>
      <c r="BB227" s="718"/>
      <c r="BC227" s="718"/>
      <c r="BD227" s="718"/>
      <c r="BE227" s="718"/>
      <c r="BF227" s="718"/>
      <c r="BG227" s="718"/>
      <c r="BH227" s="718"/>
      <c r="BI227" s="718"/>
      <c r="BJ227" s="718"/>
      <c r="BK227" s="718"/>
      <c r="BL227" s="718"/>
      <c r="BM227" s="718"/>
      <c r="BN227" s="718"/>
      <c r="BO227" s="718"/>
      <c r="BP227" s="718"/>
      <c r="BQ227" s="718"/>
      <c r="BR227" s="718"/>
      <c r="BS227" s="718"/>
      <c r="BT227" s="718"/>
      <c r="BU227" s="718"/>
      <c r="BV227" s="718"/>
      <c r="BW227" s="718"/>
      <c r="BX227" s="718"/>
      <c r="BY227" s="718"/>
      <c r="BZ227" s="718"/>
      <c r="CA227" s="718"/>
      <c r="CB227" s="718"/>
      <c r="CC227" s="718"/>
      <c r="CD227" s="718"/>
      <c r="CE227" s="718"/>
      <c r="CF227" s="718"/>
      <c r="CG227" s="718"/>
      <c r="CH227" s="718"/>
      <c r="CI227" s="718"/>
      <c r="CJ227" s="718"/>
      <c r="CK227" s="718"/>
      <c r="CL227" s="718"/>
      <c r="CM227" s="718"/>
      <c r="CN227" s="718"/>
      <c r="CO227" s="718"/>
      <c r="CP227" s="718"/>
      <c r="CQ227" s="718"/>
      <c r="CR227" s="718"/>
      <c r="CS227" s="718"/>
      <c r="CT227" s="718"/>
      <c r="CU227" s="718"/>
      <c r="CV227" s="718"/>
      <c r="CW227" s="718"/>
      <c r="CX227" s="718"/>
      <c r="CY227" s="718"/>
      <c r="CZ227" s="718"/>
      <c r="DA227" s="718"/>
      <c r="DB227" s="718"/>
      <c r="DC227" s="718"/>
      <c r="DD227" s="718"/>
      <c r="DE227" s="718"/>
      <c r="DF227" s="718"/>
      <c r="DG227" s="718"/>
      <c r="DH227" s="718"/>
      <c r="DI227" s="718"/>
      <c r="DJ227" s="718"/>
      <c r="DK227" s="718"/>
      <c r="DL227" s="718"/>
      <c r="DM227" s="718"/>
      <c r="DN227" s="718"/>
      <c r="DO227" s="718"/>
      <c r="DP227" s="718"/>
      <c r="DQ227" s="718"/>
      <c r="DR227" s="718"/>
      <c r="DS227" s="718"/>
      <c r="DT227" s="718"/>
      <c r="DU227" s="718"/>
      <c r="DV227" s="718"/>
      <c r="DW227" s="718"/>
      <c r="DX227" s="718"/>
      <c r="DY227" s="718"/>
      <c r="DZ227" s="718"/>
      <c r="EA227" s="718"/>
      <c r="EB227" s="718"/>
      <c r="EC227" s="718"/>
      <c r="ED227" s="718"/>
      <c r="EE227" s="718"/>
      <c r="EF227" s="718"/>
      <c r="EG227" s="718"/>
      <c r="EH227" s="718"/>
      <c r="EI227" s="718"/>
      <c r="EJ227" s="718"/>
      <c r="EK227" s="718"/>
      <c r="EL227" s="718"/>
      <c r="EM227" s="718"/>
      <c r="EN227" s="718"/>
      <c r="EO227" s="718"/>
      <c r="EP227" s="718"/>
      <c r="EQ227" s="718"/>
      <c r="ER227" s="718"/>
      <c r="ES227" s="718"/>
      <c r="ET227" s="718"/>
      <c r="EU227" s="718"/>
      <c r="EV227" s="718"/>
      <c r="EW227" s="718"/>
      <c r="EX227" s="718"/>
      <c r="EY227" s="718"/>
      <c r="EZ227" s="718"/>
      <c r="FA227" s="718"/>
      <c r="FB227" s="718"/>
      <c r="FC227" s="718"/>
      <c r="FD227" s="718"/>
      <c r="FE227" s="718"/>
      <c r="FF227" s="718"/>
      <c r="FG227" s="718"/>
      <c r="FH227" s="718"/>
      <c r="FI227" s="718"/>
      <c r="FJ227" s="718"/>
      <c r="FK227" s="718"/>
      <c r="FL227" s="718"/>
      <c r="FM227" s="718"/>
      <c r="FN227" s="718"/>
      <c r="FO227" s="718"/>
      <c r="FP227" s="718"/>
      <c r="FQ227" s="718"/>
      <c r="FR227" s="718"/>
      <c r="FS227" s="718"/>
      <c r="FT227" s="718"/>
      <c r="FU227" s="718"/>
      <c r="FV227" s="718"/>
      <c r="FW227" s="718"/>
      <c r="FX227" s="718"/>
      <c r="FY227" s="718"/>
      <c r="FZ227" s="718"/>
      <c r="GA227" s="718"/>
      <c r="GB227" s="718"/>
      <c r="GC227" s="718"/>
      <c r="GD227" s="718"/>
      <c r="GE227" s="718"/>
      <c r="GF227" s="718"/>
      <c r="GG227" s="718"/>
      <c r="GH227" s="718"/>
      <c r="GI227" s="718"/>
      <c r="GJ227" s="718"/>
      <c r="GK227" s="718"/>
      <c r="GL227" s="718"/>
      <c r="GM227" s="718"/>
      <c r="GN227" s="718"/>
      <c r="GO227" s="718"/>
      <c r="GP227" s="718"/>
      <c r="GQ227" s="718"/>
      <c r="GR227" s="718"/>
      <c r="GS227" s="718"/>
      <c r="GT227" s="718"/>
      <c r="GU227" s="718"/>
      <c r="GV227" s="718"/>
      <c r="GW227" s="718"/>
      <c r="GX227" s="718"/>
      <c r="GY227" s="718"/>
      <c r="GZ227" s="718"/>
      <c r="HA227" s="718"/>
      <c r="HB227" s="718"/>
      <c r="HC227" s="718"/>
      <c r="HD227" s="718"/>
      <c r="HE227" s="718"/>
      <c r="HF227" s="718"/>
      <c r="HG227" s="718"/>
      <c r="HH227" s="718"/>
      <c r="HI227" s="718"/>
      <c r="HJ227" s="718"/>
      <c r="HK227" s="718"/>
      <c r="HL227" s="718"/>
      <c r="HM227" s="718"/>
      <c r="HN227" s="718"/>
      <c r="HO227" s="718"/>
      <c r="HP227" s="718"/>
      <c r="HQ227" s="718"/>
      <c r="HR227" s="718"/>
      <c r="HS227" s="718"/>
      <c r="HT227" s="718"/>
      <c r="HU227" s="718"/>
      <c r="HV227" s="718"/>
      <c r="HW227" s="718"/>
      <c r="HX227" s="718"/>
      <c r="HY227" s="718"/>
      <c r="HZ227" s="718"/>
      <c r="IA227" s="718"/>
      <c r="IB227" s="718"/>
      <c r="IC227" s="718"/>
      <c r="ID227" s="718"/>
      <c r="IE227" s="718"/>
      <c r="IF227" s="718"/>
      <c r="IG227" s="718"/>
      <c r="IH227" s="718"/>
      <c r="II227" s="718"/>
      <c r="IJ227" s="718"/>
      <c r="IK227" s="718"/>
      <c r="IL227" s="718"/>
      <c r="IM227" s="718"/>
      <c r="IN227" s="718"/>
      <c r="IO227" s="718"/>
      <c r="IP227" s="718"/>
      <c r="IQ227" s="718"/>
      <c r="IR227" s="718"/>
      <c r="IS227" s="718"/>
      <c r="IT227" s="718"/>
      <c r="IU227" s="718"/>
      <c r="IV227" s="718"/>
    </row>
    <row r="228" spans="2:256" s="418" customFormat="1">
      <c r="B228" s="432"/>
      <c r="C228" s="433"/>
      <c r="D228" s="432"/>
      <c r="E228" s="432"/>
      <c r="P228" s="718"/>
      <c r="Q228" s="718"/>
      <c r="R228" s="718"/>
      <c r="S228" s="718"/>
      <c r="T228" s="718"/>
      <c r="U228" s="718"/>
      <c r="V228" s="718"/>
      <c r="W228" s="718"/>
      <c r="X228" s="718"/>
      <c r="Y228" s="718"/>
      <c r="Z228" s="718"/>
      <c r="AA228" s="718"/>
      <c r="AB228" s="718"/>
      <c r="AC228" s="718"/>
      <c r="AD228" s="718"/>
      <c r="AE228" s="718"/>
      <c r="AF228" s="718"/>
      <c r="AG228" s="718"/>
      <c r="AH228" s="718"/>
      <c r="AI228" s="718"/>
      <c r="AJ228" s="718"/>
      <c r="AK228" s="718"/>
      <c r="AL228" s="718"/>
      <c r="AM228" s="718"/>
      <c r="AN228" s="718"/>
      <c r="AO228" s="718"/>
      <c r="AP228" s="718"/>
      <c r="AQ228" s="718"/>
      <c r="AR228" s="718"/>
      <c r="AS228" s="718"/>
      <c r="AT228" s="718"/>
      <c r="AU228" s="718"/>
      <c r="AV228" s="718"/>
      <c r="AW228" s="718"/>
      <c r="AX228" s="718"/>
      <c r="AY228" s="718"/>
      <c r="AZ228" s="718"/>
      <c r="BA228" s="718"/>
      <c r="BB228" s="718"/>
      <c r="BC228" s="718"/>
      <c r="BD228" s="718"/>
      <c r="BE228" s="718"/>
      <c r="BF228" s="718"/>
      <c r="BG228" s="718"/>
      <c r="BH228" s="718"/>
      <c r="BI228" s="718"/>
      <c r="BJ228" s="718"/>
      <c r="BK228" s="718"/>
      <c r="BL228" s="718"/>
      <c r="BM228" s="718"/>
      <c r="BN228" s="718"/>
      <c r="BO228" s="718"/>
      <c r="BP228" s="718"/>
      <c r="BQ228" s="718"/>
      <c r="BR228" s="718"/>
      <c r="BS228" s="718"/>
      <c r="BT228" s="718"/>
      <c r="BU228" s="718"/>
      <c r="BV228" s="718"/>
      <c r="BW228" s="718"/>
      <c r="BX228" s="718"/>
      <c r="BY228" s="718"/>
      <c r="BZ228" s="718"/>
      <c r="CA228" s="718"/>
      <c r="CB228" s="718"/>
      <c r="CC228" s="718"/>
      <c r="CD228" s="718"/>
      <c r="CE228" s="718"/>
      <c r="CF228" s="718"/>
      <c r="CG228" s="718"/>
      <c r="CH228" s="718"/>
      <c r="CI228" s="718"/>
      <c r="CJ228" s="718"/>
      <c r="CK228" s="718"/>
      <c r="CL228" s="718"/>
      <c r="CM228" s="718"/>
      <c r="CN228" s="718"/>
      <c r="CO228" s="718"/>
      <c r="CP228" s="718"/>
      <c r="CQ228" s="718"/>
      <c r="CR228" s="718"/>
      <c r="CS228" s="718"/>
      <c r="CT228" s="718"/>
      <c r="CU228" s="718"/>
      <c r="CV228" s="718"/>
      <c r="CW228" s="718"/>
      <c r="CX228" s="718"/>
      <c r="CY228" s="718"/>
      <c r="CZ228" s="718"/>
      <c r="DA228" s="718"/>
      <c r="DB228" s="718"/>
      <c r="DC228" s="718"/>
      <c r="DD228" s="718"/>
      <c r="DE228" s="718"/>
      <c r="DF228" s="718"/>
      <c r="DG228" s="718"/>
      <c r="DH228" s="718"/>
      <c r="DI228" s="718"/>
      <c r="DJ228" s="718"/>
      <c r="DK228" s="718"/>
      <c r="DL228" s="718"/>
      <c r="DM228" s="718"/>
      <c r="DN228" s="718"/>
      <c r="DO228" s="718"/>
      <c r="DP228" s="718"/>
      <c r="DQ228" s="718"/>
      <c r="DR228" s="718"/>
      <c r="DS228" s="718"/>
      <c r="DT228" s="718"/>
      <c r="DU228" s="718"/>
      <c r="DV228" s="718"/>
      <c r="DW228" s="718"/>
      <c r="DX228" s="718"/>
      <c r="DY228" s="718"/>
      <c r="DZ228" s="718"/>
      <c r="EA228" s="718"/>
      <c r="EB228" s="718"/>
      <c r="EC228" s="718"/>
      <c r="ED228" s="718"/>
      <c r="EE228" s="718"/>
      <c r="EF228" s="718"/>
      <c r="EG228" s="718"/>
      <c r="EH228" s="718"/>
      <c r="EI228" s="718"/>
      <c r="EJ228" s="718"/>
      <c r="EK228" s="718"/>
      <c r="EL228" s="718"/>
      <c r="EM228" s="718"/>
      <c r="EN228" s="718"/>
      <c r="EO228" s="718"/>
      <c r="EP228" s="718"/>
      <c r="EQ228" s="718"/>
      <c r="ER228" s="718"/>
      <c r="ES228" s="718"/>
      <c r="ET228" s="718"/>
      <c r="EU228" s="718"/>
      <c r="EV228" s="718"/>
      <c r="EW228" s="718"/>
      <c r="EX228" s="718"/>
      <c r="EY228" s="718"/>
      <c r="EZ228" s="718"/>
      <c r="FA228" s="718"/>
      <c r="FB228" s="718"/>
      <c r="FC228" s="718"/>
      <c r="FD228" s="718"/>
      <c r="FE228" s="718"/>
      <c r="FF228" s="718"/>
      <c r="FG228" s="718"/>
      <c r="FH228" s="718"/>
      <c r="FI228" s="718"/>
      <c r="FJ228" s="718"/>
      <c r="FK228" s="718"/>
      <c r="FL228" s="718"/>
      <c r="FM228" s="718"/>
      <c r="FN228" s="718"/>
      <c r="FO228" s="718"/>
      <c r="FP228" s="718"/>
      <c r="FQ228" s="718"/>
      <c r="FR228" s="718"/>
      <c r="FS228" s="718"/>
      <c r="FT228" s="718"/>
      <c r="FU228" s="718"/>
      <c r="FV228" s="718"/>
      <c r="FW228" s="718"/>
      <c r="FX228" s="718"/>
      <c r="FY228" s="718"/>
      <c r="FZ228" s="718"/>
      <c r="GA228" s="718"/>
      <c r="GB228" s="718"/>
      <c r="GC228" s="718"/>
      <c r="GD228" s="718"/>
      <c r="GE228" s="718"/>
      <c r="GF228" s="718"/>
      <c r="GG228" s="718"/>
      <c r="GH228" s="718"/>
      <c r="GI228" s="718"/>
      <c r="GJ228" s="718"/>
      <c r="GK228" s="718"/>
      <c r="GL228" s="718"/>
      <c r="GM228" s="718"/>
      <c r="GN228" s="718"/>
      <c r="GO228" s="718"/>
      <c r="GP228" s="718"/>
      <c r="GQ228" s="718"/>
      <c r="GR228" s="718"/>
      <c r="GS228" s="718"/>
      <c r="GT228" s="718"/>
      <c r="GU228" s="718"/>
      <c r="GV228" s="718"/>
      <c r="GW228" s="718"/>
      <c r="GX228" s="718"/>
      <c r="GY228" s="718"/>
      <c r="GZ228" s="718"/>
      <c r="HA228" s="718"/>
      <c r="HB228" s="718"/>
      <c r="HC228" s="718"/>
      <c r="HD228" s="718"/>
      <c r="HE228" s="718"/>
      <c r="HF228" s="718"/>
      <c r="HG228" s="718"/>
      <c r="HH228" s="718"/>
      <c r="HI228" s="718"/>
      <c r="HJ228" s="718"/>
      <c r="HK228" s="718"/>
      <c r="HL228" s="718"/>
      <c r="HM228" s="718"/>
      <c r="HN228" s="718"/>
      <c r="HO228" s="718"/>
      <c r="HP228" s="718"/>
      <c r="HQ228" s="718"/>
      <c r="HR228" s="718"/>
      <c r="HS228" s="718"/>
      <c r="HT228" s="718"/>
      <c r="HU228" s="718"/>
      <c r="HV228" s="718"/>
      <c r="HW228" s="718"/>
      <c r="HX228" s="718"/>
      <c r="HY228" s="718"/>
      <c r="HZ228" s="718"/>
      <c r="IA228" s="718"/>
      <c r="IB228" s="718"/>
      <c r="IC228" s="718"/>
      <c r="ID228" s="718"/>
      <c r="IE228" s="718"/>
      <c r="IF228" s="718"/>
      <c r="IG228" s="718"/>
      <c r="IH228" s="718"/>
      <c r="II228" s="718"/>
      <c r="IJ228" s="718"/>
      <c r="IK228" s="718"/>
      <c r="IL228" s="718"/>
      <c r="IM228" s="718"/>
      <c r="IN228" s="718"/>
      <c r="IO228" s="718"/>
      <c r="IP228" s="718"/>
      <c r="IQ228" s="718"/>
      <c r="IR228" s="718"/>
      <c r="IS228" s="718"/>
      <c r="IT228" s="718"/>
      <c r="IU228" s="718"/>
      <c r="IV228" s="718"/>
    </row>
    <row r="229" spans="2:256" s="418" customFormat="1">
      <c r="B229" s="432"/>
      <c r="C229" s="433"/>
      <c r="D229" s="432"/>
      <c r="E229" s="432"/>
      <c r="P229" s="718"/>
      <c r="Q229" s="718"/>
      <c r="R229" s="718"/>
      <c r="S229" s="718"/>
      <c r="T229" s="718"/>
      <c r="U229" s="718"/>
      <c r="V229" s="718"/>
      <c r="W229" s="718"/>
      <c r="X229" s="718"/>
      <c r="Y229" s="718"/>
      <c r="Z229" s="718"/>
      <c r="AA229" s="718"/>
      <c r="AB229" s="718"/>
      <c r="AC229" s="718"/>
      <c r="AD229" s="718"/>
      <c r="AE229" s="718"/>
      <c r="AF229" s="718"/>
      <c r="AG229" s="718"/>
      <c r="AH229" s="718"/>
      <c r="AI229" s="718"/>
      <c r="AJ229" s="718"/>
      <c r="AK229" s="718"/>
      <c r="AL229" s="718"/>
      <c r="AM229" s="718"/>
      <c r="AN229" s="718"/>
      <c r="AO229" s="718"/>
      <c r="AP229" s="718"/>
      <c r="AQ229" s="718"/>
      <c r="AR229" s="718"/>
      <c r="AS229" s="718"/>
      <c r="AT229" s="718"/>
      <c r="AU229" s="718"/>
      <c r="AV229" s="718"/>
      <c r="AW229" s="718"/>
      <c r="AX229" s="718"/>
      <c r="AY229" s="718"/>
      <c r="AZ229" s="718"/>
      <c r="BA229" s="718"/>
      <c r="BB229" s="718"/>
      <c r="BC229" s="718"/>
      <c r="BD229" s="718"/>
      <c r="BE229" s="718"/>
      <c r="BF229" s="718"/>
      <c r="BG229" s="718"/>
      <c r="BH229" s="718"/>
      <c r="BI229" s="718"/>
      <c r="BJ229" s="718"/>
      <c r="BK229" s="718"/>
      <c r="BL229" s="718"/>
      <c r="BM229" s="718"/>
      <c r="BN229" s="718"/>
      <c r="BO229" s="718"/>
      <c r="BP229" s="718"/>
      <c r="BQ229" s="718"/>
      <c r="BR229" s="718"/>
      <c r="BS229" s="718"/>
      <c r="BT229" s="718"/>
      <c r="BU229" s="718"/>
      <c r="BV229" s="718"/>
      <c r="BW229" s="718"/>
      <c r="BX229" s="718"/>
      <c r="BY229" s="718"/>
      <c r="BZ229" s="718"/>
      <c r="CA229" s="718"/>
      <c r="CB229" s="718"/>
      <c r="CC229" s="718"/>
      <c r="CD229" s="718"/>
      <c r="CE229" s="718"/>
      <c r="CF229" s="718"/>
      <c r="CG229" s="718"/>
      <c r="CH229" s="718"/>
      <c r="CI229" s="718"/>
      <c r="CJ229" s="718"/>
      <c r="CK229" s="718"/>
      <c r="CL229" s="718"/>
      <c r="CM229" s="718"/>
      <c r="CN229" s="718"/>
      <c r="CO229" s="718"/>
      <c r="CP229" s="718"/>
      <c r="CQ229" s="718"/>
      <c r="CR229" s="718"/>
      <c r="CS229" s="718"/>
      <c r="CT229" s="718"/>
      <c r="CU229" s="718"/>
      <c r="CV229" s="718"/>
      <c r="CW229" s="718"/>
      <c r="CX229" s="718"/>
      <c r="CY229" s="718"/>
      <c r="CZ229" s="718"/>
      <c r="DA229" s="718"/>
      <c r="DB229" s="718"/>
      <c r="DC229" s="718"/>
      <c r="DD229" s="718"/>
      <c r="DE229" s="718"/>
      <c r="DF229" s="718"/>
      <c r="DG229" s="718"/>
      <c r="DH229" s="718"/>
      <c r="DI229" s="718"/>
      <c r="DJ229" s="718"/>
      <c r="DK229" s="718"/>
      <c r="DL229" s="718"/>
      <c r="DM229" s="718"/>
      <c r="DN229" s="718"/>
      <c r="DO229" s="718"/>
      <c r="DP229" s="718"/>
      <c r="DQ229" s="718"/>
      <c r="DR229" s="718"/>
      <c r="DS229" s="718"/>
      <c r="DT229" s="718"/>
      <c r="DU229" s="718"/>
      <c r="DV229" s="718"/>
      <c r="DW229" s="718"/>
      <c r="DX229" s="718"/>
      <c r="DY229" s="718"/>
      <c r="DZ229" s="718"/>
      <c r="EA229" s="718"/>
      <c r="EB229" s="718"/>
      <c r="EC229" s="718"/>
      <c r="ED229" s="718"/>
      <c r="EE229" s="718"/>
      <c r="EF229" s="718"/>
      <c r="EG229" s="718"/>
      <c r="EH229" s="718"/>
      <c r="EI229" s="718"/>
      <c r="EJ229" s="718"/>
      <c r="EK229" s="718"/>
      <c r="EL229" s="718"/>
      <c r="EM229" s="718"/>
      <c r="EN229" s="718"/>
      <c r="EO229" s="718"/>
      <c r="EP229" s="718"/>
      <c r="EQ229" s="718"/>
      <c r="ER229" s="718"/>
      <c r="ES229" s="718"/>
      <c r="ET229" s="718"/>
      <c r="EU229" s="718"/>
      <c r="EV229" s="718"/>
      <c r="EW229" s="718"/>
      <c r="EX229" s="718"/>
      <c r="EY229" s="718"/>
      <c r="EZ229" s="718"/>
      <c r="FA229" s="718"/>
      <c r="FB229" s="718"/>
      <c r="FC229" s="718"/>
      <c r="FD229" s="718"/>
      <c r="FE229" s="718"/>
      <c r="FF229" s="718"/>
      <c r="FG229" s="718"/>
      <c r="FH229" s="718"/>
      <c r="FI229" s="718"/>
      <c r="FJ229" s="718"/>
      <c r="FK229" s="718"/>
      <c r="FL229" s="718"/>
      <c r="FM229" s="718"/>
      <c r="FN229" s="718"/>
      <c r="FO229" s="718"/>
      <c r="FP229" s="718"/>
      <c r="FQ229" s="718"/>
      <c r="FR229" s="718"/>
      <c r="FS229" s="718"/>
      <c r="FT229" s="718"/>
      <c r="FU229" s="718"/>
      <c r="FV229" s="718"/>
      <c r="FW229" s="718"/>
      <c r="FX229" s="718"/>
      <c r="FY229" s="718"/>
      <c r="FZ229" s="718"/>
      <c r="GA229" s="718"/>
      <c r="GB229" s="718"/>
      <c r="GC229" s="718"/>
      <c r="GD229" s="718"/>
      <c r="GE229" s="718"/>
      <c r="GF229" s="718"/>
      <c r="GG229" s="718"/>
      <c r="GH229" s="718"/>
      <c r="GI229" s="718"/>
      <c r="GJ229" s="718"/>
      <c r="GK229" s="718"/>
      <c r="GL229" s="718"/>
      <c r="GM229" s="718"/>
      <c r="GN229" s="718"/>
      <c r="GO229" s="718"/>
      <c r="GP229" s="718"/>
      <c r="GQ229" s="718"/>
      <c r="GR229" s="718"/>
      <c r="GS229" s="718"/>
      <c r="GT229" s="718"/>
      <c r="GU229" s="718"/>
      <c r="GV229" s="718"/>
      <c r="GW229" s="718"/>
      <c r="GX229" s="718"/>
      <c r="GY229" s="718"/>
      <c r="GZ229" s="718"/>
      <c r="HA229" s="718"/>
      <c r="HB229" s="718"/>
      <c r="HC229" s="718"/>
      <c r="HD229" s="718"/>
      <c r="HE229" s="718"/>
      <c r="HF229" s="718"/>
      <c r="HG229" s="718"/>
      <c r="HH229" s="718"/>
      <c r="HI229" s="718"/>
      <c r="HJ229" s="718"/>
      <c r="HK229" s="718"/>
      <c r="HL229" s="718"/>
      <c r="HM229" s="718"/>
      <c r="HN229" s="718"/>
      <c r="HO229" s="718"/>
      <c r="HP229" s="718"/>
      <c r="HQ229" s="718"/>
      <c r="HR229" s="718"/>
      <c r="HS229" s="718"/>
      <c r="HT229" s="718"/>
      <c r="HU229" s="718"/>
      <c r="HV229" s="718"/>
      <c r="HW229" s="718"/>
      <c r="HX229" s="718"/>
      <c r="HY229" s="718"/>
      <c r="HZ229" s="718"/>
      <c r="IA229" s="718"/>
      <c r="IB229" s="718"/>
      <c r="IC229" s="718"/>
      <c r="ID229" s="718"/>
      <c r="IE229" s="718"/>
      <c r="IF229" s="718"/>
      <c r="IG229" s="718"/>
      <c r="IH229" s="718"/>
      <c r="II229" s="718"/>
      <c r="IJ229" s="718"/>
      <c r="IK229" s="718"/>
      <c r="IL229" s="718"/>
      <c r="IM229" s="718"/>
      <c r="IN229" s="718"/>
      <c r="IO229" s="718"/>
      <c r="IP229" s="718"/>
      <c r="IQ229" s="718"/>
      <c r="IR229" s="718"/>
      <c r="IS229" s="718"/>
      <c r="IT229" s="718"/>
      <c r="IU229" s="718"/>
      <c r="IV229" s="718"/>
    </row>
    <row r="230" spans="2:256" s="418" customFormat="1">
      <c r="B230" s="432"/>
      <c r="C230" s="433"/>
      <c r="D230" s="432"/>
      <c r="E230" s="432"/>
      <c r="P230" s="718"/>
      <c r="Q230" s="718"/>
      <c r="R230" s="718"/>
      <c r="S230" s="718"/>
      <c r="T230" s="718"/>
      <c r="U230" s="718"/>
      <c r="V230" s="718"/>
      <c r="W230" s="718"/>
      <c r="X230" s="718"/>
      <c r="Y230" s="718"/>
      <c r="Z230" s="718"/>
      <c r="AA230" s="718"/>
      <c r="AB230" s="718"/>
      <c r="AC230" s="718"/>
      <c r="AD230" s="718"/>
      <c r="AE230" s="718"/>
      <c r="AF230" s="718"/>
      <c r="AG230" s="718"/>
      <c r="AH230" s="718"/>
      <c r="AI230" s="718"/>
      <c r="AJ230" s="718"/>
      <c r="AK230" s="718"/>
      <c r="AL230" s="718"/>
      <c r="AM230" s="718"/>
      <c r="AN230" s="718"/>
      <c r="AO230" s="718"/>
      <c r="AP230" s="718"/>
      <c r="AQ230" s="718"/>
      <c r="AR230" s="718"/>
      <c r="AS230" s="718"/>
      <c r="AT230" s="718"/>
      <c r="AU230" s="718"/>
      <c r="AV230" s="718"/>
      <c r="AW230" s="718"/>
      <c r="AX230" s="718"/>
      <c r="AY230" s="718"/>
      <c r="AZ230" s="718"/>
      <c r="BA230" s="718"/>
      <c r="BB230" s="718"/>
      <c r="BC230" s="718"/>
      <c r="BD230" s="718"/>
      <c r="BE230" s="718"/>
      <c r="BF230" s="718"/>
      <c r="BG230" s="718"/>
      <c r="BH230" s="718"/>
      <c r="BI230" s="718"/>
      <c r="BJ230" s="718"/>
      <c r="BK230" s="718"/>
      <c r="BL230" s="718"/>
      <c r="BM230" s="718"/>
      <c r="BN230" s="718"/>
      <c r="BO230" s="718"/>
      <c r="BP230" s="718"/>
      <c r="BQ230" s="718"/>
      <c r="BR230" s="718"/>
      <c r="BS230" s="718"/>
      <c r="BT230" s="718"/>
      <c r="BU230" s="718"/>
      <c r="BV230" s="718"/>
      <c r="BW230" s="718"/>
      <c r="BX230" s="718"/>
      <c r="BY230" s="718"/>
      <c r="BZ230" s="718"/>
      <c r="CA230" s="718"/>
      <c r="CB230" s="718"/>
      <c r="CC230" s="718"/>
      <c r="CD230" s="718"/>
      <c r="CE230" s="718"/>
      <c r="CF230" s="718"/>
      <c r="CG230" s="718"/>
      <c r="CH230" s="718"/>
      <c r="CI230" s="718"/>
      <c r="CJ230" s="718"/>
      <c r="CK230" s="718"/>
      <c r="CL230" s="718"/>
      <c r="CM230" s="718"/>
      <c r="CN230" s="718"/>
      <c r="CO230" s="718"/>
      <c r="CP230" s="718"/>
      <c r="CQ230" s="718"/>
      <c r="CR230" s="718"/>
      <c r="CS230" s="718"/>
      <c r="CT230" s="718"/>
      <c r="CU230" s="718"/>
      <c r="CV230" s="718"/>
      <c r="CW230" s="718"/>
      <c r="CX230" s="718"/>
      <c r="CY230" s="718"/>
      <c r="CZ230" s="718"/>
      <c r="DA230" s="718"/>
      <c r="DB230" s="718"/>
      <c r="DC230" s="718"/>
      <c r="DD230" s="718"/>
      <c r="DE230" s="718"/>
      <c r="DF230" s="718"/>
      <c r="DG230" s="718"/>
      <c r="DH230" s="718"/>
      <c r="DI230" s="718"/>
      <c r="DJ230" s="718"/>
      <c r="DK230" s="718"/>
      <c r="DL230" s="718"/>
      <c r="DM230" s="718"/>
      <c r="DN230" s="718"/>
      <c r="DO230" s="718"/>
      <c r="DP230" s="718"/>
      <c r="DQ230" s="718"/>
      <c r="DR230" s="718"/>
      <c r="DS230" s="718"/>
      <c r="DT230" s="718"/>
      <c r="DU230" s="718"/>
      <c r="DV230" s="718"/>
      <c r="DW230" s="718"/>
      <c r="DX230" s="718"/>
      <c r="DY230" s="718"/>
      <c r="DZ230" s="718"/>
      <c r="EA230" s="718"/>
      <c r="EB230" s="718"/>
      <c r="EC230" s="718"/>
      <c r="ED230" s="718"/>
      <c r="EE230" s="718"/>
      <c r="EF230" s="718"/>
      <c r="EG230" s="718"/>
      <c r="EH230" s="718"/>
      <c r="EI230" s="718"/>
      <c r="EJ230" s="718"/>
      <c r="EK230" s="718"/>
      <c r="EL230" s="718"/>
      <c r="EM230" s="718"/>
      <c r="EN230" s="718"/>
      <c r="EO230" s="718"/>
      <c r="EP230" s="718"/>
      <c r="EQ230" s="718"/>
      <c r="ER230" s="718"/>
      <c r="ES230" s="718"/>
      <c r="ET230" s="718"/>
      <c r="EU230" s="718"/>
      <c r="EV230" s="718"/>
      <c r="EW230" s="718"/>
      <c r="EX230" s="718"/>
      <c r="EY230" s="718"/>
      <c r="EZ230" s="718"/>
      <c r="FA230" s="718"/>
      <c r="FB230" s="718"/>
      <c r="FC230" s="718"/>
      <c r="FD230" s="718"/>
      <c r="FE230" s="718"/>
      <c r="FF230" s="718"/>
      <c r="FG230" s="718"/>
      <c r="FH230" s="718"/>
      <c r="FI230" s="718"/>
      <c r="FJ230" s="718"/>
      <c r="FK230" s="718"/>
      <c r="FL230" s="718"/>
      <c r="FM230" s="718"/>
      <c r="FN230" s="718"/>
      <c r="FO230" s="718"/>
      <c r="FP230" s="718"/>
      <c r="FQ230" s="718"/>
      <c r="FR230" s="718"/>
      <c r="FS230" s="718"/>
      <c r="FT230" s="718"/>
      <c r="FU230" s="718"/>
      <c r="FV230" s="718"/>
      <c r="FW230" s="718"/>
      <c r="FX230" s="718"/>
      <c r="FY230" s="718"/>
      <c r="FZ230" s="718"/>
      <c r="GA230" s="718"/>
      <c r="GB230" s="718"/>
      <c r="GC230" s="718"/>
      <c r="GD230" s="718"/>
      <c r="GE230" s="718"/>
      <c r="GF230" s="718"/>
      <c r="GG230" s="718"/>
      <c r="GH230" s="718"/>
      <c r="GI230" s="718"/>
      <c r="GJ230" s="718"/>
      <c r="GK230" s="718"/>
      <c r="GL230" s="718"/>
      <c r="GM230" s="718"/>
      <c r="GN230" s="718"/>
      <c r="GO230" s="718"/>
      <c r="GP230" s="718"/>
      <c r="GQ230" s="718"/>
      <c r="GR230" s="718"/>
      <c r="GS230" s="718"/>
      <c r="GT230" s="718"/>
      <c r="GU230" s="718"/>
      <c r="GV230" s="718"/>
      <c r="GW230" s="718"/>
      <c r="GX230" s="718"/>
      <c r="GY230" s="718"/>
      <c r="GZ230" s="718"/>
      <c r="HA230" s="718"/>
      <c r="HB230" s="718"/>
      <c r="HC230" s="718"/>
      <c r="HD230" s="718"/>
      <c r="HE230" s="718"/>
      <c r="HF230" s="718"/>
      <c r="HG230" s="718"/>
      <c r="HH230" s="718"/>
      <c r="HI230" s="718"/>
      <c r="HJ230" s="718"/>
      <c r="HK230" s="718"/>
      <c r="HL230" s="718"/>
      <c r="HM230" s="718"/>
      <c r="HN230" s="718"/>
      <c r="HO230" s="718"/>
      <c r="HP230" s="718"/>
      <c r="HQ230" s="718"/>
      <c r="HR230" s="718"/>
      <c r="HS230" s="718"/>
      <c r="HT230" s="718"/>
      <c r="HU230" s="718"/>
      <c r="HV230" s="718"/>
      <c r="HW230" s="718"/>
      <c r="HX230" s="718"/>
      <c r="HY230" s="718"/>
      <c r="HZ230" s="718"/>
      <c r="IA230" s="718"/>
      <c r="IB230" s="718"/>
      <c r="IC230" s="718"/>
      <c r="ID230" s="718"/>
      <c r="IE230" s="718"/>
      <c r="IF230" s="718"/>
      <c r="IG230" s="718"/>
      <c r="IH230" s="718"/>
      <c r="II230" s="718"/>
      <c r="IJ230" s="718"/>
      <c r="IK230" s="718"/>
      <c r="IL230" s="718"/>
      <c r="IM230" s="718"/>
      <c r="IN230" s="718"/>
      <c r="IO230" s="718"/>
      <c r="IP230" s="718"/>
      <c r="IQ230" s="718"/>
      <c r="IR230" s="718"/>
      <c r="IS230" s="718"/>
      <c r="IT230" s="718"/>
      <c r="IU230" s="718"/>
      <c r="IV230" s="718"/>
    </row>
    <row r="231" spans="2:256" s="418" customFormat="1">
      <c r="B231" s="432"/>
      <c r="C231" s="433"/>
      <c r="D231" s="432"/>
      <c r="E231" s="432"/>
      <c r="P231" s="718"/>
      <c r="Q231" s="718"/>
      <c r="R231" s="718"/>
      <c r="S231" s="718"/>
      <c r="T231" s="718"/>
      <c r="U231" s="718"/>
      <c r="V231" s="718"/>
      <c r="W231" s="718"/>
      <c r="X231" s="718"/>
      <c r="Y231" s="718"/>
      <c r="Z231" s="718"/>
      <c r="AA231" s="718"/>
      <c r="AB231" s="718"/>
      <c r="AC231" s="718"/>
      <c r="AD231" s="718"/>
      <c r="AE231" s="718"/>
      <c r="AF231" s="718"/>
      <c r="AG231" s="718"/>
      <c r="AH231" s="718"/>
      <c r="AI231" s="718"/>
      <c r="AJ231" s="718"/>
      <c r="AK231" s="718"/>
      <c r="AL231" s="718"/>
      <c r="AM231" s="718"/>
      <c r="AN231" s="718"/>
      <c r="AO231" s="718"/>
      <c r="AP231" s="718"/>
      <c r="AQ231" s="718"/>
      <c r="AR231" s="718"/>
      <c r="AS231" s="718"/>
      <c r="AT231" s="718"/>
      <c r="AU231" s="718"/>
      <c r="AV231" s="718"/>
      <c r="AW231" s="718"/>
      <c r="AX231" s="718"/>
      <c r="AY231" s="718"/>
      <c r="AZ231" s="718"/>
      <c r="BA231" s="718"/>
      <c r="BB231" s="718"/>
      <c r="BC231" s="718"/>
      <c r="BD231" s="718"/>
      <c r="BE231" s="718"/>
      <c r="BF231" s="718"/>
      <c r="BG231" s="718"/>
      <c r="BH231" s="718"/>
      <c r="BI231" s="718"/>
      <c r="BJ231" s="718"/>
      <c r="BK231" s="718"/>
      <c r="BL231" s="718"/>
      <c r="BM231" s="718"/>
      <c r="BN231" s="718"/>
      <c r="BO231" s="718"/>
      <c r="BP231" s="718"/>
      <c r="BQ231" s="718"/>
      <c r="BR231" s="718"/>
      <c r="BS231" s="718"/>
      <c r="BT231" s="718"/>
      <c r="BU231" s="718"/>
      <c r="BV231" s="718"/>
      <c r="BW231" s="718"/>
      <c r="BX231" s="718"/>
      <c r="BY231" s="718"/>
      <c r="BZ231" s="718"/>
      <c r="CA231" s="718"/>
      <c r="CB231" s="718"/>
      <c r="CC231" s="718"/>
      <c r="CD231" s="718"/>
      <c r="CE231" s="718"/>
      <c r="CF231" s="718"/>
      <c r="CG231" s="718"/>
      <c r="CH231" s="718"/>
      <c r="CI231" s="718"/>
      <c r="CJ231" s="718"/>
      <c r="CK231" s="718"/>
      <c r="CL231" s="718"/>
      <c r="CM231" s="718"/>
      <c r="CN231" s="718"/>
      <c r="CO231" s="718"/>
      <c r="CP231" s="718"/>
      <c r="CQ231" s="718"/>
      <c r="CR231" s="718"/>
      <c r="CS231" s="718"/>
      <c r="CT231" s="718"/>
      <c r="CU231" s="718"/>
      <c r="CV231" s="718"/>
      <c r="CW231" s="718"/>
      <c r="CX231" s="718"/>
      <c r="CY231" s="718"/>
      <c r="CZ231" s="718"/>
      <c r="DA231" s="718"/>
      <c r="DB231" s="718"/>
      <c r="DC231" s="718"/>
      <c r="DD231" s="718"/>
      <c r="DE231" s="718"/>
      <c r="DF231" s="718"/>
      <c r="DG231" s="718"/>
      <c r="DH231" s="718"/>
      <c r="DI231" s="718"/>
      <c r="DJ231" s="718"/>
      <c r="DK231" s="718"/>
      <c r="DL231" s="718"/>
      <c r="DM231" s="718"/>
      <c r="DN231" s="718"/>
      <c r="DO231" s="718"/>
      <c r="DP231" s="718"/>
      <c r="DQ231" s="718"/>
      <c r="DR231" s="718"/>
      <c r="DS231" s="718"/>
      <c r="DT231" s="718"/>
      <c r="DU231" s="718"/>
      <c r="DV231" s="718"/>
      <c r="DW231" s="718"/>
      <c r="DX231" s="718"/>
      <c r="DY231" s="718"/>
      <c r="DZ231" s="718"/>
      <c r="EA231" s="718"/>
      <c r="EB231" s="718"/>
      <c r="EC231" s="718"/>
      <c r="ED231" s="718"/>
      <c r="EE231" s="718"/>
      <c r="EF231" s="718"/>
      <c r="EG231" s="718"/>
      <c r="EH231" s="718"/>
      <c r="EI231" s="718"/>
      <c r="EJ231" s="718"/>
      <c r="EK231" s="718"/>
      <c r="EL231" s="718"/>
      <c r="EM231" s="718"/>
      <c r="EN231" s="718"/>
      <c r="EO231" s="718"/>
      <c r="EP231" s="718"/>
      <c r="EQ231" s="718"/>
      <c r="ER231" s="718"/>
      <c r="ES231" s="718"/>
      <c r="ET231" s="718"/>
      <c r="EU231" s="718"/>
      <c r="EV231" s="718"/>
      <c r="EW231" s="718"/>
      <c r="EX231" s="718"/>
      <c r="EY231" s="718"/>
      <c r="EZ231" s="718"/>
      <c r="FA231" s="718"/>
      <c r="FB231" s="718"/>
      <c r="FC231" s="718"/>
      <c r="FD231" s="718"/>
      <c r="FE231" s="718"/>
      <c r="FF231" s="718"/>
      <c r="FG231" s="718"/>
      <c r="FH231" s="718"/>
      <c r="FI231" s="718"/>
      <c r="FJ231" s="718"/>
      <c r="FK231" s="718"/>
      <c r="FL231" s="718"/>
      <c r="FM231" s="718"/>
      <c r="FN231" s="718"/>
      <c r="FO231" s="718"/>
      <c r="FP231" s="718"/>
      <c r="FQ231" s="718"/>
      <c r="FR231" s="718"/>
      <c r="FS231" s="718"/>
      <c r="FT231" s="718"/>
      <c r="FU231" s="718"/>
      <c r="FV231" s="718"/>
      <c r="FW231" s="718"/>
      <c r="FX231" s="718"/>
      <c r="FY231" s="718"/>
      <c r="FZ231" s="718"/>
      <c r="GA231" s="718"/>
      <c r="GB231" s="718"/>
      <c r="GC231" s="718"/>
      <c r="GD231" s="718"/>
      <c r="GE231" s="718"/>
      <c r="GF231" s="718"/>
      <c r="GG231" s="718"/>
      <c r="GH231" s="718"/>
      <c r="GI231" s="718"/>
      <c r="GJ231" s="718"/>
      <c r="GK231" s="718"/>
      <c r="GL231" s="718"/>
      <c r="GM231" s="718"/>
      <c r="GN231" s="718"/>
      <c r="GO231" s="718"/>
      <c r="GP231" s="718"/>
      <c r="GQ231" s="718"/>
      <c r="GR231" s="718"/>
      <c r="GS231" s="718"/>
      <c r="GT231" s="718"/>
      <c r="GU231" s="718"/>
      <c r="GV231" s="718"/>
      <c r="GW231" s="718"/>
      <c r="GX231" s="718"/>
      <c r="GY231" s="718"/>
      <c r="GZ231" s="718"/>
      <c r="HA231" s="718"/>
      <c r="HB231" s="718"/>
      <c r="HC231" s="718"/>
      <c r="HD231" s="718"/>
      <c r="HE231" s="718"/>
      <c r="HF231" s="718"/>
      <c r="HG231" s="718"/>
      <c r="HH231" s="718"/>
      <c r="HI231" s="718"/>
      <c r="HJ231" s="718"/>
      <c r="HK231" s="718"/>
      <c r="HL231" s="718"/>
      <c r="HM231" s="718"/>
      <c r="HN231" s="718"/>
      <c r="HO231" s="718"/>
      <c r="HP231" s="718"/>
      <c r="HQ231" s="718"/>
      <c r="HR231" s="718"/>
      <c r="HS231" s="718"/>
      <c r="HT231" s="718"/>
      <c r="HU231" s="718"/>
      <c r="HV231" s="718"/>
      <c r="HW231" s="718"/>
      <c r="HX231" s="718"/>
      <c r="HY231" s="718"/>
      <c r="HZ231" s="718"/>
      <c r="IA231" s="718"/>
      <c r="IB231" s="718"/>
      <c r="IC231" s="718"/>
      <c r="ID231" s="718"/>
      <c r="IE231" s="718"/>
      <c r="IF231" s="718"/>
      <c r="IG231" s="718"/>
      <c r="IH231" s="718"/>
      <c r="II231" s="718"/>
      <c r="IJ231" s="718"/>
      <c r="IK231" s="718"/>
      <c r="IL231" s="718"/>
      <c r="IM231" s="718"/>
      <c r="IN231" s="718"/>
      <c r="IO231" s="718"/>
      <c r="IP231" s="718"/>
      <c r="IQ231" s="718"/>
      <c r="IR231" s="718"/>
      <c r="IS231" s="718"/>
      <c r="IT231" s="718"/>
      <c r="IU231" s="718"/>
      <c r="IV231" s="718"/>
    </row>
    <row r="232" spans="2:256" s="418" customFormat="1">
      <c r="B232" s="432"/>
      <c r="C232" s="433"/>
      <c r="D232" s="432"/>
      <c r="E232" s="432"/>
      <c r="P232" s="718"/>
      <c r="Q232" s="718"/>
      <c r="R232" s="718"/>
      <c r="S232" s="718"/>
      <c r="T232" s="718"/>
      <c r="U232" s="718"/>
      <c r="V232" s="718"/>
      <c r="W232" s="718"/>
      <c r="X232" s="718"/>
      <c r="Y232" s="718"/>
      <c r="Z232" s="718"/>
      <c r="AA232" s="718"/>
      <c r="AB232" s="718"/>
      <c r="AC232" s="718"/>
      <c r="AD232" s="718"/>
      <c r="AE232" s="718"/>
      <c r="AF232" s="718"/>
      <c r="AG232" s="718"/>
      <c r="AH232" s="718"/>
      <c r="AI232" s="718"/>
      <c r="AJ232" s="718"/>
      <c r="AK232" s="718"/>
      <c r="AL232" s="718"/>
      <c r="AM232" s="718"/>
      <c r="AN232" s="718"/>
      <c r="AO232" s="718"/>
      <c r="AP232" s="718"/>
      <c r="AQ232" s="718"/>
      <c r="AR232" s="718"/>
      <c r="AS232" s="718"/>
      <c r="AT232" s="718"/>
      <c r="AU232" s="718"/>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c r="BP232" s="718"/>
      <c r="BQ232" s="718"/>
      <c r="BR232" s="718"/>
      <c r="BS232" s="718"/>
      <c r="BT232" s="718"/>
      <c r="BU232" s="718"/>
      <c r="BV232" s="718"/>
      <c r="BW232" s="718"/>
      <c r="BX232" s="718"/>
      <c r="BY232" s="718"/>
      <c r="BZ232" s="718"/>
      <c r="CA232" s="718"/>
      <c r="CB232" s="718"/>
      <c r="CC232" s="718"/>
      <c r="CD232" s="718"/>
      <c r="CE232" s="718"/>
      <c r="CF232" s="718"/>
      <c r="CG232" s="718"/>
      <c r="CH232" s="718"/>
      <c r="CI232" s="718"/>
      <c r="CJ232" s="718"/>
      <c r="CK232" s="718"/>
      <c r="CL232" s="718"/>
      <c r="CM232" s="718"/>
      <c r="CN232" s="718"/>
      <c r="CO232" s="718"/>
      <c r="CP232" s="718"/>
      <c r="CQ232" s="718"/>
      <c r="CR232" s="718"/>
      <c r="CS232" s="718"/>
      <c r="CT232" s="718"/>
      <c r="CU232" s="718"/>
      <c r="CV232" s="718"/>
      <c r="CW232" s="718"/>
      <c r="CX232" s="718"/>
      <c r="CY232" s="718"/>
      <c r="CZ232" s="718"/>
      <c r="DA232" s="718"/>
      <c r="DB232" s="718"/>
      <c r="DC232" s="718"/>
      <c r="DD232" s="718"/>
      <c r="DE232" s="718"/>
      <c r="DF232" s="718"/>
      <c r="DG232" s="718"/>
      <c r="DH232" s="718"/>
      <c r="DI232" s="718"/>
      <c r="DJ232" s="718"/>
      <c r="DK232" s="718"/>
      <c r="DL232" s="718"/>
      <c r="DM232" s="718"/>
      <c r="DN232" s="718"/>
      <c r="DO232" s="718"/>
      <c r="DP232" s="718"/>
      <c r="DQ232" s="718"/>
      <c r="DR232" s="718"/>
      <c r="DS232" s="718"/>
      <c r="DT232" s="718"/>
      <c r="DU232" s="718"/>
      <c r="DV232" s="718"/>
      <c r="DW232" s="718"/>
      <c r="DX232" s="718"/>
      <c r="DY232" s="718"/>
      <c r="DZ232" s="718"/>
      <c r="EA232" s="718"/>
      <c r="EB232" s="718"/>
      <c r="EC232" s="718"/>
      <c r="ED232" s="718"/>
      <c r="EE232" s="718"/>
      <c r="EF232" s="718"/>
      <c r="EG232" s="718"/>
      <c r="EH232" s="718"/>
      <c r="EI232" s="718"/>
      <c r="EJ232" s="718"/>
      <c r="EK232" s="718"/>
      <c r="EL232" s="718"/>
      <c r="EM232" s="718"/>
      <c r="EN232" s="718"/>
      <c r="EO232" s="718"/>
      <c r="EP232" s="718"/>
      <c r="EQ232" s="718"/>
      <c r="ER232" s="718"/>
      <c r="ES232" s="718"/>
      <c r="ET232" s="718"/>
      <c r="EU232" s="718"/>
      <c r="EV232" s="718"/>
      <c r="EW232" s="718"/>
      <c r="EX232" s="718"/>
      <c r="EY232" s="718"/>
      <c r="EZ232" s="718"/>
      <c r="FA232" s="718"/>
      <c r="FB232" s="718"/>
      <c r="FC232" s="718"/>
      <c r="FD232" s="718"/>
      <c r="FE232" s="718"/>
      <c r="FF232" s="718"/>
      <c r="FG232" s="718"/>
      <c r="FH232" s="718"/>
      <c r="FI232" s="718"/>
      <c r="FJ232" s="718"/>
      <c r="FK232" s="718"/>
      <c r="FL232" s="718"/>
      <c r="FM232" s="718"/>
      <c r="FN232" s="718"/>
      <c r="FO232" s="718"/>
      <c r="FP232" s="718"/>
      <c r="FQ232" s="718"/>
      <c r="FR232" s="718"/>
      <c r="FS232" s="718"/>
      <c r="FT232" s="718"/>
      <c r="FU232" s="718"/>
      <c r="FV232" s="718"/>
      <c r="FW232" s="718"/>
      <c r="FX232" s="718"/>
      <c r="FY232" s="718"/>
      <c r="FZ232" s="718"/>
      <c r="GA232" s="718"/>
      <c r="GB232" s="718"/>
      <c r="GC232" s="718"/>
      <c r="GD232" s="718"/>
      <c r="GE232" s="718"/>
      <c r="GF232" s="718"/>
      <c r="GG232" s="718"/>
      <c r="GH232" s="718"/>
      <c r="GI232" s="718"/>
      <c r="GJ232" s="718"/>
      <c r="GK232" s="718"/>
      <c r="GL232" s="718"/>
      <c r="GM232" s="718"/>
      <c r="GN232" s="718"/>
      <c r="GO232" s="718"/>
      <c r="GP232" s="718"/>
      <c r="GQ232" s="718"/>
      <c r="GR232" s="718"/>
      <c r="GS232" s="718"/>
      <c r="GT232" s="718"/>
      <c r="GU232" s="718"/>
      <c r="GV232" s="718"/>
      <c r="GW232" s="718"/>
      <c r="GX232" s="718"/>
      <c r="GY232" s="718"/>
      <c r="GZ232" s="718"/>
      <c r="HA232" s="718"/>
      <c r="HB232" s="718"/>
      <c r="HC232" s="718"/>
      <c r="HD232" s="718"/>
      <c r="HE232" s="718"/>
      <c r="HF232" s="718"/>
      <c r="HG232" s="718"/>
      <c r="HH232" s="718"/>
      <c r="HI232" s="718"/>
      <c r="HJ232" s="718"/>
      <c r="HK232" s="718"/>
      <c r="HL232" s="718"/>
      <c r="HM232" s="718"/>
      <c r="HN232" s="718"/>
      <c r="HO232" s="718"/>
      <c r="HP232" s="718"/>
      <c r="HQ232" s="718"/>
      <c r="HR232" s="718"/>
      <c r="HS232" s="718"/>
      <c r="HT232" s="718"/>
      <c r="HU232" s="718"/>
      <c r="HV232" s="718"/>
      <c r="HW232" s="718"/>
      <c r="HX232" s="718"/>
      <c r="HY232" s="718"/>
      <c r="HZ232" s="718"/>
      <c r="IA232" s="718"/>
      <c r="IB232" s="718"/>
      <c r="IC232" s="718"/>
      <c r="ID232" s="718"/>
      <c r="IE232" s="718"/>
      <c r="IF232" s="718"/>
      <c r="IG232" s="718"/>
      <c r="IH232" s="718"/>
      <c r="II232" s="718"/>
      <c r="IJ232" s="718"/>
      <c r="IK232" s="718"/>
      <c r="IL232" s="718"/>
      <c r="IM232" s="718"/>
      <c r="IN232" s="718"/>
      <c r="IO232" s="718"/>
      <c r="IP232" s="718"/>
      <c r="IQ232" s="718"/>
      <c r="IR232" s="718"/>
      <c r="IS232" s="718"/>
      <c r="IT232" s="718"/>
      <c r="IU232" s="718"/>
      <c r="IV232" s="718"/>
    </row>
    <row r="233" spans="2:256" s="418" customFormat="1">
      <c r="B233" s="432"/>
      <c r="C233" s="433"/>
      <c r="D233" s="432"/>
      <c r="E233" s="432"/>
      <c r="P233" s="718"/>
      <c r="Q233" s="718"/>
      <c r="R233" s="718"/>
      <c r="S233" s="718"/>
      <c r="T233" s="718"/>
      <c r="U233" s="718"/>
      <c r="V233" s="718"/>
      <c r="W233" s="718"/>
      <c r="X233" s="718"/>
      <c r="Y233" s="718"/>
      <c r="Z233" s="718"/>
      <c r="AA233" s="718"/>
      <c r="AB233" s="718"/>
      <c r="AC233" s="718"/>
      <c r="AD233" s="718"/>
      <c r="AE233" s="718"/>
      <c r="AF233" s="718"/>
      <c r="AG233" s="718"/>
      <c r="AH233" s="718"/>
      <c r="AI233" s="718"/>
      <c r="AJ233" s="718"/>
      <c r="AK233" s="718"/>
      <c r="AL233" s="718"/>
      <c r="AM233" s="718"/>
      <c r="AN233" s="718"/>
      <c r="AO233" s="718"/>
      <c r="AP233" s="718"/>
      <c r="AQ233" s="718"/>
      <c r="AR233" s="718"/>
      <c r="AS233" s="718"/>
      <c r="AT233" s="718"/>
      <c r="AU233" s="718"/>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c r="BP233" s="718"/>
      <c r="BQ233" s="718"/>
      <c r="BR233" s="718"/>
      <c r="BS233" s="718"/>
      <c r="BT233" s="718"/>
      <c r="BU233" s="718"/>
      <c r="BV233" s="718"/>
      <c r="BW233" s="718"/>
      <c r="BX233" s="718"/>
      <c r="BY233" s="718"/>
      <c r="BZ233" s="718"/>
      <c r="CA233" s="718"/>
      <c r="CB233" s="718"/>
      <c r="CC233" s="718"/>
      <c r="CD233" s="718"/>
      <c r="CE233" s="718"/>
      <c r="CF233" s="718"/>
      <c r="CG233" s="718"/>
      <c r="CH233" s="718"/>
      <c r="CI233" s="718"/>
      <c r="CJ233" s="718"/>
      <c r="CK233" s="718"/>
      <c r="CL233" s="718"/>
      <c r="CM233" s="718"/>
      <c r="CN233" s="718"/>
      <c r="CO233" s="718"/>
      <c r="CP233" s="718"/>
      <c r="CQ233" s="718"/>
      <c r="CR233" s="718"/>
      <c r="CS233" s="718"/>
      <c r="CT233" s="718"/>
      <c r="CU233" s="718"/>
      <c r="CV233" s="718"/>
      <c r="CW233" s="718"/>
      <c r="CX233" s="718"/>
      <c r="CY233" s="718"/>
      <c r="CZ233" s="718"/>
      <c r="DA233" s="718"/>
      <c r="DB233" s="718"/>
      <c r="DC233" s="718"/>
      <c r="DD233" s="718"/>
      <c r="DE233" s="718"/>
      <c r="DF233" s="718"/>
      <c r="DG233" s="718"/>
      <c r="DH233" s="718"/>
      <c r="DI233" s="718"/>
      <c r="DJ233" s="718"/>
      <c r="DK233" s="718"/>
      <c r="DL233" s="718"/>
      <c r="DM233" s="718"/>
      <c r="DN233" s="718"/>
      <c r="DO233" s="718"/>
      <c r="DP233" s="718"/>
      <c r="DQ233" s="718"/>
      <c r="DR233" s="718"/>
      <c r="DS233" s="718"/>
      <c r="DT233" s="718"/>
      <c r="DU233" s="718"/>
      <c r="DV233" s="718"/>
      <c r="DW233" s="718"/>
      <c r="DX233" s="718"/>
      <c r="DY233" s="718"/>
      <c r="DZ233" s="718"/>
      <c r="EA233" s="718"/>
      <c r="EB233" s="718"/>
      <c r="EC233" s="718"/>
      <c r="ED233" s="718"/>
      <c r="EE233" s="718"/>
      <c r="EF233" s="718"/>
      <c r="EG233" s="718"/>
      <c r="EH233" s="718"/>
      <c r="EI233" s="718"/>
      <c r="EJ233" s="718"/>
      <c r="EK233" s="718"/>
      <c r="EL233" s="718"/>
      <c r="EM233" s="718"/>
      <c r="EN233" s="718"/>
      <c r="EO233" s="718"/>
      <c r="EP233" s="718"/>
      <c r="EQ233" s="718"/>
      <c r="ER233" s="718"/>
      <c r="ES233" s="718"/>
      <c r="ET233" s="718"/>
      <c r="EU233" s="718"/>
      <c r="EV233" s="718"/>
      <c r="EW233" s="718"/>
      <c r="EX233" s="718"/>
      <c r="EY233" s="718"/>
      <c r="EZ233" s="718"/>
      <c r="FA233" s="718"/>
      <c r="FB233" s="718"/>
      <c r="FC233" s="718"/>
      <c r="FD233" s="718"/>
      <c r="FE233" s="718"/>
      <c r="FF233" s="718"/>
      <c r="FG233" s="718"/>
      <c r="FH233" s="718"/>
      <c r="FI233" s="718"/>
      <c r="FJ233" s="718"/>
      <c r="FK233" s="718"/>
      <c r="FL233" s="718"/>
      <c r="FM233" s="718"/>
      <c r="FN233" s="718"/>
      <c r="FO233" s="718"/>
      <c r="FP233" s="718"/>
      <c r="FQ233" s="718"/>
      <c r="FR233" s="718"/>
      <c r="FS233" s="718"/>
      <c r="FT233" s="718"/>
      <c r="FU233" s="718"/>
      <c r="FV233" s="718"/>
      <c r="FW233" s="718"/>
      <c r="FX233" s="718"/>
      <c r="FY233" s="718"/>
      <c r="FZ233" s="718"/>
      <c r="GA233" s="718"/>
      <c r="GB233" s="718"/>
      <c r="GC233" s="718"/>
      <c r="GD233" s="718"/>
      <c r="GE233" s="718"/>
      <c r="GF233" s="718"/>
      <c r="GG233" s="718"/>
      <c r="GH233" s="718"/>
      <c r="GI233" s="718"/>
      <c r="GJ233" s="718"/>
      <c r="GK233" s="718"/>
      <c r="GL233" s="718"/>
      <c r="GM233" s="718"/>
      <c r="GN233" s="718"/>
      <c r="GO233" s="718"/>
      <c r="GP233" s="718"/>
      <c r="GQ233" s="718"/>
      <c r="GR233" s="718"/>
      <c r="GS233" s="718"/>
      <c r="GT233" s="718"/>
      <c r="GU233" s="718"/>
      <c r="GV233" s="718"/>
      <c r="GW233" s="718"/>
      <c r="GX233" s="718"/>
      <c r="GY233" s="718"/>
      <c r="GZ233" s="718"/>
      <c r="HA233" s="718"/>
      <c r="HB233" s="718"/>
      <c r="HC233" s="718"/>
      <c r="HD233" s="718"/>
      <c r="HE233" s="718"/>
      <c r="HF233" s="718"/>
      <c r="HG233" s="718"/>
      <c r="HH233" s="718"/>
      <c r="HI233" s="718"/>
      <c r="HJ233" s="718"/>
      <c r="HK233" s="718"/>
      <c r="HL233" s="718"/>
      <c r="HM233" s="718"/>
      <c r="HN233" s="718"/>
      <c r="HO233" s="718"/>
      <c r="HP233" s="718"/>
      <c r="HQ233" s="718"/>
      <c r="HR233" s="718"/>
      <c r="HS233" s="718"/>
      <c r="HT233" s="718"/>
      <c r="HU233" s="718"/>
      <c r="HV233" s="718"/>
      <c r="HW233" s="718"/>
      <c r="HX233" s="718"/>
      <c r="HY233" s="718"/>
      <c r="HZ233" s="718"/>
      <c r="IA233" s="718"/>
      <c r="IB233" s="718"/>
      <c r="IC233" s="718"/>
      <c r="ID233" s="718"/>
      <c r="IE233" s="718"/>
      <c r="IF233" s="718"/>
      <c r="IG233" s="718"/>
      <c r="IH233" s="718"/>
      <c r="II233" s="718"/>
      <c r="IJ233" s="718"/>
      <c r="IK233" s="718"/>
      <c r="IL233" s="718"/>
      <c r="IM233" s="718"/>
      <c r="IN233" s="718"/>
      <c r="IO233" s="718"/>
      <c r="IP233" s="718"/>
      <c r="IQ233" s="718"/>
      <c r="IR233" s="718"/>
      <c r="IS233" s="718"/>
      <c r="IT233" s="718"/>
      <c r="IU233" s="718"/>
      <c r="IV233" s="718"/>
    </row>
    <row r="234" spans="2:256" s="418" customFormat="1">
      <c r="B234" s="432"/>
      <c r="C234" s="433"/>
      <c r="D234" s="432"/>
      <c r="E234" s="432"/>
      <c r="P234" s="718"/>
      <c r="Q234" s="718"/>
      <c r="R234" s="718"/>
      <c r="S234" s="718"/>
      <c r="T234" s="718"/>
      <c r="U234" s="718"/>
      <c r="V234" s="718"/>
      <c r="W234" s="718"/>
      <c r="X234" s="718"/>
      <c r="Y234" s="718"/>
      <c r="Z234" s="718"/>
      <c r="AA234" s="718"/>
      <c r="AB234" s="718"/>
      <c r="AC234" s="718"/>
      <c r="AD234" s="718"/>
      <c r="AE234" s="718"/>
      <c r="AF234" s="718"/>
      <c r="AG234" s="718"/>
      <c r="AH234" s="718"/>
      <c r="AI234" s="718"/>
      <c r="AJ234" s="718"/>
      <c r="AK234" s="718"/>
      <c r="AL234" s="718"/>
      <c r="AM234" s="718"/>
      <c r="AN234" s="718"/>
      <c r="AO234" s="718"/>
      <c r="AP234" s="718"/>
      <c r="AQ234" s="718"/>
      <c r="AR234" s="718"/>
      <c r="AS234" s="718"/>
      <c r="AT234" s="718"/>
      <c r="AU234" s="718"/>
      <c r="AV234" s="718"/>
      <c r="AW234" s="718"/>
      <c r="AX234" s="718"/>
      <c r="AY234" s="718"/>
      <c r="AZ234" s="718"/>
      <c r="BA234" s="718"/>
      <c r="BB234" s="718"/>
      <c r="BC234" s="718"/>
      <c r="BD234" s="718"/>
      <c r="BE234" s="718"/>
      <c r="BF234" s="718"/>
      <c r="BG234" s="718"/>
      <c r="BH234" s="718"/>
      <c r="BI234" s="718"/>
      <c r="BJ234" s="718"/>
      <c r="BK234" s="718"/>
      <c r="BL234" s="718"/>
      <c r="BM234" s="718"/>
      <c r="BN234" s="718"/>
      <c r="BO234" s="718"/>
      <c r="BP234" s="718"/>
      <c r="BQ234" s="718"/>
      <c r="BR234" s="718"/>
      <c r="BS234" s="718"/>
      <c r="BT234" s="718"/>
      <c r="BU234" s="718"/>
      <c r="BV234" s="718"/>
      <c r="BW234" s="718"/>
      <c r="BX234" s="718"/>
      <c r="BY234" s="718"/>
      <c r="BZ234" s="718"/>
      <c r="CA234" s="718"/>
      <c r="CB234" s="718"/>
      <c r="CC234" s="718"/>
      <c r="CD234" s="718"/>
      <c r="CE234" s="718"/>
      <c r="CF234" s="718"/>
      <c r="CG234" s="718"/>
      <c r="CH234" s="718"/>
      <c r="CI234" s="718"/>
      <c r="CJ234" s="718"/>
      <c r="CK234" s="718"/>
      <c r="CL234" s="718"/>
      <c r="CM234" s="718"/>
      <c r="CN234" s="718"/>
      <c r="CO234" s="718"/>
      <c r="CP234" s="718"/>
      <c r="CQ234" s="718"/>
      <c r="CR234" s="718"/>
      <c r="CS234" s="718"/>
      <c r="CT234" s="718"/>
      <c r="CU234" s="718"/>
      <c r="CV234" s="718"/>
      <c r="CW234" s="718"/>
      <c r="CX234" s="718"/>
      <c r="CY234" s="718"/>
      <c r="CZ234" s="718"/>
      <c r="DA234" s="718"/>
      <c r="DB234" s="718"/>
      <c r="DC234" s="718"/>
      <c r="DD234" s="718"/>
      <c r="DE234" s="718"/>
      <c r="DF234" s="718"/>
      <c r="DG234" s="718"/>
      <c r="DH234" s="718"/>
      <c r="DI234" s="718"/>
      <c r="DJ234" s="718"/>
      <c r="DK234" s="718"/>
      <c r="DL234" s="718"/>
      <c r="DM234" s="718"/>
      <c r="DN234" s="718"/>
      <c r="DO234" s="718"/>
      <c r="DP234" s="718"/>
      <c r="DQ234" s="718"/>
      <c r="DR234" s="718"/>
      <c r="DS234" s="718"/>
      <c r="DT234" s="718"/>
      <c r="DU234" s="718"/>
      <c r="DV234" s="718"/>
      <c r="DW234" s="718"/>
      <c r="DX234" s="718"/>
      <c r="DY234" s="718"/>
      <c r="DZ234" s="718"/>
      <c r="EA234" s="718"/>
      <c r="EB234" s="718"/>
      <c r="EC234" s="718"/>
      <c r="ED234" s="718"/>
      <c r="EE234" s="718"/>
      <c r="EF234" s="718"/>
      <c r="EG234" s="718"/>
      <c r="EH234" s="718"/>
      <c r="EI234" s="718"/>
      <c r="EJ234" s="718"/>
      <c r="EK234" s="718"/>
      <c r="EL234" s="718"/>
      <c r="EM234" s="718"/>
      <c r="EN234" s="718"/>
      <c r="EO234" s="718"/>
      <c r="EP234" s="718"/>
      <c r="EQ234" s="718"/>
      <c r="ER234" s="718"/>
      <c r="ES234" s="718"/>
      <c r="ET234" s="718"/>
      <c r="EU234" s="718"/>
      <c r="EV234" s="718"/>
      <c r="EW234" s="718"/>
      <c r="EX234" s="718"/>
      <c r="EY234" s="718"/>
      <c r="EZ234" s="718"/>
      <c r="FA234" s="718"/>
      <c r="FB234" s="718"/>
      <c r="FC234" s="718"/>
      <c r="FD234" s="718"/>
      <c r="FE234" s="718"/>
      <c r="FF234" s="718"/>
      <c r="FG234" s="718"/>
      <c r="FH234" s="718"/>
      <c r="FI234" s="718"/>
      <c r="FJ234" s="718"/>
      <c r="FK234" s="718"/>
      <c r="FL234" s="718"/>
      <c r="FM234" s="718"/>
      <c r="FN234" s="718"/>
      <c r="FO234" s="718"/>
      <c r="FP234" s="718"/>
      <c r="FQ234" s="718"/>
      <c r="FR234" s="718"/>
      <c r="FS234" s="718"/>
      <c r="FT234" s="718"/>
      <c r="FU234" s="718"/>
      <c r="FV234" s="718"/>
      <c r="FW234" s="718"/>
      <c r="FX234" s="718"/>
      <c r="FY234" s="718"/>
      <c r="FZ234" s="718"/>
      <c r="GA234" s="718"/>
      <c r="GB234" s="718"/>
      <c r="GC234" s="718"/>
      <c r="GD234" s="718"/>
      <c r="GE234" s="718"/>
      <c r="GF234" s="718"/>
      <c r="GG234" s="718"/>
      <c r="GH234" s="718"/>
      <c r="GI234" s="718"/>
      <c r="GJ234" s="718"/>
      <c r="GK234" s="718"/>
      <c r="GL234" s="718"/>
      <c r="GM234" s="718"/>
      <c r="GN234" s="718"/>
      <c r="GO234" s="718"/>
      <c r="GP234" s="718"/>
      <c r="GQ234" s="718"/>
      <c r="GR234" s="718"/>
      <c r="GS234" s="718"/>
      <c r="GT234" s="718"/>
      <c r="GU234" s="718"/>
      <c r="GV234" s="718"/>
      <c r="GW234" s="718"/>
      <c r="GX234" s="718"/>
      <c r="GY234" s="718"/>
      <c r="GZ234" s="718"/>
      <c r="HA234" s="718"/>
      <c r="HB234" s="718"/>
      <c r="HC234" s="718"/>
      <c r="HD234" s="718"/>
      <c r="HE234" s="718"/>
      <c r="HF234" s="718"/>
      <c r="HG234" s="718"/>
      <c r="HH234" s="718"/>
      <c r="HI234" s="718"/>
      <c r="HJ234" s="718"/>
      <c r="HK234" s="718"/>
      <c r="HL234" s="718"/>
      <c r="HM234" s="718"/>
      <c r="HN234" s="718"/>
      <c r="HO234" s="718"/>
      <c r="HP234" s="718"/>
      <c r="HQ234" s="718"/>
      <c r="HR234" s="718"/>
      <c r="HS234" s="718"/>
      <c r="HT234" s="718"/>
      <c r="HU234" s="718"/>
      <c r="HV234" s="718"/>
      <c r="HW234" s="718"/>
      <c r="HX234" s="718"/>
      <c r="HY234" s="718"/>
      <c r="HZ234" s="718"/>
      <c r="IA234" s="718"/>
      <c r="IB234" s="718"/>
      <c r="IC234" s="718"/>
      <c r="ID234" s="718"/>
      <c r="IE234" s="718"/>
      <c r="IF234" s="718"/>
      <c r="IG234" s="718"/>
      <c r="IH234" s="718"/>
      <c r="II234" s="718"/>
      <c r="IJ234" s="718"/>
      <c r="IK234" s="718"/>
      <c r="IL234" s="718"/>
      <c r="IM234" s="718"/>
      <c r="IN234" s="718"/>
      <c r="IO234" s="718"/>
      <c r="IP234" s="718"/>
      <c r="IQ234" s="718"/>
      <c r="IR234" s="718"/>
      <c r="IS234" s="718"/>
      <c r="IT234" s="718"/>
      <c r="IU234" s="718"/>
      <c r="IV234" s="718"/>
    </row>
    <row r="235" spans="2:256" s="418" customFormat="1">
      <c r="B235" s="432"/>
      <c r="C235" s="433"/>
      <c r="D235" s="432"/>
      <c r="E235" s="432"/>
      <c r="P235" s="718"/>
      <c r="Q235" s="718"/>
      <c r="R235" s="718"/>
      <c r="S235" s="718"/>
      <c r="T235" s="718"/>
      <c r="U235" s="718"/>
      <c r="V235" s="718"/>
      <c r="W235" s="718"/>
      <c r="X235" s="718"/>
      <c r="Y235" s="718"/>
      <c r="Z235" s="718"/>
      <c r="AA235" s="718"/>
      <c r="AB235" s="718"/>
      <c r="AC235" s="718"/>
      <c r="AD235" s="718"/>
      <c r="AE235" s="718"/>
      <c r="AF235" s="718"/>
      <c r="AG235" s="718"/>
      <c r="AH235" s="718"/>
      <c r="AI235" s="718"/>
      <c r="AJ235" s="718"/>
      <c r="AK235" s="718"/>
      <c r="AL235" s="718"/>
      <c r="AM235" s="718"/>
      <c r="AN235" s="718"/>
      <c r="AO235" s="718"/>
      <c r="AP235" s="718"/>
      <c r="AQ235" s="718"/>
      <c r="AR235" s="718"/>
      <c r="AS235" s="718"/>
      <c r="AT235" s="718"/>
      <c r="AU235" s="718"/>
      <c r="AV235" s="718"/>
      <c r="AW235" s="718"/>
      <c r="AX235" s="718"/>
      <c r="AY235" s="718"/>
      <c r="AZ235" s="718"/>
      <c r="BA235" s="718"/>
      <c r="BB235" s="718"/>
      <c r="BC235" s="718"/>
      <c r="BD235" s="718"/>
      <c r="BE235" s="718"/>
      <c r="BF235" s="718"/>
      <c r="BG235" s="718"/>
      <c r="BH235" s="718"/>
      <c r="BI235" s="718"/>
      <c r="BJ235" s="718"/>
      <c r="BK235" s="718"/>
      <c r="BL235" s="718"/>
      <c r="BM235" s="718"/>
      <c r="BN235" s="718"/>
      <c r="BO235" s="718"/>
      <c r="BP235" s="718"/>
      <c r="BQ235" s="718"/>
      <c r="BR235" s="718"/>
      <c r="BS235" s="718"/>
      <c r="BT235" s="718"/>
      <c r="BU235" s="718"/>
      <c r="BV235" s="718"/>
      <c r="BW235" s="718"/>
      <c r="BX235" s="718"/>
      <c r="BY235" s="718"/>
      <c r="BZ235" s="718"/>
      <c r="CA235" s="718"/>
      <c r="CB235" s="718"/>
      <c r="CC235" s="718"/>
      <c r="CD235" s="718"/>
      <c r="CE235" s="718"/>
      <c r="CF235" s="718"/>
      <c r="CG235" s="718"/>
      <c r="CH235" s="718"/>
      <c r="CI235" s="718"/>
      <c r="CJ235" s="718"/>
      <c r="CK235" s="718"/>
      <c r="CL235" s="718"/>
      <c r="CM235" s="718"/>
      <c r="CN235" s="718"/>
      <c r="CO235" s="718"/>
      <c r="CP235" s="718"/>
      <c r="CQ235" s="718"/>
      <c r="CR235" s="718"/>
      <c r="CS235" s="718"/>
      <c r="CT235" s="718"/>
      <c r="CU235" s="718"/>
      <c r="CV235" s="718"/>
      <c r="CW235" s="718"/>
      <c r="CX235" s="718"/>
      <c r="CY235" s="718"/>
      <c r="CZ235" s="718"/>
      <c r="DA235" s="718"/>
      <c r="DB235" s="718"/>
      <c r="DC235" s="718"/>
      <c r="DD235" s="718"/>
      <c r="DE235" s="718"/>
      <c r="DF235" s="718"/>
      <c r="DG235" s="718"/>
      <c r="DH235" s="718"/>
      <c r="DI235" s="718"/>
      <c r="DJ235" s="718"/>
      <c r="DK235" s="718"/>
      <c r="DL235" s="718"/>
      <c r="DM235" s="718"/>
      <c r="DN235" s="718"/>
      <c r="DO235" s="718"/>
      <c r="DP235" s="718"/>
      <c r="DQ235" s="718"/>
      <c r="DR235" s="718"/>
      <c r="DS235" s="718"/>
      <c r="DT235" s="718"/>
      <c r="DU235" s="718"/>
      <c r="DV235" s="718"/>
      <c r="DW235" s="718"/>
      <c r="DX235" s="718"/>
      <c r="DY235" s="718"/>
      <c r="DZ235" s="718"/>
      <c r="EA235" s="718"/>
      <c r="EB235" s="718"/>
      <c r="EC235" s="718"/>
      <c r="ED235" s="718"/>
      <c r="EE235" s="718"/>
      <c r="EF235" s="718"/>
      <c r="EG235" s="718"/>
      <c r="EH235" s="718"/>
      <c r="EI235" s="718"/>
      <c r="EJ235" s="718"/>
      <c r="EK235" s="718"/>
      <c r="EL235" s="718"/>
      <c r="EM235" s="718"/>
      <c r="EN235" s="718"/>
      <c r="EO235" s="718"/>
      <c r="EP235" s="718"/>
      <c r="EQ235" s="718"/>
      <c r="ER235" s="718"/>
      <c r="ES235" s="718"/>
      <c r="ET235" s="718"/>
      <c r="EU235" s="718"/>
      <c r="EV235" s="718"/>
      <c r="EW235" s="718"/>
      <c r="EX235" s="718"/>
      <c r="EY235" s="718"/>
      <c r="EZ235" s="718"/>
      <c r="FA235" s="718"/>
      <c r="FB235" s="718"/>
      <c r="FC235" s="718"/>
      <c r="FD235" s="718"/>
      <c r="FE235" s="718"/>
      <c r="FF235" s="718"/>
      <c r="FG235" s="718"/>
      <c r="FH235" s="718"/>
      <c r="FI235" s="718"/>
      <c r="FJ235" s="718"/>
      <c r="FK235" s="718"/>
      <c r="FL235" s="718"/>
      <c r="FM235" s="718"/>
      <c r="FN235" s="718"/>
      <c r="FO235" s="718"/>
      <c r="FP235" s="718"/>
      <c r="FQ235" s="718"/>
      <c r="FR235" s="718"/>
      <c r="FS235" s="718"/>
      <c r="FT235" s="718"/>
      <c r="FU235" s="718"/>
      <c r="FV235" s="718"/>
      <c r="FW235" s="718"/>
      <c r="FX235" s="718"/>
      <c r="FY235" s="718"/>
      <c r="FZ235" s="718"/>
      <c r="GA235" s="718"/>
      <c r="GB235" s="718"/>
      <c r="GC235" s="718"/>
      <c r="GD235" s="718"/>
      <c r="GE235" s="718"/>
      <c r="GF235" s="718"/>
      <c r="GG235" s="718"/>
      <c r="GH235" s="718"/>
      <c r="GI235" s="718"/>
      <c r="GJ235" s="718"/>
      <c r="GK235" s="718"/>
      <c r="GL235" s="718"/>
      <c r="GM235" s="718"/>
      <c r="GN235" s="718"/>
      <c r="GO235" s="718"/>
      <c r="GP235" s="718"/>
      <c r="GQ235" s="718"/>
      <c r="GR235" s="718"/>
      <c r="GS235" s="718"/>
      <c r="GT235" s="718"/>
      <c r="GU235" s="718"/>
      <c r="GV235" s="718"/>
      <c r="GW235" s="718"/>
      <c r="GX235" s="718"/>
      <c r="GY235" s="718"/>
      <c r="GZ235" s="718"/>
      <c r="HA235" s="718"/>
      <c r="HB235" s="718"/>
      <c r="HC235" s="718"/>
      <c r="HD235" s="718"/>
      <c r="HE235" s="718"/>
      <c r="HF235" s="718"/>
      <c r="HG235" s="718"/>
      <c r="HH235" s="718"/>
      <c r="HI235" s="718"/>
      <c r="HJ235" s="718"/>
      <c r="HK235" s="718"/>
      <c r="HL235" s="718"/>
      <c r="HM235" s="718"/>
      <c r="HN235" s="718"/>
      <c r="HO235" s="718"/>
      <c r="HP235" s="718"/>
      <c r="HQ235" s="718"/>
      <c r="HR235" s="718"/>
      <c r="HS235" s="718"/>
      <c r="HT235" s="718"/>
      <c r="HU235" s="718"/>
      <c r="HV235" s="718"/>
      <c r="HW235" s="718"/>
      <c r="HX235" s="718"/>
      <c r="HY235" s="718"/>
      <c r="HZ235" s="718"/>
      <c r="IA235" s="718"/>
      <c r="IB235" s="718"/>
      <c r="IC235" s="718"/>
      <c r="ID235" s="718"/>
      <c r="IE235" s="718"/>
      <c r="IF235" s="718"/>
      <c r="IG235" s="718"/>
      <c r="IH235" s="718"/>
      <c r="II235" s="718"/>
      <c r="IJ235" s="718"/>
      <c r="IK235" s="718"/>
      <c r="IL235" s="718"/>
      <c r="IM235" s="718"/>
      <c r="IN235" s="718"/>
      <c r="IO235" s="718"/>
      <c r="IP235" s="718"/>
      <c r="IQ235" s="718"/>
      <c r="IR235" s="718"/>
      <c r="IS235" s="718"/>
      <c r="IT235" s="718"/>
      <c r="IU235" s="718"/>
      <c r="IV235" s="718"/>
    </row>
    <row r="236" spans="2:256" s="418" customFormat="1">
      <c r="B236" s="432"/>
      <c r="C236" s="433"/>
      <c r="D236" s="432"/>
      <c r="E236" s="432"/>
      <c r="P236" s="718"/>
      <c r="Q236" s="718"/>
      <c r="R236" s="718"/>
      <c r="S236" s="718"/>
      <c r="T236" s="718"/>
      <c r="U236" s="718"/>
      <c r="V236" s="718"/>
      <c r="W236" s="718"/>
      <c r="X236" s="718"/>
      <c r="Y236" s="718"/>
      <c r="Z236" s="718"/>
      <c r="AA236" s="718"/>
      <c r="AB236" s="718"/>
      <c r="AC236" s="718"/>
      <c r="AD236" s="718"/>
      <c r="AE236" s="718"/>
      <c r="AF236" s="718"/>
      <c r="AG236" s="718"/>
      <c r="AH236" s="718"/>
      <c r="AI236" s="718"/>
      <c r="AJ236" s="718"/>
      <c r="AK236" s="718"/>
      <c r="AL236" s="718"/>
      <c r="AM236" s="718"/>
      <c r="AN236" s="718"/>
      <c r="AO236" s="718"/>
      <c r="AP236" s="718"/>
      <c r="AQ236" s="718"/>
      <c r="AR236" s="718"/>
      <c r="AS236" s="718"/>
      <c r="AT236" s="718"/>
      <c r="AU236" s="718"/>
      <c r="AV236" s="718"/>
      <c r="AW236" s="718"/>
      <c r="AX236" s="718"/>
      <c r="AY236" s="718"/>
      <c r="AZ236" s="718"/>
      <c r="BA236" s="718"/>
      <c r="BB236" s="718"/>
      <c r="BC236" s="718"/>
      <c r="BD236" s="718"/>
      <c r="BE236" s="718"/>
      <c r="BF236" s="718"/>
      <c r="BG236" s="718"/>
      <c r="BH236" s="718"/>
      <c r="BI236" s="718"/>
      <c r="BJ236" s="718"/>
      <c r="BK236" s="718"/>
      <c r="BL236" s="718"/>
      <c r="BM236" s="718"/>
      <c r="BN236" s="718"/>
      <c r="BO236" s="718"/>
      <c r="BP236" s="718"/>
      <c r="BQ236" s="718"/>
      <c r="BR236" s="718"/>
      <c r="BS236" s="718"/>
      <c r="BT236" s="718"/>
      <c r="BU236" s="718"/>
      <c r="BV236" s="718"/>
      <c r="BW236" s="718"/>
      <c r="BX236" s="718"/>
      <c r="BY236" s="718"/>
      <c r="BZ236" s="718"/>
      <c r="CA236" s="718"/>
      <c r="CB236" s="718"/>
      <c r="CC236" s="718"/>
      <c r="CD236" s="718"/>
      <c r="CE236" s="718"/>
      <c r="CF236" s="718"/>
      <c r="CG236" s="718"/>
      <c r="CH236" s="718"/>
      <c r="CI236" s="718"/>
      <c r="CJ236" s="718"/>
      <c r="CK236" s="718"/>
      <c r="CL236" s="718"/>
      <c r="CM236" s="718"/>
      <c r="CN236" s="718"/>
      <c r="CO236" s="718"/>
      <c r="CP236" s="718"/>
      <c r="CQ236" s="718"/>
      <c r="CR236" s="718"/>
      <c r="CS236" s="718"/>
      <c r="CT236" s="718"/>
      <c r="CU236" s="718"/>
      <c r="CV236" s="718"/>
      <c r="CW236" s="718"/>
      <c r="CX236" s="718"/>
      <c r="CY236" s="718"/>
      <c r="CZ236" s="718"/>
      <c r="DA236" s="718"/>
      <c r="DB236" s="718"/>
      <c r="DC236" s="718"/>
      <c r="DD236" s="718"/>
      <c r="DE236" s="718"/>
      <c r="DF236" s="718"/>
      <c r="DG236" s="718"/>
      <c r="DH236" s="718"/>
      <c r="DI236" s="718"/>
      <c r="DJ236" s="718"/>
      <c r="DK236" s="718"/>
      <c r="DL236" s="718"/>
      <c r="DM236" s="718"/>
      <c r="DN236" s="718"/>
      <c r="DO236" s="718"/>
      <c r="DP236" s="718"/>
      <c r="DQ236" s="718"/>
      <c r="DR236" s="718"/>
      <c r="DS236" s="718"/>
      <c r="DT236" s="718"/>
      <c r="DU236" s="718"/>
      <c r="DV236" s="718"/>
      <c r="DW236" s="718"/>
      <c r="DX236" s="718"/>
      <c r="DY236" s="718"/>
      <c r="DZ236" s="718"/>
      <c r="EA236" s="718"/>
      <c r="EB236" s="718"/>
      <c r="EC236" s="718"/>
      <c r="ED236" s="718"/>
      <c r="EE236" s="718"/>
      <c r="EF236" s="718"/>
      <c r="EG236" s="718"/>
      <c r="EH236" s="718"/>
      <c r="EI236" s="718"/>
      <c r="EJ236" s="718"/>
      <c r="EK236" s="718"/>
      <c r="EL236" s="718"/>
      <c r="EM236" s="718"/>
      <c r="EN236" s="718"/>
      <c r="EO236" s="718"/>
      <c r="EP236" s="718"/>
      <c r="EQ236" s="718"/>
      <c r="ER236" s="718"/>
      <c r="ES236" s="718"/>
      <c r="ET236" s="718"/>
      <c r="EU236" s="718"/>
      <c r="EV236" s="718"/>
      <c r="EW236" s="718"/>
      <c r="EX236" s="718"/>
      <c r="EY236" s="718"/>
      <c r="EZ236" s="718"/>
      <c r="FA236" s="718"/>
      <c r="FB236" s="718"/>
      <c r="FC236" s="718"/>
      <c r="FD236" s="718"/>
      <c r="FE236" s="718"/>
      <c r="FF236" s="718"/>
      <c r="FG236" s="718"/>
      <c r="FH236" s="718"/>
      <c r="FI236" s="718"/>
      <c r="FJ236" s="718"/>
      <c r="FK236" s="718"/>
      <c r="FL236" s="718"/>
      <c r="FM236" s="718"/>
      <c r="FN236" s="718"/>
      <c r="FO236" s="718"/>
      <c r="FP236" s="718"/>
      <c r="FQ236" s="718"/>
      <c r="FR236" s="718"/>
      <c r="FS236" s="718"/>
      <c r="FT236" s="718"/>
      <c r="FU236" s="718"/>
      <c r="FV236" s="718"/>
      <c r="FW236" s="718"/>
      <c r="FX236" s="718"/>
      <c r="FY236" s="718"/>
      <c r="FZ236" s="718"/>
      <c r="GA236" s="718"/>
      <c r="GB236" s="718"/>
      <c r="GC236" s="718"/>
      <c r="GD236" s="718"/>
      <c r="GE236" s="718"/>
      <c r="GF236" s="718"/>
      <c r="GG236" s="718"/>
      <c r="GH236" s="718"/>
      <c r="GI236" s="718"/>
      <c r="GJ236" s="718"/>
      <c r="GK236" s="718"/>
      <c r="GL236" s="718"/>
      <c r="GM236" s="718"/>
      <c r="GN236" s="718"/>
      <c r="GO236" s="718"/>
      <c r="GP236" s="718"/>
      <c r="GQ236" s="718"/>
      <c r="GR236" s="718"/>
      <c r="GS236" s="718"/>
      <c r="GT236" s="718"/>
      <c r="GU236" s="718"/>
      <c r="GV236" s="718"/>
      <c r="GW236" s="718"/>
      <c r="GX236" s="718"/>
      <c r="GY236" s="718"/>
      <c r="GZ236" s="718"/>
      <c r="HA236" s="718"/>
      <c r="HB236" s="718"/>
      <c r="HC236" s="718"/>
      <c r="HD236" s="718"/>
      <c r="HE236" s="718"/>
      <c r="HF236" s="718"/>
      <c r="HG236" s="718"/>
      <c r="HH236" s="718"/>
      <c r="HI236" s="718"/>
      <c r="HJ236" s="718"/>
      <c r="HK236" s="718"/>
      <c r="HL236" s="718"/>
      <c r="HM236" s="718"/>
      <c r="HN236" s="718"/>
      <c r="HO236" s="718"/>
      <c r="HP236" s="718"/>
      <c r="HQ236" s="718"/>
      <c r="HR236" s="718"/>
      <c r="HS236" s="718"/>
      <c r="HT236" s="718"/>
      <c r="HU236" s="718"/>
      <c r="HV236" s="718"/>
      <c r="HW236" s="718"/>
      <c r="HX236" s="718"/>
      <c r="HY236" s="718"/>
      <c r="HZ236" s="718"/>
      <c r="IA236" s="718"/>
      <c r="IB236" s="718"/>
      <c r="IC236" s="718"/>
      <c r="ID236" s="718"/>
      <c r="IE236" s="718"/>
      <c r="IF236" s="718"/>
      <c r="IG236" s="718"/>
      <c r="IH236" s="718"/>
      <c r="II236" s="718"/>
      <c r="IJ236" s="718"/>
      <c r="IK236" s="718"/>
      <c r="IL236" s="718"/>
      <c r="IM236" s="718"/>
      <c r="IN236" s="718"/>
      <c r="IO236" s="718"/>
      <c r="IP236" s="718"/>
      <c r="IQ236" s="718"/>
      <c r="IR236" s="718"/>
      <c r="IS236" s="718"/>
      <c r="IT236" s="718"/>
      <c r="IU236" s="718"/>
      <c r="IV236" s="718"/>
    </row>
    <row r="237" spans="2:256" s="418" customFormat="1">
      <c r="B237" s="432"/>
      <c r="C237" s="433"/>
      <c r="D237" s="432"/>
      <c r="E237" s="432"/>
      <c r="P237" s="718"/>
      <c r="Q237" s="718"/>
      <c r="R237" s="718"/>
      <c r="S237" s="718"/>
      <c r="T237" s="718"/>
      <c r="U237" s="718"/>
      <c r="V237" s="718"/>
      <c r="W237" s="718"/>
      <c r="X237" s="718"/>
      <c r="Y237" s="718"/>
      <c r="Z237" s="718"/>
      <c r="AA237" s="718"/>
      <c r="AB237" s="718"/>
      <c r="AC237" s="718"/>
      <c r="AD237" s="718"/>
      <c r="AE237" s="718"/>
      <c r="AF237" s="718"/>
      <c r="AG237" s="718"/>
      <c r="AH237" s="718"/>
      <c r="AI237" s="718"/>
      <c r="AJ237" s="718"/>
      <c r="AK237" s="718"/>
      <c r="AL237" s="718"/>
      <c r="AM237" s="718"/>
      <c r="AN237" s="718"/>
      <c r="AO237" s="718"/>
      <c r="AP237" s="718"/>
      <c r="AQ237" s="718"/>
      <c r="AR237" s="718"/>
      <c r="AS237" s="718"/>
      <c r="AT237" s="718"/>
      <c r="AU237" s="718"/>
      <c r="AV237" s="718"/>
      <c r="AW237" s="718"/>
      <c r="AX237" s="718"/>
      <c r="AY237" s="718"/>
      <c r="AZ237" s="718"/>
      <c r="BA237" s="718"/>
      <c r="BB237" s="718"/>
      <c r="BC237" s="718"/>
      <c r="BD237" s="718"/>
      <c r="BE237" s="718"/>
      <c r="BF237" s="718"/>
      <c r="BG237" s="718"/>
      <c r="BH237" s="718"/>
      <c r="BI237" s="718"/>
      <c r="BJ237" s="718"/>
      <c r="BK237" s="718"/>
      <c r="BL237" s="718"/>
      <c r="BM237" s="718"/>
      <c r="BN237" s="718"/>
      <c r="BO237" s="718"/>
      <c r="BP237" s="718"/>
      <c r="BQ237" s="718"/>
      <c r="BR237" s="718"/>
      <c r="BS237" s="718"/>
      <c r="BT237" s="718"/>
      <c r="BU237" s="718"/>
      <c r="BV237" s="718"/>
      <c r="BW237" s="718"/>
      <c r="BX237" s="718"/>
      <c r="BY237" s="718"/>
      <c r="BZ237" s="718"/>
      <c r="CA237" s="718"/>
      <c r="CB237" s="718"/>
      <c r="CC237" s="718"/>
      <c r="CD237" s="718"/>
      <c r="CE237" s="718"/>
      <c r="CF237" s="718"/>
      <c r="CG237" s="718"/>
      <c r="CH237" s="718"/>
      <c r="CI237" s="718"/>
      <c r="CJ237" s="718"/>
      <c r="CK237" s="718"/>
      <c r="CL237" s="718"/>
      <c r="CM237" s="718"/>
      <c r="CN237" s="718"/>
      <c r="CO237" s="718"/>
      <c r="CP237" s="718"/>
      <c r="CQ237" s="718"/>
      <c r="CR237" s="718"/>
      <c r="CS237" s="718"/>
      <c r="CT237" s="718"/>
      <c r="CU237" s="718"/>
      <c r="CV237" s="718"/>
      <c r="CW237" s="718"/>
      <c r="CX237" s="718"/>
      <c r="CY237" s="718"/>
      <c r="CZ237" s="718"/>
      <c r="DA237" s="718"/>
      <c r="DB237" s="718"/>
      <c r="DC237" s="718"/>
      <c r="DD237" s="718"/>
      <c r="DE237" s="718"/>
      <c r="DF237" s="718"/>
      <c r="DG237" s="718"/>
      <c r="DH237" s="718"/>
      <c r="DI237" s="718"/>
      <c r="DJ237" s="718"/>
      <c r="DK237" s="718"/>
      <c r="DL237" s="718"/>
      <c r="DM237" s="718"/>
      <c r="DN237" s="718"/>
      <c r="DO237" s="718"/>
      <c r="DP237" s="718"/>
      <c r="DQ237" s="718"/>
      <c r="DR237" s="718"/>
      <c r="DS237" s="718"/>
      <c r="DT237" s="718"/>
      <c r="DU237" s="718"/>
      <c r="DV237" s="718"/>
      <c r="DW237" s="718"/>
      <c r="DX237" s="718"/>
      <c r="DY237" s="718"/>
      <c r="DZ237" s="718"/>
      <c r="EA237" s="718"/>
      <c r="EB237" s="718"/>
      <c r="EC237" s="718"/>
      <c r="ED237" s="718"/>
      <c r="EE237" s="718"/>
      <c r="EF237" s="718"/>
      <c r="EG237" s="718"/>
      <c r="EH237" s="718"/>
      <c r="EI237" s="718"/>
      <c r="EJ237" s="718"/>
      <c r="EK237" s="718"/>
      <c r="EL237" s="718"/>
      <c r="EM237" s="718"/>
      <c r="EN237" s="718"/>
      <c r="EO237" s="718"/>
      <c r="EP237" s="718"/>
      <c r="EQ237" s="718"/>
      <c r="ER237" s="718"/>
      <c r="ES237" s="718"/>
      <c r="ET237" s="718"/>
      <c r="EU237" s="718"/>
      <c r="EV237" s="718"/>
      <c r="EW237" s="718"/>
      <c r="EX237" s="718"/>
      <c r="EY237" s="718"/>
      <c r="EZ237" s="718"/>
      <c r="FA237" s="718"/>
      <c r="FB237" s="718"/>
      <c r="FC237" s="718"/>
      <c r="FD237" s="718"/>
      <c r="FE237" s="718"/>
      <c r="FF237" s="718"/>
      <c r="FG237" s="718"/>
      <c r="FH237" s="718"/>
      <c r="FI237" s="718"/>
      <c r="FJ237" s="718"/>
      <c r="FK237" s="718"/>
      <c r="FL237" s="718"/>
      <c r="FM237" s="718"/>
      <c r="FN237" s="718"/>
      <c r="FO237" s="718"/>
      <c r="FP237" s="718"/>
      <c r="FQ237" s="718"/>
      <c r="FR237" s="718"/>
      <c r="FS237" s="718"/>
      <c r="FT237" s="718"/>
      <c r="FU237" s="718"/>
      <c r="FV237" s="718"/>
      <c r="FW237" s="718"/>
      <c r="FX237" s="718"/>
      <c r="FY237" s="718"/>
      <c r="FZ237" s="718"/>
      <c r="GA237" s="718"/>
      <c r="GB237" s="718"/>
      <c r="GC237" s="718"/>
      <c r="GD237" s="718"/>
      <c r="GE237" s="718"/>
      <c r="GF237" s="718"/>
      <c r="GG237" s="718"/>
      <c r="GH237" s="718"/>
      <c r="GI237" s="718"/>
      <c r="GJ237" s="718"/>
      <c r="GK237" s="718"/>
      <c r="GL237" s="718"/>
      <c r="GM237" s="718"/>
      <c r="GN237" s="718"/>
      <c r="GO237" s="718"/>
      <c r="GP237" s="718"/>
      <c r="GQ237" s="718"/>
      <c r="GR237" s="718"/>
      <c r="GS237" s="718"/>
      <c r="GT237" s="718"/>
      <c r="GU237" s="718"/>
      <c r="GV237" s="718"/>
      <c r="GW237" s="718"/>
      <c r="GX237" s="718"/>
      <c r="GY237" s="718"/>
      <c r="GZ237" s="718"/>
      <c r="HA237" s="718"/>
      <c r="HB237" s="718"/>
      <c r="HC237" s="718"/>
      <c r="HD237" s="718"/>
      <c r="HE237" s="718"/>
      <c r="HF237" s="718"/>
      <c r="HG237" s="718"/>
      <c r="HH237" s="718"/>
      <c r="HI237" s="718"/>
      <c r="HJ237" s="718"/>
      <c r="HK237" s="718"/>
      <c r="HL237" s="718"/>
      <c r="HM237" s="718"/>
      <c r="HN237" s="718"/>
      <c r="HO237" s="718"/>
      <c r="HP237" s="718"/>
      <c r="HQ237" s="718"/>
      <c r="HR237" s="718"/>
      <c r="HS237" s="718"/>
      <c r="HT237" s="718"/>
      <c r="HU237" s="718"/>
      <c r="HV237" s="718"/>
      <c r="HW237" s="718"/>
      <c r="HX237" s="718"/>
      <c r="HY237" s="718"/>
      <c r="HZ237" s="718"/>
      <c r="IA237" s="718"/>
      <c r="IB237" s="718"/>
      <c r="IC237" s="718"/>
      <c r="ID237" s="718"/>
      <c r="IE237" s="718"/>
      <c r="IF237" s="718"/>
      <c r="IG237" s="718"/>
      <c r="IH237" s="718"/>
      <c r="II237" s="718"/>
      <c r="IJ237" s="718"/>
      <c r="IK237" s="718"/>
      <c r="IL237" s="718"/>
      <c r="IM237" s="718"/>
      <c r="IN237" s="718"/>
      <c r="IO237" s="718"/>
      <c r="IP237" s="718"/>
      <c r="IQ237" s="718"/>
      <c r="IR237" s="718"/>
      <c r="IS237" s="718"/>
      <c r="IT237" s="718"/>
      <c r="IU237" s="718"/>
      <c r="IV237" s="718"/>
    </row>
    <row r="238" spans="2:256" s="418" customFormat="1">
      <c r="B238" s="432"/>
      <c r="C238" s="433"/>
      <c r="D238" s="432"/>
      <c r="E238" s="432"/>
      <c r="P238" s="718"/>
      <c r="Q238" s="718"/>
      <c r="R238" s="718"/>
      <c r="S238" s="718"/>
      <c r="T238" s="718"/>
      <c r="U238" s="718"/>
      <c r="V238" s="718"/>
      <c r="W238" s="718"/>
      <c r="X238" s="718"/>
      <c r="Y238" s="718"/>
      <c r="Z238" s="718"/>
      <c r="AA238" s="718"/>
      <c r="AB238" s="718"/>
      <c r="AC238" s="718"/>
      <c r="AD238" s="718"/>
      <c r="AE238" s="718"/>
      <c r="AF238" s="718"/>
      <c r="AG238" s="718"/>
      <c r="AH238" s="718"/>
      <c r="AI238" s="718"/>
      <c r="AJ238" s="718"/>
      <c r="AK238" s="718"/>
      <c r="AL238" s="718"/>
      <c r="AM238" s="718"/>
      <c r="AN238" s="718"/>
      <c r="AO238" s="718"/>
      <c r="AP238" s="718"/>
      <c r="AQ238" s="718"/>
      <c r="AR238" s="718"/>
      <c r="AS238" s="718"/>
      <c r="AT238" s="718"/>
      <c r="AU238" s="718"/>
      <c r="AV238" s="718"/>
      <c r="AW238" s="718"/>
      <c r="AX238" s="718"/>
      <c r="AY238" s="718"/>
      <c r="AZ238" s="718"/>
      <c r="BA238" s="718"/>
      <c r="BB238" s="718"/>
      <c r="BC238" s="718"/>
      <c r="BD238" s="718"/>
      <c r="BE238" s="718"/>
      <c r="BF238" s="718"/>
      <c r="BG238" s="718"/>
      <c r="BH238" s="718"/>
      <c r="BI238" s="718"/>
      <c r="BJ238" s="718"/>
      <c r="BK238" s="718"/>
      <c r="BL238" s="718"/>
      <c r="BM238" s="718"/>
      <c r="BN238" s="718"/>
      <c r="BO238" s="718"/>
      <c r="BP238" s="718"/>
      <c r="BQ238" s="718"/>
      <c r="BR238" s="718"/>
      <c r="BS238" s="718"/>
      <c r="BT238" s="718"/>
      <c r="BU238" s="718"/>
      <c r="BV238" s="718"/>
      <c r="BW238" s="718"/>
      <c r="BX238" s="718"/>
      <c r="BY238" s="718"/>
      <c r="BZ238" s="718"/>
      <c r="CA238" s="718"/>
      <c r="CB238" s="718"/>
      <c r="CC238" s="718"/>
      <c r="CD238" s="718"/>
      <c r="CE238" s="718"/>
      <c r="CF238" s="718"/>
      <c r="CG238" s="718"/>
      <c r="CH238" s="718"/>
      <c r="CI238" s="718"/>
      <c r="CJ238" s="718"/>
      <c r="CK238" s="718"/>
      <c r="CL238" s="718"/>
      <c r="CM238" s="718"/>
      <c r="CN238" s="718"/>
      <c r="CO238" s="718"/>
      <c r="CP238" s="718"/>
      <c r="CQ238" s="718"/>
      <c r="CR238" s="718"/>
      <c r="CS238" s="718"/>
      <c r="CT238" s="718"/>
      <c r="CU238" s="718"/>
      <c r="CV238" s="718"/>
      <c r="CW238" s="718"/>
      <c r="CX238" s="718"/>
      <c r="CY238" s="718"/>
      <c r="CZ238" s="718"/>
      <c r="DA238" s="718"/>
      <c r="DB238" s="718"/>
      <c r="DC238" s="718"/>
      <c r="DD238" s="718"/>
      <c r="DE238" s="718"/>
      <c r="DF238" s="718"/>
      <c r="DG238" s="718"/>
      <c r="DH238" s="718"/>
      <c r="DI238" s="718"/>
      <c r="DJ238" s="718"/>
      <c r="DK238" s="718"/>
      <c r="DL238" s="718"/>
      <c r="DM238" s="718"/>
      <c r="DN238" s="718"/>
      <c r="DO238" s="718"/>
      <c r="DP238" s="718"/>
      <c r="DQ238" s="718"/>
      <c r="DR238" s="718"/>
      <c r="DS238" s="718"/>
      <c r="DT238" s="718"/>
      <c r="DU238" s="718"/>
      <c r="DV238" s="718"/>
      <c r="DW238" s="718"/>
      <c r="DX238" s="718"/>
      <c r="DY238" s="718"/>
      <c r="DZ238" s="718"/>
      <c r="EA238" s="718"/>
      <c r="EB238" s="718"/>
      <c r="EC238" s="718"/>
      <c r="ED238" s="718"/>
      <c r="EE238" s="718"/>
      <c r="EF238" s="718"/>
      <c r="EG238" s="718"/>
      <c r="EH238" s="718"/>
      <c r="EI238" s="718"/>
      <c r="EJ238" s="718"/>
      <c r="EK238" s="718"/>
      <c r="EL238" s="718"/>
      <c r="EM238" s="718"/>
      <c r="EN238" s="718"/>
      <c r="EO238" s="718"/>
      <c r="EP238" s="718"/>
      <c r="EQ238" s="718"/>
      <c r="ER238" s="718"/>
      <c r="ES238" s="718"/>
      <c r="ET238" s="718"/>
      <c r="EU238" s="718"/>
      <c r="EV238" s="718"/>
      <c r="EW238" s="718"/>
      <c r="EX238" s="718"/>
      <c r="EY238" s="718"/>
      <c r="EZ238" s="718"/>
      <c r="FA238" s="718"/>
      <c r="FB238" s="718"/>
      <c r="FC238" s="718"/>
      <c r="FD238" s="718"/>
      <c r="FE238" s="718"/>
      <c r="FF238" s="718"/>
      <c r="FG238" s="718"/>
      <c r="FH238" s="718"/>
      <c r="FI238" s="718"/>
      <c r="FJ238" s="718"/>
      <c r="FK238" s="718"/>
      <c r="FL238" s="718"/>
      <c r="FM238" s="718"/>
      <c r="FN238" s="718"/>
      <c r="FO238" s="718"/>
      <c r="FP238" s="718"/>
      <c r="FQ238" s="718"/>
      <c r="FR238" s="718"/>
      <c r="FS238" s="718"/>
      <c r="FT238" s="718"/>
      <c r="FU238" s="718"/>
      <c r="FV238" s="718"/>
      <c r="FW238" s="718"/>
      <c r="FX238" s="718"/>
      <c r="FY238" s="718"/>
      <c r="FZ238" s="718"/>
      <c r="GA238" s="718"/>
      <c r="GB238" s="718"/>
      <c r="GC238" s="718"/>
      <c r="GD238" s="718"/>
      <c r="GE238" s="718"/>
      <c r="GF238" s="718"/>
      <c r="GG238" s="718"/>
      <c r="GH238" s="718"/>
      <c r="GI238" s="718"/>
      <c r="GJ238" s="718"/>
      <c r="GK238" s="718"/>
      <c r="GL238" s="718"/>
      <c r="GM238" s="718"/>
      <c r="GN238" s="718"/>
      <c r="GO238" s="718"/>
      <c r="GP238" s="718"/>
      <c r="GQ238" s="718"/>
      <c r="GR238" s="718"/>
      <c r="GS238" s="718"/>
      <c r="GT238" s="718"/>
      <c r="GU238" s="718"/>
      <c r="GV238" s="718"/>
      <c r="GW238" s="718"/>
      <c r="GX238" s="718"/>
      <c r="GY238" s="718"/>
      <c r="GZ238" s="718"/>
      <c r="HA238" s="718"/>
      <c r="HB238" s="718"/>
      <c r="HC238" s="718"/>
      <c r="HD238" s="718"/>
      <c r="HE238" s="718"/>
      <c r="HF238" s="718"/>
      <c r="HG238" s="718"/>
      <c r="HH238" s="718"/>
      <c r="HI238" s="718"/>
      <c r="HJ238" s="718"/>
      <c r="HK238" s="718"/>
      <c r="HL238" s="718"/>
      <c r="HM238" s="718"/>
      <c r="HN238" s="718"/>
      <c r="HO238" s="718"/>
      <c r="HP238" s="718"/>
      <c r="HQ238" s="718"/>
      <c r="HR238" s="718"/>
      <c r="HS238" s="718"/>
      <c r="HT238" s="718"/>
      <c r="HU238" s="718"/>
      <c r="HV238" s="718"/>
      <c r="HW238" s="718"/>
      <c r="HX238" s="718"/>
      <c r="HY238" s="718"/>
      <c r="HZ238" s="718"/>
      <c r="IA238" s="718"/>
      <c r="IB238" s="718"/>
      <c r="IC238" s="718"/>
      <c r="ID238" s="718"/>
      <c r="IE238" s="718"/>
      <c r="IF238" s="718"/>
      <c r="IG238" s="718"/>
      <c r="IH238" s="718"/>
      <c r="II238" s="718"/>
      <c r="IJ238" s="718"/>
      <c r="IK238" s="718"/>
      <c r="IL238" s="718"/>
      <c r="IM238" s="718"/>
      <c r="IN238" s="718"/>
      <c r="IO238" s="718"/>
      <c r="IP238" s="718"/>
      <c r="IQ238" s="718"/>
      <c r="IR238" s="718"/>
      <c r="IS238" s="718"/>
      <c r="IT238" s="718"/>
      <c r="IU238" s="718"/>
      <c r="IV238" s="718"/>
    </row>
    <row r="239" spans="2:256" s="418" customFormat="1">
      <c r="B239" s="432"/>
      <c r="C239" s="433"/>
      <c r="D239" s="432"/>
      <c r="E239" s="432"/>
      <c r="P239" s="718"/>
      <c r="Q239" s="718"/>
      <c r="R239" s="718"/>
      <c r="S239" s="718"/>
      <c r="T239" s="718"/>
      <c r="U239" s="718"/>
      <c r="V239" s="718"/>
      <c r="W239" s="718"/>
      <c r="X239" s="718"/>
      <c r="Y239" s="718"/>
      <c r="Z239" s="718"/>
      <c r="AA239" s="718"/>
      <c r="AB239" s="718"/>
      <c r="AC239" s="718"/>
      <c r="AD239" s="718"/>
      <c r="AE239" s="718"/>
      <c r="AF239" s="718"/>
      <c r="AG239" s="718"/>
      <c r="AH239" s="718"/>
      <c r="AI239" s="718"/>
      <c r="AJ239" s="718"/>
      <c r="AK239" s="718"/>
      <c r="AL239" s="718"/>
      <c r="AM239" s="718"/>
      <c r="AN239" s="718"/>
      <c r="AO239" s="718"/>
      <c r="AP239" s="718"/>
      <c r="AQ239" s="718"/>
      <c r="AR239" s="718"/>
      <c r="AS239" s="718"/>
      <c r="AT239" s="718"/>
      <c r="AU239" s="718"/>
      <c r="AV239" s="718"/>
      <c r="AW239" s="718"/>
      <c r="AX239" s="718"/>
      <c r="AY239" s="718"/>
      <c r="AZ239" s="718"/>
      <c r="BA239" s="718"/>
      <c r="BB239" s="718"/>
      <c r="BC239" s="718"/>
      <c r="BD239" s="718"/>
      <c r="BE239" s="718"/>
      <c r="BF239" s="718"/>
      <c r="BG239" s="718"/>
      <c r="BH239" s="718"/>
      <c r="BI239" s="718"/>
      <c r="BJ239" s="718"/>
      <c r="BK239" s="718"/>
      <c r="BL239" s="718"/>
      <c r="BM239" s="718"/>
      <c r="BN239" s="718"/>
      <c r="BO239" s="718"/>
      <c r="BP239" s="718"/>
      <c r="BQ239" s="718"/>
      <c r="BR239" s="718"/>
      <c r="BS239" s="718"/>
      <c r="BT239" s="718"/>
      <c r="BU239" s="718"/>
      <c r="BV239" s="718"/>
      <c r="BW239" s="718"/>
      <c r="BX239" s="718"/>
      <c r="BY239" s="718"/>
      <c r="BZ239" s="718"/>
      <c r="CA239" s="718"/>
      <c r="CB239" s="718"/>
      <c r="CC239" s="718"/>
      <c r="CD239" s="718"/>
      <c r="CE239" s="718"/>
      <c r="CF239" s="718"/>
      <c r="CG239" s="718"/>
      <c r="CH239" s="718"/>
      <c r="CI239" s="718"/>
      <c r="CJ239" s="718"/>
      <c r="CK239" s="718"/>
      <c r="CL239" s="718"/>
      <c r="CM239" s="718"/>
      <c r="CN239" s="718"/>
      <c r="CO239" s="718"/>
      <c r="CP239" s="718"/>
      <c r="CQ239" s="718"/>
      <c r="CR239" s="718"/>
      <c r="CS239" s="718"/>
      <c r="CT239" s="718"/>
      <c r="CU239" s="718"/>
      <c r="CV239" s="718"/>
      <c r="CW239" s="718"/>
      <c r="CX239" s="718"/>
      <c r="CY239" s="718"/>
      <c r="CZ239" s="718"/>
      <c r="DA239" s="718"/>
      <c r="DB239" s="718"/>
      <c r="DC239" s="718"/>
      <c r="DD239" s="718"/>
      <c r="DE239" s="718"/>
      <c r="DF239" s="718"/>
      <c r="DG239" s="718"/>
      <c r="DH239" s="718"/>
      <c r="DI239" s="718"/>
      <c r="DJ239" s="718"/>
      <c r="DK239" s="718"/>
      <c r="DL239" s="718"/>
      <c r="DM239" s="718"/>
      <c r="DN239" s="718"/>
      <c r="DO239" s="718"/>
      <c r="DP239" s="718"/>
      <c r="DQ239" s="718"/>
      <c r="DR239" s="718"/>
      <c r="DS239" s="718"/>
      <c r="DT239" s="718"/>
      <c r="DU239" s="718"/>
      <c r="DV239" s="718"/>
      <c r="DW239" s="718"/>
      <c r="DX239" s="718"/>
      <c r="DY239" s="718"/>
      <c r="DZ239" s="718"/>
      <c r="EA239" s="718"/>
      <c r="EB239" s="718"/>
      <c r="EC239" s="718"/>
      <c r="ED239" s="718"/>
      <c r="EE239" s="718"/>
      <c r="EF239" s="718"/>
      <c r="EG239" s="718"/>
      <c r="EH239" s="718"/>
      <c r="EI239" s="718"/>
      <c r="EJ239" s="718"/>
      <c r="EK239" s="718"/>
      <c r="EL239" s="718"/>
      <c r="EM239" s="718"/>
      <c r="EN239" s="718"/>
      <c r="EO239" s="718"/>
      <c r="EP239" s="718"/>
      <c r="EQ239" s="718"/>
      <c r="ER239" s="718"/>
      <c r="ES239" s="718"/>
      <c r="ET239" s="718"/>
      <c r="EU239" s="718"/>
      <c r="EV239" s="718"/>
      <c r="EW239" s="718"/>
      <c r="EX239" s="718"/>
      <c r="EY239" s="718"/>
      <c r="EZ239" s="718"/>
      <c r="FA239" s="718"/>
      <c r="FB239" s="718"/>
      <c r="FC239" s="718"/>
      <c r="FD239" s="718"/>
      <c r="FE239" s="718"/>
      <c r="FF239" s="718"/>
      <c r="FG239" s="718"/>
      <c r="FH239" s="718"/>
      <c r="FI239" s="718"/>
      <c r="FJ239" s="718"/>
      <c r="FK239" s="718"/>
      <c r="FL239" s="718"/>
      <c r="FM239" s="718"/>
      <c r="FN239" s="718"/>
      <c r="FO239" s="718"/>
      <c r="FP239" s="718"/>
      <c r="FQ239" s="718"/>
      <c r="FR239" s="718"/>
      <c r="FS239" s="718"/>
      <c r="FT239" s="718"/>
      <c r="FU239" s="718"/>
      <c r="FV239" s="718"/>
      <c r="FW239" s="718"/>
      <c r="FX239" s="718"/>
      <c r="FY239" s="718"/>
      <c r="FZ239" s="718"/>
      <c r="GA239" s="718"/>
      <c r="GB239" s="718"/>
      <c r="GC239" s="718"/>
      <c r="GD239" s="718"/>
      <c r="GE239" s="718"/>
      <c r="GF239" s="718"/>
      <c r="GG239" s="718"/>
      <c r="GH239" s="718"/>
      <c r="GI239" s="718"/>
      <c r="GJ239" s="718"/>
      <c r="GK239" s="718"/>
      <c r="GL239" s="718"/>
      <c r="GM239" s="718"/>
      <c r="GN239" s="718"/>
      <c r="GO239" s="718"/>
      <c r="GP239" s="718"/>
      <c r="GQ239" s="718"/>
      <c r="GR239" s="718"/>
      <c r="GS239" s="718"/>
      <c r="GT239" s="718"/>
      <c r="GU239" s="718"/>
      <c r="GV239" s="718"/>
      <c r="GW239" s="718"/>
      <c r="GX239" s="718"/>
      <c r="GY239" s="718"/>
      <c r="GZ239" s="718"/>
      <c r="HA239" s="718"/>
      <c r="HB239" s="718"/>
      <c r="HC239" s="718"/>
      <c r="HD239" s="718"/>
      <c r="HE239" s="718"/>
      <c r="HF239" s="718"/>
      <c r="HG239" s="718"/>
      <c r="HH239" s="718"/>
      <c r="HI239" s="718"/>
      <c r="HJ239" s="718"/>
      <c r="HK239" s="718"/>
      <c r="HL239" s="718"/>
      <c r="HM239" s="718"/>
      <c r="HN239" s="718"/>
      <c r="HO239" s="718"/>
      <c r="HP239" s="718"/>
      <c r="HQ239" s="718"/>
      <c r="HR239" s="718"/>
      <c r="HS239" s="718"/>
      <c r="HT239" s="718"/>
      <c r="HU239" s="718"/>
      <c r="HV239" s="718"/>
      <c r="HW239" s="718"/>
      <c r="HX239" s="718"/>
      <c r="HY239" s="718"/>
      <c r="HZ239" s="718"/>
      <c r="IA239" s="718"/>
      <c r="IB239" s="718"/>
      <c r="IC239" s="718"/>
      <c r="ID239" s="718"/>
      <c r="IE239" s="718"/>
      <c r="IF239" s="718"/>
      <c r="IG239" s="718"/>
      <c r="IH239" s="718"/>
      <c r="II239" s="718"/>
      <c r="IJ239" s="718"/>
      <c r="IK239" s="718"/>
      <c r="IL239" s="718"/>
      <c r="IM239" s="718"/>
      <c r="IN239" s="718"/>
      <c r="IO239" s="718"/>
      <c r="IP239" s="718"/>
      <c r="IQ239" s="718"/>
      <c r="IR239" s="718"/>
      <c r="IS239" s="718"/>
      <c r="IT239" s="718"/>
      <c r="IU239" s="718"/>
      <c r="IV239" s="718"/>
    </row>
    <row r="240" spans="2:256" s="418" customFormat="1">
      <c r="B240" s="432"/>
      <c r="C240" s="433"/>
      <c r="D240" s="432"/>
      <c r="E240" s="432"/>
      <c r="P240" s="718"/>
      <c r="Q240" s="718"/>
      <c r="R240" s="718"/>
      <c r="S240" s="718"/>
      <c r="T240" s="718"/>
      <c r="U240" s="718"/>
      <c r="V240" s="718"/>
      <c r="W240" s="718"/>
      <c r="X240" s="718"/>
      <c r="Y240" s="718"/>
      <c r="Z240" s="718"/>
      <c r="AA240" s="718"/>
      <c r="AB240" s="718"/>
      <c r="AC240" s="718"/>
      <c r="AD240" s="718"/>
      <c r="AE240" s="718"/>
      <c r="AF240" s="718"/>
      <c r="AG240" s="718"/>
      <c r="AH240" s="718"/>
      <c r="AI240" s="718"/>
      <c r="AJ240" s="718"/>
      <c r="AK240" s="718"/>
      <c r="AL240" s="718"/>
      <c r="AM240" s="718"/>
      <c r="AN240" s="718"/>
      <c r="AO240" s="718"/>
      <c r="AP240" s="718"/>
      <c r="AQ240" s="718"/>
      <c r="AR240" s="718"/>
      <c r="AS240" s="718"/>
      <c r="AT240" s="718"/>
      <c r="AU240" s="718"/>
      <c r="AV240" s="718"/>
      <c r="AW240" s="718"/>
      <c r="AX240" s="718"/>
      <c r="AY240" s="718"/>
      <c r="AZ240" s="718"/>
      <c r="BA240" s="718"/>
      <c r="BB240" s="718"/>
      <c r="BC240" s="718"/>
      <c r="BD240" s="718"/>
      <c r="BE240" s="718"/>
      <c r="BF240" s="718"/>
      <c r="BG240" s="718"/>
      <c r="BH240" s="718"/>
      <c r="BI240" s="718"/>
      <c r="BJ240" s="718"/>
      <c r="BK240" s="718"/>
      <c r="BL240" s="718"/>
      <c r="BM240" s="718"/>
      <c r="BN240" s="718"/>
      <c r="BO240" s="718"/>
      <c r="BP240" s="718"/>
      <c r="BQ240" s="718"/>
      <c r="BR240" s="718"/>
      <c r="BS240" s="718"/>
      <c r="BT240" s="718"/>
      <c r="BU240" s="718"/>
      <c r="BV240" s="718"/>
      <c r="BW240" s="718"/>
      <c r="BX240" s="718"/>
      <c r="BY240" s="718"/>
      <c r="BZ240" s="718"/>
      <c r="CA240" s="718"/>
      <c r="CB240" s="718"/>
      <c r="CC240" s="718"/>
      <c r="CD240" s="718"/>
      <c r="CE240" s="718"/>
      <c r="CF240" s="718"/>
      <c r="CG240" s="718"/>
      <c r="CH240" s="718"/>
      <c r="CI240" s="718"/>
      <c r="CJ240" s="718"/>
      <c r="CK240" s="718"/>
      <c r="CL240" s="718"/>
      <c r="CM240" s="718"/>
      <c r="CN240" s="718"/>
      <c r="CO240" s="718"/>
      <c r="CP240" s="718"/>
      <c r="CQ240" s="718"/>
      <c r="CR240" s="718"/>
      <c r="CS240" s="718"/>
      <c r="CT240" s="718"/>
      <c r="CU240" s="718"/>
      <c r="CV240" s="718"/>
      <c r="CW240" s="718"/>
      <c r="CX240" s="718"/>
      <c r="CY240" s="718"/>
      <c r="CZ240" s="718"/>
      <c r="DA240" s="718"/>
      <c r="DB240" s="718"/>
      <c r="DC240" s="718"/>
      <c r="DD240" s="718"/>
      <c r="DE240" s="718"/>
      <c r="DF240" s="718"/>
      <c r="DG240" s="718"/>
      <c r="DH240" s="718"/>
      <c r="DI240" s="718"/>
      <c r="DJ240" s="718"/>
      <c r="DK240" s="718"/>
      <c r="DL240" s="718"/>
      <c r="DM240" s="718"/>
      <c r="DN240" s="718"/>
      <c r="DO240" s="718"/>
      <c r="DP240" s="718"/>
      <c r="DQ240" s="718"/>
      <c r="DR240" s="718"/>
      <c r="DS240" s="718"/>
      <c r="DT240" s="718"/>
      <c r="DU240" s="718"/>
      <c r="DV240" s="718"/>
      <c r="DW240" s="718"/>
      <c r="DX240" s="718"/>
      <c r="DY240" s="718"/>
      <c r="DZ240" s="718"/>
      <c r="EA240" s="718"/>
      <c r="EB240" s="718"/>
      <c r="EC240" s="718"/>
      <c r="ED240" s="718"/>
      <c r="EE240" s="718"/>
      <c r="EF240" s="718"/>
      <c r="EG240" s="718"/>
      <c r="EH240" s="718"/>
      <c r="EI240" s="718"/>
      <c r="EJ240" s="718"/>
      <c r="EK240" s="718"/>
      <c r="EL240" s="718"/>
      <c r="EM240" s="718"/>
      <c r="EN240" s="718"/>
      <c r="EO240" s="718"/>
      <c r="EP240" s="718"/>
      <c r="EQ240" s="718"/>
      <c r="ER240" s="718"/>
      <c r="ES240" s="718"/>
      <c r="ET240" s="718"/>
      <c r="EU240" s="718"/>
      <c r="EV240" s="718"/>
      <c r="EW240" s="718"/>
      <c r="EX240" s="718"/>
      <c r="EY240" s="718"/>
      <c r="EZ240" s="718"/>
      <c r="FA240" s="718"/>
      <c r="FB240" s="718"/>
      <c r="FC240" s="718"/>
      <c r="FD240" s="718"/>
      <c r="FE240" s="718"/>
      <c r="FF240" s="718"/>
      <c r="FG240" s="718"/>
      <c r="FH240" s="718"/>
      <c r="FI240" s="718"/>
      <c r="FJ240" s="718"/>
      <c r="FK240" s="718"/>
      <c r="FL240" s="718"/>
      <c r="FM240" s="718"/>
      <c r="FN240" s="718"/>
      <c r="FO240" s="718"/>
      <c r="FP240" s="718"/>
      <c r="FQ240" s="718"/>
      <c r="FR240" s="718"/>
      <c r="FS240" s="718"/>
      <c r="FT240" s="718"/>
      <c r="FU240" s="718"/>
      <c r="FV240" s="718"/>
      <c r="FW240" s="718"/>
      <c r="FX240" s="718"/>
      <c r="FY240" s="718"/>
      <c r="FZ240" s="718"/>
      <c r="GA240" s="718"/>
      <c r="GB240" s="718"/>
      <c r="GC240" s="718"/>
      <c r="GD240" s="718"/>
      <c r="GE240" s="718"/>
      <c r="GF240" s="718"/>
      <c r="GG240" s="718"/>
      <c r="GH240" s="718"/>
      <c r="GI240" s="718"/>
      <c r="GJ240" s="718"/>
      <c r="GK240" s="718"/>
      <c r="GL240" s="718"/>
      <c r="GM240" s="718"/>
      <c r="GN240" s="718"/>
      <c r="GO240" s="718"/>
      <c r="GP240" s="718"/>
      <c r="GQ240" s="718"/>
      <c r="GR240" s="718"/>
      <c r="GS240" s="718"/>
      <c r="GT240" s="718"/>
      <c r="GU240" s="718"/>
      <c r="GV240" s="718"/>
      <c r="GW240" s="718"/>
      <c r="GX240" s="718"/>
      <c r="GY240" s="718"/>
      <c r="GZ240" s="718"/>
      <c r="HA240" s="718"/>
      <c r="HB240" s="718"/>
      <c r="HC240" s="718"/>
      <c r="HD240" s="718"/>
      <c r="HE240" s="718"/>
      <c r="HF240" s="718"/>
      <c r="HG240" s="718"/>
      <c r="HH240" s="718"/>
      <c r="HI240" s="718"/>
      <c r="HJ240" s="718"/>
      <c r="HK240" s="718"/>
      <c r="HL240" s="718"/>
      <c r="HM240" s="718"/>
      <c r="HN240" s="718"/>
      <c r="HO240" s="718"/>
      <c r="HP240" s="718"/>
      <c r="HQ240" s="718"/>
      <c r="HR240" s="718"/>
      <c r="HS240" s="718"/>
      <c r="HT240" s="718"/>
      <c r="HU240" s="718"/>
      <c r="HV240" s="718"/>
      <c r="HW240" s="718"/>
      <c r="HX240" s="718"/>
      <c r="HY240" s="718"/>
      <c r="HZ240" s="718"/>
      <c r="IA240" s="718"/>
      <c r="IB240" s="718"/>
      <c r="IC240" s="718"/>
      <c r="ID240" s="718"/>
      <c r="IE240" s="718"/>
      <c r="IF240" s="718"/>
      <c r="IG240" s="718"/>
      <c r="IH240" s="718"/>
      <c r="II240" s="718"/>
      <c r="IJ240" s="718"/>
      <c r="IK240" s="718"/>
      <c r="IL240" s="718"/>
      <c r="IM240" s="718"/>
      <c r="IN240" s="718"/>
      <c r="IO240" s="718"/>
      <c r="IP240" s="718"/>
      <c r="IQ240" s="718"/>
      <c r="IR240" s="718"/>
      <c r="IS240" s="718"/>
      <c r="IT240" s="718"/>
      <c r="IU240" s="718"/>
      <c r="IV240" s="718"/>
    </row>
    <row r="241" spans="2:256" s="418" customFormat="1">
      <c r="B241" s="432"/>
      <c r="C241" s="433"/>
      <c r="D241" s="432"/>
      <c r="E241" s="432"/>
      <c r="P241" s="718"/>
      <c r="Q241" s="718"/>
      <c r="R241" s="718"/>
      <c r="S241" s="718"/>
      <c r="T241" s="718"/>
      <c r="U241" s="718"/>
      <c r="V241" s="718"/>
      <c r="W241" s="718"/>
      <c r="X241" s="718"/>
      <c r="Y241" s="718"/>
      <c r="Z241" s="718"/>
      <c r="AA241" s="718"/>
      <c r="AB241" s="718"/>
      <c r="AC241" s="718"/>
      <c r="AD241" s="718"/>
      <c r="AE241" s="718"/>
      <c r="AF241" s="718"/>
      <c r="AG241" s="718"/>
      <c r="AH241" s="718"/>
      <c r="AI241" s="718"/>
      <c r="AJ241" s="718"/>
      <c r="AK241" s="718"/>
      <c r="AL241" s="718"/>
      <c r="AM241" s="718"/>
      <c r="AN241" s="718"/>
      <c r="AO241" s="718"/>
      <c r="AP241" s="718"/>
      <c r="AQ241" s="718"/>
      <c r="AR241" s="718"/>
      <c r="AS241" s="718"/>
      <c r="AT241" s="718"/>
      <c r="AU241" s="718"/>
      <c r="AV241" s="718"/>
      <c r="AW241" s="718"/>
      <c r="AX241" s="718"/>
      <c r="AY241" s="718"/>
      <c r="AZ241" s="718"/>
      <c r="BA241" s="718"/>
      <c r="BB241" s="718"/>
      <c r="BC241" s="718"/>
      <c r="BD241" s="718"/>
      <c r="BE241" s="718"/>
      <c r="BF241" s="718"/>
      <c r="BG241" s="718"/>
      <c r="BH241" s="718"/>
      <c r="BI241" s="718"/>
      <c r="BJ241" s="718"/>
      <c r="BK241" s="718"/>
      <c r="BL241" s="718"/>
      <c r="BM241" s="718"/>
      <c r="BN241" s="718"/>
      <c r="BO241" s="718"/>
      <c r="BP241" s="718"/>
      <c r="BQ241" s="718"/>
      <c r="BR241" s="718"/>
      <c r="BS241" s="718"/>
      <c r="BT241" s="718"/>
      <c r="BU241" s="718"/>
      <c r="BV241" s="718"/>
      <c r="BW241" s="718"/>
      <c r="BX241" s="718"/>
      <c r="BY241" s="718"/>
      <c r="BZ241" s="718"/>
      <c r="CA241" s="718"/>
      <c r="CB241" s="718"/>
      <c r="CC241" s="718"/>
      <c r="CD241" s="718"/>
      <c r="CE241" s="718"/>
      <c r="CF241" s="718"/>
      <c r="CG241" s="718"/>
      <c r="CH241" s="718"/>
      <c r="CI241" s="718"/>
      <c r="CJ241" s="718"/>
      <c r="CK241" s="718"/>
      <c r="CL241" s="718"/>
      <c r="CM241" s="718"/>
      <c r="CN241" s="718"/>
      <c r="CO241" s="718"/>
      <c r="CP241" s="718"/>
      <c r="CQ241" s="718"/>
      <c r="CR241" s="718"/>
      <c r="CS241" s="718"/>
      <c r="CT241" s="718"/>
      <c r="CU241" s="718"/>
      <c r="CV241" s="718"/>
      <c r="CW241" s="718"/>
      <c r="CX241" s="718"/>
      <c r="CY241" s="718"/>
      <c r="CZ241" s="718"/>
      <c r="DA241" s="718"/>
      <c r="DB241" s="718"/>
      <c r="DC241" s="718"/>
      <c r="DD241" s="718"/>
      <c r="DE241" s="718"/>
      <c r="DF241" s="718"/>
      <c r="DG241" s="718"/>
      <c r="DH241" s="718"/>
      <c r="DI241" s="718"/>
      <c r="DJ241" s="718"/>
      <c r="DK241" s="718"/>
      <c r="DL241" s="718"/>
      <c r="DM241" s="718"/>
      <c r="DN241" s="718"/>
      <c r="DO241" s="718"/>
      <c r="DP241" s="718"/>
      <c r="DQ241" s="718"/>
      <c r="DR241" s="718"/>
      <c r="DS241" s="718"/>
      <c r="DT241" s="718"/>
      <c r="DU241" s="718"/>
      <c r="DV241" s="718"/>
      <c r="DW241" s="718"/>
      <c r="DX241" s="718"/>
      <c r="DY241" s="718"/>
      <c r="DZ241" s="718"/>
      <c r="EA241" s="718"/>
      <c r="EB241" s="718"/>
      <c r="EC241" s="718"/>
      <c r="ED241" s="718"/>
      <c r="EE241" s="718"/>
      <c r="EF241" s="718"/>
      <c r="EG241" s="718"/>
      <c r="EH241" s="718"/>
      <c r="EI241" s="718"/>
      <c r="EJ241" s="718"/>
      <c r="EK241" s="718"/>
      <c r="EL241" s="718"/>
      <c r="EM241" s="718"/>
      <c r="EN241" s="718"/>
      <c r="EO241" s="718"/>
      <c r="EP241" s="718"/>
      <c r="EQ241" s="718"/>
      <c r="ER241" s="718"/>
      <c r="ES241" s="718"/>
      <c r="ET241" s="718"/>
      <c r="EU241" s="718"/>
      <c r="EV241" s="718"/>
      <c r="EW241" s="718"/>
      <c r="EX241" s="718"/>
      <c r="EY241" s="718"/>
      <c r="EZ241" s="718"/>
      <c r="FA241" s="718"/>
      <c r="FB241" s="718"/>
      <c r="FC241" s="718"/>
      <c r="FD241" s="718"/>
      <c r="FE241" s="718"/>
      <c r="FF241" s="718"/>
      <c r="FG241" s="718"/>
      <c r="FH241" s="718"/>
      <c r="FI241" s="718"/>
      <c r="FJ241" s="718"/>
      <c r="FK241" s="718"/>
      <c r="FL241" s="718"/>
      <c r="FM241" s="718"/>
      <c r="FN241" s="718"/>
      <c r="FO241" s="718"/>
      <c r="FP241" s="718"/>
      <c r="FQ241" s="718"/>
      <c r="FR241" s="718"/>
      <c r="FS241" s="718"/>
      <c r="FT241" s="718"/>
      <c r="FU241" s="718"/>
      <c r="FV241" s="718"/>
      <c r="FW241" s="718"/>
      <c r="FX241" s="718"/>
      <c r="FY241" s="718"/>
      <c r="FZ241" s="718"/>
      <c r="GA241" s="718"/>
      <c r="GB241" s="718"/>
      <c r="GC241" s="718"/>
      <c r="GD241" s="718"/>
      <c r="GE241" s="718"/>
      <c r="GF241" s="718"/>
      <c r="GG241" s="718"/>
      <c r="GH241" s="718"/>
      <c r="GI241" s="718"/>
      <c r="GJ241" s="718"/>
      <c r="GK241" s="718"/>
      <c r="GL241" s="718"/>
      <c r="GM241" s="718"/>
      <c r="GN241" s="718"/>
      <c r="GO241" s="718"/>
      <c r="GP241" s="718"/>
      <c r="GQ241" s="718"/>
      <c r="GR241" s="718"/>
      <c r="GS241" s="718"/>
      <c r="GT241" s="718"/>
      <c r="GU241" s="718"/>
      <c r="GV241" s="718"/>
      <c r="GW241" s="718"/>
      <c r="GX241" s="718"/>
      <c r="GY241" s="718"/>
      <c r="GZ241" s="718"/>
      <c r="HA241" s="718"/>
      <c r="HB241" s="718"/>
      <c r="HC241" s="718"/>
      <c r="HD241" s="718"/>
      <c r="HE241" s="718"/>
      <c r="HF241" s="718"/>
      <c r="HG241" s="718"/>
      <c r="HH241" s="718"/>
      <c r="HI241" s="718"/>
      <c r="HJ241" s="718"/>
      <c r="HK241" s="718"/>
      <c r="HL241" s="718"/>
      <c r="HM241" s="718"/>
      <c r="HN241" s="718"/>
      <c r="HO241" s="718"/>
      <c r="HP241" s="718"/>
      <c r="HQ241" s="718"/>
      <c r="HR241" s="718"/>
      <c r="HS241" s="718"/>
      <c r="HT241" s="718"/>
      <c r="HU241" s="718"/>
      <c r="HV241" s="718"/>
      <c r="HW241" s="718"/>
      <c r="HX241" s="718"/>
      <c r="HY241" s="718"/>
      <c r="HZ241" s="718"/>
      <c r="IA241" s="718"/>
      <c r="IB241" s="718"/>
      <c r="IC241" s="718"/>
      <c r="ID241" s="718"/>
      <c r="IE241" s="718"/>
      <c r="IF241" s="718"/>
      <c r="IG241" s="718"/>
      <c r="IH241" s="718"/>
      <c r="II241" s="718"/>
      <c r="IJ241" s="718"/>
      <c r="IK241" s="718"/>
      <c r="IL241" s="718"/>
      <c r="IM241" s="718"/>
      <c r="IN241" s="718"/>
      <c r="IO241" s="718"/>
      <c r="IP241" s="718"/>
      <c r="IQ241" s="718"/>
      <c r="IR241" s="718"/>
      <c r="IS241" s="718"/>
      <c r="IT241" s="718"/>
      <c r="IU241" s="718"/>
      <c r="IV241" s="718"/>
    </row>
    <row r="242" spans="2:256" s="418" customFormat="1">
      <c r="B242" s="432"/>
      <c r="C242" s="433"/>
      <c r="D242" s="432"/>
      <c r="E242" s="432"/>
      <c r="P242" s="718"/>
      <c r="Q242" s="718"/>
      <c r="R242" s="718"/>
      <c r="S242" s="718"/>
      <c r="T242" s="718"/>
      <c r="U242" s="718"/>
      <c r="V242" s="718"/>
      <c r="W242" s="718"/>
      <c r="X242" s="718"/>
      <c r="Y242" s="718"/>
      <c r="Z242" s="718"/>
      <c r="AA242" s="718"/>
      <c r="AB242" s="718"/>
      <c r="AC242" s="718"/>
      <c r="AD242" s="718"/>
      <c r="AE242" s="718"/>
      <c r="AF242" s="718"/>
      <c r="AG242" s="718"/>
      <c r="AH242" s="718"/>
      <c r="AI242" s="718"/>
      <c r="AJ242" s="718"/>
      <c r="AK242" s="718"/>
      <c r="AL242" s="718"/>
      <c r="AM242" s="718"/>
      <c r="AN242" s="718"/>
      <c r="AO242" s="718"/>
      <c r="AP242" s="718"/>
      <c r="AQ242" s="718"/>
      <c r="AR242" s="718"/>
      <c r="AS242" s="718"/>
      <c r="AT242" s="718"/>
      <c r="AU242" s="718"/>
      <c r="AV242" s="718"/>
      <c r="AW242" s="718"/>
      <c r="AX242" s="718"/>
      <c r="AY242" s="718"/>
      <c r="AZ242" s="718"/>
      <c r="BA242" s="718"/>
      <c r="BB242" s="718"/>
      <c r="BC242" s="718"/>
      <c r="BD242" s="718"/>
      <c r="BE242" s="718"/>
      <c r="BF242" s="718"/>
      <c r="BG242" s="718"/>
      <c r="BH242" s="718"/>
      <c r="BI242" s="718"/>
      <c r="BJ242" s="718"/>
      <c r="BK242" s="718"/>
      <c r="BL242" s="718"/>
      <c r="BM242" s="718"/>
      <c r="BN242" s="718"/>
      <c r="BO242" s="718"/>
      <c r="BP242" s="718"/>
      <c r="BQ242" s="718"/>
      <c r="BR242" s="718"/>
      <c r="BS242" s="718"/>
      <c r="BT242" s="718"/>
      <c r="BU242" s="718"/>
      <c r="BV242" s="718"/>
      <c r="BW242" s="718"/>
      <c r="BX242" s="718"/>
      <c r="BY242" s="718"/>
      <c r="BZ242" s="718"/>
      <c r="CA242" s="718"/>
      <c r="CB242" s="718"/>
      <c r="CC242" s="718"/>
      <c r="CD242" s="718"/>
      <c r="CE242" s="718"/>
      <c r="CF242" s="718"/>
      <c r="CG242" s="718"/>
      <c r="CH242" s="718"/>
      <c r="CI242" s="718"/>
      <c r="CJ242" s="718"/>
      <c r="CK242" s="718"/>
      <c r="CL242" s="718"/>
      <c r="CM242" s="718"/>
      <c r="CN242" s="718"/>
      <c r="CO242" s="718"/>
      <c r="CP242" s="718"/>
      <c r="CQ242" s="718"/>
      <c r="CR242" s="718"/>
      <c r="CS242" s="718"/>
      <c r="CT242" s="718"/>
      <c r="CU242" s="718"/>
      <c r="CV242" s="718"/>
      <c r="CW242" s="718"/>
      <c r="CX242" s="718"/>
      <c r="CY242" s="718"/>
      <c r="CZ242" s="718"/>
      <c r="DA242" s="718"/>
      <c r="DB242" s="718"/>
      <c r="DC242" s="718"/>
      <c r="DD242" s="718"/>
      <c r="DE242" s="718"/>
      <c r="DF242" s="718"/>
      <c r="DG242" s="718"/>
      <c r="DH242" s="718"/>
      <c r="DI242" s="718"/>
      <c r="DJ242" s="718"/>
      <c r="DK242" s="718"/>
      <c r="DL242" s="718"/>
      <c r="DM242" s="718"/>
      <c r="DN242" s="718"/>
      <c r="DO242" s="718"/>
      <c r="DP242" s="718"/>
      <c r="DQ242" s="718"/>
      <c r="DR242" s="718"/>
      <c r="DS242" s="718"/>
      <c r="DT242" s="718"/>
      <c r="DU242" s="718"/>
      <c r="DV242" s="718"/>
      <c r="DW242" s="718"/>
      <c r="DX242" s="718"/>
      <c r="DY242" s="718"/>
      <c r="DZ242" s="718"/>
      <c r="EA242" s="718"/>
      <c r="EB242" s="718"/>
      <c r="EC242" s="718"/>
      <c r="ED242" s="718"/>
      <c r="EE242" s="718"/>
      <c r="EF242" s="718"/>
      <c r="EG242" s="718"/>
      <c r="EH242" s="718"/>
      <c r="EI242" s="718"/>
      <c r="EJ242" s="718"/>
      <c r="EK242" s="718"/>
      <c r="EL242" s="718"/>
      <c r="EM242" s="718"/>
      <c r="EN242" s="718"/>
      <c r="EO242" s="718"/>
      <c r="EP242" s="718"/>
      <c r="EQ242" s="718"/>
      <c r="ER242" s="718"/>
      <c r="ES242" s="718"/>
      <c r="ET242" s="718"/>
      <c r="EU242" s="718"/>
      <c r="EV242" s="718"/>
      <c r="EW242" s="718"/>
      <c r="EX242" s="718"/>
      <c r="EY242" s="718"/>
      <c r="EZ242" s="718"/>
      <c r="FA242" s="718"/>
      <c r="FB242" s="718"/>
      <c r="FC242" s="718"/>
      <c r="FD242" s="718"/>
      <c r="FE242" s="718"/>
      <c r="FF242" s="718"/>
      <c r="FG242" s="718"/>
      <c r="FH242" s="718"/>
      <c r="FI242" s="718"/>
      <c r="FJ242" s="718"/>
      <c r="FK242" s="718"/>
      <c r="FL242" s="718"/>
      <c r="FM242" s="718"/>
      <c r="FN242" s="718"/>
      <c r="FO242" s="718"/>
      <c r="FP242" s="718"/>
      <c r="FQ242" s="718"/>
      <c r="FR242" s="718"/>
      <c r="FS242" s="718"/>
      <c r="FT242" s="718"/>
      <c r="FU242" s="718"/>
      <c r="FV242" s="718"/>
      <c r="FW242" s="718"/>
      <c r="FX242" s="718"/>
      <c r="FY242" s="718"/>
      <c r="FZ242" s="718"/>
      <c r="GA242" s="718"/>
      <c r="GB242" s="718"/>
      <c r="GC242" s="718"/>
      <c r="GD242" s="718"/>
      <c r="GE242" s="718"/>
      <c r="GF242" s="718"/>
      <c r="GG242" s="718"/>
      <c r="GH242" s="718"/>
      <c r="GI242" s="718"/>
      <c r="GJ242" s="718"/>
      <c r="GK242" s="718"/>
      <c r="GL242" s="718"/>
      <c r="GM242" s="718"/>
      <c r="GN242" s="718"/>
      <c r="GO242" s="718"/>
      <c r="GP242" s="718"/>
      <c r="GQ242" s="718"/>
      <c r="GR242" s="718"/>
      <c r="GS242" s="718"/>
      <c r="GT242" s="718"/>
      <c r="GU242" s="718"/>
      <c r="GV242" s="718"/>
      <c r="GW242" s="718"/>
      <c r="GX242" s="718"/>
      <c r="GY242" s="718"/>
      <c r="GZ242" s="718"/>
      <c r="HA242" s="718"/>
      <c r="HB242" s="718"/>
      <c r="HC242" s="718"/>
      <c r="HD242" s="718"/>
      <c r="HE242" s="718"/>
      <c r="HF242" s="718"/>
      <c r="HG242" s="718"/>
      <c r="HH242" s="718"/>
      <c r="HI242" s="718"/>
      <c r="HJ242" s="718"/>
      <c r="HK242" s="718"/>
      <c r="HL242" s="718"/>
      <c r="HM242" s="718"/>
      <c r="HN242" s="718"/>
      <c r="HO242" s="718"/>
      <c r="HP242" s="718"/>
      <c r="HQ242" s="718"/>
      <c r="HR242" s="718"/>
      <c r="HS242" s="718"/>
      <c r="HT242" s="718"/>
      <c r="HU242" s="718"/>
      <c r="HV242" s="718"/>
      <c r="HW242" s="718"/>
      <c r="HX242" s="718"/>
      <c r="HY242" s="718"/>
      <c r="HZ242" s="718"/>
      <c r="IA242" s="718"/>
      <c r="IB242" s="718"/>
      <c r="IC242" s="718"/>
      <c r="ID242" s="718"/>
      <c r="IE242" s="718"/>
      <c r="IF242" s="718"/>
      <c r="IG242" s="718"/>
      <c r="IH242" s="718"/>
      <c r="II242" s="718"/>
      <c r="IJ242" s="718"/>
      <c r="IK242" s="718"/>
      <c r="IL242" s="718"/>
      <c r="IM242" s="718"/>
      <c r="IN242" s="718"/>
      <c r="IO242" s="718"/>
      <c r="IP242" s="718"/>
      <c r="IQ242" s="718"/>
      <c r="IR242" s="718"/>
      <c r="IS242" s="718"/>
      <c r="IT242" s="718"/>
      <c r="IU242" s="718"/>
      <c r="IV242" s="718"/>
    </row>
    <row r="243" spans="2:256" s="418" customFormat="1">
      <c r="B243" s="432"/>
      <c r="C243" s="433"/>
      <c r="D243" s="432"/>
      <c r="E243" s="432"/>
      <c r="P243" s="718"/>
      <c r="Q243" s="718"/>
      <c r="R243" s="718"/>
      <c r="S243" s="718"/>
      <c r="T243" s="718"/>
      <c r="U243" s="718"/>
      <c r="V243" s="718"/>
      <c r="W243" s="718"/>
      <c r="X243" s="718"/>
      <c r="Y243" s="718"/>
      <c r="Z243" s="718"/>
      <c r="AA243" s="718"/>
      <c r="AB243" s="718"/>
      <c r="AC243" s="718"/>
      <c r="AD243" s="718"/>
      <c r="AE243" s="718"/>
      <c r="AF243" s="718"/>
      <c r="AG243" s="718"/>
      <c r="AH243" s="718"/>
      <c r="AI243" s="718"/>
      <c r="AJ243" s="718"/>
      <c r="AK243" s="718"/>
      <c r="AL243" s="718"/>
      <c r="AM243" s="718"/>
      <c r="AN243" s="718"/>
      <c r="AO243" s="718"/>
      <c r="AP243" s="718"/>
      <c r="AQ243" s="718"/>
      <c r="AR243" s="718"/>
      <c r="AS243" s="718"/>
      <c r="AT243" s="718"/>
      <c r="AU243" s="718"/>
      <c r="AV243" s="718"/>
      <c r="AW243" s="718"/>
      <c r="AX243" s="718"/>
      <c r="AY243" s="718"/>
      <c r="AZ243" s="718"/>
      <c r="BA243" s="718"/>
      <c r="BB243" s="718"/>
      <c r="BC243" s="718"/>
      <c r="BD243" s="718"/>
      <c r="BE243" s="718"/>
      <c r="BF243" s="718"/>
      <c r="BG243" s="718"/>
      <c r="BH243" s="718"/>
      <c r="BI243" s="718"/>
      <c r="BJ243" s="718"/>
      <c r="BK243" s="718"/>
      <c r="BL243" s="718"/>
      <c r="BM243" s="718"/>
      <c r="BN243" s="718"/>
      <c r="BO243" s="718"/>
      <c r="BP243" s="718"/>
      <c r="BQ243" s="718"/>
      <c r="BR243" s="718"/>
      <c r="BS243" s="718"/>
      <c r="BT243" s="718"/>
      <c r="BU243" s="718"/>
      <c r="BV243" s="718"/>
      <c r="BW243" s="718"/>
      <c r="BX243" s="718"/>
      <c r="BY243" s="718"/>
      <c r="BZ243" s="718"/>
      <c r="CA243" s="718"/>
      <c r="CB243" s="718"/>
      <c r="CC243" s="718"/>
      <c r="CD243" s="718"/>
      <c r="CE243" s="718"/>
      <c r="CF243" s="718"/>
      <c r="CG243" s="718"/>
      <c r="CH243" s="718"/>
      <c r="CI243" s="718"/>
      <c r="CJ243" s="718"/>
      <c r="CK243" s="718"/>
      <c r="CL243" s="718"/>
      <c r="CM243" s="718"/>
      <c r="CN243" s="718"/>
      <c r="CO243" s="718"/>
      <c r="CP243" s="718"/>
      <c r="CQ243" s="718"/>
      <c r="CR243" s="718"/>
      <c r="CS243" s="718"/>
      <c r="CT243" s="718"/>
      <c r="CU243" s="718"/>
      <c r="CV243" s="718"/>
      <c r="CW243" s="718"/>
      <c r="CX243" s="718"/>
      <c r="CY243" s="718"/>
      <c r="CZ243" s="718"/>
      <c r="DA243" s="718"/>
      <c r="DB243" s="718"/>
      <c r="DC243" s="718"/>
      <c r="DD243" s="718"/>
      <c r="DE243" s="718"/>
      <c r="DF243" s="718"/>
      <c r="DG243" s="718"/>
      <c r="DH243" s="718"/>
      <c r="DI243" s="718"/>
      <c r="DJ243" s="718"/>
      <c r="DK243" s="718"/>
      <c r="DL243" s="718"/>
      <c r="DM243" s="718"/>
      <c r="DN243" s="718"/>
      <c r="DO243" s="718"/>
      <c r="DP243" s="718"/>
      <c r="DQ243" s="718"/>
      <c r="DR243" s="718"/>
      <c r="DS243" s="718"/>
      <c r="DT243" s="718"/>
      <c r="DU243" s="718"/>
      <c r="DV243" s="718"/>
      <c r="DW243" s="718"/>
      <c r="DX243" s="718"/>
      <c r="DY243" s="718"/>
      <c r="DZ243" s="718"/>
      <c r="EA243" s="718"/>
      <c r="EB243" s="718"/>
      <c r="EC243" s="718"/>
      <c r="ED243" s="718"/>
      <c r="EE243" s="718"/>
      <c r="EF243" s="718"/>
      <c r="EG243" s="718"/>
      <c r="EH243" s="718"/>
      <c r="EI243" s="718"/>
      <c r="EJ243" s="718"/>
      <c r="EK243" s="718"/>
      <c r="EL243" s="718"/>
      <c r="EM243" s="718"/>
      <c r="EN243" s="718"/>
      <c r="EO243" s="718"/>
      <c r="EP243" s="718"/>
      <c r="EQ243" s="718"/>
      <c r="ER243" s="718"/>
      <c r="ES243" s="718"/>
      <c r="ET243" s="718"/>
      <c r="EU243" s="718"/>
      <c r="EV243" s="718"/>
      <c r="EW243" s="718"/>
      <c r="EX243" s="718"/>
      <c r="EY243" s="718"/>
      <c r="EZ243" s="718"/>
      <c r="FA243" s="718"/>
      <c r="FB243" s="718"/>
      <c r="FC243" s="718"/>
      <c r="FD243" s="718"/>
      <c r="FE243" s="718"/>
      <c r="FF243" s="718"/>
      <c r="FG243" s="718"/>
      <c r="FH243" s="718"/>
      <c r="FI243" s="718"/>
      <c r="FJ243" s="718"/>
      <c r="FK243" s="718"/>
      <c r="FL243" s="718"/>
      <c r="FM243" s="718"/>
      <c r="FN243" s="718"/>
      <c r="FO243" s="718"/>
      <c r="FP243" s="718"/>
      <c r="FQ243" s="718"/>
      <c r="FR243" s="718"/>
      <c r="FS243" s="718"/>
      <c r="FT243" s="718"/>
      <c r="FU243" s="718"/>
      <c r="FV243" s="718"/>
      <c r="FW243" s="718"/>
      <c r="FX243" s="718"/>
      <c r="FY243" s="718"/>
      <c r="FZ243" s="718"/>
      <c r="GA243" s="718"/>
      <c r="GB243" s="718"/>
      <c r="GC243" s="718"/>
      <c r="GD243" s="718"/>
      <c r="GE243" s="718"/>
      <c r="GF243" s="718"/>
      <c r="GG243" s="718"/>
      <c r="GH243" s="718"/>
      <c r="GI243" s="718"/>
      <c r="GJ243" s="718"/>
      <c r="GK243" s="718"/>
      <c r="GL243" s="718"/>
      <c r="GM243" s="718"/>
      <c r="GN243" s="718"/>
      <c r="GO243" s="718"/>
      <c r="GP243" s="718"/>
      <c r="GQ243" s="718"/>
      <c r="GR243" s="718"/>
      <c r="GS243" s="718"/>
      <c r="GT243" s="718"/>
      <c r="GU243" s="718"/>
      <c r="GV243" s="718"/>
      <c r="GW243" s="718"/>
      <c r="GX243" s="718"/>
      <c r="GY243" s="718"/>
      <c r="GZ243" s="718"/>
      <c r="HA243" s="718"/>
      <c r="HB243" s="718"/>
      <c r="HC243" s="718"/>
      <c r="HD243" s="718"/>
      <c r="HE243" s="718"/>
      <c r="HF243" s="718"/>
      <c r="HG243" s="718"/>
      <c r="HH243" s="718"/>
      <c r="HI243" s="718"/>
      <c r="HJ243" s="718"/>
      <c r="HK243" s="718"/>
      <c r="HL243" s="718"/>
      <c r="HM243" s="718"/>
      <c r="HN243" s="718"/>
      <c r="HO243" s="718"/>
      <c r="HP243" s="718"/>
      <c r="HQ243" s="718"/>
      <c r="HR243" s="718"/>
      <c r="HS243" s="718"/>
      <c r="HT243" s="718"/>
      <c r="HU243" s="718"/>
      <c r="HV243" s="718"/>
      <c r="HW243" s="718"/>
      <c r="HX243" s="718"/>
      <c r="HY243" s="718"/>
      <c r="HZ243" s="718"/>
      <c r="IA243" s="718"/>
      <c r="IB243" s="718"/>
      <c r="IC243" s="718"/>
      <c r="ID243" s="718"/>
      <c r="IE243" s="718"/>
      <c r="IF243" s="718"/>
      <c r="IG243" s="718"/>
      <c r="IH243" s="718"/>
      <c r="II243" s="718"/>
      <c r="IJ243" s="718"/>
      <c r="IK243" s="718"/>
      <c r="IL243" s="718"/>
      <c r="IM243" s="718"/>
      <c r="IN243" s="718"/>
      <c r="IO243" s="718"/>
      <c r="IP243" s="718"/>
      <c r="IQ243" s="718"/>
      <c r="IR243" s="718"/>
      <c r="IS243" s="718"/>
      <c r="IT243" s="718"/>
      <c r="IU243" s="718"/>
      <c r="IV243" s="718"/>
    </row>
    <row r="244" spans="2:256" s="418" customFormat="1">
      <c r="B244" s="432"/>
      <c r="C244" s="433"/>
      <c r="D244" s="432"/>
      <c r="E244" s="432"/>
      <c r="P244" s="718"/>
      <c r="Q244" s="718"/>
      <c r="R244" s="718"/>
      <c r="S244" s="718"/>
      <c r="T244" s="718"/>
      <c r="U244" s="718"/>
      <c r="V244" s="718"/>
      <c r="W244" s="718"/>
      <c r="X244" s="718"/>
      <c r="Y244" s="718"/>
      <c r="Z244" s="718"/>
      <c r="AA244" s="718"/>
      <c r="AB244" s="718"/>
      <c r="AC244" s="718"/>
      <c r="AD244" s="718"/>
      <c r="AE244" s="718"/>
      <c r="AF244" s="718"/>
      <c r="AG244" s="718"/>
      <c r="AH244" s="718"/>
      <c r="AI244" s="718"/>
      <c r="AJ244" s="718"/>
      <c r="AK244" s="718"/>
      <c r="AL244" s="718"/>
      <c r="AM244" s="718"/>
      <c r="AN244" s="718"/>
      <c r="AO244" s="718"/>
      <c r="AP244" s="718"/>
      <c r="AQ244" s="718"/>
      <c r="AR244" s="718"/>
      <c r="AS244" s="718"/>
      <c r="AT244" s="718"/>
      <c r="AU244" s="718"/>
      <c r="AV244" s="718"/>
      <c r="AW244" s="718"/>
      <c r="AX244" s="718"/>
      <c r="AY244" s="718"/>
      <c r="AZ244" s="718"/>
      <c r="BA244" s="718"/>
      <c r="BB244" s="718"/>
      <c r="BC244" s="718"/>
      <c r="BD244" s="718"/>
      <c r="BE244" s="718"/>
      <c r="BF244" s="718"/>
      <c r="BG244" s="718"/>
      <c r="BH244" s="718"/>
      <c r="BI244" s="718"/>
      <c r="BJ244" s="718"/>
      <c r="BK244" s="718"/>
      <c r="BL244" s="718"/>
      <c r="BM244" s="718"/>
      <c r="BN244" s="718"/>
      <c r="BO244" s="718"/>
      <c r="BP244" s="718"/>
      <c r="BQ244" s="718"/>
      <c r="BR244" s="718"/>
      <c r="BS244" s="718"/>
      <c r="BT244" s="718"/>
      <c r="BU244" s="718"/>
      <c r="BV244" s="718"/>
      <c r="BW244" s="718"/>
      <c r="BX244" s="718"/>
      <c r="BY244" s="718"/>
      <c r="BZ244" s="718"/>
      <c r="CA244" s="718"/>
      <c r="CB244" s="718"/>
      <c r="CC244" s="718"/>
      <c r="CD244" s="718"/>
      <c r="CE244" s="718"/>
      <c r="CF244" s="718"/>
      <c r="CG244" s="718"/>
      <c r="CH244" s="718"/>
      <c r="CI244" s="718"/>
      <c r="CJ244" s="718"/>
      <c r="CK244" s="718"/>
      <c r="CL244" s="718"/>
      <c r="CM244" s="718"/>
      <c r="CN244" s="718"/>
      <c r="CO244" s="718"/>
      <c r="CP244" s="718"/>
      <c r="CQ244" s="718"/>
      <c r="CR244" s="718"/>
      <c r="CS244" s="718"/>
      <c r="CT244" s="718"/>
      <c r="CU244" s="718"/>
      <c r="CV244" s="718"/>
      <c r="CW244" s="718"/>
      <c r="CX244" s="718"/>
      <c r="CY244" s="718"/>
      <c r="CZ244" s="718"/>
      <c r="DA244" s="718"/>
      <c r="DB244" s="718"/>
      <c r="DC244" s="718"/>
      <c r="DD244" s="718"/>
      <c r="DE244" s="718"/>
      <c r="DF244" s="718"/>
      <c r="DG244" s="718"/>
      <c r="DH244" s="718"/>
      <c r="DI244" s="718"/>
      <c r="DJ244" s="718"/>
      <c r="DK244" s="718"/>
      <c r="DL244" s="718"/>
      <c r="DM244" s="718"/>
      <c r="DN244" s="718"/>
      <c r="DO244" s="718"/>
      <c r="DP244" s="718"/>
      <c r="DQ244" s="718"/>
      <c r="DR244" s="718"/>
      <c r="DS244" s="718"/>
      <c r="DT244" s="718"/>
      <c r="DU244" s="718"/>
      <c r="DV244" s="718"/>
      <c r="DW244" s="718"/>
      <c r="DX244" s="718"/>
      <c r="DY244" s="718"/>
      <c r="DZ244" s="718"/>
      <c r="EA244" s="718"/>
      <c r="EB244" s="718"/>
      <c r="EC244" s="718"/>
      <c r="ED244" s="718"/>
      <c r="EE244" s="718"/>
      <c r="EF244" s="718"/>
      <c r="EG244" s="718"/>
      <c r="EH244" s="718"/>
      <c r="EI244" s="718"/>
      <c r="EJ244" s="718"/>
      <c r="EK244" s="718"/>
      <c r="EL244" s="718"/>
      <c r="EM244" s="718"/>
      <c r="EN244" s="718"/>
      <c r="EO244" s="718"/>
      <c r="EP244" s="718"/>
      <c r="EQ244" s="718"/>
      <c r="ER244" s="718"/>
      <c r="ES244" s="718"/>
      <c r="ET244" s="718"/>
      <c r="EU244" s="718"/>
      <c r="EV244" s="718"/>
      <c r="EW244" s="718"/>
      <c r="EX244" s="718"/>
      <c r="EY244" s="718"/>
      <c r="EZ244" s="718"/>
      <c r="FA244" s="718"/>
      <c r="FB244" s="718"/>
      <c r="FC244" s="718"/>
      <c r="FD244" s="718"/>
      <c r="FE244" s="718"/>
      <c r="FF244" s="718"/>
      <c r="FG244" s="718"/>
      <c r="FH244" s="718"/>
      <c r="FI244" s="718"/>
      <c r="FJ244" s="718"/>
      <c r="FK244" s="718"/>
      <c r="FL244" s="718"/>
      <c r="FM244" s="718"/>
      <c r="FN244" s="718"/>
      <c r="FO244" s="718"/>
      <c r="FP244" s="718"/>
      <c r="FQ244" s="718"/>
      <c r="FR244" s="718"/>
      <c r="FS244" s="718"/>
      <c r="FT244" s="718"/>
      <c r="FU244" s="718"/>
      <c r="FV244" s="718"/>
      <c r="FW244" s="718"/>
      <c r="FX244" s="718"/>
      <c r="FY244" s="718"/>
      <c r="FZ244" s="718"/>
      <c r="GA244" s="718"/>
      <c r="GB244" s="718"/>
      <c r="GC244" s="718"/>
      <c r="GD244" s="718"/>
      <c r="GE244" s="718"/>
      <c r="GF244" s="718"/>
      <c r="GG244" s="718"/>
      <c r="GH244" s="718"/>
      <c r="GI244" s="718"/>
      <c r="GJ244" s="718"/>
      <c r="GK244" s="718"/>
      <c r="GL244" s="718"/>
      <c r="GM244" s="718"/>
      <c r="GN244" s="718"/>
      <c r="GO244" s="718"/>
      <c r="GP244" s="718"/>
      <c r="GQ244" s="718"/>
      <c r="GR244" s="718"/>
      <c r="GS244" s="718"/>
      <c r="GT244" s="718"/>
      <c r="GU244" s="718"/>
      <c r="GV244" s="718"/>
      <c r="GW244" s="718"/>
      <c r="GX244" s="718"/>
      <c r="GY244" s="718"/>
      <c r="GZ244" s="718"/>
      <c r="HA244" s="718"/>
      <c r="HB244" s="718"/>
      <c r="HC244" s="718"/>
      <c r="HD244" s="718"/>
      <c r="HE244" s="718"/>
      <c r="HF244" s="718"/>
      <c r="HG244" s="718"/>
      <c r="HH244" s="718"/>
      <c r="HI244" s="718"/>
      <c r="HJ244" s="718"/>
      <c r="HK244" s="718"/>
      <c r="HL244" s="718"/>
      <c r="HM244" s="718"/>
      <c r="HN244" s="718"/>
      <c r="HO244" s="718"/>
      <c r="HP244" s="718"/>
      <c r="HQ244" s="718"/>
      <c r="HR244" s="718"/>
      <c r="HS244" s="718"/>
      <c r="HT244" s="718"/>
      <c r="HU244" s="718"/>
      <c r="HV244" s="718"/>
      <c r="HW244" s="718"/>
      <c r="HX244" s="718"/>
      <c r="HY244" s="718"/>
      <c r="HZ244" s="718"/>
      <c r="IA244" s="718"/>
      <c r="IB244" s="718"/>
      <c r="IC244" s="718"/>
      <c r="ID244" s="718"/>
      <c r="IE244" s="718"/>
      <c r="IF244" s="718"/>
      <c r="IG244" s="718"/>
      <c r="IH244" s="718"/>
      <c r="II244" s="718"/>
      <c r="IJ244" s="718"/>
      <c r="IK244" s="718"/>
      <c r="IL244" s="718"/>
      <c r="IM244" s="718"/>
      <c r="IN244" s="718"/>
      <c r="IO244" s="718"/>
      <c r="IP244" s="718"/>
      <c r="IQ244" s="718"/>
      <c r="IR244" s="718"/>
      <c r="IS244" s="718"/>
      <c r="IT244" s="718"/>
      <c r="IU244" s="718"/>
      <c r="IV244" s="718"/>
    </row>
    <row r="245" spans="2:256" s="418" customFormat="1">
      <c r="B245" s="432"/>
      <c r="C245" s="433"/>
      <c r="D245" s="432"/>
      <c r="E245" s="432"/>
      <c r="P245" s="718"/>
      <c r="Q245" s="718"/>
      <c r="R245" s="718"/>
      <c r="S245" s="718"/>
      <c r="T245" s="718"/>
      <c r="U245" s="718"/>
      <c r="V245" s="718"/>
      <c r="W245" s="718"/>
      <c r="X245" s="718"/>
      <c r="Y245" s="718"/>
      <c r="Z245" s="718"/>
      <c r="AA245" s="718"/>
      <c r="AB245" s="718"/>
      <c r="AC245" s="718"/>
      <c r="AD245" s="718"/>
      <c r="AE245" s="718"/>
      <c r="AF245" s="718"/>
      <c r="AG245" s="718"/>
      <c r="AH245" s="718"/>
      <c r="AI245" s="718"/>
      <c r="AJ245" s="718"/>
      <c r="AK245" s="718"/>
      <c r="AL245" s="718"/>
      <c r="AM245" s="718"/>
      <c r="AN245" s="718"/>
      <c r="AO245" s="718"/>
      <c r="AP245" s="718"/>
      <c r="AQ245" s="718"/>
      <c r="AR245" s="718"/>
      <c r="AS245" s="718"/>
      <c r="AT245" s="718"/>
      <c r="AU245" s="718"/>
      <c r="AV245" s="718"/>
      <c r="AW245" s="718"/>
      <c r="AX245" s="718"/>
      <c r="AY245" s="718"/>
      <c r="AZ245" s="718"/>
      <c r="BA245" s="718"/>
      <c r="BB245" s="718"/>
      <c r="BC245" s="718"/>
      <c r="BD245" s="718"/>
      <c r="BE245" s="718"/>
      <c r="BF245" s="718"/>
      <c r="BG245" s="718"/>
      <c r="BH245" s="718"/>
      <c r="BI245" s="718"/>
      <c r="BJ245" s="718"/>
      <c r="BK245" s="718"/>
      <c r="BL245" s="718"/>
      <c r="BM245" s="718"/>
      <c r="BN245" s="718"/>
      <c r="BO245" s="718"/>
      <c r="BP245" s="718"/>
      <c r="BQ245" s="718"/>
      <c r="BR245" s="718"/>
      <c r="BS245" s="718"/>
      <c r="BT245" s="718"/>
      <c r="BU245" s="718"/>
      <c r="BV245" s="718"/>
      <c r="BW245" s="718"/>
      <c r="BX245" s="718"/>
      <c r="BY245" s="718"/>
      <c r="BZ245" s="718"/>
      <c r="CA245" s="718"/>
      <c r="CB245" s="718"/>
      <c r="CC245" s="718"/>
      <c r="CD245" s="718"/>
      <c r="CE245" s="718"/>
      <c r="CF245" s="718"/>
      <c r="CG245" s="718"/>
      <c r="CH245" s="718"/>
      <c r="CI245" s="718"/>
      <c r="CJ245" s="718"/>
      <c r="CK245" s="718"/>
      <c r="CL245" s="718"/>
      <c r="CM245" s="718"/>
      <c r="CN245" s="718"/>
      <c r="CO245" s="718"/>
      <c r="CP245" s="718"/>
      <c r="CQ245" s="718"/>
      <c r="CR245" s="718"/>
      <c r="CS245" s="718"/>
      <c r="CT245" s="718"/>
      <c r="CU245" s="718"/>
      <c r="CV245" s="718"/>
      <c r="CW245" s="718"/>
      <c r="CX245" s="718"/>
      <c r="CY245" s="718"/>
      <c r="CZ245" s="718"/>
      <c r="DA245" s="718"/>
      <c r="DB245" s="718"/>
      <c r="DC245" s="718"/>
      <c r="DD245" s="718"/>
      <c r="DE245" s="718"/>
      <c r="DF245" s="718"/>
      <c r="DG245" s="718"/>
      <c r="DH245" s="718"/>
      <c r="DI245" s="718"/>
      <c r="DJ245" s="718"/>
      <c r="DK245" s="718"/>
      <c r="DL245" s="718"/>
      <c r="DM245" s="718"/>
      <c r="DN245" s="718"/>
      <c r="DO245" s="718"/>
      <c r="DP245" s="718"/>
      <c r="DQ245" s="718"/>
      <c r="DR245" s="718"/>
      <c r="DS245" s="718"/>
      <c r="DT245" s="718"/>
      <c r="DU245" s="718"/>
      <c r="DV245" s="718"/>
      <c r="DW245" s="718"/>
      <c r="DX245" s="718"/>
      <c r="DY245" s="718"/>
      <c r="DZ245" s="718"/>
      <c r="EA245" s="718"/>
      <c r="EB245" s="718"/>
      <c r="EC245" s="718"/>
      <c r="ED245" s="718"/>
      <c r="EE245" s="718"/>
      <c r="EF245" s="718"/>
      <c r="EG245" s="718"/>
      <c r="EH245" s="718"/>
      <c r="EI245" s="718"/>
      <c r="EJ245" s="718"/>
      <c r="EK245" s="718"/>
      <c r="EL245" s="718"/>
      <c r="EM245" s="718"/>
      <c r="EN245" s="718"/>
      <c r="EO245" s="718"/>
      <c r="EP245" s="718"/>
      <c r="EQ245" s="718"/>
      <c r="ER245" s="718"/>
      <c r="ES245" s="718"/>
      <c r="ET245" s="718"/>
      <c r="EU245" s="718"/>
      <c r="EV245" s="718"/>
      <c r="EW245" s="718"/>
      <c r="EX245" s="718"/>
      <c r="EY245" s="718"/>
      <c r="EZ245" s="718"/>
      <c r="FA245" s="718"/>
      <c r="FB245" s="718"/>
      <c r="FC245" s="718"/>
      <c r="FD245" s="718"/>
      <c r="FE245" s="718"/>
      <c r="FF245" s="718"/>
      <c r="FG245" s="718"/>
      <c r="FH245" s="718"/>
      <c r="FI245" s="718"/>
      <c r="FJ245" s="718"/>
      <c r="FK245" s="718"/>
      <c r="FL245" s="718"/>
      <c r="FM245" s="718"/>
      <c r="FN245" s="718"/>
      <c r="FO245" s="718"/>
      <c r="FP245" s="718"/>
      <c r="FQ245" s="718"/>
      <c r="FR245" s="718"/>
      <c r="FS245" s="718"/>
      <c r="FT245" s="718"/>
      <c r="FU245" s="718"/>
      <c r="FV245" s="718"/>
      <c r="FW245" s="718"/>
      <c r="FX245" s="718"/>
      <c r="FY245" s="718"/>
      <c r="FZ245" s="718"/>
      <c r="GA245" s="718"/>
      <c r="GB245" s="718"/>
      <c r="GC245" s="718"/>
      <c r="GD245" s="718"/>
      <c r="GE245" s="718"/>
      <c r="GF245" s="718"/>
      <c r="GG245" s="718"/>
      <c r="GH245" s="718"/>
      <c r="GI245" s="718"/>
      <c r="GJ245" s="718"/>
      <c r="GK245" s="718"/>
      <c r="GL245" s="718"/>
      <c r="GM245" s="718"/>
      <c r="GN245" s="718"/>
      <c r="GO245" s="718"/>
      <c r="GP245" s="718"/>
      <c r="GQ245" s="718"/>
      <c r="GR245" s="718"/>
      <c r="GS245" s="718"/>
      <c r="GT245" s="718"/>
      <c r="GU245" s="718"/>
      <c r="GV245" s="718"/>
      <c r="GW245" s="718"/>
      <c r="GX245" s="718"/>
      <c r="GY245" s="718"/>
      <c r="GZ245" s="718"/>
      <c r="HA245" s="718"/>
      <c r="HB245" s="718"/>
      <c r="HC245" s="718"/>
      <c r="HD245" s="718"/>
      <c r="HE245" s="718"/>
      <c r="HF245" s="718"/>
      <c r="HG245" s="718"/>
      <c r="HH245" s="718"/>
      <c r="HI245" s="718"/>
      <c r="HJ245" s="718"/>
      <c r="HK245" s="718"/>
      <c r="HL245" s="718"/>
      <c r="HM245" s="718"/>
      <c r="HN245" s="718"/>
      <c r="HO245" s="718"/>
      <c r="HP245" s="718"/>
      <c r="HQ245" s="718"/>
      <c r="HR245" s="718"/>
      <c r="HS245" s="718"/>
      <c r="HT245" s="718"/>
      <c r="HU245" s="718"/>
      <c r="HV245" s="718"/>
      <c r="HW245" s="718"/>
      <c r="HX245" s="718"/>
      <c r="HY245" s="718"/>
      <c r="HZ245" s="718"/>
      <c r="IA245" s="718"/>
      <c r="IB245" s="718"/>
      <c r="IC245" s="718"/>
      <c r="ID245" s="718"/>
      <c r="IE245" s="718"/>
      <c r="IF245" s="718"/>
      <c r="IG245" s="718"/>
      <c r="IH245" s="718"/>
      <c r="II245" s="718"/>
      <c r="IJ245" s="718"/>
      <c r="IK245" s="718"/>
      <c r="IL245" s="718"/>
      <c r="IM245" s="718"/>
      <c r="IN245" s="718"/>
      <c r="IO245" s="718"/>
      <c r="IP245" s="718"/>
      <c r="IQ245" s="718"/>
      <c r="IR245" s="718"/>
      <c r="IS245" s="718"/>
      <c r="IT245" s="718"/>
      <c r="IU245" s="718"/>
      <c r="IV245" s="718"/>
    </row>
    <row r="246" spans="2:256" s="418" customFormat="1">
      <c r="B246" s="432"/>
      <c r="C246" s="433"/>
      <c r="D246" s="432"/>
      <c r="E246" s="432"/>
      <c r="P246" s="718"/>
      <c r="Q246" s="718"/>
      <c r="R246" s="718"/>
      <c r="S246" s="718"/>
      <c r="T246" s="718"/>
      <c r="U246" s="718"/>
      <c r="V246" s="718"/>
      <c r="W246" s="718"/>
      <c r="X246" s="718"/>
      <c r="Y246" s="718"/>
      <c r="Z246" s="718"/>
      <c r="AA246" s="718"/>
      <c r="AB246" s="718"/>
      <c r="AC246" s="718"/>
      <c r="AD246" s="718"/>
      <c r="AE246" s="718"/>
      <c r="AF246" s="718"/>
      <c r="AG246" s="718"/>
      <c r="AH246" s="718"/>
      <c r="AI246" s="718"/>
      <c r="AJ246" s="718"/>
      <c r="AK246" s="718"/>
      <c r="AL246" s="718"/>
      <c r="AM246" s="718"/>
      <c r="AN246" s="718"/>
      <c r="AO246" s="718"/>
      <c r="AP246" s="718"/>
      <c r="AQ246" s="718"/>
      <c r="AR246" s="718"/>
      <c r="AS246" s="718"/>
      <c r="AT246" s="718"/>
      <c r="AU246" s="718"/>
      <c r="AV246" s="718"/>
      <c r="AW246" s="718"/>
      <c r="AX246" s="718"/>
      <c r="AY246" s="718"/>
      <c r="AZ246" s="718"/>
      <c r="BA246" s="718"/>
      <c r="BB246" s="718"/>
      <c r="BC246" s="718"/>
      <c r="BD246" s="718"/>
      <c r="BE246" s="718"/>
      <c r="BF246" s="718"/>
      <c r="BG246" s="718"/>
      <c r="BH246" s="718"/>
      <c r="BI246" s="718"/>
      <c r="BJ246" s="718"/>
      <c r="BK246" s="718"/>
      <c r="BL246" s="718"/>
      <c r="BM246" s="718"/>
      <c r="BN246" s="718"/>
      <c r="BO246" s="718"/>
      <c r="BP246" s="718"/>
      <c r="BQ246" s="718"/>
      <c r="BR246" s="718"/>
      <c r="BS246" s="718"/>
      <c r="BT246" s="718"/>
      <c r="BU246" s="718"/>
      <c r="BV246" s="718"/>
      <c r="BW246" s="718"/>
      <c r="BX246" s="718"/>
      <c r="BY246" s="718"/>
      <c r="BZ246" s="718"/>
      <c r="CA246" s="718"/>
      <c r="CB246" s="718"/>
      <c r="CC246" s="718"/>
      <c r="CD246" s="718"/>
      <c r="CE246" s="718"/>
      <c r="CF246" s="718"/>
      <c r="CG246" s="718"/>
      <c r="CH246" s="718"/>
      <c r="CI246" s="718"/>
      <c r="CJ246" s="718"/>
      <c r="CK246" s="718"/>
      <c r="CL246" s="718"/>
      <c r="CM246" s="718"/>
      <c r="CN246" s="718"/>
      <c r="CO246" s="718"/>
      <c r="CP246" s="718"/>
      <c r="CQ246" s="718"/>
      <c r="CR246" s="718"/>
      <c r="CS246" s="718"/>
      <c r="CT246" s="718"/>
      <c r="CU246" s="718"/>
      <c r="CV246" s="718"/>
      <c r="CW246" s="718"/>
      <c r="CX246" s="718"/>
      <c r="CY246" s="718"/>
      <c r="CZ246" s="718"/>
      <c r="DA246" s="718"/>
      <c r="DB246" s="718"/>
      <c r="DC246" s="718"/>
      <c r="DD246" s="718"/>
      <c r="DE246" s="718"/>
      <c r="DF246" s="718"/>
      <c r="DG246" s="718"/>
      <c r="DH246" s="718"/>
      <c r="DI246" s="718"/>
      <c r="DJ246" s="718"/>
      <c r="DK246" s="718"/>
      <c r="DL246" s="718"/>
      <c r="DM246" s="718"/>
      <c r="DN246" s="718"/>
      <c r="DO246" s="718"/>
      <c r="DP246" s="718"/>
      <c r="DQ246" s="718"/>
      <c r="DR246" s="718"/>
      <c r="DS246" s="718"/>
      <c r="DT246" s="718"/>
      <c r="DU246" s="718"/>
      <c r="DV246" s="718"/>
      <c r="DW246" s="718"/>
      <c r="DX246" s="718"/>
      <c r="DY246" s="718"/>
      <c r="DZ246" s="718"/>
      <c r="EA246" s="718"/>
      <c r="EB246" s="718"/>
      <c r="EC246" s="718"/>
      <c r="ED246" s="718"/>
      <c r="EE246" s="718"/>
      <c r="EF246" s="718"/>
      <c r="EG246" s="718"/>
      <c r="EH246" s="718"/>
      <c r="EI246" s="718"/>
      <c r="EJ246" s="718"/>
      <c r="EK246" s="718"/>
      <c r="EL246" s="718"/>
      <c r="EM246" s="718"/>
      <c r="EN246" s="718"/>
      <c r="EO246" s="718"/>
      <c r="EP246" s="718"/>
      <c r="EQ246" s="718"/>
      <c r="ER246" s="718"/>
      <c r="ES246" s="718"/>
      <c r="ET246" s="718"/>
      <c r="EU246" s="718"/>
      <c r="EV246" s="718"/>
      <c r="EW246" s="718"/>
      <c r="EX246" s="718"/>
      <c r="EY246" s="718"/>
      <c r="EZ246" s="718"/>
      <c r="FA246" s="718"/>
      <c r="FB246" s="718"/>
      <c r="FC246" s="718"/>
      <c r="FD246" s="718"/>
      <c r="FE246" s="718"/>
      <c r="FF246" s="718"/>
      <c r="FG246" s="718"/>
      <c r="FH246" s="718"/>
      <c r="FI246" s="718"/>
      <c r="FJ246" s="718"/>
      <c r="FK246" s="718"/>
      <c r="FL246" s="718"/>
      <c r="FM246" s="718"/>
      <c r="FN246" s="718"/>
      <c r="FO246" s="718"/>
      <c r="FP246" s="718"/>
      <c r="FQ246" s="718"/>
      <c r="FR246" s="718"/>
      <c r="FS246" s="718"/>
      <c r="FT246" s="718"/>
      <c r="FU246" s="718"/>
      <c r="FV246" s="718"/>
      <c r="FW246" s="718"/>
      <c r="FX246" s="718"/>
      <c r="FY246" s="718"/>
      <c r="FZ246" s="718"/>
      <c r="GA246" s="718"/>
      <c r="GB246" s="718"/>
      <c r="GC246" s="718"/>
      <c r="GD246" s="718"/>
      <c r="GE246" s="718"/>
      <c r="GF246" s="718"/>
      <c r="GG246" s="718"/>
      <c r="GH246" s="718"/>
      <c r="GI246" s="718"/>
      <c r="GJ246" s="718"/>
      <c r="GK246" s="718"/>
      <c r="GL246" s="718"/>
      <c r="GM246" s="718"/>
      <c r="GN246" s="718"/>
      <c r="GO246" s="718"/>
      <c r="GP246" s="718"/>
      <c r="GQ246" s="718"/>
      <c r="GR246" s="718"/>
      <c r="GS246" s="718"/>
      <c r="GT246" s="718"/>
      <c r="GU246" s="718"/>
      <c r="GV246" s="718"/>
      <c r="GW246" s="718"/>
      <c r="GX246" s="718"/>
      <c r="GY246" s="718"/>
      <c r="GZ246" s="718"/>
      <c r="HA246" s="718"/>
      <c r="HB246" s="718"/>
      <c r="HC246" s="718"/>
      <c r="HD246" s="718"/>
      <c r="HE246" s="718"/>
      <c r="HF246" s="718"/>
      <c r="HG246" s="718"/>
      <c r="HH246" s="718"/>
      <c r="HI246" s="718"/>
      <c r="HJ246" s="718"/>
      <c r="HK246" s="718"/>
      <c r="HL246" s="718"/>
      <c r="HM246" s="718"/>
      <c r="HN246" s="718"/>
      <c r="HO246" s="718"/>
      <c r="HP246" s="718"/>
      <c r="HQ246" s="718"/>
      <c r="HR246" s="718"/>
      <c r="HS246" s="718"/>
      <c r="HT246" s="718"/>
      <c r="HU246" s="718"/>
      <c r="HV246" s="718"/>
      <c r="HW246" s="718"/>
      <c r="HX246" s="718"/>
      <c r="HY246" s="718"/>
      <c r="HZ246" s="718"/>
      <c r="IA246" s="718"/>
      <c r="IB246" s="718"/>
      <c r="IC246" s="718"/>
      <c r="ID246" s="718"/>
      <c r="IE246" s="718"/>
      <c r="IF246" s="718"/>
      <c r="IG246" s="718"/>
      <c r="IH246" s="718"/>
      <c r="II246" s="718"/>
      <c r="IJ246" s="718"/>
      <c r="IK246" s="718"/>
      <c r="IL246" s="718"/>
      <c r="IM246" s="718"/>
      <c r="IN246" s="718"/>
      <c r="IO246" s="718"/>
      <c r="IP246" s="718"/>
      <c r="IQ246" s="718"/>
      <c r="IR246" s="718"/>
      <c r="IS246" s="718"/>
      <c r="IT246" s="718"/>
      <c r="IU246" s="718"/>
      <c r="IV246" s="718"/>
    </row>
    <row r="247" spans="2:256" s="418" customFormat="1">
      <c r="B247" s="432"/>
      <c r="C247" s="433"/>
      <c r="D247" s="432"/>
      <c r="E247" s="432"/>
      <c r="P247" s="718"/>
      <c r="Q247" s="718"/>
      <c r="R247" s="718"/>
      <c r="S247" s="718"/>
      <c r="T247" s="718"/>
      <c r="U247" s="718"/>
      <c r="V247" s="718"/>
      <c r="W247" s="718"/>
      <c r="X247" s="718"/>
      <c r="Y247" s="718"/>
      <c r="Z247" s="718"/>
      <c r="AA247" s="718"/>
      <c r="AB247" s="718"/>
      <c r="AC247" s="718"/>
      <c r="AD247" s="718"/>
      <c r="AE247" s="718"/>
      <c r="AF247" s="718"/>
      <c r="AG247" s="718"/>
      <c r="AH247" s="718"/>
      <c r="AI247" s="718"/>
      <c r="AJ247" s="718"/>
      <c r="AK247" s="718"/>
      <c r="AL247" s="718"/>
      <c r="AM247" s="718"/>
      <c r="AN247" s="718"/>
      <c r="AO247" s="718"/>
      <c r="AP247" s="718"/>
      <c r="AQ247" s="718"/>
      <c r="AR247" s="718"/>
      <c r="AS247" s="718"/>
      <c r="AT247" s="718"/>
      <c r="AU247" s="718"/>
      <c r="AV247" s="718"/>
      <c r="AW247" s="718"/>
      <c r="AX247" s="718"/>
      <c r="AY247" s="718"/>
      <c r="AZ247" s="718"/>
      <c r="BA247" s="718"/>
      <c r="BB247" s="718"/>
      <c r="BC247" s="718"/>
      <c r="BD247" s="718"/>
      <c r="BE247" s="718"/>
      <c r="BF247" s="718"/>
      <c r="BG247" s="718"/>
      <c r="BH247" s="718"/>
      <c r="BI247" s="718"/>
      <c r="BJ247" s="718"/>
      <c r="BK247" s="718"/>
      <c r="BL247" s="718"/>
      <c r="BM247" s="718"/>
      <c r="BN247" s="718"/>
      <c r="BO247" s="718"/>
      <c r="BP247" s="718"/>
      <c r="BQ247" s="718"/>
      <c r="BR247" s="718"/>
      <c r="BS247" s="718"/>
      <c r="BT247" s="718"/>
      <c r="BU247" s="718"/>
      <c r="BV247" s="718"/>
      <c r="BW247" s="718"/>
      <c r="BX247" s="718"/>
      <c r="BY247" s="718"/>
      <c r="BZ247" s="718"/>
      <c r="CA247" s="718"/>
      <c r="CB247" s="718"/>
      <c r="CC247" s="718"/>
      <c r="CD247" s="718"/>
      <c r="CE247" s="718"/>
      <c r="CF247" s="718"/>
      <c r="CG247" s="718"/>
      <c r="CH247" s="718"/>
      <c r="CI247" s="718"/>
      <c r="CJ247" s="718"/>
      <c r="CK247" s="718"/>
      <c r="CL247" s="718"/>
      <c r="CM247" s="718"/>
      <c r="CN247" s="718"/>
      <c r="CO247" s="718"/>
      <c r="CP247" s="718"/>
      <c r="CQ247" s="718"/>
      <c r="CR247" s="718"/>
      <c r="CS247" s="718"/>
      <c r="CT247" s="718"/>
      <c r="CU247" s="718"/>
      <c r="CV247" s="718"/>
      <c r="CW247" s="718"/>
      <c r="CX247" s="718"/>
      <c r="CY247" s="718"/>
      <c r="CZ247" s="718"/>
      <c r="DA247" s="718"/>
      <c r="DB247" s="718"/>
      <c r="DC247" s="718"/>
      <c r="DD247" s="718"/>
      <c r="DE247" s="718"/>
      <c r="DF247" s="718"/>
      <c r="DG247" s="718"/>
      <c r="DH247" s="718"/>
      <c r="DI247" s="718"/>
      <c r="DJ247" s="718"/>
      <c r="DK247" s="718"/>
      <c r="DL247" s="718"/>
      <c r="DM247" s="718"/>
      <c r="DN247" s="718"/>
      <c r="DO247" s="718"/>
      <c r="DP247" s="718"/>
      <c r="DQ247" s="718"/>
      <c r="DR247" s="718"/>
      <c r="DS247" s="718"/>
      <c r="DT247" s="718"/>
      <c r="DU247" s="718"/>
      <c r="DV247" s="718"/>
      <c r="DW247" s="718"/>
      <c r="DX247" s="718"/>
      <c r="DY247" s="718"/>
      <c r="DZ247" s="718"/>
      <c r="EA247" s="718"/>
      <c r="EB247" s="718"/>
      <c r="EC247" s="718"/>
      <c r="ED247" s="718"/>
      <c r="EE247" s="718"/>
      <c r="EF247" s="718"/>
      <c r="EG247" s="718"/>
      <c r="EH247" s="718"/>
      <c r="EI247" s="718"/>
      <c r="EJ247" s="718"/>
      <c r="EK247" s="718"/>
      <c r="EL247" s="718"/>
      <c r="EM247" s="718"/>
      <c r="EN247" s="718"/>
      <c r="EO247" s="718"/>
      <c r="EP247" s="718"/>
      <c r="EQ247" s="718"/>
      <c r="ER247" s="718"/>
      <c r="ES247" s="718"/>
      <c r="ET247" s="718"/>
      <c r="EU247" s="718"/>
      <c r="EV247" s="718"/>
      <c r="EW247" s="718"/>
      <c r="EX247" s="718"/>
      <c r="EY247" s="718"/>
      <c r="EZ247" s="718"/>
      <c r="FA247" s="718"/>
      <c r="FB247" s="718"/>
      <c r="FC247" s="718"/>
      <c r="FD247" s="718"/>
      <c r="FE247" s="718"/>
      <c r="FF247" s="718"/>
      <c r="FG247" s="718"/>
      <c r="FH247" s="718"/>
      <c r="FI247" s="718"/>
      <c r="FJ247" s="718"/>
      <c r="FK247" s="718"/>
      <c r="FL247" s="718"/>
      <c r="FM247" s="718"/>
      <c r="FN247" s="718"/>
      <c r="FO247" s="718"/>
      <c r="FP247" s="718"/>
      <c r="FQ247" s="718"/>
      <c r="FR247" s="718"/>
      <c r="FS247" s="718"/>
      <c r="FT247" s="718"/>
      <c r="FU247" s="718"/>
      <c r="FV247" s="718"/>
      <c r="FW247" s="718"/>
      <c r="FX247" s="718"/>
      <c r="FY247" s="718"/>
      <c r="FZ247" s="718"/>
      <c r="GA247" s="718"/>
      <c r="GB247" s="718"/>
      <c r="GC247" s="718"/>
      <c r="GD247" s="718"/>
      <c r="GE247" s="718"/>
      <c r="GF247" s="718"/>
      <c r="GG247" s="718"/>
      <c r="GH247" s="718"/>
      <c r="GI247" s="718"/>
      <c r="GJ247" s="718"/>
      <c r="GK247" s="718"/>
      <c r="GL247" s="718"/>
      <c r="GM247" s="718"/>
      <c r="GN247" s="718"/>
      <c r="GO247" s="718"/>
      <c r="GP247" s="718"/>
      <c r="GQ247" s="718"/>
      <c r="GR247" s="718"/>
      <c r="GS247" s="718"/>
      <c r="GT247" s="718"/>
      <c r="GU247" s="718"/>
      <c r="GV247" s="718"/>
      <c r="GW247" s="718"/>
      <c r="GX247" s="718"/>
      <c r="GY247" s="718"/>
      <c r="GZ247" s="718"/>
      <c r="HA247" s="718"/>
      <c r="HB247" s="718"/>
      <c r="HC247" s="718"/>
      <c r="HD247" s="718"/>
      <c r="HE247" s="718"/>
      <c r="HF247" s="718"/>
      <c r="HG247" s="718"/>
      <c r="HH247" s="718"/>
      <c r="HI247" s="718"/>
      <c r="HJ247" s="718"/>
      <c r="HK247" s="718"/>
      <c r="HL247" s="718"/>
      <c r="HM247" s="718"/>
      <c r="HN247" s="718"/>
      <c r="HO247" s="718"/>
      <c r="HP247" s="718"/>
      <c r="HQ247" s="718"/>
      <c r="HR247" s="718"/>
      <c r="HS247" s="718"/>
      <c r="HT247" s="718"/>
      <c r="HU247" s="718"/>
      <c r="HV247" s="718"/>
      <c r="HW247" s="718"/>
      <c r="HX247" s="718"/>
      <c r="HY247" s="718"/>
      <c r="HZ247" s="718"/>
      <c r="IA247" s="718"/>
      <c r="IB247" s="718"/>
      <c r="IC247" s="718"/>
      <c r="ID247" s="718"/>
      <c r="IE247" s="718"/>
      <c r="IF247" s="718"/>
      <c r="IG247" s="718"/>
      <c r="IH247" s="718"/>
      <c r="II247" s="718"/>
      <c r="IJ247" s="718"/>
      <c r="IK247" s="718"/>
      <c r="IL247" s="718"/>
      <c r="IM247" s="718"/>
      <c r="IN247" s="718"/>
      <c r="IO247" s="718"/>
      <c r="IP247" s="718"/>
      <c r="IQ247" s="718"/>
      <c r="IR247" s="718"/>
      <c r="IS247" s="718"/>
      <c r="IT247" s="718"/>
      <c r="IU247" s="718"/>
      <c r="IV247" s="718"/>
    </row>
    <row r="248" spans="2:256" s="418" customFormat="1">
      <c r="B248" s="432"/>
      <c r="C248" s="433"/>
      <c r="D248" s="432"/>
      <c r="E248" s="432"/>
      <c r="P248" s="718"/>
      <c r="Q248" s="718"/>
      <c r="R248" s="718"/>
      <c r="S248" s="718"/>
      <c r="T248" s="718"/>
      <c r="U248" s="718"/>
      <c r="V248" s="718"/>
      <c r="W248" s="718"/>
      <c r="X248" s="718"/>
      <c r="Y248" s="718"/>
      <c r="Z248" s="718"/>
      <c r="AA248" s="718"/>
      <c r="AB248" s="718"/>
      <c r="AC248" s="718"/>
      <c r="AD248" s="718"/>
      <c r="AE248" s="718"/>
      <c r="AF248" s="718"/>
      <c r="AG248" s="718"/>
      <c r="AH248" s="718"/>
      <c r="AI248" s="718"/>
      <c r="AJ248" s="718"/>
      <c r="AK248" s="718"/>
      <c r="AL248" s="718"/>
      <c r="AM248" s="718"/>
      <c r="AN248" s="718"/>
      <c r="AO248" s="718"/>
      <c r="AP248" s="718"/>
      <c r="AQ248" s="718"/>
      <c r="AR248" s="718"/>
      <c r="AS248" s="718"/>
      <c r="AT248" s="718"/>
      <c r="AU248" s="718"/>
      <c r="AV248" s="718"/>
      <c r="AW248" s="718"/>
      <c r="AX248" s="718"/>
      <c r="AY248" s="718"/>
      <c r="AZ248" s="718"/>
      <c r="BA248" s="718"/>
      <c r="BB248" s="718"/>
      <c r="BC248" s="718"/>
      <c r="BD248" s="718"/>
      <c r="BE248" s="718"/>
      <c r="BF248" s="718"/>
      <c r="BG248" s="718"/>
      <c r="BH248" s="718"/>
      <c r="BI248" s="718"/>
      <c r="BJ248" s="718"/>
      <c r="BK248" s="718"/>
      <c r="BL248" s="718"/>
      <c r="BM248" s="718"/>
      <c r="BN248" s="718"/>
      <c r="BO248" s="718"/>
      <c r="BP248" s="718"/>
      <c r="BQ248" s="718"/>
      <c r="BR248" s="718"/>
      <c r="BS248" s="718"/>
      <c r="BT248" s="718"/>
      <c r="BU248" s="718"/>
      <c r="BV248" s="718"/>
      <c r="BW248" s="718"/>
      <c r="BX248" s="718"/>
      <c r="BY248" s="718"/>
      <c r="BZ248" s="718"/>
      <c r="CA248" s="718"/>
      <c r="CB248" s="718"/>
      <c r="CC248" s="718"/>
      <c r="CD248" s="718"/>
      <c r="CE248" s="718"/>
      <c r="CF248" s="718"/>
      <c r="CG248" s="718"/>
      <c r="CH248" s="718"/>
      <c r="CI248" s="718"/>
      <c r="CJ248" s="718"/>
      <c r="CK248" s="718"/>
      <c r="CL248" s="718"/>
      <c r="CM248" s="718"/>
      <c r="CN248" s="718"/>
      <c r="CO248" s="718"/>
      <c r="CP248" s="718"/>
      <c r="CQ248" s="718"/>
      <c r="CR248" s="718"/>
      <c r="CS248" s="718"/>
      <c r="CT248" s="718"/>
      <c r="CU248" s="718"/>
      <c r="CV248" s="718"/>
      <c r="CW248" s="718"/>
      <c r="CX248" s="718"/>
      <c r="CY248" s="718"/>
      <c r="CZ248" s="718"/>
      <c r="DA248" s="718"/>
      <c r="DB248" s="718"/>
      <c r="DC248" s="718"/>
      <c r="DD248" s="718"/>
      <c r="DE248" s="718"/>
      <c r="DF248" s="718"/>
      <c r="DG248" s="718"/>
      <c r="DH248" s="718"/>
      <c r="DI248" s="718"/>
      <c r="DJ248" s="718"/>
      <c r="DK248" s="718"/>
      <c r="DL248" s="718"/>
      <c r="DM248" s="718"/>
      <c r="DN248" s="718"/>
      <c r="DO248" s="718"/>
      <c r="DP248" s="718"/>
      <c r="DQ248" s="718"/>
      <c r="DR248" s="718"/>
      <c r="DS248" s="718"/>
      <c r="DT248" s="718"/>
      <c r="DU248" s="718"/>
      <c r="DV248" s="718"/>
      <c r="DW248" s="718"/>
      <c r="DX248" s="718"/>
      <c r="DY248" s="718"/>
      <c r="DZ248" s="718"/>
      <c r="EA248" s="718"/>
      <c r="EB248" s="718"/>
      <c r="EC248" s="718"/>
      <c r="ED248" s="718"/>
      <c r="EE248" s="718"/>
      <c r="EF248" s="718"/>
      <c r="EG248" s="718"/>
      <c r="EH248" s="718"/>
      <c r="EI248" s="718"/>
      <c r="EJ248" s="718"/>
      <c r="EK248" s="718"/>
      <c r="EL248" s="718"/>
      <c r="EM248" s="718"/>
      <c r="EN248" s="718"/>
      <c r="EO248" s="718"/>
      <c r="EP248" s="718"/>
      <c r="EQ248" s="718"/>
      <c r="ER248" s="718"/>
      <c r="ES248" s="718"/>
      <c r="ET248" s="718"/>
      <c r="EU248" s="718"/>
      <c r="EV248" s="718"/>
      <c r="EW248" s="718"/>
      <c r="EX248" s="718"/>
      <c r="EY248" s="718"/>
      <c r="EZ248" s="718"/>
      <c r="FA248" s="718"/>
      <c r="FB248" s="718"/>
      <c r="FC248" s="718"/>
      <c r="FD248" s="718"/>
      <c r="FE248" s="718"/>
      <c r="FF248" s="718"/>
      <c r="FG248" s="718"/>
      <c r="FH248" s="718"/>
      <c r="FI248" s="718"/>
      <c r="FJ248" s="718"/>
      <c r="FK248" s="718"/>
      <c r="FL248" s="718"/>
      <c r="FM248" s="718"/>
      <c r="FN248" s="718"/>
      <c r="FO248" s="718"/>
      <c r="FP248" s="718"/>
      <c r="FQ248" s="718"/>
      <c r="FR248" s="718"/>
      <c r="FS248" s="718"/>
      <c r="FT248" s="718"/>
      <c r="FU248" s="718"/>
      <c r="FV248" s="718"/>
      <c r="FW248" s="718"/>
      <c r="FX248" s="718"/>
      <c r="FY248" s="718"/>
      <c r="FZ248" s="718"/>
      <c r="GA248" s="718"/>
      <c r="GB248" s="718"/>
      <c r="GC248" s="718"/>
      <c r="GD248" s="718"/>
      <c r="GE248" s="718"/>
      <c r="GF248" s="718"/>
      <c r="GG248" s="718"/>
      <c r="GH248" s="718"/>
      <c r="GI248" s="718"/>
      <c r="GJ248" s="718"/>
      <c r="GK248" s="718"/>
      <c r="GL248" s="718"/>
      <c r="GM248" s="718"/>
      <c r="GN248" s="718"/>
      <c r="GO248" s="718"/>
      <c r="GP248" s="718"/>
      <c r="GQ248" s="718"/>
      <c r="GR248" s="718"/>
      <c r="GS248" s="718"/>
      <c r="GT248" s="718"/>
      <c r="GU248" s="718"/>
      <c r="GV248" s="718"/>
      <c r="GW248" s="718"/>
      <c r="GX248" s="718"/>
      <c r="GY248" s="718"/>
      <c r="GZ248" s="718"/>
      <c r="HA248" s="718"/>
      <c r="HB248" s="718"/>
      <c r="HC248" s="718"/>
      <c r="HD248" s="718"/>
      <c r="HE248" s="718"/>
      <c r="HF248" s="718"/>
      <c r="HG248" s="718"/>
      <c r="HH248" s="718"/>
      <c r="HI248" s="718"/>
      <c r="HJ248" s="718"/>
      <c r="HK248" s="718"/>
      <c r="HL248" s="718"/>
      <c r="HM248" s="718"/>
      <c r="HN248" s="718"/>
      <c r="HO248" s="718"/>
      <c r="HP248" s="718"/>
      <c r="HQ248" s="718"/>
      <c r="HR248" s="718"/>
      <c r="HS248" s="718"/>
      <c r="HT248" s="718"/>
      <c r="HU248" s="718"/>
      <c r="HV248" s="718"/>
      <c r="HW248" s="718"/>
      <c r="HX248" s="718"/>
      <c r="HY248" s="718"/>
      <c r="HZ248" s="718"/>
      <c r="IA248" s="718"/>
      <c r="IB248" s="718"/>
      <c r="IC248" s="718"/>
      <c r="ID248" s="718"/>
      <c r="IE248" s="718"/>
      <c r="IF248" s="718"/>
      <c r="IG248" s="718"/>
      <c r="IH248" s="718"/>
      <c r="II248" s="718"/>
      <c r="IJ248" s="718"/>
      <c r="IK248" s="718"/>
      <c r="IL248" s="718"/>
      <c r="IM248" s="718"/>
      <c r="IN248" s="718"/>
      <c r="IO248" s="718"/>
      <c r="IP248" s="718"/>
      <c r="IQ248" s="718"/>
      <c r="IR248" s="718"/>
      <c r="IS248" s="718"/>
      <c r="IT248" s="718"/>
      <c r="IU248" s="718"/>
      <c r="IV248" s="718"/>
    </row>
    <row r="249" spans="2:256" s="418" customFormat="1">
      <c r="B249" s="432"/>
      <c r="C249" s="433"/>
      <c r="D249" s="432"/>
      <c r="E249" s="432"/>
      <c r="P249" s="718"/>
      <c r="Q249" s="718"/>
      <c r="R249" s="718"/>
      <c r="S249" s="718"/>
      <c r="T249" s="718"/>
      <c r="U249" s="718"/>
      <c r="V249" s="718"/>
      <c r="W249" s="718"/>
      <c r="X249" s="718"/>
      <c r="Y249" s="718"/>
      <c r="Z249" s="718"/>
      <c r="AA249" s="718"/>
      <c r="AB249" s="718"/>
      <c r="AC249" s="718"/>
      <c r="AD249" s="718"/>
      <c r="AE249" s="718"/>
      <c r="AF249" s="718"/>
      <c r="AG249" s="718"/>
      <c r="AH249" s="718"/>
      <c r="AI249" s="718"/>
      <c r="AJ249" s="718"/>
      <c r="AK249" s="718"/>
      <c r="AL249" s="718"/>
      <c r="AM249" s="718"/>
      <c r="AN249" s="718"/>
      <c r="AO249" s="718"/>
      <c r="AP249" s="718"/>
      <c r="AQ249" s="718"/>
      <c r="AR249" s="718"/>
      <c r="AS249" s="718"/>
      <c r="AT249" s="718"/>
      <c r="AU249" s="718"/>
      <c r="AV249" s="718"/>
      <c r="AW249" s="718"/>
      <c r="AX249" s="718"/>
      <c r="AY249" s="718"/>
      <c r="AZ249" s="718"/>
      <c r="BA249" s="718"/>
      <c r="BB249" s="718"/>
      <c r="BC249" s="718"/>
      <c r="BD249" s="718"/>
      <c r="BE249" s="718"/>
      <c r="BF249" s="718"/>
      <c r="BG249" s="718"/>
      <c r="BH249" s="718"/>
      <c r="BI249" s="718"/>
      <c r="BJ249" s="718"/>
      <c r="BK249" s="718"/>
      <c r="BL249" s="718"/>
      <c r="BM249" s="718"/>
      <c r="BN249" s="718"/>
      <c r="BO249" s="718"/>
      <c r="BP249" s="718"/>
      <c r="BQ249" s="718"/>
      <c r="BR249" s="718"/>
      <c r="BS249" s="718"/>
      <c r="BT249" s="718"/>
      <c r="BU249" s="718"/>
      <c r="BV249" s="718"/>
      <c r="BW249" s="718"/>
      <c r="BX249" s="718"/>
      <c r="BY249" s="718"/>
      <c r="BZ249" s="718"/>
      <c r="CA249" s="718"/>
      <c r="CB249" s="718"/>
      <c r="CC249" s="718"/>
      <c r="CD249" s="718"/>
      <c r="CE249" s="718"/>
      <c r="CF249" s="718"/>
      <c r="CG249" s="718"/>
      <c r="CH249" s="718"/>
      <c r="CI249" s="718"/>
      <c r="CJ249" s="718"/>
      <c r="CK249" s="718"/>
      <c r="CL249" s="718"/>
      <c r="CM249" s="718"/>
      <c r="CN249" s="718"/>
      <c r="CO249" s="718"/>
      <c r="CP249" s="718"/>
      <c r="CQ249" s="718"/>
      <c r="CR249" s="718"/>
      <c r="CS249" s="718"/>
      <c r="CT249" s="718"/>
      <c r="CU249" s="718"/>
      <c r="CV249" s="718"/>
      <c r="CW249" s="718"/>
      <c r="CX249" s="718"/>
      <c r="CY249" s="718"/>
      <c r="CZ249" s="718"/>
      <c r="DA249" s="718"/>
      <c r="DB249" s="718"/>
      <c r="DC249" s="718"/>
      <c r="DD249" s="718"/>
      <c r="DE249" s="718"/>
      <c r="DF249" s="718"/>
      <c r="DG249" s="718"/>
      <c r="DH249" s="718"/>
      <c r="DI249" s="718"/>
      <c r="DJ249" s="718"/>
      <c r="DK249" s="718"/>
      <c r="DL249" s="718"/>
      <c r="DM249" s="718"/>
      <c r="DN249" s="718"/>
      <c r="DO249" s="718"/>
      <c r="DP249" s="718"/>
      <c r="DQ249" s="718"/>
      <c r="DR249" s="718"/>
      <c r="DS249" s="718"/>
      <c r="DT249" s="718"/>
      <c r="DU249" s="718"/>
      <c r="DV249" s="718"/>
      <c r="DW249" s="718"/>
      <c r="DX249" s="718"/>
      <c r="DY249" s="718"/>
      <c r="DZ249" s="718"/>
      <c r="EA249" s="718"/>
      <c r="EB249" s="718"/>
      <c r="EC249" s="718"/>
      <c r="ED249" s="718"/>
      <c r="EE249" s="718"/>
      <c r="EF249" s="718"/>
      <c r="EG249" s="718"/>
      <c r="EH249" s="718"/>
      <c r="EI249" s="718"/>
      <c r="EJ249" s="718"/>
      <c r="EK249" s="718"/>
      <c r="EL249" s="718"/>
      <c r="EM249" s="718"/>
      <c r="EN249" s="718"/>
      <c r="EO249" s="718"/>
      <c r="EP249" s="718"/>
      <c r="EQ249" s="718"/>
      <c r="ER249" s="718"/>
      <c r="ES249" s="718"/>
      <c r="ET249" s="718"/>
      <c r="EU249" s="718"/>
      <c r="EV249" s="718"/>
      <c r="EW249" s="718"/>
      <c r="EX249" s="718"/>
      <c r="EY249" s="718"/>
      <c r="EZ249" s="718"/>
      <c r="FA249" s="718"/>
      <c r="FB249" s="718"/>
      <c r="FC249" s="718"/>
      <c r="FD249" s="718"/>
      <c r="FE249" s="718"/>
      <c r="FF249" s="718"/>
      <c r="FG249" s="718"/>
      <c r="FH249" s="718"/>
      <c r="FI249" s="718"/>
      <c r="FJ249" s="718"/>
      <c r="FK249" s="718"/>
      <c r="FL249" s="718"/>
      <c r="FM249" s="718"/>
      <c r="FN249" s="718"/>
      <c r="FO249" s="718"/>
      <c r="FP249" s="718"/>
      <c r="FQ249" s="718"/>
      <c r="FR249" s="718"/>
      <c r="FS249" s="718"/>
      <c r="FT249" s="718"/>
      <c r="FU249" s="718"/>
      <c r="FV249" s="718"/>
      <c r="FW249" s="718"/>
      <c r="FX249" s="718"/>
      <c r="FY249" s="718"/>
      <c r="FZ249" s="718"/>
      <c r="GA249" s="718"/>
      <c r="GB249" s="718"/>
      <c r="GC249" s="718"/>
      <c r="GD249" s="718"/>
      <c r="GE249" s="718"/>
      <c r="GF249" s="718"/>
      <c r="GG249" s="718"/>
      <c r="GH249" s="718"/>
      <c r="GI249" s="718"/>
      <c r="GJ249" s="718"/>
      <c r="GK249" s="718"/>
      <c r="GL249" s="718"/>
      <c r="GM249" s="718"/>
      <c r="GN249" s="718"/>
      <c r="GO249" s="718"/>
      <c r="GP249" s="718"/>
      <c r="GQ249" s="718"/>
      <c r="GR249" s="718"/>
      <c r="GS249" s="718"/>
      <c r="GT249" s="718"/>
      <c r="GU249" s="718"/>
      <c r="GV249" s="718"/>
      <c r="GW249" s="718"/>
      <c r="GX249" s="718"/>
      <c r="GY249" s="718"/>
      <c r="GZ249" s="718"/>
      <c r="HA249" s="718"/>
      <c r="HB249" s="718"/>
      <c r="HC249" s="718"/>
      <c r="HD249" s="718"/>
      <c r="HE249" s="718"/>
      <c r="HF249" s="718"/>
      <c r="HG249" s="718"/>
      <c r="HH249" s="718"/>
      <c r="HI249" s="718"/>
      <c r="HJ249" s="718"/>
      <c r="HK249" s="718"/>
      <c r="HL249" s="718"/>
      <c r="HM249" s="718"/>
      <c r="HN249" s="718"/>
      <c r="HO249" s="718"/>
      <c r="HP249" s="718"/>
      <c r="HQ249" s="718"/>
      <c r="HR249" s="718"/>
      <c r="HS249" s="718"/>
      <c r="HT249" s="718"/>
      <c r="HU249" s="718"/>
      <c r="HV249" s="718"/>
      <c r="HW249" s="718"/>
      <c r="HX249" s="718"/>
      <c r="HY249" s="718"/>
      <c r="HZ249" s="718"/>
      <c r="IA249" s="718"/>
      <c r="IB249" s="718"/>
      <c r="IC249" s="718"/>
      <c r="ID249" s="718"/>
      <c r="IE249" s="718"/>
      <c r="IF249" s="718"/>
      <c r="IG249" s="718"/>
      <c r="IH249" s="718"/>
      <c r="II249" s="718"/>
      <c r="IJ249" s="718"/>
      <c r="IK249" s="718"/>
      <c r="IL249" s="718"/>
      <c r="IM249" s="718"/>
      <c r="IN249" s="718"/>
      <c r="IO249" s="718"/>
      <c r="IP249" s="718"/>
      <c r="IQ249" s="718"/>
      <c r="IR249" s="718"/>
      <c r="IS249" s="718"/>
      <c r="IT249" s="718"/>
      <c r="IU249" s="718"/>
      <c r="IV249" s="718"/>
    </row>
    <row r="250" spans="2:256" s="418" customFormat="1">
      <c r="B250" s="432"/>
      <c r="C250" s="433"/>
      <c r="D250" s="432"/>
      <c r="E250" s="432"/>
      <c r="P250" s="718"/>
      <c r="Q250" s="718"/>
      <c r="R250" s="718"/>
      <c r="S250" s="718"/>
      <c r="T250" s="718"/>
      <c r="U250" s="718"/>
      <c r="V250" s="718"/>
      <c r="W250" s="718"/>
      <c r="X250" s="718"/>
      <c r="Y250" s="718"/>
      <c r="Z250" s="718"/>
      <c r="AA250" s="718"/>
      <c r="AB250" s="718"/>
      <c r="AC250" s="718"/>
      <c r="AD250" s="718"/>
      <c r="AE250" s="718"/>
      <c r="AF250" s="718"/>
      <c r="AG250" s="718"/>
      <c r="AH250" s="718"/>
      <c r="AI250" s="718"/>
      <c r="AJ250" s="718"/>
      <c r="AK250" s="718"/>
      <c r="AL250" s="718"/>
      <c r="AM250" s="718"/>
      <c r="AN250" s="718"/>
      <c r="AO250" s="718"/>
      <c r="AP250" s="718"/>
      <c r="AQ250" s="718"/>
      <c r="AR250" s="718"/>
      <c r="AS250" s="718"/>
      <c r="AT250" s="718"/>
      <c r="AU250" s="718"/>
      <c r="AV250" s="718"/>
      <c r="AW250" s="718"/>
      <c r="AX250" s="718"/>
      <c r="AY250" s="718"/>
      <c r="AZ250" s="718"/>
      <c r="BA250" s="718"/>
      <c r="BB250" s="718"/>
      <c r="BC250" s="718"/>
      <c r="BD250" s="718"/>
      <c r="BE250" s="718"/>
      <c r="BF250" s="718"/>
      <c r="BG250" s="718"/>
      <c r="BH250" s="718"/>
      <c r="BI250" s="718"/>
      <c r="BJ250" s="718"/>
      <c r="BK250" s="718"/>
      <c r="BL250" s="718"/>
      <c r="BM250" s="718"/>
      <c r="BN250" s="718"/>
      <c r="BO250" s="718"/>
      <c r="BP250" s="718"/>
      <c r="BQ250" s="718"/>
      <c r="BR250" s="718"/>
      <c r="BS250" s="718"/>
      <c r="BT250" s="718"/>
      <c r="BU250" s="718"/>
      <c r="BV250" s="718"/>
      <c r="BW250" s="718"/>
      <c r="BX250" s="718"/>
      <c r="BY250" s="718"/>
      <c r="BZ250" s="718"/>
      <c r="CA250" s="718"/>
      <c r="CB250" s="718"/>
      <c r="CC250" s="718"/>
      <c r="CD250" s="718"/>
      <c r="CE250" s="718"/>
      <c r="CF250" s="718"/>
      <c r="CG250" s="718"/>
      <c r="CH250" s="718"/>
      <c r="CI250" s="718"/>
      <c r="CJ250" s="718"/>
      <c r="CK250" s="718"/>
      <c r="CL250" s="718"/>
      <c r="CM250" s="718"/>
      <c r="CN250" s="718"/>
      <c r="CO250" s="718"/>
      <c r="CP250" s="718"/>
      <c r="CQ250" s="718"/>
      <c r="CR250" s="718"/>
      <c r="CS250" s="718"/>
      <c r="CT250" s="718"/>
      <c r="CU250" s="718"/>
      <c r="CV250" s="718"/>
      <c r="CW250" s="718"/>
      <c r="CX250" s="718"/>
      <c r="CY250" s="718"/>
      <c r="CZ250" s="718"/>
      <c r="DA250" s="718"/>
      <c r="DB250" s="718"/>
      <c r="DC250" s="718"/>
      <c r="DD250" s="718"/>
      <c r="DE250" s="718"/>
      <c r="DF250" s="718"/>
      <c r="DG250" s="718"/>
      <c r="DH250" s="718"/>
      <c r="DI250" s="718"/>
      <c r="DJ250" s="718"/>
      <c r="DK250" s="718"/>
      <c r="DL250" s="718"/>
      <c r="DM250" s="718"/>
      <c r="DN250" s="718"/>
      <c r="DO250" s="718"/>
      <c r="DP250" s="718"/>
      <c r="DQ250" s="718"/>
      <c r="DR250" s="718"/>
      <c r="DS250" s="718"/>
      <c r="DT250" s="718"/>
      <c r="DU250" s="718"/>
      <c r="DV250" s="718"/>
      <c r="DW250" s="718"/>
      <c r="DX250" s="718"/>
      <c r="DY250" s="718"/>
      <c r="DZ250" s="718"/>
      <c r="EA250" s="718"/>
      <c r="EB250" s="718"/>
      <c r="EC250" s="718"/>
      <c r="ED250" s="718"/>
      <c r="EE250" s="718"/>
      <c r="EF250" s="718"/>
      <c r="EG250" s="718"/>
      <c r="EH250" s="718"/>
      <c r="EI250" s="718"/>
      <c r="EJ250" s="718"/>
      <c r="EK250" s="718"/>
      <c r="EL250" s="718"/>
      <c r="EM250" s="718"/>
      <c r="EN250" s="718"/>
      <c r="EO250" s="718"/>
      <c r="EP250" s="718"/>
      <c r="EQ250" s="718"/>
      <c r="ER250" s="718"/>
      <c r="ES250" s="718"/>
      <c r="ET250" s="718"/>
      <c r="EU250" s="718"/>
      <c r="EV250" s="718"/>
      <c r="EW250" s="718"/>
      <c r="EX250" s="718"/>
      <c r="EY250" s="718"/>
      <c r="EZ250" s="718"/>
      <c r="FA250" s="718"/>
      <c r="FB250" s="718"/>
      <c r="FC250" s="718"/>
      <c r="FD250" s="718"/>
      <c r="FE250" s="718"/>
      <c r="FF250" s="718"/>
      <c r="FG250" s="718"/>
      <c r="FH250" s="718"/>
      <c r="FI250" s="718"/>
      <c r="FJ250" s="718"/>
      <c r="FK250" s="718"/>
      <c r="FL250" s="718"/>
      <c r="FM250" s="718"/>
      <c r="FN250" s="718"/>
      <c r="FO250" s="718"/>
      <c r="FP250" s="718"/>
      <c r="FQ250" s="718"/>
      <c r="FR250" s="718"/>
      <c r="FS250" s="718"/>
      <c r="FT250" s="718"/>
      <c r="FU250" s="718"/>
      <c r="FV250" s="718"/>
      <c r="FW250" s="718"/>
      <c r="FX250" s="718"/>
      <c r="FY250" s="718"/>
      <c r="FZ250" s="718"/>
      <c r="GA250" s="718"/>
      <c r="GB250" s="718"/>
      <c r="GC250" s="718"/>
      <c r="GD250" s="718"/>
      <c r="GE250" s="718"/>
      <c r="GF250" s="718"/>
      <c r="GG250" s="718"/>
      <c r="GH250" s="718"/>
      <c r="GI250" s="718"/>
      <c r="GJ250" s="718"/>
      <c r="GK250" s="718"/>
      <c r="GL250" s="718"/>
      <c r="GM250" s="718"/>
      <c r="GN250" s="718"/>
      <c r="GO250" s="718"/>
      <c r="GP250" s="718"/>
      <c r="GQ250" s="718"/>
      <c r="GR250" s="718"/>
      <c r="GS250" s="718"/>
      <c r="GT250" s="718"/>
      <c r="GU250" s="718"/>
      <c r="GV250" s="718"/>
      <c r="GW250" s="718"/>
      <c r="GX250" s="718"/>
      <c r="GY250" s="718"/>
      <c r="GZ250" s="718"/>
      <c r="HA250" s="718"/>
      <c r="HB250" s="718"/>
      <c r="HC250" s="718"/>
      <c r="HD250" s="718"/>
      <c r="HE250" s="718"/>
      <c r="HF250" s="718"/>
      <c r="HG250" s="718"/>
      <c r="HH250" s="718"/>
      <c r="HI250" s="718"/>
      <c r="HJ250" s="718"/>
      <c r="HK250" s="718"/>
      <c r="HL250" s="718"/>
      <c r="HM250" s="718"/>
      <c r="HN250" s="718"/>
      <c r="HO250" s="718"/>
      <c r="HP250" s="718"/>
      <c r="HQ250" s="718"/>
      <c r="HR250" s="718"/>
      <c r="HS250" s="718"/>
      <c r="HT250" s="718"/>
      <c r="HU250" s="718"/>
      <c r="HV250" s="718"/>
      <c r="HW250" s="718"/>
      <c r="HX250" s="718"/>
      <c r="HY250" s="718"/>
      <c r="HZ250" s="718"/>
      <c r="IA250" s="718"/>
      <c r="IB250" s="718"/>
      <c r="IC250" s="718"/>
      <c r="ID250" s="718"/>
      <c r="IE250" s="718"/>
      <c r="IF250" s="718"/>
      <c r="IG250" s="718"/>
      <c r="IH250" s="718"/>
      <c r="II250" s="718"/>
      <c r="IJ250" s="718"/>
      <c r="IK250" s="718"/>
      <c r="IL250" s="718"/>
      <c r="IM250" s="718"/>
      <c r="IN250" s="718"/>
      <c r="IO250" s="718"/>
      <c r="IP250" s="718"/>
      <c r="IQ250" s="718"/>
      <c r="IR250" s="718"/>
      <c r="IS250" s="718"/>
      <c r="IT250" s="718"/>
      <c r="IU250" s="718"/>
      <c r="IV250" s="718"/>
    </row>
    <row r="251" spans="2:256" s="418" customFormat="1">
      <c r="B251" s="432"/>
      <c r="C251" s="433"/>
      <c r="D251" s="432"/>
      <c r="E251" s="432"/>
      <c r="P251" s="718"/>
      <c r="Q251" s="718"/>
      <c r="R251" s="718"/>
      <c r="S251" s="718"/>
      <c r="T251" s="718"/>
      <c r="U251" s="718"/>
      <c r="V251" s="718"/>
      <c r="W251" s="718"/>
      <c r="X251" s="718"/>
      <c r="Y251" s="718"/>
      <c r="Z251" s="718"/>
      <c r="AA251" s="718"/>
      <c r="AB251" s="718"/>
      <c r="AC251" s="718"/>
      <c r="AD251" s="718"/>
      <c r="AE251" s="718"/>
      <c r="AF251" s="718"/>
      <c r="AG251" s="718"/>
      <c r="AH251" s="718"/>
      <c r="AI251" s="718"/>
      <c r="AJ251" s="718"/>
      <c r="AK251" s="718"/>
      <c r="AL251" s="718"/>
      <c r="AM251" s="718"/>
      <c r="AN251" s="718"/>
      <c r="AO251" s="718"/>
      <c r="AP251" s="718"/>
      <c r="AQ251" s="718"/>
      <c r="AR251" s="718"/>
      <c r="AS251" s="718"/>
      <c r="AT251" s="718"/>
      <c r="AU251" s="718"/>
      <c r="AV251" s="718"/>
      <c r="AW251" s="718"/>
      <c r="AX251" s="718"/>
      <c r="AY251" s="718"/>
      <c r="AZ251" s="718"/>
      <c r="BA251" s="718"/>
      <c r="BB251" s="718"/>
      <c r="BC251" s="718"/>
      <c r="BD251" s="718"/>
      <c r="BE251" s="718"/>
      <c r="BF251" s="718"/>
      <c r="BG251" s="718"/>
      <c r="BH251" s="718"/>
      <c r="BI251" s="718"/>
      <c r="BJ251" s="718"/>
      <c r="BK251" s="718"/>
      <c r="BL251" s="718"/>
      <c r="BM251" s="718"/>
      <c r="BN251" s="718"/>
      <c r="BO251" s="718"/>
      <c r="BP251" s="718"/>
      <c r="BQ251" s="718"/>
      <c r="BR251" s="718"/>
      <c r="BS251" s="718"/>
      <c r="BT251" s="718"/>
      <c r="BU251" s="718"/>
      <c r="BV251" s="718"/>
      <c r="BW251" s="718"/>
      <c r="BX251" s="718"/>
      <c r="BY251" s="718"/>
      <c r="BZ251" s="718"/>
      <c r="CA251" s="718"/>
      <c r="CB251" s="718"/>
      <c r="CC251" s="718"/>
      <c r="CD251" s="718"/>
      <c r="CE251" s="718"/>
      <c r="CF251" s="718"/>
      <c r="CG251" s="718"/>
      <c r="CH251" s="718"/>
      <c r="CI251" s="718"/>
      <c r="CJ251" s="718"/>
      <c r="CK251" s="718"/>
      <c r="CL251" s="718"/>
      <c r="CM251" s="718"/>
      <c r="CN251" s="718"/>
      <c r="CO251" s="718"/>
      <c r="CP251" s="718"/>
      <c r="CQ251" s="718"/>
      <c r="CR251" s="718"/>
      <c r="CS251" s="718"/>
      <c r="CT251" s="718"/>
      <c r="CU251" s="718"/>
      <c r="CV251" s="718"/>
      <c r="CW251" s="718"/>
      <c r="CX251" s="718"/>
      <c r="CY251" s="718"/>
      <c r="CZ251" s="718"/>
      <c r="DA251" s="718"/>
      <c r="DB251" s="718"/>
      <c r="DC251" s="718"/>
      <c r="DD251" s="718"/>
      <c r="DE251" s="718"/>
      <c r="DF251" s="718"/>
      <c r="DG251" s="718"/>
      <c r="DH251" s="718"/>
      <c r="DI251" s="718"/>
      <c r="DJ251" s="718"/>
      <c r="DK251" s="718"/>
      <c r="DL251" s="718"/>
      <c r="DM251" s="718"/>
      <c r="DN251" s="718"/>
      <c r="DO251" s="718"/>
      <c r="DP251" s="718"/>
      <c r="DQ251" s="718"/>
      <c r="DR251" s="718"/>
      <c r="DS251" s="718"/>
      <c r="DT251" s="718"/>
      <c r="DU251" s="718"/>
      <c r="DV251" s="718"/>
      <c r="DW251" s="718"/>
      <c r="DX251" s="718"/>
      <c r="DY251" s="718"/>
      <c r="DZ251" s="718"/>
      <c r="EA251" s="718"/>
      <c r="EB251" s="718"/>
      <c r="EC251" s="718"/>
      <c r="ED251" s="718"/>
      <c r="EE251" s="718"/>
      <c r="EF251" s="718"/>
      <c r="EG251" s="718"/>
      <c r="EH251" s="718"/>
      <c r="EI251" s="718"/>
      <c r="EJ251" s="718"/>
      <c r="EK251" s="718"/>
      <c r="EL251" s="718"/>
      <c r="EM251" s="718"/>
      <c r="EN251" s="718"/>
      <c r="EO251" s="718"/>
      <c r="EP251" s="718"/>
      <c r="EQ251" s="718"/>
      <c r="ER251" s="718"/>
      <c r="ES251" s="718"/>
      <c r="ET251" s="718"/>
      <c r="EU251" s="718"/>
      <c r="EV251" s="718"/>
      <c r="EW251" s="718"/>
      <c r="EX251" s="718"/>
      <c r="EY251" s="718"/>
      <c r="EZ251" s="718"/>
      <c r="FA251" s="718"/>
      <c r="FB251" s="718"/>
      <c r="FC251" s="718"/>
      <c r="FD251" s="718"/>
      <c r="FE251" s="718"/>
      <c r="FF251" s="718"/>
      <c r="FG251" s="718"/>
      <c r="FH251" s="718"/>
      <c r="FI251" s="718"/>
      <c r="FJ251" s="718"/>
      <c r="FK251" s="718"/>
      <c r="FL251" s="718"/>
      <c r="FM251" s="718"/>
      <c r="FN251" s="718"/>
      <c r="FO251" s="718"/>
      <c r="FP251" s="718"/>
      <c r="FQ251" s="718"/>
      <c r="FR251" s="718"/>
      <c r="FS251" s="718"/>
      <c r="FT251" s="718"/>
      <c r="FU251" s="718"/>
      <c r="FV251" s="718"/>
      <c r="FW251" s="718"/>
      <c r="FX251" s="718"/>
      <c r="FY251" s="718"/>
      <c r="FZ251" s="718"/>
      <c r="GA251" s="718"/>
      <c r="GB251" s="718"/>
      <c r="GC251" s="718"/>
      <c r="GD251" s="718"/>
      <c r="GE251" s="718"/>
      <c r="GF251" s="718"/>
      <c r="GG251" s="718"/>
      <c r="GH251" s="718"/>
      <c r="GI251" s="718"/>
      <c r="GJ251" s="718"/>
      <c r="GK251" s="718"/>
      <c r="GL251" s="718"/>
      <c r="GM251" s="718"/>
      <c r="GN251" s="718"/>
      <c r="GO251" s="718"/>
      <c r="GP251" s="718"/>
      <c r="GQ251" s="718"/>
      <c r="GR251" s="718"/>
      <c r="GS251" s="718"/>
      <c r="GT251" s="718"/>
      <c r="GU251" s="718"/>
      <c r="GV251" s="718"/>
      <c r="GW251" s="718"/>
      <c r="GX251" s="718"/>
      <c r="GY251" s="718"/>
      <c r="GZ251" s="718"/>
      <c r="HA251" s="718"/>
      <c r="HB251" s="718"/>
      <c r="HC251" s="718"/>
      <c r="HD251" s="718"/>
      <c r="HE251" s="718"/>
      <c r="HF251" s="718"/>
      <c r="HG251" s="718"/>
      <c r="HH251" s="718"/>
      <c r="HI251" s="718"/>
      <c r="HJ251" s="718"/>
      <c r="HK251" s="718"/>
      <c r="HL251" s="718"/>
      <c r="HM251" s="718"/>
      <c r="HN251" s="718"/>
      <c r="HO251" s="718"/>
      <c r="HP251" s="718"/>
      <c r="HQ251" s="718"/>
      <c r="HR251" s="718"/>
      <c r="HS251" s="718"/>
      <c r="HT251" s="718"/>
      <c r="HU251" s="718"/>
      <c r="HV251" s="718"/>
      <c r="HW251" s="718"/>
      <c r="HX251" s="718"/>
      <c r="HY251" s="718"/>
      <c r="HZ251" s="718"/>
      <c r="IA251" s="718"/>
      <c r="IB251" s="718"/>
      <c r="IC251" s="718"/>
      <c r="ID251" s="718"/>
      <c r="IE251" s="718"/>
      <c r="IF251" s="718"/>
      <c r="IG251" s="718"/>
      <c r="IH251" s="718"/>
      <c r="II251" s="718"/>
      <c r="IJ251" s="718"/>
      <c r="IK251" s="718"/>
      <c r="IL251" s="718"/>
      <c r="IM251" s="718"/>
      <c r="IN251" s="718"/>
      <c r="IO251" s="718"/>
      <c r="IP251" s="718"/>
      <c r="IQ251" s="718"/>
      <c r="IR251" s="718"/>
      <c r="IS251" s="718"/>
      <c r="IT251" s="718"/>
      <c r="IU251" s="718"/>
      <c r="IV251" s="718"/>
    </row>
    <row r="252" spans="2:256" s="418" customFormat="1">
      <c r="B252" s="432"/>
      <c r="C252" s="433"/>
      <c r="D252" s="432"/>
      <c r="E252" s="432"/>
      <c r="P252" s="718"/>
      <c r="Q252" s="718"/>
      <c r="R252" s="718"/>
      <c r="S252" s="718"/>
      <c r="T252" s="718"/>
      <c r="U252" s="718"/>
      <c r="V252" s="718"/>
      <c r="W252" s="718"/>
      <c r="X252" s="718"/>
      <c r="Y252" s="718"/>
      <c r="Z252" s="718"/>
      <c r="AA252" s="718"/>
      <c r="AB252" s="718"/>
      <c r="AC252" s="718"/>
      <c r="AD252" s="718"/>
      <c r="AE252" s="718"/>
      <c r="AF252" s="718"/>
      <c r="AG252" s="718"/>
      <c r="AH252" s="718"/>
      <c r="AI252" s="718"/>
      <c r="AJ252" s="718"/>
      <c r="AK252" s="718"/>
      <c r="AL252" s="718"/>
      <c r="AM252" s="718"/>
      <c r="AN252" s="718"/>
      <c r="AO252" s="718"/>
      <c r="AP252" s="718"/>
      <c r="AQ252" s="718"/>
      <c r="AR252" s="718"/>
      <c r="AS252" s="718"/>
      <c r="AT252" s="718"/>
      <c r="AU252" s="718"/>
      <c r="AV252" s="718"/>
      <c r="AW252" s="718"/>
      <c r="AX252" s="718"/>
      <c r="AY252" s="718"/>
      <c r="AZ252" s="718"/>
      <c r="BA252" s="718"/>
      <c r="BB252" s="718"/>
      <c r="BC252" s="718"/>
      <c r="BD252" s="718"/>
      <c r="BE252" s="718"/>
      <c r="BF252" s="718"/>
      <c r="BG252" s="718"/>
      <c r="BH252" s="718"/>
      <c r="BI252" s="718"/>
      <c r="BJ252" s="718"/>
      <c r="BK252" s="718"/>
      <c r="BL252" s="718"/>
      <c r="BM252" s="718"/>
      <c r="BN252" s="718"/>
      <c r="BO252" s="718"/>
      <c r="BP252" s="718"/>
      <c r="BQ252" s="718"/>
      <c r="BR252" s="718"/>
      <c r="BS252" s="718"/>
      <c r="BT252" s="718"/>
      <c r="BU252" s="718"/>
      <c r="BV252" s="718"/>
      <c r="BW252" s="718"/>
      <c r="BX252" s="718"/>
      <c r="BY252" s="718"/>
      <c r="BZ252" s="718"/>
      <c r="CA252" s="718"/>
      <c r="CB252" s="718"/>
      <c r="CC252" s="718"/>
      <c r="CD252" s="718"/>
      <c r="CE252" s="718"/>
      <c r="CF252" s="718"/>
      <c r="CG252" s="718"/>
      <c r="CH252" s="718"/>
      <c r="CI252" s="718"/>
      <c r="CJ252" s="718"/>
      <c r="CK252" s="718"/>
      <c r="CL252" s="718"/>
      <c r="CM252" s="718"/>
      <c r="CN252" s="718"/>
      <c r="CO252" s="718"/>
      <c r="CP252" s="718"/>
      <c r="CQ252" s="718"/>
      <c r="CR252" s="718"/>
      <c r="CS252" s="718"/>
      <c r="CT252" s="718"/>
      <c r="CU252" s="718"/>
      <c r="CV252" s="718"/>
      <c r="CW252" s="718"/>
      <c r="CX252" s="718"/>
      <c r="CY252" s="718"/>
      <c r="CZ252" s="718"/>
      <c r="DA252" s="718"/>
      <c r="DB252" s="718"/>
      <c r="DC252" s="718"/>
      <c r="DD252" s="718"/>
      <c r="DE252" s="718"/>
      <c r="DF252" s="718"/>
      <c r="DG252" s="718"/>
      <c r="DH252" s="718"/>
      <c r="DI252" s="718"/>
      <c r="DJ252" s="718"/>
      <c r="DK252" s="718"/>
      <c r="DL252" s="718"/>
      <c r="DM252" s="718"/>
      <c r="DN252" s="718"/>
      <c r="DO252" s="718"/>
      <c r="DP252" s="718"/>
      <c r="DQ252" s="718"/>
      <c r="DR252" s="718"/>
      <c r="DS252" s="718"/>
      <c r="DT252" s="718"/>
      <c r="DU252" s="718"/>
      <c r="DV252" s="718"/>
      <c r="DW252" s="718"/>
      <c r="DX252" s="718"/>
      <c r="DY252" s="718"/>
      <c r="DZ252" s="718"/>
      <c r="EA252" s="718"/>
      <c r="EB252" s="718"/>
      <c r="EC252" s="718"/>
      <c r="ED252" s="718"/>
      <c r="EE252" s="718"/>
      <c r="EF252" s="718"/>
      <c r="EG252" s="718"/>
      <c r="EH252" s="718"/>
      <c r="EI252" s="718"/>
      <c r="EJ252" s="718"/>
      <c r="EK252" s="718"/>
      <c r="EL252" s="718"/>
      <c r="EM252" s="718"/>
      <c r="EN252" s="718"/>
      <c r="EO252" s="718"/>
      <c r="EP252" s="718"/>
      <c r="EQ252" s="718"/>
      <c r="ER252" s="718"/>
      <c r="ES252" s="718"/>
      <c r="ET252" s="718"/>
      <c r="EU252" s="718"/>
      <c r="EV252" s="718"/>
      <c r="EW252" s="718"/>
      <c r="EX252" s="718"/>
      <c r="EY252" s="718"/>
      <c r="EZ252" s="718"/>
      <c r="FA252" s="718"/>
      <c r="FB252" s="718"/>
      <c r="FC252" s="718"/>
      <c r="FD252" s="718"/>
      <c r="FE252" s="718"/>
      <c r="FF252" s="718"/>
      <c r="FG252" s="718"/>
      <c r="FH252" s="718"/>
      <c r="FI252" s="718"/>
      <c r="FJ252" s="718"/>
      <c r="FK252" s="718"/>
      <c r="FL252" s="718"/>
      <c r="FM252" s="718"/>
      <c r="FN252" s="718"/>
      <c r="FO252" s="718"/>
      <c r="FP252" s="718"/>
      <c r="FQ252" s="718"/>
      <c r="FR252" s="718"/>
      <c r="FS252" s="718"/>
      <c r="FT252" s="718"/>
      <c r="FU252" s="718"/>
      <c r="FV252" s="718"/>
      <c r="FW252" s="718"/>
      <c r="FX252" s="718"/>
      <c r="FY252" s="718"/>
      <c r="FZ252" s="718"/>
      <c r="GA252" s="718"/>
      <c r="GB252" s="718"/>
      <c r="GC252" s="718"/>
      <c r="GD252" s="718"/>
      <c r="GE252" s="718"/>
      <c r="GF252" s="718"/>
      <c r="GG252" s="718"/>
      <c r="GH252" s="718"/>
      <c r="GI252" s="718"/>
      <c r="GJ252" s="718"/>
      <c r="GK252" s="718"/>
      <c r="GL252" s="718"/>
      <c r="GM252" s="718"/>
      <c r="GN252" s="718"/>
      <c r="GO252" s="718"/>
      <c r="GP252" s="718"/>
      <c r="GQ252" s="718"/>
      <c r="GR252" s="718"/>
      <c r="GS252" s="718"/>
      <c r="GT252" s="718"/>
      <c r="GU252" s="718"/>
      <c r="GV252" s="718"/>
      <c r="GW252" s="718"/>
      <c r="GX252" s="718"/>
      <c r="GY252" s="718"/>
      <c r="GZ252" s="718"/>
      <c r="HA252" s="718"/>
      <c r="HB252" s="718"/>
      <c r="HC252" s="718"/>
      <c r="HD252" s="718"/>
      <c r="HE252" s="718"/>
      <c r="HF252" s="718"/>
      <c r="HG252" s="718"/>
      <c r="HH252" s="718"/>
      <c r="HI252" s="718"/>
      <c r="HJ252" s="718"/>
      <c r="HK252" s="718"/>
      <c r="HL252" s="718"/>
      <c r="HM252" s="718"/>
      <c r="HN252" s="718"/>
      <c r="HO252" s="718"/>
      <c r="HP252" s="718"/>
      <c r="HQ252" s="718"/>
      <c r="HR252" s="718"/>
      <c r="HS252" s="718"/>
      <c r="HT252" s="718"/>
      <c r="HU252" s="718"/>
      <c r="HV252" s="718"/>
      <c r="HW252" s="718"/>
      <c r="HX252" s="718"/>
      <c r="HY252" s="718"/>
      <c r="HZ252" s="718"/>
      <c r="IA252" s="718"/>
      <c r="IB252" s="718"/>
      <c r="IC252" s="718"/>
      <c r="ID252" s="718"/>
      <c r="IE252" s="718"/>
      <c r="IF252" s="718"/>
      <c r="IG252" s="718"/>
      <c r="IH252" s="718"/>
      <c r="II252" s="718"/>
      <c r="IJ252" s="718"/>
      <c r="IK252" s="718"/>
      <c r="IL252" s="718"/>
      <c r="IM252" s="718"/>
      <c r="IN252" s="718"/>
      <c r="IO252" s="718"/>
      <c r="IP252" s="718"/>
      <c r="IQ252" s="718"/>
      <c r="IR252" s="718"/>
      <c r="IS252" s="718"/>
      <c r="IT252" s="718"/>
      <c r="IU252" s="718"/>
      <c r="IV252" s="718"/>
    </row>
    <row r="253" spans="2:256" s="418" customFormat="1">
      <c r="B253" s="432"/>
      <c r="C253" s="433"/>
      <c r="D253" s="432"/>
      <c r="E253" s="432"/>
      <c r="P253" s="718"/>
      <c r="Q253" s="718"/>
      <c r="R253" s="718"/>
      <c r="S253" s="718"/>
      <c r="T253" s="718"/>
      <c r="U253" s="718"/>
      <c r="V253" s="718"/>
      <c r="W253" s="718"/>
      <c r="X253" s="718"/>
      <c r="Y253" s="718"/>
      <c r="Z253" s="718"/>
      <c r="AA253" s="718"/>
      <c r="AB253" s="718"/>
      <c r="AC253" s="718"/>
      <c r="AD253" s="718"/>
      <c r="AE253" s="718"/>
      <c r="AF253" s="718"/>
      <c r="AG253" s="718"/>
      <c r="AH253" s="718"/>
      <c r="AI253" s="718"/>
      <c r="AJ253" s="718"/>
      <c r="AK253" s="718"/>
      <c r="AL253" s="718"/>
      <c r="AM253" s="718"/>
      <c r="AN253" s="718"/>
      <c r="AO253" s="718"/>
      <c r="AP253" s="718"/>
      <c r="AQ253" s="718"/>
      <c r="AR253" s="718"/>
      <c r="AS253" s="718"/>
      <c r="AT253" s="718"/>
      <c r="AU253" s="718"/>
      <c r="AV253" s="718"/>
      <c r="AW253" s="718"/>
      <c r="AX253" s="718"/>
      <c r="AY253" s="718"/>
      <c r="AZ253" s="718"/>
      <c r="BA253" s="718"/>
      <c r="BB253" s="718"/>
      <c r="BC253" s="718"/>
      <c r="BD253" s="718"/>
      <c r="BE253" s="718"/>
      <c r="BF253" s="718"/>
      <c r="BG253" s="718"/>
      <c r="BH253" s="718"/>
      <c r="BI253" s="718"/>
      <c r="BJ253" s="718"/>
      <c r="BK253" s="718"/>
      <c r="BL253" s="718"/>
      <c r="BM253" s="718"/>
      <c r="BN253" s="718"/>
      <c r="BO253" s="718"/>
      <c r="BP253" s="718"/>
      <c r="BQ253" s="718"/>
      <c r="BR253" s="718"/>
      <c r="BS253" s="718"/>
      <c r="BT253" s="718"/>
      <c r="BU253" s="718"/>
      <c r="BV253" s="718"/>
      <c r="BW253" s="718"/>
      <c r="BX253" s="718"/>
      <c r="BY253" s="718"/>
      <c r="BZ253" s="718"/>
      <c r="CA253" s="718"/>
      <c r="CB253" s="718"/>
      <c r="CC253" s="718"/>
      <c r="CD253" s="718"/>
      <c r="CE253" s="718"/>
      <c r="CF253" s="718"/>
      <c r="CG253" s="718"/>
      <c r="CH253" s="718"/>
      <c r="CI253" s="718"/>
      <c r="CJ253" s="718"/>
      <c r="CK253" s="718"/>
      <c r="CL253" s="718"/>
      <c r="CM253" s="718"/>
      <c r="CN253" s="718"/>
      <c r="CO253" s="718"/>
      <c r="CP253" s="718"/>
      <c r="CQ253" s="718"/>
      <c r="CR253" s="718"/>
      <c r="CS253" s="718"/>
      <c r="CT253" s="718"/>
      <c r="CU253" s="718"/>
      <c r="CV253" s="718"/>
      <c r="CW253" s="718"/>
      <c r="CX253" s="718"/>
      <c r="CY253" s="718"/>
      <c r="CZ253" s="718"/>
      <c r="DA253" s="718"/>
      <c r="DB253" s="718"/>
      <c r="DC253" s="718"/>
      <c r="DD253" s="718"/>
      <c r="DE253" s="718"/>
      <c r="DF253" s="718"/>
      <c r="DG253" s="718"/>
      <c r="DH253" s="718"/>
      <c r="DI253" s="718"/>
      <c r="DJ253" s="718"/>
      <c r="DK253" s="718"/>
      <c r="DL253" s="718"/>
      <c r="DM253" s="718"/>
      <c r="DN253" s="718"/>
      <c r="DO253" s="718"/>
      <c r="DP253" s="718"/>
      <c r="DQ253" s="718"/>
      <c r="DR253" s="718"/>
      <c r="DS253" s="718"/>
      <c r="DT253" s="718"/>
      <c r="DU253" s="718"/>
      <c r="DV253" s="718"/>
      <c r="DW253" s="718"/>
      <c r="DX253" s="718"/>
      <c r="DY253" s="718"/>
      <c r="DZ253" s="718"/>
      <c r="EA253" s="718"/>
      <c r="EB253" s="718"/>
      <c r="EC253" s="718"/>
      <c r="ED253" s="718"/>
      <c r="EE253" s="718"/>
      <c r="EF253" s="718"/>
      <c r="EG253" s="718"/>
      <c r="EH253" s="718"/>
      <c r="EI253" s="718"/>
      <c r="EJ253" s="718"/>
      <c r="EK253" s="718"/>
      <c r="EL253" s="718"/>
      <c r="EM253" s="718"/>
      <c r="EN253" s="718"/>
      <c r="EO253" s="718"/>
      <c r="EP253" s="718"/>
      <c r="EQ253" s="718"/>
      <c r="ER253" s="718"/>
      <c r="ES253" s="718"/>
      <c r="ET253" s="718"/>
      <c r="EU253" s="718"/>
      <c r="EV253" s="718"/>
      <c r="EW253" s="718"/>
      <c r="EX253" s="718"/>
      <c r="EY253" s="718"/>
      <c r="EZ253" s="718"/>
      <c r="FA253" s="718"/>
      <c r="FB253" s="718"/>
      <c r="FC253" s="718"/>
      <c r="FD253" s="718"/>
      <c r="FE253" s="718"/>
      <c r="FF253" s="718"/>
      <c r="FG253" s="718"/>
      <c r="FH253" s="718"/>
      <c r="FI253" s="718"/>
      <c r="FJ253" s="718"/>
      <c r="FK253" s="718"/>
      <c r="FL253" s="718"/>
      <c r="FM253" s="718"/>
      <c r="FN253" s="718"/>
      <c r="FO253" s="718"/>
      <c r="FP253" s="718"/>
      <c r="FQ253" s="718"/>
      <c r="FR253" s="718"/>
      <c r="FS253" s="718"/>
      <c r="FT253" s="718"/>
      <c r="FU253" s="718"/>
      <c r="FV253" s="718"/>
      <c r="FW253" s="718"/>
      <c r="FX253" s="718"/>
      <c r="FY253" s="718"/>
      <c r="FZ253" s="718"/>
      <c r="GA253" s="718"/>
      <c r="GB253" s="718"/>
      <c r="GC253" s="718"/>
      <c r="GD253" s="718"/>
      <c r="GE253" s="718"/>
      <c r="GF253" s="718"/>
      <c r="GG253" s="718"/>
      <c r="GH253" s="718"/>
      <c r="GI253" s="718"/>
      <c r="GJ253" s="718"/>
      <c r="GK253" s="718"/>
      <c r="GL253" s="718"/>
      <c r="GM253" s="718"/>
      <c r="GN253" s="718"/>
      <c r="GO253" s="718"/>
      <c r="GP253" s="718"/>
      <c r="GQ253" s="718"/>
      <c r="GR253" s="718"/>
      <c r="GS253" s="718"/>
      <c r="GT253" s="718"/>
      <c r="GU253" s="718"/>
      <c r="GV253" s="718"/>
      <c r="GW253" s="718"/>
      <c r="GX253" s="718"/>
      <c r="GY253" s="718"/>
      <c r="GZ253" s="718"/>
      <c r="HA253" s="718"/>
      <c r="HB253" s="718"/>
      <c r="HC253" s="718"/>
      <c r="HD253" s="718"/>
      <c r="HE253" s="718"/>
      <c r="HF253" s="718"/>
      <c r="HG253" s="718"/>
      <c r="HH253" s="718"/>
      <c r="HI253" s="718"/>
      <c r="HJ253" s="718"/>
      <c r="HK253" s="718"/>
      <c r="HL253" s="718"/>
      <c r="HM253" s="718"/>
      <c r="HN253" s="718"/>
      <c r="HO253" s="718"/>
      <c r="HP253" s="718"/>
      <c r="HQ253" s="718"/>
      <c r="HR253" s="718"/>
      <c r="HS253" s="718"/>
      <c r="HT253" s="718"/>
      <c r="HU253" s="718"/>
      <c r="HV253" s="718"/>
      <c r="HW253" s="718"/>
      <c r="HX253" s="718"/>
      <c r="HY253" s="718"/>
      <c r="HZ253" s="718"/>
      <c r="IA253" s="718"/>
      <c r="IB253" s="718"/>
      <c r="IC253" s="718"/>
      <c r="ID253" s="718"/>
      <c r="IE253" s="718"/>
      <c r="IF253" s="718"/>
      <c r="IG253" s="718"/>
      <c r="IH253" s="718"/>
      <c r="II253" s="718"/>
      <c r="IJ253" s="718"/>
      <c r="IK253" s="718"/>
      <c r="IL253" s="718"/>
      <c r="IM253" s="718"/>
      <c r="IN253" s="718"/>
      <c r="IO253" s="718"/>
      <c r="IP253" s="718"/>
      <c r="IQ253" s="718"/>
      <c r="IR253" s="718"/>
      <c r="IS253" s="718"/>
      <c r="IT253" s="718"/>
      <c r="IU253" s="718"/>
      <c r="IV253" s="718"/>
    </row>
    <row r="254" spans="2:256" s="418" customFormat="1">
      <c r="B254" s="432"/>
      <c r="C254" s="433"/>
      <c r="D254" s="432"/>
      <c r="E254" s="432"/>
      <c r="P254" s="718"/>
      <c r="Q254" s="718"/>
      <c r="R254" s="718"/>
      <c r="S254" s="718"/>
      <c r="T254" s="718"/>
      <c r="U254" s="718"/>
      <c r="V254" s="718"/>
      <c r="W254" s="718"/>
      <c r="X254" s="718"/>
      <c r="Y254" s="718"/>
      <c r="Z254" s="718"/>
      <c r="AA254" s="718"/>
      <c r="AB254" s="718"/>
      <c r="AC254" s="718"/>
      <c r="AD254" s="718"/>
      <c r="AE254" s="718"/>
      <c r="AF254" s="718"/>
      <c r="AG254" s="718"/>
      <c r="AH254" s="718"/>
      <c r="AI254" s="718"/>
      <c r="AJ254" s="718"/>
      <c r="AK254" s="718"/>
      <c r="AL254" s="718"/>
      <c r="AM254" s="718"/>
      <c r="AN254" s="718"/>
      <c r="AO254" s="718"/>
      <c r="AP254" s="718"/>
      <c r="AQ254" s="718"/>
      <c r="AR254" s="718"/>
      <c r="AS254" s="718"/>
      <c r="AT254" s="718"/>
      <c r="AU254" s="718"/>
      <c r="AV254" s="718"/>
      <c r="AW254" s="718"/>
      <c r="AX254" s="718"/>
      <c r="AY254" s="718"/>
      <c r="AZ254" s="718"/>
      <c r="BA254" s="718"/>
      <c r="BB254" s="718"/>
      <c r="BC254" s="718"/>
      <c r="BD254" s="718"/>
      <c r="BE254" s="718"/>
      <c r="BF254" s="718"/>
      <c r="BG254" s="718"/>
      <c r="BH254" s="718"/>
      <c r="BI254" s="718"/>
      <c r="BJ254" s="718"/>
      <c r="BK254" s="718"/>
      <c r="BL254" s="718"/>
      <c r="BM254" s="718"/>
      <c r="BN254" s="718"/>
      <c r="BO254" s="718"/>
      <c r="BP254" s="718"/>
      <c r="BQ254" s="718"/>
      <c r="BR254" s="718"/>
      <c r="BS254" s="718"/>
      <c r="BT254" s="718"/>
      <c r="BU254" s="718"/>
      <c r="BV254" s="718"/>
      <c r="BW254" s="718"/>
      <c r="BX254" s="718"/>
      <c r="BY254" s="718"/>
      <c r="BZ254" s="718"/>
      <c r="CA254" s="718"/>
      <c r="CB254" s="718"/>
      <c r="CC254" s="718"/>
      <c r="CD254" s="718"/>
      <c r="CE254" s="718"/>
      <c r="CF254" s="718"/>
      <c r="CG254" s="718"/>
      <c r="CH254" s="718"/>
      <c r="CI254" s="718"/>
      <c r="CJ254" s="718"/>
      <c r="CK254" s="718"/>
      <c r="CL254" s="718"/>
      <c r="CM254" s="718"/>
      <c r="CN254" s="718"/>
      <c r="CO254" s="718"/>
      <c r="CP254" s="718"/>
      <c r="CQ254" s="718"/>
      <c r="CR254" s="718"/>
      <c r="CS254" s="718"/>
      <c r="CT254" s="718"/>
      <c r="CU254" s="718"/>
      <c r="CV254" s="718"/>
      <c r="CW254" s="718"/>
      <c r="CX254" s="718"/>
      <c r="CY254" s="718"/>
      <c r="CZ254" s="718"/>
      <c r="DA254" s="718"/>
      <c r="DB254" s="718"/>
      <c r="DC254" s="718"/>
      <c r="DD254" s="718"/>
      <c r="DE254" s="718"/>
      <c r="DF254" s="718"/>
      <c r="DG254" s="718"/>
      <c r="DH254" s="718"/>
      <c r="DI254" s="718"/>
      <c r="DJ254" s="718"/>
      <c r="DK254" s="718"/>
      <c r="DL254" s="718"/>
      <c r="DM254" s="718"/>
      <c r="DN254" s="718"/>
      <c r="DO254" s="718"/>
      <c r="DP254" s="718"/>
      <c r="DQ254" s="718"/>
      <c r="DR254" s="718"/>
      <c r="DS254" s="718"/>
      <c r="DT254" s="718"/>
      <c r="DU254" s="718"/>
      <c r="DV254" s="718"/>
      <c r="DW254" s="718"/>
      <c r="DX254" s="718"/>
      <c r="DY254" s="718"/>
      <c r="DZ254" s="718"/>
      <c r="EA254" s="718"/>
      <c r="EB254" s="718"/>
      <c r="EC254" s="718"/>
      <c r="ED254" s="718"/>
      <c r="EE254" s="718"/>
      <c r="EF254" s="718"/>
      <c r="EG254" s="718"/>
      <c r="EH254" s="718"/>
      <c r="EI254" s="718"/>
      <c r="EJ254" s="718"/>
      <c r="EK254" s="718"/>
      <c r="EL254" s="718"/>
      <c r="EM254" s="718"/>
      <c r="EN254" s="718"/>
      <c r="EO254" s="718"/>
      <c r="EP254" s="718"/>
      <c r="EQ254" s="718"/>
      <c r="ER254" s="718"/>
      <c r="ES254" s="718"/>
      <c r="ET254" s="718"/>
      <c r="EU254" s="718"/>
      <c r="EV254" s="718"/>
      <c r="EW254" s="718"/>
      <c r="EX254" s="718"/>
      <c r="EY254" s="718"/>
      <c r="EZ254" s="718"/>
      <c r="FA254" s="718"/>
      <c r="FB254" s="718"/>
      <c r="FC254" s="718"/>
      <c r="FD254" s="718"/>
      <c r="FE254" s="718"/>
      <c r="FF254" s="718"/>
      <c r="FG254" s="718"/>
      <c r="FH254" s="718"/>
      <c r="FI254" s="718"/>
      <c r="FJ254" s="718"/>
      <c r="FK254" s="718"/>
      <c r="FL254" s="718"/>
      <c r="FM254" s="718"/>
      <c r="FN254" s="718"/>
      <c r="FO254" s="718"/>
      <c r="FP254" s="718"/>
      <c r="FQ254" s="718"/>
      <c r="FR254" s="718"/>
      <c r="FS254" s="718"/>
      <c r="FT254" s="718"/>
      <c r="FU254" s="718"/>
      <c r="FV254" s="718"/>
      <c r="FW254" s="718"/>
      <c r="FX254" s="718"/>
      <c r="FY254" s="718"/>
      <c r="FZ254" s="718"/>
      <c r="GA254" s="718"/>
      <c r="GB254" s="718"/>
      <c r="GC254" s="718"/>
      <c r="GD254" s="718"/>
      <c r="GE254" s="718"/>
      <c r="GF254" s="718"/>
      <c r="GG254" s="718"/>
      <c r="GH254" s="718"/>
      <c r="GI254" s="718"/>
      <c r="GJ254" s="718"/>
      <c r="GK254" s="718"/>
      <c r="GL254" s="718"/>
      <c r="GM254" s="718"/>
      <c r="GN254" s="718"/>
      <c r="GO254" s="718"/>
      <c r="GP254" s="718"/>
      <c r="GQ254" s="718"/>
      <c r="GR254" s="718"/>
      <c r="GS254" s="718"/>
      <c r="GT254" s="718"/>
      <c r="GU254" s="718"/>
      <c r="GV254" s="718"/>
      <c r="GW254" s="718"/>
      <c r="GX254" s="718"/>
      <c r="GY254" s="718"/>
      <c r="GZ254" s="718"/>
      <c r="HA254" s="718"/>
      <c r="HB254" s="718"/>
      <c r="HC254" s="718"/>
      <c r="HD254" s="718"/>
      <c r="HE254" s="718"/>
      <c r="HF254" s="718"/>
      <c r="HG254" s="718"/>
      <c r="HH254" s="718"/>
      <c r="HI254" s="718"/>
      <c r="HJ254" s="718"/>
      <c r="HK254" s="718"/>
      <c r="HL254" s="718"/>
      <c r="HM254" s="718"/>
      <c r="HN254" s="718"/>
      <c r="HO254" s="718"/>
      <c r="HP254" s="718"/>
      <c r="HQ254" s="718"/>
      <c r="HR254" s="718"/>
      <c r="HS254" s="718"/>
      <c r="HT254" s="718"/>
      <c r="HU254" s="718"/>
      <c r="HV254" s="718"/>
      <c r="HW254" s="718"/>
      <c r="HX254" s="718"/>
      <c r="HY254" s="718"/>
      <c r="HZ254" s="718"/>
      <c r="IA254" s="718"/>
      <c r="IB254" s="718"/>
      <c r="IC254" s="718"/>
      <c r="ID254" s="718"/>
      <c r="IE254" s="718"/>
      <c r="IF254" s="718"/>
      <c r="IG254" s="718"/>
      <c r="IH254" s="718"/>
      <c r="II254" s="718"/>
      <c r="IJ254" s="718"/>
      <c r="IK254" s="718"/>
      <c r="IL254" s="718"/>
      <c r="IM254" s="718"/>
      <c r="IN254" s="718"/>
      <c r="IO254" s="718"/>
      <c r="IP254" s="718"/>
      <c r="IQ254" s="718"/>
      <c r="IR254" s="718"/>
      <c r="IS254" s="718"/>
      <c r="IT254" s="718"/>
      <c r="IU254" s="718"/>
      <c r="IV254" s="718"/>
    </row>
    <row r="255" spans="2:256" s="418" customFormat="1">
      <c r="B255" s="432"/>
      <c r="C255" s="433"/>
      <c r="D255" s="432"/>
      <c r="E255" s="432"/>
      <c r="P255" s="718"/>
      <c r="Q255" s="718"/>
      <c r="R255" s="718"/>
      <c r="S255" s="718"/>
      <c r="T255" s="718"/>
      <c r="U255" s="718"/>
      <c r="V255" s="718"/>
      <c r="W255" s="718"/>
      <c r="X255" s="718"/>
      <c r="Y255" s="718"/>
      <c r="Z255" s="718"/>
      <c r="AA255" s="718"/>
      <c r="AB255" s="718"/>
      <c r="AC255" s="718"/>
      <c r="AD255" s="718"/>
      <c r="AE255" s="718"/>
      <c r="AF255" s="718"/>
      <c r="AG255" s="718"/>
      <c r="AH255" s="718"/>
      <c r="AI255" s="718"/>
      <c r="AJ255" s="718"/>
      <c r="AK255" s="718"/>
      <c r="AL255" s="718"/>
      <c r="AM255" s="718"/>
      <c r="AN255" s="718"/>
      <c r="AO255" s="718"/>
      <c r="AP255" s="718"/>
      <c r="AQ255" s="718"/>
      <c r="AR255" s="718"/>
      <c r="AS255" s="718"/>
      <c r="AT255" s="718"/>
      <c r="AU255" s="718"/>
      <c r="AV255" s="718"/>
      <c r="AW255" s="718"/>
      <c r="AX255" s="718"/>
      <c r="AY255" s="718"/>
      <c r="AZ255" s="718"/>
      <c r="BA255" s="718"/>
      <c r="BB255" s="718"/>
      <c r="BC255" s="718"/>
      <c r="BD255" s="718"/>
      <c r="BE255" s="718"/>
      <c r="BF255" s="718"/>
      <c r="BG255" s="718"/>
      <c r="BH255" s="718"/>
      <c r="BI255" s="718"/>
      <c r="BJ255" s="718"/>
      <c r="BK255" s="718"/>
      <c r="BL255" s="718"/>
      <c r="BM255" s="718"/>
      <c r="BN255" s="718"/>
      <c r="BO255" s="718"/>
      <c r="BP255" s="718"/>
      <c r="BQ255" s="718"/>
      <c r="BR255" s="718"/>
      <c r="BS255" s="718"/>
      <c r="BT255" s="718"/>
      <c r="BU255" s="718"/>
      <c r="BV255" s="718"/>
      <c r="BW255" s="718"/>
      <c r="BX255" s="718"/>
      <c r="BY255" s="718"/>
      <c r="BZ255" s="718"/>
      <c r="CA255" s="718"/>
      <c r="CB255" s="718"/>
      <c r="CC255" s="718"/>
      <c r="CD255" s="718"/>
      <c r="CE255" s="718"/>
      <c r="CF255" s="718"/>
      <c r="CG255" s="718"/>
      <c r="CH255" s="718"/>
      <c r="CI255" s="718"/>
      <c r="CJ255" s="718"/>
      <c r="CK255" s="718"/>
      <c r="CL255" s="718"/>
      <c r="CM255" s="718"/>
      <c r="CN255" s="718"/>
      <c r="CO255" s="718"/>
      <c r="CP255" s="718"/>
      <c r="CQ255" s="718"/>
      <c r="CR255" s="718"/>
      <c r="CS255" s="718"/>
      <c r="CT255" s="718"/>
      <c r="CU255" s="718"/>
      <c r="CV255" s="718"/>
      <c r="CW255" s="718"/>
      <c r="CX255" s="718"/>
      <c r="CY255" s="718"/>
      <c r="CZ255" s="718"/>
      <c r="DA255" s="718"/>
      <c r="DB255" s="718"/>
      <c r="DC255" s="718"/>
      <c r="DD255" s="718"/>
      <c r="DE255" s="718"/>
      <c r="DF255" s="718"/>
      <c r="DG255" s="718"/>
      <c r="DH255" s="718"/>
      <c r="DI255" s="718"/>
      <c r="DJ255" s="718"/>
      <c r="DK255" s="718"/>
      <c r="DL255" s="718"/>
      <c r="DM255" s="718"/>
      <c r="DN255" s="718"/>
      <c r="DO255" s="718"/>
      <c r="DP255" s="718"/>
      <c r="DQ255" s="718"/>
      <c r="DR255" s="718"/>
      <c r="DS255" s="718"/>
      <c r="DT255" s="718"/>
      <c r="DU255" s="718"/>
      <c r="DV255" s="718"/>
      <c r="DW255" s="718"/>
      <c r="DX255" s="718"/>
      <c r="DY255" s="718"/>
      <c r="DZ255" s="718"/>
      <c r="EA255" s="718"/>
      <c r="EB255" s="718"/>
      <c r="EC255" s="718"/>
      <c r="ED255" s="718"/>
      <c r="EE255" s="718"/>
      <c r="EF255" s="718"/>
      <c r="EG255" s="718"/>
      <c r="EH255" s="718"/>
      <c r="EI255" s="718"/>
      <c r="EJ255" s="718"/>
      <c r="EK255" s="718"/>
      <c r="EL255" s="718"/>
      <c r="EM255" s="718"/>
      <c r="EN255" s="718"/>
      <c r="EO255" s="718"/>
      <c r="EP255" s="718"/>
      <c r="EQ255" s="718"/>
      <c r="ER255" s="718"/>
      <c r="ES255" s="718"/>
      <c r="ET255" s="718"/>
      <c r="EU255" s="718"/>
      <c r="EV255" s="718"/>
      <c r="EW255" s="718"/>
      <c r="EX255" s="718"/>
      <c r="EY255" s="718"/>
      <c r="EZ255" s="718"/>
      <c r="FA255" s="718"/>
      <c r="FB255" s="718"/>
      <c r="FC255" s="718"/>
      <c r="FD255" s="718"/>
      <c r="FE255" s="718"/>
      <c r="FF255" s="718"/>
      <c r="FG255" s="718"/>
      <c r="FH255" s="718"/>
      <c r="FI255" s="718"/>
      <c r="FJ255" s="718"/>
      <c r="FK255" s="718"/>
      <c r="FL255" s="718"/>
      <c r="FM255" s="718"/>
      <c r="FN255" s="718"/>
      <c r="FO255" s="718"/>
      <c r="FP255" s="718"/>
      <c r="FQ255" s="718"/>
      <c r="FR255" s="718"/>
      <c r="FS255" s="718"/>
      <c r="FT255" s="718"/>
      <c r="FU255" s="718"/>
      <c r="FV255" s="718"/>
      <c r="FW255" s="718"/>
      <c r="FX255" s="718"/>
      <c r="FY255" s="718"/>
      <c r="FZ255" s="718"/>
      <c r="GA255" s="718"/>
      <c r="GB255" s="718"/>
      <c r="GC255" s="718"/>
      <c r="GD255" s="718"/>
      <c r="GE255" s="718"/>
      <c r="GF255" s="718"/>
      <c r="GG255" s="718"/>
      <c r="GH255" s="718"/>
      <c r="GI255" s="718"/>
      <c r="GJ255" s="718"/>
      <c r="GK255" s="718"/>
      <c r="GL255" s="718"/>
      <c r="GM255" s="718"/>
      <c r="GN255" s="718"/>
      <c r="GO255" s="718"/>
      <c r="GP255" s="718"/>
      <c r="GQ255" s="718"/>
      <c r="GR255" s="718"/>
      <c r="GS255" s="718"/>
      <c r="GT255" s="718"/>
      <c r="GU255" s="718"/>
      <c r="GV255" s="718"/>
      <c r="GW255" s="718"/>
      <c r="GX255" s="718"/>
      <c r="GY255" s="718"/>
      <c r="GZ255" s="718"/>
      <c r="HA255" s="718"/>
      <c r="HB255" s="718"/>
      <c r="HC255" s="718"/>
      <c r="HD255" s="718"/>
      <c r="HE255" s="718"/>
      <c r="HF255" s="718"/>
      <c r="HG255" s="718"/>
      <c r="HH255" s="718"/>
      <c r="HI255" s="718"/>
      <c r="HJ255" s="718"/>
      <c r="HK255" s="718"/>
      <c r="HL255" s="718"/>
      <c r="HM255" s="718"/>
      <c r="HN255" s="718"/>
      <c r="HO255" s="718"/>
      <c r="HP255" s="718"/>
      <c r="HQ255" s="718"/>
      <c r="HR255" s="718"/>
      <c r="HS255" s="718"/>
      <c r="HT255" s="718"/>
      <c r="HU255" s="718"/>
      <c r="HV255" s="718"/>
      <c r="HW255" s="718"/>
      <c r="HX255" s="718"/>
      <c r="HY255" s="718"/>
      <c r="HZ255" s="718"/>
      <c r="IA255" s="718"/>
      <c r="IB255" s="718"/>
      <c r="IC255" s="718"/>
      <c r="ID255" s="718"/>
      <c r="IE255" s="718"/>
      <c r="IF255" s="718"/>
      <c r="IG255" s="718"/>
      <c r="IH255" s="718"/>
      <c r="II255" s="718"/>
      <c r="IJ255" s="718"/>
      <c r="IK255" s="718"/>
      <c r="IL255" s="718"/>
      <c r="IM255" s="718"/>
      <c r="IN255" s="718"/>
      <c r="IO255" s="718"/>
      <c r="IP255" s="718"/>
      <c r="IQ255" s="718"/>
      <c r="IR255" s="718"/>
      <c r="IS255" s="718"/>
      <c r="IT255" s="718"/>
      <c r="IU255" s="718"/>
      <c r="IV255" s="718"/>
    </row>
    <row r="256" spans="2:256" s="418" customFormat="1">
      <c r="B256" s="432"/>
      <c r="C256" s="433"/>
      <c r="D256" s="432"/>
      <c r="E256" s="432"/>
      <c r="P256" s="718"/>
      <c r="Q256" s="718"/>
      <c r="R256" s="718"/>
      <c r="S256" s="718"/>
      <c r="T256" s="718"/>
      <c r="U256" s="718"/>
      <c r="V256" s="718"/>
      <c r="W256" s="718"/>
      <c r="X256" s="718"/>
      <c r="Y256" s="718"/>
      <c r="Z256" s="718"/>
      <c r="AA256" s="718"/>
      <c r="AB256" s="718"/>
      <c r="AC256" s="718"/>
      <c r="AD256" s="718"/>
      <c r="AE256" s="718"/>
      <c r="AF256" s="718"/>
      <c r="AG256" s="718"/>
      <c r="AH256" s="718"/>
      <c r="AI256" s="718"/>
      <c r="AJ256" s="718"/>
      <c r="AK256" s="718"/>
      <c r="AL256" s="718"/>
      <c r="AM256" s="718"/>
      <c r="AN256" s="718"/>
      <c r="AO256" s="718"/>
      <c r="AP256" s="718"/>
      <c r="AQ256" s="718"/>
      <c r="AR256" s="718"/>
      <c r="AS256" s="718"/>
      <c r="AT256" s="718"/>
      <c r="AU256" s="718"/>
      <c r="AV256" s="718"/>
      <c r="AW256" s="718"/>
      <c r="AX256" s="718"/>
      <c r="AY256" s="718"/>
      <c r="AZ256" s="718"/>
      <c r="BA256" s="718"/>
      <c r="BB256" s="718"/>
      <c r="BC256" s="718"/>
      <c r="BD256" s="718"/>
      <c r="BE256" s="718"/>
      <c r="BF256" s="718"/>
      <c r="BG256" s="718"/>
      <c r="BH256" s="718"/>
      <c r="BI256" s="718"/>
      <c r="BJ256" s="718"/>
      <c r="BK256" s="718"/>
      <c r="BL256" s="718"/>
      <c r="BM256" s="718"/>
      <c r="BN256" s="718"/>
      <c r="BO256" s="718"/>
      <c r="BP256" s="718"/>
      <c r="BQ256" s="718"/>
      <c r="BR256" s="718"/>
      <c r="BS256" s="718"/>
      <c r="BT256" s="718"/>
      <c r="BU256" s="718"/>
      <c r="BV256" s="718"/>
      <c r="BW256" s="718"/>
      <c r="BX256" s="718"/>
      <c r="BY256" s="718"/>
      <c r="BZ256" s="718"/>
      <c r="CA256" s="718"/>
      <c r="CB256" s="718"/>
      <c r="CC256" s="718"/>
      <c r="CD256" s="718"/>
      <c r="CE256" s="718"/>
      <c r="CF256" s="718"/>
      <c r="CG256" s="718"/>
      <c r="CH256" s="718"/>
      <c r="CI256" s="718"/>
      <c r="CJ256" s="718"/>
      <c r="CK256" s="718"/>
      <c r="CL256" s="718"/>
      <c r="CM256" s="718"/>
      <c r="CN256" s="718"/>
      <c r="CO256" s="718"/>
      <c r="CP256" s="718"/>
      <c r="CQ256" s="718"/>
      <c r="CR256" s="718"/>
      <c r="CS256" s="718"/>
      <c r="CT256" s="718"/>
      <c r="CU256" s="718"/>
      <c r="CV256" s="718"/>
      <c r="CW256" s="718"/>
      <c r="CX256" s="718"/>
      <c r="CY256" s="718"/>
      <c r="CZ256" s="718"/>
      <c r="DA256" s="718"/>
      <c r="DB256" s="718"/>
      <c r="DC256" s="718"/>
      <c r="DD256" s="718"/>
      <c r="DE256" s="718"/>
      <c r="DF256" s="718"/>
      <c r="DG256" s="718"/>
      <c r="DH256" s="718"/>
      <c r="DI256" s="718"/>
      <c r="DJ256" s="718"/>
      <c r="DK256" s="718"/>
      <c r="DL256" s="718"/>
      <c r="DM256" s="718"/>
      <c r="DN256" s="718"/>
      <c r="DO256" s="718"/>
      <c r="DP256" s="718"/>
      <c r="DQ256" s="718"/>
      <c r="DR256" s="718"/>
      <c r="DS256" s="718"/>
      <c r="DT256" s="718"/>
      <c r="DU256" s="718"/>
      <c r="DV256" s="718"/>
      <c r="DW256" s="718"/>
      <c r="DX256" s="718"/>
      <c r="DY256" s="718"/>
      <c r="DZ256" s="718"/>
      <c r="EA256" s="718"/>
      <c r="EB256" s="718"/>
      <c r="EC256" s="718"/>
      <c r="ED256" s="718"/>
      <c r="EE256" s="718"/>
      <c r="EF256" s="718"/>
      <c r="EG256" s="718"/>
      <c r="EH256" s="718"/>
      <c r="EI256" s="718"/>
      <c r="EJ256" s="718"/>
      <c r="EK256" s="718"/>
      <c r="EL256" s="718"/>
      <c r="EM256" s="718"/>
      <c r="EN256" s="718"/>
      <c r="EO256" s="718"/>
      <c r="EP256" s="718"/>
      <c r="EQ256" s="718"/>
      <c r="ER256" s="718"/>
      <c r="ES256" s="718"/>
      <c r="ET256" s="718"/>
      <c r="EU256" s="718"/>
      <c r="EV256" s="718"/>
      <c r="EW256" s="718"/>
      <c r="EX256" s="718"/>
      <c r="EY256" s="718"/>
      <c r="EZ256" s="718"/>
      <c r="FA256" s="718"/>
      <c r="FB256" s="718"/>
      <c r="FC256" s="718"/>
      <c r="FD256" s="718"/>
      <c r="FE256" s="718"/>
      <c r="FF256" s="718"/>
      <c r="FG256" s="718"/>
      <c r="FH256" s="718"/>
      <c r="FI256" s="718"/>
      <c r="FJ256" s="718"/>
      <c r="FK256" s="718"/>
      <c r="FL256" s="718"/>
      <c r="FM256" s="718"/>
      <c r="FN256" s="718"/>
      <c r="FO256" s="718"/>
      <c r="FP256" s="718"/>
      <c r="FQ256" s="718"/>
      <c r="FR256" s="718"/>
      <c r="FS256" s="718"/>
      <c r="FT256" s="718"/>
      <c r="FU256" s="718"/>
      <c r="FV256" s="718"/>
      <c r="FW256" s="718"/>
      <c r="FX256" s="718"/>
      <c r="FY256" s="718"/>
      <c r="FZ256" s="718"/>
      <c r="GA256" s="718"/>
      <c r="GB256" s="718"/>
      <c r="GC256" s="718"/>
      <c r="GD256" s="718"/>
      <c r="GE256" s="718"/>
      <c r="GF256" s="718"/>
      <c r="GG256" s="718"/>
      <c r="GH256" s="718"/>
      <c r="GI256" s="718"/>
      <c r="GJ256" s="718"/>
      <c r="GK256" s="718"/>
      <c r="GL256" s="718"/>
      <c r="GM256" s="718"/>
      <c r="GN256" s="718"/>
      <c r="GO256" s="718"/>
      <c r="GP256" s="718"/>
      <c r="GQ256" s="718"/>
      <c r="GR256" s="718"/>
      <c r="GS256" s="718"/>
      <c r="GT256" s="718"/>
      <c r="GU256" s="718"/>
      <c r="GV256" s="718"/>
      <c r="GW256" s="718"/>
      <c r="GX256" s="718"/>
      <c r="GY256" s="718"/>
      <c r="GZ256" s="718"/>
      <c r="HA256" s="718"/>
      <c r="HB256" s="718"/>
      <c r="HC256" s="718"/>
      <c r="HD256" s="718"/>
      <c r="HE256" s="718"/>
      <c r="HF256" s="718"/>
      <c r="HG256" s="718"/>
      <c r="HH256" s="718"/>
      <c r="HI256" s="718"/>
      <c r="HJ256" s="718"/>
      <c r="HK256" s="718"/>
      <c r="HL256" s="718"/>
      <c r="HM256" s="718"/>
      <c r="HN256" s="718"/>
      <c r="HO256" s="718"/>
      <c r="HP256" s="718"/>
      <c r="HQ256" s="718"/>
      <c r="HR256" s="718"/>
      <c r="HS256" s="718"/>
      <c r="HT256" s="718"/>
      <c r="HU256" s="718"/>
      <c r="HV256" s="718"/>
      <c r="HW256" s="718"/>
      <c r="HX256" s="718"/>
      <c r="HY256" s="718"/>
      <c r="HZ256" s="718"/>
      <c r="IA256" s="718"/>
      <c r="IB256" s="718"/>
      <c r="IC256" s="718"/>
      <c r="ID256" s="718"/>
      <c r="IE256" s="718"/>
      <c r="IF256" s="718"/>
      <c r="IG256" s="718"/>
      <c r="IH256" s="718"/>
      <c r="II256" s="718"/>
      <c r="IJ256" s="718"/>
      <c r="IK256" s="718"/>
      <c r="IL256" s="718"/>
      <c r="IM256" s="718"/>
      <c r="IN256" s="718"/>
      <c r="IO256" s="718"/>
      <c r="IP256" s="718"/>
      <c r="IQ256" s="718"/>
      <c r="IR256" s="718"/>
      <c r="IS256" s="718"/>
      <c r="IT256" s="718"/>
      <c r="IU256" s="718"/>
      <c r="IV256" s="718"/>
    </row>
    <row r="257" spans="2:256" s="418" customFormat="1">
      <c r="B257" s="432"/>
      <c r="C257" s="433"/>
      <c r="D257" s="432"/>
      <c r="E257" s="432"/>
      <c r="P257" s="718"/>
      <c r="Q257" s="718"/>
      <c r="R257" s="718"/>
      <c r="S257" s="718"/>
      <c r="T257" s="718"/>
      <c r="U257" s="718"/>
      <c r="V257" s="718"/>
      <c r="W257" s="718"/>
      <c r="X257" s="718"/>
      <c r="Y257" s="718"/>
      <c r="Z257" s="718"/>
      <c r="AA257" s="718"/>
      <c r="AB257" s="718"/>
      <c r="AC257" s="718"/>
      <c r="AD257" s="718"/>
      <c r="AE257" s="718"/>
      <c r="AF257" s="718"/>
      <c r="AG257" s="718"/>
      <c r="AH257" s="718"/>
      <c r="AI257" s="718"/>
      <c r="AJ257" s="718"/>
      <c r="AK257" s="718"/>
      <c r="AL257" s="718"/>
      <c r="AM257" s="718"/>
      <c r="AN257" s="718"/>
      <c r="AO257" s="718"/>
      <c r="AP257" s="718"/>
      <c r="AQ257" s="718"/>
      <c r="AR257" s="718"/>
      <c r="AS257" s="718"/>
      <c r="AT257" s="718"/>
      <c r="AU257" s="718"/>
      <c r="AV257" s="718"/>
      <c r="AW257" s="718"/>
      <c r="AX257" s="718"/>
      <c r="AY257" s="718"/>
      <c r="AZ257" s="718"/>
      <c r="BA257" s="718"/>
      <c r="BB257" s="718"/>
      <c r="BC257" s="718"/>
      <c r="BD257" s="718"/>
      <c r="BE257" s="718"/>
      <c r="BF257" s="718"/>
      <c r="BG257" s="718"/>
      <c r="BH257" s="718"/>
      <c r="BI257" s="718"/>
      <c r="BJ257" s="718"/>
      <c r="BK257" s="718"/>
      <c r="BL257" s="718"/>
      <c r="BM257" s="718"/>
      <c r="BN257" s="718"/>
      <c r="BO257" s="718"/>
      <c r="BP257" s="718"/>
      <c r="BQ257" s="718"/>
      <c r="BR257" s="718"/>
      <c r="BS257" s="718"/>
      <c r="BT257" s="718"/>
      <c r="BU257" s="718"/>
      <c r="BV257" s="718"/>
      <c r="BW257" s="718"/>
      <c r="BX257" s="718"/>
      <c r="BY257" s="718"/>
      <c r="BZ257" s="718"/>
      <c r="CA257" s="718"/>
      <c r="CB257" s="718"/>
      <c r="CC257" s="718"/>
      <c r="CD257" s="718"/>
      <c r="CE257" s="718"/>
      <c r="CF257" s="718"/>
      <c r="CG257" s="718"/>
      <c r="CH257" s="718"/>
      <c r="CI257" s="718"/>
      <c r="CJ257" s="718"/>
      <c r="CK257" s="718"/>
      <c r="CL257" s="718"/>
      <c r="CM257" s="718"/>
      <c r="CN257" s="718"/>
      <c r="CO257" s="718"/>
      <c r="CP257" s="718"/>
      <c r="CQ257" s="718"/>
      <c r="CR257" s="718"/>
      <c r="CS257" s="718"/>
      <c r="CT257" s="718"/>
      <c r="CU257" s="718"/>
      <c r="CV257" s="718"/>
      <c r="CW257" s="718"/>
      <c r="CX257" s="718"/>
      <c r="CY257" s="718"/>
      <c r="CZ257" s="718"/>
      <c r="DA257" s="718"/>
      <c r="DB257" s="718"/>
      <c r="DC257" s="718"/>
      <c r="DD257" s="718"/>
      <c r="DE257" s="718"/>
      <c r="DF257" s="718"/>
      <c r="DG257" s="718"/>
      <c r="DH257" s="718"/>
      <c r="DI257" s="718"/>
      <c r="DJ257" s="718"/>
      <c r="DK257" s="718"/>
      <c r="DL257" s="718"/>
      <c r="DM257" s="718"/>
      <c r="DN257" s="718"/>
      <c r="DO257" s="718"/>
      <c r="DP257" s="718"/>
      <c r="DQ257" s="718"/>
      <c r="DR257" s="718"/>
      <c r="DS257" s="718"/>
      <c r="DT257" s="718"/>
      <c r="DU257" s="718"/>
      <c r="DV257" s="718"/>
      <c r="DW257" s="718"/>
      <c r="DX257" s="718"/>
      <c r="DY257" s="718"/>
      <c r="DZ257" s="718"/>
      <c r="EA257" s="718"/>
      <c r="EB257" s="718"/>
      <c r="EC257" s="718"/>
      <c r="ED257" s="718"/>
      <c r="EE257" s="718"/>
      <c r="EF257" s="718"/>
      <c r="EG257" s="718"/>
      <c r="EH257" s="718"/>
      <c r="EI257" s="718"/>
      <c r="EJ257" s="718"/>
      <c r="EK257" s="718"/>
      <c r="EL257" s="718"/>
      <c r="EM257" s="718"/>
      <c r="EN257" s="718"/>
      <c r="EO257" s="718"/>
      <c r="EP257" s="718"/>
      <c r="EQ257" s="718"/>
      <c r="ER257" s="718"/>
      <c r="ES257" s="718"/>
      <c r="ET257" s="718"/>
      <c r="EU257" s="718"/>
      <c r="EV257" s="718"/>
      <c r="EW257" s="718"/>
      <c r="EX257" s="718"/>
      <c r="EY257" s="718"/>
      <c r="EZ257" s="718"/>
      <c r="FA257" s="718"/>
      <c r="FB257" s="718"/>
      <c r="FC257" s="718"/>
      <c r="FD257" s="718"/>
      <c r="FE257" s="718"/>
      <c r="FF257" s="718"/>
      <c r="FG257" s="718"/>
      <c r="FH257" s="718"/>
      <c r="FI257" s="718"/>
      <c r="FJ257" s="718"/>
      <c r="FK257" s="718"/>
      <c r="FL257" s="718"/>
      <c r="FM257" s="718"/>
      <c r="FN257" s="718"/>
      <c r="FO257" s="718"/>
      <c r="FP257" s="718"/>
      <c r="FQ257" s="718"/>
      <c r="FR257" s="718"/>
      <c r="FS257" s="718"/>
      <c r="FT257" s="718"/>
      <c r="FU257" s="718"/>
      <c r="FV257" s="718"/>
      <c r="FW257" s="718"/>
      <c r="FX257" s="718"/>
      <c r="FY257" s="718"/>
      <c r="FZ257" s="718"/>
      <c r="GA257" s="718"/>
      <c r="GB257" s="718"/>
      <c r="GC257" s="718"/>
      <c r="GD257" s="718"/>
      <c r="GE257" s="718"/>
      <c r="GF257" s="718"/>
      <c r="GG257" s="718"/>
      <c r="GH257" s="718"/>
      <c r="GI257" s="718"/>
      <c r="GJ257" s="718"/>
      <c r="GK257" s="718"/>
      <c r="GL257" s="718"/>
      <c r="GM257" s="718"/>
      <c r="GN257" s="718"/>
      <c r="GO257" s="718"/>
      <c r="GP257" s="718"/>
      <c r="GQ257" s="718"/>
      <c r="GR257" s="718"/>
      <c r="GS257" s="718"/>
      <c r="GT257" s="718"/>
      <c r="GU257" s="718"/>
      <c r="GV257" s="718"/>
      <c r="GW257" s="718"/>
      <c r="GX257" s="718"/>
      <c r="GY257" s="718"/>
      <c r="GZ257" s="718"/>
      <c r="HA257" s="718"/>
      <c r="HB257" s="718"/>
      <c r="HC257" s="718"/>
      <c r="HD257" s="718"/>
      <c r="HE257" s="718"/>
      <c r="HF257" s="718"/>
      <c r="HG257" s="718"/>
      <c r="HH257" s="718"/>
      <c r="HI257" s="718"/>
      <c r="HJ257" s="718"/>
      <c r="HK257" s="718"/>
      <c r="HL257" s="718"/>
      <c r="HM257" s="718"/>
      <c r="HN257" s="718"/>
      <c r="HO257" s="718"/>
      <c r="HP257" s="718"/>
      <c r="HQ257" s="718"/>
      <c r="HR257" s="718"/>
      <c r="HS257" s="718"/>
      <c r="HT257" s="718"/>
      <c r="HU257" s="718"/>
      <c r="HV257" s="718"/>
      <c r="HW257" s="718"/>
      <c r="HX257" s="718"/>
      <c r="HY257" s="718"/>
      <c r="HZ257" s="718"/>
      <c r="IA257" s="718"/>
      <c r="IB257" s="718"/>
      <c r="IC257" s="718"/>
      <c r="ID257" s="718"/>
      <c r="IE257" s="718"/>
      <c r="IF257" s="718"/>
      <c r="IG257" s="718"/>
      <c r="IH257" s="718"/>
      <c r="II257" s="718"/>
      <c r="IJ257" s="718"/>
      <c r="IK257" s="718"/>
      <c r="IL257" s="718"/>
      <c r="IM257" s="718"/>
      <c r="IN257" s="718"/>
      <c r="IO257" s="718"/>
      <c r="IP257" s="718"/>
      <c r="IQ257" s="718"/>
      <c r="IR257" s="718"/>
      <c r="IS257" s="718"/>
      <c r="IT257" s="718"/>
      <c r="IU257" s="718"/>
      <c r="IV257" s="718"/>
    </row>
    <row r="258" spans="2:256" s="418" customFormat="1">
      <c r="B258" s="432"/>
      <c r="C258" s="433"/>
      <c r="D258" s="432"/>
      <c r="E258" s="432"/>
      <c r="P258" s="718"/>
      <c r="Q258" s="718"/>
      <c r="R258" s="718"/>
      <c r="S258" s="718"/>
      <c r="T258" s="718"/>
      <c r="U258" s="718"/>
      <c r="V258" s="718"/>
      <c r="W258" s="718"/>
      <c r="X258" s="718"/>
      <c r="Y258" s="718"/>
      <c r="Z258" s="718"/>
      <c r="AA258" s="718"/>
      <c r="AB258" s="718"/>
      <c r="AC258" s="718"/>
      <c r="AD258" s="718"/>
      <c r="AE258" s="718"/>
      <c r="AF258" s="718"/>
      <c r="AG258" s="718"/>
      <c r="AH258" s="718"/>
      <c r="AI258" s="718"/>
      <c r="AJ258" s="718"/>
      <c r="AK258" s="718"/>
      <c r="AL258" s="718"/>
      <c r="AM258" s="718"/>
      <c r="AN258" s="718"/>
      <c r="AO258" s="718"/>
      <c r="AP258" s="718"/>
      <c r="AQ258" s="718"/>
      <c r="AR258" s="718"/>
      <c r="AS258" s="718"/>
      <c r="AT258" s="718"/>
      <c r="AU258" s="718"/>
      <c r="AV258" s="718"/>
      <c r="AW258" s="718"/>
      <c r="AX258" s="718"/>
      <c r="AY258" s="718"/>
      <c r="AZ258" s="718"/>
      <c r="BA258" s="718"/>
      <c r="BB258" s="718"/>
      <c r="BC258" s="718"/>
      <c r="BD258" s="718"/>
      <c r="BE258" s="718"/>
      <c r="BF258" s="718"/>
      <c r="BG258" s="718"/>
      <c r="BH258" s="718"/>
      <c r="BI258" s="718"/>
      <c r="BJ258" s="718"/>
      <c r="BK258" s="718"/>
      <c r="BL258" s="718"/>
      <c r="BM258" s="718"/>
      <c r="BN258" s="718"/>
      <c r="BO258" s="718"/>
      <c r="BP258" s="718"/>
      <c r="BQ258" s="718"/>
      <c r="BR258" s="718"/>
      <c r="BS258" s="718"/>
      <c r="BT258" s="718"/>
      <c r="BU258" s="718"/>
      <c r="BV258" s="718"/>
      <c r="BW258" s="718"/>
      <c r="BX258" s="718"/>
      <c r="BY258" s="718"/>
      <c r="BZ258" s="718"/>
      <c r="CA258" s="718"/>
      <c r="CB258" s="718"/>
      <c r="CC258" s="718"/>
      <c r="CD258" s="718"/>
      <c r="CE258" s="718"/>
      <c r="CF258" s="718"/>
      <c r="CG258" s="718"/>
      <c r="CH258" s="718"/>
      <c r="CI258" s="718"/>
      <c r="CJ258" s="718"/>
      <c r="CK258" s="718"/>
      <c r="CL258" s="718"/>
      <c r="CM258" s="718"/>
      <c r="CN258" s="718"/>
      <c r="CO258" s="718"/>
      <c r="CP258" s="718"/>
      <c r="CQ258" s="718"/>
      <c r="CR258" s="718"/>
      <c r="CS258" s="718"/>
      <c r="CT258" s="718"/>
      <c r="CU258" s="718"/>
      <c r="CV258" s="718"/>
      <c r="CW258" s="718"/>
      <c r="CX258" s="718"/>
      <c r="CY258" s="718"/>
      <c r="CZ258" s="718"/>
      <c r="DA258" s="718"/>
      <c r="DB258" s="718"/>
      <c r="DC258" s="718"/>
      <c r="DD258" s="718"/>
      <c r="DE258" s="718"/>
      <c r="DF258" s="718"/>
      <c r="DG258" s="718"/>
      <c r="DH258" s="718"/>
      <c r="DI258" s="718"/>
      <c r="DJ258" s="718"/>
      <c r="DK258" s="718"/>
      <c r="DL258" s="718"/>
      <c r="DM258" s="718"/>
      <c r="DN258" s="718"/>
      <c r="DO258" s="718"/>
      <c r="DP258" s="718"/>
      <c r="DQ258" s="718"/>
      <c r="DR258" s="718"/>
      <c r="DS258" s="718"/>
      <c r="DT258" s="718"/>
      <c r="DU258" s="718"/>
      <c r="DV258" s="718"/>
      <c r="DW258" s="718"/>
      <c r="DX258" s="718"/>
      <c r="DY258" s="718"/>
      <c r="DZ258" s="718"/>
      <c r="EA258" s="718"/>
      <c r="EB258" s="718"/>
      <c r="EC258" s="718"/>
      <c r="ED258" s="718"/>
      <c r="EE258" s="718"/>
      <c r="EF258" s="718"/>
      <c r="EG258" s="718"/>
      <c r="EH258" s="718"/>
      <c r="EI258" s="718"/>
      <c r="EJ258" s="718"/>
      <c r="EK258" s="718"/>
      <c r="EL258" s="718"/>
      <c r="EM258" s="718"/>
      <c r="EN258" s="718"/>
      <c r="EO258" s="718"/>
      <c r="EP258" s="718"/>
      <c r="EQ258" s="718"/>
      <c r="ER258" s="718"/>
      <c r="ES258" s="718"/>
      <c r="ET258" s="718"/>
      <c r="EU258" s="718"/>
      <c r="EV258" s="718"/>
      <c r="EW258" s="718"/>
      <c r="EX258" s="718"/>
      <c r="EY258" s="718"/>
      <c r="EZ258" s="718"/>
      <c r="FA258" s="718"/>
      <c r="FB258" s="718"/>
      <c r="FC258" s="718"/>
      <c r="FD258" s="718"/>
      <c r="FE258" s="718"/>
      <c r="FF258" s="718"/>
      <c r="FG258" s="718"/>
      <c r="FH258" s="718"/>
      <c r="FI258" s="718"/>
      <c r="FJ258" s="718"/>
      <c r="FK258" s="718"/>
      <c r="FL258" s="718"/>
      <c r="FM258" s="718"/>
      <c r="FN258" s="718"/>
      <c r="FO258" s="718"/>
      <c r="FP258" s="718"/>
      <c r="FQ258" s="718"/>
      <c r="FR258" s="718"/>
      <c r="FS258" s="718"/>
      <c r="FT258" s="718"/>
      <c r="FU258" s="718"/>
      <c r="FV258" s="718"/>
      <c r="FW258" s="718"/>
      <c r="FX258" s="718"/>
      <c r="FY258" s="718"/>
      <c r="FZ258" s="718"/>
      <c r="GA258" s="718"/>
      <c r="GB258" s="718"/>
      <c r="GC258" s="718"/>
      <c r="GD258" s="718"/>
      <c r="GE258" s="718"/>
      <c r="GF258" s="718"/>
      <c r="GG258" s="718"/>
      <c r="GH258" s="718"/>
      <c r="GI258" s="718"/>
      <c r="GJ258" s="718"/>
      <c r="GK258" s="718"/>
      <c r="GL258" s="718"/>
      <c r="GM258" s="718"/>
      <c r="GN258" s="718"/>
      <c r="GO258" s="718"/>
      <c r="GP258" s="718"/>
      <c r="GQ258" s="718"/>
      <c r="GR258" s="718"/>
      <c r="GS258" s="718"/>
      <c r="GT258" s="718"/>
      <c r="GU258" s="718"/>
      <c r="GV258" s="718"/>
      <c r="GW258" s="718"/>
      <c r="GX258" s="718"/>
      <c r="GY258" s="718"/>
      <c r="GZ258" s="718"/>
      <c r="HA258" s="718"/>
      <c r="HB258" s="718"/>
      <c r="HC258" s="718"/>
      <c r="HD258" s="718"/>
      <c r="HE258" s="718"/>
      <c r="HF258" s="718"/>
      <c r="HG258" s="718"/>
      <c r="HH258" s="718"/>
      <c r="HI258" s="718"/>
      <c r="HJ258" s="718"/>
      <c r="HK258" s="718"/>
      <c r="HL258" s="718"/>
      <c r="HM258" s="718"/>
      <c r="HN258" s="718"/>
      <c r="HO258" s="718"/>
      <c r="HP258" s="718"/>
      <c r="HQ258" s="718"/>
      <c r="HR258" s="718"/>
      <c r="HS258" s="718"/>
      <c r="HT258" s="718"/>
      <c r="HU258" s="718"/>
      <c r="HV258" s="718"/>
      <c r="HW258" s="718"/>
      <c r="HX258" s="718"/>
      <c r="HY258" s="718"/>
      <c r="HZ258" s="718"/>
      <c r="IA258" s="718"/>
      <c r="IB258" s="718"/>
      <c r="IC258" s="718"/>
      <c r="ID258" s="718"/>
      <c r="IE258" s="718"/>
      <c r="IF258" s="718"/>
      <c r="IG258" s="718"/>
      <c r="IH258" s="718"/>
      <c r="II258" s="718"/>
      <c r="IJ258" s="718"/>
      <c r="IK258" s="718"/>
      <c r="IL258" s="718"/>
      <c r="IM258" s="718"/>
      <c r="IN258" s="718"/>
      <c r="IO258" s="718"/>
      <c r="IP258" s="718"/>
      <c r="IQ258" s="718"/>
      <c r="IR258" s="718"/>
      <c r="IS258" s="718"/>
      <c r="IT258" s="718"/>
      <c r="IU258" s="718"/>
      <c r="IV258" s="718"/>
    </row>
    <row r="259" spans="2:256" s="418" customFormat="1">
      <c r="B259" s="432"/>
      <c r="C259" s="433"/>
      <c r="D259" s="432"/>
      <c r="E259" s="432"/>
      <c r="P259" s="718"/>
      <c r="Q259" s="718"/>
      <c r="R259" s="718"/>
      <c r="S259" s="718"/>
      <c r="T259" s="718"/>
      <c r="U259" s="718"/>
      <c r="V259" s="718"/>
      <c r="W259" s="718"/>
      <c r="X259" s="718"/>
      <c r="Y259" s="718"/>
      <c r="Z259" s="718"/>
      <c r="AA259" s="718"/>
      <c r="AB259" s="718"/>
      <c r="AC259" s="718"/>
      <c r="AD259" s="718"/>
      <c r="AE259" s="718"/>
      <c r="AF259" s="718"/>
      <c r="AG259" s="718"/>
      <c r="AH259" s="718"/>
      <c r="AI259" s="718"/>
      <c r="AJ259" s="718"/>
      <c r="AK259" s="718"/>
      <c r="AL259" s="718"/>
      <c r="AM259" s="718"/>
      <c r="AN259" s="718"/>
      <c r="AO259" s="718"/>
      <c r="AP259" s="718"/>
      <c r="AQ259" s="718"/>
      <c r="AR259" s="718"/>
      <c r="AS259" s="718"/>
      <c r="AT259" s="718"/>
      <c r="AU259" s="718"/>
      <c r="AV259" s="718"/>
      <c r="AW259" s="718"/>
      <c r="AX259" s="718"/>
      <c r="AY259" s="718"/>
      <c r="AZ259" s="718"/>
      <c r="BA259" s="718"/>
      <c r="BB259" s="718"/>
      <c r="BC259" s="718"/>
      <c r="BD259" s="718"/>
      <c r="BE259" s="718"/>
      <c r="BF259" s="718"/>
      <c r="BG259" s="718"/>
      <c r="BH259" s="718"/>
      <c r="BI259" s="718"/>
      <c r="BJ259" s="718"/>
      <c r="BK259" s="718"/>
      <c r="BL259" s="718"/>
      <c r="BM259" s="718"/>
      <c r="BN259" s="718"/>
      <c r="BO259" s="718"/>
      <c r="BP259" s="718"/>
      <c r="BQ259" s="718"/>
      <c r="BR259" s="718"/>
      <c r="BS259" s="718"/>
      <c r="BT259" s="718"/>
      <c r="BU259" s="718"/>
      <c r="BV259" s="718"/>
      <c r="BW259" s="718"/>
      <c r="BX259" s="718"/>
      <c r="BY259" s="718"/>
      <c r="BZ259" s="718"/>
      <c r="CA259" s="718"/>
      <c r="CB259" s="718"/>
      <c r="CC259" s="718"/>
      <c r="CD259" s="718"/>
      <c r="CE259" s="718"/>
      <c r="CF259" s="718"/>
      <c r="CG259" s="718"/>
      <c r="CH259" s="718"/>
      <c r="CI259" s="718"/>
      <c r="CJ259" s="718"/>
      <c r="CK259" s="718"/>
      <c r="CL259" s="718"/>
      <c r="CM259" s="718"/>
      <c r="CN259" s="718"/>
      <c r="CO259" s="718"/>
      <c r="CP259" s="718"/>
      <c r="CQ259" s="718"/>
      <c r="CR259" s="718"/>
      <c r="CS259" s="718"/>
      <c r="CT259" s="718"/>
      <c r="CU259" s="718"/>
      <c r="CV259" s="718"/>
      <c r="CW259" s="718"/>
      <c r="CX259" s="718"/>
      <c r="CY259" s="718"/>
      <c r="CZ259" s="718"/>
      <c r="DA259" s="718"/>
      <c r="DB259" s="718"/>
      <c r="DC259" s="718"/>
      <c r="DD259" s="718"/>
      <c r="DE259" s="718"/>
      <c r="DF259" s="718"/>
      <c r="DG259" s="718"/>
      <c r="DH259" s="718"/>
      <c r="DI259" s="718"/>
      <c r="DJ259" s="718"/>
      <c r="DK259" s="718"/>
      <c r="DL259" s="718"/>
      <c r="DM259" s="718"/>
      <c r="DN259" s="718"/>
      <c r="DO259" s="718"/>
      <c r="DP259" s="718"/>
      <c r="DQ259" s="718"/>
      <c r="DR259" s="718"/>
      <c r="DS259" s="718"/>
      <c r="DT259" s="718"/>
      <c r="DU259" s="718"/>
      <c r="DV259" s="718"/>
      <c r="DW259" s="718"/>
      <c r="DX259" s="718"/>
      <c r="DY259" s="718"/>
      <c r="DZ259" s="718"/>
      <c r="EA259" s="718"/>
      <c r="EB259" s="718"/>
      <c r="EC259" s="718"/>
      <c r="ED259" s="718"/>
      <c r="EE259" s="718"/>
      <c r="EF259" s="718"/>
      <c r="EG259" s="718"/>
      <c r="EH259" s="718"/>
      <c r="EI259" s="718"/>
      <c r="EJ259" s="718"/>
      <c r="EK259" s="718"/>
      <c r="EL259" s="718"/>
      <c r="EM259" s="718"/>
      <c r="EN259" s="718"/>
      <c r="EO259" s="718"/>
      <c r="EP259" s="718"/>
      <c r="EQ259" s="718"/>
      <c r="ER259" s="718"/>
      <c r="ES259" s="718"/>
      <c r="ET259" s="718"/>
      <c r="EU259" s="718"/>
      <c r="EV259" s="718"/>
      <c r="EW259" s="718"/>
      <c r="EX259" s="718"/>
      <c r="EY259" s="718"/>
      <c r="EZ259" s="718"/>
      <c r="FA259" s="718"/>
      <c r="FB259" s="718"/>
      <c r="FC259" s="718"/>
      <c r="FD259" s="718"/>
      <c r="FE259" s="718"/>
      <c r="FF259" s="718"/>
      <c r="FG259" s="718"/>
      <c r="FH259" s="718"/>
      <c r="FI259" s="718"/>
      <c r="FJ259" s="718"/>
      <c r="FK259" s="718"/>
      <c r="FL259" s="718"/>
      <c r="FM259" s="718"/>
      <c r="FN259" s="718"/>
      <c r="FO259" s="718"/>
      <c r="FP259" s="718"/>
      <c r="FQ259" s="718"/>
      <c r="FR259" s="718"/>
      <c r="FS259" s="718"/>
      <c r="FT259" s="718"/>
      <c r="FU259" s="718"/>
      <c r="FV259" s="718"/>
      <c r="FW259" s="718"/>
      <c r="FX259" s="718"/>
      <c r="FY259" s="718"/>
      <c r="FZ259" s="718"/>
      <c r="GA259" s="718"/>
      <c r="GB259" s="718"/>
      <c r="GC259" s="718"/>
      <c r="GD259" s="718"/>
      <c r="GE259" s="718"/>
      <c r="GF259" s="718"/>
      <c r="GG259" s="718"/>
      <c r="GH259" s="718"/>
      <c r="GI259" s="718"/>
      <c r="GJ259" s="718"/>
      <c r="GK259" s="718"/>
      <c r="GL259" s="718"/>
      <c r="GM259" s="718"/>
      <c r="GN259" s="718"/>
      <c r="GO259" s="718"/>
      <c r="GP259" s="718"/>
      <c r="GQ259" s="718"/>
      <c r="GR259" s="718"/>
      <c r="GS259" s="718"/>
      <c r="GT259" s="718"/>
      <c r="GU259" s="718"/>
      <c r="GV259" s="718"/>
      <c r="GW259" s="718"/>
      <c r="GX259" s="718"/>
      <c r="GY259" s="718"/>
      <c r="GZ259" s="718"/>
      <c r="HA259" s="718"/>
      <c r="HB259" s="718"/>
      <c r="HC259" s="718"/>
      <c r="HD259" s="718"/>
      <c r="HE259" s="718"/>
      <c r="HF259" s="718"/>
      <c r="HG259" s="718"/>
      <c r="HH259" s="718"/>
      <c r="HI259" s="718"/>
      <c r="HJ259" s="718"/>
      <c r="HK259" s="718"/>
      <c r="HL259" s="718"/>
      <c r="HM259" s="718"/>
      <c r="HN259" s="718"/>
      <c r="HO259" s="718"/>
      <c r="HP259" s="718"/>
      <c r="HQ259" s="718"/>
      <c r="HR259" s="718"/>
      <c r="HS259" s="718"/>
      <c r="HT259" s="718"/>
      <c r="HU259" s="718"/>
      <c r="HV259" s="718"/>
      <c r="HW259" s="718"/>
      <c r="HX259" s="718"/>
      <c r="HY259" s="718"/>
      <c r="HZ259" s="718"/>
      <c r="IA259" s="718"/>
      <c r="IB259" s="718"/>
      <c r="IC259" s="718"/>
      <c r="ID259" s="718"/>
      <c r="IE259" s="718"/>
      <c r="IF259" s="718"/>
      <c r="IG259" s="718"/>
      <c r="IH259" s="718"/>
      <c r="II259" s="718"/>
      <c r="IJ259" s="718"/>
      <c r="IK259" s="718"/>
      <c r="IL259" s="718"/>
      <c r="IM259" s="718"/>
      <c r="IN259" s="718"/>
      <c r="IO259" s="718"/>
      <c r="IP259" s="718"/>
      <c r="IQ259" s="718"/>
      <c r="IR259" s="718"/>
      <c r="IS259" s="718"/>
      <c r="IT259" s="718"/>
      <c r="IU259" s="718"/>
      <c r="IV259" s="718"/>
    </row>
    <row r="260" spans="2:256" s="418" customFormat="1">
      <c r="B260" s="432"/>
      <c r="C260" s="433"/>
      <c r="D260" s="432"/>
      <c r="E260" s="432"/>
      <c r="P260" s="718"/>
      <c r="Q260" s="718"/>
      <c r="R260" s="718"/>
      <c r="S260" s="718"/>
      <c r="T260" s="718"/>
      <c r="U260" s="718"/>
      <c r="V260" s="718"/>
      <c r="W260" s="718"/>
      <c r="X260" s="718"/>
      <c r="Y260" s="718"/>
      <c r="Z260" s="718"/>
      <c r="AA260" s="718"/>
      <c r="AB260" s="718"/>
      <c r="AC260" s="718"/>
      <c r="AD260" s="718"/>
      <c r="AE260" s="718"/>
      <c r="AF260" s="718"/>
      <c r="AG260" s="718"/>
      <c r="AH260" s="718"/>
      <c r="AI260" s="718"/>
      <c r="AJ260" s="718"/>
      <c r="AK260" s="718"/>
      <c r="AL260" s="718"/>
      <c r="AM260" s="718"/>
      <c r="AN260" s="718"/>
      <c r="AO260" s="718"/>
      <c r="AP260" s="718"/>
      <c r="AQ260" s="718"/>
      <c r="AR260" s="718"/>
      <c r="AS260" s="718"/>
      <c r="AT260" s="718"/>
      <c r="AU260" s="718"/>
      <c r="AV260" s="718"/>
      <c r="AW260" s="718"/>
      <c r="AX260" s="718"/>
      <c r="AY260" s="718"/>
      <c r="AZ260" s="718"/>
      <c r="BA260" s="718"/>
      <c r="BB260" s="718"/>
      <c r="BC260" s="718"/>
      <c r="BD260" s="718"/>
      <c r="BE260" s="718"/>
      <c r="BF260" s="718"/>
      <c r="BG260" s="718"/>
      <c r="BH260" s="718"/>
      <c r="BI260" s="718"/>
      <c r="BJ260" s="718"/>
      <c r="BK260" s="718"/>
      <c r="BL260" s="718"/>
      <c r="BM260" s="718"/>
      <c r="BN260" s="718"/>
      <c r="BO260" s="718"/>
      <c r="BP260" s="718"/>
      <c r="BQ260" s="718"/>
      <c r="BR260" s="718"/>
      <c r="BS260" s="718"/>
      <c r="BT260" s="718"/>
      <c r="BU260" s="718"/>
      <c r="BV260" s="718"/>
      <c r="BW260" s="718"/>
      <c r="BX260" s="718"/>
      <c r="BY260" s="718"/>
      <c r="BZ260" s="718"/>
      <c r="CA260" s="718"/>
      <c r="CB260" s="718"/>
      <c r="CC260" s="718"/>
      <c r="CD260" s="718"/>
      <c r="CE260" s="718"/>
      <c r="CF260" s="718"/>
      <c r="CG260" s="718"/>
      <c r="CH260" s="718"/>
      <c r="CI260" s="718"/>
      <c r="CJ260" s="718"/>
      <c r="CK260" s="718"/>
      <c r="CL260" s="718"/>
      <c r="CM260" s="718"/>
      <c r="CN260" s="718"/>
      <c r="CO260" s="718"/>
      <c r="CP260" s="718"/>
      <c r="CQ260" s="718"/>
      <c r="CR260" s="718"/>
      <c r="CS260" s="718"/>
      <c r="CT260" s="718"/>
      <c r="CU260" s="718"/>
      <c r="CV260" s="718"/>
      <c r="CW260" s="718"/>
      <c r="CX260" s="718"/>
      <c r="CY260" s="718"/>
      <c r="CZ260" s="718"/>
      <c r="DA260" s="718"/>
      <c r="DB260" s="718"/>
      <c r="DC260" s="718"/>
      <c r="DD260" s="718"/>
      <c r="DE260" s="718"/>
      <c r="DF260" s="718"/>
      <c r="DG260" s="718"/>
      <c r="DH260" s="718"/>
      <c r="DI260" s="718"/>
      <c r="DJ260" s="718"/>
      <c r="DK260" s="718"/>
      <c r="DL260" s="718"/>
      <c r="DM260" s="718"/>
      <c r="DN260" s="718"/>
      <c r="DO260" s="718"/>
      <c r="DP260" s="718"/>
      <c r="DQ260" s="718"/>
      <c r="DR260" s="718"/>
      <c r="DS260" s="718"/>
      <c r="DT260" s="718"/>
      <c r="DU260" s="718"/>
      <c r="DV260" s="718"/>
      <c r="DW260" s="718"/>
      <c r="DX260" s="718"/>
      <c r="DY260" s="718"/>
      <c r="DZ260" s="718"/>
      <c r="EA260" s="718"/>
      <c r="EB260" s="718"/>
      <c r="EC260" s="718"/>
      <c r="ED260" s="718"/>
      <c r="EE260" s="718"/>
      <c r="EF260" s="718"/>
      <c r="EG260" s="718"/>
      <c r="EH260" s="718"/>
      <c r="EI260" s="718"/>
      <c r="EJ260" s="718"/>
      <c r="EK260" s="718"/>
      <c r="EL260" s="718"/>
      <c r="EM260" s="718"/>
      <c r="EN260" s="718"/>
      <c r="EO260" s="718"/>
      <c r="EP260" s="718"/>
      <c r="EQ260" s="718"/>
      <c r="ER260" s="718"/>
      <c r="ES260" s="718"/>
      <c r="ET260" s="718"/>
      <c r="EU260" s="718"/>
      <c r="EV260" s="718"/>
      <c r="EW260" s="718"/>
      <c r="EX260" s="718"/>
      <c r="EY260" s="718"/>
      <c r="EZ260" s="718"/>
      <c r="FA260" s="718"/>
      <c r="FB260" s="718"/>
      <c r="FC260" s="718"/>
      <c r="FD260" s="718"/>
      <c r="FE260" s="718"/>
      <c r="FF260" s="718"/>
      <c r="FG260" s="718"/>
      <c r="FH260" s="718"/>
      <c r="FI260" s="718"/>
      <c r="FJ260" s="718"/>
      <c r="FK260" s="718"/>
      <c r="FL260" s="718"/>
      <c r="FM260" s="718"/>
      <c r="FN260" s="718"/>
      <c r="FO260" s="718"/>
      <c r="FP260" s="718"/>
      <c r="FQ260" s="718"/>
      <c r="FR260" s="718"/>
      <c r="FS260" s="718"/>
      <c r="FT260" s="718"/>
      <c r="FU260" s="718"/>
      <c r="FV260" s="718"/>
      <c r="FW260" s="718"/>
      <c r="FX260" s="718"/>
      <c r="FY260" s="718"/>
      <c r="FZ260" s="718"/>
      <c r="GA260" s="718"/>
      <c r="GB260" s="718"/>
      <c r="GC260" s="718"/>
      <c r="GD260" s="718"/>
      <c r="GE260" s="718"/>
      <c r="GF260" s="718"/>
      <c r="GG260" s="718"/>
      <c r="GH260" s="718"/>
      <c r="GI260" s="718"/>
      <c r="GJ260" s="718"/>
      <c r="GK260" s="718"/>
      <c r="GL260" s="718"/>
      <c r="GM260" s="718"/>
      <c r="GN260" s="718"/>
      <c r="GO260" s="718"/>
      <c r="GP260" s="718"/>
      <c r="GQ260" s="718"/>
      <c r="GR260" s="718"/>
      <c r="GS260" s="718"/>
      <c r="GT260" s="718"/>
      <c r="GU260" s="718"/>
      <c r="GV260" s="718"/>
      <c r="GW260" s="718"/>
      <c r="GX260" s="718"/>
      <c r="GY260" s="718"/>
      <c r="GZ260" s="718"/>
      <c r="HA260" s="718"/>
      <c r="HB260" s="718"/>
      <c r="HC260" s="718"/>
      <c r="HD260" s="718"/>
      <c r="HE260" s="718"/>
      <c r="HF260" s="718"/>
      <c r="HG260" s="718"/>
      <c r="HH260" s="718"/>
      <c r="HI260" s="718"/>
      <c r="HJ260" s="718"/>
      <c r="HK260" s="718"/>
      <c r="HL260" s="718"/>
      <c r="HM260" s="718"/>
      <c r="HN260" s="718"/>
      <c r="HO260" s="718"/>
      <c r="HP260" s="718"/>
      <c r="HQ260" s="718"/>
      <c r="HR260" s="718"/>
      <c r="HS260" s="718"/>
      <c r="HT260" s="718"/>
      <c r="HU260" s="718"/>
      <c r="HV260" s="718"/>
      <c r="HW260" s="718"/>
      <c r="HX260" s="718"/>
      <c r="HY260" s="718"/>
      <c r="HZ260" s="718"/>
      <c r="IA260" s="718"/>
      <c r="IB260" s="718"/>
      <c r="IC260" s="718"/>
      <c r="ID260" s="718"/>
      <c r="IE260" s="718"/>
      <c r="IF260" s="718"/>
      <c r="IG260" s="718"/>
      <c r="IH260" s="718"/>
      <c r="II260" s="718"/>
      <c r="IJ260" s="718"/>
      <c r="IK260" s="718"/>
      <c r="IL260" s="718"/>
      <c r="IM260" s="718"/>
      <c r="IN260" s="718"/>
      <c r="IO260" s="718"/>
      <c r="IP260" s="718"/>
      <c r="IQ260" s="718"/>
      <c r="IR260" s="718"/>
      <c r="IS260" s="718"/>
      <c r="IT260" s="718"/>
      <c r="IU260" s="718"/>
      <c r="IV260" s="718"/>
    </row>
    <row r="261" spans="2:256" s="418" customFormat="1">
      <c r="B261" s="432"/>
      <c r="C261" s="433"/>
      <c r="D261" s="432"/>
      <c r="E261" s="432"/>
      <c r="P261" s="718"/>
      <c r="Q261" s="718"/>
      <c r="R261" s="718"/>
      <c r="S261" s="718"/>
      <c r="T261" s="718"/>
      <c r="U261" s="718"/>
      <c r="V261" s="718"/>
      <c r="W261" s="718"/>
      <c r="X261" s="718"/>
      <c r="Y261" s="718"/>
      <c r="Z261" s="718"/>
      <c r="AA261" s="718"/>
      <c r="AB261" s="718"/>
      <c r="AC261" s="718"/>
      <c r="AD261" s="718"/>
      <c r="AE261" s="718"/>
      <c r="AF261" s="718"/>
      <c r="AG261" s="718"/>
      <c r="AH261" s="718"/>
      <c r="AI261" s="718"/>
      <c r="AJ261" s="718"/>
      <c r="AK261" s="718"/>
      <c r="AL261" s="718"/>
      <c r="AM261" s="718"/>
      <c r="AN261" s="718"/>
      <c r="AO261" s="718"/>
      <c r="AP261" s="718"/>
      <c r="AQ261" s="718"/>
      <c r="AR261" s="718"/>
      <c r="AS261" s="718"/>
      <c r="AT261" s="718"/>
      <c r="AU261" s="718"/>
      <c r="AV261" s="718"/>
      <c r="AW261" s="718"/>
      <c r="AX261" s="718"/>
      <c r="AY261" s="718"/>
      <c r="AZ261" s="718"/>
      <c r="BA261" s="718"/>
      <c r="BB261" s="718"/>
      <c r="BC261" s="718"/>
      <c r="BD261" s="718"/>
      <c r="BE261" s="718"/>
      <c r="BF261" s="718"/>
      <c r="BG261" s="718"/>
      <c r="BH261" s="718"/>
      <c r="BI261" s="718"/>
      <c r="BJ261" s="718"/>
      <c r="BK261" s="718"/>
      <c r="BL261" s="718"/>
      <c r="BM261" s="718"/>
      <c r="BN261" s="718"/>
      <c r="BO261" s="718"/>
      <c r="BP261" s="718"/>
      <c r="BQ261" s="718"/>
      <c r="BR261" s="718"/>
      <c r="BS261" s="718"/>
      <c r="BT261" s="718"/>
      <c r="BU261" s="718"/>
      <c r="BV261" s="718"/>
      <c r="BW261" s="718"/>
      <c r="BX261" s="718"/>
      <c r="BY261" s="718"/>
      <c r="BZ261" s="718"/>
      <c r="CA261" s="718"/>
      <c r="CB261" s="718"/>
      <c r="CC261" s="718"/>
      <c r="CD261" s="718"/>
      <c r="CE261" s="718"/>
      <c r="CF261" s="718"/>
      <c r="CG261" s="718"/>
      <c r="CH261" s="718"/>
      <c r="CI261" s="718"/>
      <c r="CJ261" s="718"/>
      <c r="CK261" s="718"/>
      <c r="CL261" s="718"/>
      <c r="CM261" s="718"/>
      <c r="CN261" s="718"/>
      <c r="CO261" s="718"/>
      <c r="CP261" s="718"/>
      <c r="CQ261" s="718"/>
      <c r="CR261" s="718"/>
      <c r="CS261" s="718"/>
      <c r="CT261" s="718"/>
      <c r="CU261" s="718"/>
      <c r="CV261" s="718"/>
      <c r="CW261" s="718"/>
      <c r="CX261" s="718"/>
      <c r="CY261" s="718"/>
      <c r="CZ261" s="718"/>
      <c r="DA261" s="718"/>
      <c r="DB261" s="718"/>
      <c r="DC261" s="718"/>
      <c r="DD261" s="718"/>
      <c r="DE261" s="718"/>
      <c r="DF261" s="718"/>
      <c r="DG261" s="718"/>
      <c r="DH261" s="718"/>
      <c r="DI261" s="718"/>
      <c r="DJ261" s="718"/>
      <c r="DK261" s="718"/>
      <c r="DL261" s="718"/>
      <c r="DM261" s="718"/>
      <c r="DN261" s="718"/>
      <c r="DO261" s="718"/>
      <c r="DP261" s="718"/>
      <c r="DQ261" s="718"/>
      <c r="DR261" s="718"/>
      <c r="DS261" s="718"/>
      <c r="DT261" s="718"/>
      <c r="DU261" s="718"/>
      <c r="DV261" s="718"/>
      <c r="DW261" s="718"/>
      <c r="DX261" s="718"/>
      <c r="DY261" s="718"/>
      <c r="DZ261" s="718"/>
      <c r="EA261" s="718"/>
      <c r="EB261" s="718"/>
      <c r="EC261" s="718"/>
      <c r="ED261" s="718"/>
      <c r="EE261" s="718"/>
      <c r="EF261" s="718"/>
      <c r="EG261" s="718"/>
      <c r="EH261" s="718"/>
      <c r="EI261" s="718"/>
      <c r="EJ261" s="718"/>
      <c r="EK261" s="718"/>
      <c r="EL261" s="718"/>
      <c r="EM261" s="718"/>
      <c r="EN261" s="718"/>
      <c r="EO261" s="718"/>
      <c r="EP261" s="718"/>
      <c r="EQ261" s="718"/>
      <c r="ER261" s="718"/>
      <c r="ES261" s="718"/>
      <c r="ET261" s="718"/>
      <c r="EU261" s="718"/>
      <c r="EV261" s="718"/>
      <c r="EW261" s="718"/>
      <c r="EX261" s="718"/>
      <c r="EY261" s="718"/>
      <c r="EZ261" s="718"/>
      <c r="FA261" s="718"/>
      <c r="FB261" s="718"/>
      <c r="FC261" s="718"/>
      <c r="FD261" s="718"/>
      <c r="FE261" s="718"/>
      <c r="FF261" s="718"/>
      <c r="FG261" s="718"/>
      <c r="FH261" s="718"/>
      <c r="FI261" s="718"/>
      <c r="FJ261" s="718"/>
      <c r="FK261" s="718"/>
      <c r="FL261" s="718"/>
      <c r="FM261" s="718"/>
      <c r="FN261" s="718"/>
      <c r="FO261" s="718"/>
      <c r="FP261" s="718"/>
      <c r="FQ261" s="718"/>
      <c r="FR261" s="718"/>
      <c r="FS261" s="718"/>
      <c r="FT261" s="718"/>
      <c r="FU261" s="718"/>
      <c r="FV261" s="718"/>
      <c r="FW261" s="718"/>
      <c r="FX261" s="718"/>
      <c r="FY261" s="718"/>
      <c r="FZ261" s="718"/>
      <c r="GA261" s="718"/>
      <c r="GB261" s="718"/>
      <c r="GC261" s="718"/>
      <c r="GD261" s="718"/>
      <c r="GE261" s="718"/>
      <c r="GF261" s="718"/>
      <c r="GG261" s="718"/>
      <c r="GH261" s="718"/>
      <c r="GI261" s="718"/>
      <c r="GJ261" s="718"/>
      <c r="GK261" s="718"/>
      <c r="GL261" s="718"/>
      <c r="GM261" s="718"/>
      <c r="GN261" s="718"/>
      <c r="GO261" s="718"/>
      <c r="GP261" s="718"/>
      <c r="GQ261" s="718"/>
      <c r="GR261" s="718"/>
      <c r="GS261" s="718"/>
      <c r="GT261" s="718"/>
      <c r="GU261" s="718"/>
      <c r="GV261" s="718"/>
      <c r="GW261" s="718"/>
      <c r="GX261" s="718"/>
      <c r="GY261" s="718"/>
      <c r="GZ261" s="718"/>
      <c r="HA261" s="718"/>
      <c r="HB261" s="718"/>
      <c r="HC261" s="718"/>
      <c r="HD261" s="718"/>
      <c r="HE261" s="718"/>
      <c r="HF261" s="718"/>
      <c r="HG261" s="718"/>
      <c r="HH261" s="718"/>
      <c r="HI261" s="718"/>
      <c r="HJ261" s="718"/>
      <c r="HK261" s="718"/>
      <c r="HL261" s="718"/>
      <c r="HM261" s="718"/>
      <c r="HN261" s="718"/>
      <c r="HO261" s="718"/>
      <c r="HP261" s="718"/>
      <c r="HQ261" s="718"/>
      <c r="HR261" s="718"/>
      <c r="HS261" s="718"/>
      <c r="HT261" s="718"/>
      <c r="HU261" s="718"/>
      <c r="HV261" s="718"/>
      <c r="HW261" s="718"/>
      <c r="HX261" s="718"/>
      <c r="HY261" s="718"/>
      <c r="HZ261" s="718"/>
      <c r="IA261" s="718"/>
      <c r="IB261" s="718"/>
      <c r="IC261" s="718"/>
      <c r="ID261" s="718"/>
      <c r="IE261" s="718"/>
      <c r="IF261" s="718"/>
      <c r="IG261" s="718"/>
      <c r="IH261" s="718"/>
      <c r="II261" s="718"/>
      <c r="IJ261" s="718"/>
      <c r="IK261" s="718"/>
      <c r="IL261" s="718"/>
      <c r="IM261" s="718"/>
      <c r="IN261" s="718"/>
      <c r="IO261" s="718"/>
      <c r="IP261" s="718"/>
      <c r="IQ261" s="718"/>
      <c r="IR261" s="718"/>
      <c r="IS261" s="718"/>
      <c r="IT261" s="718"/>
      <c r="IU261" s="718"/>
      <c r="IV261" s="718"/>
    </row>
    <row r="262" spans="2:256" s="418" customFormat="1">
      <c r="B262" s="432"/>
      <c r="C262" s="433"/>
      <c r="D262" s="432"/>
      <c r="E262" s="432"/>
      <c r="P262" s="718"/>
      <c r="Q262" s="718"/>
      <c r="R262" s="718"/>
      <c r="S262" s="718"/>
      <c r="T262" s="718"/>
      <c r="U262" s="718"/>
      <c r="V262" s="718"/>
      <c r="W262" s="718"/>
      <c r="X262" s="718"/>
      <c r="Y262" s="718"/>
      <c r="Z262" s="718"/>
      <c r="AA262" s="718"/>
      <c r="AB262" s="718"/>
      <c r="AC262" s="718"/>
      <c r="AD262" s="718"/>
      <c r="AE262" s="718"/>
      <c r="AF262" s="718"/>
      <c r="AG262" s="718"/>
      <c r="AH262" s="718"/>
      <c r="AI262" s="718"/>
      <c r="AJ262" s="718"/>
      <c r="AK262" s="718"/>
      <c r="AL262" s="718"/>
      <c r="AM262" s="718"/>
      <c r="AN262" s="718"/>
      <c r="AO262" s="718"/>
      <c r="AP262" s="718"/>
      <c r="AQ262" s="718"/>
      <c r="AR262" s="718"/>
      <c r="AS262" s="718"/>
      <c r="AT262" s="718"/>
      <c r="AU262" s="718"/>
      <c r="AV262" s="718"/>
      <c r="AW262" s="718"/>
      <c r="AX262" s="718"/>
      <c r="AY262" s="718"/>
      <c r="AZ262" s="718"/>
      <c r="BA262" s="718"/>
      <c r="BB262" s="718"/>
      <c r="BC262" s="718"/>
      <c r="BD262" s="718"/>
      <c r="BE262" s="718"/>
      <c r="BF262" s="718"/>
      <c r="BG262" s="718"/>
      <c r="BH262" s="718"/>
      <c r="BI262" s="718"/>
      <c r="BJ262" s="718"/>
      <c r="BK262" s="718"/>
      <c r="BL262" s="718"/>
      <c r="BM262" s="718"/>
      <c r="BN262" s="718"/>
      <c r="BO262" s="718"/>
      <c r="BP262" s="718"/>
      <c r="BQ262" s="718"/>
      <c r="BR262" s="718"/>
      <c r="BS262" s="718"/>
      <c r="BT262" s="718"/>
      <c r="BU262" s="718"/>
      <c r="BV262" s="718"/>
      <c r="BW262" s="718"/>
      <c r="BX262" s="718"/>
      <c r="BY262" s="718"/>
      <c r="BZ262" s="718"/>
      <c r="CA262" s="718"/>
      <c r="CB262" s="718"/>
      <c r="CC262" s="718"/>
      <c r="CD262" s="718"/>
      <c r="CE262" s="718"/>
      <c r="CF262" s="718"/>
      <c r="CG262" s="718"/>
      <c r="CH262" s="718"/>
      <c r="CI262" s="718"/>
      <c r="CJ262" s="718"/>
      <c r="CK262" s="718"/>
      <c r="CL262" s="718"/>
      <c r="CM262" s="718"/>
      <c r="CN262" s="718"/>
      <c r="CO262" s="718"/>
      <c r="CP262" s="718"/>
      <c r="CQ262" s="718"/>
      <c r="CR262" s="718"/>
      <c r="CS262" s="718"/>
      <c r="CT262" s="718"/>
      <c r="CU262" s="718"/>
      <c r="CV262" s="718"/>
      <c r="CW262" s="718"/>
      <c r="CX262" s="718"/>
      <c r="CY262" s="718"/>
      <c r="CZ262" s="718"/>
      <c r="DA262" s="718"/>
      <c r="DB262" s="718"/>
      <c r="DC262" s="718"/>
      <c r="DD262" s="718"/>
      <c r="DE262" s="718"/>
      <c r="DF262" s="718"/>
      <c r="DG262" s="718"/>
      <c r="DH262" s="718"/>
      <c r="DI262" s="718"/>
      <c r="DJ262" s="718"/>
      <c r="DK262" s="718"/>
      <c r="DL262" s="718"/>
      <c r="DM262" s="718"/>
      <c r="DN262" s="718"/>
      <c r="DO262" s="718"/>
      <c r="DP262" s="718"/>
      <c r="DQ262" s="718"/>
      <c r="DR262" s="718"/>
      <c r="DS262" s="718"/>
      <c r="DT262" s="718"/>
      <c r="DU262" s="718"/>
      <c r="DV262" s="718"/>
      <c r="DW262" s="718"/>
      <c r="DX262" s="718"/>
      <c r="DY262" s="718"/>
      <c r="DZ262" s="718"/>
      <c r="EA262" s="718"/>
      <c r="EB262" s="718"/>
      <c r="EC262" s="718"/>
      <c r="ED262" s="718"/>
      <c r="EE262" s="718"/>
      <c r="EF262" s="718"/>
      <c r="EG262" s="718"/>
      <c r="EH262" s="718"/>
      <c r="EI262" s="718"/>
      <c r="EJ262" s="718"/>
      <c r="EK262" s="718"/>
      <c r="EL262" s="718"/>
      <c r="EM262" s="718"/>
      <c r="EN262" s="718"/>
      <c r="EO262" s="718"/>
      <c r="EP262" s="718"/>
      <c r="EQ262" s="718"/>
      <c r="ER262" s="718"/>
      <c r="ES262" s="718"/>
      <c r="ET262" s="718"/>
      <c r="EU262" s="718"/>
      <c r="EV262" s="718"/>
      <c r="EW262" s="718"/>
      <c r="EX262" s="718"/>
      <c r="EY262" s="718"/>
      <c r="EZ262" s="718"/>
      <c r="FA262" s="718"/>
      <c r="FB262" s="718"/>
      <c r="FC262" s="718"/>
      <c r="FD262" s="718"/>
      <c r="FE262" s="718"/>
      <c r="FF262" s="718"/>
      <c r="FG262" s="718"/>
      <c r="FH262" s="718"/>
      <c r="FI262" s="718"/>
      <c r="FJ262" s="718"/>
      <c r="FK262" s="718"/>
      <c r="FL262" s="718"/>
      <c r="FM262" s="718"/>
      <c r="FN262" s="718"/>
      <c r="FO262" s="718"/>
      <c r="FP262" s="718"/>
      <c r="FQ262" s="718"/>
      <c r="FR262" s="718"/>
      <c r="FS262" s="718"/>
      <c r="FT262" s="718"/>
      <c r="FU262" s="718"/>
      <c r="FV262" s="718"/>
      <c r="FW262" s="718"/>
      <c r="FX262" s="718"/>
      <c r="FY262" s="718"/>
      <c r="FZ262" s="718"/>
      <c r="GA262" s="718"/>
      <c r="GB262" s="718"/>
      <c r="GC262" s="718"/>
      <c r="GD262" s="718"/>
      <c r="GE262" s="718"/>
      <c r="GF262" s="718"/>
      <c r="GG262" s="718"/>
      <c r="GH262" s="718"/>
      <c r="GI262" s="718"/>
      <c r="GJ262" s="718"/>
      <c r="GK262" s="718"/>
      <c r="GL262" s="718"/>
      <c r="GM262" s="718"/>
      <c r="GN262" s="718"/>
      <c r="GO262" s="718"/>
      <c r="GP262" s="718"/>
      <c r="GQ262" s="718"/>
      <c r="GR262" s="718"/>
      <c r="GS262" s="718"/>
      <c r="GT262" s="718"/>
      <c r="GU262" s="718"/>
      <c r="GV262" s="718"/>
      <c r="GW262" s="718"/>
      <c r="GX262" s="718"/>
      <c r="GY262" s="718"/>
      <c r="GZ262" s="718"/>
      <c r="HA262" s="718"/>
      <c r="HB262" s="718"/>
      <c r="HC262" s="718"/>
      <c r="HD262" s="718"/>
      <c r="HE262" s="718"/>
      <c r="HF262" s="718"/>
      <c r="HG262" s="718"/>
      <c r="HH262" s="718"/>
      <c r="HI262" s="718"/>
      <c r="HJ262" s="718"/>
      <c r="HK262" s="718"/>
      <c r="HL262" s="718"/>
      <c r="HM262" s="718"/>
      <c r="HN262" s="718"/>
      <c r="HO262" s="718"/>
      <c r="HP262" s="718"/>
      <c r="HQ262" s="718"/>
      <c r="HR262" s="718"/>
      <c r="HS262" s="718"/>
      <c r="HT262" s="718"/>
      <c r="HU262" s="718"/>
      <c r="HV262" s="718"/>
      <c r="HW262" s="718"/>
      <c r="HX262" s="718"/>
      <c r="HY262" s="718"/>
      <c r="HZ262" s="718"/>
      <c r="IA262" s="718"/>
      <c r="IB262" s="718"/>
      <c r="IC262" s="718"/>
      <c r="ID262" s="718"/>
      <c r="IE262" s="718"/>
      <c r="IF262" s="718"/>
      <c r="IG262" s="718"/>
      <c r="IH262" s="718"/>
      <c r="II262" s="718"/>
      <c r="IJ262" s="718"/>
      <c r="IK262" s="718"/>
      <c r="IL262" s="718"/>
      <c r="IM262" s="718"/>
      <c r="IN262" s="718"/>
      <c r="IO262" s="718"/>
      <c r="IP262" s="718"/>
      <c r="IQ262" s="718"/>
      <c r="IR262" s="718"/>
      <c r="IS262" s="718"/>
      <c r="IT262" s="718"/>
      <c r="IU262" s="718"/>
      <c r="IV262" s="718"/>
    </row>
    <row r="263" spans="2:256" s="418" customFormat="1">
      <c r="B263" s="432"/>
      <c r="C263" s="433"/>
      <c r="D263" s="432"/>
      <c r="E263" s="432"/>
      <c r="P263" s="718"/>
      <c r="Q263" s="718"/>
      <c r="R263" s="718"/>
      <c r="S263" s="718"/>
      <c r="T263" s="718"/>
      <c r="U263" s="718"/>
      <c r="V263" s="718"/>
      <c r="W263" s="718"/>
      <c r="X263" s="718"/>
      <c r="Y263" s="718"/>
      <c r="Z263" s="718"/>
      <c r="AA263" s="718"/>
      <c r="AB263" s="718"/>
      <c r="AC263" s="718"/>
      <c r="AD263" s="718"/>
      <c r="AE263" s="718"/>
      <c r="AF263" s="718"/>
      <c r="AG263" s="718"/>
      <c r="AH263" s="718"/>
      <c r="AI263" s="718"/>
      <c r="AJ263" s="718"/>
      <c r="AK263" s="718"/>
      <c r="AL263" s="718"/>
      <c r="AM263" s="718"/>
      <c r="AN263" s="718"/>
      <c r="AO263" s="718"/>
      <c r="AP263" s="718"/>
      <c r="AQ263" s="718"/>
      <c r="AR263" s="718"/>
      <c r="AS263" s="718"/>
      <c r="AT263" s="718"/>
      <c r="AU263" s="718"/>
      <c r="AV263" s="718"/>
      <c r="AW263" s="718"/>
      <c r="AX263" s="718"/>
      <c r="AY263" s="718"/>
      <c r="AZ263" s="718"/>
      <c r="BA263" s="718"/>
      <c r="BB263" s="718"/>
      <c r="BC263" s="718"/>
      <c r="BD263" s="718"/>
      <c r="BE263" s="718"/>
      <c r="BF263" s="718"/>
      <c r="BG263" s="718"/>
      <c r="BH263" s="718"/>
      <c r="BI263" s="718"/>
      <c r="BJ263" s="718"/>
      <c r="BK263" s="718"/>
      <c r="BL263" s="718"/>
      <c r="BM263" s="718"/>
      <c r="BN263" s="718"/>
      <c r="BO263" s="718"/>
      <c r="BP263" s="718"/>
      <c r="BQ263" s="718"/>
      <c r="BR263" s="718"/>
      <c r="BS263" s="718"/>
      <c r="BT263" s="718"/>
      <c r="BU263" s="718"/>
      <c r="BV263" s="718"/>
      <c r="BW263" s="718"/>
      <c r="BX263" s="718"/>
      <c r="BY263" s="718"/>
      <c r="BZ263" s="718"/>
      <c r="CA263" s="718"/>
      <c r="CB263" s="718"/>
      <c r="CC263" s="718"/>
      <c r="CD263" s="718"/>
      <c r="CE263" s="718"/>
      <c r="CF263" s="718"/>
      <c r="CG263" s="718"/>
      <c r="CH263" s="718"/>
      <c r="CI263" s="718"/>
      <c r="CJ263" s="718"/>
      <c r="CK263" s="718"/>
      <c r="CL263" s="718"/>
      <c r="CM263" s="718"/>
      <c r="CN263" s="718"/>
      <c r="CO263" s="718"/>
      <c r="CP263" s="718"/>
      <c r="CQ263" s="718"/>
      <c r="CR263" s="718"/>
      <c r="CS263" s="718"/>
      <c r="CT263" s="718"/>
      <c r="CU263" s="718"/>
      <c r="CV263" s="718"/>
      <c r="CW263" s="718"/>
      <c r="CX263" s="718"/>
      <c r="CY263" s="718"/>
      <c r="CZ263" s="718"/>
      <c r="DA263" s="718"/>
      <c r="DB263" s="718"/>
      <c r="DC263" s="718"/>
      <c r="DD263" s="718"/>
      <c r="DE263" s="718"/>
      <c r="DF263" s="718"/>
      <c r="DG263" s="718"/>
      <c r="DH263" s="718"/>
      <c r="DI263" s="718"/>
      <c r="DJ263" s="718"/>
      <c r="DK263" s="718"/>
      <c r="DL263" s="718"/>
      <c r="DM263" s="718"/>
      <c r="DN263" s="718"/>
      <c r="DO263" s="718"/>
      <c r="DP263" s="718"/>
      <c r="DQ263" s="718"/>
      <c r="DR263" s="718"/>
      <c r="DS263" s="718"/>
      <c r="DT263" s="718"/>
      <c r="DU263" s="718"/>
      <c r="DV263" s="718"/>
      <c r="DW263" s="718"/>
      <c r="DX263" s="718"/>
      <c r="DY263" s="718"/>
      <c r="DZ263" s="718"/>
      <c r="EA263" s="718"/>
      <c r="EB263" s="718"/>
      <c r="EC263" s="718"/>
      <c r="ED263" s="718"/>
      <c r="EE263" s="718"/>
      <c r="EF263" s="718"/>
      <c r="EG263" s="718"/>
      <c r="EH263" s="718"/>
      <c r="EI263" s="718"/>
      <c r="EJ263" s="718"/>
      <c r="EK263" s="718"/>
      <c r="EL263" s="718"/>
      <c r="EM263" s="718"/>
      <c r="EN263" s="718"/>
      <c r="EO263" s="718"/>
      <c r="EP263" s="718"/>
      <c r="EQ263" s="718"/>
      <c r="ER263" s="718"/>
      <c r="ES263" s="718"/>
      <c r="ET263" s="718"/>
      <c r="EU263" s="718"/>
      <c r="EV263" s="718"/>
      <c r="EW263" s="718"/>
      <c r="EX263" s="718"/>
      <c r="EY263" s="718"/>
      <c r="EZ263" s="718"/>
      <c r="FA263" s="718"/>
      <c r="FB263" s="718"/>
      <c r="FC263" s="718"/>
      <c r="FD263" s="718"/>
      <c r="FE263" s="718"/>
      <c r="FF263" s="718"/>
      <c r="FG263" s="718"/>
      <c r="FH263" s="718"/>
      <c r="FI263" s="718"/>
      <c r="FJ263" s="718"/>
      <c r="FK263" s="718"/>
      <c r="FL263" s="718"/>
      <c r="FM263" s="718"/>
      <c r="FN263" s="718"/>
      <c r="FO263" s="718"/>
      <c r="FP263" s="718"/>
      <c r="FQ263" s="718"/>
      <c r="FR263" s="718"/>
      <c r="FS263" s="718"/>
      <c r="FT263" s="718"/>
      <c r="FU263" s="718"/>
      <c r="FV263" s="718"/>
      <c r="FW263" s="718"/>
      <c r="FX263" s="718"/>
      <c r="FY263" s="718"/>
      <c r="FZ263" s="718"/>
      <c r="GA263" s="718"/>
      <c r="GB263" s="718"/>
      <c r="GC263" s="718"/>
      <c r="GD263" s="718"/>
      <c r="GE263" s="718"/>
      <c r="GF263" s="718"/>
      <c r="GG263" s="718"/>
      <c r="GH263" s="718"/>
      <c r="GI263" s="718"/>
      <c r="GJ263" s="718"/>
      <c r="GK263" s="718"/>
      <c r="GL263" s="718"/>
      <c r="GM263" s="718"/>
      <c r="GN263" s="718"/>
      <c r="GO263" s="718"/>
      <c r="GP263" s="718"/>
      <c r="GQ263" s="718"/>
      <c r="GR263" s="718"/>
      <c r="GS263" s="718"/>
      <c r="GT263" s="718"/>
      <c r="GU263" s="718"/>
      <c r="GV263" s="718"/>
      <c r="GW263" s="718"/>
      <c r="GX263" s="718"/>
      <c r="GY263" s="718"/>
      <c r="GZ263" s="718"/>
      <c r="HA263" s="718"/>
      <c r="HB263" s="718"/>
      <c r="HC263" s="718"/>
      <c r="HD263" s="718"/>
      <c r="HE263" s="718"/>
      <c r="HF263" s="718"/>
      <c r="HG263" s="718"/>
      <c r="HH263" s="718"/>
      <c r="HI263" s="718"/>
      <c r="HJ263" s="718"/>
      <c r="HK263" s="718"/>
      <c r="HL263" s="718"/>
      <c r="HM263" s="718"/>
      <c r="HN263" s="718"/>
      <c r="HO263" s="718"/>
      <c r="HP263" s="718"/>
      <c r="HQ263" s="718"/>
      <c r="HR263" s="718"/>
      <c r="HS263" s="718"/>
      <c r="HT263" s="718"/>
      <c r="HU263" s="718"/>
      <c r="HV263" s="718"/>
      <c r="HW263" s="718"/>
      <c r="HX263" s="718"/>
      <c r="HY263" s="718"/>
      <c r="HZ263" s="718"/>
      <c r="IA263" s="718"/>
      <c r="IB263" s="718"/>
      <c r="IC263" s="718"/>
      <c r="ID263" s="718"/>
      <c r="IE263" s="718"/>
      <c r="IF263" s="718"/>
      <c r="IG263" s="718"/>
      <c r="IH263" s="718"/>
      <c r="II263" s="718"/>
      <c r="IJ263" s="718"/>
      <c r="IK263" s="718"/>
      <c r="IL263" s="718"/>
      <c r="IM263" s="718"/>
      <c r="IN263" s="718"/>
      <c r="IO263" s="718"/>
      <c r="IP263" s="718"/>
      <c r="IQ263" s="718"/>
      <c r="IR263" s="718"/>
      <c r="IS263" s="718"/>
      <c r="IT263" s="718"/>
      <c r="IU263" s="718"/>
      <c r="IV263" s="718"/>
    </row>
    <row r="264" spans="2:256" s="418" customFormat="1">
      <c r="B264" s="432"/>
      <c r="C264" s="433"/>
      <c r="D264" s="432"/>
      <c r="E264" s="432"/>
      <c r="P264" s="718"/>
      <c r="Q264" s="718"/>
      <c r="R264" s="718"/>
      <c r="S264" s="718"/>
      <c r="T264" s="718"/>
      <c r="U264" s="718"/>
      <c r="V264" s="718"/>
      <c r="W264" s="718"/>
      <c r="X264" s="718"/>
      <c r="Y264" s="718"/>
      <c r="Z264" s="718"/>
      <c r="AA264" s="718"/>
      <c r="AB264" s="718"/>
      <c r="AC264" s="718"/>
      <c r="AD264" s="718"/>
      <c r="AE264" s="718"/>
      <c r="AF264" s="718"/>
      <c r="AG264" s="718"/>
      <c r="AH264" s="718"/>
      <c r="AI264" s="718"/>
      <c r="AJ264" s="718"/>
      <c r="AK264" s="718"/>
      <c r="AL264" s="718"/>
      <c r="AM264" s="718"/>
      <c r="AN264" s="718"/>
      <c r="AO264" s="718"/>
      <c r="AP264" s="718"/>
      <c r="AQ264" s="718"/>
      <c r="AR264" s="718"/>
      <c r="AS264" s="718"/>
      <c r="AT264" s="718"/>
      <c r="AU264" s="718"/>
      <c r="AV264" s="718"/>
      <c r="AW264" s="718"/>
      <c r="AX264" s="718"/>
      <c r="AY264" s="718"/>
      <c r="AZ264" s="718"/>
      <c r="BA264" s="718"/>
      <c r="BB264" s="718"/>
      <c r="BC264" s="718"/>
      <c r="BD264" s="718"/>
      <c r="BE264" s="718"/>
      <c r="BF264" s="718"/>
      <c r="BG264" s="718"/>
      <c r="BH264" s="718"/>
      <c r="BI264" s="718"/>
      <c r="BJ264" s="718"/>
      <c r="BK264" s="718"/>
      <c r="BL264" s="718"/>
      <c r="BM264" s="718"/>
      <c r="BN264" s="718"/>
      <c r="BO264" s="718"/>
      <c r="BP264" s="718"/>
      <c r="BQ264" s="718"/>
      <c r="BR264" s="718"/>
      <c r="BS264" s="718"/>
      <c r="BT264" s="718"/>
      <c r="BU264" s="718"/>
      <c r="BV264" s="718"/>
      <c r="BW264" s="718"/>
      <c r="BX264" s="718"/>
      <c r="BY264" s="718"/>
      <c r="BZ264" s="718"/>
      <c r="CA264" s="718"/>
      <c r="CB264" s="718"/>
      <c r="CC264" s="718"/>
      <c r="CD264" s="718"/>
      <c r="CE264" s="718"/>
      <c r="CF264" s="718"/>
      <c r="CG264" s="718"/>
      <c r="CH264" s="718"/>
      <c r="CI264" s="718"/>
      <c r="CJ264" s="718"/>
      <c r="CK264" s="718"/>
      <c r="CL264" s="718"/>
      <c r="CM264" s="718"/>
      <c r="CN264" s="718"/>
      <c r="CO264" s="718"/>
      <c r="CP264" s="718"/>
      <c r="CQ264" s="718"/>
      <c r="CR264" s="718"/>
      <c r="CS264" s="718"/>
      <c r="CT264" s="718"/>
      <c r="CU264" s="718"/>
      <c r="CV264" s="718"/>
      <c r="CW264" s="718"/>
      <c r="CX264" s="718"/>
      <c r="CY264" s="718"/>
      <c r="CZ264" s="718"/>
      <c r="DA264" s="718"/>
      <c r="DB264" s="718"/>
      <c r="DC264" s="718"/>
      <c r="DD264" s="718"/>
      <c r="DE264" s="718"/>
      <c r="DF264" s="718"/>
      <c r="DG264" s="718"/>
      <c r="DH264" s="718"/>
      <c r="DI264" s="718"/>
      <c r="DJ264" s="718"/>
      <c r="DK264" s="718"/>
      <c r="DL264" s="718"/>
      <c r="DM264" s="718"/>
      <c r="DN264" s="718"/>
      <c r="DO264" s="718"/>
      <c r="DP264" s="718"/>
      <c r="DQ264" s="718"/>
      <c r="DR264" s="718"/>
      <c r="DS264" s="718"/>
      <c r="DT264" s="718"/>
      <c r="DU264" s="718"/>
      <c r="DV264" s="718"/>
      <c r="DW264" s="718"/>
      <c r="DX264" s="718"/>
      <c r="DY264" s="718"/>
      <c r="DZ264" s="718"/>
      <c r="EA264" s="718"/>
      <c r="EB264" s="718"/>
      <c r="EC264" s="718"/>
      <c r="ED264" s="718"/>
      <c r="EE264" s="718"/>
      <c r="EF264" s="718"/>
      <c r="EG264" s="718"/>
      <c r="EH264" s="718"/>
      <c r="EI264" s="718"/>
      <c r="EJ264" s="718"/>
      <c r="EK264" s="718"/>
      <c r="EL264" s="718"/>
      <c r="EM264" s="718"/>
      <c r="EN264" s="718"/>
      <c r="EO264" s="718"/>
      <c r="EP264" s="718"/>
      <c r="EQ264" s="718"/>
      <c r="ER264" s="718"/>
      <c r="ES264" s="718"/>
      <c r="ET264" s="718"/>
      <c r="EU264" s="718"/>
      <c r="EV264" s="718"/>
      <c r="EW264" s="718"/>
      <c r="EX264" s="718"/>
      <c r="EY264" s="718"/>
      <c r="EZ264" s="718"/>
      <c r="FA264" s="718"/>
      <c r="FB264" s="718"/>
      <c r="FC264" s="718"/>
      <c r="FD264" s="718"/>
      <c r="FE264" s="718"/>
      <c r="FF264" s="718"/>
      <c r="FG264" s="718"/>
      <c r="FH264" s="718"/>
      <c r="FI264" s="718"/>
      <c r="FJ264" s="718"/>
      <c r="FK264" s="718"/>
      <c r="FL264" s="718"/>
      <c r="FM264" s="718"/>
      <c r="FN264" s="718"/>
      <c r="FO264" s="718"/>
      <c r="FP264" s="718"/>
      <c r="FQ264" s="718"/>
      <c r="FR264" s="718"/>
      <c r="FS264" s="718"/>
      <c r="FT264" s="718"/>
      <c r="FU264" s="718"/>
      <c r="FV264" s="718"/>
      <c r="FW264" s="718"/>
      <c r="FX264" s="718"/>
      <c r="FY264" s="718"/>
      <c r="FZ264" s="718"/>
      <c r="GA264" s="718"/>
      <c r="GB264" s="718"/>
      <c r="GC264" s="718"/>
      <c r="GD264" s="718"/>
      <c r="GE264" s="718"/>
      <c r="GF264" s="718"/>
      <c r="GG264" s="718"/>
      <c r="GH264" s="718"/>
      <c r="GI264" s="718"/>
      <c r="GJ264" s="718"/>
      <c r="GK264" s="718"/>
      <c r="GL264" s="718"/>
      <c r="GM264" s="718"/>
      <c r="GN264" s="718"/>
      <c r="GO264" s="718"/>
      <c r="GP264" s="718"/>
      <c r="GQ264" s="718"/>
      <c r="GR264" s="718"/>
      <c r="GS264" s="718"/>
      <c r="GT264" s="718"/>
      <c r="GU264" s="718"/>
      <c r="GV264" s="718"/>
      <c r="GW264" s="718"/>
      <c r="GX264" s="718"/>
      <c r="GY264" s="718"/>
      <c r="GZ264" s="718"/>
      <c r="HA264" s="718"/>
      <c r="HB264" s="718"/>
      <c r="HC264" s="718"/>
      <c r="HD264" s="718"/>
      <c r="HE264" s="718"/>
      <c r="HF264" s="718"/>
      <c r="HG264" s="718"/>
      <c r="HH264" s="718"/>
      <c r="HI264" s="718"/>
      <c r="HJ264" s="718"/>
      <c r="HK264" s="718"/>
      <c r="HL264" s="718"/>
      <c r="HM264" s="718"/>
      <c r="HN264" s="718"/>
      <c r="HO264" s="718"/>
      <c r="HP264" s="718"/>
      <c r="HQ264" s="718"/>
      <c r="HR264" s="718"/>
      <c r="HS264" s="718"/>
      <c r="HT264" s="718"/>
      <c r="HU264" s="718"/>
      <c r="HV264" s="718"/>
      <c r="HW264" s="718"/>
      <c r="HX264" s="718"/>
      <c r="HY264" s="718"/>
      <c r="HZ264" s="718"/>
      <c r="IA264" s="718"/>
      <c r="IB264" s="718"/>
      <c r="IC264" s="718"/>
      <c r="ID264" s="718"/>
      <c r="IE264" s="718"/>
      <c r="IF264" s="718"/>
      <c r="IG264" s="718"/>
      <c r="IH264" s="718"/>
      <c r="II264" s="718"/>
      <c r="IJ264" s="718"/>
      <c r="IK264" s="718"/>
      <c r="IL264" s="718"/>
      <c r="IM264" s="718"/>
      <c r="IN264" s="718"/>
      <c r="IO264" s="718"/>
      <c r="IP264" s="718"/>
      <c r="IQ264" s="718"/>
      <c r="IR264" s="718"/>
      <c r="IS264" s="718"/>
      <c r="IT264" s="718"/>
      <c r="IU264" s="718"/>
      <c r="IV264" s="718"/>
    </row>
    <row r="265" spans="2:256" s="418" customFormat="1">
      <c r="B265" s="432"/>
      <c r="C265" s="433"/>
      <c r="D265" s="432"/>
      <c r="E265" s="432"/>
      <c r="P265" s="718"/>
      <c r="Q265" s="718"/>
      <c r="R265" s="718"/>
      <c r="S265" s="718"/>
      <c r="T265" s="718"/>
      <c r="U265" s="718"/>
      <c r="V265" s="718"/>
      <c r="W265" s="718"/>
      <c r="X265" s="718"/>
      <c r="Y265" s="718"/>
      <c r="Z265" s="718"/>
      <c r="AA265" s="718"/>
      <c r="AB265" s="718"/>
      <c r="AC265" s="718"/>
      <c r="AD265" s="718"/>
      <c r="AE265" s="718"/>
      <c r="AF265" s="718"/>
      <c r="AG265" s="718"/>
      <c r="AH265" s="718"/>
      <c r="AI265" s="718"/>
      <c r="AJ265" s="718"/>
      <c r="AK265" s="718"/>
      <c r="AL265" s="718"/>
      <c r="AM265" s="718"/>
      <c r="AN265" s="718"/>
      <c r="AO265" s="718"/>
      <c r="AP265" s="718"/>
      <c r="AQ265" s="718"/>
      <c r="AR265" s="718"/>
      <c r="AS265" s="718"/>
      <c r="AT265" s="718"/>
      <c r="AU265" s="718"/>
      <c r="AV265" s="718"/>
      <c r="AW265" s="718"/>
      <c r="AX265" s="718"/>
      <c r="AY265" s="718"/>
      <c r="AZ265" s="718"/>
      <c r="BA265" s="718"/>
      <c r="BB265" s="718"/>
      <c r="BC265" s="718"/>
      <c r="BD265" s="718"/>
      <c r="BE265" s="718"/>
      <c r="BF265" s="718"/>
      <c r="BG265" s="718"/>
      <c r="BH265" s="718"/>
      <c r="BI265" s="718"/>
      <c r="BJ265" s="718"/>
      <c r="BK265" s="718"/>
      <c r="BL265" s="718"/>
      <c r="BM265" s="718"/>
      <c r="BN265" s="718"/>
      <c r="BO265" s="718"/>
      <c r="BP265" s="718"/>
      <c r="BQ265" s="718"/>
      <c r="BR265" s="718"/>
      <c r="BS265" s="718"/>
      <c r="BT265" s="718"/>
      <c r="BU265" s="718"/>
      <c r="BV265" s="718"/>
      <c r="BW265" s="718"/>
      <c r="BX265" s="718"/>
      <c r="BY265" s="718"/>
      <c r="BZ265" s="718"/>
      <c r="CA265" s="718"/>
      <c r="CB265" s="718"/>
      <c r="CC265" s="718"/>
      <c r="CD265" s="718"/>
      <c r="CE265" s="718"/>
      <c r="CF265" s="718"/>
      <c r="CG265" s="718"/>
      <c r="CH265" s="718"/>
      <c r="CI265" s="718"/>
      <c r="CJ265" s="718"/>
      <c r="CK265" s="718"/>
      <c r="CL265" s="718"/>
      <c r="CM265" s="718"/>
      <c r="CN265" s="718"/>
      <c r="CO265" s="718"/>
      <c r="CP265" s="718"/>
      <c r="CQ265" s="718"/>
      <c r="CR265" s="718"/>
      <c r="CS265" s="718"/>
      <c r="CT265" s="718"/>
      <c r="CU265" s="718"/>
      <c r="CV265" s="718"/>
      <c r="CW265" s="718"/>
      <c r="CX265" s="718"/>
      <c r="CY265" s="718"/>
      <c r="CZ265" s="718"/>
      <c r="DA265" s="718"/>
      <c r="DB265" s="718"/>
      <c r="DC265" s="718"/>
      <c r="DD265" s="718"/>
      <c r="DE265" s="718"/>
      <c r="DF265" s="718"/>
      <c r="DG265" s="718"/>
      <c r="DH265" s="718"/>
      <c r="DI265" s="718"/>
      <c r="DJ265" s="718"/>
      <c r="DK265" s="718"/>
      <c r="DL265" s="718"/>
      <c r="DM265" s="718"/>
      <c r="DN265" s="718"/>
      <c r="DO265" s="718"/>
      <c r="DP265" s="718"/>
      <c r="DQ265" s="718"/>
      <c r="DR265" s="718"/>
      <c r="DS265" s="718"/>
      <c r="DT265" s="718"/>
      <c r="DU265" s="718"/>
      <c r="DV265" s="718"/>
      <c r="DW265" s="718"/>
      <c r="DX265" s="718"/>
      <c r="DY265" s="718"/>
      <c r="DZ265" s="718"/>
      <c r="EA265" s="718"/>
      <c r="EB265" s="718"/>
      <c r="EC265" s="718"/>
      <c r="ED265" s="718"/>
      <c r="EE265" s="718"/>
      <c r="EF265" s="718"/>
      <c r="EG265" s="718"/>
      <c r="EH265" s="718"/>
      <c r="EI265" s="718"/>
      <c r="EJ265" s="718"/>
      <c r="EK265" s="718"/>
      <c r="EL265" s="718"/>
      <c r="EM265" s="718"/>
      <c r="EN265" s="718"/>
      <c r="EO265" s="718"/>
      <c r="EP265" s="718"/>
      <c r="EQ265" s="718"/>
      <c r="ER265" s="718"/>
      <c r="ES265" s="718"/>
      <c r="ET265" s="718"/>
      <c r="EU265" s="718"/>
      <c r="EV265" s="718"/>
      <c r="EW265" s="718"/>
      <c r="EX265" s="718"/>
      <c r="EY265" s="718"/>
      <c r="EZ265" s="718"/>
      <c r="FA265" s="718"/>
      <c r="FB265" s="718"/>
      <c r="FC265" s="718"/>
      <c r="FD265" s="718"/>
      <c r="FE265" s="718"/>
      <c r="FF265" s="718"/>
      <c r="FG265" s="718"/>
      <c r="FH265" s="718"/>
      <c r="FI265" s="718"/>
      <c r="FJ265" s="718"/>
      <c r="FK265" s="718"/>
      <c r="FL265" s="718"/>
      <c r="FM265" s="718"/>
      <c r="FN265" s="718"/>
      <c r="FO265" s="718"/>
      <c r="FP265" s="718"/>
      <c r="FQ265" s="718"/>
      <c r="FR265" s="718"/>
      <c r="FS265" s="718"/>
      <c r="FT265" s="718"/>
      <c r="FU265" s="718"/>
      <c r="FV265" s="718"/>
      <c r="FW265" s="718"/>
      <c r="FX265" s="718"/>
      <c r="FY265" s="718"/>
      <c r="FZ265" s="718"/>
      <c r="GA265" s="718"/>
      <c r="GB265" s="718"/>
      <c r="GC265" s="718"/>
      <c r="GD265" s="718"/>
      <c r="GE265" s="718"/>
      <c r="GF265" s="718"/>
      <c r="GG265" s="718"/>
      <c r="GH265" s="718"/>
      <c r="GI265" s="718"/>
      <c r="GJ265" s="718"/>
      <c r="GK265" s="718"/>
      <c r="GL265" s="718"/>
      <c r="GM265" s="718"/>
      <c r="GN265" s="718"/>
      <c r="GO265" s="718"/>
      <c r="GP265" s="718"/>
      <c r="GQ265" s="718"/>
      <c r="GR265" s="718"/>
      <c r="GS265" s="718"/>
      <c r="GT265" s="718"/>
      <c r="GU265" s="718"/>
      <c r="GV265" s="718"/>
      <c r="GW265" s="718"/>
      <c r="GX265" s="718"/>
      <c r="GY265" s="718"/>
      <c r="GZ265" s="718"/>
      <c r="HA265" s="718"/>
      <c r="HB265" s="718"/>
      <c r="HC265" s="718"/>
      <c r="HD265" s="718"/>
      <c r="HE265" s="718"/>
      <c r="HF265" s="718"/>
      <c r="HG265" s="718"/>
      <c r="HH265" s="718"/>
      <c r="HI265" s="718"/>
      <c r="HJ265" s="718"/>
      <c r="HK265" s="718"/>
      <c r="HL265" s="718"/>
      <c r="HM265" s="718"/>
      <c r="HN265" s="718"/>
      <c r="HO265" s="718"/>
      <c r="HP265" s="718"/>
      <c r="HQ265" s="718"/>
      <c r="HR265" s="718"/>
      <c r="HS265" s="718"/>
      <c r="HT265" s="718"/>
      <c r="HU265" s="718"/>
      <c r="HV265" s="718"/>
      <c r="HW265" s="718"/>
      <c r="HX265" s="718"/>
      <c r="HY265" s="718"/>
      <c r="HZ265" s="718"/>
      <c r="IA265" s="718"/>
      <c r="IB265" s="718"/>
      <c r="IC265" s="718"/>
      <c r="ID265" s="718"/>
      <c r="IE265" s="718"/>
      <c r="IF265" s="718"/>
      <c r="IG265" s="718"/>
      <c r="IH265" s="718"/>
      <c r="II265" s="718"/>
      <c r="IJ265" s="718"/>
      <c r="IK265" s="718"/>
      <c r="IL265" s="718"/>
      <c r="IM265" s="718"/>
      <c r="IN265" s="718"/>
      <c r="IO265" s="718"/>
      <c r="IP265" s="718"/>
      <c r="IQ265" s="718"/>
      <c r="IR265" s="718"/>
      <c r="IS265" s="718"/>
      <c r="IT265" s="718"/>
      <c r="IU265" s="718"/>
      <c r="IV265" s="718"/>
    </row>
    <row r="266" spans="2:256" s="418" customFormat="1">
      <c r="B266" s="432"/>
      <c r="C266" s="433"/>
      <c r="D266" s="432"/>
      <c r="E266" s="432"/>
      <c r="P266" s="718"/>
      <c r="Q266" s="718"/>
      <c r="R266" s="718"/>
      <c r="S266" s="718"/>
      <c r="T266" s="718"/>
      <c r="U266" s="718"/>
      <c r="V266" s="718"/>
      <c r="W266" s="718"/>
      <c r="X266" s="718"/>
      <c r="Y266" s="718"/>
      <c r="Z266" s="718"/>
      <c r="AA266" s="718"/>
      <c r="AB266" s="718"/>
      <c r="AC266" s="718"/>
      <c r="AD266" s="718"/>
      <c r="AE266" s="718"/>
      <c r="AF266" s="718"/>
      <c r="AG266" s="718"/>
      <c r="AH266" s="718"/>
      <c r="AI266" s="718"/>
      <c r="AJ266" s="718"/>
      <c r="AK266" s="718"/>
      <c r="AL266" s="718"/>
      <c r="AM266" s="718"/>
      <c r="AN266" s="718"/>
      <c r="AO266" s="718"/>
      <c r="AP266" s="718"/>
      <c r="AQ266" s="718"/>
      <c r="AR266" s="718"/>
      <c r="AS266" s="718"/>
      <c r="AT266" s="718"/>
      <c r="AU266" s="718"/>
      <c r="AV266" s="718"/>
      <c r="AW266" s="718"/>
      <c r="AX266" s="718"/>
      <c r="AY266" s="718"/>
      <c r="AZ266" s="718"/>
      <c r="BA266" s="718"/>
      <c r="BB266" s="718"/>
      <c r="BC266" s="718"/>
      <c r="BD266" s="718"/>
      <c r="BE266" s="718"/>
      <c r="BF266" s="718"/>
      <c r="BG266" s="718"/>
      <c r="BH266" s="718"/>
      <c r="BI266" s="718"/>
      <c r="BJ266" s="718"/>
      <c r="BK266" s="718"/>
      <c r="BL266" s="718"/>
      <c r="BM266" s="718"/>
      <c r="BN266" s="718"/>
      <c r="BO266" s="718"/>
      <c r="BP266" s="718"/>
      <c r="BQ266" s="718"/>
      <c r="BR266" s="718"/>
      <c r="BS266" s="718"/>
      <c r="BT266" s="718"/>
      <c r="BU266" s="718"/>
      <c r="BV266" s="718"/>
      <c r="BW266" s="718"/>
      <c r="BX266" s="718"/>
      <c r="BY266" s="718"/>
      <c r="BZ266" s="718"/>
      <c r="CA266" s="718"/>
      <c r="CB266" s="718"/>
      <c r="CC266" s="718"/>
      <c r="CD266" s="718"/>
      <c r="CE266" s="718"/>
      <c r="CF266" s="718"/>
      <c r="CG266" s="718"/>
      <c r="CH266" s="718"/>
      <c r="CI266" s="718"/>
      <c r="CJ266" s="718"/>
      <c r="CK266" s="718"/>
      <c r="CL266" s="718"/>
      <c r="CM266" s="718"/>
      <c r="CN266" s="718"/>
      <c r="CO266" s="718"/>
      <c r="CP266" s="718"/>
      <c r="CQ266" s="718"/>
      <c r="CR266" s="718"/>
      <c r="CS266" s="718"/>
      <c r="CT266" s="718"/>
      <c r="CU266" s="718"/>
      <c r="CV266" s="718"/>
      <c r="CW266" s="718"/>
      <c r="CX266" s="718"/>
      <c r="CY266" s="718"/>
      <c r="CZ266" s="718"/>
      <c r="DA266" s="718"/>
      <c r="DB266" s="718"/>
      <c r="DC266" s="718"/>
      <c r="DD266" s="718"/>
      <c r="DE266" s="718"/>
      <c r="DF266" s="718"/>
      <c r="DG266" s="718"/>
      <c r="DH266" s="718"/>
      <c r="DI266" s="718"/>
      <c r="DJ266" s="718"/>
      <c r="DK266" s="718"/>
      <c r="DL266" s="718"/>
      <c r="DM266" s="718"/>
      <c r="DN266" s="718"/>
      <c r="DO266" s="718"/>
      <c r="DP266" s="718"/>
      <c r="DQ266" s="718"/>
      <c r="DR266" s="718"/>
      <c r="DS266" s="718"/>
      <c r="DT266" s="718"/>
      <c r="DU266" s="718"/>
      <c r="DV266" s="718"/>
      <c r="DW266" s="718"/>
      <c r="DX266" s="718"/>
      <c r="DY266" s="718"/>
      <c r="DZ266" s="718"/>
      <c r="EA266" s="718"/>
      <c r="EB266" s="718"/>
      <c r="EC266" s="718"/>
      <c r="ED266" s="718"/>
      <c r="EE266" s="718"/>
      <c r="EF266" s="718"/>
      <c r="EG266" s="718"/>
      <c r="EH266" s="718"/>
      <c r="EI266" s="718"/>
      <c r="EJ266" s="718"/>
      <c r="EK266" s="718"/>
      <c r="EL266" s="718"/>
      <c r="EM266" s="718"/>
      <c r="EN266" s="718"/>
      <c r="EO266" s="718"/>
      <c r="EP266" s="718"/>
      <c r="EQ266" s="718"/>
      <c r="ER266" s="718"/>
      <c r="ES266" s="718"/>
      <c r="ET266" s="718"/>
      <c r="EU266" s="718"/>
      <c r="EV266" s="718"/>
      <c r="EW266" s="718"/>
      <c r="EX266" s="718"/>
      <c r="EY266" s="718"/>
      <c r="EZ266" s="718"/>
      <c r="FA266" s="718"/>
      <c r="FB266" s="718"/>
      <c r="FC266" s="718"/>
      <c r="FD266" s="718"/>
      <c r="FE266" s="718"/>
      <c r="FF266" s="718"/>
      <c r="FG266" s="718"/>
      <c r="FH266" s="718"/>
      <c r="FI266" s="718"/>
      <c r="FJ266" s="718"/>
      <c r="FK266" s="718"/>
      <c r="FL266" s="718"/>
      <c r="FM266" s="718"/>
      <c r="FN266" s="718"/>
      <c r="FO266" s="718"/>
      <c r="FP266" s="718"/>
      <c r="FQ266" s="718"/>
      <c r="FR266" s="718"/>
      <c r="FS266" s="718"/>
      <c r="FT266" s="718"/>
      <c r="FU266" s="718"/>
      <c r="FV266" s="718"/>
      <c r="FW266" s="718"/>
      <c r="FX266" s="718"/>
      <c r="FY266" s="718"/>
      <c r="FZ266" s="718"/>
      <c r="GA266" s="718"/>
      <c r="GB266" s="718"/>
      <c r="GC266" s="718"/>
      <c r="GD266" s="718"/>
      <c r="GE266" s="718"/>
      <c r="GF266" s="718"/>
      <c r="GG266" s="718"/>
      <c r="GH266" s="718"/>
      <c r="GI266" s="718"/>
      <c r="GJ266" s="718"/>
      <c r="GK266" s="718"/>
      <c r="GL266" s="718"/>
      <c r="GM266" s="718"/>
      <c r="GN266" s="718"/>
      <c r="GO266" s="718"/>
      <c r="GP266" s="718"/>
      <c r="GQ266" s="718"/>
      <c r="GR266" s="718"/>
      <c r="GS266" s="718"/>
      <c r="GT266" s="718"/>
      <c r="GU266" s="718"/>
      <c r="GV266" s="718"/>
      <c r="GW266" s="718"/>
      <c r="GX266" s="718"/>
      <c r="GY266" s="718"/>
      <c r="GZ266" s="718"/>
      <c r="HA266" s="718"/>
      <c r="HB266" s="718"/>
      <c r="HC266" s="718"/>
      <c r="HD266" s="718"/>
      <c r="HE266" s="718"/>
      <c r="HF266" s="718"/>
      <c r="HG266" s="718"/>
      <c r="HH266" s="718"/>
      <c r="HI266" s="718"/>
      <c r="HJ266" s="718"/>
      <c r="HK266" s="718"/>
      <c r="HL266" s="718"/>
      <c r="HM266" s="718"/>
      <c r="HN266" s="718"/>
      <c r="HO266" s="718"/>
      <c r="HP266" s="718"/>
      <c r="HQ266" s="718"/>
      <c r="HR266" s="718"/>
      <c r="HS266" s="718"/>
      <c r="HT266" s="718"/>
      <c r="HU266" s="718"/>
      <c r="HV266" s="718"/>
      <c r="HW266" s="718"/>
      <c r="HX266" s="718"/>
      <c r="HY266" s="718"/>
      <c r="HZ266" s="718"/>
      <c r="IA266" s="718"/>
      <c r="IB266" s="718"/>
      <c r="IC266" s="718"/>
      <c r="ID266" s="718"/>
      <c r="IE266" s="718"/>
      <c r="IF266" s="718"/>
      <c r="IG266" s="718"/>
      <c r="IH266" s="718"/>
      <c r="II266" s="718"/>
      <c r="IJ266" s="718"/>
      <c r="IK266" s="718"/>
      <c r="IL266" s="718"/>
      <c r="IM266" s="718"/>
      <c r="IN266" s="718"/>
      <c r="IO266" s="718"/>
      <c r="IP266" s="718"/>
      <c r="IQ266" s="718"/>
      <c r="IR266" s="718"/>
      <c r="IS266" s="718"/>
      <c r="IT266" s="718"/>
      <c r="IU266" s="718"/>
      <c r="IV266" s="718"/>
    </row>
    <row r="267" spans="2:256" s="418" customFormat="1">
      <c r="B267" s="432"/>
      <c r="C267" s="433"/>
      <c r="D267" s="432"/>
      <c r="E267" s="432"/>
      <c r="P267" s="718"/>
      <c r="Q267" s="718"/>
      <c r="R267" s="718"/>
      <c r="S267" s="718"/>
      <c r="T267" s="718"/>
      <c r="U267" s="718"/>
      <c r="V267" s="718"/>
      <c r="W267" s="718"/>
      <c r="X267" s="718"/>
      <c r="Y267" s="718"/>
      <c r="Z267" s="718"/>
      <c r="AA267" s="718"/>
      <c r="AB267" s="718"/>
      <c r="AC267" s="718"/>
      <c r="AD267" s="718"/>
      <c r="AE267" s="718"/>
      <c r="AF267" s="718"/>
      <c r="AG267" s="718"/>
      <c r="AH267" s="718"/>
      <c r="AI267" s="718"/>
      <c r="AJ267" s="718"/>
      <c r="AK267" s="718"/>
      <c r="AL267" s="718"/>
      <c r="AM267" s="718"/>
      <c r="AN267" s="718"/>
      <c r="AO267" s="718"/>
      <c r="AP267" s="718"/>
      <c r="AQ267" s="718"/>
      <c r="AR267" s="718"/>
      <c r="AS267" s="718"/>
      <c r="AT267" s="718"/>
      <c r="AU267" s="718"/>
      <c r="AV267" s="718"/>
      <c r="AW267" s="718"/>
      <c r="AX267" s="718"/>
      <c r="AY267" s="718"/>
      <c r="AZ267" s="718"/>
      <c r="BA267" s="718"/>
      <c r="BB267" s="718"/>
      <c r="BC267" s="718"/>
      <c r="BD267" s="718"/>
      <c r="BE267" s="718"/>
      <c r="BF267" s="718"/>
      <c r="BG267" s="718"/>
      <c r="BH267" s="718"/>
      <c r="BI267" s="718"/>
      <c r="BJ267" s="718"/>
      <c r="BK267" s="718"/>
      <c r="BL267" s="718"/>
      <c r="BM267" s="718"/>
      <c r="BN267" s="718"/>
      <c r="BO267" s="718"/>
      <c r="BP267" s="718"/>
      <c r="BQ267" s="718"/>
      <c r="BR267" s="718"/>
      <c r="BS267" s="718"/>
      <c r="BT267" s="718"/>
      <c r="BU267" s="718"/>
      <c r="BV267" s="718"/>
      <c r="BW267" s="718"/>
      <c r="BX267" s="718"/>
      <c r="BY267" s="718"/>
      <c r="BZ267" s="718"/>
      <c r="CA267" s="718"/>
      <c r="CB267" s="718"/>
      <c r="CC267" s="718"/>
      <c r="CD267" s="718"/>
      <c r="CE267" s="718"/>
      <c r="CF267" s="718"/>
      <c r="CG267" s="718"/>
      <c r="CH267" s="718"/>
      <c r="CI267" s="718"/>
      <c r="CJ267" s="718"/>
      <c r="CK267" s="718"/>
      <c r="CL267" s="718"/>
      <c r="CM267" s="718"/>
      <c r="CN267" s="718"/>
      <c r="CO267" s="718"/>
      <c r="CP267" s="718"/>
      <c r="CQ267" s="718"/>
      <c r="CR267" s="718"/>
      <c r="CS267" s="718"/>
      <c r="CT267" s="718"/>
      <c r="CU267" s="718"/>
      <c r="CV267" s="718"/>
      <c r="CW267" s="718"/>
      <c r="CX267" s="718"/>
      <c r="CY267" s="718"/>
      <c r="CZ267" s="718"/>
      <c r="DA267" s="718"/>
      <c r="DB267" s="718"/>
      <c r="DC267" s="718"/>
      <c r="DD267" s="718"/>
      <c r="DE267" s="718"/>
      <c r="DF267" s="718"/>
      <c r="DG267" s="718"/>
      <c r="DH267" s="718"/>
      <c r="DI267" s="718"/>
      <c r="DJ267" s="718"/>
      <c r="DK267" s="718"/>
      <c r="DL267" s="718"/>
      <c r="DM267" s="718"/>
      <c r="DN267" s="718"/>
      <c r="DO267" s="718"/>
      <c r="DP267" s="718"/>
      <c r="DQ267" s="718"/>
      <c r="DR267" s="718"/>
      <c r="DS267" s="718"/>
      <c r="DT267" s="718"/>
      <c r="DU267" s="718"/>
      <c r="DV267" s="718"/>
      <c r="DW267" s="718"/>
      <c r="DX267" s="718"/>
      <c r="DY267" s="718"/>
      <c r="DZ267" s="718"/>
      <c r="EA267" s="718"/>
      <c r="EB267" s="718"/>
      <c r="EC267" s="718"/>
      <c r="ED267" s="718"/>
      <c r="EE267" s="718"/>
      <c r="EF267" s="718"/>
      <c r="EG267" s="718"/>
      <c r="EH267" s="718"/>
      <c r="EI267" s="718"/>
      <c r="EJ267" s="718"/>
      <c r="EK267" s="718"/>
      <c r="EL267" s="718"/>
      <c r="EM267" s="718"/>
      <c r="EN267" s="718"/>
      <c r="EO267" s="718"/>
      <c r="EP267" s="718"/>
      <c r="EQ267" s="718"/>
      <c r="ER267" s="718"/>
      <c r="ES267" s="718"/>
      <c r="ET267" s="718"/>
      <c r="EU267" s="718"/>
      <c r="EV267" s="718"/>
      <c r="EW267" s="718"/>
      <c r="EX267" s="718"/>
      <c r="EY267" s="718"/>
      <c r="EZ267" s="718"/>
      <c r="FA267" s="718"/>
      <c r="FB267" s="718"/>
      <c r="FC267" s="718"/>
      <c r="FD267" s="718"/>
      <c r="FE267" s="718"/>
      <c r="FF267" s="718"/>
      <c r="FG267" s="718"/>
      <c r="FH267" s="718"/>
      <c r="FI267" s="718"/>
      <c r="FJ267" s="718"/>
      <c r="FK267" s="718"/>
      <c r="FL267" s="718"/>
      <c r="FM267" s="718"/>
      <c r="FN267" s="718"/>
      <c r="FO267" s="718"/>
      <c r="FP267" s="718"/>
      <c r="FQ267" s="718"/>
      <c r="FR267" s="718"/>
      <c r="FS267" s="718"/>
      <c r="FT267" s="718"/>
      <c r="FU267" s="718"/>
      <c r="FV267" s="718"/>
      <c r="FW267" s="718"/>
      <c r="FX267" s="718"/>
      <c r="FY267" s="718"/>
      <c r="FZ267" s="718"/>
      <c r="GA267" s="718"/>
      <c r="GB267" s="718"/>
      <c r="GC267" s="718"/>
      <c r="GD267" s="718"/>
      <c r="GE267" s="718"/>
      <c r="GF267" s="718"/>
      <c r="GG267" s="718"/>
      <c r="GH267" s="718"/>
      <c r="GI267" s="718"/>
      <c r="GJ267" s="718"/>
      <c r="GK267" s="718"/>
      <c r="GL267" s="718"/>
      <c r="GM267" s="718"/>
      <c r="GN267" s="718"/>
      <c r="GO267" s="718"/>
      <c r="GP267" s="718"/>
      <c r="GQ267" s="718"/>
      <c r="GR267" s="718"/>
      <c r="GS267" s="718"/>
      <c r="GT267" s="718"/>
      <c r="GU267" s="718"/>
      <c r="GV267" s="718"/>
      <c r="GW267" s="718"/>
      <c r="GX267" s="718"/>
      <c r="GY267" s="718"/>
      <c r="GZ267" s="718"/>
      <c r="HA267" s="718"/>
      <c r="HB267" s="718"/>
      <c r="HC267" s="718"/>
      <c r="HD267" s="718"/>
      <c r="HE267" s="718"/>
      <c r="HF267" s="718"/>
      <c r="HG267" s="718"/>
      <c r="HH267" s="718"/>
      <c r="HI267" s="718"/>
      <c r="HJ267" s="718"/>
      <c r="HK267" s="718"/>
      <c r="HL267" s="718"/>
      <c r="HM267" s="718"/>
      <c r="HN267" s="718"/>
      <c r="HO267" s="718"/>
      <c r="HP267" s="718"/>
      <c r="HQ267" s="718"/>
      <c r="HR267" s="718"/>
      <c r="HS267" s="718"/>
      <c r="HT267" s="718"/>
      <c r="HU267" s="718"/>
      <c r="HV267" s="718"/>
      <c r="HW267" s="718"/>
      <c r="HX267" s="718"/>
      <c r="HY267" s="718"/>
      <c r="HZ267" s="718"/>
      <c r="IA267" s="718"/>
      <c r="IB267" s="718"/>
      <c r="IC267" s="718"/>
      <c r="ID267" s="718"/>
      <c r="IE267" s="718"/>
      <c r="IF267" s="718"/>
      <c r="IG267" s="718"/>
      <c r="IH267" s="718"/>
      <c r="II267" s="718"/>
      <c r="IJ267" s="718"/>
      <c r="IK267" s="718"/>
      <c r="IL267" s="718"/>
      <c r="IM267" s="718"/>
      <c r="IN267" s="718"/>
      <c r="IO267" s="718"/>
      <c r="IP267" s="718"/>
      <c r="IQ267" s="718"/>
      <c r="IR267" s="718"/>
      <c r="IS267" s="718"/>
      <c r="IT267" s="718"/>
      <c r="IU267" s="718"/>
      <c r="IV267" s="718"/>
    </row>
    <row r="268" spans="2:256" s="418" customFormat="1">
      <c r="B268" s="432"/>
      <c r="C268" s="433"/>
      <c r="D268" s="432"/>
      <c r="E268" s="432"/>
      <c r="P268" s="718"/>
      <c r="Q268" s="718"/>
      <c r="R268" s="718"/>
      <c r="S268" s="718"/>
      <c r="T268" s="718"/>
      <c r="U268" s="718"/>
      <c r="V268" s="718"/>
      <c r="W268" s="718"/>
      <c r="X268" s="718"/>
      <c r="Y268" s="718"/>
      <c r="Z268" s="718"/>
      <c r="AA268" s="718"/>
      <c r="AB268" s="718"/>
      <c r="AC268" s="718"/>
      <c r="AD268" s="718"/>
      <c r="AE268" s="718"/>
      <c r="AF268" s="718"/>
      <c r="AG268" s="718"/>
      <c r="AH268" s="718"/>
      <c r="AI268" s="718"/>
      <c r="AJ268" s="718"/>
      <c r="AK268" s="718"/>
      <c r="AL268" s="718"/>
      <c r="AM268" s="718"/>
      <c r="AN268" s="718"/>
      <c r="AO268" s="718"/>
      <c r="AP268" s="718"/>
      <c r="AQ268" s="718"/>
      <c r="AR268" s="718"/>
      <c r="AS268" s="718"/>
      <c r="AT268" s="718"/>
      <c r="AU268" s="718"/>
      <c r="AV268" s="718"/>
      <c r="AW268" s="718"/>
      <c r="AX268" s="718"/>
      <c r="AY268" s="718"/>
      <c r="AZ268" s="718"/>
      <c r="BA268" s="718"/>
      <c r="BB268" s="718"/>
      <c r="BC268" s="718"/>
      <c r="BD268" s="718"/>
      <c r="BE268" s="718"/>
      <c r="BF268" s="718"/>
      <c r="BG268" s="718"/>
      <c r="BH268" s="718"/>
      <c r="BI268" s="718"/>
      <c r="BJ268" s="718"/>
      <c r="BK268" s="718"/>
      <c r="BL268" s="718"/>
      <c r="BM268" s="718"/>
      <c r="BN268" s="718"/>
      <c r="BO268" s="718"/>
      <c r="BP268" s="718"/>
      <c r="BQ268" s="718"/>
      <c r="BR268" s="718"/>
      <c r="BS268" s="718"/>
      <c r="BT268" s="718"/>
      <c r="BU268" s="718"/>
      <c r="BV268" s="718"/>
      <c r="BW268" s="718"/>
      <c r="BX268" s="718"/>
      <c r="BY268" s="718"/>
      <c r="BZ268" s="718"/>
      <c r="CA268" s="718"/>
      <c r="CB268" s="718"/>
      <c r="CC268" s="718"/>
      <c r="CD268" s="718"/>
      <c r="CE268" s="718"/>
      <c r="CF268" s="718"/>
      <c r="CG268" s="718"/>
      <c r="CH268" s="718"/>
      <c r="CI268" s="718"/>
      <c r="CJ268" s="718"/>
      <c r="CK268" s="718"/>
      <c r="CL268" s="718"/>
      <c r="CM268" s="718"/>
      <c r="CN268" s="718"/>
      <c r="CO268" s="718"/>
      <c r="CP268" s="718"/>
      <c r="CQ268" s="718"/>
      <c r="CR268" s="718"/>
      <c r="CS268" s="718"/>
      <c r="CT268" s="718"/>
      <c r="CU268" s="718"/>
      <c r="CV268" s="718"/>
      <c r="CW268" s="718"/>
      <c r="CX268" s="718"/>
      <c r="CY268" s="718"/>
      <c r="CZ268" s="718"/>
      <c r="DA268" s="718"/>
      <c r="DB268" s="718"/>
      <c r="DC268" s="718"/>
      <c r="DD268" s="718"/>
      <c r="DE268" s="718"/>
      <c r="DF268" s="718"/>
      <c r="DG268" s="718"/>
      <c r="DH268" s="718"/>
      <c r="DI268" s="718"/>
      <c r="DJ268" s="718"/>
      <c r="DK268" s="718"/>
      <c r="DL268" s="718"/>
      <c r="DM268" s="718"/>
      <c r="DN268" s="718"/>
      <c r="DO268" s="718"/>
      <c r="DP268" s="718"/>
      <c r="DQ268" s="718"/>
      <c r="DR268" s="718"/>
      <c r="DS268" s="718"/>
      <c r="DT268" s="718"/>
      <c r="DU268" s="718"/>
      <c r="DV268" s="718"/>
      <c r="DW268" s="718"/>
      <c r="DX268" s="718"/>
      <c r="DY268" s="718"/>
      <c r="DZ268" s="718"/>
      <c r="EA268" s="718"/>
      <c r="EB268" s="718"/>
      <c r="EC268" s="718"/>
      <c r="ED268" s="718"/>
      <c r="EE268" s="718"/>
      <c r="EF268" s="718"/>
      <c r="EG268" s="718"/>
      <c r="EH268" s="718"/>
      <c r="EI268" s="718"/>
      <c r="EJ268" s="718"/>
      <c r="EK268" s="718"/>
      <c r="EL268" s="718"/>
      <c r="EM268" s="718"/>
      <c r="EN268" s="718"/>
      <c r="EO268" s="718"/>
      <c r="EP268" s="718"/>
      <c r="EQ268" s="718"/>
      <c r="ER268" s="718"/>
      <c r="ES268" s="718"/>
      <c r="ET268" s="718"/>
      <c r="EU268" s="718"/>
      <c r="EV268" s="718"/>
      <c r="EW268" s="718"/>
      <c r="EX268" s="718"/>
      <c r="EY268" s="718"/>
      <c r="EZ268" s="718"/>
      <c r="FA268" s="718"/>
      <c r="FB268" s="718"/>
      <c r="FC268" s="718"/>
      <c r="FD268" s="718"/>
      <c r="FE268" s="718"/>
      <c r="FF268" s="718"/>
      <c r="FG268" s="718"/>
      <c r="FH268" s="718"/>
      <c r="FI268" s="718"/>
      <c r="FJ268" s="718"/>
      <c r="FK268" s="718"/>
      <c r="FL268" s="718"/>
      <c r="FM268" s="718"/>
      <c r="FN268" s="718"/>
      <c r="FO268" s="718"/>
      <c r="FP268" s="718"/>
      <c r="FQ268" s="718"/>
      <c r="FR268" s="718"/>
      <c r="FS268" s="718"/>
      <c r="FT268" s="718"/>
      <c r="FU268" s="718"/>
      <c r="FV268" s="718"/>
      <c r="FW268" s="718"/>
      <c r="FX268" s="718"/>
      <c r="FY268" s="718"/>
      <c r="FZ268" s="718"/>
      <c r="GA268" s="718"/>
      <c r="GB268" s="718"/>
      <c r="GC268" s="718"/>
      <c r="GD268" s="718"/>
      <c r="GE268" s="718"/>
      <c r="GF268" s="718"/>
      <c r="GG268" s="718"/>
      <c r="GH268" s="718"/>
      <c r="GI268" s="718"/>
      <c r="GJ268" s="718"/>
      <c r="GK268" s="718"/>
      <c r="GL268" s="718"/>
      <c r="GM268" s="718"/>
      <c r="GN268" s="718"/>
      <c r="GO268" s="718"/>
      <c r="GP268" s="718"/>
      <c r="GQ268" s="718"/>
      <c r="GR268" s="718"/>
      <c r="GS268" s="718"/>
      <c r="GT268" s="718"/>
      <c r="GU268" s="718"/>
      <c r="GV268" s="718"/>
      <c r="GW268" s="718"/>
      <c r="GX268" s="718"/>
      <c r="GY268" s="718"/>
      <c r="GZ268" s="718"/>
      <c r="HA268" s="718"/>
      <c r="HB268" s="718"/>
      <c r="HC268" s="718"/>
      <c r="HD268" s="718"/>
      <c r="HE268" s="718"/>
      <c r="HF268" s="718"/>
      <c r="HG268" s="718"/>
      <c r="HH268" s="718"/>
      <c r="HI268" s="718"/>
      <c r="HJ268" s="718"/>
      <c r="HK268" s="718"/>
      <c r="HL268" s="718"/>
      <c r="HM268" s="718"/>
      <c r="HN268" s="718"/>
      <c r="HO268" s="718"/>
      <c r="HP268" s="718"/>
      <c r="HQ268" s="718"/>
      <c r="HR268" s="718"/>
      <c r="HS268" s="718"/>
      <c r="HT268" s="718"/>
      <c r="HU268" s="718"/>
      <c r="HV268" s="718"/>
      <c r="HW268" s="718"/>
      <c r="HX268" s="718"/>
      <c r="HY268" s="718"/>
      <c r="HZ268" s="718"/>
      <c r="IA268" s="718"/>
      <c r="IB268" s="718"/>
      <c r="IC268" s="718"/>
      <c r="ID268" s="718"/>
      <c r="IE268" s="718"/>
      <c r="IF268" s="718"/>
      <c r="IG268" s="718"/>
      <c r="IH268" s="718"/>
      <c r="II268" s="718"/>
      <c r="IJ268" s="718"/>
      <c r="IK268" s="718"/>
      <c r="IL268" s="718"/>
      <c r="IM268" s="718"/>
      <c r="IN268" s="718"/>
      <c r="IO268" s="718"/>
      <c r="IP268" s="718"/>
      <c r="IQ268" s="718"/>
      <c r="IR268" s="718"/>
      <c r="IS268" s="718"/>
      <c r="IT268" s="718"/>
      <c r="IU268" s="718"/>
      <c r="IV268" s="718"/>
    </row>
    <row r="269" spans="2:256" s="418" customFormat="1">
      <c r="B269" s="432"/>
      <c r="C269" s="433"/>
      <c r="D269" s="432"/>
      <c r="E269" s="432"/>
      <c r="P269" s="718"/>
      <c r="Q269" s="718"/>
      <c r="R269" s="718"/>
      <c r="S269" s="718"/>
      <c r="T269" s="718"/>
      <c r="U269" s="718"/>
      <c r="V269" s="718"/>
      <c r="W269" s="718"/>
      <c r="X269" s="718"/>
      <c r="Y269" s="718"/>
      <c r="Z269" s="718"/>
      <c r="AA269" s="718"/>
      <c r="AB269" s="718"/>
      <c r="AC269" s="718"/>
      <c r="AD269" s="718"/>
      <c r="AE269" s="718"/>
      <c r="AF269" s="718"/>
      <c r="AG269" s="718"/>
      <c r="AH269" s="718"/>
      <c r="AI269" s="718"/>
      <c r="AJ269" s="718"/>
      <c r="AK269" s="718"/>
      <c r="AL269" s="718"/>
      <c r="AM269" s="718"/>
      <c r="AN269" s="718"/>
      <c r="AO269" s="718"/>
      <c r="AP269" s="718"/>
      <c r="AQ269" s="718"/>
      <c r="AR269" s="718"/>
      <c r="AS269" s="718"/>
      <c r="AT269" s="718"/>
      <c r="AU269" s="718"/>
      <c r="AV269" s="718"/>
      <c r="AW269" s="718"/>
      <c r="AX269" s="718"/>
      <c r="AY269" s="718"/>
      <c r="AZ269" s="718"/>
      <c r="BA269" s="718"/>
      <c r="BB269" s="718"/>
      <c r="BC269" s="718"/>
      <c r="BD269" s="718"/>
      <c r="BE269" s="718"/>
      <c r="BF269" s="718"/>
      <c r="BG269" s="718"/>
      <c r="BH269" s="718"/>
      <c r="BI269" s="718"/>
      <c r="BJ269" s="718"/>
      <c r="BK269" s="718"/>
      <c r="BL269" s="718"/>
      <c r="BM269" s="718"/>
      <c r="BN269" s="718"/>
      <c r="BO269" s="718"/>
      <c r="BP269" s="718"/>
      <c r="BQ269" s="718"/>
      <c r="BR269" s="718"/>
      <c r="BS269" s="718"/>
      <c r="BT269" s="718"/>
      <c r="BU269" s="718"/>
      <c r="BV269" s="718"/>
      <c r="BW269" s="718"/>
      <c r="BX269" s="718"/>
      <c r="BY269" s="718"/>
      <c r="BZ269" s="718"/>
      <c r="CA269" s="718"/>
      <c r="CB269" s="718"/>
      <c r="CC269" s="718"/>
      <c r="CD269" s="718"/>
      <c r="CE269" s="718"/>
      <c r="CF269" s="718"/>
      <c r="CG269" s="718"/>
      <c r="CH269" s="718"/>
      <c r="CI269" s="718"/>
      <c r="CJ269" s="718"/>
      <c r="CK269" s="718"/>
      <c r="CL269" s="718"/>
      <c r="CM269" s="718"/>
      <c r="CN269" s="718"/>
      <c r="CO269" s="718"/>
      <c r="CP269" s="718"/>
      <c r="CQ269" s="718"/>
      <c r="CR269" s="718"/>
      <c r="CS269" s="718"/>
      <c r="CT269" s="718"/>
      <c r="CU269" s="718"/>
      <c r="CV269" s="718"/>
      <c r="CW269" s="718"/>
      <c r="CX269" s="718"/>
      <c r="CY269" s="718"/>
      <c r="CZ269" s="718"/>
      <c r="DA269" s="718"/>
      <c r="DB269" s="718"/>
      <c r="DC269" s="718"/>
      <c r="DD269" s="718"/>
      <c r="DE269" s="718"/>
      <c r="DF269" s="718"/>
      <c r="DG269" s="718"/>
      <c r="DH269" s="718"/>
      <c r="DI269" s="718"/>
      <c r="DJ269" s="718"/>
      <c r="DK269" s="718"/>
      <c r="DL269" s="718"/>
      <c r="DM269" s="718"/>
      <c r="DN269" s="718"/>
      <c r="DO269" s="718"/>
      <c r="DP269" s="718"/>
      <c r="DQ269" s="718"/>
      <c r="DR269" s="718"/>
      <c r="DS269" s="718"/>
      <c r="DT269" s="718"/>
      <c r="DU269" s="718"/>
      <c r="DV269" s="718"/>
      <c r="DW269" s="718"/>
      <c r="DX269" s="718"/>
      <c r="DY269" s="718"/>
      <c r="DZ269" s="718"/>
      <c r="EA269" s="718"/>
      <c r="EB269" s="718"/>
      <c r="EC269" s="718"/>
      <c r="ED269" s="718"/>
      <c r="EE269" s="718"/>
      <c r="EF269" s="718"/>
      <c r="EG269" s="718"/>
      <c r="EH269" s="718"/>
      <c r="EI269" s="718"/>
      <c r="EJ269" s="718"/>
      <c r="EK269" s="718"/>
      <c r="EL269" s="718"/>
      <c r="EM269" s="718"/>
      <c r="EN269" s="718"/>
      <c r="EO269" s="718"/>
      <c r="EP269" s="718"/>
      <c r="EQ269" s="718"/>
      <c r="ER269" s="718"/>
      <c r="ES269" s="718"/>
      <c r="ET269" s="718"/>
      <c r="EU269" s="718"/>
      <c r="EV269" s="718"/>
      <c r="EW269" s="718"/>
      <c r="EX269" s="718"/>
      <c r="EY269" s="718"/>
      <c r="EZ269" s="718"/>
      <c r="FA269" s="718"/>
      <c r="FB269" s="718"/>
      <c r="FC269" s="718"/>
      <c r="FD269" s="718"/>
      <c r="FE269" s="718"/>
      <c r="FF269" s="718"/>
      <c r="FG269" s="718"/>
      <c r="FH269" s="718"/>
      <c r="FI269" s="718"/>
      <c r="FJ269" s="718"/>
      <c r="FK269" s="718"/>
      <c r="FL269" s="718"/>
      <c r="FM269" s="718"/>
      <c r="FN269" s="718"/>
      <c r="FO269" s="718"/>
      <c r="FP269" s="718"/>
      <c r="FQ269" s="718"/>
      <c r="FR269" s="718"/>
      <c r="FS269" s="718"/>
      <c r="FT269" s="718"/>
      <c r="FU269" s="718"/>
      <c r="FV269" s="718"/>
      <c r="FW269" s="718"/>
      <c r="FX269" s="718"/>
      <c r="FY269" s="718"/>
      <c r="FZ269" s="718"/>
      <c r="GA269" s="718"/>
      <c r="GB269" s="718"/>
      <c r="GC269" s="718"/>
      <c r="GD269" s="718"/>
      <c r="GE269" s="718"/>
      <c r="GF269" s="718"/>
      <c r="GG269" s="718"/>
      <c r="GH269" s="718"/>
      <c r="GI269" s="718"/>
      <c r="GJ269" s="718"/>
      <c r="GK269" s="718"/>
      <c r="GL269" s="718"/>
      <c r="GM269" s="718"/>
      <c r="GN269" s="718"/>
      <c r="GO269" s="718"/>
      <c r="GP269" s="718"/>
      <c r="GQ269" s="718"/>
      <c r="GR269" s="718"/>
      <c r="GS269" s="718"/>
      <c r="GT269" s="718"/>
      <c r="GU269" s="718"/>
      <c r="GV269" s="718"/>
      <c r="GW269" s="718"/>
      <c r="GX269" s="718"/>
      <c r="GY269" s="718"/>
      <c r="GZ269" s="718"/>
      <c r="HA269" s="718"/>
      <c r="HB269" s="718"/>
      <c r="HC269" s="718"/>
      <c r="HD269" s="718"/>
      <c r="HE269" s="718"/>
      <c r="HF269" s="718"/>
      <c r="HG269" s="718"/>
      <c r="HH269" s="718"/>
      <c r="HI269" s="718"/>
      <c r="HJ269" s="718"/>
      <c r="HK269" s="718"/>
      <c r="HL269" s="718"/>
      <c r="HM269" s="718"/>
      <c r="HN269" s="718"/>
      <c r="HO269" s="718"/>
      <c r="HP269" s="718"/>
      <c r="HQ269" s="718"/>
      <c r="HR269" s="718"/>
      <c r="HS269" s="718"/>
      <c r="HT269" s="718"/>
      <c r="HU269" s="718"/>
      <c r="HV269" s="718"/>
      <c r="HW269" s="718"/>
      <c r="HX269" s="718"/>
      <c r="HY269" s="718"/>
      <c r="HZ269" s="718"/>
      <c r="IA269" s="718"/>
      <c r="IB269" s="718"/>
      <c r="IC269" s="718"/>
      <c r="ID269" s="718"/>
      <c r="IE269" s="718"/>
      <c r="IF269" s="718"/>
      <c r="IG269" s="718"/>
      <c r="IH269" s="718"/>
      <c r="II269" s="718"/>
      <c r="IJ269" s="718"/>
      <c r="IK269" s="718"/>
      <c r="IL269" s="718"/>
      <c r="IM269" s="718"/>
      <c r="IN269" s="718"/>
      <c r="IO269" s="718"/>
      <c r="IP269" s="718"/>
      <c r="IQ269" s="718"/>
      <c r="IR269" s="718"/>
      <c r="IS269" s="718"/>
      <c r="IT269" s="718"/>
      <c r="IU269" s="718"/>
      <c r="IV269" s="718"/>
    </row>
    <row r="270" spans="2:256" s="418" customFormat="1">
      <c r="B270" s="432"/>
      <c r="C270" s="433"/>
      <c r="D270" s="432"/>
      <c r="E270" s="432"/>
      <c r="P270" s="718"/>
      <c r="Q270" s="718"/>
      <c r="R270" s="718"/>
      <c r="S270" s="718"/>
      <c r="T270" s="718"/>
      <c r="U270" s="718"/>
      <c r="V270" s="718"/>
      <c r="W270" s="718"/>
      <c r="X270" s="718"/>
      <c r="Y270" s="718"/>
      <c r="Z270" s="718"/>
      <c r="AA270" s="718"/>
      <c r="AB270" s="718"/>
      <c r="AC270" s="718"/>
      <c r="AD270" s="718"/>
      <c r="AE270" s="718"/>
      <c r="AF270" s="718"/>
      <c r="AG270" s="718"/>
      <c r="AH270" s="718"/>
      <c r="AI270" s="718"/>
      <c r="AJ270" s="718"/>
      <c r="AK270" s="718"/>
      <c r="AL270" s="718"/>
      <c r="AM270" s="718"/>
      <c r="AN270" s="718"/>
      <c r="AO270" s="718"/>
      <c r="AP270" s="718"/>
      <c r="AQ270" s="718"/>
      <c r="AR270" s="718"/>
      <c r="AS270" s="718"/>
      <c r="AT270" s="718"/>
      <c r="AU270" s="718"/>
      <c r="AV270" s="718"/>
      <c r="AW270" s="718"/>
      <c r="AX270" s="718"/>
      <c r="AY270" s="718"/>
      <c r="AZ270" s="718"/>
      <c r="BA270" s="718"/>
      <c r="BB270" s="718"/>
      <c r="BC270" s="718"/>
      <c r="BD270" s="718"/>
      <c r="BE270" s="718"/>
      <c r="BF270" s="718"/>
      <c r="BG270" s="718"/>
      <c r="BH270" s="718"/>
      <c r="BI270" s="718"/>
      <c r="BJ270" s="718"/>
      <c r="BK270" s="718"/>
      <c r="BL270" s="718"/>
      <c r="BM270" s="718"/>
      <c r="BN270" s="718"/>
      <c r="BO270" s="718"/>
      <c r="BP270" s="718"/>
      <c r="BQ270" s="718"/>
      <c r="BR270" s="718"/>
      <c r="BS270" s="718"/>
      <c r="BT270" s="718"/>
      <c r="BU270" s="718"/>
      <c r="BV270" s="718"/>
      <c r="BW270" s="718"/>
      <c r="BX270" s="718"/>
      <c r="BY270" s="718"/>
      <c r="BZ270" s="718"/>
      <c r="CA270" s="718"/>
      <c r="CB270" s="718"/>
      <c r="CC270" s="718"/>
      <c r="CD270" s="718"/>
      <c r="CE270" s="718"/>
      <c r="CF270" s="718"/>
      <c r="CG270" s="718"/>
      <c r="CH270" s="718"/>
      <c r="CI270" s="718"/>
      <c r="CJ270" s="718"/>
      <c r="CK270" s="718"/>
      <c r="CL270" s="718"/>
      <c r="CM270" s="718"/>
      <c r="CN270" s="718"/>
      <c r="CO270" s="718"/>
      <c r="CP270" s="718"/>
      <c r="CQ270" s="718"/>
      <c r="CR270" s="718"/>
      <c r="CS270" s="718"/>
      <c r="CT270" s="718"/>
      <c r="CU270" s="718"/>
      <c r="CV270" s="718"/>
      <c r="CW270" s="718"/>
      <c r="CX270" s="718"/>
      <c r="CY270" s="718"/>
      <c r="CZ270" s="718"/>
      <c r="DA270" s="718"/>
      <c r="DB270" s="718"/>
      <c r="DC270" s="718"/>
      <c r="DD270" s="718"/>
      <c r="DE270" s="718"/>
      <c r="DF270" s="718"/>
      <c r="DG270" s="718"/>
      <c r="DH270" s="718"/>
      <c r="DI270" s="718"/>
      <c r="DJ270" s="718"/>
      <c r="DK270" s="718"/>
      <c r="DL270" s="718"/>
      <c r="DM270" s="718"/>
      <c r="DN270" s="718"/>
      <c r="DO270" s="718"/>
      <c r="DP270" s="718"/>
      <c r="DQ270" s="718"/>
      <c r="DR270" s="718"/>
      <c r="DS270" s="718"/>
      <c r="DT270" s="718"/>
      <c r="DU270" s="718"/>
      <c r="DV270" s="718"/>
      <c r="DW270" s="718"/>
      <c r="DX270" s="718"/>
      <c r="DY270" s="718"/>
      <c r="DZ270" s="718"/>
      <c r="EA270" s="718"/>
      <c r="EB270" s="718"/>
      <c r="EC270" s="718"/>
      <c r="ED270" s="718"/>
      <c r="EE270" s="718"/>
      <c r="EF270" s="718"/>
      <c r="EG270" s="718"/>
      <c r="EH270" s="718"/>
      <c r="EI270" s="718"/>
      <c r="EJ270" s="718"/>
      <c r="EK270" s="718"/>
      <c r="EL270" s="718"/>
      <c r="EM270" s="718"/>
      <c r="EN270" s="718"/>
      <c r="EO270" s="718"/>
      <c r="EP270" s="718"/>
      <c r="EQ270" s="718"/>
      <c r="ER270" s="718"/>
      <c r="ES270" s="718"/>
      <c r="ET270" s="718"/>
      <c r="EU270" s="718"/>
      <c r="EV270" s="718"/>
      <c r="EW270" s="718"/>
      <c r="EX270" s="718"/>
      <c r="EY270" s="718"/>
      <c r="EZ270" s="718"/>
      <c r="FA270" s="718"/>
      <c r="FB270" s="718"/>
      <c r="FC270" s="718"/>
      <c r="FD270" s="718"/>
      <c r="FE270" s="718"/>
      <c r="FF270" s="718"/>
      <c r="FG270" s="718"/>
      <c r="FH270" s="718"/>
      <c r="FI270" s="718"/>
      <c r="FJ270" s="718"/>
      <c r="FK270" s="718"/>
      <c r="FL270" s="718"/>
      <c r="FM270" s="718"/>
      <c r="FN270" s="718"/>
      <c r="FO270" s="718"/>
      <c r="FP270" s="718"/>
      <c r="FQ270" s="718"/>
      <c r="FR270" s="718"/>
      <c r="FS270" s="718"/>
      <c r="FT270" s="718"/>
      <c r="FU270" s="718"/>
      <c r="FV270" s="718"/>
      <c r="FW270" s="718"/>
      <c r="FX270" s="718"/>
      <c r="FY270" s="718"/>
      <c r="FZ270" s="718"/>
      <c r="GA270" s="718"/>
      <c r="GB270" s="718"/>
      <c r="GC270" s="718"/>
      <c r="GD270" s="718"/>
      <c r="GE270" s="718"/>
      <c r="GF270" s="718"/>
      <c r="GG270" s="718"/>
      <c r="GH270" s="718"/>
      <c r="GI270" s="718"/>
      <c r="GJ270" s="718"/>
      <c r="GK270" s="718"/>
      <c r="GL270" s="718"/>
      <c r="GM270" s="718"/>
      <c r="GN270" s="718"/>
      <c r="GO270" s="718"/>
      <c r="GP270" s="718"/>
      <c r="GQ270" s="718"/>
      <c r="GR270" s="718"/>
      <c r="GS270" s="718"/>
      <c r="GT270" s="718"/>
      <c r="GU270" s="718"/>
      <c r="GV270" s="718"/>
      <c r="GW270" s="718"/>
      <c r="GX270" s="718"/>
      <c r="GY270" s="718"/>
      <c r="GZ270" s="718"/>
      <c r="HA270" s="718"/>
      <c r="HB270" s="718"/>
      <c r="HC270" s="718"/>
      <c r="HD270" s="718"/>
      <c r="HE270" s="718"/>
      <c r="HF270" s="718"/>
      <c r="HG270" s="718"/>
      <c r="HH270" s="718"/>
      <c r="HI270" s="718"/>
      <c r="HJ270" s="718"/>
      <c r="HK270" s="718"/>
      <c r="HL270" s="718"/>
      <c r="HM270" s="718"/>
      <c r="HN270" s="718"/>
      <c r="HO270" s="718"/>
      <c r="HP270" s="718"/>
      <c r="HQ270" s="718"/>
      <c r="HR270" s="718"/>
      <c r="HS270" s="718"/>
      <c r="HT270" s="718"/>
      <c r="HU270" s="718"/>
      <c r="HV270" s="718"/>
      <c r="HW270" s="718"/>
      <c r="HX270" s="718"/>
      <c r="HY270" s="718"/>
      <c r="HZ270" s="718"/>
      <c r="IA270" s="718"/>
      <c r="IB270" s="718"/>
      <c r="IC270" s="718"/>
      <c r="ID270" s="718"/>
      <c r="IE270" s="718"/>
      <c r="IF270" s="718"/>
      <c r="IG270" s="718"/>
      <c r="IH270" s="718"/>
      <c r="II270" s="718"/>
      <c r="IJ270" s="718"/>
      <c r="IK270" s="718"/>
      <c r="IL270" s="718"/>
      <c r="IM270" s="718"/>
      <c r="IN270" s="718"/>
      <c r="IO270" s="718"/>
      <c r="IP270" s="718"/>
      <c r="IQ270" s="718"/>
      <c r="IR270" s="718"/>
      <c r="IS270" s="718"/>
      <c r="IT270" s="718"/>
      <c r="IU270" s="718"/>
      <c r="IV270" s="718"/>
    </row>
    <row r="271" spans="2:256" s="418" customFormat="1">
      <c r="B271" s="432"/>
      <c r="C271" s="433"/>
      <c r="D271" s="432"/>
      <c r="E271" s="432"/>
      <c r="P271" s="718"/>
      <c r="Q271" s="718"/>
      <c r="R271" s="718"/>
      <c r="S271" s="718"/>
      <c r="T271" s="718"/>
      <c r="U271" s="718"/>
      <c r="V271" s="718"/>
      <c r="W271" s="718"/>
      <c r="X271" s="718"/>
      <c r="Y271" s="718"/>
      <c r="Z271" s="718"/>
      <c r="AA271" s="718"/>
      <c r="AB271" s="718"/>
      <c r="AC271" s="718"/>
      <c r="AD271" s="718"/>
      <c r="AE271" s="718"/>
      <c r="AF271" s="718"/>
      <c r="AG271" s="718"/>
      <c r="AH271" s="718"/>
      <c r="AI271" s="718"/>
      <c r="AJ271" s="718"/>
      <c r="AK271" s="718"/>
      <c r="AL271" s="718"/>
      <c r="AM271" s="718"/>
      <c r="AN271" s="718"/>
      <c r="AO271" s="718"/>
      <c r="AP271" s="718"/>
      <c r="AQ271" s="718"/>
      <c r="AR271" s="718"/>
      <c r="AS271" s="718"/>
      <c r="AT271" s="718"/>
      <c r="AU271" s="718"/>
      <c r="AV271" s="718"/>
      <c r="AW271" s="718"/>
      <c r="AX271" s="718"/>
      <c r="AY271" s="718"/>
      <c r="AZ271" s="718"/>
      <c r="BA271" s="718"/>
      <c r="BB271" s="718"/>
      <c r="BC271" s="718"/>
      <c r="BD271" s="718"/>
      <c r="BE271" s="718"/>
      <c r="BF271" s="718"/>
      <c r="BG271" s="718"/>
      <c r="BH271" s="718"/>
      <c r="BI271" s="718"/>
      <c r="BJ271" s="718"/>
      <c r="BK271" s="718"/>
      <c r="BL271" s="718"/>
      <c r="BM271" s="718"/>
      <c r="BN271" s="718"/>
      <c r="BO271" s="718"/>
      <c r="BP271" s="718"/>
      <c r="BQ271" s="718"/>
      <c r="BR271" s="718"/>
      <c r="BS271" s="718"/>
      <c r="BT271" s="718"/>
      <c r="BU271" s="718"/>
      <c r="BV271" s="718"/>
      <c r="BW271" s="718"/>
      <c r="BX271" s="718"/>
      <c r="BY271" s="718"/>
      <c r="BZ271" s="718"/>
      <c r="CA271" s="718"/>
      <c r="CB271" s="718"/>
      <c r="CC271" s="718"/>
      <c r="CD271" s="718"/>
      <c r="CE271" s="718"/>
      <c r="CF271" s="718"/>
      <c r="CG271" s="718"/>
      <c r="CH271" s="718"/>
      <c r="CI271" s="718"/>
      <c r="CJ271" s="718"/>
      <c r="CK271" s="718"/>
      <c r="CL271" s="718"/>
      <c r="CM271" s="718"/>
      <c r="CN271" s="718"/>
      <c r="CO271" s="718"/>
      <c r="CP271" s="718"/>
      <c r="CQ271" s="718"/>
      <c r="CR271" s="718"/>
      <c r="CS271" s="718"/>
      <c r="CT271" s="718"/>
      <c r="CU271" s="718"/>
      <c r="CV271" s="718"/>
      <c r="CW271" s="718"/>
      <c r="CX271" s="718"/>
      <c r="CY271" s="718"/>
      <c r="CZ271" s="718"/>
      <c r="DA271" s="718"/>
      <c r="DB271" s="718"/>
      <c r="DC271" s="718"/>
      <c r="DD271" s="718"/>
      <c r="DE271" s="718"/>
      <c r="DF271" s="718"/>
      <c r="DG271" s="718"/>
      <c r="DH271" s="718"/>
      <c r="DI271" s="718"/>
      <c r="DJ271" s="718"/>
      <c r="DK271" s="718"/>
      <c r="DL271" s="718"/>
      <c r="DM271" s="718"/>
      <c r="DN271" s="718"/>
      <c r="DO271" s="718"/>
      <c r="DP271" s="718"/>
      <c r="DQ271" s="718"/>
      <c r="DR271" s="718"/>
      <c r="DS271" s="718"/>
      <c r="DT271" s="718"/>
      <c r="DU271" s="718"/>
      <c r="DV271" s="718"/>
      <c r="DW271" s="718"/>
      <c r="DX271" s="718"/>
      <c r="DY271" s="718"/>
      <c r="DZ271" s="718"/>
      <c r="EA271" s="718"/>
      <c r="EB271" s="718"/>
      <c r="EC271" s="718"/>
      <c r="ED271" s="718"/>
      <c r="EE271" s="718"/>
      <c r="EF271" s="718"/>
      <c r="EG271" s="718"/>
      <c r="EH271" s="718"/>
      <c r="EI271" s="718"/>
      <c r="EJ271" s="718"/>
      <c r="EK271" s="718"/>
      <c r="EL271" s="718"/>
      <c r="EM271" s="718"/>
      <c r="EN271" s="718"/>
      <c r="EO271" s="718"/>
      <c r="EP271" s="718"/>
      <c r="EQ271" s="718"/>
      <c r="ER271" s="718"/>
      <c r="ES271" s="718"/>
      <c r="ET271" s="718"/>
      <c r="EU271" s="718"/>
      <c r="EV271" s="718"/>
      <c r="EW271" s="718"/>
      <c r="EX271" s="718"/>
      <c r="EY271" s="718"/>
      <c r="EZ271" s="718"/>
      <c r="FA271" s="718"/>
      <c r="FB271" s="718"/>
      <c r="FC271" s="718"/>
      <c r="FD271" s="718"/>
      <c r="FE271" s="718"/>
      <c r="FF271" s="718"/>
      <c r="FG271" s="718"/>
      <c r="FH271" s="718"/>
      <c r="FI271" s="718"/>
      <c r="FJ271" s="718"/>
      <c r="FK271" s="718"/>
      <c r="FL271" s="718"/>
      <c r="FM271" s="718"/>
      <c r="FN271" s="718"/>
      <c r="FO271" s="718"/>
      <c r="FP271" s="718"/>
      <c r="FQ271" s="718"/>
      <c r="FR271" s="718"/>
      <c r="FS271" s="718"/>
      <c r="FT271" s="718"/>
      <c r="FU271" s="718"/>
      <c r="FV271" s="718"/>
      <c r="FW271" s="718"/>
      <c r="FX271" s="718"/>
      <c r="FY271" s="718"/>
      <c r="FZ271" s="718"/>
      <c r="GA271" s="718"/>
      <c r="GB271" s="718"/>
      <c r="GC271" s="718"/>
      <c r="GD271" s="718"/>
      <c r="GE271" s="718"/>
      <c r="GF271" s="718"/>
      <c r="GG271" s="718"/>
      <c r="GH271" s="718"/>
      <c r="GI271" s="718"/>
      <c r="GJ271" s="718"/>
      <c r="GK271" s="718"/>
      <c r="GL271" s="718"/>
      <c r="GM271" s="718"/>
      <c r="GN271" s="718"/>
      <c r="GO271" s="718"/>
      <c r="GP271" s="718"/>
      <c r="GQ271" s="718"/>
      <c r="GR271" s="718"/>
      <c r="GS271" s="718"/>
      <c r="GT271" s="718"/>
      <c r="GU271" s="718"/>
      <c r="GV271" s="718"/>
      <c r="GW271" s="718"/>
      <c r="GX271" s="718"/>
      <c r="GY271" s="718"/>
      <c r="GZ271" s="718"/>
      <c r="HA271" s="718"/>
      <c r="HB271" s="718"/>
      <c r="HC271" s="718"/>
      <c r="HD271" s="718"/>
      <c r="HE271" s="718"/>
      <c r="HF271" s="718"/>
      <c r="HG271" s="718"/>
      <c r="HH271" s="718"/>
      <c r="HI271" s="718"/>
      <c r="HJ271" s="718"/>
      <c r="HK271" s="718"/>
      <c r="HL271" s="718"/>
      <c r="HM271" s="718"/>
      <c r="HN271" s="718"/>
      <c r="HO271" s="718"/>
      <c r="HP271" s="718"/>
      <c r="HQ271" s="718"/>
      <c r="HR271" s="718"/>
      <c r="HS271" s="718"/>
      <c r="HT271" s="718"/>
      <c r="HU271" s="718"/>
      <c r="HV271" s="718"/>
      <c r="HW271" s="718"/>
      <c r="HX271" s="718"/>
      <c r="HY271" s="718"/>
      <c r="HZ271" s="718"/>
      <c r="IA271" s="718"/>
      <c r="IB271" s="718"/>
      <c r="IC271" s="718"/>
      <c r="ID271" s="718"/>
      <c r="IE271" s="718"/>
      <c r="IF271" s="718"/>
      <c r="IG271" s="718"/>
      <c r="IH271" s="718"/>
      <c r="II271" s="718"/>
      <c r="IJ271" s="718"/>
      <c r="IK271" s="718"/>
      <c r="IL271" s="718"/>
      <c r="IM271" s="718"/>
      <c r="IN271" s="718"/>
      <c r="IO271" s="718"/>
      <c r="IP271" s="718"/>
      <c r="IQ271" s="718"/>
      <c r="IR271" s="718"/>
      <c r="IS271" s="718"/>
      <c r="IT271" s="718"/>
      <c r="IU271" s="718"/>
      <c r="IV271" s="718"/>
    </row>
    <row r="272" spans="2:256" s="418" customFormat="1">
      <c r="B272" s="432"/>
      <c r="C272" s="433"/>
      <c r="D272" s="432"/>
      <c r="E272" s="432"/>
      <c r="P272" s="718"/>
      <c r="Q272" s="718"/>
      <c r="R272" s="718"/>
      <c r="S272" s="718"/>
      <c r="T272" s="718"/>
      <c r="U272" s="718"/>
      <c r="V272" s="718"/>
      <c r="W272" s="718"/>
      <c r="X272" s="718"/>
      <c r="Y272" s="718"/>
      <c r="Z272" s="718"/>
      <c r="AA272" s="718"/>
      <c r="AB272" s="718"/>
      <c r="AC272" s="718"/>
      <c r="AD272" s="718"/>
      <c r="AE272" s="718"/>
      <c r="AF272" s="718"/>
      <c r="AG272" s="718"/>
      <c r="AH272" s="718"/>
      <c r="AI272" s="718"/>
      <c r="AJ272" s="718"/>
      <c r="AK272" s="718"/>
      <c r="AL272" s="718"/>
      <c r="AM272" s="718"/>
      <c r="AN272" s="718"/>
      <c r="AO272" s="718"/>
      <c r="AP272" s="718"/>
      <c r="AQ272" s="718"/>
      <c r="AR272" s="718"/>
      <c r="AS272" s="718"/>
      <c r="AT272" s="718"/>
      <c r="AU272" s="718"/>
      <c r="AV272" s="718"/>
      <c r="AW272" s="718"/>
      <c r="AX272" s="718"/>
      <c r="AY272" s="718"/>
      <c r="AZ272" s="718"/>
      <c r="BA272" s="718"/>
      <c r="BB272" s="718"/>
      <c r="BC272" s="718"/>
      <c r="BD272" s="718"/>
      <c r="BE272" s="718"/>
      <c r="BF272" s="718"/>
      <c r="BG272" s="718"/>
      <c r="BH272" s="718"/>
      <c r="BI272" s="718"/>
      <c r="BJ272" s="718"/>
      <c r="BK272" s="718"/>
      <c r="BL272" s="718"/>
      <c r="BM272" s="718"/>
      <c r="BN272" s="718"/>
      <c r="BO272" s="718"/>
      <c r="BP272" s="718"/>
      <c r="BQ272" s="718"/>
      <c r="BR272" s="718"/>
      <c r="BS272" s="718"/>
      <c r="BT272" s="718"/>
      <c r="BU272" s="718"/>
      <c r="BV272" s="718"/>
      <c r="BW272" s="718"/>
      <c r="BX272" s="718"/>
      <c r="BY272" s="718"/>
      <c r="BZ272" s="718"/>
      <c r="CA272" s="718"/>
      <c r="CB272" s="718"/>
      <c r="CC272" s="718"/>
      <c r="CD272" s="718"/>
      <c r="CE272" s="718"/>
      <c r="CF272" s="718"/>
      <c r="CG272" s="718"/>
      <c r="CH272" s="718"/>
      <c r="CI272" s="718"/>
      <c r="CJ272" s="718"/>
      <c r="CK272" s="718"/>
      <c r="CL272" s="718"/>
      <c r="CM272" s="718"/>
      <c r="CN272" s="718"/>
      <c r="CO272" s="718"/>
      <c r="CP272" s="718"/>
      <c r="CQ272" s="718"/>
      <c r="CR272" s="718"/>
      <c r="CS272" s="718"/>
      <c r="CT272" s="718"/>
      <c r="CU272" s="718"/>
      <c r="CV272" s="718"/>
      <c r="CW272" s="718"/>
      <c r="CX272" s="718"/>
      <c r="CY272" s="718"/>
      <c r="CZ272" s="718"/>
      <c r="DA272" s="718"/>
      <c r="DB272" s="718"/>
      <c r="DC272" s="718"/>
      <c r="DD272" s="718"/>
      <c r="DE272" s="718"/>
      <c r="DF272" s="718"/>
      <c r="DG272" s="718"/>
      <c r="DH272" s="718"/>
      <c r="DI272" s="718"/>
      <c r="DJ272" s="718"/>
      <c r="DK272" s="718"/>
      <c r="DL272" s="718"/>
      <c r="DM272" s="718"/>
      <c r="DN272" s="718"/>
      <c r="DO272" s="718"/>
      <c r="DP272" s="718"/>
      <c r="DQ272" s="718"/>
      <c r="DR272" s="718"/>
      <c r="DS272" s="718"/>
      <c r="DT272" s="718"/>
      <c r="DU272" s="718"/>
      <c r="DV272" s="718"/>
      <c r="DW272" s="718"/>
      <c r="DX272" s="718"/>
      <c r="DY272" s="718"/>
      <c r="DZ272" s="718"/>
      <c r="EA272" s="718"/>
      <c r="EB272" s="718"/>
      <c r="EC272" s="718"/>
      <c r="ED272" s="718"/>
      <c r="EE272" s="718"/>
      <c r="EF272" s="718"/>
      <c r="EG272" s="718"/>
      <c r="EH272" s="718"/>
      <c r="EI272" s="718"/>
      <c r="EJ272" s="718"/>
      <c r="EK272" s="718"/>
      <c r="EL272" s="718"/>
      <c r="EM272" s="718"/>
      <c r="EN272" s="718"/>
      <c r="EO272" s="718"/>
      <c r="EP272" s="718"/>
      <c r="EQ272" s="718"/>
      <c r="ER272" s="718"/>
      <c r="ES272" s="718"/>
      <c r="ET272" s="718"/>
      <c r="EU272" s="718"/>
      <c r="EV272" s="718"/>
      <c r="EW272" s="718"/>
      <c r="EX272" s="718"/>
      <c r="EY272" s="718"/>
      <c r="EZ272" s="718"/>
      <c r="FA272" s="718"/>
      <c r="FB272" s="718"/>
      <c r="FC272" s="718"/>
      <c r="FD272" s="718"/>
      <c r="FE272" s="718"/>
      <c r="FF272" s="718"/>
      <c r="FG272" s="718"/>
      <c r="FH272" s="718"/>
      <c r="FI272" s="718"/>
      <c r="FJ272" s="718"/>
      <c r="FK272" s="718"/>
      <c r="FL272" s="718"/>
      <c r="FM272" s="718"/>
      <c r="FN272" s="718"/>
      <c r="FO272" s="718"/>
      <c r="FP272" s="718"/>
      <c r="FQ272" s="718"/>
      <c r="FR272" s="718"/>
      <c r="FS272" s="718"/>
      <c r="FT272" s="718"/>
      <c r="FU272" s="718"/>
      <c r="FV272" s="718"/>
      <c r="FW272" s="718"/>
      <c r="FX272" s="718"/>
      <c r="FY272" s="718"/>
      <c r="FZ272" s="718"/>
      <c r="GA272" s="718"/>
      <c r="GB272" s="718"/>
      <c r="GC272" s="718"/>
      <c r="GD272" s="718"/>
      <c r="GE272" s="718"/>
      <c r="GF272" s="718"/>
      <c r="GG272" s="718"/>
      <c r="GH272" s="718"/>
      <c r="GI272" s="718"/>
      <c r="GJ272" s="718"/>
      <c r="GK272" s="718"/>
      <c r="GL272" s="718"/>
      <c r="GM272" s="718"/>
      <c r="GN272" s="718"/>
      <c r="GO272" s="718"/>
      <c r="GP272" s="718"/>
      <c r="GQ272" s="718"/>
      <c r="GR272" s="718"/>
      <c r="GS272" s="718"/>
      <c r="GT272" s="718"/>
      <c r="GU272" s="718"/>
      <c r="GV272" s="718"/>
      <c r="GW272" s="718"/>
      <c r="GX272" s="718"/>
      <c r="GY272" s="718"/>
      <c r="GZ272" s="718"/>
      <c r="HA272" s="718"/>
      <c r="HB272" s="718"/>
      <c r="HC272" s="718"/>
      <c r="HD272" s="718"/>
      <c r="HE272" s="718"/>
      <c r="HF272" s="718"/>
      <c r="HG272" s="718"/>
      <c r="HH272" s="718"/>
      <c r="HI272" s="718"/>
      <c r="HJ272" s="718"/>
      <c r="HK272" s="718"/>
      <c r="HL272" s="718"/>
      <c r="HM272" s="718"/>
      <c r="HN272" s="718"/>
      <c r="HO272" s="718"/>
      <c r="HP272" s="718"/>
      <c r="HQ272" s="718"/>
      <c r="HR272" s="718"/>
      <c r="HS272" s="718"/>
      <c r="HT272" s="718"/>
      <c r="HU272" s="718"/>
      <c r="HV272" s="718"/>
      <c r="HW272" s="718"/>
      <c r="HX272" s="718"/>
      <c r="HY272" s="718"/>
      <c r="HZ272" s="718"/>
      <c r="IA272" s="718"/>
      <c r="IB272" s="718"/>
      <c r="IC272" s="718"/>
      <c r="ID272" s="718"/>
      <c r="IE272" s="718"/>
      <c r="IF272" s="718"/>
      <c r="IG272" s="718"/>
      <c r="IH272" s="718"/>
      <c r="II272" s="718"/>
      <c r="IJ272" s="718"/>
      <c r="IK272" s="718"/>
      <c r="IL272" s="718"/>
      <c r="IM272" s="718"/>
      <c r="IN272" s="718"/>
      <c r="IO272" s="718"/>
      <c r="IP272" s="718"/>
      <c r="IQ272" s="718"/>
      <c r="IR272" s="718"/>
      <c r="IS272" s="718"/>
      <c r="IT272" s="718"/>
      <c r="IU272" s="718"/>
      <c r="IV272" s="718"/>
    </row>
    <row r="273" spans="2:256" s="418" customFormat="1">
      <c r="B273" s="432"/>
      <c r="C273" s="433"/>
      <c r="D273" s="432"/>
      <c r="E273" s="432"/>
      <c r="P273" s="718"/>
      <c r="Q273" s="718"/>
      <c r="R273" s="718"/>
      <c r="S273" s="718"/>
      <c r="T273" s="718"/>
      <c r="U273" s="718"/>
      <c r="V273" s="718"/>
      <c r="W273" s="718"/>
      <c r="X273" s="718"/>
      <c r="Y273" s="718"/>
      <c r="Z273" s="718"/>
      <c r="AA273" s="718"/>
      <c r="AB273" s="718"/>
      <c r="AC273" s="718"/>
      <c r="AD273" s="718"/>
      <c r="AE273" s="718"/>
      <c r="AF273" s="718"/>
      <c r="AG273" s="718"/>
      <c r="AH273" s="718"/>
      <c r="AI273" s="718"/>
      <c r="AJ273" s="718"/>
      <c r="AK273" s="718"/>
      <c r="AL273" s="718"/>
      <c r="AM273" s="718"/>
      <c r="AN273" s="718"/>
      <c r="AO273" s="718"/>
      <c r="AP273" s="718"/>
      <c r="AQ273" s="718"/>
      <c r="AR273" s="718"/>
      <c r="AS273" s="718"/>
      <c r="AT273" s="718"/>
      <c r="AU273" s="718"/>
      <c r="AV273" s="718"/>
      <c r="AW273" s="718"/>
      <c r="AX273" s="718"/>
      <c r="AY273" s="718"/>
      <c r="AZ273" s="718"/>
      <c r="BA273" s="718"/>
      <c r="BB273" s="718"/>
      <c r="BC273" s="718"/>
      <c r="BD273" s="718"/>
      <c r="BE273" s="718"/>
      <c r="BF273" s="718"/>
      <c r="BG273" s="718"/>
      <c r="BH273" s="718"/>
      <c r="BI273" s="718"/>
      <c r="BJ273" s="718"/>
      <c r="BK273" s="718"/>
      <c r="BL273" s="718"/>
      <c r="BM273" s="718"/>
      <c r="BN273" s="718"/>
      <c r="BO273" s="718"/>
      <c r="BP273" s="718"/>
      <c r="BQ273" s="718"/>
      <c r="BR273" s="718"/>
      <c r="BS273" s="718"/>
      <c r="BT273" s="718"/>
      <c r="BU273" s="718"/>
      <c r="BV273" s="718"/>
      <c r="BW273" s="718"/>
      <c r="BX273" s="718"/>
      <c r="BY273" s="718"/>
      <c r="BZ273" s="718"/>
      <c r="CA273" s="718"/>
      <c r="CB273" s="718"/>
      <c r="CC273" s="718"/>
      <c r="CD273" s="718"/>
      <c r="CE273" s="718"/>
      <c r="CF273" s="718"/>
      <c r="CG273" s="718"/>
      <c r="CH273" s="718"/>
      <c r="CI273" s="718"/>
      <c r="CJ273" s="718"/>
      <c r="CK273" s="718"/>
      <c r="CL273" s="718"/>
      <c r="CM273" s="718"/>
      <c r="CN273" s="718"/>
      <c r="CO273" s="718"/>
      <c r="CP273" s="718"/>
      <c r="CQ273" s="718"/>
      <c r="CR273" s="718"/>
      <c r="CS273" s="718"/>
      <c r="CT273" s="718"/>
      <c r="CU273" s="718"/>
      <c r="CV273" s="718"/>
      <c r="CW273" s="718"/>
      <c r="CX273" s="718"/>
      <c r="CY273" s="718"/>
      <c r="CZ273" s="718"/>
      <c r="DA273" s="718"/>
      <c r="DB273" s="718"/>
      <c r="DC273" s="718"/>
      <c r="DD273" s="718"/>
      <c r="DE273" s="718"/>
      <c r="DF273" s="718"/>
      <c r="DG273" s="718"/>
      <c r="DH273" s="718"/>
      <c r="DI273" s="718"/>
      <c r="DJ273" s="718"/>
      <c r="DK273" s="718"/>
      <c r="DL273" s="718"/>
      <c r="DM273" s="718"/>
      <c r="DN273" s="718"/>
      <c r="DO273" s="718"/>
      <c r="DP273" s="718"/>
      <c r="DQ273" s="718"/>
      <c r="DR273" s="718"/>
      <c r="DS273" s="718"/>
      <c r="DT273" s="718"/>
      <c r="DU273" s="718"/>
      <c r="DV273" s="718"/>
      <c r="DW273" s="718"/>
      <c r="DX273" s="718"/>
      <c r="DY273" s="718"/>
      <c r="DZ273" s="718"/>
      <c r="EA273" s="718"/>
      <c r="EB273" s="718"/>
      <c r="EC273" s="718"/>
      <c r="ED273" s="718"/>
      <c r="EE273" s="718"/>
      <c r="EF273" s="718"/>
      <c r="EG273" s="718"/>
      <c r="EH273" s="718"/>
      <c r="EI273" s="718"/>
      <c r="EJ273" s="718"/>
      <c r="EK273" s="718"/>
      <c r="EL273" s="718"/>
      <c r="EM273" s="718"/>
      <c r="EN273" s="718"/>
      <c r="EO273" s="718"/>
      <c r="EP273" s="718"/>
      <c r="EQ273" s="718"/>
      <c r="ER273" s="718"/>
      <c r="ES273" s="718"/>
      <c r="ET273" s="718"/>
      <c r="EU273" s="718"/>
      <c r="EV273" s="718"/>
      <c r="EW273" s="718"/>
      <c r="EX273" s="718"/>
      <c r="EY273" s="718"/>
      <c r="EZ273" s="718"/>
      <c r="FA273" s="718"/>
      <c r="FB273" s="718"/>
      <c r="FC273" s="718"/>
      <c r="FD273" s="718"/>
      <c r="FE273" s="718"/>
      <c r="FF273" s="718"/>
      <c r="FG273" s="718"/>
      <c r="FH273" s="718"/>
      <c r="FI273" s="718"/>
      <c r="FJ273" s="718"/>
      <c r="FK273" s="718"/>
      <c r="FL273" s="718"/>
      <c r="FM273" s="718"/>
      <c r="FN273" s="718"/>
      <c r="FO273" s="718"/>
      <c r="FP273" s="718"/>
      <c r="FQ273" s="718"/>
      <c r="FR273" s="718"/>
      <c r="FS273" s="718"/>
      <c r="FT273" s="718"/>
      <c r="FU273" s="718"/>
      <c r="FV273" s="718"/>
      <c r="FW273" s="718"/>
      <c r="FX273" s="718"/>
      <c r="FY273" s="718"/>
      <c r="FZ273" s="718"/>
      <c r="GA273" s="718"/>
      <c r="GB273" s="718"/>
      <c r="GC273" s="718"/>
      <c r="GD273" s="718"/>
      <c r="GE273" s="718"/>
      <c r="GF273" s="718"/>
      <c r="GG273" s="718"/>
      <c r="GH273" s="718"/>
      <c r="GI273" s="718"/>
      <c r="GJ273" s="718"/>
      <c r="GK273" s="718"/>
      <c r="GL273" s="718"/>
      <c r="GM273" s="718"/>
      <c r="GN273" s="718"/>
      <c r="GO273" s="718"/>
      <c r="GP273" s="718"/>
      <c r="GQ273" s="718"/>
      <c r="GR273" s="718"/>
      <c r="GS273" s="718"/>
      <c r="GT273" s="718"/>
      <c r="GU273" s="718"/>
      <c r="GV273" s="718"/>
      <c r="GW273" s="718"/>
      <c r="GX273" s="718"/>
      <c r="GY273" s="718"/>
      <c r="GZ273" s="718"/>
      <c r="HA273" s="718"/>
      <c r="HB273" s="718"/>
      <c r="HC273" s="718"/>
      <c r="HD273" s="718"/>
      <c r="HE273" s="718"/>
      <c r="HF273" s="718"/>
      <c r="HG273" s="718"/>
      <c r="HH273" s="718"/>
      <c r="HI273" s="718"/>
      <c r="HJ273" s="718"/>
      <c r="HK273" s="718"/>
      <c r="HL273" s="718"/>
      <c r="HM273" s="718"/>
      <c r="HN273" s="718"/>
      <c r="HO273" s="718"/>
      <c r="HP273" s="718"/>
      <c r="HQ273" s="718"/>
      <c r="HR273" s="718"/>
      <c r="HS273" s="718"/>
      <c r="HT273" s="718"/>
      <c r="HU273" s="718"/>
      <c r="HV273" s="718"/>
      <c r="HW273" s="718"/>
      <c r="HX273" s="718"/>
      <c r="HY273" s="718"/>
      <c r="HZ273" s="718"/>
      <c r="IA273" s="718"/>
      <c r="IB273" s="718"/>
      <c r="IC273" s="718"/>
      <c r="ID273" s="718"/>
      <c r="IE273" s="718"/>
      <c r="IF273" s="718"/>
      <c r="IG273" s="718"/>
      <c r="IH273" s="718"/>
      <c r="II273" s="718"/>
      <c r="IJ273" s="718"/>
      <c r="IK273" s="718"/>
      <c r="IL273" s="718"/>
      <c r="IM273" s="718"/>
      <c r="IN273" s="718"/>
      <c r="IO273" s="718"/>
      <c r="IP273" s="718"/>
      <c r="IQ273" s="718"/>
      <c r="IR273" s="718"/>
      <c r="IS273" s="718"/>
      <c r="IT273" s="718"/>
      <c r="IU273" s="718"/>
      <c r="IV273" s="718"/>
    </row>
    <row r="274" spans="2:256" s="418" customFormat="1">
      <c r="B274" s="432"/>
      <c r="C274" s="433"/>
      <c r="D274" s="432"/>
      <c r="E274" s="432"/>
      <c r="P274" s="718"/>
      <c r="Q274" s="718"/>
      <c r="R274" s="718"/>
      <c r="S274" s="718"/>
      <c r="T274" s="718"/>
      <c r="U274" s="718"/>
      <c r="V274" s="718"/>
      <c r="W274" s="718"/>
      <c r="X274" s="718"/>
      <c r="Y274" s="718"/>
      <c r="Z274" s="718"/>
      <c r="AA274" s="718"/>
      <c r="AB274" s="718"/>
      <c r="AC274" s="718"/>
      <c r="AD274" s="718"/>
      <c r="AE274" s="718"/>
      <c r="AF274" s="718"/>
      <c r="AG274" s="718"/>
      <c r="AH274" s="718"/>
      <c r="AI274" s="718"/>
      <c r="AJ274" s="718"/>
      <c r="AK274" s="718"/>
      <c r="AL274" s="718"/>
      <c r="AM274" s="718"/>
      <c r="AN274" s="718"/>
      <c r="AO274" s="718"/>
      <c r="AP274" s="718"/>
      <c r="AQ274" s="718"/>
      <c r="AR274" s="718"/>
      <c r="AS274" s="718"/>
      <c r="AT274" s="718"/>
      <c r="AU274" s="718"/>
      <c r="AV274" s="718"/>
      <c r="AW274" s="718"/>
      <c r="AX274" s="718"/>
      <c r="AY274" s="718"/>
      <c r="AZ274" s="718"/>
      <c r="BA274" s="718"/>
      <c r="BB274" s="718"/>
      <c r="BC274" s="718"/>
      <c r="BD274" s="718"/>
      <c r="BE274" s="718"/>
      <c r="BF274" s="718"/>
      <c r="BG274" s="718"/>
      <c r="BH274" s="718"/>
      <c r="BI274" s="718"/>
      <c r="BJ274" s="718"/>
      <c r="BK274" s="718"/>
      <c r="BL274" s="718"/>
      <c r="BM274" s="718"/>
      <c r="BN274" s="718"/>
      <c r="BO274" s="718"/>
      <c r="BP274" s="718"/>
      <c r="BQ274" s="718"/>
      <c r="BR274" s="718"/>
      <c r="BS274" s="718"/>
      <c r="BT274" s="718"/>
      <c r="BU274" s="718"/>
      <c r="BV274" s="718"/>
      <c r="BW274" s="718"/>
      <c r="BX274" s="718"/>
      <c r="BY274" s="718"/>
      <c r="BZ274" s="718"/>
      <c r="CA274" s="718"/>
      <c r="CB274" s="718"/>
      <c r="CC274" s="718"/>
      <c r="CD274" s="718"/>
      <c r="CE274" s="718"/>
      <c r="CF274" s="718"/>
      <c r="CG274" s="718"/>
      <c r="CH274" s="718"/>
      <c r="CI274" s="718"/>
      <c r="CJ274" s="718"/>
      <c r="CK274" s="718"/>
      <c r="CL274" s="718"/>
      <c r="CM274" s="718"/>
      <c r="CN274" s="718"/>
      <c r="CO274" s="718"/>
      <c r="CP274" s="718"/>
      <c r="CQ274" s="718"/>
      <c r="CR274" s="718"/>
      <c r="CS274" s="718"/>
      <c r="CT274" s="718"/>
      <c r="CU274" s="718"/>
      <c r="CV274" s="718"/>
      <c r="CW274" s="718"/>
      <c r="CX274" s="718"/>
      <c r="CY274" s="718"/>
      <c r="CZ274" s="718"/>
      <c r="DA274" s="718"/>
      <c r="DB274" s="718"/>
      <c r="DC274" s="718"/>
      <c r="DD274" s="718"/>
      <c r="DE274" s="718"/>
      <c r="DF274" s="718"/>
      <c r="DG274" s="718"/>
      <c r="DH274" s="718"/>
      <c r="DI274" s="718"/>
      <c r="DJ274" s="718"/>
      <c r="DK274" s="718"/>
      <c r="DL274" s="718"/>
      <c r="DM274" s="718"/>
      <c r="DN274" s="718"/>
      <c r="DO274" s="718"/>
      <c r="DP274" s="718"/>
      <c r="DQ274" s="718"/>
      <c r="DR274" s="718"/>
      <c r="DS274" s="718"/>
      <c r="DT274" s="718"/>
      <c r="DU274" s="718"/>
      <c r="DV274" s="718"/>
      <c r="DW274" s="718"/>
      <c r="DX274" s="718"/>
      <c r="DY274" s="718"/>
      <c r="DZ274" s="718"/>
      <c r="EA274" s="718"/>
      <c r="EB274" s="718"/>
      <c r="EC274" s="718"/>
      <c r="ED274" s="718"/>
      <c r="EE274" s="718"/>
      <c r="EF274" s="718"/>
      <c r="EG274" s="718"/>
      <c r="EH274" s="718"/>
      <c r="EI274" s="718"/>
      <c r="EJ274" s="718"/>
      <c r="EK274" s="718"/>
      <c r="EL274" s="718"/>
      <c r="EM274" s="718"/>
      <c r="EN274" s="718"/>
      <c r="EO274" s="718"/>
      <c r="EP274" s="718"/>
      <c r="EQ274" s="718"/>
      <c r="ER274" s="718"/>
      <c r="ES274" s="718"/>
      <c r="ET274" s="718"/>
      <c r="EU274" s="718"/>
      <c r="EV274" s="718"/>
      <c r="EW274" s="718"/>
      <c r="EX274" s="718"/>
      <c r="EY274" s="718"/>
      <c r="EZ274" s="718"/>
      <c r="FA274" s="718"/>
      <c r="FB274" s="718"/>
      <c r="FC274" s="718"/>
      <c r="FD274" s="718"/>
      <c r="FE274" s="718"/>
      <c r="FF274" s="718"/>
      <c r="FG274" s="718"/>
      <c r="FH274" s="718"/>
      <c r="FI274" s="718"/>
      <c r="FJ274" s="718"/>
      <c r="FK274" s="718"/>
      <c r="FL274" s="718"/>
      <c r="FM274" s="718"/>
      <c r="FN274" s="718"/>
      <c r="FO274" s="718"/>
      <c r="FP274" s="718"/>
      <c r="FQ274" s="718"/>
      <c r="FR274" s="718"/>
      <c r="FS274" s="718"/>
      <c r="FT274" s="718"/>
      <c r="FU274" s="718"/>
      <c r="FV274" s="718"/>
      <c r="FW274" s="718"/>
      <c r="FX274" s="718"/>
      <c r="FY274" s="718"/>
      <c r="FZ274" s="718"/>
      <c r="GA274" s="718"/>
      <c r="GB274" s="718"/>
      <c r="GC274" s="718"/>
      <c r="GD274" s="718"/>
      <c r="GE274" s="718"/>
      <c r="GF274" s="718"/>
      <c r="GG274" s="718"/>
      <c r="GH274" s="718"/>
      <c r="GI274" s="718"/>
      <c r="GJ274" s="718"/>
      <c r="GK274" s="718"/>
      <c r="GL274" s="718"/>
      <c r="GM274" s="718"/>
      <c r="GN274" s="718"/>
      <c r="GO274" s="718"/>
      <c r="GP274" s="718"/>
      <c r="GQ274" s="718"/>
      <c r="GR274" s="718"/>
      <c r="GS274" s="718"/>
      <c r="GT274" s="718"/>
      <c r="GU274" s="718"/>
      <c r="GV274" s="718"/>
      <c r="GW274" s="718"/>
      <c r="GX274" s="718"/>
      <c r="GY274" s="718"/>
      <c r="GZ274" s="718"/>
      <c r="HA274" s="718"/>
      <c r="HB274" s="718"/>
      <c r="HC274" s="718"/>
      <c r="HD274" s="718"/>
      <c r="HE274" s="718"/>
      <c r="HF274" s="718"/>
      <c r="HG274" s="718"/>
      <c r="HH274" s="718"/>
      <c r="HI274" s="718"/>
      <c r="HJ274" s="718"/>
      <c r="HK274" s="718"/>
      <c r="HL274" s="718"/>
      <c r="HM274" s="718"/>
      <c r="HN274" s="718"/>
      <c r="HO274" s="718"/>
      <c r="HP274" s="718"/>
      <c r="HQ274" s="718"/>
      <c r="HR274" s="718"/>
      <c r="HS274" s="718"/>
      <c r="HT274" s="718"/>
      <c r="HU274" s="718"/>
      <c r="HV274" s="718"/>
      <c r="HW274" s="718"/>
      <c r="HX274" s="718"/>
      <c r="HY274" s="718"/>
      <c r="HZ274" s="718"/>
      <c r="IA274" s="718"/>
      <c r="IB274" s="718"/>
      <c r="IC274" s="718"/>
      <c r="ID274" s="718"/>
      <c r="IE274" s="718"/>
      <c r="IF274" s="718"/>
      <c r="IG274" s="718"/>
      <c r="IH274" s="718"/>
      <c r="II274" s="718"/>
      <c r="IJ274" s="718"/>
      <c r="IK274" s="718"/>
      <c r="IL274" s="718"/>
      <c r="IM274" s="718"/>
      <c r="IN274" s="718"/>
      <c r="IO274" s="718"/>
      <c r="IP274" s="718"/>
      <c r="IQ274" s="718"/>
      <c r="IR274" s="718"/>
      <c r="IS274" s="718"/>
      <c r="IT274" s="718"/>
      <c r="IU274" s="718"/>
      <c r="IV274" s="718"/>
    </row>
    <row r="275" spans="2:256" s="418" customFormat="1">
      <c r="B275" s="432"/>
      <c r="C275" s="433"/>
      <c r="D275" s="432"/>
      <c r="E275" s="432"/>
      <c r="P275" s="718"/>
      <c r="Q275" s="718"/>
      <c r="R275" s="718"/>
      <c r="S275" s="718"/>
      <c r="T275" s="718"/>
      <c r="U275" s="718"/>
      <c r="V275" s="718"/>
      <c r="W275" s="718"/>
      <c r="X275" s="718"/>
      <c r="Y275" s="718"/>
      <c r="Z275" s="718"/>
      <c r="AA275" s="718"/>
      <c r="AB275" s="718"/>
      <c r="AC275" s="718"/>
      <c r="AD275" s="718"/>
      <c r="AE275" s="718"/>
      <c r="AF275" s="718"/>
      <c r="AG275" s="718"/>
      <c r="AH275" s="718"/>
      <c r="AI275" s="718"/>
      <c r="AJ275" s="718"/>
      <c r="AK275" s="718"/>
      <c r="AL275" s="718"/>
      <c r="AM275" s="718"/>
      <c r="AN275" s="718"/>
      <c r="AO275" s="718"/>
      <c r="AP275" s="718"/>
      <c r="AQ275" s="718"/>
      <c r="AR275" s="718"/>
      <c r="AS275" s="718"/>
      <c r="AT275" s="718"/>
      <c r="AU275" s="718"/>
      <c r="AV275" s="718"/>
      <c r="AW275" s="718"/>
      <c r="AX275" s="718"/>
      <c r="AY275" s="718"/>
      <c r="AZ275" s="718"/>
      <c r="BA275" s="718"/>
      <c r="BB275" s="718"/>
      <c r="BC275" s="718"/>
      <c r="BD275" s="718"/>
      <c r="BE275" s="718"/>
      <c r="BF275" s="718"/>
      <c r="BG275" s="718"/>
      <c r="BH275" s="718"/>
      <c r="BI275" s="718"/>
      <c r="BJ275" s="718"/>
      <c r="BK275" s="718"/>
      <c r="BL275" s="718"/>
      <c r="BM275" s="718"/>
      <c r="BN275" s="718"/>
      <c r="BO275" s="718"/>
      <c r="BP275" s="718"/>
      <c r="BQ275" s="718"/>
      <c r="BR275" s="718"/>
      <c r="BS275" s="718"/>
      <c r="BT275" s="718"/>
      <c r="BU275" s="718"/>
      <c r="BV275" s="718"/>
      <c r="BW275" s="718"/>
      <c r="BX275" s="718"/>
      <c r="BY275" s="718"/>
      <c r="BZ275" s="718"/>
      <c r="CA275" s="718"/>
      <c r="CB275" s="718"/>
      <c r="CC275" s="718"/>
      <c r="CD275" s="718"/>
      <c r="CE275" s="718"/>
      <c r="CF275" s="718"/>
      <c r="CG275" s="718"/>
      <c r="CH275" s="718"/>
      <c r="CI275" s="718"/>
      <c r="CJ275" s="718"/>
      <c r="CK275" s="718"/>
      <c r="CL275" s="718"/>
      <c r="CM275" s="718"/>
      <c r="CN275" s="718"/>
      <c r="CO275" s="718"/>
      <c r="CP275" s="718"/>
      <c r="CQ275" s="718"/>
      <c r="CR275" s="718"/>
      <c r="CS275" s="718"/>
      <c r="CT275" s="718"/>
      <c r="CU275" s="718"/>
      <c r="CV275" s="718"/>
      <c r="CW275" s="718"/>
      <c r="CX275" s="718"/>
      <c r="CY275" s="718"/>
      <c r="CZ275" s="718"/>
      <c r="DA275" s="718"/>
      <c r="DB275" s="718"/>
      <c r="DC275" s="718"/>
      <c r="DD275" s="718"/>
      <c r="DE275" s="718"/>
      <c r="DF275" s="718"/>
      <c r="DG275" s="718"/>
      <c r="DH275" s="718"/>
      <c r="DI275" s="718"/>
      <c r="DJ275" s="718"/>
      <c r="DK275" s="718"/>
      <c r="DL275" s="718"/>
      <c r="DM275" s="718"/>
      <c r="DN275" s="718"/>
      <c r="DO275" s="718"/>
      <c r="DP275" s="718"/>
      <c r="DQ275" s="718"/>
      <c r="DR275" s="718"/>
      <c r="DS275" s="718"/>
      <c r="DT275" s="718"/>
      <c r="DU275" s="718"/>
      <c r="DV275" s="718"/>
      <c r="DW275" s="718"/>
      <c r="DX275" s="718"/>
      <c r="DY275" s="718"/>
      <c r="DZ275" s="718"/>
      <c r="EA275" s="718"/>
      <c r="EB275" s="718"/>
      <c r="EC275" s="718"/>
      <c r="ED275" s="718"/>
      <c r="EE275" s="718"/>
      <c r="EF275" s="718"/>
      <c r="EG275" s="718"/>
      <c r="EH275" s="718"/>
      <c r="EI275" s="718"/>
      <c r="EJ275" s="718"/>
      <c r="EK275" s="718"/>
      <c r="EL275" s="718"/>
      <c r="EM275" s="718"/>
      <c r="EN275" s="718"/>
      <c r="EO275" s="718"/>
      <c r="EP275" s="718"/>
      <c r="EQ275" s="718"/>
      <c r="ER275" s="718"/>
      <c r="ES275" s="718"/>
      <c r="ET275" s="718"/>
      <c r="EU275" s="718"/>
      <c r="EV275" s="718"/>
      <c r="EW275" s="718"/>
      <c r="EX275" s="718"/>
      <c r="EY275" s="718"/>
      <c r="EZ275" s="718"/>
      <c r="FA275" s="718"/>
      <c r="FB275" s="718"/>
      <c r="FC275" s="718"/>
      <c r="FD275" s="718"/>
      <c r="FE275" s="718"/>
      <c r="FF275" s="718"/>
      <c r="FG275" s="718"/>
      <c r="FH275" s="718"/>
      <c r="FI275" s="718"/>
      <c r="FJ275" s="718"/>
      <c r="FK275" s="718"/>
      <c r="FL275" s="718"/>
      <c r="FM275" s="718"/>
      <c r="FN275" s="718"/>
      <c r="FO275" s="718"/>
      <c r="FP275" s="718"/>
      <c r="FQ275" s="718"/>
      <c r="FR275" s="718"/>
      <c r="FS275" s="718"/>
      <c r="FT275" s="718"/>
      <c r="FU275" s="718"/>
      <c r="FV275" s="718"/>
      <c r="FW275" s="718"/>
      <c r="FX275" s="718"/>
      <c r="FY275" s="718"/>
      <c r="FZ275" s="718"/>
      <c r="GA275" s="718"/>
      <c r="GB275" s="718"/>
      <c r="GC275" s="718"/>
      <c r="GD275" s="718"/>
      <c r="GE275" s="718"/>
      <c r="GF275" s="718"/>
      <c r="GG275" s="718"/>
      <c r="GH275" s="718"/>
      <c r="GI275" s="718"/>
      <c r="GJ275" s="718"/>
      <c r="GK275" s="718"/>
      <c r="GL275" s="718"/>
      <c r="GM275" s="718"/>
      <c r="GN275" s="718"/>
      <c r="GO275" s="718"/>
      <c r="GP275" s="718"/>
      <c r="GQ275" s="718"/>
      <c r="GR275" s="718"/>
      <c r="GS275" s="718"/>
      <c r="GT275" s="718"/>
      <c r="GU275" s="718"/>
      <c r="GV275" s="718"/>
      <c r="GW275" s="718"/>
      <c r="GX275" s="718"/>
      <c r="GY275" s="718"/>
      <c r="GZ275" s="718"/>
      <c r="HA275" s="718"/>
      <c r="HB275" s="718"/>
      <c r="HC275" s="718"/>
      <c r="HD275" s="718"/>
      <c r="HE275" s="718"/>
      <c r="HF275" s="718"/>
      <c r="HG275" s="718"/>
      <c r="HH275" s="718"/>
      <c r="HI275" s="718"/>
      <c r="HJ275" s="718"/>
      <c r="HK275" s="718"/>
      <c r="HL275" s="718"/>
      <c r="HM275" s="718"/>
      <c r="HN275" s="718"/>
      <c r="HO275" s="718"/>
      <c r="HP275" s="718"/>
      <c r="HQ275" s="718"/>
      <c r="HR275" s="718"/>
      <c r="HS275" s="718"/>
      <c r="HT275" s="718"/>
      <c r="HU275" s="718"/>
      <c r="HV275" s="718"/>
      <c r="HW275" s="718"/>
      <c r="HX275" s="718"/>
      <c r="HY275" s="718"/>
      <c r="HZ275" s="718"/>
      <c r="IA275" s="718"/>
      <c r="IB275" s="718"/>
      <c r="IC275" s="718"/>
      <c r="ID275" s="718"/>
      <c r="IE275" s="718"/>
      <c r="IF275" s="718"/>
      <c r="IG275" s="718"/>
      <c r="IH275" s="718"/>
      <c r="II275" s="718"/>
      <c r="IJ275" s="718"/>
      <c r="IK275" s="718"/>
      <c r="IL275" s="718"/>
      <c r="IM275" s="718"/>
      <c r="IN275" s="718"/>
      <c r="IO275" s="718"/>
      <c r="IP275" s="718"/>
      <c r="IQ275" s="718"/>
      <c r="IR275" s="718"/>
      <c r="IS275" s="718"/>
      <c r="IT275" s="718"/>
      <c r="IU275" s="718"/>
      <c r="IV275" s="718"/>
    </row>
    <row r="276" spans="2:256" s="418" customFormat="1">
      <c r="B276" s="432"/>
      <c r="C276" s="433"/>
      <c r="D276" s="432"/>
      <c r="E276" s="432"/>
      <c r="P276" s="718"/>
      <c r="Q276" s="718"/>
      <c r="R276" s="718"/>
      <c r="S276" s="718"/>
      <c r="T276" s="718"/>
      <c r="U276" s="718"/>
      <c r="V276" s="718"/>
      <c r="W276" s="718"/>
      <c r="X276" s="718"/>
      <c r="Y276" s="718"/>
      <c r="Z276" s="718"/>
      <c r="AA276" s="718"/>
      <c r="AB276" s="718"/>
      <c r="AC276" s="718"/>
      <c r="AD276" s="718"/>
      <c r="AE276" s="718"/>
      <c r="AF276" s="718"/>
      <c r="AG276" s="718"/>
      <c r="AH276" s="718"/>
      <c r="AI276" s="718"/>
      <c r="AJ276" s="718"/>
      <c r="AK276" s="718"/>
      <c r="AL276" s="718"/>
      <c r="AM276" s="718"/>
      <c r="AN276" s="718"/>
      <c r="AO276" s="718"/>
      <c r="AP276" s="718"/>
      <c r="AQ276" s="718"/>
      <c r="AR276" s="718"/>
      <c r="AS276" s="718"/>
      <c r="AT276" s="718"/>
      <c r="AU276" s="718"/>
      <c r="AV276" s="718"/>
      <c r="AW276" s="718"/>
      <c r="AX276" s="718"/>
      <c r="AY276" s="718"/>
      <c r="AZ276" s="718"/>
      <c r="BA276" s="718"/>
      <c r="BB276" s="718"/>
      <c r="BC276" s="718"/>
      <c r="BD276" s="718"/>
      <c r="BE276" s="718"/>
      <c r="BF276" s="718"/>
      <c r="BG276" s="718"/>
      <c r="BH276" s="718"/>
      <c r="BI276" s="718"/>
      <c r="BJ276" s="718"/>
      <c r="BK276" s="718"/>
      <c r="BL276" s="718"/>
      <c r="BM276" s="718"/>
      <c r="BN276" s="718"/>
      <c r="BO276" s="718"/>
      <c r="BP276" s="718"/>
      <c r="BQ276" s="718"/>
      <c r="BR276" s="718"/>
      <c r="BS276" s="718"/>
      <c r="BT276" s="718"/>
      <c r="BU276" s="718"/>
      <c r="BV276" s="718"/>
      <c r="BW276" s="718"/>
      <c r="BX276" s="718"/>
      <c r="BY276" s="718"/>
      <c r="BZ276" s="718"/>
      <c r="CA276" s="718"/>
      <c r="CB276" s="718"/>
      <c r="CC276" s="718"/>
      <c r="CD276" s="718"/>
      <c r="CE276" s="718"/>
      <c r="CF276" s="718"/>
      <c r="CG276" s="718"/>
      <c r="CH276" s="718"/>
      <c r="CI276" s="718"/>
      <c r="CJ276" s="718"/>
      <c r="CK276" s="718"/>
      <c r="CL276" s="718"/>
      <c r="CM276" s="718"/>
      <c r="CN276" s="718"/>
      <c r="CO276" s="718"/>
      <c r="CP276" s="718"/>
      <c r="CQ276" s="718"/>
      <c r="CR276" s="718"/>
      <c r="CS276" s="718"/>
      <c r="CT276" s="718"/>
      <c r="CU276" s="718"/>
      <c r="CV276" s="718"/>
      <c r="CW276" s="718"/>
      <c r="CX276" s="718"/>
      <c r="CY276" s="718"/>
      <c r="CZ276" s="718"/>
      <c r="DA276" s="718"/>
      <c r="DB276" s="718"/>
      <c r="DC276" s="718"/>
      <c r="DD276" s="718"/>
      <c r="DE276" s="718"/>
      <c r="DF276" s="718"/>
      <c r="DG276" s="718"/>
      <c r="DH276" s="718"/>
      <c r="DI276" s="718"/>
      <c r="DJ276" s="718"/>
      <c r="DK276" s="718"/>
      <c r="DL276" s="718"/>
      <c r="DM276" s="718"/>
      <c r="DN276" s="718"/>
      <c r="DO276" s="718"/>
      <c r="DP276" s="718"/>
      <c r="DQ276" s="718"/>
      <c r="DR276" s="718"/>
      <c r="DS276" s="718"/>
      <c r="DT276" s="718"/>
      <c r="DU276" s="718"/>
      <c r="DV276" s="718"/>
      <c r="DW276" s="718"/>
      <c r="DX276" s="718"/>
      <c r="DY276" s="718"/>
      <c r="DZ276" s="718"/>
      <c r="EA276" s="718"/>
      <c r="EB276" s="718"/>
      <c r="EC276" s="718"/>
      <c r="ED276" s="718"/>
      <c r="EE276" s="718"/>
      <c r="EF276" s="718"/>
      <c r="EG276" s="718"/>
      <c r="EH276" s="718"/>
      <c r="EI276" s="718"/>
      <c r="EJ276" s="718"/>
      <c r="EK276" s="718"/>
      <c r="EL276" s="718"/>
      <c r="EM276" s="718"/>
      <c r="EN276" s="718"/>
      <c r="EO276" s="718"/>
      <c r="EP276" s="718"/>
      <c r="EQ276" s="718"/>
      <c r="ER276" s="718"/>
      <c r="ES276" s="718"/>
      <c r="ET276" s="718"/>
      <c r="EU276" s="718"/>
      <c r="EV276" s="718"/>
      <c r="EW276" s="718"/>
      <c r="EX276" s="718"/>
      <c r="EY276" s="718"/>
      <c r="EZ276" s="718"/>
      <c r="FA276" s="718"/>
      <c r="FB276" s="718"/>
      <c r="FC276" s="718"/>
      <c r="FD276" s="718"/>
      <c r="FE276" s="718"/>
      <c r="FF276" s="718"/>
      <c r="FG276" s="718"/>
      <c r="FH276" s="718"/>
      <c r="FI276" s="718"/>
      <c r="FJ276" s="718"/>
      <c r="FK276" s="718"/>
      <c r="FL276" s="718"/>
      <c r="FM276" s="718"/>
      <c r="FN276" s="718"/>
      <c r="FO276" s="718"/>
      <c r="FP276" s="718"/>
      <c r="FQ276" s="718"/>
      <c r="FR276" s="718"/>
      <c r="FS276" s="718"/>
      <c r="FT276" s="718"/>
      <c r="FU276" s="718"/>
      <c r="FV276" s="718"/>
      <c r="FW276" s="718"/>
      <c r="FX276" s="718"/>
      <c r="FY276" s="718"/>
      <c r="FZ276" s="718"/>
      <c r="GA276" s="718"/>
      <c r="GB276" s="718"/>
      <c r="GC276" s="718"/>
      <c r="GD276" s="718"/>
      <c r="GE276" s="718"/>
      <c r="GF276" s="718"/>
      <c r="GG276" s="718"/>
      <c r="GH276" s="718"/>
      <c r="GI276" s="718"/>
      <c r="GJ276" s="718"/>
      <c r="GK276" s="718"/>
      <c r="GL276" s="718"/>
      <c r="GM276" s="718"/>
      <c r="GN276" s="718"/>
      <c r="GO276" s="718"/>
      <c r="GP276" s="718"/>
      <c r="GQ276" s="718"/>
      <c r="GR276" s="718"/>
      <c r="GS276" s="718"/>
      <c r="GT276" s="718"/>
      <c r="GU276" s="718"/>
      <c r="GV276" s="718"/>
      <c r="GW276" s="718"/>
      <c r="GX276" s="718"/>
      <c r="GY276" s="718"/>
      <c r="GZ276" s="718"/>
      <c r="HA276" s="718"/>
      <c r="HB276" s="718"/>
      <c r="HC276" s="718"/>
      <c r="HD276" s="718"/>
      <c r="HE276" s="718"/>
      <c r="HF276" s="718"/>
      <c r="HG276" s="718"/>
      <c r="HH276" s="718"/>
      <c r="HI276" s="718"/>
      <c r="HJ276" s="718"/>
      <c r="HK276" s="718"/>
      <c r="HL276" s="718"/>
      <c r="HM276" s="718"/>
      <c r="HN276" s="718"/>
      <c r="HO276" s="718"/>
      <c r="HP276" s="718"/>
      <c r="HQ276" s="718"/>
      <c r="HR276" s="718"/>
      <c r="HS276" s="718"/>
      <c r="HT276" s="718"/>
      <c r="HU276" s="718"/>
      <c r="HV276" s="718"/>
      <c r="HW276" s="718"/>
      <c r="HX276" s="718"/>
      <c r="HY276" s="718"/>
      <c r="HZ276" s="718"/>
      <c r="IA276" s="718"/>
      <c r="IB276" s="718"/>
      <c r="IC276" s="718"/>
      <c r="ID276" s="718"/>
      <c r="IE276" s="718"/>
      <c r="IF276" s="718"/>
      <c r="IG276" s="718"/>
      <c r="IH276" s="718"/>
      <c r="II276" s="718"/>
      <c r="IJ276" s="718"/>
      <c r="IK276" s="718"/>
      <c r="IL276" s="718"/>
      <c r="IM276" s="718"/>
      <c r="IN276" s="718"/>
      <c r="IO276" s="718"/>
      <c r="IP276" s="718"/>
      <c r="IQ276" s="718"/>
      <c r="IR276" s="718"/>
      <c r="IS276" s="718"/>
      <c r="IT276" s="718"/>
      <c r="IU276" s="718"/>
      <c r="IV276" s="718"/>
    </row>
    <row r="277" spans="2:256" s="418" customFormat="1">
      <c r="B277" s="432"/>
      <c r="C277" s="433"/>
      <c r="D277" s="432"/>
      <c r="E277" s="432"/>
      <c r="P277" s="718"/>
      <c r="Q277" s="718"/>
      <c r="R277" s="718"/>
      <c r="S277" s="718"/>
      <c r="T277" s="718"/>
      <c r="U277" s="718"/>
      <c r="V277" s="718"/>
      <c r="W277" s="718"/>
      <c r="X277" s="718"/>
      <c r="Y277" s="718"/>
      <c r="Z277" s="718"/>
      <c r="AA277" s="718"/>
      <c r="AB277" s="718"/>
      <c r="AC277" s="718"/>
      <c r="AD277" s="718"/>
      <c r="AE277" s="718"/>
      <c r="AF277" s="718"/>
      <c r="AG277" s="718"/>
      <c r="AH277" s="718"/>
      <c r="AI277" s="718"/>
      <c r="AJ277" s="718"/>
      <c r="AK277" s="718"/>
      <c r="AL277" s="718"/>
      <c r="AM277" s="718"/>
      <c r="AN277" s="718"/>
      <c r="AO277" s="718"/>
      <c r="AP277" s="718"/>
      <c r="AQ277" s="718"/>
      <c r="AR277" s="718"/>
      <c r="AS277" s="718"/>
      <c r="AT277" s="718"/>
      <c r="AU277" s="718"/>
      <c r="AV277" s="718"/>
      <c r="AW277" s="718"/>
      <c r="AX277" s="718"/>
      <c r="AY277" s="718"/>
      <c r="AZ277" s="718"/>
      <c r="BA277" s="718"/>
      <c r="BB277" s="718"/>
      <c r="BC277" s="718"/>
      <c r="BD277" s="718"/>
      <c r="BE277" s="718"/>
      <c r="BF277" s="718"/>
      <c r="BG277" s="718"/>
      <c r="BH277" s="718"/>
      <c r="BI277" s="718"/>
      <c r="BJ277" s="718"/>
      <c r="BK277" s="718"/>
      <c r="BL277" s="718"/>
      <c r="BM277" s="718"/>
      <c r="BN277" s="718"/>
      <c r="BO277" s="718"/>
      <c r="BP277" s="718"/>
      <c r="BQ277" s="718"/>
      <c r="BR277" s="718"/>
      <c r="BS277" s="718"/>
      <c r="BT277" s="718"/>
      <c r="BU277" s="718"/>
      <c r="BV277" s="718"/>
      <c r="BW277" s="718"/>
      <c r="BX277" s="718"/>
      <c r="BY277" s="718"/>
      <c r="BZ277" s="718"/>
      <c r="CA277" s="718"/>
      <c r="CB277" s="718"/>
      <c r="CC277" s="718"/>
      <c r="CD277" s="718"/>
      <c r="CE277" s="718"/>
      <c r="CF277" s="718"/>
      <c r="CG277" s="718"/>
      <c r="CH277" s="718"/>
      <c r="CI277" s="718"/>
      <c r="CJ277" s="718"/>
      <c r="CK277" s="718"/>
      <c r="CL277" s="718"/>
      <c r="CM277" s="718"/>
      <c r="CN277" s="718"/>
      <c r="CO277" s="718"/>
      <c r="CP277" s="718"/>
      <c r="CQ277" s="718"/>
      <c r="CR277" s="718"/>
      <c r="CS277" s="718"/>
      <c r="CT277" s="718"/>
      <c r="CU277" s="718"/>
      <c r="CV277" s="718"/>
      <c r="CW277" s="718"/>
      <c r="CX277" s="718"/>
      <c r="CY277" s="718"/>
      <c r="CZ277" s="718"/>
      <c r="DA277" s="718"/>
      <c r="DB277" s="718"/>
      <c r="DC277" s="718"/>
      <c r="DD277" s="718"/>
      <c r="DE277" s="718"/>
      <c r="DF277" s="718"/>
      <c r="DG277" s="718"/>
      <c r="DH277" s="718"/>
      <c r="DI277" s="718"/>
      <c r="DJ277" s="718"/>
      <c r="DK277" s="718"/>
      <c r="DL277" s="718"/>
      <c r="DM277" s="718"/>
      <c r="DN277" s="718"/>
      <c r="DO277" s="718"/>
      <c r="DP277" s="718"/>
      <c r="DQ277" s="718"/>
      <c r="DR277" s="718"/>
      <c r="DS277" s="718"/>
      <c r="DT277" s="718"/>
      <c r="DU277" s="718"/>
      <c r="DV277" s="718"/>
      <c r="DW277" s="718"/>
      <c r="DX277" s="718"/>
      <c r="DY277" s="718"/>
      <c r="DZ277" s="718"/>
      <c r="EA277" s="718"/>
      <c r="EB277" s="718"/>
      <c r="EC277" s="718"/>
      <c r="ED277" s="718"/>
      <c r="EE277" s="718"/>
      <c r="EF277" s="718"/>
      <c r="EG277" s="718"/>
      <c r="EH277" s="718"/>
      <c r="EI277" s="718"/>
      <c r="EJ277" s="718"/>
      <c r="EK277" s="718"/>
      <c r="EL277" s="718"/>
      <c r="EM277" s="718"/>
      <c r="EN277" s="718"/>
      <c r="EO277" s="718"/>
      <c r="EP277" s="718"/>
      <c r="EQ277" s="718"/>
      <c r="ER277" s="718"/>
      <c r="ES277" s="718"/>
      <c r="ET277" s="718"/>
      <c r="EU277" s="718"/>
      <c r="EV277" s="718"/>
      <c r="EW277" s="718"/>
      <c r="EX277" s="718"/>
      <c r="EY277" s="718"/>
      <c r="EZ277" s="718"/>
      <c r="FA277" s="718"/>
      <c r="FB277" s="718"/>
      <c r="FC277" s="718"/>
      <c r="FD277" s="718"/>
      <c r="FE277" s="718"/>
      <c r="FF277" s="718"/>
      <c r="FG277" s="718"/>
      <c r="FH277" s="718"/>
      <c r="FI277" s="718"/>
      <c r="FJ277" s="718"/>
      <c r="FK277" s="718"/>
      <c r="FL277" s="718"/>
      <c r="FM277" s="718"/>
      <c r="FN277" s="718"/>
      <c r="FO277" s="718"/>
      <c r="FP277" s="718"/>
      <c r="FQ277" s="718"/>
      <c r="FR277" s="718"/>
      <c r="FS277" s="718"/>
      <c r="FT277" s="718"/>
      <c r="FU277" s="718"/>
      <c r="FV277" s="718"/>
      <c r="FW277" s="718"/>
      <c r="FX277" s="718"/>
      <c r="FY277" s="718"/>
      <c r="FZ277" s="718"/>
      <c r="GA277" s="718"/>
      <c r="GB277" s="718"/>
      <c r="GC277" s="718"/>
      <c r="GD277" s="718"/>
      <c r="GE277" s="718"/>
      <c r="GF277" s="718"/>
      <c r="GG277" s="718"/>
      <c r="GH277" s="718"/>
      <c r="GI277" s="718"/>
      <c r="GJ277" s="718"/>
      <c r="GK277" s="718"/>
      <c r="GL277" s="718"/>
      <c r="GM277" s="718"/>
      <c r="GN277" s="718"/>
      <c r="GO277" s="718"/>
      <c r="GP277" s="718"/>
      <c r="GQ277" s="718"/>
      <c r="GR277" s="718"/>
      <c r="GS277" s="718"/>
      <c r="GT277" s="718"/>
      <c r="GU277" s="718"/>
      <c r="GV277" s="718"/>
      <c r="GW277" s="718"/>
      <c r="GX277" s="718"/>
      <c r="GY277" s="718"/>
      <c r="GZ277" s="718"/>
      <c r="HA277" s="718"/>
      <c r="HB277" s="718"/>
      <c r="HC277" s="718"/>
      <c r="HD277" s="718"/>
      <c r="HE277" s="718"/>
      <c r="HF277" s="718"/>
      <c r="HG277" s="718"/>
      <c r="HH277" s="718"/>
      <c r="HI277" s="718"/>
      <c r="HJ277" s="718"/>
      <c r="HK277" s="718"/>
      <c r="HL277" s="718"/>
      <c r="HM277" s="718"/>
      <c r="HN277" s="718"/>
      <c r="HO277" s="718"/>
      <c r="HP277" s="718"/>
      <c r="HQ277" s="718"/>
      <c r="HR277" s="718"/>
      <c r="HS277" s="718"/>
      <c r="HT277" s="718"/>
      <c r="HU277" s="718"/>
      <c r="HV277" s="718"/>
      <c r="HW277" s="718"/>
      <c r="HX277" s="718"/>
      <c r="HY277" s="718"/>
      <c r="HZ277" s="718"/>
      <c r="IA277" s="718"/>
      <c r="IB277" s="718"/>
      <c r="IC277" s="718"/>
      <c r="ID277" s="718"/>
      <c r="IE277" s="718"/>
      <c r="IF277" s="718"/>
      <c r="IG277" s="718"/>
      <c r="IH277" s="718"/>
      <c r="II277" s="718"/>
      <c r="IJ277" s="718"/>
      <c r="IK277" s="718"/>
      <c r="IL277" s="718"/>
      <c r="IM277" s="718"/>
      <c r="IN277" s="718"/>
      <c r="IO277" s="718"/>
      <c r="IP277" s="718"/>
      <c r="IQ277" s="718"/>
      <c r="IR277" s="718"/>
      <c r="IS277" s="718"/>
      <c r="IT277" s="718"/>
      <c r="IU277" s="718"/>
      <c r="IV277" s="718"/>
    </row>
    <row r="278" spans="2:256" s="418" customFormat="1">
      <c r="B278" s="432"/>
      <c r="C278" s="433"/>
      <c r="D278" s="432"/>
      <c r="E278" s="432"/>
      <c r="P278" s="718"/>
      <c r="Q278" s="718"/>
      <c r="R278" s="718"/>
      <c r="S278" s="718"/>
      <c r="T278" s="718"/>
      <c r="U278" s="718"/>
      <c r="V278" s="718"/>
      <c r="W278" s="718"/>
      <c r="X278" s="718"/>
      <c r="Y278" s="718"/>
      <c r="Z278" s="718"/>
      <c r="AA278" s="718"/>
      <c r="AB278" s="718"/>
      <c r="AC278" s="718"/>
      <c r="AD278" s="718"/>
      <c r="AE278" s="718"/>
      <c r="AF278" s="718"/>
      <c r="AG278" s="718"/>
      <c r="AH278" s="718"/>
      <c r="AI278" s="718"/>
      <c r="AJ278" s="718"/>
      <c r="AK278" s="718"/>
      <c r="AL278" s="718"/>
      <c r="AM278" s="718"/>
      <c r="AN278" s="718"/>
      <c r="AO278" s="718"/>
      <c r="AP278" s="718"/>
      <c r="AQ278" s="718"/>
      <c r="AR278" s="718"/>
      <c r="AS278" s="718"/>
      <c r="AT278" s="718"/>
      <c r="AU278" s="718"/>
      <c r="AV278" s="718"/>
      <c r="AW278" s="718"/>
      <c r="AX278" s="718"/>
      <c r="AY278" s="718"/>
      <c r="AZ278" s="718"/>
      <c r="BA278" s="718"/>
      <c r="BB278" s="718"/>
      <c r="BC278" s="718"/>
      <c r="BD278" s="718"/>
      <c r="BE278" s="718"/>
      <c r="BF278" s="718"/>
      <c r="BG278" s="718"/>
      <c r="BH278" s="718"/>
      <c r="BI278" s="718"/>
      <c r="BJ278" s="718"/>
      <c r="BK278" s="718"/>
      <c r="BL278" s="718"/>
      <c r="BM278" s="718"/>
      <c r="BN278" s="718"/>
      <c r="BO278" s="718"/>
      <c r="BP278" s="718"/>
      <c r="BQ278" s="718"/>
      <c r="BR278" s="718"/>
      <c r="BS278" s="718"/>
      <c r="BT278" s="718"/>
      <c r="BU278" s="718"/>
      <c r="BV278" s="718"/>
      <c r="BW278" s="718"/>
      <c r="BX278" s="718"/>
      <c r="BY278" s="718"/>
      <c r="BZ278" s="718"/>
      <c r="CA278" s="718"/>
      <c r="CB278" s="718"/>
      <c r="CC278" s="718"/>
      <c r="CD278" s="718"/>
      <c r="CE278" s="718"/>
      <c r="CF278" s="718"/>
      <c r="CG278" s="718"/>
      <c r="CH278" s="718"/>
      <c r="CI278" s="718"/>
      <c r="CJ278" s="718"/>
      <c r="CK278" s="718"/>
      <c r="CL278" s="718"/>
      <c r="CM278" s="718"/>
      <c r="CN278" s="718"/>
      <c r="CO278" s="718"/>
      <c r="CP278" s="718"/>
      <c r="CQ278" s="718"/>
      <c r="CR278" s="718"/>
      <c r="CS278" s="718"/>
      <c r="CT278" s="718"/>
      <c r="CU278" s="718"/>
      <c r="CV278" s="718"/>
      <c r="CW278" s="718"/>
      <c r="CX278" s="718"/>
      <c r="CY278" s="718"/>
      <c r="CZ278" s="718"/>
      <c r="DA278" s="718"/>
      <c r="DB278" s="718"/>
      <c r="DC278" s="718"/>
      <c r="DD278" s="718"/>
      <c r="DE278" s="718"/>
      <c r="DF278" s="718"/>
      <c r="DG278" s="718"/>
      <c r="DH278" s="718"/>
      <c r="DI278" s="718"/>
      <c r="DJ278" s="718"/>
      <c r="DK278" s="718"/>
      <c r="DL278" s="718"/>
      <c r="DM278" s="718"/>
      <c r="DN278" s="718"/>
      <c r="DO278" s="718"/>
      <c r="DP278" s="718"/>
      <c r="DQ278" s="718"/>
      <c r="DR278" s="718"/>
      <c r="DS278" s="718"/>
      <c r="DT278" s="718"/>
      <c r="DU278" s="718"/>
      <c r="DV278" s="718"/>
      <c r="DW278" s="718"/>
      <c r="DX278" s="718"/>
      <c r="DY278" s="718"/>
      <c r="DZ278" s="718"/>
      <c r="EA278" s="718"/>
      <c r="EB278" s="718"/>
      <c r="EC278" s="718"/>
      <c r="ED278" s="718"/>
      <c r="EE278" s="718"/>
      <c r="EF278" s="718"/>
      <c r="EG278" s="718"/>
      <c r="EH278" s="718"/>
      <c r="EI278" s="718"/>
      <c r="EJ278" s="718"/>
      <c r="EK278" s="718"/>
      <c r="EL278" s="718"/>
      <c r="EM278" s="718"/>
      <c r="EN278" s="718"/>
      <c r="EO278" s="718"/>
      <c r="EP278" s="718"/>
      <c r="EQ278" s="718"/>
      <c r="ER278" s="718"/>
      <c r="ES278" s="718"/>
      <c r="ET278" s="718"/>
      <c r="EU278" s="718"/>
      <c r="EV278" s="718"/>
      <c r="EW278" s="718"/>
      <c r="EX278" s="718"/>
      <c r="EY278" s="718"/>
      <c r="EZ278" s="718"/>
      <c r="FA278" s="718"/>
      <c r="FB278" s="718"/>
      <c r="FC278" s="718"/>
      <c r="FD278" s="718"/>
      <c r="FE278" s="718"/>
      <c r="FF278" s="718"/>
      <c r="FG278" s="718"/>
      <c r="FH278" s="718"/>
      <c r="FI278" s="718"/>
      <c r="FJ278" s="718"/>
      <c r="FK278" s="718"/>
      <c r="FL278" s="718"/>
      <c r="FM278" s="718"/>
      <c r="FN278" s="718"/>
      <c r="FO278" s="718"/>
      <c r="FP278" s="718"/>
      <c r="FQ278" s="718"/>
      <c r="FR278" s="718"/>
      <c r="FS278" s="718"/>
      <c r="FT278" s="718"/>
      <c r="FU278" s="718"/>
      <c r="FV278" s="718"/>
      <c r="FW278" s="718"/>
      <c r="FX278" s="718"/>
      <c r="FY278" s="718"/>
      <c r="FZ278" s="718"/>
      <c r="GA278" s="718"/>
      <c r="GB278" s="718"/>
      <c r="GC278" s="718"/>
      <c r="GD278" s="718"/>
      <c r="GE278" s="718"/>
      <c r="GF278" s="718"/>
      <c r="GG278" s="718"/>
      <c r="GH278" s="718"/>
      <c r="GI278" s="718"/>
      <c r="GJ278" s="718"/>
      <c r="GK278" s="718"/>
      <c r="GL278" s="718"/>
      <c r="GM278" s="718"/>
      <c r="GN278" s="718"/>
      <c r="GO278" s="718"/>
      <c r="GP278" s="718"/>
      <c r="GQ278" s="718"/>
      <c r="GR278" s="718"/>
      <c r="GS278" s="718"/>
      <c r="GT278" s="718"/>
      <c r="GU278" s="718"/>
      <c r="GV278" s="718"/>
      <c r="GW278" s="718"/>
      <c r="GX278" s="718"/>
      <c r="GY278" s="718"/>
      <c r="GZ278" s="718"/>
      <c r="HA278" s="718"/>
      <c r="HB278" s="718"/>
      <c r="HC278" s="718"/>
      <c r="HD278" s="718"/>
      <c r="HE278" s="718"/>
      <c r="HF278" s="718"/>
      <c r="HG278" s="718"/>
      <c r="HH278" s="718"/>
      <c r="HI278" s="718"/>
      <c r="HJ278" s="718"/>
      <c r="HK278" s="718"/>
      <c r="HL278" s="718"/>
      <c r="HM278" s="718"/>
      <c r="HN278" s="718"/>
      <c r="HO278" s="718"/>
      <c r="HP278" s="718"/>
      <c r="HQ278" s="718"/>
      <c r="HR278" s="718"/>
      <c r="HS278" s="718"/>
      <c r="HT278" s="718"/>
      <c r="HU278" s="718"/>
      <c r="HV278" s="718"/>
      <c r="HW278" s="718"/>
      <c r="HX278" s="718"/>
      <c r="HY278" s="718"/>
      <c r="HZ278" s="718"/>
      <c r="IA278" s="718"/>
      <c r="IB278" s="718"/>
      <c r="IC278" s="718"/>
      <c r="ID278" s="718"/>
      <c r="IE278" s="718"/>
      <c r="IF278" s="718"/>
      <c r="IG278" s="718"/>
      <c r="IH278" s="718"/>
      <c r="II278" s="718"/>
      <c r="IJ278" s="718"/>
      <c r="IK278" s="718"/>
      <c r="IL278" s="718"/>
      <c r="IM278" s="718"/>
      <c r="IN278" s="718"/>
      <c r="IO278" s="718"/>
      <c r="IP278" s="718"/>
      <c r="IQ278" s="718"/>
      <c r="IR278" s="718"/>
      <c r="IS278" s="718"/>
      <c r="IT278" s="718"/>
      <c r="IU278" s="718"/>
      <c r="IV278" s="718"/>
    </row>
    <row r="279" spans="2:256" s="418" customFormat="1">
      <c r="B279" s="432"/>
      <c r="C279" s="433"/>
      <c r="D279" s="432"/>
      <c r="E279" s="432"/>
      <c r="P279" s="718"/>
      <c r="Q279" s="718"/>
      <c r="R279" s="718"/>
      <c r="S279" s="718"/>
      <c r="T279" s="718"/>
      <c r="U279" s="718"/>
      <c r="V279" s="718"/>
      <c r="W279" s="718"/>
      <c r="X279" s="718"/>
      <c r="Y279" s="718"/>
      <c r="Z279" s="718"/>
      <c r="AA279" s="718"/>
      <c r="AB279" s="718"/>
      <c r="AC279" s="718"/>
      <c r="AD279" s="718"/>
      <c r="AE279" s="718"/>
      <c r="AF279" s="718"/>
      <c r="AG279" s="718"/>
      <c r="AH279" s="718"/>
      <c r="AI279" s="718"/>
      <c r="AJ279" s="718"/>
      <c r="AK279" s="718"/>
      <c r="AL279" s="718"/>
      <c r="AM279" s="718"/>
      <c r="AN279" s="718"/>
      <c r="AO279" s="718"/>
      <c r="AP279" s="718"/>
      <c r="AQ279" s="718"/>
      <c r="AR279" s="718"/>
      <c r="AS279" s="718"/>
      <c r="AT279" s="718"/>
      <c r="AU279" s="718"/>
      <c r="AV279" s="718"/>
      <c r="AW279" s="718"/>
      <c r="AX279" s="718"/>
      <c r="AY279" s="718"/>
      <c r="AZ279" s="718"/>
      <c r="BA279" s="718"/>
      <c r="BB279" s="718"/>
      <c r="BC279" s="718"/>
      <c r="BD279" s="718"/>
      <c r="BE279" s="718"/>
      <c r="BF279" s="718"/>
      <c r="BG279" s="718"/>
      <c r="BH279" s="718"/>
      <c r="BI279" s="718"/>
      <c r="BJ279" s="718"/>
      <c r="BK279" s="718"/>
      <c r="BL279" s="718"/>
      <c r="BM279" s="718"/>
      <c r="BN279" s="718"/>
      <c r="BO279" s="718"/>
      <c r="BP279" s="718"/>
      <c r="BQ279" s="718"/>
      <c r="BR279" s="718"/>
      <c r="BS279" s="718"/>
      <c r="BT279" s="718"/>
      <c r="BU279" s="718"/>
      <c r="BV279" s="718"/>
      <c r="BW279" s="718"/>
      <c r="BX279" s="718"/>
      <c r="BY279" s="718"/>
      <c r="BZ279" s="718"/>
      <c r="CA279" s="718"/>
      <c r="CB279" s="718"/>
      <c r="CC279" s="718"/>
      <c r="CD279" s="718"/>
      <c r="CE279" s="718"/>
      <c r="CF279" s="718"/>
      <c r="CG279" s="718"/>
      <c r="CH279" s="718"/>
      <c r="CI279" s="718"/>
      <c r="CJ279" s="718"/>
      <c r="CK279" s="718"/>
      <c r="CL279" s="718"/>
      <c r="CM279" s="718"/>
      <c r="CN279" s="718"/>
      <c r="CO279" s="718"/>
      <c r="CP279" s="718"/>
      <c r="CQ279" s="718"/>
      <c r="CR279" s="718"/>
      <c r="CS279" s="718"/>
      <c r="CT279" s="718"/>
      <c r="CU279" s="718"/>
      <c r="CV279" s="718"/>
      <c r="CW279" s="718"/>
      <c r="CX279" s="718"/>
      <c r="CY279" s="718"/>
      <c r="CZ279" s="718"/>
      <c r="DA279" s="718"/>
      <c r="DB279" s="718"/>
      <c r="DC279" s="718"/>
      <c r="DD279" s="718"/>
      <c r="DE279" s="718"/>
      <c r="DF279" s="718"/>
      <c r="DG279" s="718"/>
      <c r="DH279" s="718"/>
      <c r="DI279" s="718"/>
      <c r="DJ279" s="718"/>
      <c r="DK279" s="718"/>
      <c r="DL279" s="718"/>
      <c r="DM279" s="718"/>
      <c r="DN279" s="718"/>
      <c r="DO279" s="718"/>
      <c r="DP279" s="718"/>
      <c r="DQ279" s="718"/>
      <c r="DR279" s="718"/>
      <c r="DS279" s="718"/>
      <c r="DT279" s="718"/>
      <c r="DU279" s="718"/>
      <c r="DV279" s="718"/>
      <c r="DW279" s="718"/>
      <c r="DX279" s="718"/>
      <c r="DY279" s="718"/>
      <c r="DZ279" s="718"/>
      <c r="EA279" s="718"/>
      <c r="EB279" s="718"/>
      <c r="EC279" s="718"/>
      <c r="ED279" s="718"/>
      <c r="EE279" s="718"/>
      <c r="EF279" s="718"/>
      <c r="EG279" s="718"/>
      <c r="EH279" s="718"/>
      <c r="EI279" s="718"/>
      <c r="EJ279" s="718"/>
      <c r="EK279" s="718"/>
      <c r="EL279" s="718"/>
      <c r="EM279" s="718"/>
      <c r="EN279" s="718"/>
      <c r="EO279" s="718"/>
      <c r="EP279" s="718"/>
      <c r="EQ279" s="718"/>
      <c r="ER279" s="718"/>
      <c r="ES279" s="718"/>
      <c r="ET279" s="718"/>
      <c r="EU279" s="718"/>
      <c r="EV279" s="718"/>
      <c r="EW279" s="718"/>
      <c r="EX279" s="718"/>
      <c r="EY279" s="718"/>
      <c r="EZ279" s="718"/>
      <c r="FA279" s="718"/>
      <c r="FB279" s="718"/>
      <c r="FC279" s="718"/>
      <c r="FD279" s="718"/>
      <c r="FE279" s="718"/>
      <c r="FF279" s="718"/>
      <c r="FG279" s="718"/>
      <c r="FH279" s="718"/>
      <c r="FI279" s="718"/>
      <c r="FJ279" s="718"/>
      <c r="FK279" s="718"/>
      <c r="FL279" s="718"/>
      <c r="FM279" s="718"/>
      <c r="FN279" s="718"/>
      <c r="FO279" s="718"/>
      <c r="FP279" s="718"/>
      <c r="FQ279" s="718"/>
      <c r="FR279" s="718"/>
      <c r="FS279" s="718"/>
      <c r="FT279" s="718"/>
      <c r="FU279" s="718"/>
      <c r="FV279" s="718"/>
      <c r="FW279" s="718"/>
      <c r="FX279" s="718"/>
      <c r="FY279" s="718"/>
      <c r="FZ279" s="718"/>
      <c r="GA279" s="718"/>
      <c r="GB279" s="718"/>
      <c r="GC279" s="718"/>
      <c r="GD279" s="718"/>
      <c r="GE279" s="718"/>
      <c r="GF279" s="718"/>
      <c r="GG279" s="718"/>
      <c r="GH279" s="718"/>
      <c r="GI279" s="718"/>
      <c r="GJ279" s="718"/>
      <c r="GK279" s="718"/>
      <c r="GL279" s="718"/>
      <c r="GM279" s="718"/>
      <c r="GN279" s="718"/>
      <c r="GO279" s="718"/>
      <c r="GP279" s="718"/>
      <c r="GQ279" s="718"/>
      <c r="GR279" s="718"/>
      <c r="GS279" s="718"/>
      <c r="GT279" s="718"/>
      <c r="GU279" s="718"/>
      <c r="GV279" s="718"/>
      <c r="GW279" s="718"/>
      <c r="GX279" s="718"/>
      <c r="GY279" s="718"/>
      <c r="GZ279" s="718"/>
      <c r="HA279" s="718"/>
      <c r="HB279" s="718"/>
      <c r="HC279" s="718"/>
      <c r="HD279" s="718"/>
      <c r="HE279" s="718"/>
      <c r="HF279" s="718"/>
      <c r="HG279" s="718"/>
      <c r="HH279" s="718"/>
      <c r="HI279" s="718"/>
      <c r="HJ279" s="718"/>
      <c r="HK279" s="718"/>
      <c r="HL279" s="718"/>
      <c r="HM279" s="718"/>
      <c r="HN279" s="718"/>
      <c r="HO279" s="718"/>
      <c r="HP279" s="718"/>
      <c r="HQ279" s="718"/>
      <c r="HR279" s="718"/>
      <c r="HS279" s="718"/>
      <c r="HT279" s="718"/>
      <c r="HU279" s="718"/>
      <c r="HV279" s="718"/>
      <c r="HW279" s="718"/>
      <c r="HX279" s="718"/>
      <c r="HY279" s="718"/>
      <c r="HZ279" s="718"/>
      <c r="IA279" s="718"/>
      <c r="IB279" s="718"/>
      <c r="IC279" s="718"/>
      <c r="ID279" s="718"/>
      <c r="IE279" s="718"/>
      <c r="IF279" s="718"/>
      <c r="IG279" s="718"/>
      <c r="IH279" s="718"/>
      <c r="II279" s="718"/>
      <c r="IJ279" s="718"/>
      <c r="IK279" s="718"/>
      <c r="IL279" s="718"/>
      <c r="IM279" s="718"/>
      <c r="IN279" s="718"/>
      <c r="IO279" s="718"/>
      <c r="IP279" s="718"/>
      <c r="IQ279" s="718"/>
      <c r="IR279" s="718"/>
      <c r="IS279" s="718"/>
      <c r="IT279" s="718"/>
      <c r="IU279" s="718"/>
      <c r="IV279" s="718"/>
    </row>
    <row r="280" spans="2:256" s="418" customFormat="1">
      <c r="B280" s="432"/>
      <c r="C280" s="433"/>
      <c r="D280" s="432"/>
      <c r="E280" s="432"/>
      <c r="P280" s="718"/>
      <c r="Q280" s="718"/>
      <c r="R280" s="718"/>
      <c r="S280" s="718"/>
      <c r="T280" s="718"/>
      <c r="U280" s="718"/>
      <c r="V280" s="718"/>
      <c r="W280" s="718"/>
      <c r="X280" s="718"/>
      <c r="Y280" s="718"/>
      <c r="Z280" s="718"/>
      <c r="AA280" s="718"/>
      <c r="AB280" s="718"/>
      <c r="AC280" s="718"/>
      <c r="AD280" s="718"/>
      <c r="AE280" s="718"/>
      <c r="AF280" s="718"/>
      <c r="AG280" s="718"/>
      <c r="AH280" s="718"/>
      <c r="AI280" s="718"/>
      <c r="AJ280" s="718"/>
      <c r="AK280" s="718"/>
      <c r="AL280" s="718"/>
      <c r="AM280" s="718"/>
      <c r="AN280" s="718"/>
      <c r="AO280" s="718"/>
      <c r="AP280" s="718"/>
      <c r="AQ280" s="718"/>
      <c r="AR280" s="718"/>
      <c r="AS280" s="718"/>
      <c r="AT280" s="718"/>
      <c r="AU280" s="718"/>
      <c r="AV280" s="718"/>
      <c r="AW280" s="718"/>
      <c r="AX280" s="718"/>
      <c r="AY280" s="718"/>
      <c r="AZ280" s="718"/>
      <c r="BA280" s="718"/>
      <c r="BB280" s="718"/>
      <c r="BC280" s="718"/>
      <c r="BD280" s="718"/>
      <c r="BE280" s="718"/>
      <c r="BF280" s="718"/>
      <c r="BG280" s="718"/>
      <c r="BH280" s="718"/>
      <c r="BI280" s="718"/>
      <c r="BJ280" s="718"/>
      <c r="BK280" s="718"/>
      <c r="BL280" s="718"/>
      <c r="BM280" s="718"/>
      <c r="BN280" s="718"/>
      <c r="BO280" s="718"/>
      <c r="BP280" s="718"/>
      <c r="BQ280" s="718"/>
      <c r="BR280" s="718"/>
      <c r="BS280" s="718"/>
      <c r="BT280" s="718"/>
      <c r="BU280" s="718"/>
      <c r="BV280" s="718"/>
      <c r="BW280" s="718"/>
      <c r="BX280" s="718"/>
      <c r="BY280" s="718"/>
      <c r="BZ280" s="718"/>
      <c r="CA280" s="718"/>
      <c r="CB280" s="718"/>
      <c r="CC280" s="718"/>
      <c r="CD280" s="718"/>
      <c r="CE280" s="718"/>
      <c r="CF280" s="718"/>
      <c r="CG280" s="718"/>
      <c r="CH280" s="718"/>
      <c r="CI280" s="718"/>
      <c r="CJ280" s="718"/>
      <c r="CK280" s="718"/>
      <c r="CL280" s="718"/>
      <c r="CM280" s="718"/>
      <c r="CN280" s="718"/>
      <c r="CO280" s="718"/>
      <c r="CP280" s="718"/>
      <c r="CQ280" s="718"/>
      <c r="CR280" s="718"/>
      <c r="CS280" s="718"/>
      <c r="CT280" s="718"/>
      <c r="CU280" s="718"/>
      <c r="CV280" s="718"/>
      <c r="CW280" s="718"/>
      <c r="CX280" s="718"/>
      <c r="CY280" s="718"/>
      <c r="CZ280" s="718"/>
      <c r="DA280" s="718"/>
      <c r="DB280" s="718"/>
      <c r="DC280" s="718"/>
      <c r="DD280" s="718"/>
      <c r="DE280" s="718"/>
      <c r="DF280" s="718"/>
      <c r="DG280" s="718"/>
      <c r="DH280" s="718"/>
      <c r="DI280" s="718"/>
      <c r="DJ280" s="718"/>
      <c r="DK280" s="718"/>
      <c r="DL280" s="718"/>
      <c r="DM280" s="718"/>
      <c r="DN280" s="718"/>
      <c r="DO280" s="718"/>
      <c r="DP280" s="718"/>
      <c r="DQ280" s="718"/>
      <c r="DR280" s="718"/>
      <c r="DS280" s="718"/>
      <c r="DT280" s="718"/>
      <c r="DU280" s="718"/>
      <c r="DV280" s="718"/>
      <c r="DW280" s="718"/>
      <c r="DX280" s="718"/>
      <c r="DY280" s="718"/>
      <c r="DZ280" s="718"/>
      <c r="EA280" s="718"/>
      <c r="EB280" s="718"/>
      <c r="EC280" s="718"/>
      <c r="ED280" s="718"/>
      <c r="EE280" s="718"/>
      <c r="EF280" s="718"/>
      <c r="EG280" s="718"/>
      <c r="EH280" s="718"/>
      <c r="EI280" s="718"/>
      <c r="EJ280" s="718"/>
      <c r="EK280" s="718"/>
      <c r="EL280" s="718"/>
      <c r="EM280" s="718"/>
      <c r="EN280" s="718"/>
      <c r="EO280" s="718"/>
      <c r="EP280" s="718"/>
      <c r="EQ280" s="718"/>
      <c r="ER280" s="718"/>
      <c r="ES280" s="718"/>
      <c r="ET280" s="718"/>
      <c r="EU280" s="718"/>
      <c r="EV280" s="718"/>
      <c r="EW280" s="718"/>
      <c r="EX280" s="718"/>
      <c r="EY280" s="718"/>
      <c r="EZ280" s="718"/>
      <c r="FA280" s="718"/>
      <c r="FB280" s="718"/>
      <c r="FC280" s="718"/>
      <c r="FD280" s="718"/>
      <c r="FE280" s="718"/>
      <c r="FF280" s="718"/>
      <c r="FG280" s="718"/>
      <c r="FH280" s="718"/>
      <c r="FI280" s="718"/>
      <c r="FJ280" s="718"/>
      <c r="FK280" s="718"/>
      <c r="FL280" s="718"/>
      <c r="FM280" s="718"/>
      <c r="FN280" s="718"/>
      <c r="FO280" s="718"/>
      <c r="FP280" s="718"/>
      <c r="FQ280" s="718"/>
      <c r="FR280" s="718"/>
      <c r="FS280" s="718"/>
      <c r="FT280" s="718"/>
      <c r="FU280" s="718"/>
      <c r="FV280" s="718"/>
      <c r="FW280" s="718"/>
      <c r="FX280" s="718"/>
      <c r="FY280" s="718"/>
      <c r="FZ280" s="718"/>
      <c r="GA280" s="718"/>
      <c r="GB280" s="718"/>
      <c r="GC280" s="718"/>
      <c r="GD280" s="718"/>
      <c r="GE280" s="718"/>
      <c r="GF280" s="718"/>
      <c r="GG280" s="718"/>
      <c r="GH280" s="718"/>
      <c r="GI280" s="718"/>
      <c r="GJ280" s="718"/>
      <c r="GK280" s="718"/>
      <c r="GL280" s="718"/>
      <c r="GM280" s="718"/>
      <c r="GN280" s="718"/>
      <c r="GO280" s="718"/>
      <c r="GP280" s="718"/>
      <c r="GQ280" s="718"/>
      <c r="GR280" s="718"/>
      <c r="GS280" s="718"/>
      <c r="GT280" s="718"/>
      <c r="GU280" s="718"/>
      <c r="GV280" s="718"/>
      <c r="GW280" s="718"/>
      <c r="GX280" s="718"/>
      <c r="GY280" s="718"/>
      <c r="GZ280" s="718"/>
      <c r="HA280" s="718"/>
      <c r="HB280" s="718"/>
      <c r="HC280" s="718"/>
      <c r="HD280" s="718"/>
      <c r="HE280" s="718"/>
      <c r="HF280" s="718"/>
      <c r="HG280" s="718"/>
      <c r="HH280" s="718"/>
      <c r="HI280" s="718"/>
      <c r="HJ280" s="718"/>
      <c r="HK280" s="718"/>
      <c r="HL280" s="718"/>
      <c r="HM280" s="718"/>
      <c r="HN280" s="718"/>
      <c r="HO280" s="718"/>
      <c r="HP280" s="718"/>
      <c r="HQ280" s="718"/>
      <c r="HR280" s="718"/>
      <c r="HS280" s="718"/>
      <c r="HT280" s="718"/>
      <c r="HU280" s="718"/>
      <c r="HV280" s="718"/>
      <c r="HW280" s="718"/>
      <c r="HX280" s="718"/>
      <c r="HY280" s="718"/>
      <c r="HZ280" s="718"/>
      <c r="IA280" s="718"/>
      <c r="IB280" s="718"/>
      <c r="IC280" s="718"/>
      <c r="ID280" s="718"/>
      <c r="IE280" s="718"/>
      <c r="IF280" s="718"/>
      <c r="IG280" s="718"/>
      <c r="IH280" s="718"/>
      <c r="II280" s="718"/>
      <c r="IJ280" s="718"/>
      <c r="IK280" s="718"/>
      <c r="IL280" s="718"/>
      <c r="IM280" s="718"/>
      <c r="IN280" s="718"/>
      <c r="IO280" s="718"/>
      <c r="IP280" s="718"/>
      <c r="IQ280" s="718"/>
      <c r="IR280" s="718"/>
      <c r="IS280" s="718"/>
      <c r="IT280" s="718"/>
      <c r="IU280" s="718"/>
      <c r="IV280" s="718"/>
    </row>
    <row r="281" spans="2:256" s="418" customFormat="1">
      <c r="B281" s="432"/>
      <c r="C281" s="433"/>
      <c r="D281" s="432"/>
      <c r="E281" s="432"/>
      <c r="P281" s="718"/>
      <c r="Q281" s="718"/>
      <c r="R281" s="718"/>
      <c r="S281" s="718"/>
      <c r="T281" s="718"/>
      <c r="U281" s="718"/>
      <c r="V281" s="718"/>
      <c r="W281" s="718"/>
      <c r="X281" s="718"/>
      <c r="Y281" s="718"/>
      <c r="Z281" s="718"/>
      <c r="AA281" s="718"/>
      <c r="AB281" s="718"/>
      <c r="AC281" s="718"/>
      <c r="AD281" s="718"/>
      <c r="AE281" s="718"/>
      <c r="AF281" s="718"/>
      <c r="AG281" s="718"/>
      <c r="AH281" s="718"/>
      <c r="AI281" s="718"/>
      <c r="AJ281" s="718"/>
      <c r="AK281" s="718"/>
      <c r="AL281" s="718"/>
      <c r="AM281" s="718"/>
      <c r="AN281" s="718"/>
      <c r="AO281" s="718"/>
      <c r="AP281" s="718"/>
      <c r="AQ281" s="718"/>
      <c r="AR281" s="718"/>
      <c r="AS281" s="718"/>
      <c r="AT281" s="718"/>
      <c r="AU281" s="718"/>
      <c r="AV281" s="718"/>
      <c r="AW281" s="718"/>
      <c r="AX281" s="718"/>
      <c r="AY281" s="718"/>
      <c r="AZ281" s="718"/>
      <c r="BA281" s="718"/>
      <c r="BB281" s="718"/>
      <c r="BC281" s="718"/>
      <c r="BD281" s="718"/>
      <c r="BE281" s="718"/>
      <c r="BF281" s="718"/>
      <c r="BG281" s="718"/>
      <c r="BH281" s="718"/>
      <c r="BI281" s="718"/>
      <c r="BJ281" s="718"/>
      <c r="BK281" s="718"/>
      <c r="BL281" s="718"/>
      <c r="BM281" s="718"/>
      <c r="BN281" s="718"/>
      <c r="BO281" s="718"/>
      <c r="BP281" s="718"/>
      <c r="BQ281" s="718"/>
      <c r="BR281" s="718"/>
      <c r="BS281" s="718"/>
      <c r="BT281" s="718"/>
      <c r="BU281" s="718"/>
      <c r="BV281" s="718"/>
      <c r="BW281" s="718"/>
      <c r="BX281" s="718"/>
      <c r="BY281" s="718"/>
      <c r="BZ281" s="718"/>
      <c r="CA281" s="718"/>
      <c r="CB281" s="718"/>
      <c r="CC281" s="718"/>
      <c r="CD281" s="718"/>
      <c r="CE281" s="718"/>
      <c r="CF281" s="718"/>
      <c r="CG281" s="718"/>
      <c r="CH281" s="718"/>
      <c r="CI281" s="718"/>
      <c r="CJ281" s="718"/>
      <c r="CK281" s="718"/>
      <c r="CL281" s="718"/>
      <c r="CM281" s="718"/>
      <c r="CN281" s="718"/>
      <c r="CO281" s="718"/>
      <c r="CP281" s="718"/>
      <c r="CQ281" s="718"/>
      <c r="CR281" s="718"/>
      <c r="CS281" s="718"/>
      <c r="CT281" s="718"/>
      <c r="CU281" s="718"/>
      <c r="CV281" s="718"/>
      <c r="CW281" s="718"/>
      <c r="CX281" s="718"/>
      <c r="CY281" s="718"/>
      <c r="CZ281" s="718"/>
      <c r="DA281" s="718"/>
      <c r="DB281" s="718"/>
      <c r="DC281" s="718"/>
      <c r="DD281" s="718"/>
      <c r="DE281" s="718"/>
      <c r="DF281" s="718"/>
      <c r="DG281" s="718"/>
      <c r="DH281" s="718"/>
      <c r="DI281" s="718"/>
      <c r="DJ281" s="718"/>
      <c r="DK281" s="718"/>
      <c r="DL281" s="718"/>
      <c r="DM281" s="718"/>
      <c r="DN281" s="718"/>
      <c r="DO281" s="718"/>
      <c r="DP281" s="718"/>
      <c r="DQ281" s="718"/>
      <c r="DR281" s="718"/>
      <c r="DS281" s="718"/>
      <c r="DT281" s="718"/>
      <c r="DU281" s="718"/>
      <c r="DV281" s="718"/>
      <c r="DW281" s="718"/>
      <c r="DX281" s="718"/>
      <c r="DY281" s="718"/>
      <c r="DZ281" s="718"/>
      <c r="EA281" s="718"/>
      <c r="EB281" s="718"/>
      <c r="EC281" s="718"/>
      <c r="ED281" s="718"/>
      <c r="EE281" s="718"/>
      <c r="EF281" s="718"/>
      <c r="EG281" s="718"/>
      <c r="EH281" s="718"/>
      <c r="EI281" s="718"/>
      <c r="EJ281" s="718"/>
      <c r="EK281" s="718"/>
      <c r="EL281" s="718"/>
      <c r="EM281" s="718"/>
      <c r="EN281" s="718"/>
      <c r="EO281" s="718"/>
      <c r="EP281" s="718"/>
      <c r="EQ281" s="718"/>
      <c r="ER281" s="718"/>
      <c r="ES281" s="718"/>
      <c r="ET281" s="718"/>
      <c r="EU281" s="718"/>
      <c r="EV281" s="718"/>
      <c r="EW281" s="718"/>
      <c r="EX281" s="718"/>
      <c r="EY281" s="718"/>
      <c r="EZ281" s="718"/>
      <c r="FA281" s="718"/>
      <c r="FB281" s="718"/>
      <c r="FC281" s="718"/>
      <c r="FD281" s="718"/>
      <c r="FE281" s="718"/>
      <c r="FF281" s="718"/>
      <c r="FG281" s="718"/>
      <c r="FH281" s="718"/>
      <c r="FI281" s="718"/>
      <c r="FJ281" s="718"/>
      <c r="FK281" s="718"/>
      <c r="FL281" s="718"/>
      <c r="FM281" s="718"/>
      <c r="FN281" s="718"/>
      <c r="FO281" s="718"/>
      <c r="FP281" s="718"/>
      <c r="FQ281" s="718"/>
      <c r="FR281" s="718"/>
      <c r="FS281" s="718"/>
      <c r="FT281" s="718"/>
      <c r="FU281" s="718"/>
      <c r="FV281" s="718"/>
      <c r="FW281" s="718"/>
      <c r="FX281" s="718"/>
      <c r="FY281" s="718"/>
      <c r="FZ281" s="718"/>
      <c r="GA281" s="718"/>
      <c r="GB281" s="718"/>
      <c r="GC281" s="718"/>
      <c r="GD281" s="718"/>
      <c r="GE281" s="718"/>
      <c r="GF281" s="718"/>
      <c r="GG281" s="718"/>
      <c r="GH281" s="718"/>
      <c r="GI281" s="718"/>
      <c r="GJ281" s="718"/>
      <c r="GK281" s="718"/>
      <c r="GL281" s="718"/>
      <c r="GM281" s="718"/>
      <c r="GN281" s="718"/>
      <c r="GO281" s="718"/>
      <c r="GP281" s="718"/>
      <c r="GQ281" s="718"/>
      <c r="GR281" s="718"/>
      <c r="GS281" s="718"/>
      <c r="GT281" s="718"/>
      <c r="GU281" s="718"/>
      <c r="GV281" s="718"/>
      <c r="GW281" s="718"/>
      <c r="GX281" s="718"/>
      <c r="GY281" s="718"/>
      <c r="GZ281" s="718"/>
      <c r="HA281" s="718"/>
      <c r="HB281" s="718"/>
      <c r="HC281" s="718"/>
      <c r="HD281" s="718"/>
      <c r="HE281" s="718"/>
      <c r="HF281" s="718"/>
      <c r="HG281" s="718"/>
      <c r="HH281" s="718"/>
      <c r="HI281" s="718"/>
      <c r="HJ281" s="718"/>
      <c r="HK281" s="718"/>
      <c r="HL281" s="718"/>
      <c r="HM281" s="718"/>
      <c r="HN281" s="718"/>
      <c r="HO281" s="718"/>
      <c r="HP281" s="718"/>
      <c r="HQ281" s="718"/>
      <c r="HR281" s="718"/>
      <c r="HS281" s="718"/>
      <c r="HT281" s="718"/>
      <c r="HU281" s="718"/>
      <c r="HV281" s="718"/>
      <c r="HW281" s="718"/>
      <c r="HX281" s="718"/>
      <c r="HY281" s="718"/>
      <c r="HZ281" s="718"/>
      <c r="IA281" s="718"/>
      <c r="IB281" s="718"/>
      <c r="IC281" s="718"/>
      <c r="ID281" s="718"/>
      <c r="IE281" s="718"/>
      <c r="IF281" s="718"/>
      <c r="IG281" s="718"/>
      <c r="IH281" s="718"/>
      <c r="II281" s="718"/>
      <c r="IJ281" s="718"/>
      <c r="IK281" s="718"/>
      <c r="IL281" s="718"/>
      <c r="IM281" s="718"/>
      <c r="IN281" s="718"/>
      <c r="IO281" s="718"/>
      <c r="IP281" s="718"/>
      <c r="IQ281" s="718"/>
      <c r="IR281" s="718"/>
      <c r="IS281" s="718"/>
      <c r="IT281" s="718"/>
      <c r="IU281" s="718"/>
      <c r="IV281" s="718"/>
    </row>
    <row r="282" spans="2:256" s="418" customFormat="1">
      <c r="B282" s="432"/>
      <c r="C282" s="433"/>
      <c r="D282" s="432"/>
      <c r="E282" s="432"/>
      <c r="P282" s="718"/>
      <c r="Q282" s="718"/>
      <c r="R282" s="718"/>
      <c r="S282" s="718"/>
      <c r="T282" s="718"/>
      <c r="U282" s="718"/>
      <c r="V282" s="718"/>
      <c r="W282" s="718"/>
      <c r="X282" s="718"/>
      <c r="Y282" s="718"/>
      <c r="Z282" s="718"/>
      <c r="AA282" s="718"/>
      <c r="AB282" s="718"/>
      <c r="AC282" s="718"/>
      <c r="AD282" s="718"/>
      <c r="AE282" s="718"/>
      <c r="AF282" s="718"/>
      <c r="AG282" s="718"/>
      <c r="AH282" s="718"/>
      <c r="AI282" s="718"/>
      <c r="AJ282" s="718"/>
      <c r="AK282" s="718"/>
      <c r="AL282" s="718"/>
      <c r="AM282" s="718"/>
      <c r="AN282" s="718"/>
      <c r="AO282" s="718"/>
      <c r="AP282" s="718"/>
      <c r="AQ282" s="718"/>
      <c r="AR282" s="718"/>
      <c r="AS282" s="718"/>
      <c r="AT282" s="718"/>
      <c r="AU282" s="718"/>
      <c r="AV282" s="718"/>
      <c r="AW282" s="718"/>
      <c r="AX282" s="718"/>
      <c r="AY282" s="718"/>
      <c r="AZ282" s="718"/>
      <c r="BA282" s="718"/>
      <c r="BB282" s="718"/>
      <c r="BC282" s="718"/>
      <c r="BD282" s="718"/>
      <c r="BE282" s="718"/>
      <c r="BF282" s="718"/>
      <c r="BG282" s="718"/>
      <c r="BH282" s="718"/>
      <c r="BI282" s="718"/>
      <c r="BJ282" s="718"/>
      <c r="BK282" s="718"/>
      <c r="BL282" s="718"/>
      <c r="BM282" s="718"/>
      <c r="BN282" s="718"/>
      <c r="BO282" s="718"/>
      <c r="BP282" s="718"/>
      <c r="BQ282" s="718"/>
      <c r="BR282" s="718"/>
      <c r="BS282" s="718"/>
      <c r="BT282" s="718"/>
      <c r="BU282" s="718"/>
      <c r="BV282" s="718"/>
      <c r="BW282" s="718"/>
      <c r="BX282" s="718"/>
      <c r="BY282" s="718"/>
      <c r="BZ282" s="718"/>
      <c r="CA282" s="718"/>
      <c r="CB282" s="718"/>
      <c r="CC282" s="718"/>
      <c r="CD282" s="718"/>
      <c r="CE282" s="718"/>
      <c r="CF282" s="718"/>
      <c r="CG282" s="718"/>
      <c r="CH282" s="718"/>
      <c r="CI282" s="718"/>
      <c r="CJ282" s="718"/>
      <c r="CK282" s="718"/>
      <c r="CL282" s="718"/>
      <c r="CM282" s="718"/>
      <c r="CN282" s="718"/>
      <c r="CO282" s="718"/>
      <c r="CP282" s="718"/>
      <c r="CQ282" s="718"/>
      <c r="CR282" s="718"/>
      <c r="CS282" s="718"/>
      <c r="CT282" s="718"/>
      <c r="CU282" s="718"/>
      <c r="CV282" s="718"/>
      <c r="CW282" s="718"/>
      <c r="CX282" s="718"/>
      <c r="CY282" s="718"/>
      <c r="CZ282" s="718"/>
      <c r="DA282" s="718"/>
      <c r="DB282" s="718"/>
      <c r="DC282" s="718"/>
      <c r="DD282" s="718"/>
      <c r="DE282" s="718"/>
      <c r="DF282" s="718"/>
      <c r="DG282" s="718"/>
      <c r="DH282" s="718"/>
      <c r="DI282" s="718"/>
      <c r="DJ282" s="718"/>
      <c r="DK282" s="718"/>
      <c r="DL282" s="718"/>
      <c r="DM282" s="718"/>
      <c r="DN282" s="718"/>
      <c r="DO282" s="718"/>
      <c r="DP282" s="718"/>
      <c r="DQ282" s="718"/>
      <c r="DR282" s="718"/>
      <c r="DS282" s="718"/>
      <c r="DT282" s="718"/>
      <c r="DU282" s="718"/>
      <c r="DV282" s="718"/>
      <c r="DW282" s="718"/>
      <c r="DX282" s="718"/>
      <c r="DY282" s="718"/>
      <c r="DZ282" s="718"/>
      <c r="EA282" s="718"/>
      <c r="EB282" s="718"/>
      <c r="EC282" s="718"/>
      <c r="ED282" s="718"/>
      <c r="EE282" s="718"/>
      <c r="EF282" s="718"/>
      <c r="EG282" s="718"/>
      <c r="EH282" s="718"/>
      <c r="EI282" s="718"/>
      <c r="EJ282" s="718"/>
      <c r="EK282" s="718"/>
      <c r="EL282" s="718"/>
      <c r="EM282" s="718"/>
      <c r="EN282" s="718"/>
      <c r="EO282" s="718"/>
      <c r="EP282" s="718"/>
      <c r="EQ282" s="718"/>
      <c r="ER282" s="718"/>
      <c r="ES282" s="718"/>
      <c r="ET282" s="718"/>
      <c r="EU282" s="718"/>
      <c r="EV282" s="718"/>
      <c r="EW282" s="718"/>
      <c r="EX282" s="718"/>
      <c r="EY282" s="718"/>
      <c r="EZ282" s="718"/>
      <c r="FA282" s="718"/>
      <c r="FB282" s="718"/>
      <c r="FC282" s="718"/>
      <c r="FD282" s="718"/>
      <c r="FE282" s="718"/>
      <c r="FF282" s="718"/>
      <c r="FG282" s="718"/>
      <c r="FH282" s="718"/>
      <c r="FI282" s="718"/>
      <c r="FJ282" s="718"/>
      <c r="FK282" s="718"/>
      <c r="FL282" s="718"/>
      <c r="FM282" s="718"/>
      <c r="FN282" s="718"/>
      <c r="FO282" s="718"/>
      <c r="FP282" s="718"/>
      <c r="FQ282" s="718"/>
      <c r="FR282" s="718"/>
      <c r="FS282" s="718"/>
      <c r="FT282" s="718"/>
      <c r="FU282" s="718"/>
      <c r="FV282" s="718"/>
      <c r="FW282" s="718"/>
      <c r="FX282" s="718"/>
      <c r="FY282" s="718"/>
      <c r="FZ282" s="718"/>
      <c r="GA282" s="718"/>
      <c r="GB282" s="718"/>
      <c r="GC282" s="718"/>
      <c r="GD282" s="718"/>
      <c r="GE282" s="718"/>
      <c r="GF282" s="718"/>
      <c r="GG282" s="718"/>
      <c r="GH282" s="718"/>
      <c r="GI282" s="718"/>
      <c r="GJ282" s="718"/>
      <c r="GK282" s="718"/>
      <c r="GL282" s="718"/>
      <c r="GM282" s="718"/>
      <c r="GN282" s="718"/>
      <c r="GO282" s="718"/>
      <c r="GP282" s="718"/>
      <c r="GQ282" s="718"/>
      <c r="GR282" s="718"/>
      <c r="GS282" s="718"/>
      <c r="GT282" s="718"/>
      <c r="GU282" s="718"/>
      <c r="GV282" s="718"/>
      <c r="GW282" s="718"/>
      <c r="GX282" s="718"/>
      <c r="GY282" s="718"/>
      <c r="GZ282" s="718"/>
      <c r="HA282" s="718"/>
      <c r="HB282" s="718"/>
      <c r="HC282" s="718"/>
      <c r="HD282" s="718"/>
      <c r="HE282" s="718"/>
      <c r="HF282" s="718"/>
      <c r="HG282" s="718"/>
      <c r="HH282" s="718"/>
      <c r="HI282" s="718"/>
      <c r="HJ282" s="718"/>
      <c r="HK282" s="718"/>
      <c r="HL282" s="718"/>
      <c r="HM282" s="718"/>
      <c r="HN282" s="718"/>
      <c r="HO282" s="718"/>
      <c r="HP282" s="718"/>
      <c r="HQ282" s="718"/>
      <c r="HR282" s="718"/>
      <c r="HS282" s="718"/>
      <c r="HT282" s="718"/>
      <c r="HU282" s="718"/>
      <c r="HV282" s="718"/>
      <c r="HW282" s="718"/>
      <c r="HX282" s="718"/>
      <c r="HY282" s="718"/>
      <c r="HZ282" s="718"/>
      <c r="IA282" s="718"/>
      <c r="IB282" s="718"/>
      <c r="IC282" s="718"/>
      <c r="ID282" s="718"/>
      <c r="IE282" s="718"/>
      <c r="IF282" s="718"/>
      <c r="IG282" s="718"/>
      <c r="IH282" s="718"/>
      <c r="II282" s="718"/>
      <c r="IJ282" s="718"/>
      <c r="IK282" s="718"/>
      <c r="IL282" s="718"/>
      <c r="IM282" s="718"/>
      <c r="IN282" s="718"/>
      <c r="IO282" s="718"/>
      <c r="IP282" s="718"/>
      <c r="IQ282" s="718"/>
      <c r="IR282" s="718"/>
      <c r="IS282" s="718"/>
      <c r="IT282" s="718"/>
      <c r="IU282" s="718"/>
      <c r="IV282" s="718"/>
    </row>
    <row r="283" spans="2:256" s="418" customFormat="1">
      <c r="B283" s="432"/>
      <c r="C283" s="433"/>
      <c r="D283" s="432"/>
      <c r="E283" s="432"/>
      <c r="P283" s="718"/>
      <c r="Q283" s="718"/>
      <c r="R283" s="718"/>
      <c r="S283" s="718"/>
      <c r="T283" s="718"/>
      <c r="U283" s="718"/>
      <c r="V283" s="718"/>
      <c r="W283" s="718"/>
      <c r="X283" s="718"/>
      <c r="Y283" s="718"/>
      <c r="Z283" s="718"/>
      <c r="AA283" s="718"/>
      <c r="AB283" s="718"/>
      <c r="AC283" s="718"/>
      <c r="AD283" s="718"/>
      <c r="AE283" s="718"/>
      <c r="AF283" s="718"/>
      <c r="AG283" s="718"/>
      <c r="AH283" s="718"/>
      <c r="AI283" s="718"/>
      <c r="AJ283" s="718"/>
      <c r="AK283" s="718"/>
      <c r="AL283" s="718"/>
      <c r="AM283" s="718"/>
      <c r="AN283" s="718"/>
      <c r="AO283" s="718"/>
      <c r="AP283" s="718"/>
      <c r="AQ283" s="718"/>
      <c r="AR283" s="718"/>
      <c r="AS283" s="718"/>
      <c r="AT283" s="718"/>
      <c r="AU283" s="718"/>
      <c r="AV283" s="718"/>
      <c r="AW283" s="718"/>
      <c r="AX283" s="718"/>
      <c r="AY283" s="718"/>
      <c r="AZ283" s="718"/>
      <c r="BA283" s="718"/>
      <c r="BB283" s="718"/>
      <c r="BC283" s="718"/>
      <c r="BD283" s="718"/>
      <c r="BE283" s="718"/>
      <c r="BF283" s="718"/>
      <c r="BG283" s="718"/>
      <c r="BH283" s="718"/>
      <c r="BI283" s="718"/>
      <c r="BJ283" s="718"/>
      <c r="BK283" s="718"/>
      <c r="BL283" s="718"/>
      <c r="BM283" s="718"/>
      <c r="BN283" s="718"/>
      <c r="BO283" s="718"/>
      <c r="BP283" s="718"/>
      <c r="BQ283" s="718"/>
      <c r="BR283" s="718"/>
      <c r="BS283" s="718"/>
      <c r="BT283" s="718"/>
      <c r="BU283" s="718"/>
      <c r="BV283" s="718"/>
      <c r="BW283" s="718"/>
      <c r="BX283" s="718"/>
      <c r="BY283" s="718"/>
      <c r="BZ283" s="718"/>
      <c r="CA283" s="718"/>
      <c r="CB283" s="718"/>
      <c r="CC283" s="718"/>
      <c r="CD283" s="718"/>
      <c r="CE283" s="718"/>
      <c r="CF283" s="718"/>
      <c r="CG283" s="718"/>
      <c r="CH283" s="718"/>
      <c r="CI283" s="718"/>
      <c r="CJ283" s="718"/>
      <c r="CK283" s="718"/>
      <c r="CL283" s="718"/>
      <c r="CM283" s="718"/>
      <c r="CN283" s="718"/>
      <c r="CO283" s="718"/>
      <c r="CP283" s="718"/>
      <c r="CQ283" s="718"/>
      <c r="CR283" s="718"/>
      <c r="CS283" s="718"/>
      <c r="CT283" s="718"/>
      <c r="CU283" s="718"/>
      <c r="CV283" s="718"/>
      <c r="CW283" s="718"/>
      <c r="CX283" s="718"/>
      <c r="CY283" s="718"/>
      <c r="CZ283" s="718"/>
      <c r="DA283" s="718"/>
      <c r="DB283" s="718"/>
      <c r="DC283" s="718"/>
      <c r="DD283" s="718"/>
      <c r="DE283" s="718"/>
      <c r="DF283" s="718"/>
      <c r="DG283" s="718"/>
      <c r="DH283" s="718"/>
      <c r="DI283" s="718"/>
      <c r="DJ283" s="718"/>
      <c r="DK283" s="718"/>
      <c r="DL283" s="718"/>
      <c r="DM283" s="718"/>
      <c r="DN283" s="718"/>
      <c r="DO283" s="718"/>
      <c r="DP283" s="718"/>
      <c r="DQ283" s="718"/>
      <c r="DR283" s="718"/>
      <c r="DS283" s="718"/>
      <c r="DT283" s="718"/>
      <c r="DU283" s="718"/>
      <c r="DV283" s="718"/>
      <c r="DW283" s="718"/>
      <c r="DX283" s="718"/>
      <c r="DY283" s="718"/>
      <c r="DZ283" s="718"/>
      <c r="EA283" s="718"/>
      <c r="EB283" s="718"/>
      <c r="EC283" s="718"/>
      <c r="ED283" s="718"/>
      <c r="EE283" s="718"/>
      <c r="EF283" s="718"/>
      <c r="EG283" s="718"/>
      <c r="EH283" s="718"/>
      <c r="EI283" s="718"/>
      <c r="EJ283" s="718"/>
      <c r="EK283" s="718"/>
      <c r="EL283" s="718"/>
      <c r="EM283" s="718"/>
      <c r="EN283" s="718"/>
      <c r="EO283" s="718"/>
      <c r="EP283" s="718"/>
      <c r="EQ283" s="718"/>
      <c r="ER283" s="718"/>
      <c r="ES283" s="718"/>
      <c r="ET283" s="718"/>
      <c r="EU283" s="718"/>
      <c r="EV283" s="718"/>
      <c r="EW283" s="718"/>
      <c r="EX283" s="718"/>
      <c r="EY283" s="718"/>
      <c r="EZ283" s="718"/>
      <c r="FA283" s="718"/>
      <c r="FB283" s="718"/>
      <c r="FC283" s="718"/>
      <c r="FD283" s="718"/>
      <c r="FE283" s="718"/>
      <c r="FF283" s="718"/>
      <c r="FG283" s="718"/>
      <c r="FH283" s="718"/>
      <c r="FI283" s="718"/>
      <c r="FJ283" s="718"/>
      <c r="FK283" s="718"/>
      <c r="FL283" s="718"/>
      <c r="FM283" s="718"/>
      <c r="FN283" s="718"/>
      <c r="FO283" s="718"/>
      <c r="FP283" s="718"/>
      <c r="FQ283" s="718"/>
      <c r="FR283" s="718"/>
      <c r="FS283" s="718"/>
      <c r="FT283" s="718"/>
      <c r="FU283" s="718"/>
      <c r="FV283" s="718"/>
      <c r="FW283" s="718"/>
      <c r="FX283" s="718"/>
      <c r="FY283" s="718"/>
      <c r="FZ283" s="718"/>
      <c r="GA283" s="718"/>
      <c r="GB283" s="718"/>
      <c r="GC283" s="718"/>
      <c r="GD283" s="718"/>
      <c r="GE283" s="718"/>
      <c r="GF283" s="718"/>
      <c r="GG283" s="718"/>
      <c r="GH283" s="718"/>
      <c r="GI283" s="718"/>
      <c r="GJ283" s="718"/>
      <c r="GK283" s="718"/>
      <c r="GL283" s="718"/>
      <c r="GM283" s="718"/>
      <c r="GN283" s="718"/>
      <c r="GO283" s="718"/>
      <c r="GP283" s="718"/>
      <c r="GQ283" s="718"/>
      <c r="GR283" s="718"/>
      <c r="GS283" s="718"/>
      <c r="GT283" s="718"/>
      <c r="GU283" s="718"/>
      <c r="GV283" s="718"/>
      <c r="GW283" s="718"/>
      <c r="GX283" s="718"/>
      <c r="GY283" s="718"/>
      <c r="GZ283" s="718"/>
      <c r="HA283" s="718"/>
      <c r="HB283" s="718"/>
      <c r="HC283" s="718"/>
      <c r="HD283" s="718"/>
      <c r="HE283" s="718"/>
      <c r="HF283" s="718"/>
      <c r="HG283" s="718"/>
      <c r="HH283" s="718"/>
      <c r="HI283" s="718"/>
      <c r="HJ283" s="718"/>
      <c r="HK283" s="718"/>
      <c r="HL283" s="718"/>
      <c r="HM283" s="718"/>
      <c r="HN283" s="718"/>
      <c r="HO283" s="718"/>
      <c r="HP283" s="718"/>
      <c r="HQ283" s="718"/>
      <c r="HR283" s="718"/>
      <c r="HS283" s="718"/>
      <c r="HT283" s="718"/>
      <c r="HU283" s="718"/>
      <c r="HV283" s="718"/>
      <c r="HW283" s="718"/>
      <c r="HX283" s="718"/>
      <c r="HY283" s="718"/>
      <c r="HZ283" s="718"/>
      <c r="IA283" s="718"/>
      <c r="IB283" s="718"/>
      <c r="IC283" s="718"/>
      <c r="ID283" s="718"/>
      <c r="IE283" s="718"/>
      <c r="IF283" s="718"/>
      <c r="IG283" s="718"/>
      <c r="IH283" s="718"/>
      <c r="II283" s="718"/>
      <c r="IJ283" s="718"/>
      <c r="IK283" s="718"/>
      <c r="IL283" s="718"/>
      <c r="IM283" s="718"/>
      <c r="IN283" s="718"/>
      <c r="IO283" s="718"/>
      <c r="IP283" s="718"/>
      <c r="IQ283" s="718"/>
      <c r="IR283" s="718"/>
      <c r="IS283" s="718"/>
      <c r="IT283" s="718"/>
      <c r="IU283" s="718"/>
      <c r="IV283" s="718"/>
    </row>
    <row r="284" spans="2:256" s="418" customFormat="1">
      <c r="B284" s="432"/>
      <c r="C284" s="433"/>
      <c r="D284" s="432"/>
      <c r="E284" s="432"/>
      <c r="P284" s="718"/>
      <c r="Q284" s="718"/>
      <c r="R284" s="718"/>
      <c r="S284" s="718"/>
      <c r="T284" s="718"/>
      <c r="U284" s="718"/>
      <c r="V284" s="718"/>
      <c r="W284" s="718"/>
      <c r="X284" s="718"/>
      <c r="Y284" s="718"/>
      <c r="Z284" s="718"/>
      <c r="AA284" s="718"/>
      <c r="AB284" s="718"/>
      <c r="AC284" s="718"/>
      <c r="AD284" s="718"/>
      <c r="AE284" s="718"/>
      <c r="AF284" s="718"/>
      <c r="AG284" s="718"/>
      <c r="AH284" s="718"/>
      <c r="AI284" s="718"/>
      <c r="AJ284" s="718"/>
      <c r="AK284" s="718"/>
      <c r="AL284" s="718"/>
      <c r="AM284" s="718"/>
      <c r="AN284" s="718"/>
      <c r="AO284" s="718"/>
      <c r="AP284" s="718"/>
      <c r="AQ284" s="718"/>
      <c r="AR284" s="718"/>
      <c r="AS284" s="718"/>
      <c r="AT284" s="718"/>
      <c r="AU284" s="718"/>
      <c r="AV284" s="718"/>
      <c r="AW284" s="718"/>
      <c r="AX284" s="718"/>
      <c r="AY284" s="718"/>
      <c r="AZ284" s="718"/>
      <c r="BA284" s="718"/>
      <c r="BB284" s="718"/>
      <c r="BC284" s="718"/>
      <c r="BD284" s="718"/>
      <c r="BE284" s="718"/>
      <c r="BF284" s="718"/>
      <c r="BG284" s="718"/>
      <c r="BH284" s="718"/>
      <c r="BI284" s="718"/>
      <c r="BJ284" s="718"/>
      <c r="BK284" s="718"/>
      <c r="BL284" s="718"/>
      <c r="BM284" s="718"/>
      <c r="BN284" s="718"/>
      <c r="BO284" s="718"/>
      <c r="BP284" s="718"/>
      <c r="BQ284" s="718"/>
      <c r="BR284" s="718"/>
      <c r="BS284" s="718"/>
      <c r="BT284" s="718"/>
      <c r="BU284" s="718"/>
      <c r="BV284" s="718"/>
      <c r="BW284" s="718"/>
      <c r="BX284" s="718"/>
      <c r="BY284" s="718"/>
      <c r="BZ284" s="718"/>
      <c r="CA284" s="718"/>
      <c r="CB284" s="718"/>
      <c r="CC284" s="718"/>
      <c r="CD284" s="718"/>
      <c r="CE284" s="718"/>
      <c r="CF284" s="718"/>
      <c r="CG284" s="718"/>
      <c r="CH284" s="718"/>
      <c r="CI284" s="718"/>
      <c r="CJ284" s="718"/>
      <c r="CK284" s="718"/>
      <c r="CL284" s="718"/>
      <c r="CM284" s="718"/>
      <c r="CN284" s="718"/>
      <c r="CO284" s="718"/>
      <c r="CP284" s="718"/>
      <c r="CQ284" s="718"/>
      <c r="CR284" s="718"/>
      <c r="CS284" s="718"/>
      <c r="CT284" s="718"/>
      <c r="CU284" s="718"/>
      <c r="CV284" s="718"/>
      <c r="CW284" s="718"/>
      <c r="CX284" s="718"/>
      <c r="CY284" s="718"/>
      <c r="CZ284" s="718"/>
      <c r="DA284" s="718"/>
      <c r="DB284" s="718"/>
      <c r="DC284" s="718"/>
      <c r="DD284" s="718"/>
      <c r="DE284" s="718"/>
      <c r="DF284" s="718"/>
      <c r="DG284" s="718"/>
      <c r="DH284" s="718"/>
      <c r="DI284" s="718"/>
      <c r="DJ284" s="718"/>
      <c r="DK284" s="718"/>
      <c r="DL284" s="718"/>
      <c r="DM284" s="718"/>
      <c r="DN284" s="718"/>
      <c r="DO284" s="718"/>
      <c r="DP284" s="718"/>
      <c r="DQ284" s="718"/>
      <c r="DR284" s="718"/>
      <c r="DS284" s="718"/>
      <c r="DT284" s="718"/>
      <c r="DU284" s="718"/>
      <c r="DV284" s="718"/>
      <c r="DW284" s="718"/>
      <c r="DX284" s="718"/>
      <c r="DY284" s="718"/>
      <c r="DZ284" s="718"/>
      <c r="EA284" s="718"/>
      <c r="EB284" s="718"/>
      <c r="EC284" s="718"/>
      <c r="ED284" s="718"/>
      <c r="EE284" s="718"/>
      <c r="EF284" s="718"/>
      <c r="EG284" s="718"/>
      <c r="EH284" s="718"/>
      <c r="EI284" s="718"/>
      <c r="EJ284" s="718"/>
      <c r="EK284" s="718"/>
      <c r="EL284" s="718"/>
      <c r="EM284" s="718"/>
      <c r="EN284" s="718"/>
      <c r="EO284" s="718"/>
      <c r="EP284" s="718"/>
      <c r="EQ284" s="718"/>
      <c r="ER284" s="718"/>
      <c r="ES284" s="718"/>
      <c r="ET284" s="718"/>
      <c r="EU284" s="718"/>
      <c r="EV284" s="718"/>
      <c r="EW284" s="718"/>
      <c r="EX284" s="718"/>
      <c r="EY284" s="718"/>
      <c r="EZ284" s="718"/>
      <c r="FA284" s="718"/>
      <c r="FB284" s="718"/>
      <c r="FC284" s="718"/>
      <c r="FD284" s="718"/>
      <c r="FE284" s="718"/>
      <c r="FF284" s="718"/>
      <c r="FG284" s="718"/>
      <c r="FH284" s="718"/>
      <c r="FI284" s="718"/>
      <c r="FJ284" s="718"/>
      <c r="FK284" s="718"/>
      <c r="FL284" s="718"/>
      <c r="FM284" s="718"/>
      <c r="FN284" s="718"/>
      <c r="FO284" s="718"/>
      <c r="FP284" s="718"/>
      <c r="FQ284" s="718"/>
      <c r="FR284" s="718"/>
      <c r="FS284" s="718"/>
      <c r="FT284" s="718"/>
      <c r="FU284" s="718"/>
      <c r="FV284" s="718"/>
      <c r="FW284" s="718"/>
      <c r="FX284" s="718"/>
      <c r="FY284" s="718"/>
      <c r="FZ284" s="718"/>
      <c r="GA284" s="718"/>
      <c r="GB284" s="718"/>
      <c r="GC284" s="718"/>
      <c r="GD284" s="718"/>
      <c r="GE284" s="718"/>
      <c r="GF284" s="718"/>
      <c r="GG284" s="718"/>
      <c r="GH284" s="718"/>
      <c r="GI284" s="718"/>
      <c r="GJ284" s="718"/>
      <c r="GK284" s="718"/>
      <c r="GL284" s="718"/>
      <c r="GM284" s="718"/>
      <c r="GN284" s="718"/>
      <c r="GO284" s="718"/>
      <c r="GP284" s="718"/>
      <c r="GQ284" s="718"/>
      <c r="GR284" s="718"/>
      <c r="GS284" s="718"/>
      <c r="GT284" s="718"/>
      <c r="GU284" s="718"/>
      <c r="GV284" s="718"/>
      <c r="GW284" s="718"/>
      <c r="GX284" s="718"/>
      <c r="GY284" s="718"/>
      <c r="GZ284" s="718"/>
      <c r="HA284" s="718"/>
      <c r="HB284" s="718"/>
      <c r="HC284" s="718"/>
      <c r="HD284" s="718"/>
      <c r="HE284" s="718"/>
      <c r="HF284" s="718"/>
      <c r="HG284" s="718"/>
      <c r="HH284" s="718"/>
      <c r="HI284" s="718"/>
      <c r="HJ284" s="718"/>
      <c r="HK284" s="718"/>
      <c r="HL284" s="718"/>
      <c r="HM284" s="718"/>
      <c r="HN284" s="718"/>
      <c r="HO284" s="718"/>
      <c r="HP284" s="718"/>
      <c r="HQ284" s="718"/>
      <c r="HR284" s="718"/>
      <c r="HS284" s="718"/>
      <c r="HT284" s="718"/>
      <c r="HU284" s="718"/>
      <c r="HV284" s="718"/>
      <c r="HW284" s="718"/>
      <c r="HX284" s="718"/>
      <c r="HY284" s="718"/>
      <c r="HZ284" s="718"/>
      <c r="IA284" s="718"/>
      <c r="IB284" s="718"/>
      <c r="IC284" s="718"/>
      <c r="ID284" s="718"/>
      <c r="IE284" s="718"/>
      <c r="IF284" s="718"/>
      <c r="IG284" s="718"/>
      <c r="IH284" s="718"/>
      <c r="II284" s="718"/>
      <c r="IJ284" s="718"/>
      <c r="IK284" s="718"/>
      <c r="IL284" s="718"/>
      <c r="IM284" s="718"/>
      <c r="IN284" s="718"/>
      <c r="IO284" s="718"/>
      <c r="IP284" s="718"/>
      <c r="IQ284" s="718"/>
      <c r="IR284" s="718"/>
      <c r="IS284" s="718"/>
      <c r="IT284" s="718"/>
      <c r="IU284" s="718"/>
      <c r="IV284" s="718"/>
    </row>
    <row r="285" spans="2:256" s="418" customFormat="1">
      <c r="B285" s="432"/>
      <c r="C285" s="433"/>
      <c r="D285" s="432"/>
      <c r="E285" s="432"/>
      <c r="P285" s="718"/>
      <c r="Q285" s="718"/>
      <c r="R285" s="718"/>
      <c r="S285" s="718"/>
      <c r="T285" s="718"/>
      <c r="U285" s="718"/>
      <c r="V285" s="718"/>
      <c r="W285" s="718"/>
      <c r="X285" s="718"/>
      <c r="Y285" s="718"/>
      <c r="Z285" s="718"/>
      <c r="AA285" s="718"/>
      <c r="AB285" s="718"/>
      <c r="AC285" s="718"/>
      <c r="AD285" s="718"/>
      <c r="AE285" s="718"/>
      <c r="AF285" s="718"/>
      <c r="AG285" s="718"/>
      <c r="AH285" s="718"/>
      <c r="AI285" s="718"/>
      <c r="AJ285" s="718"/>
      <c r="AK285" s="718"/>
      <c r="AL285" s="718"/>
      <c r="AM285" s="718"/>
      <c r="AN285" s="718"/>
      <c r="AO285" s="718"/>
      <c r="AP285" s="718"/>
      <c r="AQ285" s="718"/>
      <c r="AR285" s="718"/>
      <c r="AS285" s="718"/>
      <c r="AT285" s="718"/>
      <c r="AU285" s="718"/>
      <c r="AV285" s="718"/>
      <c r="AW285" s="718"/>
      <c r="AX285" s="718"/>
      <c r="AY285" s="718"/>
      <c r="AZ285" s="718"/>
      <c r="BA285" s="718"/>
      <c r="BB285" s="718"/>
      <c r="BC285" s="718"/>
      <c r="BD285" s="718"/>
      <c r="BE285" s="718"/>
      <c r="BF285" s="718"/>
      <c r="BG285" s="718"/>
      <c r="BH285" s="718"/>
      <c r="BI285" s="718"/>
      <c r="BJ285" s="718"/>
      <c r="BK285" s="718"/>
      <c r="BL285" s="718"/>
      <c r="BM285" s="718"/>
      <c r="BN285" s="718"/>
      <c r="BO285" s="718"/>
      <c r="BP285" s="718"/>
      <c r="BQ285" s="718"/>
      <c r="BR285" s="718"/>
      <c r="BS285" s="718"/>
      <c r="BT285" s="718"/>
      <c r="BU285" s="718"/>
      <c r="BV285" s="718"/>
      <c r="BW285" s="718"/>
      <c r="BX285" s="718"/>
      <c r="BY285" s="718"/>
      <c r="BZ285" s="718"/>
      <c r="CA285" s="718"/>
      <c r="CB285" s="718"/>
      <c r="CC285" s="718"/>
      <c r="CD285" s="718"/>
      <c r="CE285" s="718"/>
      <c r="CF285" s="718"/>
      <c r="CG285" s="718"/>
      <c r="CH285" s="718"/>
      <c r="CI285" s="718"/>
      <c r="CJ285" s="718"/>
      <c r="CK285" s="718"/>
      <c r="CL285" s="718"/>
      <c r="CM285" s="718"/>
      <c r="CN285" s="718"/>
      <c r="CO285" s="718"/>
      <c r="CP285" s="718"/>
      <c r="CQ285" s="718"/>
      <c r="CR285" s="718"/>
      <c r="CS285" s="718"/>
      <c r="CT285" s="718"/>
      <c r="CU285" s="718"/>
      <c r="CV285" s="718"/>
      <c r="CW285" s="718"/>
      <c r="CX285" s="718"/>
      <c r="CY285" s="718"/>
      <c r="CZ285" s="718"/>
      <c r="DA285" s="718"/>
      <c r="DB285" s="718"/>
      <c r="DC285" s="718"/>
      <c r="DD285" s="718"/>
      <c r="DE285" s="718"/>
      <c r="DF285" s="718"/>
      <c r="DG285" s="718"/>
      <c r="DH285" s="718"/>
      <c r="DI285" s="718"/>
      <c r="DJ285" s="718"/>
      <c r="DK285" s="718"/>
      <c r="DL285" s="718"/>
      <c r="DM285" s="718"/>
      <c r="DN285" s="718"/>
      <c r="DO285" s="718"/>
      <c r="DP285" s="718"/>
      <c r="DQ285" s="718"/>
      <c r="DR285" s="718"/>
      <c r="DS285" s="718"/>
      <c r="DT285" s="718"/>
      <c r="DU285" s="718"/>
      <c r="DV285" s="718"/>
      <c r="DW285" s="718"/>
      <c r="DX285" s="718"/>
      <c r="DY285" s="718"/>
      <c r="DZ285" s="718"/>
      <c r="EA285" s="718"/>
      <c r="EB285" s="718"/>
      <c r="EC285" s="718"/>
      <c r="ED285" s="718"/>
      <c r="EE285" s="718"/>
      <c r="EF285" s="718"/>
      <c r="EG285" s="718"/>
      <c r="EH285" s="718"/>
      <c r="EI285" s="718"/>
      <c r="EJ285" s="718"/>
      <c r="EK285" s="718"/>
      <c r="EL285" s="718"/>
      <c r="EM285" s="718"/>
      <c r="EN285" s="718"/>
      <c r="EO285" s="718"/>
      <c r="EP285" s="718"/>
      <c r="EQ285" s="718"/>
      <c r="ER285" s="718"/>
      <c r="ES285" s="718"/>
      <c r="ET285" s="718"/>
      <c r="EU285" s="718"/>
      <c r="EV285" s="718"/>
      <c r="EW285" s="718"/>
      <c r="EX285" s="718"/>
      <c r="EY285" s="718"/>
      <c r="EZ285" s="718"/>
      <c r="FA285" s="718"/>
      <c r="FB285" s="718"/>
      <c r="FC285" s="718"/>
      <c r="FD285" s="718"/>
      <c r="FE285" s="718"/>
      <c r="FF285" s="718"/>
      <c r="FG285" s="718"/>
      <c r="FH285" s="718"/>
      <c r="FI285" s="718"/>
      <c r="FJ285" s="718"/>
      <c r="FK285" s="718"/>
      <c r="FL285" s="718"/>
      <c r="FM285" s="718"/>
      <c r="FN285" s="718"/>
      <c r="FO285" s="718"/>
      <c r="FP285" s="718"/>
      <c r="FQ285" s="718"/>
      <c r="FR285" s="718"/>
      <c r="FS285" s="718"/>
      <c r="FT285" s="718"/>
      <c r="FU285" s="718"/>
      <c r="FV285" s="718"/>
      <c r="FW285" s="718"/>
      <c r="FX285" s="718"/>
      <c r="FY285" s="718"/>
      <c r="FZ285" s="718"/>
      <c r="GA285" s="718"/>
      <c r="GB285" s="718"/>
      <c r="GC285" s="718"/>
      <c r="GD285" s="718"/>
      <c r="GE285" s="718"/>
      <c r="GF285" s="718"/>
      <c r="GG285" s="718"/>
      <c r="GH285" s="718"/>
      <c r="GI285" s="718"/>
      <c r="GJ285" s="718"/>
      <c r="GK285" s="718"/>
      <c r="GL285" s="718"/>
      <c r="GM285" s="718"/>
      <c r="GN285" s="718"/>
      <c r="GO285" s="718"/>
      <c r="GP285" s="718"/>
      <c r="GQ285" s="718"/>
      <c r="GR285" s="718"/>
      <c r="GS285" s="718"/>
      <c r="GT285" s="718"/>
      <c r="GU285" s="718"/>
      <c r="GV285" s="718"/>
      <c r="GW285" s="718"/>
      <c r="GX285" s="718"/>
      <c r="GY285" s="718"/>
      <c r="GZ285" s="718"/>
      <c r="HA285" s="718"/>
      <c r="HB285" s="718"/>
      <c r="HC285" s="718"/>
      <c r="HD285" s="718"/>
      <c r="HE285" s="718"/>
      <c r="HF285" s="718"/>
      <c r="HG285" s="718"/>
      <c r="HH285" s="718"/>
      <c r="HI285" s="718"/>
      <c r="HJ285" s="718"/>
      <c r="HK285" s="718"/>
      <c r="HL285" s="718"/>
      <c r="HM285" s="718"/>
      <c r="HN285" s="718"/>
      <c r="HO285" s="718"/>
      <c r="HP285" s="718"/>
      <c r="HQ285" s="718"/>
      <c r="HR285" s="718"/>
      <c r="HS285" s="718"/>
      <c r="HT285" s="718"/>
      <c r="HU285" s="718"/>
      <c r="HV285" s="718"/>
      <c r="HW285" s="718"/>
      <c r="HX285" s="718"/>
      <c r="HY285" s="718"/>
      <c r="HZ285" s="718"/>
      <c r="IA285" s="718"/>
      <c r="IB285" s="718"/>
      <c r="IC285" s="718"/>
      <c r="ID285" s="718"/>
      <c r="IE285" s="718"/>
      <c r="IF285" s="718"/>
      <c r="IG285" s="718"/>
      <c r="IH285" s="718"/>
      <c r="II285" s="718"/>
      <c r="IJ285" s="718"/>
      <c r="IK285" s="718"/>
      <c r="IL285" s="718"/>
      <c r="IM285" s="718"/>
      <c r="IN285" s="718"/>
      <c r="IO285" s="718"/>
      <c r="IP285" s="718"/>
      <c r="IQ285" s="718"/>
      <c r="IR285" s="718"/>
      <c r="IS285" s="718"/>
      <c r="IT285" s="718"/>
      <c r="IU285" s="718"/>
      <c r="IV285" s="718"/>
    </row>
    <row r="286" spans="2:256" s="418" customFormat="1">
      <c r="B286" s="432"/>
      <c r="C286" s="433"/>
      <c r="D286" s="432"/>
      <c r="E286" s="432"/>
      <c r="P286" s="718"/>
      <c r="Q286" s="718"/>
      <c r="R286" s="718"/>
      <c r="S286" s="718"/>
      <c r="T286" s="718"/>
      <c r="U286" s="718"/>
      <c r="V286" s="718"/>
      <c r="W286" s="718"/>
      <c r="X286" s="718"/>
      <c r="Y286" s="718"/>
      <c r="Z286" s="718"/>
      <c r="AA286" s="718"/>
      <c r="AB286" s="718"/>
      <c r="AC286" s="718"/>
      <c r="AD286" s="718"/>
      <c r="AE286" s="718"/>
      <c r="AF286" s="718"/>
      <c r="AG286" s="718"/>
      <c r="AH286" s="718"/>
      <c r="AI286" s="718"/>
      <c r="AJ286" s="718"/>
      <c r="AK286" s="718"/>
      <c r="AL286" s="718"/>
      <c r="AM286" s="718"/>
      <c r="AN286" s="718"/>
      <c r="AO286" s="718"/>
      <c r="AP286" s="718"/>
      <c r="AQ286" s="718"/>
      <c r="AR286" s="718"/>
      <c r="AS286" s="718"/>
      <c r="AT286" s="718"/>
      <c r="AU286" s="718"/>
      <c r="AV286" s="718"/>
      <c r="AW286" s="718"/>
      <c r="AX286" s="718"/>
      <c r="AY286" s="718"/>
      <c r="AZ286" s="718"/>
      <c r="BA286" s="718"/>
      <c r="BB286" s="718"/>
      <c r="BC286" s="718"/>
      <c r="BD286" s="718"/>
      <c r="BE286" s="718"/>
      <c r="BF286" s="718"/>
      <c r="BG286" s="718"/>
      <c r="BH286" s="718"/>
      <c r="BI286" s="718"/>
      <c r="BJ286" s="718"/>
      <c r="BK286" s="718"/>
      <c r="BL286" s="718"/>
      <c r="BM286" s="718"/>
      <c r="BN286" s="718"/>
      <c r="BO286" s="718"/>
      <c r="BP286" s="718"/>
      <c r="BQ286" s="718"/>
      <c r="BR286" s="718"/>
      <c r="BS286" s="718"/>
      <c r="BT286" s="718"/>
      <c r="BU286" s="718"/>
      <c r="BV286" s="718"/>
      <c r="BW286" s="718"/>
      <c r="BX286" s="718"/>
      <c r="BY286" s="718"/>
      <c r="BZ286" s="718"/>
      <c r="CA286" s="718"/>
      <c r="CB286" s="718"/>
      <c r="CC286" s="718"/>
      <c r="CD286" s="718"/>
      <c r="CE286" s="718"/>
      <c r="CF286" s="718"/>
      <c r="CG286" s="718"/>
      <c r="CH286" s="718"/>
      <c r="CI286" s="718"/>
      <c r="CJ286" s="718"/>
      <c r="CK286" s="718"/>
      <c r="CL286" s="718"/>
      <c r="CM286" s="718"/>
      <c r="CN286" s="718"/>
      <c r="CO286" s="718"/>
      <c r="CP286" s="718"/>
      <c r="CQ286" s="718"/>
      <c r="CR286" s="718"/>
      <c r="CS286" s="718"/>
      <c r="CT286" s="718"/>
      <c r="CU286" s="718"/>
      <c r="CV286" s="718"/>
      <c r="CW286" s="718"/>
      <c r="CX286" s="718"/>
      <c r="CY286" s="718"/>
      <c r="CZ286" s="718"/>
      <c r="DA286" s="718"/>
      <c r="DB286" s="718"/>
      <c r="DC286" s="718"/>
      <c r="DD286" s="718"/>
      <c r="DE286" s="718"/>
      <c r="DF286" s="718"/>
      <c r="DG286" s="718"/>
      <c r="DH286" s="718"/>
      <c r="DI286" s="718"/>
      <c r="DJ286" s="718"/>
      <c r="DK286" s="718"/>
      <c r="DL286" s="718"/>
      <c r="DM286" s="718"/>
      <c r="DN286" s="718"/>
      <c r="DO286" s="718"/>
      <c r="DP286" s="718"/>
      <c r="DQ286" s="718"/>
      <c r="DR286" s="718"/>
      <c r="DS286" s="718"/>
      <c r="DT286" s="718"/>
      <c r="DU286" s="718"/>
      <c r="DV286" s="718"/>
      <c r="DW286" s="718"/>
      <c r="DX286" s="718"/>
      <c r="DY286" s="718"/>
      <c r="DZ286" s="718"/>
      <c r="EA286" s="718"/>
      <c r="EB286" s="718"/>
      <c r="EC286" s="718"/>
      <c r="ED286" s="718"/>
      <c r="EE286" s="718"/>
      <c r="EF286" s="718"/>
      <c r="EG286" s="718"/>
      <c r="EH286" s="718"/>
      <c r="EI286" s="718"/>
      <c r="EJ286" s="718"/>
      <c r="EK286" s="718"/>
      <c r="EL286" s="718"/>
      <c r="EM286" s="718"/>
      <c r="EN286" s="718"/>
      <c r="EO286" s="718"/>
      <c r="EP286" s="718"/>
      <c r="EQ286" s="718"/>
      <c r="ER286" s="718"/>
      <c r="ES286" s="718"/>
      <c r="ET286" s="718"/>
      <c r="EU286" s="718"/>
      <c r="EV286" s="718"/>
      <c r="EW286" s="718"/>
      <c r="EX286" s="718"/>
      <c r="EY286" s="718"/>
      <c r="EZ286" s="718"/>
      <c r="FA286" s="718"/>
      <c r="FB286" s="718"/>
      <c r="FC286" s="718"/>
      <c r="FD286" s="718"/>
      <c r="FE286" s="718"/>
      <c r="FF286" s="718"/>
      <c r="FG286" s="718"/>
      <c r="FH286" s="718"/>
      <c r="FI286" s="718"/>
      <c r="FJ286" s="718"/>
      <c r="FK286" s="718"/>
      <c r="FL286" s="718"/>
      <c r="FM286" s="718"/>
      <c r="FN286" s="718"/>
      <c r="FO286" s="718"/>
      <c r="FP286" s="718"/>
      <c r="FQ286" s="718"/>
      <c r="FR286" s="718"/>
      <c r="FS286" s="718"/>
      <c r="FT286" s="718"/>
      <c r="FU286" s="718"/>
      <c r="FV286" s="718"/>
      <c r="FW286" s="718"/>
      <c r="FX286" s="718"/>
      <c r="FY286" s="718"/>
      <c r="FZ286" s="718"/>
      <c r="GA286" s="718"/>
      <c r="GB286" s="718"/>
      <c r="GC286" s="718"/>
      <c r="GD286" s="718"/>
      <c r="GE286" s="718"/>
      <c r="GF286" s="718"/>
      <c r="GG286" s="718"/>
      <c r="GH286" s="718"/>
      <c r="GI286" s="718"/>
      <c r="GJ286" s="718"/>
      <c r="GK286" s="718"/>
      <c r="GL286" s="718"/>
      <c r="GM286" s="718"/>
      <c r="GN286" s="718"/>
      <c r="GO286" s="718"/>
      <c r="GP286" s="718"/>
      <c r="GQ286" s="718"/>
      <c r="GR286" s="718"/>
      <c r="GS286" s="718"/>
      <c r="GT286" s="718"/>
      <c r="GU286" s="718"/>
      <c r="GV286" s="718"/>
      <c r="GW286" s="718"/>
      <c r="GX286" s="718"/>
      <c r="GY286" s="718"/>
      <c r="GZ286" s="718"/>
      <c r="HA286" s="718"/>
      <c r="HB286" s="718"/>
      <c r="HC286" s="718"/>
      <c r="HD286" s="718"/>
      <c r="HE286" s="718"/>
      <c r="HF286" s="718"/>
      <c r="HG286" s="718"/>
      <c r="HH286" s="718"/>
      <c r="HI286" s="718"/>
      <c r="HJ286" s="718"/>
      <c r="HK286" s="718"/>
      <c r="HL286" s="718"/>
      <c r="HM286" s="718"/>
      <c r="HN286" s="718"/>
      <c r="HO286" s="718"/>
      <c r="HP286" s="718"/>
      <c r="HQ286" s="718"/>
      <c r="HR286" s="718"/>
      <c r="HS286" s="718"/>
      <c r="HT286" s="718"/>
      <c r="HU286" s="718"/>
      <c r="HV286" s="718"/>
      <c r="HW286" s="718"/>
      <c r="HX286" s="718"/>
      <c r="HY286" s="718"/>
      <c r="HZ286" s="718"/>
      <c r="IA286" s="718"/>
      <c r="IB286" s="718"/>
      <c r="IC286" s="718"/>
      <c r="ID286" s="718"/>
      <c r="IE286" s="718"/>
      <c r="IF286" s="718"/>
      <c r="IG286" s="718"/>
      <c r="IH286" s="718"/>
      <c r="II286" s="718"/>
      <c r="IJ286" s="718"/>
      <c r="IK286" s="718"/>
      <c r="IL286" s="718"/>
      <c r="IM286" s="718"/>
      <c r="IN286" s="718"/>
      <c r="IO286" s="718"/>
      <c r="IP286" s="718"/>
      <c r="IQ286" s="718"/>
      <c r="IR286" s="718"/>
      <c r="IS286" s="718"/>
      <c r="IT286" s="718"/>
      <c r="IU286" s="718"/>
      <c r="IV286" s="718"/>
    </row>
    <row r="287" spans="2:256" s="418" customFormat="1">
      <c r="B287" s="432"/>
      <c r="C287" s="433"/>
      <c r="D287" s="432"/>
      <c r="E287" s="432"/>
      <c r="P287" s="718"/>
      <c r="Q287" s="718"/>
      <c r="R287" s="718"/>
      <c r="S287" s="718"/>
      <c r="T287" s="718"/>
      <c r="U287" s="718"/>
      <c r="V287" s="718"/>
      <c r="W287" s="718"/>
      <c r="X287" s="718"/>
      <c r="Y287" s="718"/>
      <c r="Z287" s="718"/>
      <c r="AA287" s="718"/>
      <c r="AB287" s="718"/>
      <c r="AC287" s="718"/>
      <c r="AD287" s="718"/>
      <c r="AE287" s="718"/>
      <c r="AF287" s="718"/>
      <c r="AG287" s="718"/>
      <c r="AH287" s="718"/>
      <c r="AI287" s="718"/>
      <c r="AJ287" s="718"/>
      <c r="AK287" s="718"/>
      <c r="AL287" s="718"/>
      <c r="AM287" s="718"/>
      <c r="AN287" s="718"/>
      <c r="AO287" s="718"/>
      <c r="AP287" s="718"/>
      <c r="AQ287" s="718"/>
      <c r="AR287" s="718"/>
      <c r="AS287" s="718"/>
      <c r="AT287" s="718"/>
      <c r="AU287" s="718"/>
      <c r="AV287" s="718"/>
      <c r="AW287" s="718"/>
      <c r="AX287" s="718"/>
      <c r="AY287" s="718"/>
      <c r="AZ287" s="718"/>
      <c r="BA287" s="718"/>
      <c r="BB287" s="718"/>
      <c r="BC287" s="718"/>
      <c r="BD287" s="718"/>
      <c r="BE287" s="718"/>
      <c r="BF287" s="718"/>
      <c r="BG287" s="718"/>
      <c r="BH287" s="718"/>
      <c r="BI287" s="718"/>
      <c r="BJ287" s="718"/>
      <c r="BK287" s="718"/>
      <c r="BL287" s="718"/>
      <c r="BM287" s="718"/>
      <c r="BN287" s="718"/>
      <c r="BO287" s="718"/>
      <c r="BP287" s="718"/>
      <c r="BQ287" s="718"/>
      <c r="BR287" s="718"/>
      <c r="BS287" s="718"/>
      <c r="BT287" s="718"/>
      <c r="BU287" s="718"/>
      <c r="BV287" s="718"/>
      <c r="BW287" s="718"/>
      <c r="BX287" s="718"/>
      <c r="BY287" s="718"/>
      <c r="BZ287" s="718"/>
      <c r="CA287" s="718"/>
      <c r="CB287" s="718"/>
      <c r="CC287" s="718"/>
      <c r="CD287" s="718"/>
      <c r="CE287" s="718"/>
      <c r="CF287" s="718"/>
      <c r="CG287" s="718"/>
      <c r="CH287" s="718"/>
      <c r="CI287" s="718"/>
      <c r="CJ287" s="718"/>
      <c r="CK287" s="718"/>
      <c r="CL287" s="718"/>
      <c r="CM287" s="718"/>
      <c r="CN287" s="718"/>
      <c r="CO287" s="718"/>
      <c r="CP287" s="718"/>
      <c r="CQ287" s="718"/>
      <c r="CR287" s="718"/>
      <c r="CS287" s="718"/>
      <c r="CT287" s="718"/>
      <c r="CU287" s="718"/>
      <c r="CV287" s="718"/>
      <c r="CW287" s="718"/>
      <c r="CX287" s="718"/>
      <c r="CY287" s="718"/>
      <c r="CZ287" s="718"/>
      <c r="DA287" s="718"/>
      <c r="DB287" s="718"/>
      <c r="DC287" s="718"/>
      <c r="DD287" s="718"/>
      <c r="DE287" s="718"/>
      <c r="DF287" s="718"/>
      <c r="DG287" s="718"/>
      <c r="DH287" s="718"/>
      <c r="DI287" s="718"/>
      <c r="DJ287" s="718"/>
      <c r="DK287" s="718"/>
      <c r="DL287" s="718"/>
      <c r="DM287" s="718"/>
      <c r="DN287" s="718"/>
      <c r="DO287" s="718"/>
      <c r="DP287" s="718"/>
      <c r="DQ287" s="718"/>
      <c r="DR287" s="718"/>
      <c r="DS287" s="718"/>
      <c r="DT287" s="718"/>
      <c r="DU287" s="718"/>
      <c r="DV287" s="718"/>
      <c r="DW287" s="718"/>
      <c r="DX287" s="718"/>
      <c r="DY287" s="718"/>
      <c r="DZ287" s="718"/>
      <c r="EA287" s="718"/>
      <c r="EB287" s="718"/>
      <c r="EC287" s="718"/>
      <c r="ED287" s="718"/>
      <c r="EE287" s="718"/>
      <c r="EF287" s="718"/>
      <c r="EG287" s="718"/>
      <c r="EH287" s="718"/>
      <c r="EI287" s="718"/>
      <c r="EJ287" s="718"/>
      <c r="EK287" s="718"/>
      <c r="EL287" s="718"/>
      <c r="EM287" s="718"/>
      <c r="EN287" s="718"/>
      <c r="EO287" s="718"/>
      <c r="EP287" s="718"/>
      <c r="EQ287" s="718"/>
      <c r="ER287" s="718"/>
      <c r="ES287" s="718"/>
      <c r="ET287" s="718"/>
      <c r="EU287" s="718"/>
      <c r="EV287" s="718"/>
      <c r="EW287" s="718"/>
      <c r="EX287" s="718"/>
      <c r="EY287" s="718"/>
      <c r="EZ287" s="718"/>
      <c r="FA287" s="718"/>
      <c r="FB287" s="718"/>
      <c r="FC287" s="718"/>
      <c r="FD287" s="718"/>
      <c r="FE287" s="718"/>
      <c r="FF287" s="718"/>
      <c r="FG287" s="718"/>
      <c r="FH287" s="718"/>
      <c r="FI287" s="718"/>
      <c r="FJ287" s="718"/>
      <c r="FK287" s="718"/>
      <c r="FL287" s="718"/>
      <c r="FM287" s="718"/>
      <c r="FN287" s="718"/>
      <c r="FO287" s="718"/>
      <c r="FP287" s="718"/>
      <c r="FQ287" s="718"/>
      <c r="FR287" s="718"/>
      <c r="FS287" s="718"/>
      <c r="FT287" s="718"/>
      <c r="FU287" s="718"/>
      <c r="FV287" s="718"/>
      <c r="FW287" s="718"/>
      <c r="FX287" s="718"/>
      <c r="FY287" s="718"/>
      <c r="FZ287" s="718"/>
      <c r="GA287" s="718"/>
      <c r="GB287" s="718"/>
      <c r="GC287" s="718"/>
      <c r="GD287" s="718"/>
      <c r="GE287" s="718"/>
      <c r="GF287" s="718"/>
      <c r="GG287" s="718"/>
      <c r="GH287" s="718"/>
      <c r="GI287" s="718"/>
      <c r="GJ287" s="718"/>
      <c r="GK287" s="718"/>
      <c r="GL287" s="718"/>
      <c r="GM287" s="718"/>
      <c r="GN287" s="718"/>
      <c r="GO287" s="718"/>
      <c r="GP287" s="718"/>
      <c r="GQ287" s="718"/>
      <c r="GR287" s="718"/>
      <c r="GS287" s="718"/>
      <c r="GT287" s="718"/>
      <c r="GU287" s="718"/>
      <c r="GV287" s="718"/>
      <c r="GW287" s="718"/>
      <c r="GX287" s="718"/>
      <c r="GY287" s="718"/>
      <c r="GZ287" s="718"/>
      <c r="HA287" s="718"/>
      <c r="HB287" s="718"/>
      <c r="HC287" s="718"/>
      <c r="HD287" s="718"/>
      <c r="HE287" s="718"/>
      <c r="HF287" s="718"/>
      <c r="HG287" s="718"/>
      <c r="HH287" s="718"/>
      <c r="HI287" s="718"/>
      <c r="HJ287" s="718"/>
      <c r="HK287" s="718"/>
      <c r="HL287" s="718"/>
      <c r="HM287" s="718"/>
      <c r="HN287" s="718"/>
      <c r="HO287" s="718"/>
      <c r="HP287" s="718"/>
      <c r="HQ287" s="718"/>
      <c r="HR287" s="718"/>
      <c r="HS287" s="718"/>
      <c r="HT287" s="718"/>
      <c r="HU287" s="718"/>
      <c r="HV287" s="718"/>
      <c r="HW287" s="718"/>
      <c r="HX287" s="718"/>
      <c r="HY287" s="718"/>
      <c r="HZ287" s="718"/>
      <c r="IA287" s="718"/>
      <c r="IB287" s="718"/>
      <c r="IC287" s="718"/>
      <c r="ID287" s="718"/>
      <c r="IE287" s="718"/>
      <c r="IF287" s="718"/>
      <c r="IG287" s="718"/>
      <c r="IH287" s="718"/>
      <c r="II287" s="718"/>
      <c r="IJ287" s="718"/>
      <c r="IK287" s="718"/>
      <c r="IL287" s="718"/>
      <c r="IM287" s="718"/>
      <c r="IN287" s="718"/>
      <c r="IO287" s="718"/>
      <c r="IP287" s="718"/>
      <c r="IQ287" s="718"/>
      <c r="IR287" s="718"/>
      <c r="IS287" s="718"/>
      <c r="IT287" s="718"/>
      <c r="IU287" s="718"/>
      <c r="IV287" s="718"/>
    </row>
    <row r="288" spans="2:256" s="418" customFormat="1">
      <c r="B288" s="432"/>
      <c r="C288" s="433"/>
      <c r="D288" s="432"/>
      <c r="E288" s="432"/>
      <c r="P288" s="718"/>
      <c r="Q288" s="718"/>
      <c r="R288" s="718"/>
      <c r="S288" s="718"/>
      <c r="T288" s="718"/>
      <c r="U288" s="718"/>
      <c r="V288" s="718"/>
      <c r="W288" s="718"/>
      <c r="X288" s="718"/>
      <c r="Y288" s="718"/>
      <c r="Z288" s="718"/>
      <c r="AA288" s="718"/>
      <c r="AB288" s="718"/>
      <c r="AC288" s="718"/>
      <c r="AD288" s="718"/>
      <c r="AE288" s="718"/>
      <c r="AF288" s="718"/>
      <c r="AG288" s="718"/>
      <c r="AH288" s="718"/>
      <c r="AI288" s="718"/>
      <c r="AJ288" s="718"/>
      <c r="AK288" s="718"/>
      <c r="AL288" s="718"/>
      <c r="AM288" s="718"/>
      <c r="AN288" s="718"/>
      <c r="AO288" s="718"/>
      <c r="AP288" s="718"/>
      <c r="AQ288" s="718"/>
      <c r="AR288" s="718"/>
      <c r="AS288" s="718"/>
      <c r="AT288" s="718"/>
      <c r="AU288" s="718"/>
      <c r="AV288" s="718"/>
      <c r="AW288" s="718"/>
      <c r="AX288" s="718"/>
      <c r="AY288" s="718"/>
      <c r="AZ288" s="718"/>
      <c r="BA288" s="718"/>
      <c r="BB288" s="718"/>
      <c r="BC288" s="718"/>
      <c r="BD288" s="718"/>
      <c r="BE288" s="718"/>
      <c r="BF288" s="718"/>
      <c r="BG288" s="718"/>
      <c r="BH288" s="718"/>
      <c r="BI288" s="718"/>
      <c r="BJ288" s="718"/>
      <c r="BK288" s="718"/>
      <c r="BL288" s="718"/>
      <c r="BM288" s="718"/>
      <c r="BN288" s="718"/>
      <c r="BO288" s="718"/>
      <c r="BP288" s="718"/>
      <c r="BQ288" s="718"/>
      <c r="BR288" s="718"/>
      <c r="BS288" s="718"/>
      <c r="BT288" s="718"/>
      <c r="BU288" s="718"/>
      <c r="BV288" s="718"/>
      <c r="BW288" s="718"/>
      <c r="BX288" s="718"/>
      <c r="BY288" s="718"/>
      <c r="BZ288" s="718"/>
      <c r="CA288" s="718"/>
      <c r="CB288" s="718"/>
      <c r="CC288" s="718"/>
      <c r="CD288" s="718"/>
      <c r="CE288" s="718"/>
      <c r="CF288" s="718"/>
      <c r="CG288" s="718"/>
      <c r="CH288" s="718"/>
      <c r="CI288" s="718"/>
      <c r="CJ288" s="718"/>
      <c r="CK288" s="718"/>
      <c r="CL288" s="718"/>
      <c r="CM288" s="718"/>
      <c r="CN288" s="718"/>
      <c r="CO288" s="718"/>
      <c r="CP288" s="718"/>
      <c r="CQ288" s="718"/>
      <c r="CR288" s="718"/>
      <c r="CS288" s="718"/>
      <c r="CT288" s="718"/>
      <c r="CU288" s="718"/>
      <c r="CV288" s="718"/>
      <c r="CW288" s="718"/>
      <c r="CX288" s="718"/>
      <c r="CY288" s="718"/>
      <c r="CZ288" s="718"/>
      <c r="DA288" s="718"/>
      <c r="DB288" s="718"/>
      <c r="DC288" s="718"/>
      <c r="DD288" s="718"/>
      <c r="DE288" s="718"/>
      <c r="DF288" s="718"/>
      <c r="DG288" s="718"/>
      <c r="DH288" s="718"/>
      <c r="DI288" s="718"/>
      <c r="DJ288" s="718"/>
      <c r="DK288" s="718"/>
      <c r="DL288" s="718"/>
      <c r="DM288" s="718"/>
      <c r="DN288" s="718"/>
      <c r="DO288" s="718"/>
      <c r="DP288" s="718"/>
      <c r="DQ288" s="718"/>
      <c r="DR288" s="718"/>
      <c r="DS288" s="718"/>
      <c r="DT288" s="718"/>
      <c r="DU288" s="718"/>
      <c r="DV288" s="718"/>
      <c r="DW288" s="718"/>
      <c r="DX288" s="718"/>
      <c r="DY288" s="718"/>
      <c r="DZ288" s="718"/>
      <c r="EA288" s="718"/>
      <c r="EB288" s="718"/>
      <c r="EC288" s="718"/>
      <c r="ED288" s="718"/>
      <c r="EE288" s="718"/>
      <c r="EF288" s="718"/>
      <c r="EG288" s="718"/>
      <c r="EH288" s="718"/>
      <c r="EI288" s="718"/>
      <c r="EJ288" s="718"/>
      <c r="EK288" s="718"/>
      <c r="EL288" s="718"/>
      <c r="EM288" s="718"/>
      <c r="EN288" s="718"/>
      <c r="EO288" s="718"/>
      <c r="EP288" s="718"/>
      <c r="EQ288" s="718"/>
      <c r="ER288" s="718"/>
      <c r="ES288" s="718"/>
      <c r="ET288" s="718"/>
      <c r="EU288" s="718"/>
      <c r="EV288" s="718"/>
      <c r="EW288" s="718"/>
      <c r="EX288" s="718"/>
      <c r="EY288" s="718"/>
      <c r="EZ288" s="718"/>
      <c r="FA288" s="718"/>
      <c r="FB288" s="718"/>
      <c r="FC288" s="718"/>
      <c r="FD288" s="718"/>
      <c r="FE288" s="718"/>
      <c r="FF288" s="718"/>
      <c r="FG288" s="718"/>
      <c r="FH288" s="718"/>
      <c r="FI288" s="718"/>
      <c r="FJ288" s="718"/>
      <c r="FK288" s="718"/>
      <c r="FL288" s="718"/>
      <c r="FM288" s="718"/>
      <c r="FN288" s="718"/>
      <c r="FO288" s="718"/>
      <c r="FP288" s="718"/>
      <c r="FQ288" s="718"/>
      <c r="FR288" s="718"/>
      <c r="FS288" s="718"/>
      <c r="FT288" s="718"/>
      <c r="FU288" s="718"/>
      <c r="FV288" s="718"/>
      <c r="FW288" s="718"/>
      <c r="FX288" s="718"/>
      <c r="FY288" s="718"/>
      <c r="FZ288" s="718"/>
      <c r="GA288" s="718"/>
      <c r="GB288" s="718"/>
      <c r="GC288" s="718"/>
      <c r="GD288" s="718"/>
      <c r="GE288" s="718"/>
      <c r="GF288" s="718"/>
      <c r="GG288" s="718"/>
      <c r="GH288" s="718"/>
      <c r="GI288" s="718"/>
      <c r="GJ288" s="718"/>
      <c r="GK288" s="718"/>
      <c r="GL288" s="718"/>
      <c r="GM288" s="718"/>
      <c r="GN288" s="718"/>
      <c r="GO288" s="718"/>
      <c r="GP288" s="718"/>
      <c r="GQ288" s="718"/>
      <c r="GR288" s="718"/>
      <c r="GS288" s="718"/>
      <c r="GT288" s="718"/>
      <c r="GU288" s="718"/>
      <c r="GV288" s="718"/>
      <c r="GW288" s="718"/>
      <c r="GX288" s="718"/>
      <c r="GY288" s="718"/>
      <c r="GZ288" s="718"/>
      <c r="HA288" s="718"/>
      <c r="HB288" s="718"/>
      <c r="HC288" s="718"/>
      <c r="HD288" s="718"/>
      <c r="HE288" s="718"/>
      <c r="HF288" s="718"/>
      <c r="HG288" s="718"/>
      <c r="HH288" s="718"/>
      <c r="HI288" s="718"/>
      <c r="HJ288" s="718"/>
      <c r="HK288" s="718"/>
      <c r="HL288" s="718"/>
      <c r="HM288" s="718"/>
      <c r="HN288" s="718"/>
      <c r="HO288" s="718"/>
      <c r="HP288" s="718"/>
      <c r="HQ288" s="718"/>
      <c r="HR288" s="718"/>
      <c r="HS288" s="718"/>
      <c r="HT288" s="718"/>
      <c r="HU288" s="718"/>
      <c r="HV288" s="718"/>
      <c r="HW288" s="718"/>
      <c r="HX288" s="718"/>
      <c r="HY288" s="718"/>
      <c r="HZ288" s="718"/>
      <c r="IA288" s="718"/>
      <c r="IB288" s="718"/>
      <c r="IC288" s="718"/>
      <c r="ID288" s="718"/>
      <c r="IE288" s="718"/>
      <c r="IF288" s="718"/>
      <c r="IG288" s="718"/>
      <c r="IH288" s="718"/>
      <c r="II288" s="718"/>
      <c r="IJ288" s="718"/>
      <c r="IK288" s="718"/>
      <c r="IL288" s="718"/>
      <c r="IM288" s="718"/>
      <c r="IN288" s="718"/>
      <c r="IO288" s="718"/>
      <c r="IP288" s="718"/>
      <c r="IQ288" s="718"/>
      <c r="IR288" s="718"/>
      <c r="IS288" s="718"/>
      <c r="IT288" s="718"/>
      <c r="IU288" s="718"/>
      <c r="IV288" s="718"/>
    </row>
    <row r="289" spans="2:256" s="418" customFormat="1">
      <c r="B289" s="432"/>
      <c r="C289" s="433"/>
      <c r="D289" s="432"/>
      <c r="E289" s="432"/>
      <c r="P289" s="718"/>
      <c r="Q289" s="718"/>
      <c r="R289" s="718"/>
      <c r="S289" s="718"/>
      <c r="T289" s="718"/>
      <c r="U289" s="718"/>
      <c r="V289" s="718"/>
      <c r="W289" s="718"/>
      <c r="X289" s="718"/>
      <c r="Y289" s="718"/>
      <c r="Z289" s="718"/>
      <c r="AA289" s="718"/>
      <c r="AB289" s="718"/>
      <c r="AC289" s="718"/>
      <c r="AD289" s="718"/>
      <c r="AE289" s="718"/>
      <c r="AF289" s="718"/>
      <c r="AG289" s="718"/>
      <c r="AH289" s="718"/>
      <c r="AI289" s="718"/>
      <c r="AJ289" s="718"/>
      <c r="AK289" s="718"/>
      <c r="AL289" s="718"/>
      <c r="AM289" s="718"/>
      <c r="AN289" s="718"/>
      <c r="AO289" s="718"/>
      <c r="AP289" s="718"/>
      <c r="AQ289" s="718"/>
      <c r="AR289" s="718"/>
      <c r="AS289" s="718"/>
      <c r="AT289" s="718"/>
      <c r="AU289" s="718"/>
      <c r="AV289" s="718"/>
      <c r="AW289" s="718"/>
      <c r="AX289" s="718"/>
      <c r="AY289" s="718"/>
      <c r="AZ289" s="718"/>
      <c r="BA289" s="718"/>
      <c r="BB289" s="718"/>
      <c r="BC289" s="718"/>
      <c r="BD289" s="718"/>
      <c r="BE289" s="718"/>
      <c r="BF289" s="718"/>
      <c r="BG289" s="718"/>
      <c r="BH289" s="718"/>
      <c r="BI289" s="718"/>
      <c r="BJ289" s="718"/>
      <c r="BK289" s="718"/>
      <c r="BL289" s="718"/>
      <c r="BM289" s="718"/>
      <c r="BN289" s="718"/>
      <c r="BO289" s="718"/>
      <c r="BP289" s="718"/>
      <c r="BQ289" s="718"/>
      <c r="BR289" s="718"/>
      <c r="BS289" s="718"/>
      <c r="BT289" s="718"/>
      <c r="BU289" s="718"/>
      <c r="BV289" s="718"/>
      <c r="BW289" s="718"/>
      <c r="BX289" s="718"/>
      <c r="BY289" s="718"/>
      <c r="BZ289" s="718"/>
      <c r="CA289" s="718"/>
      <c r="CB289" s="718"/>
      <c r="CC289" s="718"/>
      <c r="CD289" s="718"/>
      <c r="CE289" s="718"/>
      <c r="CF289" s="718"/>
      <c r="CG289" s="718"/>
      <c r="CH289" s="718"/>
      <c r="CI289" s="718"/>
      <c r="CJ289" s="718"/>
      <c r="CK289" s="718"/>
      <c r="CL289" s="718"/>
      <c r="CM289" s="718"/>
      <c r="CN289" s="718"/>
      <c r="CO289" s="718"/>
      <c r="CP289" s="718"/>
      <c r="CQ289" s="718"/>
      <c r="CR289" s="718"/>
      <c r="CS289" s="718"/>
      <c r="CT289" s="718"/>
      <c r="CU289" s="718"/>
      <c r="CV289" s="718"/>
      <c r="CW289" s="718"/>
      <c r="CX289" s="718"/>
      <c r="CY289" s="718"/>
      <c r="CZ289" s="718"/>
      <c r="DA289" s="718"/>
      <c r="DB289" s="718"/>
      <c r="DC289" s="718"/>
      <c r="DD289" s="718"/>
      <c r="DE289" s="718"/>
      <c r="DF289" s="718"/>
      <c r="DG289" s="718"/>
      <c r="DH289" s="718"/>
      <c r="DI289" s="718"/>
      <c r="DJ289" s="718"/>
      <c r="DK289" s="718"/>
      <c r="DL289" s="718"/>
      <c r="DM289" s="718"/>
      <c r="DN289" s="718"/>
      <c r="DO289" s="718"/>
      <c r="DP289" s="718"/>
      <c r="DQ289" s="718"/>
      <c r="DR289" s="718"/>
      <c r="DS289" s="718"/>
      <c r="DT289" s="718"/>
      <c r="DU289" s="718"/>
      <c r="DV289" s="718"/>
      <c r="DW289" s="718"/>
      <c r="DX289" s="718"/>
      <c r="DY289" s="718"/>
      <c r="DZ289" s="718"/>
      <c r="EA289" s="718"/>
      <c r="EB289" s="718"/>
      <c r="EC289" s="718"/>
      <c r="ED289" s="718"/>
      <c r="EE289" s="718"/>
      <c r="EF289" s="718"/>
      <c r="EG289" s="718"/>
      <c r="EH289" s="718"/>
      <c r="EI289" s="718"/>
      <c r="EJ289" s="718"/>
      <c r="EK289" s="718"/>
      <c r="EL289" s="718"/>
      <c r="EM289" s="718"/>
      <c r="EN289" s="718"/>
      <c r="EO289" s="718"/>
      <c r="EP289" s="718"/>
      <c r="EQ289" s="718"/>
      <c r="ER289" s="718"/>
      <c r="ES289" s="718"/>
      <c r="ET289" s="718"/>
      <c r="EU289" s="718"/>
      <c r="EV289" s="718"/>
      <c r="EW289" s="718"/>
      <c r="EX289" s="718"/>
      <c r="EY289" s="718"/>
      <c r="EZ289" s="718"/>
      <c r="FA289" s="718"/>
      <c r="FB289" s="718"/>
      <c r="FC289" s="718"/>
      <c r="FD289" s="718"/>
      <c r="FE289" s="718"/>
      <c r="FF289" s="718"/>
      <c r="FG289" s="718"/>
      <c r="FH289" s="718"/>
      <c r="FI289" s="718"/>
      <c r="FJ289" s="718"/>
      <c r="FK289" s="718"/>
      <c r="FL289" s="718"/>
      <c r="FM289" s="718"/>
      <c r="FN289" s="718"/>
      <c r="FO289" s="718"/>
      <c r="FP289" s="718"/>
      <c r="FQ289" s="718"/>
      <c r="FR289" s="718"/>
      <c r="FS289" s="718"/>
      <c r="FT289" s="718"/>
      <c r="FU289" s="718"/>
      <c r="FV289" s="718"/>
      <c r="FW289" s="718"/>
      <c r="FX289" s="718"/>
      <c r="FY289" s="718"/>
      <c r="FZ289" s="718"/>
      <c r="GA289" s="718"/>
      <c r="GB289" s="718"/>
      <c r="GC289" s="718"/>
      <c r="GD289" s="718"/>
      <c r="GE289" s="718"/>
      <c r="GF289" s="718"/>
      <c r="GG289" s="718"/>
      <c r="GH289" s="718"/>
      <c r="GI289" s="718"/>
      <c r="GJ289" s="718"/>
      <c r="GK289" s="718"/>
      <c r="GL289" s="718"/>
      <c r="GM289" s="718"/>
      <c r="GN289" s="718"/>
      <c r="GO289" s="718"/>
      <c r="GP289" s="718"/>
      <c r="GQ289" s="718"/>
      <c r="GR289" s="718"/>
      <c r="GS289" s="718"/>
      <c r="GT289" s="718"/>
      <c r="GU289" s="718"/>
      <c r="GV289" s="718"/>
      <c r="GW289" s="718"/>
      <c r="GX289" s="718"/>
      <c r="GY289" s="718"/>
      <c r="GZ289" s="718"/>
      <c r="HA289" s="718"/>
      <c r="HB289" s="718"/>
      <c r="HC289" s="718"/>
      <c r="HD289" s="718"/>
      <c r="HE289" s="718"/>
      <c r="HF289" s="718"/>
      <c r="HG289" s="718"/>
      <c r="HH289" s="718"/>
      <c r="HI289" s="718"/>
      <c r="HJ289" s="718"/>
      <c r="HK289" s="718"/>
      <c r="HL289" s="718"/>
      <c r="HM289" s="718"/>
      <c r="HN289" s="718"/>
      <c r="HO289" s="718"/>
      <c r="HP289" s="718"/>
      <c r="HQ289" s="718"/>
      <c r="HR289" s="718"/>
      <c r="HS289" s="718"/>
      <c r="HT289" s="718"/>
      <c r="HU289" s="718"/>
      <c r="HV289" s="718"/>
      <c r="HW289" s="718"/>
      <c r="HX289" s="718"/>
      <c r="HY289" s="718"/>
      <c r="HZ289" s="718"/>
      <c r="IA289" s="718"/>
      <c r="IB289" s="718"/>
      <c r="IC289" s="718"/>
      <c r="ID289" s="718"/>
      <c r="IE289" s="718"/>
      <c r="IF289" s="718"/>
      <c r="IG289" s="718"/>
      <c r="IH289" s="718"/>
      <c r="II289" s="718"/>
      <c r="IJ289" s="718"/>
      <c r="IK289" s="718"/>
      <c r="IL289" s="718"/>
      <c r="IM289" s="718"/>
      <c r="IN289" s="718"/>
      <c r="IO289" s="718"/>
      <c r="IP289" s="718"/>
      <c r="IQ289" s="718"/>
      <c r="IR289" s="718"/>
      <c r="IS289" s="718"/>
      <c r="IT289" s="718"/>
      <c r="IU289" s="718"/>
      <c r="IV289" s="718"/>
    </row>
    <row r="290" spans="2:256" s="418" customFormat="1">
      <c r="B290" s="432"/>
      <c r="C290" s="433"/>
      <c r="D290" s="432"/>
      <c r="E290" s="432"/>
      <c r="P290" s="718"/>
      <c r="Q290" s="718"/>
      <c r="R290" s="718"/>
      <c r="S290" s="718"/>
      <c r="T290" s="718"/>
      <c r="U290" s="718"/>
      <c r="V290" s="718"/>
      <c r="W290" s="718"/>
      <c r="X290" s="718"/>
      <c r="Y290" s="718"/>
      <c r="Z290" s="718"/>
      <c r="AA290" s="718"/>
      <c r="AB290" s="718"/>
      <c r="AC290" s="718"/>
      <c r="AD290" s="718"/>
      <c r="AE290" s="718"/>
      <c r="AF290" s="718"/>
      <c r="AG290" s="718"/>
      <c r="AH290" s="718"/>
      <c r="AI290" s="718"/>
      <c r="AJ290" s="718"/>
      <c r="AK290" s="718"/>
      <c r="AL290" s="718"/>
      <c r="AM290" s="718"/>
      <c r="AN290" s="718"/>
      <c r="AO290" s="718"/>
      <c r="AP290" s="718"/>
      <c r="AQ290" s="718"/>
      <c r="AR290" s="718"/>
      <c r="AS290" s="718"/>
      <c r="AT290" s="718"/>
      <c r="AU290" s="718"/>
      <c r="AV290" s="718"/>
      <c r="AW290" s="718"/>
      <c r="AX290" s="718"/>
      <c r="AY290" s="718"/>
      <c r="AZ290" s="718"/>
      <c r="BA290" s="718"/>
      <c r="BB290" s="718"/>
      <c r="BC290" s="718"/>
      <c r="BD290" s="718"/>
      <c r="BE290" s="718"/>
      <c r="BF290" s="718"/>
      <c r="BG290" s="718"/>
      <c r="BH290" s="718"/>
      <c r="BI290" s="718"/>
      <c r="BJ290" s="718"/>
      <c r="BK290" s="718"/>
      <c r="BL290" s="718"/>
      <c r="BM290" s="718"/>
      <c r="BN290" s="718"/>
      <c r="BO290" s="718"/>
      <c r="BP290" s="718"/>
      <c r="BQ290" s="718"/>
      <c r="BR290" s="718"/>
      <c r="BS290" s="718"/>
      <c r="BT290" s="718"/>
      <c r="BU290" s="718"/>
      <c r="BV290" s="718"/>
      <c r="BW290" s="718"/>
      <c r="BX290" s="718"/>
      <c r="BY290" s="718"/>
      <c r="BZ290" s="718"/>
      <c r="CA290" s="718"/>
      <c r="CB290" s="718"/>
      <c r="CC290" s="718"/>
      <c r="CD290" s="718"/>
      <c r="CE290" s="718"/>
      <c r="CF290" s="718"/>
      <c r="CG290" s="718"/>
      <c r="CH290" s="718"/>
      <c r="CI290" s="718"/>
      <c r="CJ290" s="718"/>
      <c r="CK290" s="718"/>
      <c r="CL290" s="718"/>
      <c r="CM290" s="718"/>
      <c r="CN290" s="718"/>
      <c r="CO290" s="718"/>
      <c r="CP290" s="718"/>
      <c r="CQ290" s="718"/>
      <c r="CR290" s="718"/>
      <c r="CS290" s="718"/>
      <c r="CT290" s="718"/>
      <c r="CU290" s="718"/>
      <c r="CV290" s="718"/>
      <c r="CW290" s="718"/>
      <c r="CX290" s="718"/>
      <c r="CY290" s="718"/>
      <c r="CZ290" s="718"/>
      <c r="DA290" s="718"/>
      <c r="DB290" s="718"/>
      <c r="DC290" s="718"/>
      <c r="DD290" s="718"/>
      <c r="DE290" s="718"/>
      <c r="DF290" s="718"/>
      <c r="DG290" s="718"/>
      <c r="DH290" s="718"/>
      <c r="DI290" s="718"/>
      <c r="DJ290" s="718"/>
      <c r="DK290" s="718"/>
      <c r="DL290" s="718"/>
      <c r="DM290" s="718"/>
      <c r="DN290" s="718"/>
      <c r="DO290" s="718"/>
      <c r="DP290" s="718"/>
      <c r="DQ290" s="718"/>
      <c r="DR290" s="718"/>
      <c r="DS290" s="718"/>
      <c r="DT290" s="718"/>
      <c r="DU290" s="718"/>
      <c r="DV290" s="718"/>
      <c r="DW290" s="718"/>
      <c r="DX290" s="718"/>
      <c r="DY290" s="718"/>
      <c r="DZ290" s="718"/>
      <c r="EA290" s="718"/>
      <c r="EB290" s="718"/>
      <c r="EC290" s="718"/>
      <c r="ED290" s="718"/>
      <c r="EE290" s="718"/>
      <c r="EF290" s="718"/>
      <c r="EG290" s="718"/>
      <c r="EH290" s="718"/>
      <c r="EI290" s="718"/>
      <c r="EJ290" s="718"/>
      <c r="EK290" s="718"/>
      <c r="EL290" s="718"/>
      <c r="EM290" s="718"/>
      <c r="EN290" s="718"/>
      <c r="EO290" s="718"/>
      <c r="EP290" s="718"/>
      <c r="EQ290" s="718"/>
      <c r="ER290" s="718"/>
      <c r="ES290" s="718"/>
      <c r="ET290" s="718"/>
      <c r="EU290" s="718"/>
      <c r="EV290" s="718"/>
      <c r="EW290" s="718"/>
      <c r="EX290" s="718"/>
      <c r="EY290" s="718"/>
      <c r="EZ290" s="718"/>
      <c r="FA290" s="718"/>
      <c r="FB290" s="718"/>
      <c r="FC290" s="718"/>
      <c r="FD290" s="718"/>
      <c r="FE290" s="718"/>
      <c r="FF290" s="718"/>
      <c r="FG290" s="718"/>
      <c r="FH290" s="718"/>
      <c r="FI290" s="718"/>
      <c r="FJ290" s="718"/>
      <c r="FK290" s="718"/>
      <c r="FL290" s="718"/>
      <c r="FM290" s="718"/>
      <c r="FN290" s="718"/>
      <c r="FO290" s="718"/>
      <c r="FP290" s="718"/>
      <c r="FQ290" s="718"/>
      <c r="FR290" s="718"/>
      <c r="FS290" s="718"/>
      <c r="FT290" s="718"/>
      <c r="FU290" s="718"/>
      <c r="FV290" s="718"/>
      <c r="FW290" s="718"/>
      <c r="FX290" s="718"/>
      <c r="FY290" s="718"/>
      <c r="FZ290" s="718"/>
      <c r="GA290" s="718"/>
      <c r="GB290" s="718"/>
      <c r="GC290" s="718"/>
      <c r="GD290" s="718"/>
      <c r="GE290" s="718"/>
      <c r="GF290" s="718"/>
      <c r="GG290" s="718"/>
      <c r="GH290" s="718"/>
      <c r="GI290" s="718"/>
      <c r="GJ290" s="718"/>
      <c r="GK290" s="718"/>
      <c r="GL290" s="718"/>
      <c r="GM290" s="718"/>
      <c r="GN290" s="718"/>
      <c r="GO290" s="718"/>
      <c r="GP290" s="718"/>
      <c r="GQ290" s="718"/>
      <c r="GR290" s="718"/>
      <c r="GS290" s="718"/>
      <c r="GT290" s="718"/>
      <c r="GU290" s="718"/>
      <c r="GV290" s="718"/>
      <c r="GW290" s="718"/>
      <c r="GX290" s="718"/>
      <c r="GY290" s="718"/>
      <c r="GZ290" s="718"/>
      <c r="HA290" s="718"/>
      <c r="HB290" s="718"/>
      <c r="HC290" s="718"/>
      <c r="HD290" s="718"/>
      <c r="HE290" s="718"/>
      <c r="HF290" s="718"/>
      <c r="HG290" s="718"/>
      <c r="HH290" s="718"/>
      <c r="HI290" s="718"/>
      <c r="HJ290" s="718"/>
      <c r="HK290" s="718"/>
      <c r="HL290" s="718"/>
      <c r="HM290" s="718"/>
      <c r="HN290" s="718"/>
      <c r="HO290" s="718"/>
      <c r="HP290" s="718"/>
      <c r="HQ290" s="718"/>
      <c r="HR290" s="718"/>
      <c r="HS290" s="718"/>
      <c r="HT290" s="718"/>
      <c r="HU290" s="718"/>
      <c r="HV290" s="718"/>
      <c r="HW290" s="718"/>
      <c r="HX290" s="718"/>
      <c r="HY290" s="718"/>
      <c r="HZ290" s="718"/>
      <c r="IA290" s="718"/>
      <c r="IB290" s="718"/>
      <c r="IC290" s="718"/>
      <c r="ID290" s="718"/>
      <c r="IE290" s="718"/>
      <c r="IF290" s="718"/>
      <c r="IG290" s="718"/>
      <c r="IH290" s="718"/>
      <c r="II290" s="718"/>
      <c r="IJ290" s="718"/>
      <c r="IK290" s="718"/>
      <c r="IL290" s="718"/>
      <c r="IM290" s="718"/>
      <c r="IN290" s="718"/>
      <c r="IO290" s="718"/>
      <c r="IP290" s="718"/>
      <c r="IQ290" s="718"/>
      <c r="IR290" s="718"/>
      <c r="IS290" s="718"/>
      <c r="IT290" s="718"/>
      <c r="IU290" s="718"/>
      <c r="IV290" s="718"/>
    </row>
    <row r="291" spans="2:256" s="418" customFormat="1">
      <c r="B291" s="432"/>
      <c r="C291" s="433"/>
      <c r="D291" s="432"/>
      <c r="E291" s="432"/>
      <c r="P291" s="718"/>
      <c r="Q291" s="718"/>
      <c r="R291" s="718"/>
      <c r="S291" s="718"/>
      <c r="T291" s="718"/>
      <c r="U291" s="718"/>
      <c r="V291" s="718"/>
      <c r="W291" s="718"/>
      <c r="X291" s="718"/>
      <c r="Y291" s="718"/>
      <c r="Z291" s="718"/>
      <c r="AA291" s="718"/>
      <c r="AB291" s="718"/>
      <c r="AC291" s="718"/>
      <c r="AD291" s="718"/>
      <c r="AE291" s="718"/>
      <c r="AF291" s="718"/>
      <c r="AG291" s="718"/>
      <c r="AH291" s="718"/>
      <c r="AI291" s="718"/>
      <c r="AJ291" s="718"/>
      <c r="AK291" s="718"/>
      <c r="AL291" s="718"/>
      <c r="AM291" s="718"/>
      <c r="AN291" s="718"/>
      <c r="AO291" s="718"/>
      <c r="AP291" s="718"/>
      <c r="AQ291" s="718"/>
      <c r="AR291" s="718"/>
      <c r="AS291" s="718"/>
      <c r="AT291" s="718"/>
      <c r="AU291" s="718"/>
      <c r="AV291" s="718"/>
      <c r="AW291" s="718"/>
      <c r="AX291" s="718"/>
      <c r="AY291" s="718"/>
      <c r="AZ291" s="718"/>
      <c r="BA291" s="718"/>
      <c r="BB291" s="718"/>
      <c r="BC291" s="718"/>
      <c r="BD291" s="718"/>
      <c r="BE291" s="718"/>
      <c r="BF291" s="718"/>
      <c r="BG291" s="718"/>
      <c r="BH291" s="718"/>
      <c r="BI291" s="718"/>
      <c r="BJ291" s="718"/>
      <c r="BK291" s="718"/>
      <c r="BL291" s="718"/>
      <c r="BM291" s="718"/>
      <c r="BN291" s="718"/>
      <c r="BO291" s="718"/>
      <c r="BP291" s="718"/>
      <c r="BQ291" s="718"/>
      <c r="BR291" s="718"/>
      <c r="BS291" s="718"/>
      <c r="BT291" s="718"/>
      <c r="BU291" s="718"/>
      <c r="BV291" s="718"/>
      <c r="BW291" s="718"/>
      <c r="BX291" s="718"/>
      <c r="BY291" s="718"/>
      <c r="BZ291" s="718"/>
      <c r="CA291" s="718"/>
      <c r="CB291" s="718"/>
      <c r="CC291" s="718"/>
      <c r="CD291" s="718"/>
      <c r="CE291" s="718"/>
      <c r="CF291" s="718"/>
      <c r="CG291" s="718"/>
      <c r="CH291" s="718"/>
      <c r="CI291" s="718"/>
      <c r="CJ291" s="718"/>
      <c r="CK291" s="718"/>
      <c r="CL291" s="718"/>
      <c r="CM291" s="718"/>
      <c r="CN291" s="718"/>
      <c r="CO291" s="718"/>
      <c r="CP291" s="718"/>
      <c r="CQ291" s="718"/>
      <c r="CR291" s="718"/>
      <c r="CS291" s="718"/>
      <c r="CT291" s="718"/>
      <c r="CU291" s="718"/>
      <c r="CV291" s="718"/>
      <c r="CW291" s="718"/>
      <c r="CX291" s="718"/>
      <c r="CY291" s="718"/>
      <c r="CZ291" s="718"/>
      <c r="DA291" s="718"/>
      <c r="DB291" s="718"/>
      <c r="DC291" s="718"/>
      <c r="DD291" s="718"/>
      <c r="DE291" s="718"/>
      <c r="DF291" s="718"/>
      <c r="DG291" s="718"/>
      <c r="DH291" s="718"/>
      <c r="DI291" s="718"/>
      <c r="DJ291" s="718"/>
      <c r="DK291" s="718"/>
      <c r="DL291" s="718"/>
      <c r="DM291" s="718"/>
      <c r="DN291" s="718"/>
      <c r="DO291" s="718"/>
      <c r="DP291" s="718"/>
      <c r="DQ291" s="718"/>
      <c r="DR291" s="718"/>
      <c r="DS291" s="718"/>
      <c r="DT291" s="718"/>
      <c r="DU291" s="718"/>
      <c r="DV291" s="718"/>
      <c r="DW291" s="718"/>
      <c r="DX291" s="718"/>
      <c r="DY291" s="718"/>
      <c r="DZ291" s="718"/>
      <c r="EA291" s="718"/>
      <c r="EB291" s="718"/>
      <c r="EC291" s="718"/>
      <c r="ED291" s="718"/>
      <c r="EE291" s="718"/>
      <c r="EF291" s="718"/>
      <c r="EG291" s="718"/>
      <c r="EH291" s="718"/>
      <c r="EI291" s="718"/>
      <c r="EJ291" s="718"/>
      <c r="EK291" s="718"/>
      <c r="EL291" s="718"/>
      <c r="EM291" s="718"/>
      <c r="EN291" s="718"/>
      <c r="EO291" s="718"/>
      <c r="EP291" s="718"/>
      <c r="EQ291" s="718"/>
      <c r="ER291" s="718"/>
      <c r="ES291" s="718"/>
      <c r="ET291" s="718"/>
      <c r="EU291" s="718"/>
      <c r="EV291" s="718"/>
      <c r="EW291" s="718"/>
      <c r="EX291" s="718"/>
      <c r="EY291" s="718"/>
      <c r="EZ291" s="718"/>
      <c r="FA291" s="718"/>
      <c r="FB291" s="718"/>
      <c r="FC291" s="718"/>
      <c r="FD291" s="718"/>
      <c r="FE291" s="718"/>
      <c r="FF291" s="718"/>
      <c r="FG291" s="718"/>
      <c r="FH291" s="718"/>
      <c r="FI291" s="718"/>
      <c r="FJ291" s="718"/>
      <c r="FK291" s="718"/>
      <c r="FL291" s="718"/>
      <c r="FM291" s="718"/>
      <c r="FN291" s="718"/>
      <c r="FO291" s="718"/>
      <c r="FP291" s="718"/>
      <c r="FQ291" s="718"/>
      <c r="FR291" s="718"/>
      <c r="FS291" s="718"/>
      <c r="FT291" s="718"/>
      <c r="FU291" s="718"/>
      <c r="FV291" s="718"/>
      <c r="FW291" s="718"/>
      <c r="FX291" s="718"/>
      <c r="FY291" s="718"/>
      <c r="FZ291" s="718"/>
      <c r="GA291" s="718"/>
      <c r="GB291" s="718"/>
      <c r="GC291" s="718"/>
      <c r="GD291" s="718"/>
      <c r="GE291" s="718"/>
      <c r="GF291" s="718"/>
      <c r="GG291" s="718"/>
      <c r="GH291" s="718"/>
      <c r="GI291" s="718"/>
      <c r="GJ291" s="718"/>
      <c r="GK291" s="718"/>
      <c r="GL291" s="718"/>
      <c r="GM291" s="718"/>
      <c r="GN291" s="718"/>
      <c r="GO291" s="718"/>
      <c r="GP291" s="718"/>
      <c r="GQ291" s="718"/>
      <c r="GR291" s="718"/>
      <c r="GS291" s="718"/>
      <c r="GT291" s="718"/>
      <c r="GU291" s="718"/>
      <c r="GV291" s="718"/>
      <c r="GW291" s="718"/>
      <c r="GX291" s="718"/>
      <c r="GY291" s="718"/>
      <c r="GZ291" s="718"/>
      <c r="HA291" s="718"/>
      <c r="HB291" s="718"/>
      <c r="HC291" s="718"/>
      <c r="HD291" s="718"/>
      <c r="HE291" s="718"/>
      <c r="HF291" s="718"/>
      <c r="HG291" s="718"/>
      <c r="HH291" s="718"/>
      <c r="HI291" s="718"/>
      <c r="HJ291" s="718"/>
      <c r="HK291" s="718"/>
      <c r="HL291" s="718"/>
      <c r="HM291" s="718"/>
      <c r="HN291" s="718"/>
      <c r="HO291" s="718"/>
      <c r="HP291" s="718"/>
      <c r="HQ291" s="718"/>
      <c r="HR291" s="718"/>
      <c r="HS291" s="718"/>
      <c r="HT291" s="718"/>
      <c r="HU291" s="718"/>
      <c r="HV291" s="718"/>
      <c r="HW291" s="718"/>
      <c r="HX291" s="718"/>
      <c r="HY291" s="718"/>
      <c r="HZ291" s="718"/>
      <c r="IA291" s="718"/>
      <c r="IB291" s="718"/>
      <c r="IC291" s="718"/>
      <c r="ID291" s="718"/>
      <c r="IE291" s="718"/>
      <c r="IF291" s="718"/>
      <c r="IG291" s="718"/>
      <c r="IH291" s="718"/>
      <c r="II291" s="718"/>
      <c r="IJ291" s="718"/>
      <c r="IK291" s="718"/>
      <c r="IL291" s="718"/>
      <c r="IM291" s="718"/>
      <c r="IN291" s="718"/>
      <c r="IO291" s="718"/>
      <c r="IP291" s="718"/>
      <c r="IQ291" s="718"/>
      <c r="IR291" s="718"/>
      <c r="IS291" s="718"/>
      <c r="IT291" s="718"/>
      <c r="IU291" s="718"/>
      <c r="IV291" s="718"/>
    </row>
    <row r="292" spans="2:256" s="418" customFormat="1">
      <c r="B292" s="432"/>
      <c r="C292" s="433"/>
      <c r="D292" s="432"/>
      <c r="E292" s="432"/>
      <c r="P292" s="718"/>
      <c r="Q292" s="718"/>
      <c r="R292" s="718"/>
      <c r="S292" s="718"/>
      <c r="T292" s="718"/>
      <c r="U292" s="718"/>
      <c r="V292" s="718"/>
      <c r="W292" s="718"/>
      <c r="X292" s="718"/>
      <c r="Y292" s="718"/>
      <c r="Z292" s="718"/>
      <c r="AA292" s="718"/>
      <c r="AB292" s="718"/>
      <c r="AC292" s="718"/>
      <c r="AD292" s="718"/>
      <c r="AE292" s="718"/>
      <c r="AF292" s="718"/>
      <c r="AG292" s="718"/>
      <c r="AH292" s="718"/>
      <c r="AI292" s="718"/>
      <c r="AJ292" s="718"/>
      <c r="AK292" s="718"/>
      <c r="AL292" s="718"/>
      <c r="AM292" s="718"/>
      <c r="AN292" s="718"/>
      <c r="AO292" s="718"/>
      <c r="AP292" s="718"/>
      <c r="AQ292" s="718"/>
      <c r="AR292" s="718"/>
      <c r="AS292" s="718"/>
      <c r="AT292" s="718"/>
      <c r="AU292" s="718"/>
      <c r="AV292" s="718"/>
      <c r="AW292" s="718"/>
      <c r="AX292" s="718"/>
      <c r="AY292" s="718"/>
      <c r="AZ292" s="718"/>
      <c r="BA292" s="718"/>
      <c r="BB292" s="718"/>
      <c r="BC292" s="718"/>
      <c r="BD292" s="718"/>
      <c r="BE292" s="718"/>
      <c r="BF292" s="718"/>
      <c r="BG292" s="718"/>
      <c r="BH292" s="718"/>
      <c r="BI292" s="718"/>
      <c r="BJ292" s="718"/>
      <c r="BK292" s="718"/>
      <c r="BL292" s="718"/>
      <c r="BM292" s="718"/>
      <c r="BN292" s="718"/>
      <c r="BO292" s="718"/>
      <c r="BP292" s="718"/>
      <c r="BQ292" s="718"/>
      <c r="BR292" s="718"/>
      <c r="BS292" s="718"/>
      <c r="BT292" s="718"/>
      <c r="BU292" s="718"/>
      <c r="BV292" s="718"/>
      <c r="BW292" s="718"/>
      <c r="BX292" s="718"/>
      <c r="BY292" s="718"/>
      <c r="BZ292" s="718"/>
      <c r="CA292" s="718"/>
      <c r="CB292" s="718"/>
      <c r="CC292" s="718"/>
      <c r="CD292" s="718"/>
      <c r="CE292" s="718"/>
      <c r="CF292" s="718"/>
      <c r="CG292" s="718"/>
      <c r="CH292" s="718"/>
      <c r="CI292" s="718"/>
      <c r="CJ292" s="718"/>
      <c r="CK292" s="718"/>
      <c r="CL292" s="718"/>
      <c r="CM292" s="718"/>
      <c r="CN292" s="718"/>
      <c r="CO292" s="718"/>
      <c r="CP292" s="718"/>
      <c r="CQ292" s="718"/>
      <c r="CR292" s="718"/>
      <c r="CS292" s="718"/>
      <c r="CT292" s="718"/>
      <c r="CU292" s="718"/>
      <c r="CV292" s="718"/>
      <c r="CW292" s="718"/>
      <c r="CX292" s="718"/>
      <c r="CY292" s="718"/>
      <c r="CZ292" s="718"/>
      <c r="DA292" s="718"/>
      <c r="DB292" s="718"/>
      <c r="DC292" s="718"/>
      <c r="DD292" s="718"/>
      <c r="DE292" s="718"/>
      <c r="DF292" s="718"/>
      <c r="DG292" s="718"/>
      <c r="DH292" s="718"/>
      <c r="DI292" s="718"/>
      <c r="DJ292" s="718"/>
      <c r="DK292" s="718"/>
      <c r="DL292" s="718"/>
      <c r="DM292" s="718"/>
      <c r="DN292" s="718"/>
      <c r="DO292" s="718"/>
      <c r="DP292" s="718"/>
      <c r="DQ292" s="718"/>
      <c r="DR292" s="718"/>
      <c r="DS292" s="718"/>
      <c r="DT292" s="718"/>
      <c r="DU292" s="718"/>
      <c r="DV292" s="718"/>
      <c r="DW292" s="718"/>
      <c r="DX292" s="718"/>
      <c r="DY292" s="718"/>
      <c r="DZ292" s="718"/>
      <c r="EA292" s="718"/>
      <c r="EB292" s="718"/>
      <c r="EC292" s="718"/>
      <c r="ED292" s="718"/>
      <c r="EE292" s="718"/>
      <c r="EF292" s="718"/>
      <c r="EG292" s="718"/>
      <c r="EH292" s="718"/>
      <c r="EI292" s="718"/>
      <c r="EJ292" s="718"/>
      <c r="EK292" s="718"/>
      <c r="EL292" s="718"/>
      <c r="EM292" s="718"/>
      <c r="EN292" s="718"/>
      <c r="EO292" s="718"/>
      <c r="EP292" s="718"/>
      <c r="EQ292" s="718"/>
      <c r="ER292" s="718"/>
      <c r="ES292" s="718"/>
      <c r="ET292" s="718"/>
      <c r="EU292" s="718"/>
      <c r="EV292" s="718"/>
      <c r="EW292" s="718"/>
      <c r="EX292" s="718"/>
      <c r="EY292" s="718"/>
      <c r="EZ292" s="718"/>
      <c r="FA292" s="718"/>
      <c r="FB292" s="718"/>
      <c r="FC292" s="718"/>
      <c r="FD292" s="718"/>
      <c r="FE292" s="718"/>
      <c r="FF292" s="718"/>
      <c r="FG292" s="718"/>
      <c r="FH292" s="718"/>
      <c r="FI292" s="718"/>
      <c r="FJ292" s="718"/>
      <c r="FK292" s="718"/>
      <c r="FL292" s="718"/>
      <c r="FM292" s="718"/>
      <c r="FN292" s="718"/>
      <c r="FO292" s="718"/>
      <c r="FP292" s="718"/>
      <c r="FQ292" s="718"/>
      <c r="FR292" s="718"/>
      <c r="FS292" s="718"/>
      <c r="FT292" s="718"/>
      <c r="FU292" s="718"/>
      <c r="FV292" s="718"/>
      <c r="FW292" s="718"/>
      <c r="FX292" s="718"/>
      <c r="FY292" s="718"/>
      <c r="FZ292" s="718"/>
      <c r="GA292" s="718"/>
      <c r="GB292" s="718"/>
      <c r="GC292" s="718"/>
      <c r="GD292" s="718"/>
      <c r="GE292" s="718"/>
      <c r="GF292" s="718"/>
      <c r="GG292" s="718"/>
      <c r="GH292" s="718"/>
      <c r="GI292" s="718"/>
      <c r="GJ292" s="718"/>
      <c r="GK292" s="718"/>
      <c r="GL292" s="718"/>
      <c r="GM292" s="718"/>
      <c r="GN292" s="718"/>
      <c r="GO292" s="718"/>
      <c r="GP292" s="718"/>
      <c r="GQ292" s="718"/>
      <c r="GR292" s="718"/>
      <c r="GS292" s="718"/>
      <c r="GT292" s="718"/>
      <c r="GU292" s="718"/>
      <c r="GV292" s="718"/>
      <c r="GW292" s="718"/>
      <c r="GX292" s="718"/>
      <c r="GY292" s="718"/>
      <c r="GZ292" s="718"/>
      <c r="HA292" s="718"/>
      <c r="HB292" s="718"/>
      <c r="HC292" s="718"/>
      <c r="HD292" s="718"/>
      <c r="HE292" s="718"/>
      <c r="HF292" s="718"/>
      <c r="HG292" s="718"/>
      <c r="HH292" s="718"/>
      <c r="HI292" s="718"/>
      <c r="HJ292" s="718"/>
      <c r="HK292" s="718"/>
      <c r="HL292" s="718"/>
      <c r="HM292" s="718"/>
      <c r="HN292" s="718"/>
      <c r="HO292" s="718"/>
      <c r="HP292" s="718"/>
      <c r="HQ292" s="718"/>
      <c r="HR292" s="718"/>
      <c r="HS292" s="718"/>
      <c r="HT292" s="718"/>
      <c r="HU292" s="718"/>
      <c r="HV292" s="718"/>
      <c r="HW292" s="718"/>
      <c r="HX292" s="718"/>
      <c r="HY292" s="718"/>
      <c r="HZ292" s="718"/>
      <c r="IA292" s="718"/>
      <c r="IB292" s="718"/>
      <c r="IC292" s="718"/>
      <c r="ID292" s="718"/>
      <c r="IE292" s="718"/>
      <c r="IF292" s="718"/>
      <c r="IG292" s="718"/>
      <c r="IH292" s="718"/>
      <c r="II292" s="718"/>
      <c r="IJ292" s="718"/>
      <c r="IK292" s="718"/>
      <c r="IL292" s="718"/>
      <c r="IM292" s="718"/>
      <c r="IN292" s="718"/>
      <c r="IO292" s="718"/>
      <c r="IP292" s="718"/>
      <c r="IQ292" s="718"/>
      <c r="IR292" s="718"/>
      <c r="IS292" s="718"/>
      <c r="IT292" s="718"/>
      <c r="IU292" s="718"/>
      <c r="IV292" s="718"/>
    </row>
    <row r="293" spans="2:256" s="418" customFormat="1">
      <c r="B293" s="432"/>
      <c r="C293" s="433"/>
      <c r="D293" s="432"/>
      <c r="E293" s="432"/>
      <c r="P293" s="718"/>
      <c r="Q293" s="718"/>
      <c r="R293" s="718"/>
      <c r="S293" s="718"/>
      <c r="T293" s="718"/>
      <c r="U293" s="718"/>
      <c r="V293" s="718"/>
      <c r="W293" s="718"/>
      <c r="X293" s="718"/>
      <c r="Y293" s="718"/>
      <c r="Z293" s="718"/>
      <c r="AA293" s="718"/>
      <c r="AB293" s="718"/>
      <c r="AC293" s="718"/>
      <c r="AD293" s="718"/>
      <c r="AE293" s="718"/>
      <c r="AF293" s="718"/>
      <c r="AG293" s="718"/>
      <c r="AH293" s="718"/>
      <c r="AI293" s="718"/>
      <c r="AJ293" s="718"/>
      <c r="AK293" s="718"/>
      <c r="AL293" s="718"/>
      <c r="AM293" s="718"/>
      <c r="AN293" s="718"/>
      <c r="AO293" s="718"/>
      <c r="AP293" s="718"/>
      <c r="AQ293" s="718"/>
      <c r="AR293" s="718"/>
      <c r="AS293" s="718"/>
      <c r="AT293" s="718"/>
      <c r="AU293" s="718"/>
      <c r="AV293" s="718"/>
      <c r="AW293" s="718"/>
      <c r="AX293" s="718"/>
      <c r="AY293" s="718"/>
      <c r="AZ293" s="718"/>
      <c r="BA293" s="718"/>
      <c r="BB293" s="718"/>
      <c r="BC293" s="718"/>
      <c r="BD293" s="718"/>
      <c r="BE293" s="718"/>
      <c r="BF293" s="718"/>
      <c r="BG293" s="718"/>
      <c r="BH293" s="718"/>
      <c r="BI293" s="718"/>
      <c r="BJ293" s="718"/>
      <c r="BK293" s="718"/>
      <c r="BL293" s="718"/>
      <c r="BM293" s="718"/>
      <c r="BN293" s="718"/>
      <c r="BO293" s="718"/>
      <c r="BP293" s="718"/>
      <c r="BQ293" s="718"/>
      <c r="BR293" s="718"/>
      <c r="BS293" s="718"/>
      <c r="BT293" s="718"/>
      <c r="BU293" s="718"/>
      <c r="BV293" s="718"/>
      <c r="BW293" s="718"/>
      <c r="BX293" s="718"/>
      <c r="BY293" s="718"/>
      <c r="BZ293" s="718"/>
      <c r="CA293" s="718"/>
      <c r="CB293" s="718"/>
      <c r="CC293" s="718"/>
      <c r="CD293" s="718"/>
      <c r="CE293" s="718"/>
      <c r="CF293" s="718"/>
      <c r="CG293" s="718"/>
      <c r="CH293" s="718"/>
      <c r="CI293" s="718"/>
      <c r="CJ293" s="718"/>
      <c r="CK293" s="718"/>
      <c r="CL293" s="718"/>
      <c r="CM293" s="718"/>
      <c r="CN293" s="718"/>
      <c r="CO293" s="718"/>
      <c r="CP293" s="718"/>
      <c r="CQ293" s="718"/>
      <c r="CR293" s="718"/>
      <c r="CS293" s="718"/>
      <c r="CT293" s="718"/>
      <c r="CU293" s="718"/>
      <c r="CV293" s="718"/>
      <c r="CW293" s="718"/>
      <c r="CX293" s="718"/>
      <c r="CY293" s="718"/>
      <c r="CZ293" s="718"/>
      <c r="DA293" s="718"/>
      <c r="DB293" s="718"/>
      <c r="DC293" s="718"/>
      <c r="DD293" s="718"/>
      <c r="DE293" s="718"/>
      <c r="DF293" s="718"/>
      <c r="DG293" s="718"/>
      <c r="DH293" s="718"/>
      <c r="DI293" s="718"/>
      <c r="DJ293" s="718"/>
      <c r="DK293" s="718"/>
      <c r="DL293" s="718"/>
      <c r="DM293" s="718"/>
      <c r="DN293" s="718"/>
      <c r="DO293" s="718"/>
      <c r="DP293" s="718"/>
      <c r="DQ293" s="718"/>
      <c r="DR293" s="718"/>
      <c r="DS293" s="718"/>
      <c r="DT293" s="718"/>
      <c r="DU293" s="718"/>
      <c r="DV293" s="718"/>
      <c r="DW293" s="718"/>
      <c r="DX293" s="718"/>
      <c r="DY293" s="718"/>
      <c r="DZ293" s="718"/>
      <c r="EA293" s="718"/>
      <c r="EB293" s="718"/>
      <c r="EC293" s="718"/>
      <c r="ED293" s="718"/>
      <c r="EE293" s="718"/>
      <c r="EF293" s="718"/>
      <c r="EG293" s="718"/>
      <c r="EH293" s="718"/>
      <c r="EI293" s="718"/>
      <c r="EJ293" s="718"/>
      <c r="EK293" s="718"/>
      <c r="EL293" s="718"/>
      <c r="EM293" s="718"/>
      <c r="EN293" s="718"/>
      <c r="EO293" s="718"/>
      <c r="EP293" s="718"/>
      <c r="EQ293" s="718"/>
      <c r="ER293" s="718"/>
      <c r="ES293" s="718"/>
      <c r="ET293" s="718"/>
      <c r="EU293" s="718"/>
      <c r="EV293" s="718"/>
      <c r="EW293" s="718"/>
      <c r="EX293" s="718"/>
      <c r="EY293" s="718"/>
      <c r="EZ293" s="718"/>
      <c r="FA293" s="718"/>
      <c r="FB293" s="718"/>
      <c r="FC293" s="718"/>
      <c r="FD293" s="718"/>
      <c r="FE293" s="718"/>
      <c r="FF293" s="718"/>
      <c r="FG293" s="718"/>
      <c r="FH293" s="718"/>
      <c r="FI293" s="718"/>
      <c r="FJ293" s="718"/>
      <c r="FK293" s="718"/>
      <c r="FL293" s="718"/>
      <c r="FM293" s="718"/>
      <c r="FN293" s="718"/>
      <c r="FO293" s="718"/>
      <c r="FP293" s="718"/>
      <c r="FQ293" s="718"/>
      <c r="FR293" s="718"/>
      <c r="FS293" s="718"/>
      <c r="FT293" s="718"/>
      <c r="FU293" s="718"/>
      <c r="FV293" s="718"/>
      <c r="FW293" s="718"/>
      <c r="FX293" s="718"/>
      <c r="FY293" s="718"/>
      <c r="FZ293" s="718"/>
      <c r="GA293" s="718"/>
      <c r="GB293" s="718"/>
      <c r="GC293" s="718"/>
      <c r="GD293" s="718"/>
      <c r="GE293" s="718"/>
      <c r="GF293" s="718"/>
      <c r="GG293" s="718"/>
      <c r="GH293" s="718"/>
      <c r="GI293" s="718"/>
      <c r="GJ293" s="718"/>
      <c r="GK293" s="718"/>
      <c r="GL293" s="718"/>
      <c r="GM293" s="718"/>
      <c r="GN293" s="718"/>
      <c r="GO293" s="718"/>
      <c r="GP293" s="718"/>
      <c r="GQ293" s="718"/>
      <c r="GR293" s="718"/>
      <c r="GS293" s="718"/>
      <c r="GT293" s="718"/>
      <c r="GU293" s="718"/>
      <c r="GV293" s="718"/>
      <c r="GW293" s="718"/>
      <c r="GX293" s="718"/>
      <c r="GY293" s="718"/>
      <c r="GZ293" s="718"/>
      <c r="HA293" s="718"/>
      <c r="HB293" s="718"/>
      <c r="HC293" s="718"/>
      <c r="HD293" s="718"/>
      <c r="HE293" s="718"/>
      <c r="HF293" s="718"/>
      <c r="HG293" s="718"/>
      <c r="HH293" s="718"/>
      <c r="HI293" s="718"/>
      <c r="HJ293" s="718"/>
      <c r="HK293" s="718"/>
      <c r="HL293" s="718"/>
      <c r="HM293" s="718"/>
      <c r="HN293" s="718"/>
      <c r="HO293" s="718"/>
      <c r="HP293" s="718"/>
      <c r="HQ293" s="718"/>
      <c r="HR293" s="718"/>
      <c r="HS293" s="718"/>
      <c r="HT293" s="718"/>
      <c r="HU293" s="718"/>
      <c r="HV293" s="718"/>
      <c r="HW293" s="718"/>
      <c r="HX293" s="718"/>
      <c r="HY293" s="718"/>
      <c r="HZ293" s="718"/>
      <c r="IA293" s="718"/>
      <c r="IB293" s="718"/>
      <c r="IC293" s="718"/>
      <c r="ID293" s="718"/>
      <c r="IE293" s="718"/>
      <c r="IF293" s="718"/>
      <c r="IG293" s="718"/>
      <c r="IH293" s="718"/>
      <c r="II293" s="718"/>
      <c r="IJ293" s="718"/>
      <c r="IK293" s="718"/>
      <c r="IL293" s="718"/>
      <c r="IM293" s="718"/>
      <c r="IN293" s="718"/>
      <c r="IO293" s="718"/>
      <c r="IP293" s="718"/>
      <c r="IQ293" s="718"/>
      <c r="IR293" s="718"/>
      <c r="IS293" s="718"/>
      <c r="IT293" s="718"/>
      <c r="IU293" s="718"/>
      <c r="IV293" s="718"/>
    </row>
    <row r="294" spans="2:256" s="418" customFormat="1">
      <c r="B294" s="432"/>
      <c r="C294" s="433"/>
      <c r="D294" s="432"/>
      <c r="E294" s="432"/>
      <c r="P294" s="718"/>
      <c r="Q294" s="718"/>
      <c r="R294" s="718"/>
      <c r="S294" s="718"/>
      <c r="T294" s="718"/>
      <c r="U294" s="718"/>
      <c r="V294" s="718"/>
      <c r="W294" s="718"/>
      <c r="X294" s="718"/>
      <c r="Y294" s="718"/>
      <c r="Z294" s="718"/>
      <c r="AA294" s="718"/>
      <c r="AB294" s="718"/>
      <c r="AC294" s="718"/>
      <c r="AD294" s="718"/>
      <c r="AE294" s="718"/>
      <c r="AF294" s="718"/>
      <c r="AG294" s="718"/>
      <c r="AH294" s="718"/>
      <c r="AI294" s="718"/>
      <c r="AJ294" s="718"/>
      <c r="AK294" s="718"/>
      <c r="AL294" s="718"/>
      <c r="AM294" s="718"/>
      <c r="AN294" s="718"/>
      <c r="AO294" s="718"/>
      <c r="AP294" s="718"/>
      <c r="AQ294" s="718"/>
      <c r="AR294" s="718"/>
      <c r="AS294" s="718"/>
      <c r="AT294" s="718"/>
      <c r="AU294" s="718"/>
      <c r="AV294" s="718"/>
      <c r="AW294" s="718"/>
      <c r="AX294" s="718"/>
      <c r="AY294" s="718"/>
      <c r="AZ294" s="718"/>
      <c r="BA294" s="718"/>
      <c r="BB294" s="718"/>
      <c r="BC294" s="718"/>
      <c r="BD294" s="718"/>
      <c r="BE294" s="718"/>
      <c r="BF294" s="718"/>
      <c r="BG294" s="718"/>
      <c r="BH294" s="718"/>
      <c r="BI294" s="718"/>
      <c r="BJ294" s="718"/>
      <c r="BK294" s="718"/>
      <c r="BL294" s="718"/>
      <c r="BM294" s="718"/>
      <c r="BN294" s="718"/>
      <c r="BO294" s="718"/>
      <c r="BP294" s="718"/>
      <c r="BQ294" s="718"/>
      <c r="BR294" s="718"/>
      <c r="BS294" s="718"/>
      <c r="BT294" s="718"/>
      <c r="BU294" s="718"/>
      <c r="BV294" s="718"/>
      <c r="BW294" s="718"/>
      <c r="BX294" s="718"/>
      <c r="BY294" s="718"/>
      <c r="BZ294" s="718"/>
      <c r="CA294" s="718"/>
      <c r="CB294" s="718"/>
      <c r="CC294" s="718"/>
      <c r="CD294" s="718"/>
      <c r="CE294" s="718"/>
      <c r="CF294" s="718"/>
      <c r="CG294" s="718"/>
      <c r="CH294" s="718"/>
      <c r="CI294" s="718"/>
      <c r="CJ294" s="718"/>
      <c r="CK294" s="718"/>
      <c r="CL294" s="718"/>
      <c r="CM294" s="718"/>
      <c r="CN294" s="718"/>
      <c r="CO294" s="718"/>
      <c r="CP294" s="718"/>
      <c r="CQ294" s="718"/>
      <c r="CR294" s="718"/>
      <c r="CS294" s="718"/>
      <c r="CT294" s="718"/>
      <c r="CU294" s="718"/>
      <c r="CV294" s="718"/>
      <c r="CW294" s="718"/>
      <c r="CX294" s="718"/>
      <c r="CY294" s="718"/>
      <c r="CZ294" s="718"/>
      <c r="DA294" s="718"/>
      <c r="DB294" s="718"/>
      <c r="DC294" s="718"/>
      <c r="DD294" s="718"/>
      <c r="DE294" s="718"/>
      <c r="DF294" s="718"/>
      <c r="DG294" s="718"/>
      <c r="DH294" s="718"/>
      <c r="DI294" s="718"/>
      <c r="DJ294" s="718"/>
      <c r="DK294" s="718"/>
      <c r="DL294" s="718"/>
      <c r="DM294" s="718"/>
      <c r="DN294" s="718"/>
      <c r="DO294" s="718"/>
      <c r="DP294" s="718"/>
      <c r="DQ294" s="718"/>
      <c r="DR294" s="718"/>
      <c r="DS294" s="718"/>
      <c r="DT294" s="718"/>
      <c r="DU294" s="718"/>
      <c r="DV294" s="718"/>
      <c r="DW294" s="718"/>
      <c r="DX294" s="718"/>
      <c r="DY294" s="718"/>
      <c r="DZ294" s="718"/>
      <c r="EA294" s="718"/>
      <c r="EB294" s="718"/>
      <c r="EC294" s="718"/>
      <c r="ED294" s="718"/>
      <c r="EE294" s="718"/>
      <c r="EF294" s="718"/>
      <c r="EG294" s="718"/>
      <c r="EH294" s="718"/>
      <c r="EI294" s="718"/>
      <c r="EJ294" s="718"/>
      <c r="EK294" s="718"/>
      <c r="EL294" s="718"/>
      <c r="EM294" s="718"/>
      <c r="EN294" s="718"/>
      <c r="EO294" s="718"/>
      <c r="EP294" s="718"/>
      <c r="EQ294" s="718"/>
      <c r="ER294" s="718"/>
      <c r="ES294" s="718"/>
      <c r="ET294" s="718"/>
      <c r="EU294" s="718"/>
      <c r="EV294" s="718"/>
      <c r="EW294" s="718"/>
      <c r="EX294" s="718"/>
      <c r="EY294" s="718"/>
      <c r="EZ294" s="718"/>
      <c r="FA294" s="718"/>
      <c r="FB294" s="718"/>
      <c r="FC294" s="718"/>
      <c r="FD294" s="718"/>
      <c r="FE294" s="718"/>
      <c r="FF294" s="718"/>
      <c r="FG294" s="718"/>
      <c r="FH294" s="718"/>
      <c r="FI294" s="718"/>
      <c r="FJ294" s="718"/>
      <c r="FK294" s="718"/>
      <c r="FL294" s="718"/>
      <c r="FM294" s="718"/>
      <c r="FN294" s="718"/>
      <c r="FO294" s="718"/>
      <c r="FP294" s="718"/>
      <c r="FQ294" s="718"/>
      <c r="FR294" s="718"/>
      <c r="FS294" s="718"/>
      <c r="FT294" s="718"/>
      <c r="FU294" s="718"/>
      <c r="FV294" s="718"/>
      <c r="FW294" s="718"/>
      <c r="FX294" s="718"/>
      <c r="FY294" s="718"/>
      <c r="FZ294" s="718"/>
      <c r="GA294" s="718"/>
      <c r="GB294" s="718"/>
      <c r="GC294" s="718"/>
      <c r="GD294" s="718"/>
      <c r="GE294" s="718"/>
      <c r="GF294" s="718"/>
      <c r="GG294" s="718"/>
      <c r="GH294" s="718"/>
      <c r="GI294" s="718"/>
      <c r="GJ294" s="718"/>
      <c r="GK294" s="718"/>
      <c r="GL294" s="718"/>
      <c r="GM294" s="718"/>
      <c r="GN294" s="718"/>
      <c r="GO294" s="718"/>
      <c r="GP294" s="718"/>
      <c r="GQ294" s="718"/>
      <c r="GR294" s="718"/>
      <c r="GS294" s="718"/>
      <c r="GT294" s="718"/>
      <c r="GU294" s="718"/>
      <c r="GV294" s="718"/>
      <c r="GW294" s="718"/>
      <c r="GX294" s="718"/>
      <c r="GY294" s="718"/>
      <c r="GZ294" s="718"/>
      <c r="HA294" s="718"/>
      <c r="HB294" s="718"/>
      <c r="HC294" s="718"/>
      <c r="HD294" s="718"/>
      <c r="HE294" s="718"/>
      <c r="HF294" s="718"/>
      <c r="HG294" s="718"/>
      <c r="HH294" s="718"/>
      <c r="HI294" s="718"/>
      <c r="HJ294" s="718"/>
      <c r="HK294" s="718"/>
      <c r="HL294" s="718"/>
      <c r="HM294" s="718"/>
      <c r="HN294" s="718"/>
      <c r="HO294" s="718"/>
      <c r="HP294" s="718"/>
      <c r="HQ294" s="718"/>
      <c r="HR294" s="718"/>
      <c r="HS294" s="718"/>
      <c r="HT294" s="718"/>
      <c r="HU294" s="718"/>
      <c r="HV294" s="718"/>
      <c r="HW294" s="718"/>
      <c r="HX294" s="718"/>
      <c r="HY294" s="718"/>
      <c r="HZ294" s="718"/>
      <c r="IA294" s="718"/>
      <c r="IB294" s="718"/>
      <c r="IC294" s="718"/>
      <c r="ID294" s="718"/>
      <c r="IE294" s="718"/>
      <c r="IF294" s="718"/>
      <c r="IG294" s="718"/>
      <c r="IH294" s="718"/>
      <c r="II294" s="718"/>
      <c r="IJ294" s="718"/>
      <c r="IK294" s="718"/>
      <c r="IL294" s="718"/>
      <c r="IM294" s="718"/>
      <c r="IN294" s="718"/>
      <c r="IO294" s="718"/>
      <c r="IP294" s="718"/>
      <c r="IQ294" s="718"/>
      <c r="IR294" s="718"/>
      <c r="IS294" s="718"/>
      <c r="IT294" s="718"/>
      <c r="IU294" s="718"/>
      <c r="IV294" s="718"/>
    </row>
    <row r="295" spans="2:256" s="418" customFormat="1">
      <c r="B295" s="432"/>
      <c r="C295" s="433"/>
      <c r="D295" s="432"/>
      <c r="E295" s="432"/>
      <c r="P295" s="718"/>
      <c r="Q295" s="718"/>
      <c r="R295" s="718"/>
      <c r="S295" s="718"/>
      <c r="T295" s="718"/>
      <c r="U295" s="718"/>
      <c r="V295" s="718"/>
      <c r="W295" s="718"/>
      <c r="X295" s="718"/>
      <c r="Y295" s="718"/>
      <c r="Z295" s="718"/>
      <c r="AA295" s="718"/>
      <c r="AB295" s="718"/>
      <c r="AC295" s="718"/>
      <c r="AD295" s="718"/>
      <c r="AE295" s="718"/>
      <c r="AF295" s="718"/>
      <c r="AG295" s="718"/>
      <c r="AH295" s="718"/>
      <c r="AI295" s="718"/>
      <c r="AJ295" s="718"/>
      <c r="AK295" s="718"/>
      <c r="AL295" s="718"/>
      <c r="AM295" s="718"/>
      <c r="AN295" s="718"/>
      <c r="AO295" s="718"/>
      <c r="AP295" s="718"/>
      <c r="AQ295" s="718"/>
      <c r="AR295" s="718"/>
      <c r="AS295" s="718"/>
      <c r="AT295" s="718"/>
      <c r="AU295" s="718"/>
      <c r="AV295" s="718"/>
      <c r="AW295" s="718"/>
      <c r="AX295" s="718"/>
      <c r="AY295" s="718"/>
      <c r="AZ295" s="718"/>
      <c r="BA295" s="718"/>
      <c r="BB295" s="718"/>
      <c r="BC295" s="718"/>
      <c r="BD295" s="718"/>
      <c r="BE295" s="718"/>
      <c r="BF295" s="718"/>
      <c r="BG295" s="718"/>
      <c r="BH295" s="718"/>
      <c r="BI295" s="718"/>
      <c r="BJ295" s="718"/>
      <c r="BK295" s="718"/>
      <c r="BL295" s="718"/>
      <c r="BM295" s="718"/>
      <c r="BN295" s="718"/>
      <c r="BO295" s="718"/>
      <c r="BP295" s="718"/>
      <c r="BQ295" s="718"/>
      <c r="BR295" s="718"/>
      <c r="BS295" s="718"/>
      <c r="BT295" s="718"/>
      <c r="BU295" s="718"/>
      <c r="BV295" s="718"/>
      <c r="BW295" s="718"/>
      <c r="BX295" s="718"/>
      <c r="BY295" s="718"/>
      <c r="BZ295" s="718"/>
      <c r="CA295" s="718"/>
      <c r="CB295" s="718"/>
      <c r="CC295" s="718"/>
      <c r="CD295" s="718"/>
      <c r="CE295" s="718"/>
      <c r="CF295" s="718"/>
      <c r="CG295" s="718"/>
      <c r="CH295" s="718"/>
      <c r="CI295" s="718"/>
      <c r="CJ295" s="718"/>
      <c r="CK295" s="718"/>
      <c r="CL295" s="718"/>
      <c r="CM295" s="718"/>
      <c r="CN295" s="718"/>
      <c r="CO295" s="718"/>
      <c r="CP295" s="718"/>
      <c r="CQ295" s="718"/>
      <c r="CR295" s="718"/>
      <c r="CS295" s="718"/>
      <c r="CT295" s="718"/>
      <c r="CU295" s="718"/>
      <c r="CV295" s="718"/>
      <c r="CW295" s="718"/>
      <c r="CX295" s="718"/>
      <c r="CY295" s="718"/>
      <c r="CZ295" s="718"/>
      <c r="DA295" s="718"/>
      <c r="DB295" s="718"/>
      <c r="DC295" s="718"/>
      <c r="DD295" s="718"/>
      <c r="DE295" s="718"/>
      <c r="DF295" s="718"/>
      <c r="DG295" s="718"/>
      <c r="DH295" s="718"/>
      <c r="DI295" s="718"/>
      <c r="DJ295" s="718"/>
      <c r="DK295" s="718"/>
      <c r="DL295" s="718"/>
      <c r="DM295" s="718"/>
      <c r="DN295" s="718"/>
      <c r="DO295" s="718"/>
      <c r="DP295" s="718"/>
      <c r="DQ295" s="718"/>
      <c r="DR295" s="718"/>
      <c r="DS295" s="718"/>
      <c r="DT295" s="718"/>
      <c r="DU295" s="718"/>
      <c r="DV295" s="718"/>
      <c r="DW295" s="718"/>
      <c r="DX295" s="718"/>
      <c r="DY295" s="718"/>
      <c r="DZ295" s="718"/>
      <c r="EA295" s="718"/>
      <c r="EB295" s="718"/>
      <c r="EC295" s="718"/>
      <c r="ED295" s="718"/>
      <c r="EE295" s="718"/>
      <c r="EF295" s="718"/>
      <c r="EG295" s="718"/>
      <c r="EH295" s="718"/>
      <c r="EI295" s="718"/>
      <c r="EJ295" s="718"/>
      <c r="EK295" s="718"/>
      <c r="EL295" s="718"/>
      <c r="EM295" s="718"/>
      <c r="EN295" s="718"/>
      <c r="EO295" s="718"/>
      <c r="EP295" s="718"/>
      <c r="EQ295" s="718"/>
      <c r="ER295" s="718"/>
      <c r="ES295" s="718"/>
      <c r="ET295" s="718"/>
      <c r="EU295" s="718"/>
      <c r="EV295" s="718"/>
      <c r="EW295" s="718"/>
      <c r="EX295" s="718"/>
      <c r="EY295" s="718"/>
      <c r="EZ295" s="718"/>
      <c r="FA295" s="718"/>
      <c r="FB295" s="718"/>
      <c r="FC295" s="718"/>
      <c r="FD295" s="718"/>
      <c r="FE295" s="718"/>
      <c r="FF295" s="718"/>
      <c r="FG295" s="718"/>
      <c r="FH295" s="718"/>
      <c r="FI295" s="718"/>
      <c r="FJ295" s="718"/>
      <c r="FK295" s="718"/>
      <c r="FL295" s="718"/>
      <c r="FM295" s="718"/>
      <c r="FN295" s="718"/>
      <c r="FO295" s="718"/>
      <c r="FP295" s="718"/>
      <c r="FQ295" s="718"/>
      <c r="FR295" s="718"/>
      <c r="FS295" s="718"/>
      <c r="FT295" s="718"/>
      <c r="FU295" s="718"/>
      <c r="FV295" s="718"/>
      <c r="FW295" s="718"/>
      <c r="FX295" s="718"/>
      <c r="FY295" s="718"/>
      <c r="FZ295" s="718"/>
      <c r="GA295" s="718"/>
      <c r="GB295" s="718"/>
      <c r="GC295" s="718"/>
      <c r="GD295" s="718"/>
      <c r="GE295" s="718"/>
      <c r="GF295" s="718"/>
      <c r="GG295" s="718"/>
      <c r="GH295" s="718"/>
      <c r="GI295" s="718"/>
      <c r="GJ295" s="718"/>
      <c r="GK295" s="718"/>
      <c r="GL295" s="718"/>
      <c r="GM295" s="718"/>
      <c r="GN295" s="718"/>
      <c r="GO295" s="718"/>
      <c r="GP295" s="718"/>
      <c r="GQ295" s="718"/>
      <c r="GR295" s="718"/>
      <c r="GS295" s="718"/>
      <c r="GT295" s="718"/>
      <c r="GU295" s="718"/>
      <c r="GV295" s="718"/>
      <c r="GW295" s="718"/>
      <c r="GX295" s="718"/>
      <c r="GY295" s="718"/>
      <c r="GZ295" s="718"/>
      <c r="HA295" s="718"/>
      <c r="HB295" s="718"/>
      <c r="HC295" s="718"/>
      <c r="HD295" s="718"/>
      <c r="HE295" s="718"/>
      <c r="HF295" s="718"/>
      <c r="HG295" s="718"/>
      <c r="HH295" s="718"/>
      <c r="HI295" s="718"/>
      <c r="HJ295" s="718"/>
      <c r="HK295" s="718"/>
      <c r="HL295" s="718"/>
      <c r="HM295" s="718"/>
      <c r="HN295" s="718"/>
      <c r="HO295" s="718"/>
      <c r="HP295" s="718"/>
      <c r="HQ295" s="718"/>
      <c r="HR295" s="718"/>
      <c r="HS295" s="718"/>
      <c r="HT295" s="718"/>
      <c r="HU295" s="718"/>
      <c r="HV295" s="718"/>
      <c r="HW295" s="718"/>
      <c r="HX295" s="718"/>
      <c r="HY295" s="718"/>
      <c r="HZ295" s="718"/>
      <c r="IA295" s="718"/>
      <c r="IB295" s="718"/>
      <c r="IC295" s="718"/>
      <c r="ID295" s="718"/>
      <c r="IE295" s="718"/>
      <c r="IF295" s="718"/>
      <c r="IG295" s="718"/>
      <c r="IH295" s="718"/>
      <c r="II295" s="718"/>
      <c r="IJ295" s="718"/>
      <c r="IK295" s="718"/>
      <c r="IL295" s="718"/>
      <c r="IM295" s="718"/>
      <c r="IN295" s="718"/>
      <c r="IO295" s="718"/>
      <c r="IP295" s="718"/>
      <c r="IQ295" s="718"/>
      <c r="IR295" s="718"/>
      <c r="IS295" s="718"/>
      <c r="IT295" s="718"/>
      <c r="IU295" s="718"/>
      <c r="IV295" s="718"/>
    </row>
    <row r="296" spans="2:256" s="418" customFormat="1">
      <c r="B296" s="432"/>
      <c r="C296" s="433"/>
      <c r="D296" s="432"/>
      <c r="E296" s="432"/>
      <c r="P296" s="718"/>
      <c r="Q296" s="718"/>
      <c r="R296" s="718"/>
      <c r="S296" s="718"/>
      <c r="T296" s="718"/>
      <c r="U296" s="718"/>
      <c r="V296" s="718"/>
      <c r="W296" s="718"/>
      <c r="X296" s="718"/>
      <c r="Y296" s="718"/>
      <c r="Z296" s="718"/>
      <c r="AA296" s="718"/>
      <c r="AB296" s="718"/>
      <c r="AC296" s="718"/>
      <c r="AD296" s="718"/>
      <c r="AE296" s="718"/>
      <c r="AF296" s="718"/>
      <c r="AG296" s="718"/>
      <c r="AH296" s="718"/>
      <c r="AI296" s="718"/>
      <c r="AJ296" s="718"/>
      <c r="AK296" s="718"/>
      <c r="AL296" s="718"/>
      <c r="AM296" s="718"/>
      <c r="AN296" s="718"/>
      <c r="AO296" s="718"/>
      <c r="AP296" s="718"/>
      <c r="AQ296" s="718"/>
      <c r="AR296" s="718"/>
      <c r="AS296" s="718"/>
      <c r="AT296" s="718"/>
      <c r="AU296" s="718"/>
      <c r="AV296" s="718"/>
      <c r="AW296" s="718"/>
      <c r="AX296" s="718"/>
      <c r="AY296" s="718"/>
      <c r="AZ296" s="718"/>
      <c r="BA296" s="718"/>
      <c r="BB296" s="718"/>
      <c r="BC296" s="718"/>
      <c r="BD296" s="718"/>
      <c r="BE296" s="718"/>
      <c r="BF296" s="718"/>
      <c r="BG296" s="718"/>
      <c r="BH296" s="718"/>
      <c r="BI296" s="718"/>
      <c r="BJ296" s="718"/>
      <c r="BK296" s="718"/>
      <c r="BL296" s="718"/>
      <c r="BM296" s="718"/>
      <c r="BN296" s="718"/>
      <c r="BO296" s="718"/>
      <c r="BP296" s="718"/>
      <c r="BQ296" s="718"/>
      <c r="BR296" s="718"/>
      <c r="BS296" s="718"/>
      <c r="BT296" s="718"/>
      <c r="BU296" s="718"/>
      <c r="BV296" s="718"/>
      <c r="BW296" s="718"/>
      <c r="BX296" s="718"/>
      <c r="BY296" s="718"/>
      <c r="BZ296" s="718"/>
      <c r="CA296" s="718"/>
      <c r="CB296" s="718"/>
      <c r="CC296" s="718"/>
      <c r="CD296" s="718"/>
      <c r="CE296" s="718"/>
      <c r="CF296" s="718"/>
      <c r="CG296" s="718"/>
      <c r="CH296" s="718"/>
      <c r="CI296" s="718"/>
      <c r="CJ296" s="718"/>
      <c r="CK296" s="718"/>
      <c r="CL296" s="718"/>
      <c r="CM296" s="718"/>
      <c r="CN296" s="718"/>
      <c r="CO296" s="718"/>
      <c r="CP296" s="718"/>
      <c r="CQ296" s="718"/>
      <c r="CR296" s="718"/>
      <c r="CS296" s="718"/>
      <c r="CT296" s="718"/>
      <c r="CU296" s="718"/>
      <c r="CV296" s="718"/>
      <c r="CW296" s="718"/>
      <c r="CX296" s="718"/>
      <c r="CY296" s="718"/>
      <c r="CZ296" s="718"/>
      <c r="DA296" s="718"/>
      <c r="DB296" s="718"/>
      <c r="DC296" s="718"/>
      <c r="DD296" s="718"/>
      <c r="DE296" s="718"/>
      <c r="DF296" s="718"/>
      <c r="DG296" s="718"/>
      <c r="DH296" s="718"/>
      <c r="DI296" s="718"/>
      <c r="DJ296" s="718"/>
      <c r="DK296" s="718"/>
      <c r="DL296" s="718"/>
      <c r="DM296" s="718"/>
      <c r="DN296" s="718"/>
      <c r="DO296" s="718"/>
      <c r="DP296" s="718"/>
      <c r="DQ296" s="718"/>
      <c r="DR296" s="718"/>
      <c r="DS296" s="718"/>
      <c r="DT296" s="718"/>
      <c r="DU296" s="718"/>
      <c r="DV296" s="718"/>
      <c r="DW296" s="718"/>
      <c r="DX296" s="718"/>
      <c r="DY296" s="718"/>
      <c r="DZ296" s="718"/>
      <c r="EA296" s="718"/>
      <c r="EB296" s="718"/>
      <c r="EC296" s="718"/>
      <c r="ED296" s="718"/>
      <c r="EE296" s="718"/>
      <c r="EF296" s="718"/>
      <c r="EG296" s="718"/>
      <c r="EH296" s="718"/>
      <c r="EI296" s="718"/>
      <c r="EJ296" s="718"/>
      <c r="EK296" s="718"/>
      <c r="EL296" s="718"/>
      <c r="EM296" s="718"/>
      <c r="EN296" s="718"/>
      <c r="EO296" s="718"/>
      <c r="EP296" s="718"/>
      <c r="EQ296" s="718"/>
      <c r="ER296" s="718"/>
      <c r="ES296" s="718"/>
      <c r="ET296" s="718"/>
      <c r="EU296" s="718"/>
      <c r="EV296" s="718"/>
      <c r="EW296" s="718"/>
      <c r="EX296" s="718"/>
      <c r="EY296" s="718"/>
      <c r="EZ296" s="718"/>
      <c r="FA296" s="718"/>
      <c r="FB296" s="718"/>
      <c r="FC296" s="718"/>
      <c r="FD296" s="718"/>
      <c r="FE296" s="718"/>
      <c r="FF296" s="718"/>
      <c r="FG296" s="718"/>
      <c r="FH296" s="718"/>
      <c r="FI296" s="718"/>
      <c r="FJ296" s="718"/>
      <c r="FK296" s="718"/>
      <c r="FL296" s="718"/>
      <c r="FM296" s="718"/>
      <c r="FN296" s="718"/>
      <c r="FO296" s="718"/>
      <c r="FP296" s="718"/>
      <c r="FQ296" s="718"/>
      <c r="FR296" s="718"/>
      <c r="FS296" s="718"/>
      <c r="FT296" s="718"/>
      <c r="FU296" s="718"/>
      <c r="FV296" s="718"/>
      <c r="FW296" s="718"/>
      <c r="FX296" s="718"/>
      <c r="FY296" s="718"/>
      <c r="FZ296" s="718"/>
      <c r="GA296" s="718"/>
      <c r="GB296" s="718"/>
      <c r="GC296" s="718"/>
      <c r="GD296" s="718"/>
      <c r="GE296" s="718"/>
      <c r="GF296" s="718"/>
      <c r="GG296" s="718"/>
      <c r="GH296" s="718"/>
      <c r="GI296" s="718"/>
      <c r="GJ296" s="718"/>
      <c r="GK296" s="718"/>
      <c r="GL296" s="718"/>
      <c r="GM296" s="718"/>
      <c r="GN296" s="718"/>
      <c r="GO296" s="718"/>
      <c r="GP296" s="718"/>
      <c r="GQ296" s="718"/>
      <c r="GR296" s="718"/>
      <c r="GS296" s="718"/>
      <c r="GT296" s="718"/>
      <c r="GU296" s="718"/>
      <c r="GV296" s="718"/>
      <c r="GW296" s="718"/>
      <c r="GX296" s="718"/>
      <c r="GY296" s="718"/>
      <c r="GZ296" s="718"/>
      <c r="HA296" s="718"/>
      <c r="HB296" s="718"/>
      <c r="HC296" s="718"/>
      <c r="HD296" s="718"/>
      <c r="HE296" s="718"/>
      <c r="HF296" s="718"/>
      <c r="HG296" s="718"/>
      <c r="HH296" s="718"/>
      <c r="HI296" s="718"/>
      <c r="HJ296" s="718"/>
      <c r="HK296" s="718"/>
      <c r="HL296" s="718"/>
      <c r="HM296" s="718"/>
      <c r="HN296" s="718"/>
      <c r="HO296" s="718"/>
      <c r="HP296" s="718"/>
      <c r="HQ296" s="718"/>
      <c r="HR296" s="718"/>
      <c r="HS296" s="718"/>
      <c r="HT296" s="718"/>
      <c r="HU296" s="718"/>
      <c r="HV296" s="718"/>
      <c r="HW296" s="718"/>
      <c r="HX296" s="718"/>
      <c r="HY296" s="718"/>
      <c r="HZ296" s="718"/>
      <c r="IA296" s="718"/>
      <c r="IB296" s="718"/>
      <c r="IC296" s="718"/>
      <c r="ID296" s="718"/>
      <c r="IE296" s="718"/>
      <c r="IF296" s="718"/>
      <c r="IG296" s="718"/>
      <c r="IH296" s="718"/>
      <c r="II296" s="718"/>
      <c r="IJ296" s="718"/>
      <c r="IK296" s="718"/>
      <c r="IL296" s="718"/>
      <c r="IM296" s="718"/>
      <c r="IN296" s="718"/>
      <c r="IO296" s="718"/>
      <c r="IP296" s="718"/>
      <c r="IQ296" s="718"/>
      <c r="IR296" s="718"/>
      <c r="IS296" s="718"/>
      <c r="IT296" s="718"/>
      <c r="IU296" s="718"/>
      <c r="IV296" s="718"/>
    </row>
    <row r="297" spans="2:256" s="418" customFormat="1">
      <c r="B297" s="432"/>
      <c r="C297" s="433"/>
      <c r="D297" s="432"/>
      <c r="E297" s="432"/>
      <c r="P297" s="718"/>
      <c r="Q297" s="718"/>
      <c r="R297" s="718"/>
      <c r="S297" s="718"/>
      <c r="T297" s="718"/>
      <c r="U297" s="718"/>
      <c r="V297" s="718"/>
      <c r="W297" s="718"/>
      <c r="X297" s="718"/>
      <c r="Y297" s="718"/>
      <c r="Z297" s="718"/>
      <c r="AA297" s="718"/>
      <c r="AB297" s="718"/>
      <c r="AC297" s="718"/>
      <c r="AD297" s="718"/>
      <c r="AE297" s="718"/>
      <c r="AF297" s="718"/>
      <c r="AG297" s="718"/>
      <c r="AH297" s="718"/>
      <c r="AI297" s="718"/>
      <c r="AJ297" s="718"/>
      <c r="AK297" s="718"/>
      <c r="AL297" s="718"/>
      <c r="AM297" s="718"/>
      <c r="AN297" s="718"/>
      <c r="AO297" s="718"/>
      <c r="AP297" s="718"/>
      <c r="AQ297" s="718"/>
      <c r="AR297" s="718"/>
      <c r="AS297" s="718"/>
      <c r="AT297" s="718"/>
      <c r="AU297" s="718"/>
      <c r="AV297" s="718"/>
      <c r="AW297" s="718"/>
      <c r="AX297" s="718"/>
      <c r="AY297" s="718"/>
      <c r="AZ297" s="718"/>
      <c r="BA297" s="718"/>
      <c r="BB297" s="718"/>
      <c r="BC297" s="718"/>
      <c r="BD297" s="718"/>
      <c r="BE297" s="718"/>
      <c r="BF297" s="718"/>
      <c r="BG297" s="718"/>
      <c r="BH297" s="718"/>
      <c r="BI297" s="718"/>
      <c r="BJ297" s="718"/>
      <c r="BK297" s="718"/>
      <c r="BL297" s="718"/>
      <c r="BM297" s="718"/>
      <c r="BN297" s="718"/>
      <c r="BO297" s="718"/>
      <c r="BP297" s="718"/>
      <c r="BQ297" s="718"/>
      <c r="BR297" s="718"/>
      <c r="BS297" s="718"/>
      <c r="BT297" s="718"/>
      <c r="BU297" s="718"/>
      <c r="BV297" s="718"/>
      <c r="BW297" s="718"/>
      <c r="BX297" s="718"/>
      <c r="BY297" s="718"/>
      <c r="BZ297" s="718"/>
      <c r="CA297" s="718"/>
      <c r="CB297" s="718"/>
      <c r="CC297" s="718"/>
      <c r="CD297" s="718"/>
      <c r="CE297" s="718"/>
      <c r="CF297" s="718"/>
      <c r="CG297" s="718"/>
      <c r="CH297" s="718"/>
      <c r="CI297" s="718"/>
      <c r="CJ297" s="718"/>
      <c r="CK297" s="718"/>
      <c r="CL297" s="718"/>
      <c r="CM297" s="718"/>
      <c r="CN297" s="718"/>
      <c r="CO297" s="718"/>
      <c r="CP297" s="718"/>
      <c r="CQ297" s="718"/>
      <c r="CR297" s="718"/>
      <c r="CS297" s="718"/>
      <c r="CT297" s="718"/>
      <c r="CU297" s="718"/>
      <c r="CV297" s="718"/>
      <c r="CW297" s="718"/>
      <c r="CX297" s="718"/>
      <c r="CY297" s="718"/>
      <c r="CZ297" s="718"/>
      <c r="DA297" s="718"/>
      <c r="DB297" s="718"/>
      <c r="DC297" s="718"/>
      <c r="DD297" s="718"/>
      <c r="DE297" s="718"/>
      <c r="DF297" s="718"/>
      <c r="DG297" s="718"/>
      <c r="DH297" s="718"/>
      <c r="DI297" s="718"/>
      <c r="DJ297" s="718"/>
      <c r="DK297" s="718"/>
      <c r="DL297" s="718"/>
      <c r="DM297" s="718"/>
      <c r="DN297" s="718"/>
      <c r="DO297" s="718"/>
      <c r="DP297" s="718"/>
      <c r="DQ297" s="718"/>
      <c r="DR297" s="718"/>
      <c r="DS297" s="718"/>
      <c r="DT297" s="718"/>
      <c r="DU297" s="718"/>
      <c r="DV297" s="718"/>
      <c r="DW297" s="718"/>
      <c r="DX297" s="718"/>
      <c r="DY297" s="718"/>
      <c r="DZ297" s="718"/>
      <c r="EA297" s="718"/>
      <c r="EB297" s="718"/>
      <c r="EC297" s="718"/>
      <c r="ED297" s="718"/>
      <c r="EE297" s="718"/>
      <c r="EF297" s="718"/>
      <c r="EG297" s="718"/>
      <c r="EH297" s="718"/>
      <c r="EI297" s="718"/>
      <c r="EJ297" s="718"/>
      <c r="EK297" s="718"/>
      <c r="EL297" s="718"/>
      <c r="EM297" s="718"/>
      <c r="EN297" s="718"/>
      <c r="EO297" s="718"/>
      <c r="EP297" s="718"/>
      <c r="EQ297" s="718"/>
      <c r="ER297" s="718"/>
      <c r="ES297" s="718"/>
      <c r="ET297" s="718"/>
      <c r="EU297" s="718"/>
      <c r="EV297" s="718"/>
      <c r="EW297" s="718"/>
      <c r="EX297" s="718"/>
      <c r="EY297" s="718"/>
      <c r="EZ297" s="718"/>
      <c r="FA297" s="718"/>
      <c r="FB297" s="718"/>
      <c r="FC297" s="718"/>
      <c r="FD297" s="718"/>
      <c r="FE297" s="718"/>
      <c r="FF297" s="718"/>
      <c r="FG297" s="718"/>
      <c r="FH297" s="718"/>
      <c r="FI297" s="718"/>
      <c r="FJ297" s="718"/>
      <c r="FK297" s="718"/>
      <c r="FL297" s="718"/>
      <c r="FM297" s="718"/>
      <c r="FN297" s="718"/>
      <c r="FO297" s="718"/>
      <c r="FP297" s="718"/>
      <c r="FQ297" s="718"/>
      <c r="FR297" s="718"/>
      <c r="FS297" s="718"/>
      <c r="FT297" s="718"/>
      <c r="FU297" s="718"/>
      <c r="FV297" s="718"/>
      <c r="FW297" s="718"/>
      <c r="FX297" s="718"/>
      <c r="FY297" s="718"/>
      <c r="FZ297" s="718"/>
      <c r="GA297" s="718"/>
      <c r="GB297" s="718"/>
      <c r="GC297" s="718"/>
      <c r="GD297" s="718"/>
      <c r="GE297" s="718"/>
      <c r="GF297" s="718"/>
      <c r="GG297" s="718"/>
      <c r="GH297" s="718"/>
      <c r="GI297" s="718"/>
      <c r="GJ297" s="718"/>
      <c r="GK297" s="718"/>
      <c r="GL297" s="718"/>
      <c r="GM297" s="718"/>
      <c r="GN297" s="718"/>
      <c r="GO297" s="718"/>
      <c r="GP297" s="718"/>
      <c r="GQ297" s="718"/>
      <c r="GR297" s="718"/>
      <c r="GS297" s="718"/>
      <c r="GT297" s="718"/>
      <c r="GU297" s="718"/>
      <c r="GV297" s="718"/>
      <c r="GW297" s="718"/>
      <c r="GX297" s="718"/>
      <c r="GY297" s="718"/>
      <c r="GZ297" s="718"/>
      <c r="HA297" s="718"/>
      <c r="HB297" s="718"/>
      <c r="HC297" s="718"/>
      <c r="HD297" s="718"/>
      <c r="HE297" s="718"/>
      <c r="HF297" s="718"/>
      <c r="HG297" s="718"/>
      <c r="HH297" s="718"/>
      <c r="HI297" s="718"/>
      <c r="HJ297" s="718"/>
      <c r="HK297" s="718"/>
      <c r="HL297" s="718"/>
      <c r="HM297" s="718"/>
      <c r="HN297" s="718"/>
      <c r="HO297" s="718"/>
      <c r="HP297" s="718"/>
      <c r="HQ297" s="718"/>
      <c r="HR297" s="718"/>
      <c r="HS297" s="718"/>
      <c r="HT297" s="718"/>
      <c r="HU297" s="718"/>
      <c r="HV297" s="718"/>
      <c r="HW297" s="718"/>
      <c r="HX297" s="718"/>
      <c r="HY297" s="718"/>
      <c r="HZ297" s="718"/>
      <c r="IA297" s="718"/>
      <c r="IB297" s="718"/>
      <c r="IC297" s="718"/>
      <c r="ID297" s="718"/>
      <c r="IE297" s="718"/>
      <c r="IF297" s="718"/>
      <c r="IG297" s="718"/>
      <c r="IH297" s="718"/>
      <c r="II297" s="718"/>
      <c r="IJ297" s="718"/>
      <c r="IK297" s="718"/>
      <c r="IL297" s="718"/>
      <c r="IM297" s="718"/>
      <c r="IN297" s="718"/>
      <c r="IO297" s="718"/>
      <c r="IP297" s="718"/>
      <c r="IQ297" s="718"/>
      <c r="IR297" s="718"/>
      <c r="IS297" s="718"/>
      <c r="IT297" s="718"/>
      <c r="IU297" s="718"/>
      <c r="IV297" s="718"/>
    </row>
    <row r="298" spans="2:256" s="418" customFormat="1">
      <c r="B298" s="432"/>
      <c r="C298" s="433"/>
      <c r="D298" s="432"/>
      <c r="E298" s="432"/>
      <c r="P298" s="718"/>
      <c r="Q298" s="718"/>
      <c r="R298" s="718"/>
      <c r="S298" s="718"/>
      <c r="T298" s="718"/>
      <c r="U298" s="718"/>
      <c r="V298" s="718"/>
      <c r="W298" s="718"/>
      <c r="X298" s="718"/>
      <c r="Y298" s="718"/>
      <c r="Z298" s="718"/>
      <c r="AA298" s="718"/>
      <c r="AB298" s="718"/>
      <c r="AC298" s="718"/>
      <c r="AD298" s="718"/>
      <c r="AE298" s="718"/>
      <c r="AF298" s="718"/>
      <c r="AG298" s="718"/>
      <c r="AH298" s="718"/>
      <c r="AI298" s="718"/>
      <c r="AJ298" s="718"/>
      <c r="AK298" s="718"/>
      <c r="AL298" s="718"/>
      <c r="AM298" s="718"/>
      <c r="AN298" s="718"/>
      <c r="AO298" s="718"/>
      <c r="AP298" s="718"/>
      <c r="AQ298" s="718"/>
      <c r="AR298" s="718"/>
      <c r="AS298" s="718"/>
      <c r="AT298" s="718"/>
      <c r="AU298" s="718"/>
      <c r="AV298" s="718"/>
      <c r="AW298" s="718"/>
      <c r="AX298" s="718"/>
      <c r="AY298" s="718"/>
      <c r="AZ298" s="718"/>
      <c r="BA298" s="718"/>
      <c r="BB298" s="718"/>
      <c r="BC298" s="718"/>
      <c r="BD298" s="718"/>
      <c r="BE298" s="718"/>
      <c r="BF298" s="718"/>
      <c r="BG298" s="718"/>
      <c r="BH298" s="718"/>
      <c r="BI298" s="718"/>
      <c r="BJ298" s="718"/>
      <c r="BK298" s="718"/>
      <c r="BL298" s="718"/>
      <c r="BM298" s="718"/>
      <c r="BN298" s="718"/>
      <c r="BO298" s="718"/>
      <c r="BP298" s="718"/>
      <c r="BQ298" s="718"/>
      <c r="BR298" s="718"/>
      <c r="BS298" s="718"/>
      <c r="BT298" s="718"/>
      <c r="BU298" s="718"/>
      <c r="BV298" s="718"/>
      <c r="BW298" s="718"/>
      <c r="BX298" s="718"/>
      <c r="BY298" s="718"/>
      <c r="BZ298" s="718"/>
      <c r="CA298" s="718"/>
      <c r="CB298" s="718"/>
      <c r="CC298" s="718"/>
      <c r="CD298" s="718"/>
      <c r="CE298" s="718"/>
      <c r="CF298" s="718"/>
      <c r="CG298" s="718"/>
      <c r="CH298" s="718"/>
      <c r="CI298" s="718"/>
      <c r="CJ298" s="718"/>
      <c r="CK298" s="718"/>
      <c r="CL298" s="718"/>
      <c r="CM298" s="718"/>
      <c r="CN298" s="718"/>
      <c r="CO298" s="718"/>
      <c r="CP298" s="718"/>
      <c r="CQ298" s="718"/>
      <c r="CR298" s="718"/>
      <c r="CS298" s="718"/>
      <c r="CT298" s="718"/>
      <c r="CU298" s="718"/>
      <c r="CV298" s="718"/>
      <c r="CW298" s="718"/>
      <c r="CX298" s="718"/>
      <c r="CY298" s="718"/>
      <c r="CZ298" s="718"/>
      <c r="DA298" s="718"/>
      <c r="DB298" s="718"/>
      <c r="DC298" s="718"/>
      <c r="DD298" s="718"/>
      <c r="DE298" s="718"/>
      <c r="DF298" s="718"/>
      <c r="DG298" s="718"/>
      <c r="DH298" s="718"/>
      <c r="DI298" s="718"/>
      <c r="DJ298" s="718"/>
      <c r="DK298" s="718"/>
      <c r="DL298" s="718"/>
      <c r="DM298" s="718"/>
      <c r="DN298" s="718"/>
      <c r="DO298" s="718"/>
      <c r="DP298" s="718"/>
      <c r="DQ298" s="718"/>
      <c r="DR298" s="718"/>
      <c r="DS298" s="718"/>
      <c r="DT298" s="718"/>
      <c r="DU298" s="718"/>
      <c r="DV298" s="718"/>
      <c r="DW298" s="718"/>
      <c r="DX298" s="718"/>
      <c r="DY298" s="718"/>
      <c r="DZ298" s="718"/>
      <c r="EA298" s="718"/>
      <c r="EB298" s="718"/>
      <c r="EC298" s="718"/>
      <c r="ED298" s="718"/>
      <c r="EE298" s="718"/>
      <c r="EF298" s="718"/>
      <c r="EG298" s="718"/>
      <c r="EH298" s="718"/>
      <c r="EI298" s="718"/>
      <c r="EJ298" s="718"/>
      <c r="EK298" s="718"/>
      <c r="EL298" s="718"/>
      <c r="EM298" s="718"/>
      <c r="EN298" s="718"/>
      <c r="EO298" s="718"/>
      <c r="EP298" s="718"/>
      <c r="EQ298" s="718"/>
      <c r="ER298" s="718"/>
      <c r="ES298" s="718"/>
      <c r="ET298" s="718"/>
      <c r="EU298" s="718"/>
      <c r="EV298" s="718"/>
      <c r="EW298" s="718"/>
      <c r="EX298" s="718"/>
      <c r="EY298" s="718"/>
      <c r="EZ298" s="718"/>
      <c r="FA298" s="718"/>
      <c r="FB298" s="718"/>
      <c r="FC298" s="718"/>
      <c r="FD298" s="718"/>
      <c r="FE298" s="718"/>
      <c r="FF298" s="718"/>
      <c r="FG298" s="718"/>
      <c r="FH298" s="718"/>
      <c r="FI298" s="718"/>
      <c r="FJ298" s="718"/>
      <c r="FK298" s="718"/>
      <c r="FL298" s="718"/>
      <c r="FM298" s="718"/>
      <c r="FN298" s="718"/>
      <c r="FO298" s="718"/>
      <c r="FP298" s="718"/>
      <c r="FQ298" s="718"/>
      <c r="FR298" s="718"/>
      <c r="FS298" s="718"/>
      <c r="FT298" s="718"/>
      <c r="FU298" s="718"/>
      <c r="FV298" s="718"/>
      <c r="FW298" s="718"/>
      <c r="FX298" s="718"/>
      <c r="FY298" s="718"/>
      <c r="FZ298" s="718"/>
      <c r="GA298" s="718"/>
      <c r="GB298" s="718"/>
      <c r="GC298" s="718"/>
      <c r="GD298" s="718"/>
      <c r="GE298" s="718"/>
      <c r="GF298" s="718"/>
      <c r="GG298" s="718"/>
      <c r="GH298" s="718"/>
      <c r="GI298" s="718"/>
      <c r="GJ298" s="718"/>
      <c r="GK298" s="718"/>
      <c r="GL298" s="718"/>
      <c r="GM298" s="718"/>
      <c r="GN298" s="718"/>
      <c r="GO298" s="718"/>
      <c r="GP298" s="718"/>
      <c r="GQ298" s="718"/>
      <c r="GR298" s="718"/>
      <c r="GS298" s="718"/>
      <c r="GT298" s="718"/>
      <c r="GU298" s="718"/>
      <c r="GV298" s="718"/>
      <c r="GW298" s="718"/>
      <c r="GX298" s="718"/>
      <c r="GY298" s="718"/>
      <c r="GZ298" s="718"/>
      <c r="HA298" s="718"/>
      <c r="HB298" s="718"/>
      <c r="HC298" s="718"/>
      <c r="HD298" s="718"/>
      <c r="HE298" s="718"/>
      <c r="HF298" s="718"/>
      <c r="HG298" s="718"/>
      <c r="HH298" s="718"/>
      <c r="HI298" s="718"/>
      <c r="HJ298" s="718"/>
      <c r="HK298" s="718"/>
      <c r="HL298" s="718"/>
      <c r="HM298" s="718"/>
      <c r="HN298" s="718"/>
      <c r="HO298" s="718"/>
      <c r="HP298" s="718"/>
      <c r="HQ298" s="718"/>
      <c r="HR298" s="718"/>
      <c r="HS298" s="718"/>
      <c r="HT298" s="718"/>
      <c r="HU298" s="718"/>
      <c r="HV298" s="718"/>
      <c r="HW298" s="718"/>
      <c r="HX298" s="718"/>
      <c r="HY298" s="718"/>
      <c r="HZ298" s="718"/>
      <c r="IA298" s="718"/>
      <c r="IB298" s="718"/>
      <c r="IC298" s="718"/>
      <c r="ID298" s="718"/>
      <c r="IE298" s="718"/>
      <c r="IF298" s="718"/>
      <c r="IG298" s="718"/>
      <c r="IH298" s="718"/>
      <c r="II298" s="718"/>
      <c r="IJ298" s="718"/>
      <c r="IK298" s="718"/>
      <c r="IL298" s="718"/>
      <c r="IM298" s="718"/>
      <c r="IN298" s="718"/>
      <c r="IO298" s="718"/>
      <c r="IP298" s="718"/>
      <c r="IQ298" s="718"/>
      <c r="IR298" s="718"/>
      <c r="IS298" s="718"/>
      <c r="IT298" s="718"/>
      <c r="IU298" s="718"/>
      <c r="IV298" s="718"/>
    </row>
    <row r="299" spans="2:256" s="418" customFormat="1">
      <c r="B299" s="432"/>
      <c r="C299" s="433"/>
      <c r="D299" s="432"/>
      <c r="E299" s="432"/>
      <c r="P299" s="718"/>
      <c r="Q299" s="718"/>
      <c r="R299" s="718"/>
      <c r="S299" s="718"/>
      <c r="T299" s="718"/>
      <c r="U299" s="718"/>
      <c r="V299" s="718"/>
      <c r="W299" s="718"/>
      <c r="X299" s="718"/>
      <c r="Y299" s="718"/>
      <c r="Z299" s="718"/>
      <c r="AA299" s="718"/>
      <c r="AB299" s="718"/>
      <c r="AC299" s="718"/>
      <c r="AD299" s="718"/>
      <c r="AE299" s="718"/>
      <c r="AF299" s="718"/>
      <c r="AG299" s="718"/>
      <c r="AH299" s="718"/>
      <c r="AI299" s="718"/>
      <c r="AJ299" s="718"/>
      <c r="AK299" s="718"/>
      <c r="AL299" s="718"/>
      <c r="AM299" s="718"/>
      <c r="AN299" s="718"/>
      <c r="AO299" s="718"/>
      <c r="AP299" s="718"/>
      <c r="AQ299" s="718"/>
      <c r="AR299" s="718"/>
      <c r="AS299" s="718"/>
      <c r="AT299" s="718"/>
      <c r="AU299" s="718"/>
      <c r="AV299" s="718"/>
      <c r="AW299" s="718"/>
      <c r="AX299" s="718"/>
      <c r="AY299" s="718"/>
      <c r="AZ299" s="718"/>
      <c r="BA299" s="718"/>
      <c r="BB299" s="718"/>
      <c r="BC299" s="718"/>
      <c r="BD299" s="718"/>
      <c r="BE299" s="718"/>
      <c r="BF299" s="718"/>
      <c r="BG299" s="718"/>
      <c r="BH299" s="718"/>
      <c r="BI299" s="718"/>
      <c r="BJ299" s="718"/>
      <c r="BK299" s="718"/>
      <c r="BL299" s="718"/>
      <c r="BM299" s="718"/>
      <c r="BN299" s="718"/>
      <c r="BO299" s="718"/>
      <c r="BP299" s="718"/>
      <c r="BQ299" s="718"/>
      <c r="BR299" s="718"/>
      <c r="BS299" s="718"/>
      <c r="BT299" s="718"/>
      <c r="BU299" s="718"/>
      <c r="BV299" s="718"/>
      <c r="BW299" s="718"/>
      <c r="BX299" s="718"/>
      <c r="BY299" s="718"/>
      <c r="BZ299" s="718"/>
      <c r="CA299" s="718"/>
      <c r="CB299" s="718"/>
      <c r="CC299" s="718"/>
      <c r="CD299" s="718"/>
      <c r="CE299" s="718"/>
      <c r="CF299" s="718"/>
      <c r="CG299" s="718"/>
      <c r="CH299" s="718"/>
      <c r="CI299" s="718"/>
      <c r="CJ299" s="718"/>
      <c r="CK299" s="718"/>
      <c r="CL299" s="718"/>
      <c r="CM299" s="718"/>
      <c r="CN299" s="718"/>
      <c r="CO299" s="718"/>
      <c r="CP299" s="718"/>
      <c r="CQ299" s="718"/>
      <c r="CR299" s="718"/>
      <c r="CS299" s="718"/>
      <c r="CT299" s="718"/>
      <c r="CU299" s="718"/>
      <c r="CV299" s="718"/>
      <c r="CW299" s="718"/>
      <c r="CX299" s="718"/>
      <c r="CY299" s="718"/>
      <c r="CZ299" s="718"/>
      <c r="DA299" s="718"/>
      <c r="DB299" s="718"/>
      <c r="DC299" s="718"/>
      <c r="DD299" s="718"/>
      <c r="DE299" s="718"/>
      <c r="DF299" s="718"/>
      <c r="DG299" s="718"/>
      <c r="DH299" s="718"/>
      <c r="DI299" s="718"/>
      <c r="DJ299" s="718"/>
      <c r="DK299" s="718"/>
      <c r="DL299" s="718"/>
      <c r="DM299" s="718"/>
      <c r="DN299" s="718"/>
      <c r="DO299" s="718"/>
      <c r="DP299" s="718"/>
      <c r="DQ299" s="718"/>
      <c r="DR299" s="718"/>
      <c r="DS299" s="718"/>
      <c r="DT299" s="718"/>
      <c r="DU299" s="718"/>
      <c r="DV299" s="718"/>
      <c r="DW299" s="718"/>
      <c r="DX299" s="718"/>
      <c r="DY299" s="718"/>
      <c r="DZ299" s="718"/>
      <c r="EA299" s="718"/>
      <c r="EB299" s="718"/>
      <c r="EC299" s="718"/>
      <c r="ED299" s="718"/>
      <c r="EE299" s="718"/>
      <c r="EF299" s="718"/>
      <c r="EG299" s="718"/>
      <c r="EH299" s="718"/>
      <c r="EI299" s="718"/>
      <c r="EJ299" s="718"/>
      <c r="EK299" s="718"/>
      <c r="EL299" s="718"/>
      <c r="EM299" s="718"/>
      <c r="EN299" s="718"/>
      <c r="EO299" s="718"/>
      <c r="EP299" s="718"/>
      <c r="EQ299" s="718"/>
      <c r="ER299" s="718"/>
      <c r="ES299" s="718"/>
      <c r="ET299" s="718"/>
      <c r="EU299" s="718"/>
      <c r="EV299" s="718"/>
      <c r="EW299" s="718"/>
      <c r="EX299" s="718"/>
      <c r="EY299" s="718"/>
      <c r="EZ299" s="718"/>
      <c r="FA299" s="718"/>
      <c r="FB299" s="718"/>
      <c r="FC299" s="718"/>
      <c r="FD299" s="718"/>
      <c r="FE299" s="718"/>
      <c r="FF299" s="718"/>
      <c r="FG299" s="718"/>
      <c r="FH299" s="718"/>
      <c r="FI299" s="718"/>
      <c r="FJ299" s="718"/>
      <c r="FK299" s="718"/>
      <c r="FL299" s="718"/>
      <c r="FM299" s="718"/>
      <c r="FN299" s="718"/>
      <c r="FO299" s="718"/>
      <c r="FP299" s="718"/>
      <c r="FQ299" s="718"/>
      <c r="FR299" s="718"/>
      <c r="FS299" s="718"/>
      <c r="FT299" s="718"/>
      <c r="FU299" s="718"/>
      <c r="FV299" s="718"/>
      <c r="FW299" s="718"/>
      <c r="FX299" s="718"/>
      <c r="FY299" s="718"/>
      <c r="FZ299" s="718"/>
      <c r="GA299" s="718"/>
      <c r="GB299" s="718"/>
      <c r="GC299" s="718"/>
      <c r="GD299" s="718"/>
      <c r="GE299" s="718"/>
      <c r="GF299" s="718"/>
      <c r="GG299" s="718"/>
      <c r="GH299" s="718"/>
      <c r="GI299" s="718"/>
      <c r="GJ299" s="718"/>
      <c r="GK299" s="718"/>
      <c r="GL299" s="718"/>
      <c r="GM299" s="718"/>
      <c r="GN299" s="718"/>
      <c r="GO299" s="718"/>
      <c r="GP299" s="718"/>
      <c r="GQ299" s="718"/>
      <c r="GR299" s="718"/>
      <c r="GS299" s="718"/>
      <c r="GT299" s="718"/>
      <c r="GU299" s="718"/>
      <c r="GV299" s="718"/>
      <c r="GW299" s="718"/>
      <c r="GX299" s="718"/>
      <c r="GY299" s="718"/>
      <c r="GZ299" s="718"/>
      <c r="HA299" s="718"/>
      <c r="HB299" s="718"/>
      <c r="HC299" s="718"/>
      <c r="HD299" s="718"/>
      <c r="HE299" s="718"/>
      <c r="HF299" s="718"/>
      <c r="HG299" s="718"/>
      <c r="HH299" s="718"/>
      <c r="HI299" s="718"/>
      <c r="HJ299" s="718"/>
      <c r="HK299" s="718"/>
      <c r="HL299" s="718"/>
      <c r="HM299" s="718"/>
      <c r="HN299" s="718"/>
      <c r="HO299" s="718"/>
      <c r="HP299" s="718"/>
      <c r="HQ299" s="718"/>
      <c r="HR299" s="718"/>
      <c r="HS299" s="718"/>
      <c r="HT299" s="718"/>
      <c r="HU299" s="718"/>
      <c r="HV299" s="718"/>
      <c r="HW299" s="718"/>
      <c r="HX299" s="718"/>
      <c r="HY299" s="718"/>
      <c r="HZ299" s="718"/>
      <c r="IA299" s="718"/>
      <c r="IB299" s="718"/>
      <c r="IC299" s="718"/>
      <c r="ID299" s="718"/>
      <c r="IE299" s="718"/>
      <c r="IF299" s="718"/>
      <c r="IG299" s="718"/>
      <c r="IH299" s="718"/>
      <c r="II299" s="718"/>
      <c r="IJ299" s="718"/>
      <c r="IK299" s="718"/>
      <c r="IL299" s="718"/>
      <c r="IM299" s="718"/>
      <c r="IN299" s="718"/>
      <c r="IO299" s="718"/>
      <c r="IP299" s="718"/>
      <c r="IQ299" s="718"/>
      <c r="IR299" s="718"/>
      <c r="IS299" s="718"/>
      <c r="IT299" s="718"/>
      <c r="IU299" s="718"/>
      <c r="IV299" s="718"/>
    </row>
    <row r="300" spans="2:256" s="418" customFormat="1">
      <c r="B300" s="432"/>
      <c r="C300" s="433"/>
      <c r="D300" s="432"/>
      <c r="E300" s="432"/>
      <c r="P300" s="718"/>
      <c r="Q300" s="718"/>
      <c r="R300" s="718"/>
      <c r="S300" s="718"/>
      <c r="T300" s="718"/>
      <c r="U300" s="718"/>
      <c r="V300" s="718"/>
      <c r="W300" s="718"/>
      <c r="X300" s="718"/>
      <c r="Y300" s="718"/>
      <c r="Z300" s="718"/>
      <c r="AA300" s="718"/>
      <c r="AB300" s="718"/>
      <c r="AC300" s="718"/>
      <c r="AD300" s="718"/>
      <c r="AE300" s="718"/>
      <c r="AF300" s="718"/>
      <c r="AG300" s="718"/>
      <c r="AH300" s="718"/>
      <c r="AI300" s="718"/>
      <c r="AJ300" s="718"/>
      <c r="AK300" s="718"/>
      <c r="AL300" s="718"/>
      <c r="AM300" s="718"/>
      <c r="AN300" s="718"/>
      <c r="AO300" s="718"/>
      <c r="AP300" s="718"/>
      <c r="AQ300" s="718"/>
      <c r="AR300" s="718"/>
      <c r="AS300" s="718"/>
      <c r="AT300" s="718"/>
      <c r="AU300" s="718"/>
      <c r="AV300" s="718"/>
      <c r="AW300" s="718"/>
      <c r="AX300" s="718"/>
      <c r="AY300" s="718"/>
      <c r="AZ300" s="718"/>
      <c r="BA300" s="718"/>
      <c r="BB300" s="718"/>
      <c r="BC300" s="718"/>
      <c r="BD300" s="718"/>
      <c r="BE300" s="718"/>
      <c r="BF300" s="718"/>
      <c r="BG300" s="718"/>
      <c r="BH300" s="718"/>
      <c r="BI300" s="718"/>
      <c r="BJ300" s="718"/>
      <c r="BK300" s="718"/>
      <c r="BL300" s="718"/>
      <c r="BM300" s="718"/>
      <c r="BN300" s="718"/>
      <c r="BO300" s="718"/>
      <c r="BP300" s="718"/>
      <c r="BQ300" s="718"/>
      <c r="BR300" s="718"/>
      <c r="BS300" s="718"/>
      <c r="BT300" s="718"/>
      <c r="BU300" s="718"/>
      <c r="BV300" s="718"/>
      <c r="BW300" s="718"/>
      <c r="BX300" s="718"/>
      <c r="BY300" s="718"/>
      <c r="BZ300" s="718"/>
      <c r="CA300" s="718"/>
      <c r="CB300" s="718"/>
      <c r="CC300" s="718"/>
      <c r="CD300" s="718"/>
      <c r="CE300" s="718"/>
      <c r="CF300" s="718"/>
      <c r="CG300" s="718"/>
      <c r="CH300" s="718"/>
      <c r="CI300" s="718"/>
      <c r="CJ300" s="718"/>
      <c r="CK300" s="718"/>
      <c r="CL300" s="718"/>
      <c r="CM300" s="718"/>
      <c r="CN300" s="718"/>
      <c r="CO300" s="718"/>
      <c r="CP300" s="718"/>
      <c r="CQ300" s="718"/>
      <c r="CR300" s="718"/>
      <c r="CS300" s="718"/>
      <c r="CT300" s="718"/>
      <c r="CU300" s="718"/>
      <c r="CV300" s="718"/>
      <c r="CW300" s="718"/>
      <c r="CX300" s="718"/>
      <c r="CY300" s="718"/>
      <c r="CZ300" s="718"/>
      <c r="DA300" s="718"/>
      <c r="DB300" s="718"/>
      <c r="DC300" s="718"/>
      <c r="DD300" s="718"/>
      <c r="DE300" s="718"/>
      <c r="DF300" s="718"/>
      <c r="DG300" s="718"/>
      <c r="DH300" s="718"/>
      <c r="DI300" s="718"/>
      <c r="DJ300" s="718"/>
      <c r="DK300" s="718"/>
      <c r="DL300" s="718"/>
      <c r="DM300" s="718"/>
      <c r="DN300" s="718"/>
      <c r="DO300" s="718"/>
      <c r="DP300" s="718"/>
      <c r="DQ300" s="718"/>
      <c r="DR300" s="718"/>
      <c r="DS300" s="718"/>
      <c r="DT300" s="718"/>
      <c r="DU300" s="718"/>
      <c r="DV300" s="718"/>
      <c r="DW300" s="718"/>
      <c r="DX300" s="718"/>
      <c r="DY300" s="718"/>
      <c r="DZ300" s="718"/>
      <c r="EA300" s="718"/>
      <c r="EB300" s="718"/>
      <c r="EC300" s="718"/>
      <c r="ED300" s="718"/>
      <c r="EE300" s="718"/>
      <c r="EF300" s="718"/>
      <c r="EG300" s="718"/>
      <c r="EH300" s="718"/>
      <c r="EI300" s="718"/>
      <c r="EJ300" s="718"/>
      <c r="EK300" s="718"/>
      <c r="EL300" s="718"/>
      <c r="EM300" s="718"/>
      <c r="EN300" s="718"/>
      <c r="EO300" s="718"/>
      <c r="EP300" s="718"/>
      <c r="EQ300" s="718"/>
      <c r="ER300" s="718"/>
      <c r="ES300" s="718"/>
      <c r="ET300" s="718"/>
      <c r="EU300" s="718"/>
      <c r="EV300" s="718"/>
      <c r="EW300" s="718"/>
      <c r="EX300" s="718"/>
      <c r="EY300" s="718"/>
      <c r="EZ300" s="718"/>
      <c r="FA300" s="718"/>
      <c r="FB300" s="718"/>
      <c r="FC300" s="718"/>
      <c r="FD300" s="718"/>
      <c r="FE300" s="718"/>
      <c r="FF300" s="718"/>
      <c r="FG300" s="718"/>
      <c r="FH300" s="718"/>
      <c r="FI300" s="718"/>
      <c r="FJ300" s="718"/>
      <c r="FK300" s="718"/>
      <c r="FL300" s="718"/>
      <c r="FM300" s="718"/>
      <c r="FN300" s="718"/>
      <c r="FO300" s="718"/>
      <c r="FP300" s="718"/>
      <c r="FQ300" s="718"/>
      <c r="FR300" s="718"/>
      <c r="FS300" s="718"/>
      <c r="FT300" s="718"/>
      <c r="FU300" s="718"/>
      <c r="FV300" s="718"/>
      <c r="FW300" s="718"/>
      <c r="FX300" s="718"/>
      <c r="FY300" s="718"/>
      <c r="FZ300" s="718"/>
      <c r="GA300" s="718"/>
      <c r="GB300" s="718"/>
      <c r="GC300" s="718"/>
      <c r="GD300" s="718"/>
      <c r="GE300" s="718"/>
      <c r="GF300" s="718"/>
      <c r="GG300" s="718"/>
      <c r="GH300" s="718"/>
      <c r="GI300" s="718"/>
      <c r="GJ300" s="718"/>
      <c r="GK300" s="718"/>
      <c r="GL300" s="718"/>
      <c r="GM300" s="718"/>
      <c r="GN300" s="718"/>
      <c r="GO300" s="718"/>
      <c r="GP300" s="718"/>
      <c r="GQ300" s="718"/>
      <c r="GR300" s="718"/>
      <c r="GS300" s="718"/>
      <c r="GT300" s="718"/>
      <c r="GU300" s="718"/>
      <c r="GV300" s="718"/>
      <c r="GW300" s="718"/>
      <c r="GX300" s="718"/>
      <c r="GY300" s="718"/>
      <c r="GZ300" s="718"/>
      <c r="HA300" s="718"/>
      <c r="HB300" s="718"/>
      <c r="HC300" s="718"/>
      <c r="HD300" s="718"/>
      <c r="HE300" s="718"/>
      <c r="HF300" s="718"/>
      <c r="HG300" s="718"/>
      <c r="HH300" s="718"/>
      <c r="HI300" s="718"/>
      <c r="HJ300" s="718"/>
      <c r="HK300" s="718"/>
      <c r="HL300" s="718"/>
      <c r="HM300" s="718"/>
      <c r="HN300" s="718"/>
      <c r="HO300" s="718"/>
      <c r="HP300" s="718"/>
      <c r="HQ300" s="718"/>
      <c r="HR300" s="718"/>
      <c r="HS300" s="718"/>
      <c r="HT300" s="718"/>
      <c r="HU300" s="718"/>
      <c r="HV300" s="718"/>
      <c r="HW300" s="718"/>
      <c r="HX300" s="718"/>
      <c r="HY300" s="718"/>
      <c r="HZ300" s="718"/>
      <c r="IA300" s="718"/>
      <c r="IB300" s="718"/>
      <c r="IC300" s="718"/>
      <c r="ID300" s="718"/>
      <c r="IE300" s="718"/>
      <c r="IF300" s="718"/>
      <c r="IG300" s="718"/>
      <c r="IH300" s="718"/>
      <c r="II300" s="718"/>
      <c r="IJ300" s="718"/>
      <c r="IK300" s="718"/>
      <c r="IL300" s="718"/>
      <c r="IM300" s="718"/>
      <c r="IN300" s="718"/>
      <c r="IO300" s="718"/>
      <c r="IP300" s="718"/>
      <c r="IQ300" s="718"/>
      <c r="IR300" s="718"/>
      <c r="IS300" s="718"/>
      <c r="IT300" s="718"/>
      <c r="IU300" s="718"/>
      <c r="IV300" s="718"/>
    </row>
    <row r="301" spans="2:256" s="418" customFormat="1">
      <c r="B301" s="432"/>
      <c r="C301" s="433"/>
      <c r="D301" s="432"/>
      <c r="E301" s="432"/>
      <c r="P301" s="718"/>
      <c r="Q301" s="718"/>
      <c r="R301" s="718"/>
      <c r="S301" s="718"/>
      <c r="T301" s="718"/>
      <c r="U301" s="718"/>
      <c r="V301" s="718"/>
      <c r="W301" s="718"/>
      <c r="X301" s="718"/>
      <c r="Y301" s="718"/>
      <c r="Z301" s="718"/>
      <c r="AA301" s="718"/>
      <c r="AB301" s="718"/>
      <c r="AC301" s="718"/>
      <c r="AD301" s="718"/>
      <c r="AE301" s="718"/>
      <c r="AF301" s="718"/>
      <c r="AG301" s="718"/>
      <c r="AH301" s="718"/>
      <c r="AI301" s="718"/>
      <c r="AJ301" s="718"/>
      <c r="AK301" s="718"/>
      <c r="AL301" s="718"/>
      <c r="AM301" s="718"/>
      <c r="AN301" s="718"/>
      <c r="AO301" s="718"/>
      <c r="AP301" s="718"/>
      <c r="AQ301" s="718"/>
      <c r="AR301" s="718"/>
      <c r="AS301" s="718"/>
      <c r="AT301" s="718"/>
      <c r="AU301" s="718"/>
      <c r="AV301" s="718"/>
      <c r="AW301" s="718"/>
      <c r="AX301" s="718"/>
      <c r="AY301" s="718"/>
      <c r="AZ301" s="718"/>
      <c r="BA301" s="718"/>
      <c r="BB301" s="718"/>
      <c r="BC301" s="718"/>
      <c r="BD301" s="718"/>
      <c r="BE301" s="718"/>
      <c r="BF301" s="718"/>
      <c r="BG301" s="718"/>
      <c r="BH301" s="718"/>
      <c r="BI301" s="718"/>
      <c r="BJ301" s="718"/>
      <c r="BK301" s="718"/>
      <c r="BL301" s="718"/>
      <c r="BM301" s="718"/>
      <c r="BN301" s="718"/>
      <c r="BO301" s="718"/>
      <c r="BP301" s="718"/>
      <c r="BQ301" s="718"/>
      <c r="BR301" s="718"/>
      <c r="BS301" s="718"/>
      <c r="BT301" s="718"/>
      <c r="BU301" s="718"/>
      <c r="BV301" s="718"/>
      <c r="BW301" s="718"/>
      <c r="BX301" s="718"/>
      <c r="BY301" s="718"/>
      <c r="BZ301" s="718"/>
      <c r="CA301" s="718"/>
      <c r="CB301" s="718"/>
      <c r="CC301" s="718"/>
      <c r="CD301" s="718"/>
      <c r="CE301" s="718"/>
      <c r="CF301" s="718"/>
      <c r="CG301" s="718"/>
      <c r="CH301" s="718"/>
      <c r="CI301" s="718"/>
      <c r="CJ301" s="718"/>
      <c r="CK301" s="718"/>
      <c r="CL301" s="718"/>
      <c r="CM301" s="718"/>
      <c r="CN301" s="718"/>
      <c r="CO301" s="718"/>
      <c r="CP301" s="718"/>
      <c r="CQ301" s="718"/>
      <c r="CR301" s="718"/>
      <c r="CS301" s="718"/>
      <c r="CT301" s="718"/>
      <c r="CU301" s="718"/>
      <c r="CV301" s="718"/>
      <c r="CW301" s="718"/>
      <c r="CX301" s="718"/>
      <c r="CY301" s="718"/>
      <c r="CZ301" s="718"/>
      <c r="DA301" s="718"/>
      <c r="DB301" s="718"/>
      <c r="DC301" s="718"/>
      <c r="DD301" s="718"/>
      <c r="DE301" s="718"/>
      <c r="DF301" s="718"/>
      <c r="DG301" s="718"/>
      <c r="DH301" s="718"/>
      <c r="DI301" s="718"/>
      <c r="DJ301" s="718"/>
      <c r="DK301" s="718"/>
      <c r="DL301" s="718"/>
      <c r="DM301" s="718"/>
      <c r="DN301" s="718"/>
      <c r="DO301" s="718"/>
      <c r="DP301" s="718"/>
      <c r="DQ301" s="718"/>
      <c r="DR301" s="718"/>
      <c r="DS301" s="718"/>
      <c r="DT301" s="718"/>
      <c r="DU301" s="718"/>
      <c r="DV301" s="718"/>
      <c r="DW301" s="718"/>
      <c r="DX301" s="718"/>
      <c r="DY301" s="718"/>
      <c r="DZ301" s="718"/>
      <c r="EA301" s="718"/>
      <c r="EB301" s="718"/>
      <c r="EC301" s="718"/>
      <c r="ED301" s="718"/>
      <c r="EE301" s="718"/>
      <c r="EF301" s="718"/>
      <c r="EG301" s="718"/>
      <c r="EH301" s="718"/>
      <c r="EI301" s="718"/>
      <c r="EJ301" s="718"/>
      <c r="EK301" s="718"/>
      <c r="EL301" s="718"/>
      <c r="EM301" s="718"/>
      <c r="EN301" s="718"/>
      <c r="EO301" s="718"/>
      <c r="EP301" s="718"/>
      <c r="EQ301" s="718"/>
      <c r="ER301" s="718"/>
      <c r="ES301" s="718"/>
      <c r="ET301" s="718"/>
      <c r="EU301" s="718"/>
      <c r="EV301" s="718"/>
      <c r="EW301" s="718"/>
      <c r="EX301" s="718"/>
      <c r="EY301" s="718"/>
      <c r="EZ301" s="718"/>
      <c r="FA301" s="718"/>
      <c r="FB301" s="718"/>
      <c r="FC301" s="718"/>
      <c r="FD301" s="718"/>
      <c r="FE301" s="718"/>
      <c r="FF301" s="718"/>
      <c r="FG301" s="718"/>
      <c r="FH301" s="718"/>
      <c r="FI301" s="718"/>
      <c r="FJ301" s="718"/>
      <c r="FK301" s="718"/>
      <c r="FL301" s="718"/>
      <c r="FM301" s="718"/>
      <c r="FN301" s="718"/>
      <c r="FO301" s="718"/>
      <c r="FP301" s="718"/>
      <c r="FQ301" s="718"/>
      <c r="FR301" s="718"/>
      <c r="FS301" s="718"/>
      <c r="FT301" s="718"/>
      <c r="FU301" s="718"/>
      <c r="FV301" s="718"/>
      <c r="FW301" s="718"/>
      <c r="FX301" s="718"/>
      <c r="FY301" s="718"/>
      <c r="FZ301" s="718"/>
      <c r="GA301" s="718"/>
      <c r="GB301" s="718"/>
      <c r="GC301" s="718"/>
      <c r="GD301" s="718"/>
      <c r="GE301" s="718"/>
      <c r="GF301" s="718"/>
      <c r="GG301" s="718"/>
      <c r="GH301" s="718"/>
      <c r="GI301" s="718"/>
      <c r="GJ301" s="718"/>
      <c r="GK301" s="718"/>
      <c r="GL301" s="718"/>
      <c r="GM301" s="718"/>
      <c r="GN301" s="718"/>
      <c r="GO301" s="718"/>
      <c r="GP301" s="718"/>
      <c r="GQ301" s="718"/>
      <c r="GR301" s="718"/>
      <c r="GS301" s="718"/>
      <c r="GT301" s="718"/>
      <c r="GU301" s="718"/>
      <c r="GV301" s="718"/>
      <c r="GW301" s="718"/>
      <c r="GX301" s="718"/>
      <c r="GY301" s="718"/>
      <c r="GZ301" s="718"/>
      <c r="HA301" s="718"/>
      <c r="HB301" s="718"/>
      <c r="HC301" s="718"/>
      <c r="HD301" s="718"/>
      <c r="HE301" s="718"/>
      <c r="HF301" s="718"/>
      <c r="HG301" s="718"/>
      <c r="HH301" s="718"/>
      <c r="HI301" s="718"/>
      <c r="HJ301" s="718"/>
      <c r="HK301" s="718"/>
      <c r="HL301" s="718"/>
      <c r="HM301" s="718"/>
      <c r="HN301" s="718"/>
      <c r="HO301" s="718"/>
      <c r="HP301" s="718"/>
      <c r="HQ301" s="718"/>
      <c r="HR301" s="718"/>
      <c r="HS301" s="718"/>
      <c r="HT301" s="718"/>
      <c r="HU301" s="718"/>
      <c r="HV301" s="718"/>
      <c r="HW301" s="718"/>
      <c r="HX301" s="718"/>
      <c r="HY301" s="718"/>
      <c r="HZ301" s="718"/>
      <c r="IA301" s="718"/>
      <c r="IB301" s="718"/>
      <c r="IC301" s="718"/>
      <c r="ID301" s="718"/>
      <c r="IE301" s="718"/>
      <c r="IF301" s="718"/>
      <c r="IG301" s="718"/>
      <c r="IH301" s="718"/>
      <c r="II301" s="718"/>
      <c r="IJ301" s="718"/>
      <c r="IK301" s="718"/>
      <c r="IL301" s="718"/>
      <c r="IM301" s="718"/>
      <c r="IN301" s="718"/>
      <c r="IO301" s="718"/>
      <c r="IP301" s="718"/>
      <c r="IQ301" s="718"/>
      <c r="IR301" s="718"/>
      <c r="IS301" s="718"/>
      <c r="IT301" s="718"/>
      <c r="IU301" s="718"/>
      <c r="IV301" s="718"/>
    </row>
    <row r="302" spans="2:256" s="418" customFormat="1">
      <c r="B302" s="432"/>
      <c r="C302" s="433"/>
      <c r="D302" s="432"/>
      <c r="E302" s="432"/>
      <c r="P302" s="718"/>
      <c r="Q302" s="718"/>
      <c r="R302" s="718"/>
      <c r="S302" s="718"/>
      <c r="T302" s="718"/>
      <c r="U302" s="718"/>
      <c r="V302" s="718"/>
      <c r="W302" s="718"/>
      <c r="X302" s="718"/>
      <c r="Y302" s="718"/>
      <c r="Z302" s="718"/>
      <c r="AA302" s="718"/>
      <c r="AB302" s="718"/>
      <c r="AC302" s="718"/>
      <c r="AD302" s="718"/>
      <c r="AE302" s="718"/>
      <c r="AF302" s="718"/>
      <c r="AG302" s="718"/>
      <c r="AH302" s="718"/>
      <c r="AI302" s="718"/>
      <c r="AJ302" s="718"/>
      <c r="AK302" s="718"/>
      <c r="AL302" s="718"/>
      <c r="AM302" s="718"/>
      <c r="AN302" s="718"/>
      <c r="AO302" s="718"/>
      <c r="AP302" s="718"/>
      <c r="AQ302" s="718"/>
      <c r="AR302" s="718"/>
      <c r="AS302" s="718"/>
      <c r="AT302" s="718"/>
      <c r="AU302" s="718"/>
      <c r="AV302" s="718"/>
      <c r="AW302" s="718"/>
      <c r="AX302" s="718"/>
      <c r="AY302" s="718"/>
      <c r="AZ302" s="718"/>
      <c r="BA302" s="718"/>
      <c r="BB302" s="718"/>
      <c r="BC302" s="718"/>
      <c r="BD302" s="718"/>
      <c r="BE302" s="718"/>
      <c r="BF302" s="718"/>
      <c r="BG302" s="718"/>
      <c r="BH302" s="718"/>
      <c r="BI302" s="718"/>
      <c r="BJ302" s="718"/>
      <c r="BK302" s="718"/>
      <c r="BL302" s="718"/>
      <c r="BM302" s="718"/>
      <c r="BN302" s="718"/>
      <c r="BO302" s="718"/>
      <c r="BP302" s="718"/>
      <c r="BQ302" s="718"/>
      <c r="BR302" s="718"/>
      <c r="BS302" s="718"/>
      <c r="BT302" s="718"/>
      <c r="BU302" s="718"/>
      <c r="BV302" s="718"/>
      <c r="BW302" s="718"/>
      <c r="BX302" s="718"/>
      <c r="BY302" s="718"/>
      <c r="BZ302" s="718"/>
      <c r="CA302" s="718"/>
      <c r="CB302" s="718"/>
      <c r="CC302" s="718"/>
      <c r="CD302" s="718"/>
      <c r="CE302" s="718"/>
      <c r="CF302" s="718"/>
      <c r="CG302" s="718"/>
      <c r="CH302" s="718"/>
      <c r="CI302" s="718"/>
      <c r="CJ302" s="718"/>
      <c r="CK302" s="718"/>
      <c r="CL302" s="718"/>
      <c r="CM302" s="718"/>
      <c r="CN302" s="718"/>
      <c r="CO302" s="718"/>
      <c r="CP302" s="718"/>
      <c r="CQ302" s="718"/>
      <c r="CR302" s="718"/>
      <c r="CS302" s="718"/>
      <c r="CT302" s="718"/>
      <c r="CU302" s="718"/>
      <c r="CV302" s="718"/>
      <c r="CW302" s="718"/>
      <c r="CX302" s="718"/>
      <c r="CY302" s="718"/>
      <c r="CZ302" s="718"/>
      <c r="DA302" s="718"/>
      <c r="DB302" s="718"/>
      <c r="DC302" s="718"/>
      <c r="DD302" s="718"/>
      <c r="DE302" s="718"/>
      <c r="DF302" s="718"/>
      <c r="DG302" s="718"/>
      <c r="DH302" s="718"/>
      <c r="DI302" s="718"/>
      <c r="DJ302" s="718"/>
      <c r="DK302" s="718"/>
      <c r="DL302" s="718"/>
      <c r="DM302" s="718"/>
      <c r="DN302" s="718"/>
      <c r="DO302" s="718"/>
      <c r="DP302" s="718"/>
      <c r="DQ302" s="718"/>
      <c r="DR302" s="718"/>
      <c r="DS302" s="718"/>
      <c r="DT302" s="718"/>
      <c r="DU302" s="718"/>
      <c r="DV302" s="718"/>
      <c r="DW302" s="718"/>
      <c r="DX302" s="718"/>
      <c r="DY302" s="718"/>
      <c r="DZ302" s="718"/>
      <c r="EA302" s="718"/>
      <c r="EB302" s="718"/>
      <c r="EC302" s="718"/>
      <c r="ED302" s="718"/>
      <c r="EE302" s="718"/>
      <c r="EF302" s="718"/>
      <c r="EG302" s="718"/>
      <c r="EH302" s="718"/>
      <c r="EI302" s="718"/>
      <c r="EJ302" s="718"/>
      <c r="EK302" s="718"/>
      <c r="EL302" s="718"/>
      <c r="EM302" s="718"/>
      <c r="EN302" s="718"/>
      <c r="EO302" s="718"/>
      <c r="EP302" s="718"/>
      <c r="EQ302" s="718"/>
      <c r="ER302" s="718"/>
      <c r="ES302" s="718"/>
      <c r="ET302" s="718"/>
      <c r="EU302" s="718"/>
      <c r="EV302" s="718"/>
      <c r="EW302" s="718"/>
      <c r="EX302" s="718"/>
      <c r="EY302" s="718"/>
      <c r="EZ302" s="718"/>
      <c r="FA302" s="718"/>
      <c r="FB302" s="718"/>
      <c r="FC302" s="718"/>
      <c r="FD302" s="718"/>
      <c r="FE302" s="718"/>
      <c r="FF302" s="718"/>
      <c r="FG302" s="718"/>
      <c r="FH302" s="718"/>
      <c r="FI302" s="718"/>
      <c r="FJ302" s="718"/>
      <c r="FK302" s="718"/>
      <c r="FL302" s="718"/>
      <c r="FM302" s="718"/>
      <c r="FN302" s="718"/>
      <c r="FO302" s="718"/>
      <c r="FP302" s="718"/>
      <c r="FQ302" s="718"/>
      <c r="FR302" s="718"/>
      <c r="FS302" s="718"/>
      <c r="FT302" s="718"/>
      <c r="FU302" s="718"/>
      <c r="FV302" s="718"/>
      <c r="FW302" s="718"/>
      <c r="FX302" s="718"/>
      <c r="FY302" s="718"/>
      <c r="FZ302" s="718"/>
      <c r="GA302" s="718"/>
      <c r="GB302" s="718"/>
      <c r="GC302" s="718"/>
      <c r="GD302" s="718"/>
      <c r="GE302" s="718"/>
      <c r="GF302" s="718"/>
      <c r="GG302" s="718"/>
      <c r="GH302" s="718"/>
      <c r="GI302" s="718"/>
      <c r="GJ302" s="718"/>
      <c r="GK302" s="718"/>
      <c r="GL302" s="718"/>
      <c r="GM302" s="718"/>
      <c r="GN302" s="718"/>
      <c r="GO302" s="718"/>
      <c r="GP302" s="718"/>
      <c r="GQ302" s="718"/>
      <c r="GR302" s="718"/>
      <c r="GS302" s="718"/>
      <c r="GT302" s="718"/>
      <c r="GU302" s="718"/>
      <c r="GV302" s="718"/>
      <c r="GW302" s="718"/>
      <c r="GX302" s="718"/>
      <c r="GY302" s="718"/>
      <c r="GZ302" s="718"/>
      <c r="HA302" s="718"/>
      <c r="HB302" s="718"/>
      <c r="HC302" s="718"/>
      <c r="HD302" s="718"/>
      <c r="HE302" s="718"/>
      <c r="HF302" s="718"/>
      <c r="HG302" s="718"/>
      <c r="HH302" s="718"/>
      <c r="HI302" s="718"/>
      <c r="HJ302" s="718"/>
      <c r="HK302" s="718"/>
      <c r="HL302" s="718"/>
      <c r="HM302" s="718"/>
      <c r="HN302" s="718"/>
      <c r="HO302" s="718"/>
      <c r="HP302" s="718"/>
      <c r="HQ302" s="718"/>
      <c r="HR302" s="718"/>
      <c r="HS302" s="718"/>
      <c r="HT302" s="718"/>
      <c r="HU302" s="718"/>
      <c r="HV302" s="718"/>
      <c r="HW302" s="718"/>
      <c r="HX302" s="718"/>
      <c r="HY302" s="718"/>
      <c r="HZ302" s="718"/>
      <c r="IA302" s="718"/>
      <c r="IB302" s="718"/>
      <c r="IC302" s="718"/>
      <c r="ID302" s="718"/>
      <c r="IE302" s="718"/>
      <c r="IF302" s="718"/>
      <c r="IG302" s="718"/>
      <c r="IH302" s="718"/>
      <c r="II302" s="718"/>
      <c r="IJ302" s="718"/>
      <c r="IK302" s="718"/>
      <c r="IL302" s="718"/>
      <c r="IM302" s="718"/>
      <c r="IN302" s="718"/>
      <c r="IO302" s="718"/>
      <c r="IP302" s="718"/>
      <c r="IQ302" s="718"/>
      <c r="IR302" s="718"/>
      <c r="IS302" s="718"/>
      <c r="IT302" s="718"/>
      <c r="IU302" s="718"/>
      <c r="IV302" s="718"/>
    </row>
    <row r="303" spans="2:256" s="418" customFormat="1">
      <c r="B303" s="432"/>
      <c r="C303" s="433"/>
      <c r="D303" s="432"/>
      <c r="E303" s="432"/>
      <c r="P303" s="718"/>
      <c r="Q303" s="718"/>
      <c r="R303" s="718"/>
      <c r="S303" s="718"/>
      <c r="T303" s="718"/>
      <c r="U303" s="718"/>
      <c r="V303" s="718"/>
      <c r="W303" s="718"/>
      <c r="X303" s="718"/>
      <c r="Y303" s="718"/>
      <c r="Z303" s="718"/>
      <c r="AA303" s="718"/>
      <c r="AB303" s="718"/>
      <c r="AC303" s="718"/>
      <c r="AD303" s="718"/>
      <c r="AE303" s="718"/>
      <c r="AF303" s="718"/>
      <c r="AG303" s="718"/>
      <c r="AH303" s="718"/>
      <c r="AI303" s="718"/>
      <c r="AJ303" s="718"/>
      <c r="AK303" s="718"/>
      <c r="AL303" s="718"/>
      <c r="AM303" s="718"/>
      <c r="AN303" s="718"/>
      <c r="AO303" s="718"/>
      <c r="AP303" s="718"/>
      <c r="AQ303" s="718"/>
      <c r="AR303" s="718"/>
      <c r="AS303" s="718"/>
      <c r="AT303" s="718"/>
      <c r="AU303" s="718"/>
      <c r="AV303" s="718"/>
      <c r="AW303" s="718"/>
      <c r="AX303" s="718"/>
      <c r="AY303" s="718"/>
      <c r="AZ303" s="718"/>
      <c r="BA303" s="718"/>
      <c r="BB303" s="718"/>
      <c r="BC303" s="718"/>
      <c r="BD303" s="718"/>
      <c r="BE303" s="718"/>
      <c r="BF303" s="718"/>
      <c r="BG303" s="718"/>
      <c r="BH303" s="718"/>
      <c r="BI303" s="718"/>
      <c r="BJ303" s="718"/>
      <c r="BK303" s="718"/>
      <c r="BL303" s="718"/>
      <c r="BM303" s="718"/>
      <c r="BN303" s="718"/>
      <c r="BO303" s="718"/>
      <c r="BP303" s="718"/>
      <c r="BQ303" s="718"/>
      <c r="BR303" s="718"/>
      <c r="BS303" s="718"/>
      <c r="BT303" s="718"/>
      <c r="BU303" s="718"/>
      <c r="BV303" s="718"/>
      <c r="BW303" s="718"/>
      <c r="BX303" s="718"/>
      <c r="BY303" s="718"/>
      <c r="BZ303" s="718"/>
      <c r="CA303" s="718"/>
      <c r="CB303" s="718"/>
      <c r="CC303" s="718"/>
      <c r="CD303" s="718"/>
      <c r="CE303" s="718"/>
      <c r="CF303" s="718"/>
      <c r="CG303" s="718"/>
      <c r="CH303" s="718"/>
      <c r="CI303" s="718"/>
      <c r="CJ303" s="718"/>
      <c r="CK303" s="718"/>
      <c r="CL303" s="718"/>
      <c r="CM303" s="718"/>
      <c r="CN303" s="718"/>
      <c r="CO303" s="718"/>
      <c r="CP303" s="718"/>
      <c r="CQ303" s="718"/>
      <c r="CR303" s="718"/>
      <c r="CS303" s="718"/>
      <c r="CT303" s="718"/>
      <c r="CU303" s="718"/>
      <c r="CV303" s="718"/>
      <c r="CW303" s="718"/>
      <c r="CX303" s="718"/>
      <c r="CY303" s="718"/>
      <c r="CZ303" s="718"/>
      <c r="DA303" s="718"/>
      <c r="DB303" s="718"/>
      <c r="DC303" s="718"/>
      <c r="DD303" s="718"/>
      <c r="DE303" s="718"/>
      <c r="DF303" s="718"/>
      <c r="DG303" s="718"/>
      <c r="DH303" s="718"/>
      <c r="DI303" s="718"/>
      <c r="DJ303" s="718"/>
      <c r="DK303" s="718"/>
      <c r="DL303" s="718"/>
      <c r="DM303" s="718"/>
      <c r="DN303" s="718"/>
      <c r="DO303" s="718"/>
      <c r="DP303" s="718"/>
      <c r="DQ303" s="718"/>
      <c r="DR303" s="718"/>
      <c r="DS303" s="718"/>
      <c r="DT303" s="718"/>
      <c r="DU303" s="718"/>
      <c r="DV303" s="718"/>
      <c r="DW303" s="718"/>
      <c r="DX303" s="718"/>
      <c r="DY303" s="718"/>
      <c r="DZ303" s="718"/>
      <c r="EA303" s="718"/>
      <c r="EB303" s="718"/>
      <c r="EC303" s="718"/>
      <c r="ED303" s="718"/>
      <c r="EE303" s="718"/>
      <c r="EF303" s="718"/>
      <c r="EG303" s="718"/>
      <c r="EH303" s="718"/>
      <c r="EI303" s="718"/>
      <c r="EJ303" s="718"/>
      <c r="EK303" s="718"/>
      <c r="EL303" s="718"/>
      <c r="EM303" s="718"/>
      <c r="EN303" s="718"/>
      <c r="EO303" s="718"/>
      <c r="EP303" s="718"/>
      <c r="EQ303" s="718"/>
      <c r="ER303" s="718"/>
      <c r="ES303" s="718"/>
      <c r="ET303" s="718"/>
      <c r="EU303" s="718"/>
      <c r="EV303" s="718"/>
      <c r="EW303" s="718"/>
      <c r="EX303" s="718"/>
      <c r="EY303" s="718"/>
      <c r="EZ303" s="718"/>
      <c r="FA303" s="718"/>
      <c r="FB303" s="718"/>
      <c r="FC303" s="718"/>
      <c r="FD303" s="718"/>
      <c r="FE303" s="718"/>
      <c r="FF303" s="718"/>
      <c r="FG303" s="718"/>
      <c r="FH303" s="718"/>
      <c r="FI303" s="718"/>
      <c r="FJ303" s="718"/>
      <c r="FK303" s="718"/>
      <c r="FL303" s="718"/>
      <c r="FM303" s="718"/>
      <c r="FN303" s="718"/>
      <c r="FO303" s="718"/>
      <c r="FP303" s="718"/>
      <c r="FQ303" s="718"/>
      <c r="FR303" s="718"/>
      <c r="FS303" s="718"/>
      <c r="FT303" s="718"/>
      <c r="FU303" s="718"/>
      <c r="FV303" s="718"/>
      <c r="FW303" s="718"/>
      <c r="FX303" s="718"/>
      <c r="FY303" s="718"/>
      <c r="FZ303" s="718"/>
      <c r="GA303" s="718"/>
      <c r="GB303" s="718"/>
      <c r="GC303" s="718"/>
      <c r="GD303" s="718"/>
      <c r="GE303" s="718"/>
      <c r="GF303" s="718"/>
      <c r="GG303" s="718"/>
      <c r="GH303" s="718"/>
      <c r="GI303" s="718"/>
      <c r="GJ303" s="718"/>
      <c r="GK303" s="718"/>
      <c r="GL303" s="718"/>
      <c r="GM303" s="718"/>
      <c r="GN303" s="718"/>
      <c r="GO303" s="718"/>
      <c r="GP303" s="718"/>
      <c r="GQ303" s="718"/>
      <c r="GR303" s="718"/>
      <c r="GS303" s="718"/>
      <c r="GT303" s="718"/>
      <c r="GU303" s="718"/>
      <c r="GV303" s="718"/>
      <c r="GW303" s="718"/>
      <c r="GX303" s="718"/>
      <c r="GY303" s="718"/>
      <c r="GZ303" s="718"/>
      <c r="HA303" s="718"/>
      <c r="HB303" s="718"/>
      <c r="HC303" s="718"/>
      <c r="HD303" s="718"/>
      <c r="HE303" s="718"/>
      <c r="HF303" s="718"/>
      <c r="HG303" s="718"/>
      <c r="HH303" s="718"/>
      <c r="HI303" s="718"/>
      <c r="HJ303" s="718"/>
      <c r="HK303" s="718"/>
      <c r="HL303" s="718"/>
      <c r="HM303" s="718"/>
      <c r="HN303" s="718"/>
      <c r="HO303" s="718"/>
      <c r="HP303" s="718"/>
      <c r="HQ303" s="718"/>
      <c r="HR303" s="718"/>
      <c r="HS303" s="718"/>
      <c r="HT303" s="718"/>
      <c r="HU303" s="718"/>
      <c r="HV303" s="718"/>
      <c r="HW303" s="718"/>
      <c r="HX303" s="718"/>
      <c r="HY303" s="718"/>
      <c r="HZ303" s="718"/>
      <c r="IA303" s="718"/>
      <c r="IB303" s="718"/>
      <c r="IC303" s="718"/>
      <c r="ID303" s="718"/>
      <c r="IE303" s="718"/>
      <c r="IF303" s="718"/>
      <c r="IG303" s="718"/>
      <c r="IH303" s="718"/>
      <c r="II303" s="718"/>
      <c r="IJ303" s="718"/>
      <c r="IK303" s="718"/>
      <c r="IL303" s="718"/>
      <c r="IM303" s="718"/>
      <c r="IN303" s="718"/>
      <c r="IO303" s="718"/>
      <c r="IP303" s="718"/>
      <c r="IQ303" s="718"/>
      <c r="IR303" s="718"/>
      <c r="IS303" s="718"/>
      <c r="IT303" s="718"/>
      <c r="IU303" s="718"/>
      <c r="IV303" s="718"/>
    </row>
    <row r="304" spans="2:256" s="418" customFormat="1">
      <c r="B304" s="432"/>
      <c r="C304" s="433"/>
      <c r="D304" s="432"/>
      <c r="E304" s="432"/>
      <c r="P304" s="718"/>
      <c r="Q304" s="718"/>
      <c r="R304" s="718"/>
      <c r="S304" s="718"/>
      <c r="T304" s="718"/>
      <c r="U304" s="718"/>
      <c r="V304" s="718"/>
      <c r="W304" s="718"/>
      <c r="X304" s="718"/>
      <c r="Y304" s="718"/>
      <c r="Z304" s="718"/>
      <c r="AA304" s="718"/>
      <c r="AB304" s="718"/>
      <c r="AC304" s="718"/>
      <c r="AD304" s="718"/>
      <c r="AE304" s="718"/>
      <c r="AF304" s="718"/>
      <c r="AG304" s="718"/>
      <c r="AH304" s="718"/>
      <c r="AI304" s="718"/>
      <c r="AJ304" s="718"/>
      <c r="AK304" s="718"/>
      <c r="AL304" s="718"/>
      <c r="AM304" s="718"/>
      <c r="AN304" s="718"/>
      <c r="AO304" s="718"/>
      <c r="AP304" s="718"/>
      <c r="AQ304" s="718"/>
      <c r="AR304" s="718"/>
      <c r="AS304" s="718"/>
      <c r="AT304" s="718"/>
      <c r="AU304" s="718"/>
      <c r="AV304" s="718"/>
      <c r="AW304" s="718"/>
      <c r="AX304" s="718"/>
      <c r="AY304" s="718"/>
      <c r="AZ304" s="718"/>
      <c r="BA304" s="718"/>
      <c r="BB304" s="718"/>
      <c r="BC304" s="718"/>
      <c r="BD304" s="718"/>
      <c r="BE304" s="718"/>
      <c r="BF304" s="718"/>
      <c r="BG304" s="718"/>
      <c r="BH304" s="718"/>
      <c r="BI304" s="718"/>
      <c r="BJ304" s="718"/>
      <c r="BK304" s="718"/>
      <c r="BL304" s="718"/>
      <c r="BM304" s="718"/>
      <c r="BN304" s="718"/>
      <c r="BO304" s="718"/>
      <c r="BP304" s="718"/>
      <c r="BQ304" s="718"/>
      <c r="BR304" s="718"/>
      <c r="BS304" s="718"/>
      <c r="BT304" s="718"/>
      <c r="BU304" s="718"/>
      <c r="BV304" s="718"/>
      <c r="BW304" s="718"/>
      <c r="BX304" s="718"/>
      <c r="BY304" s="718"/>
      <c r="BZ304" s="718"/>
      <c r="CA304" s="718"/>
      <c r="CB304" s="718"/>
      <c r="CC304" s="718"/>
      <c r="CD304" s="718"/>
      <c r="CE304" s="718"/>
      <c r="CF304" s="718"/>
      <c r="CG304" s="718"/>
      <c r="CH304" s="718"/>
      <c r="CI304" s="718"/>
      <c r="CJ304" s="718"/>
      <c r="CK304" s="718"/>
      <c r="CL304" s="718"/>
      <c r="CM304" s="718"/>
      <c r="CN304" s="718"/>
      <c r="CO304" s="718"/>
      <c r="CP304" s="718"/>
      <c r="CQ304" s="718"/>
      <c r="CR304" s="718"/>
      <c r="CS304" s="718"/>
      <c r="CT304" s="718"/>
      <c r="CU304" s="718"/>
      <c r="CV304" s="718"/>
      <c r="CW304" s="718"/>
      <c r="CX304" s="718"/>
      <c r="CY304" s="718"/>
      <c r="CZ304" s="718"/>
      <c r="DA304" s="718"/>
      <c r="DB304" s="718"/>
      <c r="DC304" s="718"/>
      <c r="DD304" s="718"/>
      <c r="DE304" s="718"/>
      <c r="DF304" s="718"/>
      <c r="DG304" s="718"/>
      <c r="DH304" s="718"/>
      <c r="DI304" s="718"/>
      <c r="DJ304" s="718"/>
      <c r="DK304" s="718"/>
      <c r="DL304" s="718"/>
      <c r="DM304" s="718"/>
      <c r="DN304" s="718"/>
      <c r="DO304" s="718"/>
      <c r="DP304" s="718"/>
      <c r="DQ304" s="718"/>
      <c r="DR304" s="718"/>
      <c r="DS304" s="718"/>
      <c r="DT304" s="718"/>
      <c r="DU304" s="718"/>
      <c r="DV304" s="718"/>
      <c r="DW304" s="718"/>
      <c r="DX304" s="718"/>
      <c r="DY304" s="718"/>
      <c r="DZ304" s="718"/>
      <c r="EA304" s="718"/>
      <c r="EB304" s="718"/>
      <c r="EC304" s="718"/>
      <c r="ED304" s="718"/>
      <c r="EE304" s="718"/>
      <c r="EF304" s="718"/>
      <c r="EG304" s="718"/>
      <c r="EH304" s="718"/>
      <c r="EI304" s="718"/>
      <c r="EJ304" s="718"/>
      <c r="EK304" s="718"/>
      <c r="EL304" s="718"/>
      <c r="EM304" s="718"/>
      <c r="EN304" s="718"/>
      <c r="EO304" s="718"/>
      <c r="EP304" s="718"/>
      <c r="EQ304" s="718"/>
      <c r="ER304" s="718"/>
      <c r="ES304" s="718"/>
      <c r="ET304" s="718"/>
      <c r="EU304" s="718"/>
      <c r="EV304" s="718"/>
      <c r="EW304" s="718"/>
      <c r="EX304" s="718"/>
      <c r="EY304" s="718"/>
      <c r="EZ304" s="718"/>
      <c r="FA304" s="718"/>
      <c r="FB304" s="718"/>
      <c r="FC304" s="718"/>
      <c r="FD304" s="718"/>
      <c r="FE304" s="718"/>
      <c r="FF304" s="718"/>
      <c r="FG304" s="718"/>
      <c r="FH304" s="718"/>
      <c r="FI304" s="718"/>
      <c r="FJ304" s="718"/>
      <c r="FK304" s="718"/>
      <c r="FL304" s="718"/>
      <c r="FM304" s="718"/>
      <c r="FN304" s="718"/>
      <c r="FO304" s="718"/>
      <c r="FP304" s="718"/>
      <c r="FQ304" s="718"/>
      <c r="FR304" s="718"/>
      <c r="FS304" s="718"/>
      <c r="FT304" s="718"/>
      <c r="FU304" s="718"/>
      <c r="FV304" s="718"/>
      <c r="FW304" s="718"/>
      <c r="FX304" s="718"/>
      <c r="FY304" s="718"/>
      <c r="FZ304" s="718"/>
      <c r="GA304" s="718"/>
      <c r="GB304" s="718"/>
      <c r="GC304" s="718"/>
      <c r="GD304" s="718"/>
      <c r="GE304" s="718"/>
      <c r="GF304" s="718"/>
      <c r="GG304" s="718"/>
      <c r="GH304" s="718"/>
      <c r="GI304" s="718"/>
      <c r="GJ304" s="718"/>
      <c r="GK304" s="718"/>
      <c r="GL304" s="718"/>
      <c r="GM304" s="718"/>
      <c r="GN304" s="718"/>
      <c r="GO304" s="718"/>
      <c r="GP304" s="718"/>
      <c r="GQ304" s="718"/>
      <c r="GR304" s="718"/>
      <c r="GS304" s="718"/>
      <c r="GT304" s="718"/>
      <c r="GU304" s="718"/>
      <c r="GV304" s="718"/>
      <c r="GW304" s="718"/>
      <c r="GX304" s="718"/>
      <c r="GY304" s="718"/>
      <c r="GZ304" s="718"/>
      <c r="HA304" s="718"/>
      <c r="HB304" s="718"/>
      <c r="HC304" s="718"/>
      <c r="HD304" s="718"/>
      <c r="HE304" s="718"/>
      <c r="HF304" s="718"/>
      <c r="HG304" s="718"/>
      <c r="HH304" s="718"/>
      <c r="HI304" s="718"/>
      <c r="HJ304" s="718"/>
      <c r="HK304" s="718"/>
      <c r="HL304" s="718"/>
      <c r="HM304" s="718"/>
      <c r="HN304" s="718"/>
      <c r="HO304" s="718"/>
      <c r="HP304" s="718"/>
      <c r="HQ304" s="718"/>
      <c r="HR304" s="718"/>
      <c r="HS304" s="718"/>
      <c r="HT304" s="718"/>
      <c r="HU304" s="718"/>
      <c r="HV304" s="718"/>
      <c r="HW304" s="718"/>
      <c r="HX304" s="718"/>
      <c r="HY304" s="718"/>
      <c r="HZ304" s="718"/>
      <c r="IA304" s="718"/>
      <c r="IB304" s="718"/>
      <c r="IC304" s="718"/>
      <c r="ID304" s="718"/>
      <c r="IE304" s="718"/>
      <c r="IF304" s="718"/>
      <c r="IG304" s="718"/>
      <c r="IH304" s="718"/>
      <c r="II304" s="718"/>
      <c r="IJ304" s="718"/>
      <c r="IK304" s="718"/>
      <c r="IL304" s="718"/>
      <c r="IM304" s="718"/>
      <c r="IN304" s="718"/>
      <c r="IO304" s="718"/>
      <c r="IP304" s="718"/>
      <c r="IQ304" s="718"/>
      <c r="IR304" s="718"/>
      <c r="IS304" s="718"/>
      <c r="IT304" s="718"/>
      <c r="IU304" s="718"/>
      <c r="IV304" s="718"/>
    </row>
    <row r="305" spans="2:256" s="418" customFormat="1">
      <c r="B305" s="432"/>
      <c r="C305" s="433"/>
      <c r="D305" s="432"/>
      <c r="E305" s="432"/>
      <c r="P305" s="718"/>
      <c r="Q305" s="718"/>
      <c r="R305" s="718"/>
      <c r="S305" s="718"/>
      <c r="T305" s="718"/>
      <c r="U305" s="718"/>
      <c r="V305" s="718"/>
      <c r="W305" s="718"/>
      <c r="X305" s="718"/>
      <c r="Y305" s="718"/>
      <c r="Z305" s="718"/>
      <c r="AA305" s="718"/>
      <c r="AB305" s="718"/>
      <c r="AC305" s="718"/>
      <c r="AD305" s="718"/>
      <c r="AE305" s="718"/>
      <c r="AF305" s="718"/>
      <c r="AG305" s="718"/>
      <c r="AH305" s="718"/>
      <c r="AI305" s="718"/>
      <c r="AJ305" s="718"/>
      <c r="AK305" s="718"/>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8"/>
      <c r="CJ305" s="718"/>
      <c r="CK305" s="718"/>
      <c r="CL305" s="718"/>
      <c r="CM305" s="718"/>
      <c r="CN305" s="718"/>
      <c r="CO305" s="718"/>
      <c r="CP305" s="718"/>
      <c r="CQ305" s="718"/>
      <c r="CR305" s="718"/>
      <c r="CS305" s="718"/>
      <c r="CT305" s="718"/>
      <c r="CU305" s="718"/>
      <c r="CV305" s="718"/>
      <c r="CW305" s="718"/>
      <c r="CX305" s="718"/>
      <c r="CY305" s="718"/>
      <c r="CZ305" s="718"/>
      <c r="DA305" s="718"/>
      <c r="DB305" s="718"/>
      <c r="DC305" s="718"/>
      <c r="DD305" s="718"/>
      <c r="DE305" s="718"/>
      <c r="DF305" s="718"/>
      <c r="DG305" s="718"/>
      <c r="DH305" s="718"/>
      <c r="DI305" s="718"/>
      <c r="DJ305" s="718"/>
      <c r="DK305" s="718"/>
      <c r="DL305" s="718"/>
      <c r="DM305" s="718"/>
      <c r="DN305" s="718"/>
      <c r="DO305" s="718"/>
      <c r="DP305" s="718"/>
      <c r="DQ305" s="718"/>
      <c r="DR305" s="718"/>
      <c r="DS305" s="718"/>
      <c r="DT305" s="718"/>
      <c r="DU305" s="718"/>
      <c r="DV305" s="718"/>
      <c r="DW305" s="718"/>
      <c r="DX305" s="718"/>
      <c r="DY305" s="718"/>
      <c r="DZ305" s="718"/>
      <c r="EA305" s="718"/>
      <c r="EB305" s="718"/>
      <c r="EC305" s="718"/>
      <c r="ED305" s="718"/>
      <c r="EE305" s="718"/>
      <c r="EF305" s="718"/>
      <c r="EG305" s="718"/>
      <c r="EH305" s="718"/>
      <c r="EI305" s="718"/>
      <c r="EJ305" s="718"/>
      <c r="EK305" s="718"/>
      <c r="EL305" s="718"/>
      <c r="EM305" s="718"/>
      <c r="EN305" s="718"/>
      <c r="EO305" s="718"/>
      <c r="EP305" s="718"/>
      <c r="EQ305" s="718"/>
      <c r="ER305" s="718"/>
      <c r="ES305" s="718"/>
      <c r="ET305" s="718"/>
      <c r="EU305" s="718"/>
      <c r="EV305" s="718"/>
      <c r="EW305" s="718"/>
      <c r="EX305" s="718"/>
      <c r="EY305" s="718"/>
      <c r="EZ305" s="718"/>
      <c r="FA305" s="718"/>
      <c r="FB305" s="718"/>
      <c r="FC305" s="718"/>
      <c r="FD305" s="718"/>
      <c r="FE305" s="718"/>
      <c r="FF305" s="718"/>
      <c r="FG305" s="718"/>
      <c r="FH305" s="718"/>
      <c r="FI305" s="718"/>
      <c r="FJ305" s="718"/>
      <c r="FK305" s="718"/>
      <c r="FL305" s="718"/>
      <c r="FM305" s="718"/>
      <c r="FN305" s="718"/>
      <c r="FO305" s="718"/>
      <c r="FP305" s="718"/>
      <c r="FQ305" s="718"/>
      <c r="FR305" s="718"/>
      <c r="FS305" s="718"/>
      <c r="FT305" s="718"/>
      <c r="FU305" s="718"/>
      <c r="FV305" s="718"/>
      <c r="FW305" s="718"/>
      <c r="FX305" s="718"/>
      <c r="FY305" s="718"/>
      <c r="FZ305" s="718"/>
      <c r="GA305" s="718"/>
      <c r="GB305" s="718"/>
      <c r="GC305" s="718"/>
      <c r="GD305" s="718"/>
      <c r="GE305" s="718"/>
      <c r="GF305" s="718"/>
      <c r="GG305" s="718"/>
      <c r="GH305" s="718"/>
      <c r="GI305" s="718"/>
      <c r="GJ305" s="718"/>
      <c r="GK305" s="718"/>
      <c r="GL305" s="718"/>
      <c r="GM305" s="718"/>
      <c r="GN305" s="718"/>
      <c r="GO305" s="718"/>
      <c r="GP305" s="718"/>
      <c r="GQ305" s="718"/>
      <c r="GR305" s="718"/>
      <c r="GS305" s="718"/>
      <c r="GT305" s="718"/>
      <c r="GU305" s="718"/>
      <c r="GV305" s="718"/>
      <c r="GW305" s="718"/>
      <c r="GX305" s="718"/>
      <c r="GY305" s="718"/>
      <c r="GZ305" s="718"/>
      <c r="HA305" s="718"/>
      <c r="HB305" s="718"/>
      <c r="HC305" s="718"/>
      <c r="HD305" s="718"/>
      <c r="HE305" s="718"/>
      <c r="HF305" s="718"/>
      <c r="HG305" s="718"/>
      <c r="HH305" s="718"/>
      <c r="HI305" s="718"/>
      <c r="HJ305" s="718"/>
      <c r="HK305" s="718"/>
      <c r="HL305" s="718"/>
      <c r="HM305" s="718"/>
      <c r="HN305" s="718"/>
      <c r="HO305" s="718"/>
      <c r="HP305" s="718"/>
      <c r="HQ305" s="718"/>
      <c r="HR305" s="718"/>
      <c r="HS305" s="718"/>
      <c r="HT305" s="718"/>
      <c r="HU305" s="718"/>
      <c r="HV305" s="718"/>
      <c r="HW305" s="718"/>
      <c r="HX305" s="718"/>
      <c r="HY305" s="718"/>
      <c r="HZ305" s="718"/>
      <c r="IA305" s="718"/>
      <c r="IB305" s="718"/>
      <c r="IC305" s="718"/>
      <c r="ID305" s="718"/>
      <c r="IE305" s="718"/>
      <c r="IF305" s="718"/>
      <c r="IG305" s="718"/>
      <c r="IH305" s="718"/>
      <c r="II305" s="718"/>
      <c r="IJ305" s="718"/>
      <c r="IK305" s="718"/>
      <c r="IL305" s="718"/>
      <c r="IM305" s="718"/>
      <c r="IN305" s="718"/>
      <c r="IO305" s="718"/>
      <c r="IP305" s="718"/>
      <c r="IQ305" s="718"/>
      <c r="IR305" s="718"/>
      <c r="IS305" s="718"/>
      <c r="IT305" s="718"/>
      <c r="IU305" s="718"/>
      <c r="IV305" s="718"/>
    </row>
    <row r="306" spans="2:256" s="418" customFormat="1">
      <c r="B306" s="432"/>
      <c r="C306" s="433"/>
      <c r="D306" s="432"/>
      <c r="E306" s="432"/>
      <c r="P306" s="718"/>
      <c r="Q306" s="718"/>
      <c r="R306" s="718"/>
      <c r="S306" s="718"/>
      <c r="T306" s="718"/>
      <c r="U306" s="718"/>
      <c r="V306" s="718"/>
      <c r="W306" s="718"/>
      <c r="X306" s="718"/>
      <c r="Y306" s="718"/>
      <c r="Z306" s="718"/>
      <c r="AA306" s="718"/>
      <c r="AB306" s="718"/>
      <c r="AC306" s="718"/>
      <c r="AD306" s="718"/>
      <c r="AE306" s="718"/>
      <c r="AF306" s="718"/>
      <c r="AG306" s="718"/>
      <c r="AH306" s="718"/>
      <c r="AI306" s="718"/>
      <c r="AJ306" s="718"/>
      <c r="AK306" s="718"/>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8"/>
      <c r="CJ306" s="718"/>
      <c r="CK306" s="718"/>
      <c r="CL306" s="718"/>
      <c r="CM306" s="718"/>
      <c r="CN306" s="718"/>
      <c r="CO306" s="718"/>
      <c r="CP306" s="718"/>
      <c r="CQ306" s="718"/>
      <c r="CR306" s="718"/>
      <c r="CS306" s="718"/>
      <c r="CT306" s="718"/>
      <c r="CU306" s="718"/>
      <c r="CV306" s="718"/>
      <c r="CW306" s="718"/>
      <c r="CX306" s="718"/>
      <c r="CY306" s="718"/>
      <c r="CZ306" s="718"/>
      <c r="DA306" s="718"/>
      <c r="DB306" s="718"/>
      <c r="DC306" s="718"/>
      <c r="DD306" s="718"/>
      <c r="DE306" s="718"/>
      <c r="DF306" s="718"/>
      <c r="DG306" s="718"/>
      <c r="DH306" s="718"/>
      <c r="DI306" s="718"/>
      <c r="DJ306" s="718"/>
      <c r="DK306" s="718"/>
      <c r="DL306" s="718"/>
      <c r="DM306" s="718"/>
      <c r="DN306" s="718"/>
      <c r="DO306" s="718"/>
      <c r="DP306" s="718"/>
      <c r="DQ306" s="718"/>
      <c r="DR306" s="718"/>
      <c r="DS306" s="718"/>
      <c r="DT306" s="718"/>
      <c r="DU306" s="718"/>
      <c r="DV306" s="718"/>
      <c r="DW306" s="718"/>
      <c r="DX306" s="718"/>
      <c r="DY306" s="718"/>
      <c r="DZ306" s="718"/>
      <c r="EA306" s="718"/>
      <c r="EB306" s="718"/>
      <c r="EC306" s="718"/>
      <c r="ED306" s="718"/>
      <c r="EE306" s="718"/>
      <c r="EF306" s="718"/>
      <c r="EG306" s="718"/>
      <c r="EH306" s="718"/>
      <c r="EI306" s="718"/>
      <c r="EJ306" s="718"/>
      <c r="EK306" s="718"/>
      <c r="EL306" s="718"/>
      <c r="EM306" s="718"/>
      <c r="EN306" s="718"/>
      <c r="EO306" s="718"/>
      <c r="EP306" s="718"/>
      <c r="EQ306" s="718"/>
      <c r="ER306" s="718"/>
      <c r="ES306" s="718"/>
      <c r="ET306" s="718"/>
      <c r="EU306" s="718"/>
      <c r="EV306" s="718"/>
      <c r="EW306" s="718"/>
      <c r="EX306" s="718"/>
      <c r="EY306" s="718"/>
      <c r="EZ306" s="718"/>
      <c r="FA306" s="718"/>
      <c r="FB306" s="718"/>
      <c r="FC306" s="718"/>
      <c r="FD306" s="718"/>
      <c r="FE306" s="718"/>
      <c r="FF306" s="718"/>
      <c r="FG306" s="718"/>
      <c r="FH306" s="718"/>
      <c r="FI306" s="718"/>
      <c r="FJ306" s="718"/>
      <c r="FK306" s="718"/>
      <c r="FL306" s="718"/>
      <c r="FM306" s="718"/>
      <c r="FN306" s="718"/>
      <c r="FO306" s="718"/>
      <c r="FP306" s="718"/>
      <c r="FQ306" s="718"/>
      <c r="FR306" s="718"/>
      <c r="FS306" s="718"/>
      <c r="FT306" s="718"/>
      <c r="FU306" s="718"/>
      <c r="FV306" s="718"/>
      <c r="FW306" s="718"/>
      <c r="FX306" s="718"/>
      <c r="FY306" s="718"/>
      <c r="FZ306" s="718"/>
      <c r="GA306" s="718"/>
      <c r="GB306" s="718"/>
      <c r="GC306" s="718"/>
      <c r="GD306" s="718"/>
      <c r="GE306" s="718"/>
      <c r="GF306" s="718"/>
      <c r="GG306" s="718"/>
      <c r="GH306" s="718"/>
      <c r="GI306" s="718"/>
      <c r="GJ306" s="718"/>
      <c r="GK306" s="718"/>
      <c r="GL306" s="718"/>
      <c r="GM306" s="718"/>
      <c r="GN306" s="718"/>
      <c r="GO306" s="718"/>
      <c r="GP306" s="718"/>
      <c r="GQ306" s="718"/>
      <c r="GR306" s="718"/>
      <c r="GS306" s="718"/>
      <c r="GT306" s="718"/>
      <c r="GU306" s="718"/>
      <c r="GV306" s="718"/>
      <c r="GW306" s="718"/>
      <c r="GX306" s="718"/>
      <c r="GY306" s="718"/>
      <c r="GZ306" s="718"/>
      <c r="HA306" s="718"/>
      <c r="HB306" s="718"/>
      <c r="HC306" s="718"/>
      <c r="HD306" s="718"/>
      <c r="HE306" s="718"/>
      <c r="HF306" s="718"/>
      <c r="HG306" s="718"/>
      <c r="HH306" s="718"/>
      <c r="HI306" s="718"/>
      <c r="HJ306" s="718"/>
      <c r="HK306" s="718"/>
      <c r="HL306" s="718"/>
      <c r="HM306" s="718"/>
      <c r="HN306" s="718"/>
      <c r="HO306" s="718"/>
      <c r="HP306" s="718"/>
      <c r="HQ306" s="718"/>
      <c r="HR306" s="718"/>
      <c r="HS306" s="718"/>
      <c r="HT306" s="718"/>
      <c r="HU306" s="718"/>
      <c r="HV306" s="718"/>
      <c r="HW306" s="718"/>
      <c r="HX306" s="718"/>
      <c r="HY306" s="718"/>
      <c r="HZ306" s="718"/>
      <c r="IA306" s="718"/>
      <c r="IB306" s="718"/>
      <c r="IC306" s="718"/>
      <c r="ID306" s="718"/>
      <c r="IE306" s="718"/>
      <c r="IF306" s="718"/>
      <c r="IG306" s="718"/>
      <c r="IH306" s="718"/>
      <c r="II306" s="718"/>
      <c r="IJ306" s="718"/>
      <c r="IK306" s="718"/>
      <c r="IL306" s="718"/>
      <c r="IM306" s="718"/>
      <c r="IN306" s="718"/>
      <c r="IO306" s="718"/>
      <c r="IP306" s="718"/>
      <c r="IQ306" s="718"/>
      <c r="IR306" s="718"/>
      <c r="IS306" s="718"/>
      <c r="IT306" s="718"/>
      <c r="IU306" s="718"/>
      <c r="IV306" s="718"/>
    </row>
    <row r="307" spans="2:256" s="418" customFormat="1">
      <c r="B307" s="432"/>
      <c r="C307" s="433"/>
      <c r="D307" s="432"/>
      <c r="E307" s="432"/>
      <c r="P307" s="718"/>
      <c r="Q307" s="718"/>
      <c r="R307" s="718"/>
      <c r="S307" s="718"/>
      <c r="T307" s="718"/>
      <c r="U307" s="718"/>
      <c r="V307" s="718"/>
      <c r="W307" s="718"/>
      <c r="X307" s="718"/>
      <c r="Y307" s="718"/>
      <c r="Z307" s="718"/>
      <c r="AA307" s="718"/>
      <c r="AB307" s="718"/>
      <c r="AC307" s="718"/>
      <c r="AD307" s="718"/>
      <c r="AE307" s="718"/>
      <c r="AF307" s="718"/>
      <c r="AG307" s="718"/>
      <c r="AH307" s="718"/>
      <c r="AI307" s="718"/>
      <c r="AJ307" s="718"/>
      <c r="AK307" s="718"/>
      <c r="AL307" s="718"/>
      <c r="AM307" s="718"/>
      <c r="AN307" s="718"/>
      <c r="AO307" s="718"/>
      <c r="AP307" s="718"/>
      <c r="AQ307" s="718"/>
      <c r="AR307" s="718"/>
      <c r="AS307" s="718"/>
      <c r="AT307" s="718"/>
      <c r="AU307" s="718"/>
      <c r="AV307" s="718"/>
      <c r="AW307" s="718"/>
      <c r="AX307" s="718"/>
      <c r="AY307" s="718"/>
      <c r="AZ307" s="718"/>
      <c r="BA307" s="718"/>
      <c r="BB307" s="718"/>
      <c r="BC307" s="718"/>
      <c r="BD307" s="718"/>
      <c r="BE307" s="718"/>
      <c r="BF307" s="718"/>
      <c r="BG307" s="718"/>
      <c r="BH307" s="718"/>
      <c r="BI307" s="718"/>
      <c r="BJ307" s="718"/>
      <c r="BK307" s="718"/>
      <c r="BL307" s="718"/>
      <c r="BM307" s="718"/>
      <c r="BN307" s="718"/>
      <c r="BO307" s="718"/>
      <c r="BP307" s="718"/>
      <c r="BQ307" s="718"/>
      <c r="BR307" s="718"/>
      <c r="BS307" s="718"/>
      <c r="BT307" s="718"/>
      <c r="BU307" s="718"/>
      <c r="BV307" s="718"/>
      <c r="BW307" s="718"/>
      <c r="BX307" s="718"/>
      <c r="BY307" s="718"/>
      <c r="BZ307" s="718"/>
      <c r="CA307" s="718"/>
      <c r="CB307" s="718"/>
      <c r="CC307" s="718"/>
      <c r="CD307" s="718"/>
      <c r="CE307" s="718"/>
      <c r="CF307" s="718"/>
      <c r="CG307" s="718"/>
      <c r="CH307" s="718"/>
      <c r="CI307" s="718"/>
      <c r="CJ307" s="718"/>
      <c r="CK307" s="718"/>
      <c r="CL307" s="718"/>
      <c r="CM307" s="718"/>
      <c r="CN307" s="718"/>
      <c r="CO307" s="718"/>
      <c r="CP307" s="718"/>
      <c r="CQ307" s="718"/>
      <c r="CR307" s="718"/>
      <c r="CS307" s="718"/>
      <c r="CT307" s="718"/>
      <c r="CU307" s="718"/>
      <c r="CV307" s="718"/>
      <c r="CW307" s="718"/>
      <c r="CX307" s="718"/>
      <c r="CY307" s="718"/>
      <c r="CZ307" s="718"/>
      <c r="DA307" s="718"/>
      <c r="DB307" s="718"/>
      <c r="DC307" s="718"/>
      <c r="DD307" s="718"/>
      <c r="DE307" s="718"/>
      <c r="DF307" s="718"/>
      <c r="DG307" s="718"/>
      <c r="DH307" s="718"/>
      <c r="DI307" s="718"/>
      <c r="DJ307" s="718"/>
      <c r="DK307" s="718"/>
      <c r="DL307" s="718"/>
      <c r="DM307" s="718"/>
      <c r="DN307" s="718"/>
      <c r="DO307" s="718"/>
      <c r="DP307" s="718"/>
      <c r="DQ307" s="718"/>
      <c r="DR307" s="718"/>
      <c r="DS307" s="718"/>
      <c r="DT307" s="718"/>
      <c r="DU307" s="718"/>
      <c r="DV307" s="718"/>
      <c r="DW307" s="718"/>
      <c r="DX307" s="718"/>
      <c r="DY307" s="718"/>
      <c r="DZ307" s="718"/>
      <c r="EA307" s="718"/>
      <c r="EB307" s="718"/>
      <c r="EC307" s="718"/>
      <c r="ED307" s="718"/>
      <c r="EE307" s="718"/>
      <c r="EF307" s="718"/>
      <c r="EG307" s="718"/>
      <c r="EH307" s="718"/>
      <c r="EI307" s="718"/>
      <c r="EJ307" s="718"/>
      <c r="EK307" s="718"/>
      <c r="EL307" s="718"/>
      <c r="EM307" s="718"/>
      <c r="EN307" s="718"/>
      <c r="EO307" s="718"/>
      <c r="EP307" s="718"/>
      <c r="EQ307" s="718"/>
      <c r="ER307" s="718"/>
      <c r="ES307" s="718"/>
      <c r="ET307" s="718"/>
      <c r="EU307" s="718"/>
      <c r="EV307" s="718"/>
      <c r="EW307" s="718"/>
      <c r="EX307" s="718"/>
      <c r="EY307" s="718"/>
      <c r="EZ307" s="718"/>
      <c r="FA307" s="718"/>
      <c r="FB307" s="718"/>
      <c r="FC307" s="718"/>
      <c r="FD307" s="718"/>
      <c r="FE307" s="718"/>
      <c r="FF307" s="718"/>
      <c r="FG307" s="718"/>
      <c r="FH307" s="718"/>
      <c r="FI307" s="718"/>
      <c r="FJ307" s="718"/>
      <c r="FK307" s="718"/>
      <c r="FL307" s="718"/>
      <c r="FM307" s="718"/>
      <c r="FN307" s="718"/>
      <c r="FO307" s="718"/>
      <c r="FP307" s="718"/>
      <c r="FQ307" s="718"/>
      <c r="FR307" s="718"/>
      <c r="FS307" s="718"/>
      <c r="FT307" s="718"/>
      <c r="FU307" s="718"/>
      <c r="FV307" s="718"/>
      <c r="FW307" s="718"/>
      <c r="FX307" s="718"/>
      <c r="FY307" s="718"/>
      <c r="FZ307" s="718"/>
      <c r="GA307" s="718"/>
      <c r="GB307" s="718"/>
      <c r="GC307" s="718"/>
      <c r="GD307" s="718"/>
      <c r="GE307" s="718"/>
      <c r="GF307" s="718"/>
      <c r="GG307" s="718"/>
      <c r="GH307" s="718"/>
      <c r="GI307" s="718"/>
      <c r="GJ307" s="718"/>
      <c r="GK307" s="718"/>
      <c r="GL307" s="718"/>
      <c r="GM307" s="718"/>
      <c r="GN307" s="718"/>
      <c r="GO307" s="718"/>
      <c r="GP307" s="718"/>
      <c r="GQ307" s="718"/>
      <c r="GR307" s="718"/>
      <c r="GS307" s="718"/>
      <c r="GT307" s="718"/>
      <c r="GU307" s="718"/>
      <c r="GV307" s="718"/>
      <c r="GW307" s="718"/>
      <c r="GX307" s="718"/>
      <c r="GY307" s="718"/>
      <c r="GZ307" s="718"/>
      <c r="HA307" s="718"/>
      <c r="HB307" s="718"/>
      <c r="HC307" s="718"/>
      <c r="HD307" s="718"/>
      <c r="HE307" s="718"/>
      <c r="HF307" s="718"/>
      <c r="HG307" s="718"/>
      <c r="HH307" s="718"/>
      <c r="HI307" s="718"/>
      <c r="HJ307" s="718"/>
      <c r="HK307" s="718"/>
      <c r="HL307" s="718"/>
      <c r="HM307" s="718"/>
      <c r="HN307" s="718"/>
      <c r="HO307" s="718"/>
      <c r="HP307" s="718"/>
      <c r="HQ307" s="718"/>
      <c r="HR307" s="718"/>
      <c r="HS307" s="718"/>
      <c r="HT307" s="718"/>
      <c r="HU307" s="718"/>
      <c r="HV307" s="718"/>
      <c r="HW307" s="718"/>
      <c r="HX307" s="718"/>
      <c r="HY307" s="718"/>
      <c r="HZ307" s="718"/>
      <c r="IA307" s="718"/>
      <c r="IB307" s="718"/>
      <c r="IC307" s="718"/>
      <c r="ID307" s="718"/>
      <c r="IE307" s="718"/>
      <c r="IF307" s="718"/>
      <c r="IG307" s="718"/>
      <c r="IH307" s="718"/>
      <c r="II307" s="718"/>
      <c r="IJ307" s="718"/>
      <c r="IK307" s="718"/>
      <c r="IL307" s="718"/>
      <c r="IM307" s="718"/>
      <c r="IN307" s="718"/>
      <c r="IO307" s="718"/>
      <c r="IP307" s="718"/>
      <c r="IQ307" s="718"/>
      <c r="IR307" s="718"/>
      <c r="IS307" s="718"/>
      <c r="IT307" s="718"/>
      <c r="IU307" s="718"/>
      <c r="IV307" s="718"/>
    </row>
    <row r="308" spans="2:256" s="418" customFormat="1">
      <c r="B308" s="432"/>
      <c r="C308" s="433"/>
      <c r="D308" s="432"/>
      <c r="E308" s="432"/>
      <c r="P308" s="718"/>
      <c r="Q308" s="718"/>
      <c r="R308" s="718"/>
      <c r="S308" s="718"/>
      <c r="T308" s="718"/>
      <c r="U308" s="718"/>
      <c r="V308" s="718"/>
      <c r="W308" s="718"/>
      <c r="X308" s="718"/>
      <c r="Y308" s="718"/>
      <c r="Z308" s="718"/>
      <c r="AA308" s="718"/>
      <c r="AB308" s="718"/>
      <c r="AC308" s="718"/>
      <c r="AD308" s="718"/>
      <c r="AE308" s="718"/>
      <c r="AF308" s="718"/>
      <c r="AG308" s="718"/>
      <c r="AH308" s="718"/>
      <c r="AI308" s="718"/>
      <c r="AJ308" s="718"/>
      <c r="AK308" s="718"/>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8"/>
      <c r="CJ308" s="718"/>
      <c r="CK308" s="718"/>
      <c r="CL308" s="718"/>
      <c r="CM308" s="718"/>
      <c r="CN308" s="718"/>
      <c r="CO308" s="718"/>
      <c r="CP308" s="718"/>
      <c r="CQ308" s="718"/>
      <c r="CR308" s="718"/>
      <c r="CS308" s="718"/>
      <c r="CT308" s="718"/>
      <c r="CU308" s="718"/>
      <c r="CV308" s="718"/>
      <c r="CW308" s="718"/>
      <c r="CX308" s="718"/>
      <c r="CY308" s="718"/>
      <c r="CZ308" s="718"/>
      <c r="DA308" s="718"/>
      <c r="DB308" s="718"/>
      <c r="DC308" s="718"/>
      <c r="DD308" s="718"/>
      <c r="DE308" s="718"/>
      <c r="DF308" s="718"/>
      <c r="DG308" s="718"/>
      <c r="DH308" s="718"/>
      <c r="DI308" s="718"/>
      <c r="DJ308" s="718"/>
      <c r="DK308" s="718"/>
      <c r="DL308" s="718"/>
      <c r="DM308" s="718"/>
      <c r="DN308" s="718"/>
      <c r="DO308" s="718"/>
      <c r="DP308" s="718"/>
      <c r="DQ308" s="718"/>
      <c r="DR308" s="718"/>
      <c r="DS308" s="718"/>
      <c r="DT308" s="718"/>
      <c r="DU308" s="718"/>
      <c r="DV308" s="718"/>
      <c r="DW308" s="718"/>
      <c r="DX308" s="718"/>
      <c r="DY308" s="718"/>
      <c r="DZ308" s="718"/>
      <c r="EA308" s="718"/>
      <c r="EB308" s="718"/>
      <c r="EC308" s="718"/>
      <c r="ED308" s="718"/>
      <c r="EE308" s="718"/>
      <c r="EF308" s="718"/>
      <c r="EG308" s="718"/>
      <c r="EH308" s="718"/>
      <c r="EI308" s="718"/>
      <c r="EJ308" s="718"/>
      <c r="EK308" s="718"/>
      <c r="EL308" s="718"/>
      <c r="EM308" s="718"/>
      <c r="EN308" s="718"/>
      <c r="EO308" s="718"/>
      <c r="EP308" s="718"/>
      <c r="EQ308" s="718"/>
      <c r="ER308" s="718"/>
      <c r="ES308" s="718"/>
      <c r="ET308" s="718"/>
      <c r="EU308" s="718"/>
      <c r="EV308" s="718"/>
      <c r="EW308" s="718"/>
      <c r="EX308" s="718"/>
      <c r="EY308" s="718"/>
      <c r="EZ308" s="718"/>
      <c r="FA308" s="718"/>
      <c r="FB308" s="718"/>
      <c r="FC308" s="718"/>
      <c r="FD308" s="718"/>
      <c r="FE308" s="718"/>
      <c r="FF308" s="718"/>
      <c r="FG308" s="718"/>
      <c r="FH308" s="718"/>
      <c r="FI308" s="718"/>
      <c r="FJ308" s="718"/>
      <c r="FK308" s="718"/>
      <c r="FL308" s="718"/>
      <c r="FM308" s="718"/>
      <c r="FN308" s="718"/>
      <c r="FO308" s="718"/>
      <c r="FP308" s="718"/>
      <c r="FQ308" s="718"/>
      <c r="FR308" s="718"/>
      <c r="FS308" s="718"/>
      <c r="FT308" s="718"/>
      <c r="FU308" s="718"/>
      <c r="FV308" s="718"/>
      <c r="FW308" s="718"/>
      <c r="FX308" s="718"/>
      <c r="FY308" s="718"/>
      <c r="FZ308" s="718"/>
      <c r="GA308" s="718"/>
      <c r="GB308" s="718"/>
      <c r="GC308" s="718"/>
      <c r="GD308" s="718"/>
      <c r="GE308" s="718"/>
      <c r="GF308" s="718"/>
      <c r="GG308" s="718"/>
      <c r="GH308" s="718"/>
      <c r="GI308" s="718"/>
      <c r="GJ308" s="718"/>
      <c r="GK308" s="718"/>
      <c r="GL308" s="718"/>
      <c r="GM308" s="718"/>
      <c r="GN308" s="718"/>
      <c r="GO308" s="718"/>
      <c r="GP308" s="718"/>
      <c r="GQ308" s="718"/>
      <c r="GR308" s="718"/>
      <c r="GS308" s="718"/>
      <c r="GT308" s="718"/>
      <c r="GU308" s="718"/>
      <c r="GV308" s="718"/>
      <c r="GW308" s="718"/>
      <c r="GX308" s="718"/>
      <c r="GY308" s="718"/>
      <c r="GZ308" s="718"/>
      <c r="HA308" s="718"/>
      <c r="HB308" s="718"/>
      <c r="HC308" s="718"/>
      <c r="HD308" s="718"/>
      <c r="HE308" s="718"/>
      <c r="HF308" s="718"/>
      <c r="HG308" s="718"/>
      <c r="HH308" s="718"/>
      <c r="HI308" s="718"/>
      <c r="HJ308" s="718"/>
      <c r="HK308" s="718"/>
      <c r="HL308" s="718"/>
      <c r="HM308" s="718"/>
      <c r="HN308" s="718"/>
      <c r="HO308" s="718"/>
      <c r="HP308" s="718"/>
      <c r="HQ308" s="718"/>
      <c r="HR308" s="718"/>
      <c r="HS308" s="718"/>
      <c r="HT308" s="718"/>
      <c r="HU308" s="718"/>
      <c r="HV308" s="718"/>
      <c r="HW308" s="718"/>
      <c r="HX308" s="718"/>
      <c r="HY308" s="718"/>
      <c r="HZ308" s="718"/>
      <c r="IA308" s="718"/>
      <c r="IB308" s="718"/>
      <c r="IC308" s="718"/>
      <c r="ID308" s="718"/>
      <c r="IE308" s="718"/>
      <c r="IF308" s="718"/>
      <c r="IG308" s="718"/>
      <c r="IH308" s="718"/>
      <c r="II308" s="718"/>
      <c r="IJ308" s="718"/>
      <c r="IK308" s="718"/>
      <c r="IL308" s="718"/>
      <c r="IM308" s="718"/>
      <c r="IN308" s="718"/>
      <c r="IO308" s="718"/>
      <c r="IP308" s="718"/>
      <c r="IQ308" s="718"/>
      <c r="IR308" s="718"/>
      <c r="IS308" s="718"/>
      <c r="IT308" s="718"/>
      <c r="IU308" s="718"/>
      <c r="IV308" s="718"/>
    </row>
    <row r="309" spans="2:256" s="418" customFormat="1">
      <c r="B309" s="432"/>
      <c r="C309" s="433"/>
      <c r="D309" s="432"/>
      <c r="E309" s="432"/>
      <c r="P309" s="718"/>
      <c r="Q309" s="718"/>
      <c r="R309" s="718"/>
      <c r="S309" s="718"/>
      <c r="T309" s="718"/>
      <c r="U309" s="718"/>
      <c r="V309" s="718"/>
      <c r="W309" s="718"/>
      <c r="X309" s="718"/>
      <c r="Y309" s="718"/>
      <c r="Z309" s="718"/>
      <c r="AA309" s="718"/>
      <c r="AB309" s="718"/>
      <c r="AC309" s="718"/>
      <c r="AD309" s="718"/>
      <c r="AE309" s="718"/>
      <c r="AF309" s="718"/>
      <c r="AG309" s="718"/>
      <c r="AH309" s="718"/>
      <c r="AI309" s="718"/>
      <c r="AJ309" s="718"/>
      <c r="AK309" s="718"/>
      <c r="AL309" s="718"/>
      <c r="AM309" s="718"/>
      <c r="AN309" s="718"/>
      <c r="AO309" s="718"/>
      <c r="AP309" s="718"/>
      <c r="AQ309" s="718"/>
      <c r="AR309" s="718"/>
      <c r="AS309" s="718"/>
      <c r="AT309" s="718"/>
      <c r="AU309" s="718"/>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c r="BP309" s="718"/>
      <c r="BQ309" s="718"/>
      <c r="BR309" s="718"/>
      <c r="BS309" s="718"/>
      <c r="BT309" s="718"/>
      <c r="BU309" s="718"/>
      <c r="BV309" s="718"/>
      <c r="BW309" s="718"/>
      <c r="BX309" s="718"/>
      <c r="BY309" s="718"/>
      <c r="BZ309" s="718"/>
      <c r="CA309" s="718"/>
      <c r="CB309" s="718"/>
      <c r="CC309" s="718"/>
      <c r="CD309" s="718"/>
      <c r="CE309" s="718"/>
      <c r="CF309" s="718"/>
      <c r="CG309" s="718"/>
      <c r="CH309" s="718"/>
      <c r="CI309" s="718"/>
      <c r="CJ309" s="718"/>
      <c r="CK309" s="718"/>
      <c r="CL309" s="718"/>
      <c r="CM309" s="718"/>
      <c r="CN309" s="718"/>
      <c r="CO309" s="718"/>
      <c r="CP309" s="718"/>
      <c r="CQ309" s="718"/>
      <c r="CR309" s="718"/>
      <c r="CS309" s="718"/>
      <c r="CT309" s="718"/>
      <c r="CU309" s="718"/>
      <c r="CV309" s="718"/>
      <c r="CW309" s="718"/>
      <c r="CX309" s="718"/>
      <c r="CY309" s="718"/>
      <c r="CZ309" s="718"/>
      <c r="DA309" s="718"/>
      <c r="DB309" s="718"/>
      <c r="DC309" s="718"/>
      <c r="DD309" s="718"/>
      <c r="DE309" s="718"/>
      <c r="DF309" s="718"/>
      <c r="DG309" s="718"/>
      <c r="DH309" s="718"/>
      <c r="DI309" s="718"/>
      <c r="DJ309" s="718"/>
      <c r="DK309" s="718"/>
      <c r="DL309" s="718"/>
      <c r="DM309" s="718"/>
      <c r="DN309" s="718"/>
      <c r="DO309" s="718"/>
      <c r="DP309" s="718"/>
      <c r="DQ309" s="718"/>
      <c r="DR309" s="718"/>
      <c r="DS309" s="718"/>
      <c r="DT309" s="718"/>
      <c r="DU309" s="718"/>
      <c r="DV309" s="718"/>
      <c r="DW309" s="718"/>
      <c r="DX309" s="718"/>
      <c r="DY309" s="718"/>
      <c r="DZ309" s="718"/>
      <c r="EA309" s="718"/>
      <c r="EB309" s="718"/>
      <c r="EC309" s="718"/>
      <c r="ED309" s="718"/>
      <c r="EE309" s="718"/>
      <c r="EF309" s="718"/>
      <c r="EG309" s="718"/>
      <c r="EH309" s="718"/>
      <c r="EI309" s="718"/>
      <c r="EJ309" s="718"/>
      <c r="EK309" s="718"/>
      <c r="EL309" s="718"/>
      <c r="EM309" s="718"/>
      <c r="EN309" s="718"/>
      <c r="EO309" s="718"/>
      <c r="EP309" s="718"/>
      <c r="EQ309" s="718"/>
      <c r="ER309" s="718"/>
      <c r="ES309" s="718"/>
      <c r="ET309" s="718"/>
      <c r="EU309" s="718"/>
      <c r="EV309" s="718"/>
      <c r="EW309" s="718"/>
      <c r="EX309" s="718"/>
      <c r="EY309" s="718"/>
      <c r="EZ309" s="718"/>
      <c r="FA309" s="718"/>
      <c r="FB309" s="718"/>
      <c r="FC309" s="718"/>
      <c r="FD309" s="718"/>
      <c r="FE309" s="718"/>
      <c r="FF309" s="718"/>
      <c r="FG309" s="718"/>
      <c r="FH309" s="718"/>
      <c r="FI309" s="718"/>
      <c r="FJ309" s="718"/>
      <c r="FK309" s="718"/>
      <c r="FL309" s="718"/>
      <c r="FM309" s="718"/>
      <c r="FN309" s="718"/>
      <c r="FO309" s="718"/>
      <c r="FP309" s="718"/>
      <c r="FQ309" s="718"/>
      <c r="FR309" s="718"/>
      <c r="FS309" s="718"/>
      <c r="FT309" s="718"/>
      <c r="FU309" s="718"/>
      <c r="FV309" s="718"/>
      <c r="FW309" s="718"/>
      <c r="FX309" s="718"/>
      <c r="FY309" s="718"/>
      <c r="FZ309" s="718"/>
      <c r="GA309" s="718"/>
      <c r="GB309" s="718"/>
      <c r="GC309" s="718"/>
      <c r="GD309" s="718"/>
      <c r="GE309" s="718"/>
      <c r="GF309" s="718"/>
      <c r="GG309" s="718"/>
      <c r="GH309" s="718"/>
      <c r="GI309" s="718"/>
      <c r="GJ309" s="718"/>
      <c r="GK309" s="718"/>
      <c r="GL309" s="718"/>
      <c r="GM309" s="718"/>
      <c r="GN309" s="718"/>
      <c r="GO309" s="718"/>
      <c r="GP309" s="718"/>
      <c r="GQ309" s="718"/>
      <c r="GR309" s="718"/>
      <c r="GS309" s="718"/>
      <c r="GT309" s="718"/>
      <c r="GU309" s="718"/>
      <c r="GV309" s="718"/>
      <c r="GW309" s="718"/>
      <c r="GX309" s="718"/>
      <c r="GY309" s="718"/>
      <c r="GZ309" s="718"/>
      <c r="HA309" s="718"/>
      <c r="HB309" s="718"/>
      <c r="HC309" s="718"/>
      <c r="HD309" s="718"/>
      <c r="HE309" s="718"/>
      <c r="HF309" s="718"/>
      <c r="HG309" s="718"/>
      <c r="HH309" s="718"/>
      <c r="HI309" s="718"/>
      <c r="HJ309" s="718"/>
      <c r="HK309" s="718"/>
      <c r="HL309" s="718"/>
      <c r="HM309" s="718"/>
      <c r="HN309" s="718"/>
      <c r="HO309" s="718"/>
      <c r="HP309" s="718"/>
      <c r="HQ309" s="718"/>
      <c r="HR309" s="718"/>
      <c r="HS309" s="718"/>
      <c r="HT309" s="718"/>
      <c r="HU309" s="718"/>
      <c r="HV309" s="718"/>
      <c r="HW309" s="718"/>
      <c r="HX309" s="718"/>
      <c r="HY309" s="718"/>
      <c r="HZ309" s="718"/>
      <c r="IA309" s="718"/>
      <c r="IB309" s="718"/>
      <c r="IC309" s="718"/>
      <c r="ID309" s="718"/>
      <c r="IE309" s="718"/>
      <c r="IF309" s="718"/>
      <c r="IG309" s="718"/>
      <c r="IH309" s="718"/>
      <c r="II309" s="718"/>
      <c r="IJ309" s="718"/>
      <c r="IK309" s="718"/>
      <c r="IL309" s="718"/>
      <c r="IM309" s="718"/>
      <c r="IN309" s="718"/>
      <c r="IO309" s="718"/>
      <c r="IP309" s="718"/>
      <c r="IQ309" s="718"/>
      <c r="IR309" s="718"/>
      <c r="IS309" s="718"/>
      <c r="IT309" s="718"/>
      <c r="IU309" s="718"/>
      <c r="IV309" s="718"/>
    </row>
    <row r="310" spans="2:256" s="418" customFormat="1">
      <c r="B310" s="432"/>
      <c r="C310" s="433"/>
      <c r="D310" s="432"/>
      <c r="E310" s="432"/>
      <c r="P310" s="718"/>
      <c r="Q310" s="718"/>
      <c r="R310" s="718"/>
      <c r="S310" s="718"/>
      <c r="T310" s="718"/>
      <c r="U310" s="718"/>
      <c r="V310" s="718"/>
      <c r="W310" s="718"/>
      <c r="X310" s="718"/>
      <c r="Y310" s="718"/>
      <c r="Z310" s="718"/>
      <c r="AA310" s="718"/>
      <c r="AB310" s="718"/>
      <c r="AC310" s="718"/>
      <c r="AD310" s="718"/>
      <c r="AE310" s="718"/>
      <c r="AF310" s="718"/>
      <c r="AG310" s="718"/>
      <c r="AH310" s="718"/>
      <c r="AI310" s="718"/>
      <c r="AJ310" s="718"/>
      <c r="AK310" s="718"/>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8"/>
      <c r="CJ310" s="718"/>
      <c r="CK310" s="718"/>
      <c r="CL310" s="718"/>
      <c r="CM310" s="718"/>
      <c r="CN310" s="718"/>
      <c r="CO310" s="718"/>
      <c r="CP310" s="718"/>
      <c r="CQ310" s="718"/>
      <c r="CR310" s="718"/>
      <c r="CS310" s="718"/>
      <c r="CT310" s="718"/>
      <c r="CU310" s="718"/>
      <c r="CV310" s="718"/>
      <c r="CW310" s="718"/>
      <c r="CX310" s="718"/>
      <c r="CY310" s="718"/>
      <c r="CZ310" s="718"/>
      <c r="DA310" s="718"/>
      <c r="DB310" s="718"/>
      <c r="DC310" s="718"/>
      <c r="DD310" s="718"/>
      <c r="DE310" s="718"/>
      <c r="DF310" s="718"/>
      <c r="DG310" s="718"/>
      <c r="DH310" s="718"/>
      <c r="DI310" s="718"/>
      <c r="DJ310" s="718"/>
      <c r="DK310" s="718"/>
      <c r="DL310" s="718"/>
      <c r="DM310" s="718"/>
      <c r="DN310" s="718"/>
      <c r="DO310" s="718"/>
      <c r="DP310" s="718"/>
      <c r="DQ310" s="718"/>
      <c r="DR310" s="718"/>
      <c r="DS310" s="718"/>
      <c r="DT310" s="718"/>
      <c r="DU310" s="718"/>
      <c r="DV310" s="718"/>
      <c r="DW310" s="718"/>
      <c r="DX310" s="718"/>
      <c r="DY310" s="718"/>
      <c r="DZ310" s="718"/>
      <c r="EA310" s="718"/>
      <c r="EB310" s="718"/>
      <c r="EC310" s="718"/>
      <c r="ED310" s="718"/>
      <c r="EE310" s="718"/>
      <c r="EF310" s="718"/>
      <c r="EG310" s="718"/>
      <c r="EH310" s="718"/>
      <c r="EI310" s="718"/>
      <c r="EJ310" s="718"/>
      <c r="EK310" s="718"/>
      <c r="EL310" s="718"/>
      <c r="EM310" s="718"/>
      <c r="EN310" s="718"/>
      <c r="EO310" s="718"/>
      <c r="EP310" s="718"/>
      <c r="EQ310" s="718"/>
      <c r="ER310" s="718"/>
      <c r="ES310" s="718"/>
      <c r="ET310" s="718"/>
      <c r="EU310" s="718"/>
      <c r="EV310" s="718"/>
      <c r="EW310" s="718"/>
      <c r="EX310" s="718"/>
      <c r="EY310" s="718"/>
      <c r="EZ310" s="718"/>
      <c r="FA310" s="718"/>
      <c r="FB310" s="718"/>
      <c r="FC310" s="718"/>
      <c r="FD310" s="718"/>
      <c r="FE310" s="718"/>
      <c r="FF310" s="718"/>
      <c r="FG310" s="718"/>
      <c r="FH310" s="718"/>
      <c r="FI310" s="718"/>
      <c r="FJ310" s="718"/>
      <c r="FK310" s="718"/>
      <c r="FL310" s="718"/>
      <c r="FM310" s="718"/>
      <c r="FN310" s="718"/>
      <c r="FO310" s="718"/>
      <c r="FP310" s="718"/>
      <c r="FQ310" s="718"/>
      <c r="FR310" s="718"/>
      <c r="FS310" s="718"/>
      <c r="FT310" s="718"/>
      <c r="FU310" s="718"/>
      <c r="FV310" s="718"/>
      <c r="FW310" s="718"/>
      <c r="FX310" s="718"/>
      <c r="FY310" s="718"/>
      <c r="FZ310" s="718"/>
      <c r="GA310" s="718"/>
      <c r="GB310" s="718"/>
      <c r="GC310" s="718"/>
      <c r="GD310" s="718"/>
      <c r="GE310" s="718"/>
      <c r="GF310" s="718"/>
      <c r="GG310" s="718"/>
      <c r="GH310" s="718"/>
      <c r="GI310" s="718"/>
      <c r="GJ310" s="718"/>
      <c r="GK310" s="718"/>
      <c r="GL310" s="718"/>
      <c r="GM310" s="718"/>
      <c r="GN310" s="718"/>
      <c r="GO310" s="718"/>
      <c r="GP310" s="718"/>
      <c r="GQ310" s="718"/>
      <c r="GR310" s="718"/>
      <c r="GS310" s="718"/>
      <c r="GT310" s="718"/>
      <c r="GU310" s="718"/>
      <c r="GV310" s="718"/>
      <c r="GW310" s="718"/>
      <c r="GX310" s="718"/>
      <c r="GY310" s="718"/>
      <c r="GZ310" s="718"/>
      <c r="HA310" s="718"/>
      <c r="HB310" s="718"/>
      <c r="HC310" s="718"/>
      <c r="HD310" s="718"/>
      <c r="HE310" s="718"/>
      <c r="HF310" s="718"/>
      <c r="HG310" s="718"/>
      <c r="HH310" s="718"/>
      <c r="HI310" s="718"/>
      <c r="HJ310" s="718"/>
      <c r="HK310" s="718"/>
      <c r="HL310" s="718"/>
      <c r="HM310" s="718"/>
      <c r="HN310" s="718"/>
      <c r="HO310" s="718"/>
      <c r="HP310" s="718"/>
      <c r="HQ310" s="718"/>
      <c r="HR310" s="718"/>
      <c r="HS310" s="718"/>
      <c r="HT310" s="718"/>
      <c r="HU310" s="718"/>
      <c r="HV310" s="718"/>
      <c r="HW310" s="718"/>
      <c r="HX310" s="718"/>
      <c r="HY310" s="718"/>
      <c r="HZ310" s="718"/>
      <c r="IA310" s="718"/>
      <c r="IB310" s="718"/>
      <c r="IC310" s="718"/>
      <c r="ID310" s="718"/>
      <c r="IE310" s="718"/>
      <c r="IF310" s="718"/>
      <c r="IG310" s="718"/>
      <c r="IH310" s="718"/>
      <c r="II310" s="718"/>
      <c r="IJ310" s="718"/>
      <c r="IK310" s="718"/>
      <c r="IL310" s="718"/>
      <c r="IM310" s="718"/>
      <c r="IN310" s="718"/>
      <c r="IO310" s="718"/>
      <c r="IP310" s="718"/>
      <c r="IQ310" s="718"/>
      <c r="IR310" s="718"/>
      <c r="IS310" s="718"/>
      <c r="IT310" s="718"/>
      <c r="IU310" s="718"/>
      <c r="IV310" s="718"/>
    </row>
    <row r="311" spans="2:256" s="418" customFormat="1">
      <c r="B311" s="432"/>
      <c r="C311" s="433"/>
      <c r="D311" s="432"/>
      <c r="E311" s="432"/>
      <c r="P311" s="718"/>
      <c r="Q311" s="718"/>
      <c r="R311" s="718"/>
      <c r="S311" s="718"/>
      <c r="T311" s="718"/>
      <c r="U311" s="718"/>
      <c r="V311" s="718"/>
      <c r="W311" s="718"/>
      <c r="X311" s="718"/>
      <c r="Y311" s="718"/>
      <c r="Z311" s="718"/>
      <c r="AA311" s="718"/>
      <c r="AB311" s="718"/>
      <c r="AC311" s="718"/>
      <c r="AD311" s="718"/>
      <c r="AE311" s="718"/>
      <c r="AF311" s="718"/>
      <c r="AG311" s="718"/>
      <c r="AH311" s="718"/>
      <c r="AI311" s="718"/>
      <c r="AJ311" s="718"/>
      <c r="AK311" s="718"/>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8"/>
      <c r="CJ311" s="718"/>
      <c r="CK311" s="718"/>
      <c r="CL311" s="718"/>
      <c r="CM311" s="718"/>
      <c r="CN311" s="718"/>
      <c r="CO311" s="718"/>
      <c r="CP311" s="718"/>
      <c r="CQ311" s="718"/>
      <c r="CR311" s="718"/>
      <c r="CS311" s="718"/>
      <c r="CT311" s="718"/>
      <c r="CU311" s="718"/>
      <c r="CV311" s="718"/>
      <c r="CW311" s="718"/>
      <c r="CX311" s="718"/>
      <c r="CY311" s="718"/>
      <c r="CZ311" s="718"/>
      <c r="DA311" s="718"/>
      <c r="DB311" s="718"/>
      <c r="DC311" s="718"/>
      <c r="DD311" s="718"/>
      <c r="DE311" s="718"/>
      <c r="DF311" s="718"/>
      <c r="DG311" s="718"/>
      <c r="DH311" s="718"/>
      <c r="DI311" s="718"/>
      <c r="DJ311" s="718"/>
      <c r="DK311" s="718"/>
      <c r="DL311" s="718"/>
      <c r="DM311" s="718"/>
      <c r="DN311" s="718"/>
      <c r="DO311" s="718"/>
      <c r="DP311" s="718"/>
      <c r="DQ311" s="718"/>
      <c r="DR311" s="718"/>
      <c r="DS311" s="718"/>
      <c r="DT311" s="718"/>
      <c r="DU311" s="718"/>
      <c r="DV311" s="718"/>
      <c r="DW311" s="718"/>
      <c r="DX311" s="718"/>
      <c r="DY311" s="718"/>
      <c r="DZ311" s="718"/>
      <c r="EA311" s="718"/>
      <c r="EB311" s="718"/>
      <c r="EC311" s="718"/>
      <c r="ED311" s="718"/>
      <c r="EE311" s="718"/>
      <c r="EF311" s="718"/>
      <c r="EG311" s="718"/>
      <c r="EH311" s="718"/>
      <c r="EI311" s="718"/>
      <c r="EJ311" s="718"/>
      <c r="EK311" s="718"/>
      <c r="EL311" s="718"/>
      <c r="EM311" s="718"/>
      <c r="EN311" s="718"/>
      <c r="EO311" s="718"/>
      <c r="EP311" s="718"/>
      <c r="EQ311" s="718"/>
      <c r="ER311" s="718"/>
      <c r="ES311" s="718"/>
      <c r="ET311" s="718"/>
      <c r="EU311" s="718"/>
      <c r="EV311" s="718"/>
      <c r="EW311" s="718"/>
      <c r="EX311" s="718"/>
      <c r="EY311" s="718"/>
      <c r="EZ311" s="718"/>
      <c r="FA311" s="718"/>
      <c r="FB311" s="718"/>
      <c r="FC311" s="718"/>
      <c r="FD311" s="718"/>
      <c r="FE311" s="718"/>
      <c r="FF311" s="718"/>
      <c r="FG311" s="718"/>
      <c r="FH311" s="718"/>
      <c r="FI311" s="718"/>
      <c r="FJ311" s="718"/>
      <c r="FK311" s="718"/>
      <c r="FL311" s="718"/>
      <c r="FM311" s="718"/>
      <c r="FN311" s="718"/>
      <c r="FO311" s="718"/>
      <c r="FP311" s="718"/>
      <c r="FQ311" s="718"/>
      <c r="FR311" s="718"/>
      <c r="FS311" s="718"/>
      <c r="FT311" s="718"/>
      <c r="FU311" s="718"/>
      <c r="FV311" s="718"/>
      <c r="FW311" s="718"/>
      <c r="FX311" s="718"/>
      <c r="FY311" s="718"/>
      <c r="FZ311" s="718"/>
      <c r="GA311" s="718"/>
      <c r="GB311" s="718"/>
      <c r="GC311" s="718"/>
      <c r="GD311" s="718"/>
      <c r="GE311" s="718"/>
      <c r="GF311" s="718"/>
      <c r="GG311" s="718"/>
      <c r="GH311" s="718"/>
      <c r="GI311" s="718"/>
      <c r="GJ311" s="718"/>
      <c r="GK311" s="718"/>
      <c r="GL311" s="718"/>
      <c r="GM311" s="718"/>
      <c r="GN311" s="718"/>
      <c r="GO311" s="718"/>
      <c r="GP311" s="718"/>
      <c r="GQ311" s="718"/>
      <c r="GR311" s="718"/>
      <c r="GS311" s="718"/>
      <c r="GT311" s="718"/>
      <c r="GU311" s="718"/>
      <c r="GV311" s="718"/>
      <c r="GW311" s="718"/>
      <c r="GX311" s="718"/>
      <c r="GY311" s="718"/>
      <c r="GZ311" s="718"/>
      <c r="HA311" s="718"/>
      <c r="HB311" s="718"/>
      <c r="HC311" s="718"/>
      <c r="HD311" s="718"/>
      <c r="HE311" s="718"/>
      <c r="HF311" s="718"/>
      <c r="HG311" s="718"/>
      <c r="HH311" s="718"/>
      <c r="HI311" s="718"/>
      <c r="HJ311" s="718"/>
      <c r="HK311" s="718"/>
      <c r="HL311" s="718"/>
      <c r="HM311" s="718"/>
      <c r="HN311" s="718"/>
      <c r="HO311" s="718"/>
      <c r="HP311" s="718"/>
      <c r="HQ311" s="718"/>
      <c r="HR311" s="718"/>
      <c r="HS311" s="718"/>
      <c r="HT311" s="718"/>
      <c r="HU311" s="718"/>
      <c r="HV311" s="718"/>
      <c r="HW311" s="718"/>
      <c r="HX311" s="718"/>
      <c r="HY311" s="718"/>
      <c r="HZ311" s="718"/>
      <c r="IA311" s="718"/>
      <c r="IB311" s="718"/>
      <c r="IC311" s="718"/>
      <c r="ID311" s="718"/>
      <c r="IE311" s="718"/>
      <c r="IF311" s="718"/>
      <c r="IG311" s="718"/>
      <c r="IH311" s="718"/>
      <c r="II311" s="718"/>
      <c r="IJ311" s="718"/>
      <c r="IK311" s="718"/>
      <c r="IL311" s="718"/>
      <c r="IM311" s="718"/>
      <c r="IN311" s="718"/>
      <c r="IO311" s="718"/>
      <c r="IP311" s="718"/>
      <c r="IQ311" s="718"/>
      <c r="IR311" s="718"/>
      <c r="IS311" s="718"/>
      <c r="IT311" s="718"/>
      <c r="IU311" s="718"/>
      <c r="IV311" s="718"/>
    </row>
    <row r="312" spans="2:256" s="418" customFormat="1">
      <c r="B312" s="432"/>
      <c r="C312" s="433"/>
      <c r="D312" s="432"/>
      <c r="E312" s="432"/>
      <c r="P312" s="718"/>
      <c r="Q312" s="718"/>
      <c r="R312" s="718"/>
      <c r="S312" s="718"/>
      <c r="T312" s="718"/>
      <c r="U312" s="718"/>
      <c r="V312" s="718"/>
      <c r="W312" s="718"/>
      <c r="X312" s="718"/>
      <c r="Y312" s="718"/>
      <c r="Z312" s="718"/>
      <c r="AA312" s="718"/>
      <c r="AB312" s="718"/>
      <c r="AC312" s="718"/>
      <c r="AD312" s="718"/>
      <c r="AE312" s="718"/>
      <c r="AF312" s="718"/>
      <c r="AG312" s="718"/>
      <c r="AH312" s="718"/>
      <c r="AI312" s="718"/>
      <c r="AJ312" s="718"/>
      <c r="AK312" s="718"/>
      <c r="AL312" s="718"/>
      <c r="AM312" s="718"/>
      <c r="AN312" s="718"/>
      <c r="AO312" s="718"/>
      <c r="AP312" s="718"/>
      <c r="AQ312" s="718"/>
      <c r="AR312" s="718"/>
      <c r="AS312" s="718"/>
      <c r="AT312" s="718"/>
      <c r="AU312" s="718"/>
      <c r="AV312" s="718"/>
      <c r="AW312" s="718"/>
      <c r="AX312" s="718"/>
      <c r="AY312" s="718"/>
      <c r="AZ312" s="718"/>
      <c r="BA312" s="718"/>
      <c r="BB312" s="718"/>
      <c r="BC312" s="718"/>
      <c r="BD312" s="718"/>
      <c r="BE312" s="718"/>
      <c r="BF312" s="718"/>
      <c r="BG312" s="718"/>
      <c r="BH312" s="718"/>
      <c r="BI312" s="718"/>
      <c r="BJ312" s="718"/>
      <c r="BK312" s="718"/>
      <c r="BL312" s="718"/>
      <c r="BM312" s="718"/>
      <c r="BN312" s="718"/>
      <c r="BO312" s="718"/>
      <c r="BP312" s="718"/>
      <c r="BQ312" s="718"/>
      <c r="BR312" s="718"/>
      <c r="BS312" s="718"/>
      <c r="BT312" s="718"/>
      <c r="BU312" s="718"/>
      <c r="BV312" s="718"/>
      <c r="BW312" s="718"/>
      <c r="BX312" s="718"/>
      <c r="BY312" s="718"/>
      <c r="BZ312" s="718"/>
      <c r="CA312" s="718"/>
      <c r="CB312" s="718"/>
      <c r="CC312" s="718"/>
      <c r="CD312" s="718"/>
      <c r="CE312" s="718"/>
      <c r="CF312" s="718"/>
      <c r="CG312" s="718"/>
      <c r="CH312" s="718"/>
      <c r="CI312" s="718"/>
      <c r="CJ312" s="718"/>
      <c r="CK312" s="718"/>
      <c r="CL312" s="718"/>
      <c r="CM312" s="718"/>
      <c r="CN312" s="718"/>
      <c r="CO312" s="718"/>
      <c r="CP312" s="718"/>
      <c r="CQ312" s="718"/>
      <c r="CR312" s="718"/>
      <c r="CS312" s="718"/>
      <c r="CT312" s="718"/>
      <c r="CU312" s="718"/>
      <c r="CV312" s="718"/>
      <c r="CW312" s="718"/>
      <c r="CX312" s="718"/>
      <c r="CY312" s="718"/>
      <c r="CZ312" s="718"/>
      <c r="DA312" s="718"/>
      <c r="DB312" s="718"/>
      <c r="DC312" s="718"/>
      <c r="DD312" s="718"/>
      <c r="DE312" s="718"/>
      <c r="DF312" s="718"/>
      <c r="DG312" s="718"/>
      <c r="DH312" s="718"/>
      <c r="DI312" s="718"/>
      <c r="DJ312" s="718"/>
      <c r="DK312" s="718"/>
      <c r="DL312" s="718"/>
      <c r="DM312" s="718"/>
      <c r="DN312" s="718"/>
      <c r="DO312" s="718"/>
      <c r="DP312" s="718"/>
      <c r="DQ312" s="718"/>
      <c r="DR312" s="718"/>
      <c r="DS312" s="718"/>
      <c r="DT312" s="718"/>
      <c r="DU312" s="718"/>
      <c r="DV312" s="718"/>
      <c r="DW312" s="718"/>
      <c r="DX312" s="718"/>
      <c r="DY312" s="718"/>
      <c r="DZ312" s="718"/>
      <c r="EA312" s="718"/>
      <c r="EB312" s="718"/>
      <c r="EC312" s="718"/>
      <c r="ED312" s="718"/>
      <c r="EE312" s="718"/>
      <c r="EF312" s="718"/>
      <c r="EG312" s="718"/>
      <c r="EH312" s="718"/>
      <c r="EI312" s="718"/>
      <c r="EJ312" s="718"/>
      <c r="EK312" s="718"/>
      <c r="EL312" s="718"/>
      <c r="EM312" s="718"/>
      <c r="EN312" s="718"/>
      <c r="EO312" s="718"/>
      <c r="EP312" s="718"/>
      <c r="EQ312" s="718"/>
      <c r="ER312" s="718"/>
      <c r="ES312" s="718"/>
      <c r="ET312" s="718"/>
      <c r="EU312" s="718"/>
      <c r="EV312" s="718"/>
      <c r="EW312" s="718"/>
      <c r="EX312" s="718"/>
      <c r="EY312" s="718"/>
      <c r="EZ312" s="718"/>
      <c r="FA312" s="718"/>
      <c r="FB312" s="718"/>
      <c r="FC312" s="718"/>
      <c r="FD312" s="718"/>
      <c r="FE312" s="718"/>
      <c r="FF312" s="718"/>
      <c r="FG312" s="718"/>
      <c r="FH312" s="718"/>
      <c r="FI312" s="718"/>
      <c r="FJ312" s="718"/>
      <c r="FK312" s="718"/>
      <c r="FL312" s="718"/>
      <c r="FM312" s="718"/>
      <c r="FN312" s="718"/>
      <c r="FO312" s="718"/>
      <c r="FP312" s="718"/>
      <c r="FQ312" s="718"/>
      <c r="FR312" s="718"/>
      <c r="FS312" s="718"/>
      <c r="FT312" s="718"/>
      <c r="FU312" s="718"/>
      <c r="FV312" s="718"/>
      <c r="FW312" s="718"/>
      <c r="FX312" s="718"/>
      <c r="FY312" s="718"/>
      <c r="FZ312" s="718"/>
      <c r="GA312" s="718"/>
      <c r="GB312" s="718"/>
      <c r="GC312" s="718"/>
      <c r="GD312" s="718"/>
      <c r="GE312" s="718"/>
      <c r="GF312" s="718"/>
      <c r="GG312" s="718"/>
      <c r="GH312" s="718"/>
      <c r="GI312" s="718"/>
      <c r="GJ312" s="718"/>
      <c r="GK312" s="718"/>
      <c r="GL312" s="718"/>
      <c r="GM312" s="718"/>
      <c r="GN312" s="718"/>
      <c r="GO312" s="718"/>
      <c r="GP312" s="718"/>
      <c r="GQ312" s="718"/>
      <c r="GR312" s="718"/>
      <c r="GS312" s="718"/>
      <c r="GT312" s="718"/>
      <c r="GU312" s="718"/>
      <c r="GV312" s="718"/>
      <c r="GW312" s="718"/>
      <c r="GX312" s="718"/>
      <c r="GY312" s="718"/>
      <c r="GZ312" s="718"/>
      <c r="HA312" s="718"/>
      <c r="HB312" s="718"/>
      <c r="HC312" s="718"/>
      <c r="HD312" s="718"/>
      <c r="HE312" s="718"/>
      <c r="HF312" s="718"/>
      <c r="HG312" s="718"/>
      <c r="HH312" s="718"/>
      <c r="HI312" s="718"/>
      <c r="HJ312" s="718"/>
      <c r="HK312" s="718"/>
      <c r="HL312" s="718"/>
      <c r="HM312" s="718"/>
      <c r="HN312" s="718"/>
      <c r="HO312" s="718"/>
      <c r="HP312" s="718"/>
      <c r="HQ312" s="718"/>
      <c r="HR312" s="718"/>
      <c r="HS312" s="718"/>
      <c r="HT312" s="718"/>
      <c r="HU312" s="718"/>
      <c r="HV312" s="718"/>
      <c r="HW312" s="718"/>
      <c r="HX312" s="718"/>
      <c r="HY312" s="718"/>
      <c r="HZ312" s="718"/>
      <c r="IA312" s="718"/>
      <c r="IB312" s="718"/>
      <c r="IC312" s="718"/>
      <c r="ID312" s="718"/>
      <c r="IE312" s="718"/>
      <c r="IF312" s="718"/>
      <c r="IG312" s="718"/>
      <c r="IH312" s="718"/>
      <c r="II312" s="718"/>
      <c r="IJ312" s="718"/>
      <c r="IK312" s="718"/>
      <c r="IL312" s="718"/>
      <c r="IM312" s="718"/>
      <c r="IN312" s="718"/>
      <c r="IO312" s="718"/>
      <c r="IP312" s="718"/>
      <c r="IQ312" s="718"/>
      <c r="IR312" s="718"/>
      <c r="IS312" s="718"/>
      <c r="IT312" s="718"/>
      <c r="IU312" s="718"/>
      <c r="IV312" s="718"/>
    </row>
    <row r="313" spans="2:256" s="418" customFormat="1">
      <c r="B313" s="432"/>
      <c r="C313" s="433"/>
      <c r="D313" s="432"/>
      <c r="E313" s="432"/>
      <c r="P313" s="718"/>
      <c r="Q313" s="718"/>
      <c r="R313" s="718"/>
      <c r="S313" s="718"/>
      <c r="T313" s="718"/>
      <c r="U313" s="718"/>
      <c r="V313" s="718"/>
      <c r="W313" s="718"/>
      <c r="X313" s="718"/>
      <c r="Y313" s="718"/>
      <c r="Z313" s="718"/>
      <c r="AA313" s="718"/>
      <c r="AB313" s="718"/>
      <c r="AC313" s="718"/>
      <c r="AD313" s="718"/>
      <c r="AE313" s="718"/>
      <c r="AF313" s="718"/>
      <c r="AG313" s="718"/>
      <c r="AH313" s="718"/>
      <c r="AI313" s="718"/>
      <c r="AJ313" s="718"/>
      <c r="AK313" s="718"/>
      <c r="AL313" s="718"/>
      <c r="AM313" s="718"/>
      <c r="AN313" s="718"/>
      <c r="AO313" s="718"/>
      <c r="AP313" s="718"/>
      <c r="AQ313" s="718"/>
      <c r="AR313" s="718"/>
      <c r="AS313" s="718"/>
      <c r="AT313" s="718"/>
      <c r="AU313" s="718"/>
      <c r="AV313" s="718"/>
      <c r="AW313" s="718"/>
      <c r="AX313" s="718"/>
      <c r="AY313" s="718"/>
      <c r="AZ313" s="718"/>
      <c r="BA313" s="718"/>
      <c r="BB313" s="718"/>
      <c r="BC313" s="718"/>
      <c r="BD313" s="718"/>
      <c r="BE313" s="718"/>
      <c r="BF313" s="718"/>
      <c r="BG313" s="718"/>
      <c r="BH313" s="718"/>
      <c r="BI313" s="718"/>
      <c r="BJ313" s="718"/>
      <c r="BK313" s="718"/>
      <c r="BL313" s="718"/>
      <c r="BM313" s="718"/>
      <c r="BN313" s="718"/>
      <c r="BO313" s="718"/>
      <c r="BP313" s="718"/>
      <c r="BQ313" s="718"/>
      <c r="BR313" s="718"/>
      <c r="BS313" s="718"/>
      <c r="BT313" s="718"/>
      <c r="BU313" s="718"/>
      <c r="BV313" s="718"/>
      <c r="BW313" s="718"/>
      <c r="BX313" s="718"/>
      <c r="BY313" s="718"/>
      <c r="BZ313" s="718"/>
      <c r="CA313" s="718"/>
      <c r="CB313" s="718"/>
      <c r="CC313" s="718"/>
      <c r="CD313" s="718"/>
      <c r="CE313" s="718"/>
      <c r="CF313" s="718"/>
      <c r="CG313" s="718"/>
      <c r="CH313" s="718"/>
      <c r="CI313" s="718"/>
      <c r="CJ313" s="718"/>
      <c r="CK313" s="718"/>
      <c r="CL313" s="718"/>
      <c r="CM313" s="718"/>
      <c r="CN313" s="718"/>
      <c r="CO313" s="718"/>
      <c r="CP313" s="718"/>
      <c r="CQ313" s="718"/>
      <c r="CR313" s="718"/>
      <c r="CS313" s="718"/>
      <c r="CT313" s="718"/>
      <c r="CU313" s="718"/>
      <c r="CV313" s="718"/>
      <c r="CW313" s="718"/>
      <c r="CX313" s="718"/>
      <c r="CY313" s="718"/>
      <c r="CZ313" s="718"/>
      <c r="DA313" s="718"/>
      <c r="DB313" s="718"/>
      <c r="DC313" s="718"/>
      <c r="DD313" s="718"/>
      <c r="DE313" s="718"/>
      <c r="DF313" s="718"/>
      <c r="DG313" s="718"/>
      <c r="DH313" s="718"/>
      <c r="DI313" s="718"/>
      <c r="DJ313" s="718"/>
      <c r="DK313" s="718"/>
      <c r="DL313" s="718"/>
      <c r="DM313" s="718"/>
      <c r="DN313" s="718"/>
      <c r="DO313" s="718"/>
      <c r="DP313" s="718"/>
      <c r="DQ313" s="718"/>
      <c r="DR313" s="718"/>
      <c r="DS313" s="718"/>
      <c r="DT313" s="718"/>
      <c r="DU313" s="718"/>
      <c r="DV313" s="718"/>
      <c r="DW313" s="718"/>
      <c r="DX313" s="718"/>
      <c r="DY313" s="718"/>
      <c r="DZ313" s="718"/>
      <c r="EA313" s="718"/>
      <c r="EB313" s="718"/>
      <c r="EC313" s="718"/>
      <c r="ED313" s="718"/>
      <c r="EE313" s="718"/>
      <c r="EF313" s="718"/>
      <c r="EG313" s="718"/>
      <c r="EH313" s="718"/>
      <c r="EI313" s="718"/>
      <c r="EJ313" s="718"/>
      <c r="EK313" s="718"/>
      <c r="EL313" s="718"/>
      <c r="EM313" s="718"/>
      <c r="EN313" s="718"/>
      <c r="EO313" s="718"/>
      <c r="EP313" s="718"/>
      <c r="EQ313" s="718"/>
      <c r="ER313" s="718"/>
      <c r="ES313" s="718"/>
      <c r="ET313" s="718"/>
      <c r="EU313" s="718"/>
      <c r="EV313" s="718"/>
      <c r="EW313" s="718"/>
      <c r="EX313" s="718"/>
      <c r="EY313" s="718"/>
      <c r="EZ313" s="718"/>
      <c r="FA313" s="718"/>
      <c r="FB313" s="718"/>
      <c r="FC313" s="718"/>
      <c r="FD313" s="718"/>
      <c r="FE313" s="718"/>
      <c r="FF313" s="718"/>
      <c r="FG313" s="718"/>
      <c r="FH313" s="718"/>
      <c r="FI313" s="718"/>
      <c r="FJ313" s="718"/>
      <c r="FK313" s="718"/>
      <c r="FL313" s="718"/>
      <c r="FM313" s="718"/>
      <c r="FN313" s="718"/>
      <c r="FO313" s="718"/>
      <c r="FP313" s="718"/>
      <c r="FQ313" s="718"/>
      <c r="FR313" s="718"/>
      <c r="FS313" s="718"/>
      <c r="FT313" s="718"/>
      <c r="FU313" s="718"/>
      <c r="FV313" s="718"/>
      <c r="FW313" s="718"/>
      <c r="FX313" s="718"/>
      <c r="FY313" s="718"/>
      <c r="FZ313" s="718"/>
      <c r="GA313" s="718"/>
      <c r="GB313" s="718"/>
      <c r="GC313" s="718"/>
      <c r="GD313" s="718"/>
      <c r="GE313" s="718"/>
      <c r="GF313" s="718"/>
      <c r="GG313" s="718"/>
      <c r="GH313" s="718"/>
      <c r="GI313" s="718"/>
      <c r="GJ313" s="718"/>
      <c r="GK313" s="718"/>
      <c r="GL313" s="718"/>
      <c r="GM313" s="718"/>
      <c r="GN313" s="718"/>
      <c r="GO313" s="718"/>
      <c r="GP313" s="718"/>
      <c r="GQ313" s="718"/>
      <c r="GR313" s="718"/>
      <c r="GS313" s="718"/>
      <c r="GT313" s="718"/>
      <c r="GU313" s="718"/>
      <c r="GV313" s="718"/>
      <c r="GW313" s="718"/>
      <c r="GX313" s="718"/>
      <c r="GY313" s="718"/>
      <c r="GZ313" s="718"/>
      <c r="HA313" s="718"/>
      <c r="HB313" s="718"/>
      <c r="HC313" s="718"/>
      <c r="HD313" s="718"/>
      <c r="HE313" s="718"/>
      <c r="HF313" s="718"/>
      <c r="HG313" s="718"/>
      <c r="HH313" s="718"/>
      <c r="HI313" s="718"/>
      <c r="HJ313" s="718"/>
      <c r="HK313" s="718"/>
      <c r="HL313" s="718"/>
      <c r="HM313" s="718"/>
      <c r="HN313" s="718"/>
      <c r="HO313" s="718"/>
      <c r="HP313" s="718"/>
      <c r="HQ313" s="718"/>
      <c r="HR313" s="718"/>
      <c r="HS313" s="718"/>
      <c r="HT313" s="718"/>
      <c r="HU313" s="718"/>
      <c r="HV313" s="718"/>
      <c r="HW313" s="718"/>
      <c r="HX313" s="718"/>
      <c r="HY313" s="718"/>
      <c r="HZ313" s="718"/>
      <c r="IA313" s="718"/>
      <c r="IB313" s="718"/>
      <c r="IC313" s="718"/>
      <c r="ID313" s="718"/>
      <c r="IE313" s="718"/>
      <c r="IF313" s="718"/>
      <c r="IG313" s="718"/>
      <c r="IH313" s="718"/>
      <c r="II313" s="718"/>
      <c r="IJ313" s="718"/>
      <c r="IK313" s="718"/>
      <c r="IL313" s="718"/>
      <c r="IM313" s="718"/>
      <c r="IN313" s="718"/>
      <c r="IO313" s="718"/>
      <c r="IP313" s="718"/>
      <c r="IQ313" s="718"/>
      <c r="IR313" s="718"/>
      <c r="IS313" s="718"/>
      <c r="IT313" s="718"/>
      <c r="IU313" s="718"/>
      <c r="IV313" s="718"/>
    </row>
    <row r="314" spans="2:256" s="418" customFormat="1">
      <c r="B314" s="432"/>
      <c r="C314" s="433"/>
      <c r="D314" s="432"/>
      <c r="E314" s="432"/>
      <c r="P314" s="718"/>
      <c r="Q314" s="718"/>
      <c r="R314" s="718"/>
      <c r="S314" s="718"/>
      <c r="T314" s="718"/>
      <c r="U314" s="718"/>
      <c r="V314" s="718"/>
      <c r="W314" s="718"/>
      <c r="X314" s="718"/>
      <c r="Y314" s="718"/>
      <c r="Z314" s="718"/>
      <c r="AA314" s="718"/>
      <c r="AB314" s="718"/>
      <c r="AC314" s="718"/>
      <c r="AD314" s="718"/>
      <c r="AE314" s="718"/>
      <c r="AF314" s="718"/>
      <c r="AG314" s="718"/>
      <c r="AH314" s="718"/>
      <c r="AI314" s="718"/>
      <c r="AJ314" s="718"/>
      <c r="AK314" s="718"/>
      <c r="AL314" s="718"/>
      <c r="AM314" s="718"/>
      <c r="AN314" s="718"/>
      <c r="AO314" s="718"/>
      <c r="AP314" s="718"/>
      <c r="AQ314" s="718"/>
      <c r="AR314" s="718"/>
      <c r="AS314" s="718"/>
      <c r="AT314" s="718"/>
      <c r="AU314" s="718"/>
      <c r="AV314" s="718"/>
      <c r="AW314" s="718"/>
      <c r="AX314" s="718"/>
      <c r="AY314" s="718"/>
      <c r="AZ314" s="718"/>
      <c r="BA314" s="718"/>
      <c r="BB314" s="718"/>
      <c r="BC314" s="718"/>
      <c r="BD314" s="718"/>
      <c r="BE314" s="718"/>
      <c r="BF314" s="718"/>
      <c r="BG314" s="718"/>
      <c r="BH314" s="718"/>
      <c r="BI314" s="718"/>
      <c r="BJ314" s="718"/>
      <c r="BK314" s="718"/>
      <c r="BL314" s="718"/>
      <c r="BM314" s="718"/>
      <c r="BN314" s="718"/>
      <c r="BO314" s="718"/>
      <c r="BP314" s="718"/>
      <c r="BQ314" s="718"/>
      <c r="BR314" s="718"/>
      <c r="BS314" s="718"/>
      <c r="BT314" s="718"/>
      <c r="BU314" s="718"/>
      <c r="BV314" s="718"/>
      <c r="BW314" s="718"/>
      <c r="BX314" s="718"/>
      <c r="BY314" s="718"/>
      <c r="BZ314" s="718"/>
      <c r="CA314" s="718"/>
      <c r="CB314" s="718"/>
      <c r="CC314" s="718"/>
      <c r="CD314" s="718"/>
      <c r="CE314" s="718"/>
      <c r="CF314" s="718"/>
      <c r="CG314" s="718"/>
      <c r="CH314" s="718"/>
      <c r="CI314" s="718"/>
      <c r="CJ314" s="718"/>
      <c r="CK314" s="718"/>
      <c r="CL314" s="718"/>
      <c r="CM314" s="718"/>
      <c r="CN314" s="718"/>
      <c r="CO314" s="718"/>
      <c r="CP314" s="718"/>
      <c r="CQ314" s="718"/>
      <c r="CR314" s="718"/>
      <c r="CS314" s="718"/>
      <c r="CT314" s="718"/>
      <c r="CU314" s="718"/>
      <c r="CV314" s="718"/>
      <c r="CW314" s="718"/>
      <c r="CX314" s="718"/>
      <c r="CY314" s="718"/>
      <c r="CZ314" s="718"/>
      <c r="DA314" s="718"/>
      <c r="DB314" s="718"/>
      <c r="DC314" s="718"/>
      <c r="DD314" s="718"/>
      <c r="DE314" s="718"/>
      <c r="DF314" s="718"/>
      <c r="DG314" s="718"/>
      <c r="DH314" s="718"/>
      <c r="DI314" s="718"/>
      <c r="DJ314" s="718"/>
      <c r="DK314" s="718"/>
      <c r="DL314" s="718"/>
      <c r="DM314" s="718"/>
      <c r="DN314" s="718"/>
      <c r="DO314" s="718"/>
      <c r="DP314" s="718"/>
      <c r="DQ314" s="718"/>
      <c r="DR314" s="718"/>
      <c r="DS314" s="718"/>
      <c r="DT314" s="718"/>
      <c r="DU314" s="718"/>
      <c r="DV314" s="718"/>
      <c r="DW314" s="718"/>
      <c r="DX314" s="718"/>
      <c r="DY314" s="718"/>
      <c r="DZ314" s="718"/>
      <c r="EA314" s="718"/>
      <c r="EB314" s="718"/>
      <c r="EC314" s="718"/>
      <c r="ED314" s="718"/>
      <c r="EE314" s="718"/>
      <c r="EF314" s="718"/>
      <c r="EG314" s="718"/>
      <c r="EH314" s="718"/>
      <c r="EI314" s="718"/>
      <c r="EJ314" s="718"/>
      <c r="EK314" s="718"/>
      <c r="EL314" s="718"/>
      <c r="EM314" s="718"/>
      <c r="EN314" s="718"/>
      <c r="EO314" s="718"/>
      <c r="EP314" s="718"/>
      <c r="EQ314" s="718"/>
      <c r="ER314" s="718"/>
      <c r="ES314" s="718"/>
      <c r="ET314" s="718"/>
      <c r="EU314" s="718"/>
      <c r="EV314" s="718"/>
      <c r="EW314" s="718"/>
      <c r="EX314" s="718"/>
      <c r="EY314" s="718"/>
      <c r="EZ314" s="718"/>
      <c r="FA314" s="718"/>
      <c r="FB314" s="718"/>
      <c r="FC314" s="718"/>
      <c r="FD314" s="718"/>
      <c r="FE314" s="718"/>
      <c r="FF314" s="718"/>
      <c r="FG314" s="718"/>
      <c r="FH314" s="718"/>
      <c r="FI314" s="718"/>
      <c r="FJ314" s="718"/>
      <c r="FK314" s="718"/>
      <c r="FL314" s="718"/>
      <c r="FM314" s="718"/>
      <c r="FN314" s="718"/>
      <c r="FO314" s="718"/>
      <c r="FP314" s="718"/>
      <c r="FQ314" s="718"/>
      <c r="FR314" s="718"/>
      <c r="FS314" s="718"/>
      <c r="FT314" s="718"/>
      <c r="FU314" s="718"/>
      <c r="FV314" s="718"/>
      <c r="FW314" s="718"/>
      <c r="FX314" s="718"/>
      <c r="FY314" s="718"/>
      <c r="FZ314" s="718"/>
      <c r="GA314" s="718"/>
      <c r="GB314" s="718"/>
      <c r="GC314" s="718"/>
      <c r="GD314" s="718"/>
      <c r="GE314" s="718"/>
      <c r="GF314" s="718"/>
      <c r="GG314" s="718"/>
      <c r="GH314" s="718"/>
      <c r="GI314" s="718"/>
      <c r="GJ314" s="718"/>
      <c r="GK314" s="718"/>
      <c r="GL314" s="718"/>
      <c r="GM314" s="718"/>
      <c r="GN314" s="718"/>
      <c r="GO314" s="718"/>
      <c r="GP314" s="718"/>
      <c r="GQ314" s="718"/>
      <c r="GR314" s="718"/>
      <c r="GS314" s="718"/>
      <c r="GT314" s="718"/>
      <c r="GU314" s="718"/>
      <c r="GV314" s="718"/>
      <c r="GW314" s="718"/>
      <c r="GX314" s="718"/>
      <c r="GY314" s="718"/>
      <c r="GZ314" s="718"/>
      <c r="HA314" s="718"/>
      <c r="HB314" s="718"/>
      <c r="HC314" s="718"/>
      <c r="HD314" s="718"/>
      <c r="HE314" s="718"/>
      <c r="HF314" s="718"/>
      <c r="HG314" s="718"/>
      <c r="HH314" s="718"/>
      <c r="HI314" s="718"/>
      <c r="HJ314" s="718"/>
      <c r="HK314" s="718"/>
      <c r="HL314" s="718"/>
      <c r="HM314" s="718"/>
      <c r="HN314" s="718"/>
      <c r="HO314" s="718"/>
      <c r="HP314" s="718"/>
      <c r="HQ314" s="718"/>
      <c r="HR314" s="718"/>
      <c r="HS314" s="718"/>
      <c r="HT314" s="718"/>
      <c r="HU314" s="718"/>
      <c r="HV314" s="718"/>
      <c r="HW314" s="718"/>
      <c r="HX314" s="718"/>
      <c r="HY314" s="718"/>
      <c r="HZ314" s="718"/>
      <c r="IA314" s="718"/>
      <c r="IB314" s="718"/>
      <c r="IC314" s="718"/>
      <c r="ID314" s="718"/>
      <c r="IE314" s="718"/>
      <c r="IF314" s="718"/>
      <c r="IG314" s="718"/>
      <c r="IH314" s="718"/>
      <c r="II314" s="718"/>
      <c r="IJ314" s="718"/>
      <c r="IK314" s="718"/>
      <c r="IL314" s="718"/>
      <c r="IM314" s="718"/>
      <c r="IN314" s="718"/>
      <c r="IO314" s="718"/>
      <c r="IP314" s="718"/>
      <c r="IQ314" s="718"/>
      <c r="IR314" s="718"/>
      <c r="IS314" s="718"/>
      <c r="IT314" s="718"/>
      <c r="IU314" s="718"/>
      <c r="IV314" s="718"/>
    </row>
    <row r="315" spans="2:256" s="418" customFormat="1">
      <c r="B315" s="432"/>
      <c r="C315" s="433"/>
      <c r="D315" s="432"/>
      <c r="E315" s="432"/>
      <c r="P315" s="718"/>
      <c r="Q315" s="718"/>
      <c r="R315" s="718"/>
      <c r="S315" s="718"/>
      <c r="T315" s="718"/>
      <c r="U315" s="718"/>
      <c r="V315" s="718"/>
      <c r="W315" s="718"/>
      <c r="X315" s="718"/>
      <c r="Y315" s="718"/>
      <c r="Z315" s="718"/>
      <c r="AA315" s="718"/>
      <c r="AB315" s="718"/>
      <c r="AC315" s="718"/>
      <c r="AD315" s="718"/>
      <c r="AE315" s="718"/>
      <c r="AF315" s="718"/>
      <c r="AG315" s="718"/>
      <c r="AH315" s="718"/>
      <c r="AI315" s="718"/>
      <c r="AJ315" s="718"/>
      <c r="AK315" s="718"/>
      <c r="AL315" s="718"/>
      <c r="AM315" s="718"/>
      <c r="AN315" s="718"/>
      <c r="AO315" s="718"/>
      <c r="AP315" s="718"/>
      <c r="AQ315" s="718"/>
      <c r="AR315" s="718"/>
      <c r="AS315" s="718"/>
      <c r="AT315" s="718"/>
      <c r="AU315" s="718"/>
      <c r="AV315" s="718"/>
      <c r="AW315" s="718"/>
      <c r="AX315" s="718"/>
      <c r="AY315" s="718"/>
      <c r="AZ315" s="718"/>
      <c r="BA315" s="718"/>
      <c r="BB315" s="718"/>
      <c r="BC315" s="718"/>
      <c r="BD315" s="718"/>
      <c r="BE315" s="718"/>
      <c r="BF315" s="718"/>
      <c r="BG315" s="718"/>
      <c r="BH315" s="718"/>
      <c r="BI315" s="718"/>
      <c r="BJ315" s="718"/>
      <c r="BK315" s="718"/>
      <c r="BL315" s="718"/>
      <c r="BM315" s="718"/>
      <c r="BN315" s="718"/>
      <c r="BO315" s="718"/>
      <c r="BP315" s="718"/>
      <c r="BQ315" s="718"/>
      <c r="BR315" s="718"/>
      <c r="BS315" s="718"/>
      <c r="BT315" s="718"/>
      <c r="BU315" s="718"/>
      <c r="BV315" s="718"/>
      <c r="BW315" s="718"/>
      <c r="BX315" s="718"/>
      <c r="BY315" s="718"/>
      <c r="BZ315" s="718"/>
      <c r="CA315" s="718"/>
      <c r="CB315" s="718"/>
      <c r="CC315" s="718"/>
      <c r="CD315" s="718"/>
      <c r="CE315" s="718"/>
      <c r="CF315" s="718"/>
      <c r="CG315" s="718"/>
      <c r="CH315" s="718"/>
      <c r="CI315" s="718"/>
      <c r="CJ315" s="718"/>
      <c r="CK315" s="718"/>
      <c r="CL315" s="718"/>
      <c r="CM315" s="718"/>
      <c r="CN315" s="718"/>
      <c r="CO315" s="718"/>
      <c r="CP315" s="718"/>
      <c r="CQ315" s="718"/>
      <c r="CR315" s="718"/>
      <c r="CS315" s="718"/>
      <c r="CT315" s="718"/>
      <c r="CU315" s="718"/>
      <c r="CV315" s="718"/>
      <c r="CW315" s="718"/>
      <c r="CX315" s="718"/>
      <c r="CY315" s="718"/>
      <c r="CZ315" s="718"/>
      <c r="DA315" s="718"/>
      <c r="DB315" s="718"/>
      <c r="DC315" s="718"/>
      <c r="DD315" s="718"/>
      <c r="DE315" s="718"/>
      <c r="DF315" s="718"/>
      <c r="DG315" s="718"/>
      <c r="DH315" s="718"/>
      <c r="DI315" s="718"/>
      <c r="DJ315" s="718"/>
      <c r="DK315" s="718"/>
      <c r="DL315" s="718"/>
      <c r="DM315" s="718"/>
      <c r="DN315" s="718"/>
      <c r="DO315" s="718"/>
      <c r="DP315" s="718"/>
      <c r="DQ315" s="718"/>
      <c r="DR315" s="718"/>
      <c r="DS315" s="718"/>
      <c r="DT315" s="718"/>
      <c r="DU315" s="718"/>
      <c r="DV315" s="718"/>
      <c r="DW315" s="718"/>
      <c r="DX315" s="718"/>
      <c r="DY315" s="718"/>
      <c r="DZ315" s="718"/>
      <c r="EA315" s="718"/>
      <c r="EB315" s="718"/>
      <c r="EC315" s="718"/>
      <c r="ED315" s="718"/>
      <c r="EE315" s="718"/>
      <c r="EF315" s="718"/>
      <c r="EG315" s="718"/>
      <c r="EH315" s="718"/>
      <c r="EI315" s="718"/>
      <c r="EJ315" s="718"/>
      <c r="EK315" s="718"/>
      <c r="EL315" s="718"/>
      <c r="EM315" s="718"/>
      <c r="EN315" s="718"/>
      <c r="EO315" s="718"/>
      <c r="EP315" s="718"/>
      <c r="EQ315" s="718"/>
      <c r="ER315" s="718"/>
      <c r="ES315" s="718"/>
      <c r="ET315" s="718"/>
      <c r="EU315" s="718"/>
      <c r="EV315" s="718"/>
      <c r="EW315" s="718"/>
      <c r="EX315" s="718"/>
      <c r="EY315" s="718"/>
      <c r="EZ315" s="718"/>
      <c r="FA315" s="718"/>
      <c r="FB315" s="718"/>
      <c r="FC315" s="718"/>
      <c r="FD315" s="718"/>
      <c r="FE315" s="718"/>
      <c r="FF315" s="718"/>
      <c r="FG315" s="718"/>
      <c r="FH315" s="718"/>
      <c r="FI315" s="718"/>
      <c r="FJ315" s="718"/>
      <c r="FK315" s="718"/>
      <c r="FL315" s="718"/>
      <c r="FM315" s="718"/>
      <c r="FN315" s="718"/>
      <c r="FO315" s="718"/>
      <c r="FP315" s="718"/>
      <c r="FQ315" s="718"/>
      <c r="FR315" s="718"/>
      <c r="FS315" s="718"/>
      <c r="FT315" s="718"/>
      <c r="FU315" s="718"/>
      <c r="FV315" s="718"/>
      <c r="FW315" s="718"/>
      <c r="FX315" s="718"/>
      <c r="FY315" s="718"/>
      <c r="FZ315" s="718"/>
      <c r="GA315" s="718"/>
      <c r="GB315" s="718"/>
      <c r="GC315" s="718"/>
      <c r="GD315" s="718"/>
      <c r="GE315" s="718"/>
      <c r="GF315" s="718"/>
      <c r="GG315" s="718"/>
      <c r="GH315" s="718"/>
      <c r="GI315" s="718"/>
      <c r="GJ315" s="718"/>
      <c r="GK315" s="718"/>
      <c r="GL315" s="718"/>
      <c r="GM315" s="718"/>
      <c r="GN315" s="718"/>
      <c r="GO315" s="718"/>
      <c r="GP315" s="718"/>
      <c r="GQ315" s="718"/>
      <c r="GR315" s="718"/>
      <c r="GS315" s="718"/>
      <c r="GT315" s="718"/>
      <c r="GU315" s="718"/>
      <c r="GV315" s="718"/>
      <c r="GW315" s="718"/>
      <c r="GX315" s="718"/>
      <c r="GY315" s="718"/>
      <c r="GZ315" s="718"/>
      <c r="HA315" s="718"/>
      <c r="HB315" s="718"/>
      <c r="HC315" s="718"/>
      <c r="HD315" s="718"/>
      <c r="HE315" s="718"/>
      <c r="HF315" s="718"/>
      <c r="HG315" s="718"/>
      <c r="HH315" s="718"/>
      <c r="HI315" s="718"/>
      <c r="HJ315" s="718"/>
      <c r="HK315" s="718"/>
      <c r="HL315" s="718"/>
      <c r="HM315" s="718"/>
      <c r="HN315" s="718"/>
      <c r="HO315" s="718"/>
      <c r="HP315" s="718"/>
      <c r="HQ315" s="718"/>
      <c r="HR315" s="718"/>
      <c r="HS315" s="718"/>
      <c r="HT315" s="718"/>
      <c r="HU315" s="718"/>
      <c r="HV315" s="718"/>
      <c r="HW315" s="718"/>
      <c r="HX315" s="718"/>
      <c r="HY315" s="718"/>
      <c r="HZ315" s="718"/>
      <c r="IA315" s="718"/>
      <c r="IB315" s="718"/>
      <c r="IC315" s="718"/>
      <c r="ID315" s="718"/>
      <c r="IE315" s="718"/>
      <c r="IF315" s="718"/>
      <c r="IG315" s="718"/>
      <c r="IH315" s="718"/>
      <c r="II315" s="718"/>
      <c r="IJ315" s="718"/>
      <c r="IK315" s="718"/>
      <c r="IL315" s="718"/>
      <c r="IM315" s="718"/>
      <c r="IN315" s="718"/>
      <c r="IO315" s="718"/>
      <c r="IP315" s="718"/>
      <c r="IQ315" s="718"/>
      <c r="IR315" s="718"/>
      <c r="IS315" s="718"/>
      <c r="IT315" s="718"/>
      <c r="IU315" s="718"/>
      <c r="IV315" s="718"/>
    </row>
    <row r="316" spans="2:256" s="418" customFormat="1">
      <c r="B316" s="432"/>
      <c r="C316" s="433"/>
      <c r="D316" s="432"/>
      <c r="E316" s="432"/>
      <c r="P316" s="718"/>
      <c r="Q316" s="718"/>
      <c r="R316" s="718"/>
      <c r="S316" s="718"/>
      <c r="T316" s="718"/>
      <c r="U316" s="718"/>
      <c r="V316" s="718"/>
      <c r="W316" s="718"/>
      <c r="X316" s="718"/>
      <c r="Y316" s="718"/>
      <c r="Z316" s="718"/>
      <c r="AA316" s="718"/>
      <c r="AB316" s="718"/>
      <c r="AC316" s="718"/>
      <c r="AD316" s="718"/>
      <c r="AE316" s="718"/>
      <c r="AF316" s="718"/>
      <c r="AG316" s="718"/>
      <c r="AH316" s="718"/>
      <c r="AI316" s="718"/>
      <c r="AJ316" s="718"/>
      <c r="AK316" s="718"/>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8"/>
      <c r="CJ316" s="718"/>
      <c r="CK316" s="718"/>
      <c r="CL316" s="718"/>
      <c r="CM316" s="718"/>
      <c r="CN316" s="718"/>
      <c r="CO316" s="718"/>
      <c r="CP316" s="718"/>
      <c r="CQ316" s="718"/>
      <c r="CR316" s="718"/>
      <c r="CS316" s="718"/>
      <c r="CT316" s="718"/>
      <c r="CU316" s="718"/>
      <c r="CV316" s="718"/>
      <c r="CW316" s="718"/>
      <c r="CX316" s="718"/>
      <c r="CY316" s="718"/>
      <c r="CZ316" s="718"/>
      <c r="DA316" s="718"/>
      <c r="DB316" s="718"/>
      <c r="DC316" s="718"/>
      <c r="DD316" s="718"/>
      <c r="DE316" s="718"/>
      <c r="DF316" s="718"/>
      <c r="DG316" s="718"/>
      <c r="DH316" s="718"/>
      <c r="DI316" s="718"/>
      <c r="DJ316" s="718"/>
      <c r="DK316" s="718"/>
      <c r="DL316" s="718"/>
      <c r="DM316" s="718"/>
      <c r="DN316" s="718"/>
      <c r="DO316" s="718"/>
      <c r="DP316" s="718"/>
      <c r="DQ316" s="718"/>
      <c r="DR316" s="718"/>
      <c r="DS316" s="718"/>
      <c r="DT316" s="718"/>
      <c r="DU316" s="718"/>
      <c r="DV316" s="718"/>
      <c r="DW316" s="718"/>
      <c r="DX316" s="718"/>
      <c r="DY316" s="718"/>
      <c r="DZ316" s="718"/>
      <c r="EA316" s="718"/>
      <c r="EB316" s="718"/>
      <c r="EC316" s="718"/>
      <c r="ED316" s="718"/>
      <c r="EE316" s="718"/>
      <c r="EF316" s="718"/>
      <c r="EG316" s="718"/>
      <c r="EH316" s="718"/>
      <c r="EI316" s="718"/>
      <c r="EJ316" s="718"/>
      <c r="EK316" s="718"/>
      <c r="EL316" s="718"/>
      <c r="EM316" s="718"/>
      <c r="EN316" s="718"/>
      <c r="EO316" s="718"/>
      <c r="EP316" s="718"/>
      <c r="EQ316" s="718"/>
      <c r="ER316" s="718"/>
      <c r="ES316" s="718"/>
      <c r="ET316" s="718"/>
      <c r="EU316" s="718"/>
      <c r="EV316" s="718"/>
      <c r="EW316" s="718"/>
      <c r="EX316" s="718"/>
      <c r="EY316" s="718"/>
      <c r="EZ316" s="718"/>
      <c r="FA316" s="718"/>
      <c r="FB316" s="718"/>
      <c r="FC316" s="718"/>
      <c r="FD316" s="718"/>
      <c r="FE316" s="718"/>
      <c r="FF316" s="718"/>
      <c r="FG316" s="718"/>
      <c r="FH316" s="718"/>
      <c r="FI316" s="718"/>
      <c r="FJ316" s="718"/>
      <c r="FK316" s="718"/>
      <c r="FL316" s="718"/>
      <c r="FM316" s="718"/>
      <c r="FN316" s="718"/>
      <c r="FO316" s="718"/>
      <c r="FP316" s="718"/>
      <c r="FQ316" s="718"/>
      <c r="FR316" s="718"/>
      <c r="FS316" s="718"/>
      <c r="FT316" s="718"/>
      <c r="FU316" s="718"/>
      <c r="FV316" s="718"/>
      <c r="FW316" s="718"/>
      <c r="FX316" s="718"/>
      <c r="FY316" s="718"/>
      <c r="FZ316" s="718"/>
      <c r="GA316" s="718"/>
      <c r="GB316" s="718"/>
      <c r="GC316" s="718"/>
      <c r="GD316" s="718"/>
      <c r="GE316" s="718"/>
      <c r="GF316" s="718"/>
      <c r="GG316" s="718"/>
      <c r="GH316" s="718"/>
      <c r="GI316" s="718"/>
      <c r="GJ316" s="718"/>
      <c r="GK316" s="718"/>
      <c r="GL316" s="718"/>
      <c r="GM316" s="718"/>
      <c r="GN316" s="718"/>
      <c r="GO316" s="718"/>
      <c r="GP316" s="718"/>
      <c r="GQ316" s="718"/>
      <c r="GR316" s="718"/>
      <c r="GS316" s="718"/>
      <c r="GT316" s="718"/>
      <c r="GU316" s="718"/>
      <c r="GV316" s="718"/>
      <c r="GW316" s="718"/>
      <c r="GX316" s="718"/>
      <c r="GY316" s="718"/>
      <c r="GZ316" s="718"/>
      <c r="HA316" s="718"/>
      <c r="HB316" s="718"/>
      <c r="HC316" s="718"/>
      <c r="HD316" s="718"/>
      <c r="HE316" s="718"/>
      <c r="HF316" s="718"/>
      <c r="HG316" s="718"/>
      <c r="HH316" s="718"/>
      <c r="HI316" s="718"/>
      <c r="HJ316" s="718"/>
      <c r="HK316" s="718"/>
      <c r="HL316" s="718"/>
      <c r="HM316" s="718"/>
      <c r="HN316" s="718"/>
      <c r="HO316" s="718"/>
      <c r="HP316" s="718"/>
      <c r="HQ316" s="718"/>
      <c r="HR316" s="718"/>
      <c r="HS316" s="718"/>
      <c r="HT316" s="718"/>
      <c r="HU316" s="718"/>
      <c r="HV316" s="718"/>
      <c r="HW316" s="718"/>
      <c r="HX316" s="718"/>
      <c r="HY316" s="718"/>
      <c r="HZ316" s="718"/>
      <c r="IA316" s="718"/>
      <c r="IB316" s="718"/>
      <c r="IC316" s="718"/>
      <c r="ID316" s="718"/>
      <c r="IE316" s="718"/>
      <c r="IF316" s="718"/>
      <c r="IG316" s="718"/>
      <c r="IH316" s="718"/>
      <c r="II316" s="718"/>
      <c r="IJ316" s="718"/>
      <c r="IK316" s="718"/>
      <c r="IL316" s="718"/>
      <c r="IM316" s="718"/>
      <c r="IN316" s="718"/>
      <c r="IO316" s="718"/>
      <c r="IP316" s="718"/>
      <c r="IQ316" s="718"/>
      <c r="IR316" s="718"/>
      <c r="IS316" s="718"/>
      <c r="IT316" s="718"/>
      <c r="IU316" s="718"/>
      <c r="IV316" s="718"/>
    </row>
    <row r="317" spans="2:256" s="418" customFormat="1">
      <c r="B317" s="432"/>
      <c r="C317" s="433"/>
      <c r="D317" s="432"/>
      <c r="E317" s="432"/>
      <c r="P317" s="718"/>
      <c r="Q317" s="718"/>
      <c r="R317" s="718"/>
      <c r="S317" s="718"/>
      <c r="T317" s="718"/>
      <c r="U317" s="718"/>
      <c r="V317" s="718"/>
      <c r="W317" s="718"/>
      <c r="X317" s="718"/>
      <c r="Y317" s="718"/>
      <c r="Z317" s="718"/>
      <c r="AA317" s="718"/>
      <c r="AB317" s="718"/>
      <c r="AC317" s="718"/>
      <c r="AD317" s="718"/>
      <c r="AE317" s="718"/>
      <c r="AF317" s="718"/>
      <c r="AG317" s="718"/>
      <c r="AH317" s="718"/>
      <c r="AI317" s="718"/>
      <c r="AJ317" s="718"/>
      <c r="AK317" s="718"/>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8"/>
      <c r="CJ317" s="718"/>
      <c r="CK317" s="718"/>
      <c r="CL317" s="718"/>
      <c r="CM317" s="718"/>
      <c r="CN317" s="718"/>
      <c r="CO317" s="718"/>
      <c r="CP317" s="718"/>
      <c r="CQ317" s="718"/>
      <c r="CR317" s="718"/>
      <c r="CS317" s="718"/>
      <c r="CT317" s="718"/>
      <c r="CU317" s="718"/>
      <c r="CV317" s="718"/>
      <c r="CW317" s="718"/>
      <c r="CX317" s="718"/>
      <c r="CY317" s="718"/>
      <c r="CZ317" s="718"/>
      <c r="DA317" s="718"/>
      <c r="DB317" s="718"/>
      <c r="DC317" s="718"/>
      <c r="DD317" s="718"/>
      <c r="DE317" s="718"/>
      <c r="DF317" s="718"/>
      <c r="DG317" s="718"/>
      <c r="DH317" s="718"/>
      <c r="DI317" s="718"/>
      <c r="DJ317" s="718"/>
      <c r="DK317" s="718"/>
      <c r="DL317" s="718"/>
      <c r="DM317" s="718"/>
      <c r="DN317" s="718"/>
      <c r="DO317" s="718"/>
      <c r="DP317" s="718"/>
      <c r="DQ317" s="718"/>
      <c r="DR317" s="718"/>
      <c r="DS317" s="718"/>
      <c r="DT317" s="718"/>
      <c r="DU317" s="718"/>
      <c r="DV317" s="718"/>
      <c r="DW317" s="718"/>
      <c r="DX317" s="718"/>
      <c r="DY317" s="718"/>
      <c r="DZ317" s="718"/>
      <c r="EA317" s="718"/>
      <c r="EB317" s="718"/>
      <c r="EC317" s="718"/>
      <c r="ED317" s="718"/>
      <c r="EE317" s="718"/>
      <c r="EF317" s="718"/>
      <c r="EG317" s="718"/>
      <c r="EH317" s="718"/>
      <c r="EI317" s="718"/>
      <c r="EJ317" s="718"/>
      <c r="EK317" s="718"/>
      <c r="EL317" s="718"/>
      <c r="EM317" s="718"/>
      <c r="EN317" s="718"/>
      <c r="EO317" s="718"/>
      <c r="EP317" s="718"/>
      <c r="EQ317" s="718"/>
      <c r="ER317" s="718"/>
      <c r="ES317" s="718"/>
      <c r="ET317" s="718"/>
      <c r="EU317" s="718"/>
      <c r="EV317" s="718"/>
      <c r="EW317" s="718"/>
      <c r="EX317" s="718"/>
      <c r="EY317" s="718"/>
      <c r="EZ317" s="718"/>
      <c r="FA317" s="718"/>
      <c r="FB317" s="718"/>
      <c r="FC317" s="718"/>
      <c r="FD317" s="718"/>
      <c r="FE317" s="718"/>
      <c r="FF317" s="718"/>
      <c r="FG317" s="718"/>
      <c r="FH317" s="718"/>
      <c r="FI317" s="718"/>
      <c r="FJ317" s="718"/>
      <c r="FK317" s="718"/>
      <c r="FL317" s="718"/>
      <c r="FM317" s="718"/>
      <c r="FN317" s="718"/>
      <c r="FO317" s="718"/>
      <c r="FP317" s="718"/>
      <c r="FQ317" s="718"/>
      <c r="FR317" s="718"/>
      <c r="FS317" s="718"/>
      <c r="FT317" s="718"/>
      <c r="FU317" s="718"/>
      <c r="FV317" s="718"/>
      <c r="FW317" s="718"/>
      <c r="FX317" s="718"/>
      <c r="FY317" s="718"/>
      <c r="FZ317" s="718"/>
      <c r="GA317" s="718"/>
      <c r="GB317" s="718"/>
      <c r="GC317" s="718"/>
      <c r="GD317" s="718"/>
      <c r="GE317" s="718"/>
      <c r="GF317" s="718"/>
      <c r="GG317" s="718"/>
      <c r="GH317" s="718"/>
      <c r="GI317" s="718"/>
      <c r="GJ317" s="718"/>
      <c r="GK317" s="718"/>
      <c r="GL317" s="718"/>
      <c r="GM317" s="718"/>
      <c r="GN317" s="718"/>
      <c r="GO317" s="718"/>
      <c r="GP317" s="718"/>
      <c r="GQ317" s="718"/>
      <c r="GR317" s="718"/>
      <c r="GS317" s="718"/>
      <c r="GT317" s="718"/>
      <c r="GU317" s="718"/>
      <c r="GV317" s="718"/>
      <c r="GW317" s="718"/>
      <c r="GX317" s="718"/>
      <c r="GY317" s="718"/>
      <c r="GZ317" s="718"/>
      <c r="HA317" s="718"/>
      <c r="HB317" s="718"/>
      <c r="HC317" s="718"/>
      <c r="HD317" s="718"/>
      <c r="HE317" s="718"/>
      <c r="HF317" s="718"/>
      <c r="HG317" s="718"/>
      <c r="HH317" s="718"/>
      <c r="HI317" s="718"/>
      <c r="HJ317" s="718"/>
      <c r="HK317" s="718"/>
      <c r="HL317" s="718"/>
      <c r="HM317" s="718"/>
      <c r="HN317" s="718"/>
      <c r="HO317" s="718"/>
      <c r="HP317" s="718"/>
      <c r="HQ317" s="718"/>
      <c r="HR317" s="718"/>
      <c r="HS317" s="718"/>
      <c r="HT317" s="718"/>
      <c r="HU317" s="718"/>
      <c r="HV317" s="718"/>
      <c r="HW317" s="718"/>
      <c r="HX317" s="718"/>
      <c r="HY317" s="718"/>
      <c r="HZ317" s="718"/>
      <c r="IA317" s="718"/>
      <c r="IB317" s="718"/>
      <c r="IC317" s="718"/>
      <c r="ID317" s="718"/>
      <c r="IE317" s="718"/>
      <c r="IF317" s="718"/>
      <c r="IG317" s="718"/>
      <c r="IH317" s="718"/>
      <c r="II317" s="718"/>
      <c r="IJ317" s="718"/>
      <c r="IK317" s="718"/>
      <c r="IL317" s="718"/>
      <c r="IM317" s="718"/>
      <c r="IN317" s="718"/>
      <c r="IO317" s="718"/>
      <c r="IP317" s="718"/>
      <c r="IQ317" s="718"/>
      <c r="IR317" s="718"/>
      <c r="IS317" s="718"/>
      <c r="IT317" s="718"/>
      <c r="IU317" s="718"/>
      <c r="IV317" s="718"/>
    </row>
    <row r="318" spans="2:256" s="418" customFormat="1">
      <c r="B318" s="432"/>
      <c r="C318" s="433"/>
      <c r="D318" s="432"/>
      <c r="E318" s="432"/>
      <c r="P318" s="718"/>
      <c r="Q318" s="718"/>
      <c r="R318" s="718"/>
      <c r="S318" s="718"/>
      <c r="T318" s="718"/>
      <c r="U318" s="718"/>
      <c r="V318" s="718"/>
      <c r="W318" s="718"/>
      <c r="X318" s="718"/>
      <c r="Y318" s="718"/>
      <c r="Z318" s="718"/>
      <c r="AA318" s="718"/>
      <c r="AB318" s="718"/>
      <c r="AC318" s="718"/>
      <c r="AD318" s="718"/>
      <c r="AE318" s="718"/>
      <c r="AF318" s="718"/>
      <c r="AG318" s="718"/>
      <c r="AH318" s="718"/>
      <c r="AI318" s="718"/>
      <c r="AJ318" s="718"/>
      <c r="AK318" s="718"/>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8"/>
      <c r="CJ318" s="718"/>
      <c r="CK318" s="718"/>
      <c r="CL318" s="718"/>
      <c r="CM318" s="718"/>
      <c r="CN318" s="718"/>
      <c r="CO318" s="718"/>
      <c r="CP318" s="718"/>
      <c r="CQ318" s="718"/>
      <c r="CR318" s="718"/>
      <c r="CS318" s="718"/>
      <c r="CT318" s="718"/>
      <c r="CU318" s="718"/>
      <c r="CV318" s="718"/>
      <c r="CW318" s="718"/>
      <c r="CX318" s="718"/>
      <c r="CY318" s="718"/>
      <c r="CZ318" s="718"/>
      <c r="DA318" s="718"/>
      <c r="DB318" s="718"/>
      <c r="DC318" s="718"/>
      <c r="DD318" s="718"/>
      <c r="DE318" s="718"/>
      <c r="DF318" s="718"/>
      <c r="DG318" s="718"/>
      <c r="DH318" s="718"/>
      <c r="DI318" s="718"/>
      <c r="DJ318" s="718"/>
      <c r="DK318" s="718"/>
      <c r="DL318" s="718"/>
      <c r="DM318" s="718"/>
      <c r="DN318" s="718"/>
      <c r="DO318" s="718"/>
      <c r="DP318" s="718"/>
      <c r="DQ318" s="718"/>
      <c r="DR318" s="718"/>
      <c r="DS318" s="718"/>
      <c r="DT318" s="718"/>
      <c r="DU318" s="718"/>
      <c r="DV318" s="718"/>
      <c r="DW318" s="718"/>
      <c r="DX318" s="718"/>
      <c r="DY318" s="718"/>
      <c r="DZ318" s="718"/>
      <c r="EA318" s="718"/>
      <c r="EB318" s="718"/>
      <c r="EC318" s="718"/>
      <c r="ED318" s="718"/>
      <c r="EE318" s="718"/>
      <c r="EF318" s="718"/>
      <c r="EG318" s="718"/>
      <c r="EH318" s="718"/>
      <c r="EI318" s="718"/>
      <c r="EJ318" s="718"/>
      <c r="EK318" s="718"/>
      <c r="EL318" s="718"/>
      <c r="EM318" s="718"/>
      <c r="EN318" s="718"/>
      <c r="EO318" s="718"/>
      <c r="EP318" s="718"/>
      <c r="EQ318" s="718"/>
      <c r="ER318" s="718"/>
      <c r="ES318" s="718"/>
      <c r="ET318" s="718"/>
      <c r="EU318" s="718"/>
      <c r="EV318" s="718"/>
      <c r="EW318" s="718"/>
      <c r="EX318" s="718"/>
      <c r="EY318" s="718"/>
      <c r="EZ318" s="718"/>
      <c r="FA318" s="718"/>
      <c r="FB318" s="718"/>
      <c r="FC318" s="718"/>
      <c r="FD318" s="718"/>
      <c r="FE318" s="718"/>
      <c r="FF318" s="718"/>
      <c r="FG318" s="718"/>
      <c r="FH318" s="718"/>
      <c r="FI318" s="718"/>
      <c r="FJ318" s="718"/>
      <c r="FK318" s="718"/>
      <c r="FL318" s="718"/>
      <c r="FM318" s="718"/>
      <c r="FN318" s="718"/>
      <c r="FO318" s="718"/>
      <c r="FP318" s="718"/>
      <c r="FQ318" s="718"/>
      <c r="FR318" s="718"/>
      <c r="FS318" s="718"/>
      <c r="FT318" s="718"/>
      <c r="FU318" s="718"/>
      <c r="FV318" s="718"/>
      <c r="FW318" s="718"/>
      <c r="FX318" s="718"/>
      <c r="FY318" s="718"/>
      <c r="FZ318" s="718"/>
      <c r="GA318" s="718"/>
      <c r="GB318" s="718"/>
      <c r="GC318" s="718"/>
      <c r="GD318" s="718"/>
      <c r="GE318" s="718"/>
      <c r="GF318" s="718"/>
      <c r="GG318" s="718"/>
      <c r="GH318" s="718"/>
      <c r="GI318" s="718"/>
      <c r="GJ318" s="718"/>
      <c r="GK318" s="718"/>
      <c r="GL318" s="718"/>
      <c r="GM318" s="718"/>
      <c r="GN318" s="718"/>
      <c r="GO318" s="718"/>
      <c r="GP318" s="718"/>
      <c r="GQ318" s="718"/>
      <c r="GR318" s="718"/>
      <c r="GS318" s="718"/>
      <c r="GT318" s="718"/>
      <c r="GU318" s="718"/>
      <c r="GV318" s="718"/>
      <c r="GW318" s="718"/>
      <c r="GX318" s="718"/>
      <c r="GY318" s="718"/>
      <c r="GZ318" s="718"/>
      <c r="HA318" s="718"/>
      <c r="HB318" s="718"/>
      <c r="HC318" s="718"/>
      <c r="HD318" s="718"/>
      <c r="HE318" s="718"/>
      <c r="HF318" s="718"/>
      <c r="HG318" s="718"/>
      <c r="HH318" s="718"/>
      <c r="HI318" s="718"/>
      <c r="HJ318" s="718"/>
      <c r="HK318" s="718"/>
      <c r="HL318" s="718"/>
      <c r="HM318" s="718"/>
      <c r="HN318" s="718"/>
      <c r="HO318" s="718"/>
      <c r="HP318" s="718"/>
      <c r="HQ318" s="718"/>
      <c r="HR318" s="718"/>
      <c r="HS318" s="718"/>
      <c r="HT318" s="718"/>
      <c r="HU318" s="718"/>
      <c r="HV318" s="718"/>
      <c r="HW318" s="718"/>
      <c r="HX318" s="718"/>
      <c r="HY318" s="718"/>
      <c r="HZ318" s="718"/>
      <c r="IA318" s="718"/>
      <c r="IB318" s="718"/>
      <c r="IC318" s="718"/>
      <c r="ID318" s="718"/>
      <c r="IE318" s="718"/>
      <c r="IF318" s="718"/>
      <c r="IG318" s="718"/>
      <c r="IH318" s="718"/>
      <c r="II318" s="718"/>
      <c r="IJ318" s="718"/>
      <c r="IK318" s="718"/>
      <c r="IL318" s="718"/>
      <c r="IM318" s="718"/>
      <c r="IN318" s="718"/>
      <c r="IO318" s="718"/>
      <c r="IP318" s="718"/>
      <c r="IQ318" s="718"/>
      <c r="IR318" s="718"/>
      <c r="IS318" s="718"/>
      <c r="IT318" s="718"/>
      <c r="IU318" s="718"/>
      <c r="IV318" s="718"/>
    </row>
    <row r="319" spans="2:256" s="418" customFormat="1">
      <c r="B319" s="432"/>
      <c r="C319" s="433"/>
      <c r="D319" s="432"/>
      <c r="E319" s="432"/>
      <c r="P319" s="718"/>
      <c r="Q319" s="718"/>
      <c r="R319" s="718"/>
      <c r="S319" s="718"/>
      <c r="T319" s="718"/>
      <c r="U319" s="718"/>
      <c r="V319" s="718"/>
      <c r="W319" s="718"/>
      <c r="X319" s="718"/>
      <c r="Y319" s="718"/>
      <c r="Z319" s="718"/>
      <c r="AA319" s="718"/>
      <c r="AB319" s="718"/>
      <c r="AC319" s="718"/>
      <c r="AD319" s="718"/>
      <c r="AE319" s="718"/>
      <c r="AF319" s="718"/>
      <c r="AG319" s="718"/>
      <c r="AH319" s="718"/>
      <c r="AI319" s="718"/>
      <c r="AJ319" s="718"/>
      <c r="AK319" s="718"/>
      <c r="AL319" s="718"/>
      <c r="AM319" s="718"/>
      <c r="AN319" s="718"/>
      <c r="AO319" s="718"/>
      <c r="AP319" s="718"/>
      <c r="AQ319" s="718"/>
      <c r="AR319" s="718"/>
      <c r="AS319" s="718"/>
      <c r="AT319" s="718"/>
      <c r="AU319" s="718"/>
      <c r="AV319" s="718"/>
      <c r="AW319" s="718"/>
      <c r="AX319" s="718"/>
      <c r="AY319" s="718"/>
      <c r="AZ319" s="718"/>
      <c r="BA319" s="718"/>
      <c r="BB319" s="718"/>
      <c r="BC319" s="718"/>
      <c r="BD319" s="718"/>
      <c r="BE319" s="718"/>
      <c r="BF319" s="718"/>
      <c r="BG319" s="718"/>
      <c r="BH319" s="718"/>
      <c r="BI319" s="718"/>
      <c r="BJ319" s="718"/>
      <c r="BK319" s="718"/>
      <c r="BL319" s="718"/>
      <c r="BM319" s="718"/>
      <c r="BN319" s="718"/>
      <c r="BO319" s="718"/>
      <c r="BP319" s="718"/>
      <c r="BQ319" s="718"/>
      <c r="BR319" s="718"/>
      <c r="BS319" s="718"/>
      <c r="BT319" s="718"/>
      <c r="BU319" s="718"/>
      <c r="BV319" s="718"/>
      <c r="BW319" s="718"/>
      <c r="BX319" s="718"/>
      <c r="BY319" s="718"/>
      <c r="BZ319" s="718"/>
      <c r="CA319" s="718"/>
      <c r="CB319" s="718"/>
      <c r="CC319" s="718"/>
      <c r="CD319" s="718"/>
      <c r="CE319" s="718"/>
      <c r="CF319" s="718"/>
      <c r="CG319" s="718"/>
      <c r="CH319" s="718"/>
      <c r="CI319" s="718"/>
      <c r="CJ319" s="718"/>
      <c r="CK319" s="718"/>
      <c r="CL319" s="718"/>
      <c r="CM319" s="718"/>
      <c r="CN319" s="718"/>
      <c r="CO319" s="718"/>
      <c r="CP319" s="718"/>
      <c r="CQ319" s="718"/>
      <c r="CR319" s="718"/>
      <c r="CS319" s="718"/>
      <c r="CT319" s="718"/>
      <c r="CU319" s="718"/>
      <c r="CV319" s="718"/>
      <c r="CW319" s="718"/>
      <c r="CX319" s="718"/>
      <c r="CY319" s="718"/>
      <c r="CZ319" s="718"/>
      <c r="DA319" s="718"/>
      <c r="DB319" s="718"/>
      <c r="DC319" s="718"/>
      <c r="DD319" s="718"/>
      <c r="DE319" s="718"/>
      <c r="DF319" s="718"/>
      <c r="DG319" s="718"/>
      <c r="DH319" s="718"/>
      <c r="DI319" s="718"/>
      <c r="DJ319" s="718"/>
      <c r="DK319" s="718"/>
      <c r="DL319" s="718"/>
      <c r="DM319" s="718"/>
      <c r="DN319" s="718"/>
      <c r="DO319" s="718"/>
      <c r="DP319" s="718"/>
      <c r="DQ319" s="718"/>
      <c r="DR319" s="718"/>
      <c r="DS319" s="718"/>
      <c r="DT319" s="718"/>
      <c r="DU319" s="718"/>
      <c r="DV319" s="718"/>
      <c r="DW319" s="718"/>
      <c r="DX319" s="718"/>
      <c r="DY319" s="718"/>
      <c r="DZ319" s="718"/>
      <c r="EA319" s="718"/>
      <c r="EB319" s="718"/>
      <c r="EC319" s="718"/>
      <c r="ED319" s="718"/>
      <c r="EE319" s="718"/>
      <c r="EF319" s="718"/>
      <c r="EG319" s="718"/>
      <c r="EH319" s="718"/>
      <c r="EI319" s="718"/>
      <c r="EJ319" s="718"/>
      <c r="EK319" s="718"/>
      <c r="EL319" s="718"/>
      <c r="EM319" s="718"/>
      <c r="EN319" s="718"/>
      <c r="EO319" s="718"/>
      <c r="EP319" s="718"/>
      <c r="EQ319" s="718"/>
      <c r="ER319" s="718"/>
      <c r="ES319" s="718"/>
      <c r="ET319" s="718"/>
      <c r="EU319" s="718"/>
      <c r="EV319" s="718"/>
      <c r="EW319" s="718"/>
      <c r="EX319" s="718"/>
      <c r="EY319" s="718"/>
      <c r="EZ319" s="718"/>
      <c r="FA319" s="718"/>
      <c r="FB319" s="718"/>
      <c r="FC319" s="718"/>
      <c r="FD319" s="718"/>
      <c r="FE319" s="718"/>
      <c r="FF319" s="718"/>
      <c r="FG319" s="718"/>
      <c r="FH319" s="718"/>
      <c r="FI319" s="718"/>
      <c r="FJ319" s="718"/>
      <c r="FK319" s="718"/>
      <c r="FL319" s="718"/>
      <c r="FM319" s="718"/>
      <c r="FN319" s="718"/>
      <c r="FO319" s="718"/>
      <c r="FP319" s="718"/>
      <c r="FQ319" s="718"/>
      <c r="FR319" s="718"/>
      <c r="FS319" s="718"/>
      <c r="FT319" s="718"/>
      <c r="FU319" s="718"/>
      <c r="FV319" s="718"/>
      <c r="FW319" s="718"/>
      <c r="FX319" s="718"/>
      <c r="FY319" s="718"/>
      <c r="FZ319" s="718"/>
      <c r="GA319" s="718"/>
      <c r="GB319" s="718"/>
      <c r="GC319" s="718"/>
      <c r="GD319" s="718"/>
      <c r="GE319" s="718"/>
      <c r="GF319" s="718"/>
      <c r="GG319" s="718"/>
      <c r="GH319" s="718"/>
      <c r="GI319" s="718"/>
      <c r="GJ319" s="718"/>
      <c r="GK319" s="718"/>
      <c r="GL319" s="718"/>
      <c r="GM319" s="718"/>
      <c r="GN319" s="718"/>
      <c r="GO319" s="718"/>
      <c r="GP319" s="718"/>
      <c r="GQ319" s="718"/>
      <c r="GR319" s="718"/>
      <c r="GS319" s="718"/>
      <c r="GT319" s="718"/>
      <c r="GU319" s="718"/>
      <c r="GV319" s="718"/>
      <c r="GW319" s="718"/>
      <c r="GX319" s="718"/>
      <c r="GY319" s="718"/>
      <c r="GZ319" s="718"/>
      <c r="HA319" s="718"/>
      <c r="HB319" s="718"/>
      <c r="HC319" s="718"/>
      <c r="HD319" s="718"/>
      <c r="HE319" s="718"/>
      <c r="HF319" s="718"/>
      <c r="HG319" s="718"/>
      <c r="HH319" s="718"/>
      <c r="HI319" s="718"/>
      <c r="HJ319" s="718"/>
      <c r="HK319" s="718"/>
      <c r="HL319" s="718"/>
      <c r="HM319" s="718"/>
      <c r="HN319" s="718"/>
      <c r="HO319" s="718"/>
      <c r="HP319" s="718"/>
      <c r="HQ319" s="718"/>
      <c r="HR319" s="718"/>
      <c r="HS319" s="718"/>
      <c r="HT319" s="718"/>
      <c r="HU319" s="718"/>
      <c r="HV319" s="718"/>
      <c r="HW319" s="718"/>
      <c r="HX319" s="718"/>
      <c r="HY319" s="718"/>
      <c r="HZ319" s="718"/>
      <c r="IA319" s="718"/>
      <c r="IB319" s="718"/>
      <c r="IC319" s="718"/>
      <c r="ID319" s="718"/>
      <c r="IE319" s="718"/>
      <c r="IF319" s="718"/>
      <c r="IG319" s="718"/>
      <c r="IH319" s="718"/>
      <c r="II319" s="718"/>
      <c r="IJ319" s="718"/>
      <c r="IK319" s="718"/>
      <c r="IL319" s="718"/>
      <c r="IM319" s="718"/>
      <c r="IN319" s="718"/>
      <c r="IO319" s="718"/>
      <c r="IP319" s="718"/>
      <c r="IQ319" s="718"/>
      <c r="IR319" s="718"/>
      <c r="IS319" s="718"/>
      <c r="IT319" s="718"/>
      <c r="IU319" s="718"/>
      <c r="IV319" s="718"/>
    </row>
    <row r="320" spans="2:256" s="418" customFormat="1">
      <c r="B320" s="432"/>
      <c r="C320" s="433"/>
      <c r="D320" s="432"/>
      <c r="E320" s="432"/>
      <c r="P320" s="718"/>
      <c r="Q320" s="718"/>
      <c r="R320" s="718"/>
      <c r="S320" s="718"/>
      <c r="T320" s="718"/>
      <c r="U320" s="718"/>
      <c r="V320" s="718"/>
      <c r="W320" s="718"/>
      <c r="X320" s="718"/>
      <c r="Y320" s="718"/>
      <c r="Z320" s="718"/>
      <c r="AA320" s="718"/>
      <c r="AB320" s="718"/>
      <c r="AC320" s="718"/>
      <c r="AD320" s="718"/>
      <c r="AE320" s="718"/>
      <c r="AF320" s="718"/>
      <c r="AG320" s="718"/>
      <c r="AH320" s="718"/>
      <c r="AI320" s="718"/>
      <c r="AJ320" s="718"/>
      <c r="AK320" s="718"/>
      <c r="AL320" s="718"/>
      <c r="AM320" s="718"/>
      <c r="AN320" s="718"/>
      <c r="AO320" s="718"/>
      <c r="AP320" s="718"/>
      <c r="AQ320" s="718"/>
      <c r="AR320" s="718"/>
      <c r="AS320" s="718"/>
      <c r="AT320" s="718"/>
      <c r="AU320" s="718"/>
      <c r="AV320" s="718"/>
      <c r="AW320" s="718"/>
      <c r="AX320" s="718"/>
      <c r="AY320" s="718"/>
      <c r="AZ320" s="718"/>
      <c r="BA320" s="718"/>
      <c r="BB320" s="718"/>
      <c r="BC320" s="718"/>
      <c r="BD320" s="718"/>
      <c r="BE320" s="718"/>
      <c r="BF320" s="718"/>
      <c r="BG320" s="718"/>
      <c r="BH320" s="718"/>
      <c r="BI320" s="718"/>
      <c r="BJ320" s="718"/>
      <c r="BK320" s="718"/>
      <c r="BL320" s="718"/>
      <c r="BM320" s="718"/>
      <c r="BN320" s="718"/>
      <c r="BO320" s="718"/>
      <c r="BP320" s="718"/>
      <c r="BQ320" s="718"/>
      <c r="BR320" s="718"/>
      <c r="BS320" s="718"/>
      <c r="BT320" s="718"/>
      <c r="BU320" s="718"/>
      <c r="BV320" s="718"/>
      <c r="BW320" s="718"/>
      <c r="BX320" s="718"/>
      <c r="BY320" s="718"/>
      <c r="BZ320" s="718"/>
      <c r="CA320" s="718"/>
      <c r="CB320" s="718"/>
      <c r="CC320" s="718"/>
      <c r="CD320" s="718"/>
      <c r="CE320" s="718"/>
      <c r="CF320" s="718"/>
      <c r="CG320" s="718"/>
      <c r="CH320" s="718"/>
      <c r="CI320" s="718"/>
      <c r="CJ320" s="718"/>
      <c r="CK320" s="718"/>
      <c r="CL320" s="718"/>
      <c r="CM320" s="718"/>
      <c r="CN320" s="718"/>
      <c r="CO320" s="718"/>
      <c r="CP320" s="718"/>
      <c r="CQ320" s="718"/>
      <c r="CR320" s="718"/>
      <c r="CS320" s="718"/>
      <c r="CT320" s="718"/>
      <c r="CU320" s="718"/>
      <c r="CV320" s="718"/>
      <c r="CW320" s="718"/>
      <c r="CX320" s="718"/>
      <c r="CY320" s="718"/>
      <c r="CZ320" s="718"/>
      <c r="DA320" s="718"/>
      <c r="DB320" s="718"/>
      <c r="DC320" s="718"/>
      <c r="DD320" s="718"/>
      <c r="DE320" s="718"/>
      <c r="DF320" s="718"/>
      <c r="DG320" s="718"/>
      <c r="DH320" s="718"/>
      <c r="DI320" s="718"/>
      <c r="DJ320" s="718"/>
      <c r="DK320" s="718"/>
      <c r="DL320" s="718"/>
      <c r="DM320" s="718"/>
      <c r="DN320" s="718"/>
      <c r="DO320" s="718"/>
      <c r="DP320" s="718"/>
      <c r="DQ320" s="718"/>
      <c r="DR320" s="718"/>
      <c r="DS320" s="718"/>
      <c r="DT320" s="718"/>
      <c r="DU320" s="718"/>
      <c r="DV320" s="718"/>
      <c r="DW320" s="718"/>
      <c r="DX320" s="718"/>
      <c r="DY320" s="718"/>
      <c r="DZ320" s="718"/>
      <c r="EA320" s="718"/>
      <c r="EB320" s="718"/>
      <c r="EC320" s="718"/>
      <c r="ED320" s="718"/>
      <c r="EE320" s="718"/>
      <c r="EF320" s="718"/>
      <c r="EG320" s="718"/>
      <c r="EH320" s="718"/>
      <c r="EI320" s="718"/>
      <c r="EJ320" s="718"/>
      <c r="EK320" s="718"/>
      <c r="EL320" s="718"/>
      <c r="EM320" s="718"/>
      <c r="EN320" s="718"/>
      <c r="EO320" s="718"/>
      <c r="EP320" s="718"/>
      <c r="EQ320" s="718"/>
      <c r="ER320" s="718"/>
      <c r="ES320" s="718"/>
      <c r="ET320" s="718"/>
      <c r="EU320" s="718"/>
      <c r="EV320" s="718"/>
      <c r="EW320" s="718"/>
      <c r="EX320" s="718"/>
      <c r="EY320" s="718"/>
      <c r="EZ320" s="718"/>
      <c r="FA320" s="718"/>
      <c r="FB320" s="718"/>
      <c r="FC320" s="718"/>
      <c r="FD320" s="718"/>
      <c r="FE320" s="718"/>
      <c r="FF320" s="718"/>
      <c r="FG320" s="718"/>
      <c r="FH320" s="718"/>
      <c r="FI320" s="718"/>
      <c r="FJ320" s="718"/>
      <c r="FK320" s="718"/>
      <c r="FL320" s="718"/>
      <c r="FM320" s="718"/>
      <c r="FN320" s="718"/>
      <c r="FO320" s="718"/>
      <c r="FP320" s="718"/>
      <c r="FQ320" s="718"/>
      <c r="FR320" s="718"/>
      <c r="FS320" s="718"/>
      <c r="FT320" s="718"/>
      <c r="FU320" s="718"/>
      <c r="FV320" s="718"/>
      <c r="FW320" s="718"/>
      <c r="FX320" s="718"/>
      <c r="FY320" s="718"/>
      <c r="FZ320" s="718"/>
      <c r="GA320" s="718"/>
      <c r="GB320" s="718"/>
      <c r="GC320" s="718"/>
      <c r="GD320" s="718"/>
      <c r="GE320" s="718"/>
      <c r="GF320" s="718"/>
      <c r="GG320" s="718"/>
      <c r="GH320" s="718"/>
      <c r="GI320" s="718"/>
      <c r="GJ320" s="718"/>
      <c r="GK320" s="718"/>
      <c r="GL320" s="718"/>
      <c r="GM320" s="718"/>
      <c r="GN320" s="718"/>
      <c r="GO320" s="718"/>
      <c r="GP320" s="718"/>
      <c r="GQ320" s="718"/>
      <c r="GR320" s="718"/>
      <c r="GS320" s="718"/>
      <c r="GT320" s="718"/>
      <c r="GU320" s="718"/>
      <c r="GV320" s="718"/>
      <c r="GW320" s="718"/>
      <c r="GX320" s="718"/>
      <c r="GY320" s="718"/>
      <c r="GZ320" s="718"/>
      <c r="HA320" s="718"/>
      <c r="HB320" s="718"/>
      <c r="HC320" s="718"/>
      <c r="HD320" s="718"/>
      <c r="HE320" s="718"/>
      <c r="HF320" s="718"/>
      <c r="HG320" s="718"/>
      <c r="HH320" s="718"/>
      <c r="HI320" s="718"/>
      <c r="HJ320" s="718"/>
      <c r="HK320" s="718"/>
      <c r="HL320" s="718"/>
      <c r="HM320" s="718"/>
      <c r="HN320" s="718"/>
      <c r="HO320" s="718"/>
      <c r="HP320" s="718"/>
      <c r="HQ320" s="718"/>
      <c r="HR320" s="718"/>
      <c r="HS320" s="718"/>
      <c r="HT320" s="718"/>
      <c r="HU320" s="718"/>
      <c r="HV320" s="718"/>
      <c r="HW320" s="718"/>
      <c r="HX320" s="718"/>
      <c r="HY320" s="718"/>
      <c r="HZ320" s="718"/>
      <c r="IA320" s="718"/>
      <c r="IB320" s="718"/>
      <c r="IC320" s="718"/>
      <c r="ID320" s="718"/>
      <c r="IE320" s="718"/>
      <c r="IF320" s="718"/>
      <c r="IG320" s="718"/>
      <c r="IH320" s="718"/>
      <c r="II320" s="718"/>
      <c r="IJ320" s="718"/>
      <c r="IK320" s="718"/>
      <c r="IL320" s="718"/>
      <c r="IM320" s="718"/>
      <c r="IN320" s="718"/>
      <c r="IO320" s="718"/>
      <c r="IP320" s="718"/>
      <c r="IQ320" s="718"/>
      <c r="IR320" s="718"/>
      <c r="IS320" s="718"/>
      <c r="IT320" s="718"/>
      <c r="IU320" s="718"/>
      <c r="IV320" s="718"/>
    </row>
    <row r="321" spans="2:256" s="418" customFormat="1">
      <c r="B321" s="432"/>
      <c r="C321" s="433"/>
      <c r="D321" s="432"/>
      <c r="E321" s="432"/>
      <c r="P321" s="718"/>
      <c r="Q321" s="718"/>
      <c r="R321" s="718"/>
      <c r="S321" s="718"/>
      <c r="T321" s="718"/>
      <c r="U321" s="718"/>
      <c r="V321" s="718"/>
      <c r="W321" s="718"/>
      <c r="X321" s="718"/>
      <c r="Y321" s="718"/>
      <c r="Z321" s="718"/>
      <c r="AA321" s="718"/>
      <c r="AB321" s="718"/>
      <c r="AC321" s="718"/>
      <c r="AD321" s="718"/>
      <c r="AE321" s="718"/>
      <c r="AF321" s="718"/>
      <c r="AG321" s="718"/>
      <c r="AH321" s="718"/>
      <c r="AI321" s="718"/>
      <c r="AJ321" s="718"/>
      <c r="AK321" s="718"/>
      <c r="AL321" s="718"/>
      <c r="AM321" s="718"/>
      <c r="AN321" s="718"/>
      <c r="AO321" s="718"/>
      <c r="AP321" s="718"/>
      <c r="AQ321" s="718"/>
      <c r="AR321" s="718"/>
      <c r="AS321" s="718"/>
      <c r="AT321" s="718"/>
      <c r="AU321" s="718"/>
      <c r="AV321" s="718"/>
      <c r="AW321" s="718"/>
      <c r="AX321" s="718"/>
      <c r="AY321" s="718"/>
      <c r="AZ321" s="718"/>
      <c r="BA321" s="718"/>
      <c r="BB321" s="718"/>
      <c r="BC321" s="718"/>
      <c r="BD321" s="718"/>
      <c r="BE321" s="718"/>
      <c r="BF321" s="718"/>
      <c r="BG321" s="718"/>
      <c r="BH321" s="718"/>
      <c r="BI321" s="718"/>
      <c r="BJ321" s="718"/>
      <c r="BK321" s="718"/>
      <c r="BL321" s="718"/>
      <c r="BM321" s="718"/>
      <c r="BN321" s="718"/>
      <c r="BO321" s="718"/>
      <c r="BP321" s="718"/>
      <c r="BQ321" s="718"/>
      <c r="BR321" s="718"/>
      <c r="BS321" s="718"/>
      <c r="BT321" s="718"/>
      <c r="BU321" s="718"/>
      <c r="BV321" s="718"/>
      <c r="BW321" s="718"/>
      <c r="BX321" s="718"/>
      <c r="BY321" s="718"/>
      <c r="BZ321" s="718"/>
      <c r="CA321" s="718"/>
      <c r="CB321" s="718"/>
      <c r="CC321" s="718"/>
      <c r="CD321" s="718"/>
      <c r="CE321" s="718"/>
      <c r="CF321" s="718"/>
      <c r="CG321" s="718"/>
      <c r="CH321" s="718"/>
      <c r="CI321" s="718"/>
      <c r="CJ321" s="718"/>
      <c r="CK321" s="718"/>
      <c r="CL321" s="718"/>
      <c r="CM321" s="718"/>
      <c r="CN321" s="718"/>
      <c r="CO321" s="718"/>
      <c r="CP321" s="718"/>
      <c r="CQ321" s="718"/>
      <c r="CR321" s="718"/>
      <c r="CS321" s="718"/>
      <c r="CT321" s="718"/>
      <c r="CU321" s="718"/>
      <c r="CV321" s="718"/>
      <c r="CW321" s="718"/>
      <c r="CX321" s="718"/>
      <c r="CY321" s="718"/>
      <c r="CZ321" s="718"/>
      <c r="DA321" s="718"/>
      <c r="DB321" s="718"/>
      <c r="DC321" s="718"/>
      <c r="DD321" s="718"/>
      <c r="DE321" s="718"/>
      <c r="DF321" s="718"/>
      <c r="DG321" s="718"/>
      <c r="DH321" s="718"/>
      <c r="DI321" s="718"/>
      <c r="DJ321" s="718"/>
      <c r="DK321" s="718"/>
      <c r="DL321" s="718"/>
      <c r="DM321" s="718"/>
      <c r="DN321" s="718"/>
      <c r="DO321" s="718"/>
      <c r="DP321" s="718"/>
      <c r="DQ321" s="718"/>
      <c r="DR321" s="718"/>
      <c r="DS321" s="718"/>
      <c r="DT321" s="718"/>
      <c r="DU321" s="718"/>
      <c r="DV321" s="718"/>
      <c r="DW321" s="718"/>
      <c r="DX321" s="718"/>
      <c r="DY321" s="718"/>
      <c r="DZ321" s="718"/>
      <c r="EA321" s="718"/>
      <c r="EB321" s="718"/>
      <c r="EC321" s="718"/>
      <c r="ED321" s="718"/>
      <c r="EE321" s="718"/>
      <c r="EF321" s="718"/>
      <c r="EG321" s="718"/>
      <c r="EH321" s="718"/>
      <c r="EI321" s="718"/>
      <c r="EJ321" s="718"/>
      <c r="EK321" s="718"/>
      <c r="EL321" s="718"/>
      <c r="EM321" s="718"/>
      <c r="EN321" s="718"/>
      <c r="EO321" s="718"/>
      <c r="EP321" s="718"/>
      <c r="EQ321" s="718"/>
      <c r="ER321" s="718"/>
      <c r="ES321" s="718"/>
      <c r="ET321" s="718"/>
      <c r="EU321" s="718"/>
      <c r="EV321" s="718"/>
      <c r="EW321" s="718"/>
      <c r="EX321" s="718"/>
      <c r="EY321" s="718"/>
      <c r="EZ321" s="718"/>
      <c r="FA321" s="718"/>
      <c r="FB321" s="718"/>
      <c r="FC321" s="718"/>
      <c r="FD321" s="718"/>
      <c r="FE321" s="718"/>
      <c r="FF321" s="718"/>
      <c r="FG321" s="718"/>
      <c r="FH321" s="718"/>
      <c r="FI321" s="718"/>
      <c r="FJ321" s="718"/>
      <c r="FK321" s="718"/>
      <c r="FL321" s="718"/>
      <c r="FM321" s="718"/>
      <c r="FN321" s="718"/>
      <c r="FO321" s="718"/>
      <c r="FP321" s="718"/>
      <c r="FQ321" s="718"/>
      <c r="FR321" s="718"/>
      <c r="FS321" s="718"/>
      <c r="FT321" s="718"/>
      <c r="FU321" s="718"/>
      <c r="FV321" s="718"/>
      <c r="FW321" s="718"/>
      <c r="FX321" s="718"/>
      <c r="FY321" s="718"/>
      <c r="FZ321" s="718"/>
      <c r="GA321" s="718"/>
      <c r="GB321" s="718"/>
      <c r="GC321" s="718"/>
      <c r="GD321" s="718"/>
      <c r="GE321" s="718"/>
      <c r="GF321" s="718"/>
      <c r="GG321" s="718"/>
      <c r="GH321" s="718"/>
      <c r="GI321" s="718"/>
      <c r="GJ321" s="718"/>
      <c r="GK321" s="718"/>
      <c r="GL321" s="718"/>
      <c r="GM321" s="718"/>
      <c r="GN321" s="718"/>
      <c r="GO321" s="718"/>
      <c r="GP321" s="718"/>
      <c r="GQ321" s="718"/>
      <c r="GR321" s="718"/>
      <c r="GS321" s="718"/>
      <c r="GT321" s="718"/>
      <c r="GU321" s="718"/>
      <c r="GV321" s="718"/>
      <c r="GW321" s="718"/>
      <c r="GX321" s="718"/>
      <c r="GY321" s="718"/>
      <c r="GZ321" s="718"/>
      <c r="HA321" s="718"/>
      <c r="HB321" s="718"/>
      <c r="HC321" s="718"/>
      <c r="HD321" s="718"/>
      <c r="HE321" s="718"/>
      <c r="HF321" s="718"/>
      <c r="HG321" s="718"/>
      <c r="HH321" s="718"/>
      <c r="HI321" s="718"/>
      <c r="HJ321" s="718"/>
      <c r="HK321" s="718"/>
      <c r="HL321" s="718"/>
      <c r="HM321" s="718"/>
      <c r="HN321" s="718"/>
      <c r="HO321" s="718"/>
      <c r="HP321" s="718"/>
      <c r="HQ321" s="718"/>
      <c r="HR321" s="718"/>
      <c r="HS321" s="718"/>
      <c r="HT321" s="718"/>
      <c r="HU321" s="718"/>
      <c r="HV321" s="718"/>
      <c r="HW321" s="718"/>
      <c r="HX321" s="718"/>
      <c r="HY321" s="718"/>
      <c r="HZ321" s="718"/>
      <c r="IA321" s="718"/>
      <c r="IB321" s="718"/>
      <c r="IC321" s="718"/>
      <c r="ID321" s="718"/>
      <c r="IE321" s="718"/>
      <c r="IF321" s="718"/>
      <c r="IG321" s="718"/>
      <c r="IH321" s="718"/>
      <c r="II321" s="718"/>
      <c r="IJ321" s="718"/>
      <c r="IK321" s="718"/>
      <c r="IL321" s="718"/>
      <c r="IM321" s="718"/>
      <c r="IN321" s="718"/>
      <c r="IO321" s="718"/>
      <c r="IP321" s="718"/>
      <c r="IQ321" s="718"/>
      <c r="IR321" s="718"/>
      <c r="IS321" s="718"/>
      <c r="IT321" s="718"/>
      <c r="IU321" s="718"/>
      <c r="IV321" s="718"/>
    </row>
    <row r="322" spans="2:256" s="418" customFormat="1">
      <c r="B322" s="432"/>
      <c r="C322" s="433"/>
      <c r="D322" s="432"/>
      <c r="E322" s="432"/>
      <c r="P322" s="718"/>
      <c r="Q322" s="718"/>
      <c r="R322" s="718"/>
      <c r="S322" s="718"/>
      <c r="T322" s="718"/>
      <c r="U322" s="718"/>
      <c r="V322" s="718"/>
      <c r="W322" s="718"/>
      <c r="X322" s="718"/>
      <c r="Y322" s="718"/>
      <c r="Z322" s="718"/>
      <c r="AA322" s="718"/>
      <c r="AB322" s="718"/>
      <c r="AC322" s="718"/>
      <c r="AD322" s="718"/>
      <c r="AE322" s="718"/>
      <c r="AF322" s="718"/>
      <c r="AG322" s="718"/>
      <c r="AH322" s="718"/>
      <c r="AI322" s="718"/>
      <c r="AJ322" s="718"/>
      <c r="AK322" s="718"/>
      <c r="AL322" s="718"/>
      <c r="AM322" s="718"/>
      <c r="AN322" s="718"/>
      <c r="AO322" s="718"/>
      <c r="AP322" s="718"/>
      <c r="AQ322" s="718"/>
      <c r="AR322" s="718"/>
      <c r="AS322" s="718"/>
      <c r="AT322" s="718"/>
      <c r="AU322" s="718"/>
      <c r="AV322" s="718"/>
      <c r="AW322" s="718"/>
      <c r="AX322" s="718"/>
      <c r="AY322" s="718"/>
      <c r="AZ322" s="718"/>
      <c r="BA322" s="718"/>
      <c r="BB322" s="718"/>
      <c r="BC322" s="718"/>
      <c r="BD322" s="718"/>
      <c r="BE322" s="718"/>
      <c r="BF322" s="718"/>
      <c r="BG322" s="718"/>
      <c r="BH322" s="718"/>
      <c r="BI322" s="718"/>
      <c r="BJ322" s="718"/>
      <c r="BK322" s="718"/>
      <c r="BL322" s="718"/>
      <c r="BM322" s="718"/>
      <c r="BN322" s="718"/>
      <c r="BO322" s="718"/>
      <c r="BP322" s="718"/>
      <c r="BQ322" s="718"/>
      <c r="BR322" s="718"/>
      <c r="BS322" s="718"/>
      <c r="BT322" s="718"/>
      <c r="BU322" s="718"/>
      <c r="BV322" s="718"/>
      <c r="BW322" s="718"/>
      <c r="BX322" s="718"/>
      <c r="BY322" s="718"/>
      <c r="BZ322" s="718"/>
      <c r="CA322" s="718"/>
      <c r="CB322" s="718"/>
      <c r="CC322" s="718"/>
      <c r="CD322" s="718"/>
      <c r="CE322" s="718"/>
      <c r="CF322" s="718"/>
      <c r="CG322" s="718"/>
      <c r="CH322" s="718"/>
      <c r="CI322" s="718"/>
      <c r="CJ322" s="718"/>
      <c r="CK322" s="718"/>
      <c r="CL322" s="718"/>
      <c r="CM322" s="718"/>
      <c r="CN322" s="718"/>
      <c r="CO322" s="718"/>
      <c r="CP322" s="718"/>
      <c r="CQ322" s="718"/>
      <c r="CR322" s="718"/>
      <c r="CS322" s="718"/>
      <c r="CT322" s="718"/>
      <c r="CU322" s="718"/>
      <c r="CV322" s="718"/>
      <c r="CW322" s="718"/>
      <c r="CX322" s="718"/>
      <c r="CY322" s="718"/>
      <c r="CZ322" s="718"/>
      <c r="DA322" s="718"/>
      <c r="DB322" s="718"/>
      <c r="DC322" s="718"/>
      <c r="DD322" s="718"/>
      <c r="DE322" s="718"/>
      <c r="DF322" s="718"/>
      <c r="DG322" s="718"/>
      <c r="DH322" s="718"/>
      <c r="DI322" s="718"/>
      <c r="DJ322" s="718"/>
      <c r="DK322" s="718"/>
      <c r="DL322" s="718"/>
      <c r="DM322" s="718"/>
      <c r="DN322" s="718"/>
      <c r="DO322" s="718"/>
      <c r="DP322" s="718"/>
      <c r="DQ322" s="718"/>
      <c r="DR322" s="718"/>
      <c r="DS322" s="718"/>
      <c r="DT322" s="718"/>
      <c r="DU322" s="718"/>
      <c r="DV322" s="718"/>
      <c r="DW322" s="718"/>
      <c r="DX322" s="718"/>
      <c r="DY322" s="718"/>
      <c r="DZ322" s="718"/>
      <c r="EA322" s="718"/>
      <c r="EB322" s="718"/>
      <c r="EC322" s="718"/>
      <c r="ED322" s="718"/>
      <c r="EE322" s="718"/>
      <c r="EF322" s="718"/>
      <c r="EG322" s="718"/>
      <c r="EH322" s="718"/>
      <c r="EI322" s="718"/>
      <c r="EJ322" s="718"/>
      <c r="EK322" s="718"/>
      <c r="EL322" s="718"/>
      <c r="EM322" s="718"/>
      <c r="EN322" s="718"/>
      <c r="EO322" s="718"/>
      <c r="EP322" s="718"/>
      <c r="EQ322" s="718"/>
      <c r="ER322" s="718"/>
      <c r="ES322" s="718"/>
      <c r="ET322" s="718"/>
      <c r="EU322" s="718"/>
      <c r="EV322" s="718"/>
      <c r="EW322" s="718"/>
      <c r="EX322" s="718"/>
      <c r="EY322" s="718"/>
      <c r="EZ322" s="718"/>
      <c r="FA322" s="718"/>
      <c r="FB322" s="718"/>
      <c r="FC322" s="718"/>
      <c r="FD322" s="718"/>
      <c r="FE322" s="718"/>
      <c r="FF322" s="718"/>
      <c r="FG322" s="718"/>
      <c r="FH322" s="718"/>
      <c r="FI322" s="718"/>
      <c r="FJ322" s="718"/>
      <c r="FK322" s="718"/>
      <c r="FL322" s="718"/>
      <c r="FM322" s="718"/>
      <c r="FN322" s="718"/>
      <c r="FO322" s="718"/>
      <c r="FP322" s="718"/>
      <c r="FQ322" s="718"/>
      <c r="FR322" s="718"/>
      <c r="FS322" s="718"/>
      <c r="FT322" s="718"/>
      <c r="FU322" s="718"/>
      <c r="FV322" s="718"/>
      <c r="FW322" s="718"/>
      <c r="FX322" s="718"/>
      <c r="FY322" s="718"/>
      <c r="FZ322" s="718"/>
      <c r="GA322" s="718"/>
      <c r="GB322" s="718"/>
      <c r="GC322" s="718"/>
      <c r="GD322" s="718"/>
      <c r="GE322" s="718"/>
      <c r="GF322" s="718"/>
      <c r="GG322" s="718"/>
      <c r="GH322" s="718"/>
      <c r="GI322" s="718"/>
      <c r="GJ322" s="718"/>
      <c r="GK322" s="718"/>
      <c r="GL322" s="718"/>
      <c r="GM322" s="718"/>
      <c r="GN322" s="718"/>
      <c r="GO322" s="718"/>
      <c r="GP322" s="718"/>
      <c r="GQ322" s="718"/>
      <c r="GR322" s="718"/>
      <c r="GS322" s="718"/>
      <c r="GT322" s="718"/>
      <c r="GU322" s="718"/>
      <c r="GV322" s="718"/>
      <c r="GW322" s="718"/>
      <c r="GX322" s="718"/>
      <c r="GY322" s="718"/>
      <c r="GZ322" s="718"/>
      <c r="HA322" s="718"/>
      <c r="HB322" s="718"/>
      <c r="HC322" s="718"/>
      <c r="HD322" s="718"/>
      <c r="HE322" s="718"/>
      <c r="HF322" s="718"/>
      <c r="HG322" s="718"/>
      <c r="HH322" s="718"/>
      <c r="HI322" s="718"/>
      <c r="HJ322" s="718"/>
      <c r="HK322" s="718"/>
      <c r="HL322" s="718"/>
      <c r="HM322" s="718"/>
      <c r="HN322" s="718"/>
      <c r="HO322" s="718"/>
      <c r="HP322" s="718"/>
      <c r="HQ322" s="718"/>
      <c r="HR322" s="718"/>
      <c r="HS322" s="718"/>
      <c r="HT322" s="718"/>
      <c r="HU322" s="718"/>
      <c r="HV322" s="718"/>
      <c r="HW322" s="718"/>
      <c r="HX322" s="718"/>
      <c r="HY322" s="718"/>
      <c r="HZ322" s="718"/>
      <c r="IA322" s="718"/>
      <c r="IB322" s="718"/>
      <c r="IC322" s="718"/>
      <c r="ID322" s="718"/>
      <c r="IE322" s="718"/>
      <c r="IF322" s="718"/>
      <c r="IG322" s="718"/>
      <c r="IH322" s="718"/>
      <c r="II322" s="718"/>
      <c r="IJ322" s="718"/>
      <c r="IK322" s="718"/>
      <c r="IL322" s="718"/>
      <c r="IM322" s="718"/>
      <c r="IN322" s="718"/>
      <c r="IO322" s="718"/>
      <c r="IP322" s="718"/>
      <c r="IQ322" s="718"/>
      <c r="IR322" s="718"/>
      <c r="IS322" s="718"/>
      <c r="IT322" s="718"/>
      <c r="IU322" s="718"/>
      <c r="IV322" s="718"/>
    </row>
    <row r="323" spans="2:256" s="418" customFormat="1">
      <c r="B323" s="432"/>
      <c r="C323" s="433"/>
      <c r="D323" s="432"/>
      <c r="E323" s="432"/>
      <c r="P323" s="718"/>
      <c r="Q323" s="718"/>
      <c r="R323" s="718"/>
      <c r="S323" s="718"/>
      <c r="T323" s="718"/>
      <c r="U323" s="718"/>
      <c r="V323" s="718"/>
      <c r="W323" s="718"/>
      <c r="X323" s="718"/>
      <c r="Y323" s="718"/>
      <c r="Z323" s="718"/>
      <c r="AA323" s="718"/>
      <c r="AB323" s="718"/>
      <c r="AC323" s="718"/>
      <c r="AD323" s="718"/>
      <c r="AE323" s="718"/>
      <c r="AF323" s="718"/>
      <c r="AG323" s="718"/>
      <c r="AH323" s="718"/>
      <c r="AI323" s="718"/>
      <c r="AJ323" s="718"/>
      <c r="AK323" s="718"/>
      <c r="AL323" s="718"/>
      <c r="AM323" s="718"/>
      <c r="AN323" s="718"/>
      <c r="AO323" s="718"/>
      <c r="AP323" s="718"/>
      <c r="AQ323" s="718"/>
      <c r="AR323" s="718"/>
      <c r="AS323" s="718"/>
      <c r="AT323" s="718"/>
      <c r="AU323" s="718"/>
      <c r="AV323" s="718"/>
      <c r="AW323" s="718"/>
      <c r="AX323" s="718"/>
      <c r="AY323" s="718"/>
      <c r="AZ323" s="718"/>
      <c r="BA323" s="718"/>
      <c r="BB323" s="718"/>
      <c r="BC323" s="718"/>
      <c r="BD323" s="718"/>
      <c r="BE323" s="718"/>
      <c r="BF323" s="718"/>
      <c r="BG323" s="718"/>
      <c r="BH323" s="718"/>
      <c r="BI323" s="718"/>
      <c r="BJ323" s="718"/>
      <c r="BK323" s="718"/>
      <c r="BL323" s="718"/>
      <c r="BM323" s="718"/>
      <c r="BN323" s="718"/>
      <c r="BO323" s="718"/>
      <c r="BP323" s="718"/>
      <c r="BQ323" s="718"/>
      <c r="BR323" s="718"/>
      <c r="BS323" s="718"/>
      <c r="BT323" s="718"/>
      <c r="BU323" s="718"/>
      <c r="BV323" s="718"/>
      <c r="BW323" s="718"/>
      <c r="BX323" s="718"/>
      <c r="BY323" s="718"/>
      <c r="BZ323" s="718"/>
      <c r="CA323" s="718"/>
      <c r="CB323" s="718"/>
      <c r="CC323" s="718"/>
      <c r="CD323" s="718"/>
      <c r="CE323" s="718"/>
      <c r="CF323" s="718"/>
      <c r="CG323" s="718"/>
      <c r="CH323" s="718"/>
      <c r="CI323" s="718"/>
      <c r="CJ323" s="718"/>
      <c r="CK323" s="718"/>
      <c r="CL323" s="718"/>
      <c r="CM323" s="718"/>
      <c r="CN323" s="718"/>
      <c r="CO323" s="718"/>
      <c r="CP323" s="718"/>
      <c r="CQ323" s="718"/>
      <c r="CR323" s="718"/>
      <c r="CS323" s="718"/>
      <c r="CT323" s="718"/>
      <c r="CU323" s="718"/>
      <c r="CV323" s="718"/>
      <c r="CW323" s="718"/>
      <c r="CX323" s="718"/>
      <c r="CY323" s="718"/>
      <c r="CZ323" s="718"/>
      <c r="DA323" s="718"/>
      <c r="DB323" s="718"/>
      <c r="DC323" s="718"/>
      <c r="DD323" s="718"/>
      <c r="DE323" s="718"/>
      <c r="DF323" s="718"/>
      <c r="DG323" s="718"/>
      <c r="DH323" s="718"/>
      <c r="DI323" s="718"/>
      <c r="DJ323" s="718"/>
      <c r="DK323" s="718"/>
      <c r="DL323" s="718"/>
      <c r="DM323" s="718"/>
      <c r="DN323" s="718"/>
      <c r="DO323" s="718"/>
      <c r="DP323" s="718"/>
      <c r="DQ323" s="718"/>
      <c r="DR323" s="718"/>
      <c r="DS323" s="718"/>
      <c r="DT323" s="718"/>
      <c r="DU323" s="718"/>
      <c r="DV323" s="718"/>
      <c r="DW323" s="718"/>
      <c r="DX323" s="718"/>
      <c r="DY323" s="718"/>
      <c r="DZ323" s="718"/>
      <c r="EA323" s="718"/>
      <c r="EB323" s="718"/>
      <c r="EC323" s="718"/>
      <c r="ED323" s="718"/>
      <c r="EE323" s="718"/>
      <c r="EF323" s="718"/>
      <c r="EG323" s="718"/>
      <c r="EH323" s="718"/>
      <c r="EI323" s="718"/>
      <c r="EJ323" s="718"/>
      <c r="EK323" s="718"/>
      <c r="EL323" s="718"/>
      <c r="EM323" s="718"/>
      <c r="EN323" s="718"/>
      <c r="EO323" s="718"/>
      <c r="EP323" s="718"/>
      <c r="EQ323" s="718"/>
      <c r="ER323" s="718"/>
      <c r="ES323" s="718"/>
      <c r="ET323" s="718"/>
      <c r="EU323" s="718"/>
      <c r="EV323" s="718"/>
      <c r="EW323" s="718"/>
      <c r="EX323" s="718"/>
      <c r="EY323" s="718"/>
      <c r="EZ323" s="718"/>
      <c r="FA323" s="718"/>
      <c r="FB323" s="718"/>
      <c r="FC323" s="718"/>
      <c r="FD323" s="718"/>
      <c r="FE323" s="718"/>
      <c r="FF323" s="718"/>
      <c r="FG323" s="718"/>
      <c r="FH323" s="718"/>
      <c r="FI323" s="718"/>
      <c r="FJ323" s="718"/>
      <c r="FK323" s="718"/>
      <c r="FL323" s="718"/>
      <c r="FM323" s="718"/>
      <c r="FN323" s="718"/>
      <c r="FO323" s="718"/>
      <c r="FP323" s="718"/>
      <c r="FQ323" s="718"/>
      <c r="FR323" s="718"/>
      <c r="FS323" s="718"/>
      <c r="FT323" s="718"/>
      <c r="FU323" s="718"/>
      <c r="FV323" s="718"/>
      <c r="FW323" s="718"/>
      <c r="FX323" s="718"/>
      <c r="FY323" s="718"/>
      <c r="FZ323" s="718"/>
      <c r="GA323" s="718"/>
      <c r="GB323" s="718"/>
      <c r="GC323" s="718"/>
      <c r="GD323" s="718"/>
      <c r="GE323" s="718"/>
      <c r="GF323" s="718"/>
      <c r="GG323" s="718"/>
      <c r="GH323" s="718"/>
      <c r="GI323" s="718"/>
      <c r="GJ323" s="718"/>
      <c r="GK323" s="718"/>
      <c r="GL323" s="718"/>
      <c r="GM323" s="718"/>
      <c r="GN323" s="718"/>
      <c r="GO323" s="718"/>
      <c r="GP323" s="718"/>
      <c r="GQ323" s="718"/>
      <c r="GR323" s="718"/>
      <c r="GS323" s="718"/>
      <c r="GT323" s="718"/>
      <c r="GU323" s="718"/>
      <c r="GV323" s="718"/>
      <c r="GW323" s="718"/>
      <c r="GX323" s="718"/>
      <c r="GY323" s="718"/>
      <c r="GZ323" s="718"/>
      <c r="HA323" s="718"/>
      <c r="HB323" s="718"/>
      <c r="HC323" s="718"/>
      <c r="HD323" s="718"/>
      <c r="HE323" s="718"/>
      <c r="HF323" s="718"/>
      <c r="HG323" s="718"/>
      <c r="HH323" s="718"/>
      <c r="HI323" s="718"/>
      <c r="HJ323" s="718"/>
      <c r="HK323" s="718"/>
      <c r="HL323" s="718"/>
      <c r="HM323" s="718"/>
      <c r="HN323" s="718"/>
      <c r="HO323" s="718"/>
      <c r="HP323" s="718"/>
      <c r="HQ323" s="718"/>
      <c r="HR323" s="718"/>
      <c r="HS323" s="718"/>
      <c r="HT323" s="718"/>
      <c r="HU323" s="718"/>
      <c r="HV323" s="718"/>
      <c r="HW323" s="718"/>
      <c r="HX323" s="718"/>
      <c r="HY323" s="718"/>
      <c r="HZ323" s="718"/>
      <c r="IA323" s="718"/>
      <c r="IB323" s="718"/>
      <c r="IC323" s="718"/>
      <c r="ID323" s="718"/>
      <c r="IE323" s="718"/>
      <c r="IF323" s="718"/>
      <c r="IG323" s="718"/>
      <c r="IH323" s="718"/>
      <c r="II323" s="718"/>
      <c r="IJ323" s="718"/>
      <c r="IK323" s="718"/>
      <c r="IL323" s="718"/>
      <c r="IM323" s="718"/>
      <c r="IN323" s="718"/>
      <c r="IO323" s="718"/>
      <c r="IP323" s="718"/>
      <c r="IQ323" s="718"/>
      <c r="IR323" s="718"/>
      <c r="IS323" s="718"/>
      <c r="IT323" s="718"/>
      <c r="IU323" s="718"/>
      <c r="IV323" s="718"/>
    </row>
    <row r="324" spans="2:256" s="418" customFormat="1">
      <c r="B324" s="432"/>
      <c r="C324" s="433"/>
      <c r="D324" s="432"/>
      <c r="E324" s="432"/>
      <c r="P324" s="718"/>
      <c r="Q324" s="718"/>
      <c r="R324" s="718"/>
      <c r="S324" s="718"/>
      <c r="T324" s="718"/>
      <c r="U324" s="718"/>
      <c r="V324" s="718"/>
      <c r="W324" s="718"/>
      <c r="X324" s="718"/>
      <c r="Y324" s="718"/>
      <c r="Z324" s="718"/>
      <c r="AA324" s="718"/>
      <c r="AB324" s="718"/>
      <c r="AC324" s="718"/>
      <c r="AD324" s="718"/>
      <c r="AE324" s="718"/>
      <c r="AF324" s="718"/>
      <c r="AG324" s="718"/>
      <c r="AH324" s="718"/>
      <c r="AI324" s="718"/>
      <c r="AJ324" s="718"/>
      <c r="AK324" s="718"/>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8"/>
      <c r="CJ324" s="718"/>
      <c r="CK324" s="718"/>
      <c r="CL324" s="718"/>
      <c r="CM324" s="718"/>
      <c r="CN324" s="718"/>
      <c r="CO324" s="718"/>
      <c r="CP324" s="718"/>
      <c r="CQ324" s="718"/>
      <c r="CR324" s="718"/>
      <c r="CS324" s="718"/>
      <c r="CT324" s="718"/>
      <c r="CU324" s="718"/>
      <c r="CV324" s="718"/>
      <c r="CW324" s="718"/>
      <c r="CX324" s="718"/>
      <c r="CY324" s="718"/>
      <c r="CZ324" s="718"/>
      <c r="DA324" s="718"/>
      <c r="DB324" s="718"/>
      <c r="DC324" s="718"/>
      <c r="DD324" s="718"/>
      <c r="DE324" s="718"/>
      <c r="DF324" s="718"/>
      <c r="DG324" s="718"/>
      <c r="DH324" s="718"/>
      <c r="DI324" s="718"/>
      <c r="DJ324" s="718"/>
      <c r="DK324" s="718"/>
      <c r="DL324" s="718"/>
      <c r="DM324" s="718"/>
      <c r="DN324" s="718"/>
      <c r="DO324" s="718"/>
      <c r="DP324" s="718"/>
      <c r="DQ324" s="718"/>
      <c r="DR324" s="718"/>
      <c r="DS324" s="718"/>
      <c r="DT324" s="718"/>
      <c r="DU324" s="718"/>
      <c r="DV324" s="718"/>
      <c r="DW324" s="718"/>
      <c r="DX324" s="718"/>
      <c r="DY324" s="718"/>
      <c r="DZ324" s="718"/>
      <c r="EA324" s="718"/>
      <c r="EB324" s="718"/>
      <c r="EC324" s="718"/>
      <c r="ED324" s="718"/>
      <c r="EE324" s="718"/>
      <c r="EF324" s="718"/>
      <c r="EG324" s="718"/>
      <c r="EH324" s="718"/>
      <c r="EI324" s="718"/>
      <c r="EJ324" s="718"/>
      <c r="EK324" s="718"/>
      <c r="EL324" s="718"/>
      <c r="EM324" s="718"/>
      <c r="EN324" s="718"/>
      <c r="EO324" s="718"/>
      <c r="EP324" s="718"/>
      <c r="EQ324" s="718"/>
      <c r="ER324" s="718"/>
      <c r="ES324" s="718"/>
      <c r="ET324" s="718"/>
      <c r="EU324" s="718"/>
      <c r="EV324" s="718"/>
      <c r="EW324" s="718"/>
      <c r="EX324" s="718"/>
      <c r="EY324" s="718"/>
      <c r="EZ324" s="718"/>
      <c r="FA324" s="718"/>
      <c r="FB324" s="718"/>
      <c r="FC324" s="718"/>
      <c r="FD324" s="718"/>
      <c r="FE324" s="718"/>
      <c r="FF324" s="718"/>
      <c r="FG324" s="718"/>
      <c r="FH324" s="718"/>
      <c r="FI324" s="718"/>
      <c r="FJ324" s="718"/>
      <c r="FK324" s="718"/>
      <c r="FL324" s="718"/>
      <c r="FM324" s="718"/>
      <c r="FN324" s="718"/>
      <c r="FO324" s="718"/>
      <c r="FP324" s="718"/>
      <c r="FQ324" s="718"/>
      <c r="FR324" s="718"/>
      <c r="FS324" s="718"/>
      <c r="FT324" s="718"/>
      <c r="FU324" s="718"/>
      <c r="FV324" s="718"/>
      <c r="FW324" s="718"/>
      <c r="FX324" s="718"/>
      <c r="FY324" s="718"/>
      <c r="FZ324" s="718"/>
      <c r="GA324" s="718"/>
      <c r="GB324" s="718"/>
      <c r="GC324" s="718"/>
      <c r="GD324" s="718"/>
      <c r="GE324" s="718"/>
      <c r="GF324" s="718"/>
      <c r="GG324" s="718"/>
      <c r="GH324" s="718"/>
      <c r="GI324" s="718"/>
      <c r="GJ324" s="718"/>
      <c r="GK324" s="718"/>
      <c r="GL324" s="718"/>
      <c r="GM324" s="718"/>
      <c r="GN324" s="718"/>
      <c r="GO324" s="718"/>
      <c r="GP324" s="718"/>
      <c r="GQ324" s="718"/>
      <c r="GR324" s="718"/>
      <c r="GS324" s="718"/>
      <c r="GT324" s="718"/>
      <c r="GU324" s="718"/>
      <c r="GV324" s="718"/>
      <c r="GW324" s="718"/>
      <c r="GX324" s="718"/>
      <c r="GY324" s="718"/>
      <c r="GZ324" s="718"/>
      <c r="HA324" s="718"/>
      <c r="HB324" s="718"/>
      <c r="HC324" s="718"/>
      <c r="HD324" s="718"/>
      <c r="HE324" s="718"/>
      <c r="HF324" s="718"/>
      <c r="HG324" s="718"/>
      <c r="HH324" s="718"/>
      <c r="HI324" s="718"/>
      <c r="HJ324" s="718"/>
      <c r="HK324" s="718"/>
      <c r="HL324" s="718"/>
      <c r="HM324" s="718"/>
      <c r="HN324" s="718"/>
      <c r="HO324" s="718"/>
      <c r="HP324" s="718"/>
      <c r="HQ324" s="718"/>
      <c r="HR324" s="718"/>
      <c r="HS324" s="718"/>
      <c r="HT324" s="718"/>
      <c r="HU324" s="718"/>
      <c r="HV324" s="718"/>
      <c r="HW324" s="718"/>
      <c r="HX324" s="718"/>
      <c r="HY324" s="718"/>
      <c r="HZ324" s="718"/>
      <c r="IA324" s="718"/>
      <c r="IB324" s="718"/>
      <c r="IC324" s="718"/>
      <c r="ID324" s="718"/>
      <c r="IE324" s="718"/>
      <c r="IF324" s="718"/>
      <c r="IG324" s="718"/>
      <c r="IH324" s="718"/>
      <c r="II324" s="718"/>
      <c r="IJ324" s="718"/>
      <c r="IK324" s="718"/>
      <c r="IL324" s="718"/>
      <c r="IM324" s="718"/>
      <c r="IN324" s="718"/>
      <c r="IO324" s="718"/>
      <c r="IP324" s="718"/>
      <c r="IQ324" s="718"/>
      <c r="IR324" s="718"/>
      <c r="IS324" s="718"/>
      <c r="IT324" s="718"/>
      <c r="IU324" s="718"/>
      <c r="IV324" s="718"/>
    </row>
    <row r="325" spans="2:256" s="418" customFormat="1">
      <c r="B325" s="432"/>
      <c r="C325" s="433"/>
      <c r="D325" s="432"/>
      <c r="E325" s="432"/>
      <c r="P325" s="718"/>
      <c r="Q325" s="718"/>
      <c r="R325" s="718"/>
      <c r="S325" s="718"/>
      <c r="T325" s="718"/>
      <c r="U325" s="718"/>
      <c r="V325" s="718"/>
      <c r="W325" s="718"/>
      <c r="X325" s="718"/>
      <c r="Y325" s="718"/>
      <c r="Z325" s="718"/>
      <c r="AA325" s="718"/>
      <c r="AB325" s="718"/>
      <c r="AC325" s="718"/>
      <c r="AD325" s="718"/>
      <c r="AE325" s="718"/>
      <c r="AF325" s="718"/>
      <c r="AG325" s="718"/>
      <c r="AH325" s="718"/>
      <c r="AI325" s="718"/>
      <c r="AJ325" s="718"/>
      <c r="AK325" s="718"/>
      <c r="AL325" s="718"/>
      <c r="AM325" s="718"/>
      <c r="AN325" s="718"/>
      <c r="AO325" s="718"/>
      <c r="AP325" s="718"/>
      <c r="AQ325" s="718"/>
      <c r="AR325" s="718"/>
      <c r="AS325" s="718"/>
      <c r="AT325" s="718"/>
      <c r="AU325" s="718"/>
      <c r="AV325" s="718"/>
      <c r="AW325" s="718"/>
      <c r="AX325" s="718"/>
      <c r="AY325" s="718"/>
      <c r="AZ325" s="718"/>
      <c r="BA325" s="718"/>
      <c r="BB325" s="718"/>
      <c r="BC325" s="718"/>
      <c r="BD325" s="718"/>
      <c r="BE325" s="718"/>
      <c r="BF325" s="718"/>
      <c r="BG325" s="718"/>
      <c r="BH325" s="718"/>
      <c r="BI325" s="718"/>
      <c r="BJ325" s="718"/>
      <c r="BK325" s="718"/>
      <c r="BL325" s="718"/>
      <c r="BM325" s="718"/>
      <c r="BN325" s="718"/>
      <c r="BO325" s="718"/>
      <c r="BP325" s="718"/>
      <c r="BQ325" s="718"/>
      <c r="BR325" s="718"/>
      <c r="BS325" s="718"/>
      <c r="BT325" s="718"/>
      <c r="BU325" s="718"/>
      <c r="BV325" s="718"/>
      <c r="BW325" s="718"/>
      <c r="BX325" s="718"/>
      <c r="BY325" s="718"/>
      <c r="BZ325" s="718"/>
      <c r="CA325" s="718"/>
      <c r="CB325" s="718"/>
      <c r="CC325" s="718"/>
      <c r="CD325" s="718"/>
      <c r="CE325" s="718"/>
      <c r="CF325" s="718"/>
      <c r="CG325" s="718"/>
      <c r="CH325" s="718"/>
      <c r="CI325" s="718"/>
      <c r="CJ325" s="718"/>
      <c r="CK325" s="718"/>
      <c r="CL325" s="718"/>
      <c r="CM325" s="718"/>
      <c r="CN325" s="718"/>
      <c r="CO325" s="718"/>
      <c r="CP325" s="718"/>
      <c r="CQ325" s="718"/>
      <c r="CR325" s="718"/>
      <c r="CS325" s="718"/>
      <c r="CT325" s="718"/>
      <c r="CU325" s="718"/>
      <c r="CV325" s="718"/>
      <c r="CW325" s="718"/>
      <c r="CX325" s="718"/>
      <c r="CY325" s="718"/>
      <c r="CZ325" s="718"/>
      <c r="DA325" s="718"/>
      <c r="DB325" s="718"/>
      <c r="DC325" s="718"/>
      <c r="DD325" s="718"/>
      <c r="DE325" s="718"/>
      <c r="DF325" s="718"/>
      <c r="DG325" s="718"/>
      <c r="DH325" s="718"/>
      <c r="DI325" s="718"/>
      <c r="DJ325" s="718"/>
      <c r="DK325" s="718"/>
      <c r="DL325" s="718"/>
      <c r="DM325" s="718"/>
      <c r="DN325" s="718"/>
      <c r="DO325" s="718"/>
      <c r="DP325" s="718"/>
      <c r="DQ325" s="718"/>
      <c r="DR325" s="718"/>
      <c r="DS325" s="718"/>
      <c r="DT325" s="718"/>
      <c r="DU325" s="718"/>
      <c r="DV325" s="718"/>
      <c r="DW325" s="718"/>
      <c r="DX325" s="718"/>
      <c r="DY325" s="718"/>
      <c r="DZ325" s="718"/>
      <c r="EA325" s="718"/>
      <c r="EB325" s="718"/>
      <c r="EC325" s="718"/>
      <c r="ED325" s="718"/>
      <c r="EE325" s="718"/>
      <c r="EF325" s="718"/>
      <c r="EG325" s="718"/>
      <c r="EH325" s="718"/>
      <c r="EI325" s="718"/>
      <c r="EJ325" s="718"/>
      <c r="EK325" s="718"/>
      <c r="EL325" s="718"/>
      <c r="EM325" s="718"/>
      <c r="EN325" s="718"/>
      <c r="EO325" s="718"/>
      <c r="EP325" s="718"/>
      <c r="EQ325" s="718"/>
      <c r="ER325" s="718"/>
      <c r="ES325" s="718"/>
      <c r="ET325" s="718"/>
      <c r="EU325" s="718"/>
      <c r="EV325" s="718"/>
      <c r="EW325" s="718"/>
      <c r="EX325" s="718"/>
      <c r="EY325" s="718"/>
      <c r="EZ325" s="718"/>
      <c r="FA325" s="718"/>
      <c r="FB325" s="718"/>
      <c r="FC325" s="718"/>
      <c r="FD325" s="718"/>
      <c r="FE325" s="718"/>
      <c r="FF325" s="718"/>
      <c r="FG325" s="718"/>
      <c r="FH325" s="718"/>
      <c r="FI325" s="718"/>
      <c r="FJ325" s="718"/>
      <c r="FK325" s="718"/>
      <c r="FL325" s="718"/>
      <c r="FM325" s="718"/>
      <c r="FN325" s="718"/>
      <c r="FO325" s="718"/>
      <c r="FP325" s="718"/>
      <c r="FQ325" s="718"/>
      <c r="FR325" s="718"/>
      <c r="FS325" s="718"/>
      <c r="FT325" s="718"/>
      <c r="FU325" s="718"/>
      <c r="FV325" s="718"/>
      <c r="FW325" s="718"/>
      <c r="FX325" s="718"/>
      <c r="FY325" s="718"/>
      <c r="FZ325" s="718"/>
      <c r="GA325" s="718"/>
      <c r="GB325" s="718"/>
      <c r="GC325" s="718"/>
      <c r="GD325" s="718"/>
      <c r="GE325" s="718"/>
      <c r="GF325" s="718"/>
      <c r="GG325" s="718"/>
      <c r="GH325" s="718"/>
      <c r="GI325" s="718"/>
      <c r="GJ325" s="718"/>
      <c r="GK325" s="718"/>
      <c r="GL325" s="718"/>
      <c r="GM325" s="718"/>
      <c r="GN325" s="718"/>
      <c r="GO325" s="718"/>
      <c r="GP325" s="718"/>
      <c r="GQ325" s="718"/>
      <c r="GR325" s="718"/>
      <c r="GS325" s="718"/>
      <c r="GT325" s="718"/>
      <c r="GU325" s="718"/>
      <c r="GV325" s="718"/>
      <c r="GW325" s="718"/>
      <c r="GX325" s="718"/>
      <c r="GY325" s="718"/>
      <c r="GZ325" s="718"/>
      <c r="HA325" s="718"/>
      <c r="HB325" s="718"/>
      <c r="HC325" s="718"/>
      <c r="HD325" s="718"/>
      <c r="HE325" s="718"/>
      <c r="HF325" s="718"/>
      <c r="HG325" s="718"/>
      <c r="HH325" s="718"/>
      <c r="HI325" s="718"/>
      <c r="HJ325" s="718"/>
      <c r="HK325" s="718"/>
      <c r="HL325" s="718"/>
      <c r="HM325" s="718"/>
      <c r="HN325" s="718"/>
      <c r="HO325" s="718"/>
      <c r="HP325" s="718"/>
      <c r="HQ325" s="718"/>
      <c r="HR325" s="718"/>
      <c r="HS325" s="718"/>
      <c r="HT325" s="718"/>
      <c r="HU325" s="718"/>
      <c r="HV325" s="718"/>
      <c r="HW325" s="718"/>
      <c r="HX325" s="718"/>
      <c r="HY325" s="718"/>
      <c r="HZ325" s="718"/>
      <c r="IA325" s="718"/>
      <c r="IB325" s="718"/>
      <c r="IC325" s="718"/>
      <c r="ID325" s="718"/>
      <c r="IE325" s="718"/>
      <c r="IF325" s="718"/>
      <c r="IG325" s="718"/>
      <c r="IH325" s="718"/>
      <c r="II325" s="718"/>
      <c r="IJ325" s="718"/>
      <c r="IK325" s="718"/>
      <c r="IL325" s="718"/>
      <c r="IM325" s="718"/>
      <c r="IN325" s="718"/>
      <c r="IO325" s="718"/>
      <c r="IP325" s="718"/>
      <c r="IQ325" s="718"/>
      <c r="IR325" s="718"/>
      <c r="IS325" s="718"/>
      <c r="IT325" s="718"/>
      <c r="IU325" s="718"/>
      <c r="IV325" s="718"/>
    </row>
    <row r="326" spans="2:256" s="418" customFormat="1">
      <c r="B326" s="432"/>
      <c r="C326" s="433"/>
      <c r="D326" s="432"/>
      <c r="E326" s="432"/>
      <c r="P326" s="718"/>
      <c r="Q326" s="718"/>
      <c r="R326" s="718"/>
      <c r="S326" s="718"/>
      <c r="T326" s="718"/>
      <c r="U326" s="718"/>
      <c r="V326" s="718"/>
      <c r="W326" s="718"/>
      <c r="X326" s="718"/>
      <c r="Y326" s="718"/>
      <c r="Z326" s="718"/>
      <c r="AA326" s="718"/>
      <c r="AB326" s="718"/>
      <c r="AC326" s="718"/>
      <c r="AD326" s="718"/>
      <c r="AE326" s="718"/>
      <c r="AF326" s="718"/>
      <c r="AG326" s="718"/>
      <c r="AH326" s="718"/>
      <c r="AI326" s="718"/>
      <c r="AJ326" s="718"/>
      <c r="AK326" s="718"/>
      <c r="AL326" s="718"/>
      <c r="AM326" s="718"/>
      <c r="AN326" s="718"/>
      <c r="AO326" s="718"/>
      <c r="AP326" s="718"/>
      <c r="AQ326" s="718"/>
      <c r="AR326" s="718"/>
      <c r="AS326" s="718"/>
      <c r="AT326" s="718"/>
      <c r="AU326" s="718"/>
      <c r="AV326" s="718"/>
      <c r="AW326" s="718"/>
      <c r="AX326" s="718"/>
      <c r="AY326" s="718"/>
      <c r="AZ326" s="718"/>
      <c r="BA326" s="718"/>
      <c r="BB326" s="718"/>
      <c r="BC326" s="718"/>
      <c r="BD326" s="718"/>
      <c r="BE326" s="718"/>
      <c r="BF326" s="718"/>
      <c r="BG326" s="718"/>
      <c r="BH326" s="718"/>
      <c r="BI326" s="718"/>
      <c r="BJ326" s="718"/>
      <c r="BK326" s="718"/>
      <c r="BL326" s="718"/>
      <c r="BM326" s="718"/>
      <c r="BN326" s="718"/>
      <c r="BO326" s="718"/>
      <c r="BP326" s="718"/>
      <c r="BQ326" s="718"/>
      <c r="BR326" s="718"/>
      <c r="BS326" s="718"/>
      <c r="BT326" s="718"/>
      <c r="BU326" s="718"/>
      <c r="BV326" s="718"/>
      <c r="BW326" s="718"/>
      <c r="BX326" s="718"/>
      <c r="BY326" s="718"/>
      <c r="BZ326" s="718"/>
      <c r="CA326" s="718"/>
      <c r="CB326" s="718"/>
      <c r="CC326" s="718"/>
      <c r="CD326" s="718"/>
      <c r="CE326" s="718"/>
      <c r="CF326" s="718"/>
      <c r="CG326" s="718"/>
      <c r="CH326" s="718"/>
      <c r="CI326" s="718"/>
      <c r="CJ326" s="718"/>
      <c r="CK326" s="718"/>
      <c r="CL326" s="718"/>
      <c r="CM326" s="718"/>
      <c r="CN326" s="718"/>
      <c r="CO326" s="718"/>
      <c r="CP326" s="718"/>
      <c r="CQ326" s="718"/>
      <c r="CR326" s="718"/>
      <c r="CS326" s="718"/>
      <c r="CT326" s="718"/>
      <c r="CU326" s="718"/>
      <c r="CV326" s="718"/>
      <c r="CW326" s="718"/>
      <c r="CX326" s="718"/>
      <c r="CY326" s="718"/>
      <c r="CZ326" s="718"/>
      <c r="DA326" s="718"/>
      <c r="DB326" s="718"/>
      <c r="DC326" s="718"/>
      <c r="DD326" s="718"/>
      <c r="DE326" s="718"/>
      <c r="DF326" s="718"/>
      <c r="DG326" s="718"/>
      <c r="DH326" s="718"/>
      <c r="DI326" s="718"/>
      <c r="DJ326" s="718"/>
      <c r="DK326" s="718"/>
      <c r="DL326" s="718"/>
      <c r="DM326" s="718"/>
      <c r="DN326" s="718"/>
      <c r="DO326" s="718"/>
      <c r="DP326" s="718"/>
      <c r="DQ326" s="718"/>
      <c r="DR326" s="718"/>
      <c r="DS326" s="718"/>
      <c r="DT326" s="718"/>
      <c r="DU326" s="718"/>
      <c r="DV326" s="718"/>
      <c r="DW326" s="718"/>
      <c r="DX326" s="718"/>
      <c r="DY326" s="718"/>
      <c r="DZ326" s="718"/>
      <c r="EA326" s="718"/>
      <c r="EB326" s="718"/>
      <c r="EC326" s="718"/>
      <c r="ED326" s="718"/>
      <c r="EE326" s="718"/>
      <c r="EF326" s="718"/>
      <c r="EG326" s="718"/>
      <c r="EH326" s="718"/>
      <c r="EI326" s="718"/>
      <c r="EJ326" s="718"/>
      <c r="EK326" s="718"/>
      <c r="EL326" s="718"/>
      <c r="EM326" s="718"/>
      <c r="EN326" s="718"/>
      <c r="EO326" s="718"/>
      <c r="EP326" s="718"/>
      <c r="EQ326" s="718"/>
      <c r="ER326" s="718"/>
      <c r="ES326" s="718"/>
      <c r="ET326" s="718"/>
      <c r="EU326" s="718"/>
      <c r="EV326" s="718"/>
      <c r="EW326" s="718"/>
      <c r="EX326" s="718"/>
      <c r="EY326" s="718"/>
      <c r="EZ326" s="718"/>
      <c r="FA326" s="718"/>
      <c r="FB326" s="718"/>
      <c r="FC326" s="718"/>
      <c r="FD326" s="718"/>
      <c r="FE326" s="718"/>
      <c r="FF326" s="718"/>
      <c r="FG326" s="718"/>
      <c r="FH326" s="718"/>
      <c r="FI326" s="718"/>
      <c r="FJ326" s="718"/>
      <c r="FK326" s="718"/>
      <c r="FL326" s="718"/>
      <c r="FM326" s="718"/>
      <c r="FN326" s="718"/>
      <c r="FO326" s="718"/>
      <c r="FP326" s="718"/>
      <c r="FQ326" s="718"/>
      <c r="FR326" s="718"/>
      <c r="FS326" s="718"/>
      <c r="FT326" s="718"/>
      <c r="FU326" s="718"/>
      <c r="FV326" s="718"/>
      <c r="FW326" s="718"/>
      <c r="FX326" s="718"/>
      <c r="FY326" s="718"/>
      <c r="FZ326" s="718"/>
      <c r="GA326" s="718"/>
      <c r="GB326" s="718"/>
      <c r="GC326" s="718"/>
      <c r="GD326" s="718"/>
      <c r="GE326" s="718"/>
      <c r="GF326" s="718"/>
      <c r="GG326" s="718"/>
      <c r="GH326" s="718"/>
      <c r="GI326" s="718"/>
      <c r="GJ326" s="718"/>
      <c r="GK326" s="718"/>
      <c r="GL326" s="718"/>
      <c r="GM326" s="718"/>
      <c r="GN326" s="718"/>
      <c r="GO326" s="718"/>
      <c r="GP326" s="718"/>
      <c r="GQ326" s="718"/>
      <c r="GR326" s="718"/>
      <c r="GS326" s="718"/>
      <c r="GT326" s="718"/>
      <c r="GU326" s="718"/>
      <c r="GV326" s="718"/>
      <c r="GW326" s="718"/>
      <c r="GX326" s="718"/>
      <c r="GY326" s="718"/>
      <c r="GZ326" s="718"/>
      <c r="HA326" s="718"/>
      <c r="HB326" s="718"/>
      <c r="HC326" s="718"/>
      <c r="HD326" s="718"/>
      <c r="HE326" s="718"/>
      <c r="HF326" s="718"/>
      <c r="HG326" s="718"/>
      <c r="HH326" s="718"/>
      <c r="HI326" s="718"/>
      <c r="HJ326" s="718"/>
      <c r="HK326" s="718"/>
      <c r="HL326" s="718"/>
      <c r="HM326" s="718"/>
      <c r="HN326" s="718"/>
      <c r="HO326" s="718"/>
      <c r="HP326" s="718"/>
      <c r="HQ326" s="718"/>
      <c r="HR326" s="718"/>
      <c r="HS326" s="718"/>
      <c r="HT326" s="718"/>
      <c r="HU326" s="718"/>
      <c r="HV326" s="718"/>
      <c r="HW326" s="718"/>
      <c r="HX326" s="718"/>
      <c r="HY326" s="718"/>
      <c r="HZ326" s="718"/>
      <c r="IA326" s="718"/>
      <c r="IB326" s="718"/>
      <c r="IC326" s="718"/>
      <c r="ID326" s="718"/>
      <c r="IE326" s="718"/>
      <c r="IF326" s="718"/>
      <c r="IG326" s="718"/>
      <c r="IH326" s="718"/>
      <c r="II326" s="718"/>
      <c r="IJ326" s="718"/>
      <c r="IK326" s="718"/>
      <c r="IL326" s="718"/>
      <c r="IM326" s="718"/>
      <c r="IN326" s="718"/>
      <c r="IO326" s="718"/>
      <c r="IP326" s="718"/>
      <c r="IQ326" s="718"/>
      <c r="IR326" s="718"/>
      <c r="IS326" s="718"/>
      <c r="IT326" s="718"/>
      <c r="IU326" s="718"/>
      <c r="IV326" s="718"/>
    </row>
    <row r="327" spans="2:256" s="418" customFormat="1">
      <c r="B327" s="432"/>
      <c r="C327" s="433"/>
      <c r="D327" s="432"/>
      <c r="E327" s="432"/>
      <c r="P327" s="718"/>
      <c r="Q327" s="718"/>
      <c r="R327" s="718"/>
      <c r="S327" s="718"/>
      <c r="T327" s="718"/>
      <c r="U327" s="718"/>
      <c r="V327" s="718"/>
      <c r="W327" s="718"/>
      <c r="X327" s="718"/>
      <c r="Y327" s="718"/>
      <c r="Z327" s="718"/>
      <c r="AA327" s="718"/>
      <c r="AB327" s="718"/>
      <c r="AC327" s="718"/>
      <c r="AD327" s="718"/>
      <c r="AE327" s="718"/>
      <c r="AF327" s="718"/>
      <c r="AG327" s="718"/>
      <c r="AH327" s="718"/>
      <c r="AI327" s="718"/>
      <c r="AJ327" s="718"/>
      <c r="AK327" s="718"/>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8"/>
      <c r="CJ327" s="718"/>
      <c r="CK327" s="718"/>
      <c r="CL327" s="718"/>
      <c r="CM327" s="718"/>
      <c r="CN327" s="718"/>
      <c r="CO327" s="718"/>
      <c r="CP327" s="718"/>
      <c r="CQ327" s="718"/>
      <c r="CR327" s="718"/>
      <c r="CS327" s="718"/>
      <c r="CT327" s="718"/>
      <c r="CU327" s="718"/>
      <c r="CV327" s="718"/>
      <c r="CW327" s="718"/>
      <c r="CX327" s="718"/>
      <c r="CY327" s="718"/>
      <c r="CZ327" s="718"/>
      <c r="DA327" s="718"/>
      <c r="DB327" s="718"/>
      <c r="DC327" s="718"/>
      <c r="DD327" s="718"/>
      <c r="DE327" s="718"/>
      <c r="DF327" s="718"/>
      <c r="DG327" s="718"/>
      <c r="DH327" s="718"/>
      <c r="DI327" s="718"/>
      <c r="DJ327" s="718"/>
      <c r="DK327" s="718"/>
      <c r="DL327" s="718"/>
      <c r="DM327" s="718"/>
      <c r="DN327" s="718"/>
      <c r="DO327" s="718"/>
      <c r="DP327" s="718"/>
      <c r="DQ327" s="718"/>
      <c r="DR327" s="718"/>
      <c r="DS327" s="718"/>
      <c r="DT327" s="718"/>
      <c r="DU327" s="718"/>
      <c r="DV327" s="718"/>
      <c r="DW327" s="718"/>
      <c r="DX327" s="718"/>
      <c r="DY327" s="718"/>
      <c r="DZ327" s="718"/>
      <c r="EA327" s="718"/>
      <c r="EB327" s="718"/>
      <c r="EC327" s="718"/>
      <c r="ED327" s="718"/>
      <c r="EE327" s="718"/>
      <c r="EF327" s="718"/>
      <c r="EG327" s="718"/>
      <c r="EH327" s="718"/>
      <c r="EI327" s="718"/>
      <c r="EJ327" s="718"/>
      <c r="EK327" s="718"/>
      <c r="EL327" s="718"/>
      <c r="EM327" s="718"/>
      <c r="EN327" s="718"/>
      <c r="EO327" s="718"/>
      <c r="EP327" s="718"/>
      <c r="EQ327" s="718"/>
      <c r="ER327" s="718"/>
      <c r="ES327" s="718"/>
      <c r="ET327" s="718"/>
      <c r="EU327" s="718"/>
      <c r="EV327" s="718"/>
      <c r="EW327" s="718"/>
      <c r="EX327" s="718"/>
      <c r="EY327" s="718"/>
      <c r="EZ327" s="718"/>
      <c r="FA327" s="718"/>
      <c r="FB327" s="718"/>
      <c r="FC327" s="718"/>
      <c r="FD327" s="718"/>
      <c r="FE327" s="718"/>
      <c r="FF327" s="718"/>
      <c r="FG327" s="718"/>
      <c r="FH327" s="718"/>
      <c r="FI327" s="718"/>
      <c r="FJ327" s="718"/>
      <c r="FK327" s="718"/>
      <c r="FL327" s="718"/>
      <c r="FM327" s="718"/>
      <c r="FN327" s="718"/>
      <c r="FO327" s="718"/>
      <c r="FP327" s="718"/>
      <c r="FQ327" s="718"/>
      <c r="FR327" s="718"/>
      <c r="FS327" s="718"/>
      <c r="FT327" s="718"/>
      <c r="FU327" s="718"/>
      <c r="FV327" s="718"/>
      <c r="FW327" s="718"/>
      <c r="FX327" s="718"/>
      <c r="FY327" s="718"/>
      <c r="FZ327" s="718"/>
      <c r="GA327" s="718"/>
      <c r="GB327" s="718"/>
      <c r="GC327" s="718"/>
      <c r="GD327" s="718"/>
      <c r="GE327" s="718"/>
      <c r="GF327" s="718"/>
      <c r="GG327" s="718"/>
      <c r="GH327" s="718"/>
      <c r="GI327" s="718"/>
      <c r="GJ327" s="718"/>
      <c r="GK327" s="718"/>
      <c r="GL327" s="718"/>
      <c r="GM327" s="718"/>
      <c r="GN327" s="718"/>
      <c r="GO327" s="718"/>
      <c r="GP327" s="718"/>
      <c r="GQ327" s="718"/>
      <c r="GR327" s="718"/>
      <c r="GS327" s="718"/>
      <c r="GT327" s="718"/>
      <c r="GU327" s="718"/>
      <c r="GV327" s="718"/>
      <c r="GW327" s="718"/>
      <c r="GX327" s="718"/>
      <c r="GY327" s="718"/>
      <c r="GZ327" s="718"/>
      <c r="HA327" s="718"/>
      <c r="HB327" s="718"/>
      <c r="HC327" s="718"/>
      <c r="HD327" s="718"/>
      <c r="HE327" s="718"/>
      <c r="HF327" s="718"/>
      <c r="HG327" s="718"/>
      <c r="HH327" s="718"/>
      <c r="HI327" s="718"/>
      <c r="HJ327" s="718"/>
      <c r="HK327" s="718"/>
      <c r="HL327" s="718"/>
      <c r="HM327" s="718"/>
      <c r="HN327" s="718"/>
      <c r="HO327" s="718"/>
      <c r="HP327" s="718"/>
      <c r="HQ327" s="718"/>
      <c r="HR327" s="718"/>
      <c r="HS327" s="718"/>
      <c r="HT327" s="718"/>
      <c r="HU327" s="718"/>
      <c r="HV327" s="718"/>
      <c r="HW327" s="718"/>
      <c r="HX327" s="718"/>
      <c r="HY327" s="718"/>
      <c r="HZ327" s="718"/>
      <c r="IA327" s="718"/>
      <c r="IB327" s="718"/>
      <c r="IC327" s="718"/>
      <c r="ID327" s="718"/>
      <c r="IE327" s="718"/>
      <c r="IF327" s="718"/>
      <c r="IG327" s="718"/>
      <c r="IH327" s="718"/>
      <c r="II327" s="718"/>
      <c r="IJ327" s="718"/>
      <c r="IK327" s="718"/>
      <c r="IL327" s="718"/>
      <c r="IM327" s="718"/>
      <c r="IN327" s="718"/>
      <c r="IO327" s="718"/>
      <c r="IP327" s="718"/>
      <c r="IQ327" s="718"/>
      <c r="IR327" s="718"/>
      <c r="IS327" s="718"/>
      <c r="IT327" s="718"/>
      <c r="IU327" s="718"/>
      <c r="IV327" s="718"/>
    </row>
    <row r="328" spans="2:256" s="418" customFormat="1">
      <c r="B328" s="432"/>
      <c r="C328" s="433"/>
      <c r="D328" s="432"/>
      <c r="E328" s="432"/>
      <c r="P328" s="718"/>
      <c r="Q328" s="718"/>
      <c r="R328" s="718"/>
      <c r="S328" s="718"/>
      <c r="T328" s="718"/>
      <c r="U328" s="718"/>
      <c r="V328" s="718"/>
      <c r="W328" s="718"/>
      <c r="X328" s="718"/>
      <c r="Y328" s="718"/>
      <c r="Z328" s="718"/>
      <c r="AA328" s="718"/>
      <c r="AB328" s="718"/>
      <c r="AC328" s="718"/>
      <c r="AD328" s="718"/>
      <c r="AE328" s="718"/>
      <c r="AF328" s="718"/>
      <c r="AG328" s="718"/>
      <c r="AH328" s="718"/>
      <c r="AI328" s="718"/>
      <c r="AJ328" s="718"/>
      <c r="AK328" s="718"/>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8"/>
      <c r="CJ328" s="718"/>
      <c r="CK328" s="718"/>
      <c r="CL328" s="718"/>
      <c r="CM328" s="718"/>
      <c r="CN328" s="718"/>
      <c r="CO328" s="718"/>
      <c r="CP328" s="718"/>
      <c r="CQ328" s="718"/>
      <c r="CR328" s="718"/>
      <c r="CS328" s="718"/>
      <c r="CT328" s="718"/>
      <c r="CU328" s="718"/>
      <c r="CV328" s="718"/>
      <c r="CW328" s="718"/>
      <c r="CX328" s="718"/>
      <c r="CY328" s="718"/>
      <c r="CZ328" s="718"/>
      <c r="DA328" s="718"/>
      <c r="DB328" s="718"/>
      <c r="DC328" s="718"/>
      <c r="DD328" s="718"/>
      <c r="DE328" s="718"/>
      <c r="DF328" s="718"/>
      <c r="DG328" s="718"/>
      <c r="DH328" s="718"/>
      <c r="DI328" s="718"/>
      <c r="DJ328" s="718"/>
      <c r="DK328" s="718"/>
      <c r="DL328" s="718"/>
      <c r="DM328" s="718"/>
      <c r="DN328" s="718"/>
      <c r="DO328" s="718"/>
      <c r="DP328" s="718"/>
      <c r="DQ328" s="718"/>
      <c r="DR328" s="718"/>
      <c r="DS328" s="718"/>
      <c r="DT328" s="718"/>
      <c r="DU328" s="718"/>
      <c r="DV328" s="718"/>
      <c r="DW328" s="718"/>
      <c r="DX328" s="718"/>
      <c r="DY328" s="718"/>
      <c r="DZ328" s="718"/>
      <c r="EA328" s="718"/>
      <c r="EB328" s="718"/>
      <c r="EC328" s="718"/>
      <c r="ED328" s="718"/>
      <c r="EE328" s="718"/>
      <c r="EF328" s="718"/>
      <c r="EG328" s="718"/>
      <c r="EH328" s="718"/>
      <c r="EI328" s="718"/>
      <c r="EJ328" s="718"/>
      <c r="EK328" s="718"/>
      <c r="EL328" s="718"/>
      <c r="EM328" s="718"/>
      <c r="EN328" s="718"/>
      <c r="EO328" s="718"/>
      <c r="EP328" s="718"/>
      <c r="EQ328" s="718"/>
      <c r="ER328" s="718"/>
      <c r="ES328" s="718"/>
      <c r="ET328" s="718"/>
      <c r="EU328" s="718"/>
      <c r="EV328" s="718"/>
      <c r="EW328" s="718"/>
      <c r="EX328" s="718"/>
      <c r="EY328" s="718"/>
      <c r="EZ328" s="718"/>
      <c r="FA328" s="718"/>
      <c r="FB328" s="718"/>
      <c r="FC328" s="718"/>
      <c r="FD328" s="718"/>
      <c r="FE328" s="718"/>
      <c r="FF328" s="718"/>
      <c r="FG328" s="718"/>
      <c r="FH328" s="718"/>
      <c r="FI328" s="718"/>
      <c r="FJ328" s="718"/>
      <c r="FK328" s="718"/>
      <c r="FL328" s="718"/>
      <c r="FM328" s="718"/>
      <c r="FN328" s="718"/>
      <c r="FO328" s="718"/>
      <c r="FP328" s="718"/>
      <c r="FQ328" s="718"/>
      <c r="FR328" s="718"/>
      <c r="FS328" s="718"/>
      <c r="FT328" s="718"/>
      <c r="FU328" s="718"/>
      <c r="FV328" s="718"/>
      <c r="FW328" s="718"/>
      <c r="FX328" s="718"/>
      <c r="FY328" s="718"/>
      <c r="FZ328" s="718"/>
      <c r="GA328" s="718"/>
      <c r="GB328" s="718"/>
      <c r="GC328" s="718"/>
      <c r="GD328" s="718"/>
      <c r="GE328" s="718"/>
      <c r="GF328" s="718"/>
      <c r="GG328" s="718"/>
      <c r="GH328" s="718"/>
      <c r="GI328" s="718"/>
      <c r="GJ328" s="718"/>
      <c r="GK328" s="718"/>
      <c r="GL328" s="718"/>
      <c r="GM328" s="718"/>
      <c r="GN328" s="718"/>
      <c r="GO328" s="718"/>
      <c r="GP328" s="718"/>
      <c r="GQ328" s="718"/>
      <c r="GR328" s="718"/>
      <c r="GS328" s="718"/>
      <c r="GT328" s="718"/>
      <c r="GU328" s="718"/>
      <c r="GV328" s="718"/>
      <c r="GW328" s="718"/>
      <c r="GX328" s="718"/>
      <c r="GY328" s="718"/>
      <c r="GZ328" s="718"/>
      <c r="HA328" s="718"/>
      <c r="HB328" s="718"/>
      <c r="HC328" s="718"/>
      <c r="HD328" s="718"/>
      <c r="HE328" s="718"/>
      <c r="HF328" s="718"/>
      <c r="HG328" s="718"/>
      <c r="HH328" s="718"/>
      <c r="HI328" s="718"/>
      <c r="HJ328" s="718"/>
      <c r="HK328" s="718"/>
      <c r="HL328" s="718"/>
      <c r="HM328" s="718"/>
      <c r="HN328" s="718"/>
      <c r="HO328" s="718"/>
      <c r="HP328" s="718"/>
      <c r="HQ328" s="718"/>
      <c r="HR328" s="718"/>
      <c r="HS328" s="718"/>
      <c r="HT328" s="718"/>
      <c r="HU328" s="718"/>
      <c r="HV328" s="718"/>
      <c r="HW328" s="718"/>
      <c r="HX328" s="718"/>
      <c r="HY328" s="718"/>
      <c r="HZ328" s="718"/>
      <c r="IA328" s="718"/>
      <c r="IB328" s="718"/>
      <c r="IC328" s="718"/>
      <c r="ID328" s="718"/>
      <c r="IE328" s="718"/>
      <c r="IF328" s="718"/>
      <c r="IG328" s="718"/>
      <c r="IH328" s="718"/>
      <c r="II328" s="718"/>
      <c r="IJ328" s="718"/>
      <c r="IK328" s="718"/>
      <c r="IL328" s="718"/>
      <c r="IM328" s="718"/>
      <c r="IN328" s="718"/>
      <c r="IO328" s="718"/>
      <c r="IP328" s="718"/>
      <c r="IQ328" s="718"/>
      <c r="IR328" s="718"/>
      <c r="IS328" s="718"/>
      <c r="IT328" s="718"/>
      <c r="IU328" s="718"/>
      <c r="IV328" s="718"/>
    </row>
    <row r="329" spans="2:256" s="418" customFormat="1">
      <c r="B329" s="432"/>
      <c r="C329" s="433"/>
      <c r="D329" s="432"/>
      <c r="E329" s="432"/>
      <c r="P329" s="718"/>
      <c r="Q329" s="718"/>
      <c r="R329" s="718"/>
      <c r="S329" s="718"/>
      <c r="T329" s="718"/>
      <c r="U329" s="718"/>
      <c r="V329" s="718"/>
      <c r="W329" s="718"/>
      <c r="X329" s="718"/>
      <c r="Y329" s="718"/>
      <c r="Z329" s="718"/>
      <c r="AA329" s="718"/>
      <c r="AB329" s="718"/>
      <c r="AC329" s="718"/>
      <c r="AD329" s="718"/>
      <c r="AE329" s="718"/>
      <c r="AF329" s="718"/>
      <c r="AG329" s="718"/>
      <c r="AH329" s="718"/>
      <c r="AI329" s="718"/>
      <c r="AJ329" s="718"/>
      <c r="AK329" s="718"/>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8"/>
      <c r="CJ329" s="718"/>
      <c r="CK329" s="718"/>
      <c r="CL329" s="718"/>
      <c r="CM329" s="718"/>
      <c r="CN329" s="718"/>
      <c r="CO329" s="718"/>
      <c r="CP329" s="718"/>
      <c r="CQ329" s="718"/>
      <c r="CR329" s="718"/>
      <c r="CS329" s="718"/>
      <c r="CT329" s="718"/>
      <c r="CU329" s="718"/>
      <c r="CV329" s="718"/>
      <c r="CW329" s="718"/>
      <c r="CX329" s="718"/>
      <c r="CY329" s="718"/>
      <c r="CZ329" s="718"/>
      <c r="DA329" s="718"/>
      <c r="DB329" s="718"/>
      <c r="DC329" s="718"/>
      <c r="DD329" s="718"/>
      <c r="DE329" s="718"/>
      <c r="DF329" s="718"/>
      <c r="DG329" s="718"/>
      <c r="DH329" s="718"/>
      <c r="DI329" s="718"/>
      <c r="DJ329" s="718"/>
      <c r="DK329" s="718"/>
      <c r="DL329" s="718"/>
      <c r="DM329" s="718"/>
      <c r="DN329" s="718"/>
      <c r="DO329" s="718"/>
      <c r="DP329" s="718"/>
      <c r="DQ329" s="718"/>
      <c r="DR329" s="718"/>
      <c r="DS329" s="718"/>
      <c r="DT329" s="718"/>
      <c r="DU329" s="718"/>
      <c r="DV329" s="718"/>
      <c r="DW329" s="718"/>
      <c r="DX329" s="718"/>
      <c r="DY329" s="718"/>
      <c r="DZ329" s="718"/>
      <c r="EA329" s="718"/>
      <c r="EB329" s="718"/>
      <c r="EC329" s="718"/>
      <c r="ED329" s="718"/>
      <c r="EE329" s="718"/>
      <c r="EF329" s="718"/>
      <c r="EG329" s="718"/>
      <c r="EH329" s="718"/>
      <c r="EI329" s="718"/>
      <c r="EJ329" s="718"/>
      <c r="EK329" s="718"/>
      <c r="EL329" s="718"/>
      <c r="EM329" s="718"/>
      <c r="EN329" s="718"/>
      <c r="EO329" s="718"/>
      <c r="EP329" s="718"/>
      <c r="EQ329" s="718"/>
      <c r="ER329" s="718"/>
      <c r="ES329" s="718"/>
      <c r="ET329" s="718"/>
      <c r="EU329" s="718"/>
      <c r="EV329" s="718"/>
      <c r="EW329" s="718"/>
      <c r="EX329" s="718"/>
      <c r="EY329" s="718"/>
      <c r="EZ329" s="718"/>
      <c r="FA329" s="718"/>
      <c r="FB329" s="718"/>
      <c r="FC329" s="718"/>
      <c r="FD329" s="718"/>
      <c r="FE329" s="718"/>
      <c r="FF329" s="718"/>
      <c r="FG329" s="718"/>
      <c r="FH329" s="718"/>
      <c r="FI329" s="718"/>
      <c r="FJ329" s="718"/>
      <c r="FK329" s="718"/>
      <c r="FL329" s="718"/>
      <c r="FM329" s="718"/>
      <c r="FN329" s="718"/>
      <c r="FO329" s="718"/>
      <c r="FP329" s="718"/>
      <c r="FQ329" s="718"/>
      <c r="FR329" s="718"/>
      <c r="FS329" s="718"/>
      <c r="FT329" s="718"/>
      <c r="FU329" s="718"/>
      <c r="FV329" s="718"/>
      <c r="FW329" s="718"/>
      <c r="FX329" s="718"/>
      <c r="FY329" s="718"/>
      <c r="FZ329" s="718"/>
      <c r="GA329" s="718"/>
      <c r="GB329" s="718"/>
      <c r="GC329" s="718"/>
      <c r="GD329" s="718"/>
      <c r="GE329" s="718"/>
      <c r="GF329" s="718"/>
      <c r="GG329" s="718"/>
      <c r="GH329" s="718"/>
      <c r="GI329" s="718"/>
      <c r="GJ329" s="718"/>
      <c r="GK329" s="718"/>
      <c r="GL329" s="718"/>
      <c r="GM329" s="718"/>
      <c r="GN329" s="718"/>
      <c r="GO329" s="718"/>
      <c r="GP329" s="718"/>
      <c r="GQ329" s="718"/>
      <c r="GR329" s="718"/>
      <c r="GS329" s="718"/>
      <c r="GT329" s="718"/>
      <c r="GU329" s="718"/>
      <c r="GV329" s="718"/>
      <c r="GW329" s="718"/>
      <c r="GX329" s="718"/>
      <c r="GY329" s="718"/>
      <c r="GZ329" s="718"/>
      <c r="HA329" s="718"/>
      <c r="HB329" s="718"/>
      <c r="HC329" s="718"/>
      <c r="HD329" s="718"/>
      <c r="HE329" s="718"/>
      <c r="HF329" s="718"/>
      <c r="HG329" s="718"/>
      <c r="HH329" s="718"/>
      <c r="HI329" s="718"/>
      <c r="HJ329" s="718"/>
      <c r="HK329" s="718"/>
      <c r="HL329" s="718"/>
      <c r="HM329" s="718"/>
      <c r="HN329" s="718"/>
      <c r="HO329" s="718"/>
      <c r="HP329" s="718"/>
      <c r="HQ329" s="718"/>
      <c r="HR329" s="718"/>
      <c r="HS329" s="718"/>
      <c r="HT329" s="718"/>
      <c r="HU329" s="718"/>
      <c r="HV329" s="718"/>
      <c r="HW329" s="718"/>
      <c r="HX329" s="718"/>
      <c r="HY329" s="718"/>
      <c r="HZ329" s="718"/>
      <c r="IA329" s="718"/>
      <c r="IB329" s="718"/>
      <c r="IC329" s="718"/>
      <c r="ID329" s="718"/>
      <c r="IE329" s="718"/>
      <c r="IF329" s="718"/>
      <c r="IG329" s="718"/>
      <c r="IH329" s="718"/>
      <c r="II329" s="718"/>
      <c r="IJ329" s="718"/>
      <c r="IK329" s="718"/>
      <c r="IL329" s="718"/>
      <c r="IM329" s="718"/>
      <c r="IN329" s="718"/>
      <c r="IO329" s="718"/>
      <c r="IP329" s="718"/>
      <c r="IQ329" s="718"/>
      <c r="IR329" s="718"/>
      <c r="IS329" s="718"/>
      <c r="IT329" s="718"/>
      <c r="IU329" s="718"/>
      <c r="IV329" s="718"/>
    </row>
    <row r="330" spans="2:256" s="418" customFormat="1">
      <c r="B330" s="432"/>
      <c r="C330" s="433"/>
      <c r="D330" s="432"/>
      <c r="E330" s="432"/>
      <c r="P330" s="718"/>
      <c r="Q330" s="718"/>
      <c r="R330" s="718"/>
      <c r="S330" s="718"/>
      <c r="T330" s="718"/>
      <c r="U330" s="718"/>
      <c r="V330" s="718"/>
      <c r="W330" s="718"/>
      <c r="X330" s="718"/>
      <c r="Y330" s="718"/>
      <c r="Z330" s="718"/>
      <c r="AA330" s="718"/>
      <c r="AB330" s="718"/>
      <c r="AC330" s="718"/>
      <c r="AD330" s="718"/>
      <c r="AE330" s="718"/>
      <c r="AF330" s="718"/>
      <c r="AG330" s="718"/>
      <c r="AH330" s="718"/>
      <c r="AI330" s="718"/>
      <c r="AJ330" s="718"/>
      <c r="AK330" s="718"/>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8"/>
      <c r="CJ330" s="718"/>
      <c r="CK330" s="718"/>
      <c r="CL330" s="718"/>
      <c r="CM330" s="718"/>
      <c r="CN330" s="718"/>
      <c r="CO330" s="718"/>
      <c r="CP330" s="718"/>
      <c r="CQ330" s="718"/>
      <c r="CR330" s="718"/>
      <c r="CS330" s="718"/>
      <c r="CT330" s="718"/>
      <c r="CU330" s="718"/>
      <c r="CV330" s="718"/>
      <c r="CW330" s="718"/>
      <c r="CX330" s="718"/>
      <c r="CY330" s="718"/>
      <c r="CZ330" s="718"/>
      <c r="DA330" s="718"/>
      <c r="DB330" s="718"/>
      <c r="DC330" s="718"/>
      <c r="DD330" s="718"/>
      <c r="DE330" s="718"/>
      <c r="DF330" s="718"/>
      <c r="DG330" s="718"/>
      <c r="DH330" s="718"/>
      <c r="DI330" s="718"/>
      <c r="DJ330" s="718"/>
      <c r="DK330" s="718"/>
      <c r="DL330" s="718"/>
      <c r="DM330" s="718"/>
      <c r="DN330" s="718"/>
      <c r="DO330" s="718"/>
      <c r="DP330" s="718"/>
      <c r="DQ330" s="718"/>
      <c r="DR330" s="718"/>
      <c r="DS330" s="718"/>
      <c r="DT330" s="718"/>
      <c r="DU330" s="718"/>
      <c r="DV330" s="718"/>
      <c r="DW330" s="718"/>
      <c r="DX330" s="718"/>
      <c r="DY330" s="718"/>
      <c r="DZ330" s="718"/>
      <c r="EA330" s="718"/>
      <c r="EB330" s="718"/>
      <c r="EC330" s="718"/>
      <c r="ED330" s="718"/>
      <c r="EE330" s="718"/>
      <c r="EF330" s="718"/>
      <c r="EG330" s="718"/>
      <c r="EH330" s="718"/>
      <c r="EI330" s="718"/>
      <c r="EJ330" s="718"/>
      <c r="EK330" s="718"/>
      <c r="EL330" s="718"/>
      <c r="EM330" s="718"/>
      <c r="EN330" s="718"/>
      <c r="EO330" s="718"/>
      <c r="EP330" s="718"/>
      <c r="EQ330" s="718"/>
      <c r="ER330" s="718"/>
      <c r="ES330" s="718"/>
      <c r="ET330" s="718"/>
      <c r="EU330" s="718"/>
      <c r="EV330" s="718"/>
      <c r="EW330" s="718"/>
      <c r="EX330" s="718"/>
      <c r="EY330" s="718"/>
      <c r="EZ330" s="718"/>
      <c r="FA330" s="718"/>
      <c r="FB330" s="718"/>
      <c r="FC330" s="718"/>
      <c r="FD330" s="718"/>
      <c r="FE330" s="718"/>
      <c r="FF330" s="718"/>
      <c r="FG330" s="718"/>
      <c r="FH330" s="718"/>
      <c r="FI330" s="718"/>
      <c r="FJ330" s="718"/>
      <c r="FK330" s="718"/>
      <c r="FL330" s="718"/>
      <c r="FM330" s="718"/>
      <c r="FN330" s="718"/>
      <c r="FO330" s="718"/>
      <c r="FP330" s="718"/>
      <c r="FQ330" s="718"/>
      <c r="FR330" s="718"/>
      <c r="FS330" s="718"/>
      <c r="FT330" s="718"/>
      <c r="FU330" s="718"/>
      <c r="FV330" s="718"/>
      <c r="FW330" s="718"/>
      <c r="FX330" s="718"/>
      <c r="FY330" s="718"/>
      <c r="FZ330" s="718"/>
      <c r="GA330" s="718"/>
      <c r="GB330" s="718"/>
      <c r="GC330" s="718"/>
      <c r="GD330" s="718"/>
      <c r="GE330" s="718"/>
      <c r="GF330" s="718"/>
      <c r="GG330" s="718"/>
      <c r="GH330" s="718"/>
      <c r="GI330" s="718"/>
      <c r="GJ330" s="718"/>
      <c r="GK330" s="718"/>
      <c r="GL330" s="718"/>
      <c r="GM330" s="718"/>
      <c r="GN330" s="718"/>
      <c r="GO330" s="718"/>
      <c r="GP330" s="718"/>
      <c r="GQ330" s="718"/>
      <c r="GR330" s="718"/>
      <c r="GS330" s="718"/>
      <c r="GT330" s="718"/>
      <c r="GU330" s="718"/>
      <c r="GV330" s="718"/>
      <c r="GW330" s="718"/>
      <c r="GX330" s="718"/>
      <c r="GY330" s="718"/>
      <c r="GZ330" s="718"/>
      <c r="HA330" s="718"/>
      <c r="HB330" s="718"/>
      <c r="HC330" s="718"/>
      <c r="HD330" s="718"/>
      <c r="HE330" s="718"/>
      <c r="HF330" s="718"/>
      <c r="HG330" s="718"/>
      <c r="HH330" s="718"/>
      <c r="HI330" s="718"/>
      <c r="HJ330" s="718"/>
      <c r="HK330" s="718"/>
      <c r="HL330" s="718"/>
      <c r="HM330" s="718"/>
      <c r="HN330" s="718"/>
      <c r="HO330" s="718"/>
      <c r="HP330" s="718"/>
      <c r="HQ330" s="718"/>
      <c r="HR330" s="718"/>
      <c r="HS330" s="718"/>
      <c r="HT330" s="718"/>
      <c r="HU330" s="718"/>
      <c r="HV330" s="718"/>
      <c r="HW330" s="718"/>
      <c r="HX330" s="718"/>
      <c r="HY330" s="718"/>
      <c r="HZ330" s="718"/>
      <c r="IA330" s="718"/>
      <c r="IB330" s="718"/>
      <c r="IC330" s="718"/>
      <c r="ID330" s="718"/>
      <c r="IE330" s="718"/>
      <c r="IF330" s="718"/>
      <c r="IG330" s="718"/>
      <c r="IH330" s="718"/>
      <c r="II330" s="718"/>
      <c r="IJ330" s="718"/>
      <c r="IK330" s="718"/>
      <c r="IL330" s="718"/>
      <c r="IM330" s="718"/>
      <c r="IN330" s="718"/>
      <c r="IO330" s="718"/>
      <c r="IP330" s="718"/>
      <c r="IQ330" s="718"/>
      <c r="IR330" s="718"/>
      <c r="IS330" s="718"/>
      <c r="IT330" s="718"/>
      <c r="IU330" s="718"/>
      <c r="IV330" s="718"/>
    </row>
    <row r="331" spans="2:256" s="418" customFormat="1">
      <c r="B331" s="432"/>
      <c r="C331" s="433"/>
      <c r="D331" s="432"/>
      <c r="E331" s="432"/>
      <c r="P331" s="718"/>
      <c r="Q331" s="718"/>
      <c r="R331" s="718"/>
      <c r="S331" s="718"/>
      <c r="T331" s="718"/>
      <c r="U331" s="718"/>
      <c r="V331" s="718"/>
      <c r="W331" s="718"/>
      <c r="X331" s="718"/>
      <c r="Y331" s="718"/>
      <c r="Z331" s="718"/>
      <c r="AA331" s="718"/>
      <c r="AB331" s="718"/>
      <c r="AC331" s="718"/>
      <c r="AD331" s="718"/>
      <c r="AE331" s="718"/>
      <c r="AF331" s="718"/>
      <c r="AG331" s="718"/>
      <c r="AH331" s="718"/>
      <c r="AI331" s="718"/>
      <c r="AJ331" s="718"/>
      <c r="AK331" s="718"/>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8"/>
      <c r="CJ331" s="718"/>
      <c r="CK331" s="718"/>
      <c r="CL331" s="718"/>
      <c r="CM331" s="718"/>
      <c r="CN331" s="718"/>
      <c r="CO331" s="718"/>
      <c r="CP331" s="718"/>
      <c r="CQ331" s="718"/>
      <c r="CR331" s="718"/>
      <c r="CS331" s="718"/>
      <c r="CT331" s="718"/>
      <c r="CU331" s="718"/>
      <c r="CV331" s="718"/>
      <c r="CW331" s="718"/>
      <c r="CX331" s="718"/>
      <c r="CY331" s="718"/>
      <c r="CZ331" s="718"/>
      <c r="DA331" s="718"/>
      <c r="DB331" s="718"/>
      <c r="DC331" s="718"/>
      <c r="DD331" s="718"/>
      <c r="DE331" s="718"/>
      <c r="DF331" s="718"/>
      <c r="DG331" s="718"/>
      <c r="DH331" s="718"/>
      <c r="DI331" s="718"/>
      <c r="DJ331" s="718"/>
      <c r="DK331" s="718"/>
      <c r="DL331" s="718"/>
      <c r="DM331" s="718"/>
      <c r="DN331" s="718"/>
      <c r="DO331" s="718"/>
      <c r="DP331" s="718"/>
      <c r="DQ331" s="718"/>
      <c r="DR331" s="718"/>
      <c r="DS331" s="718"/>
      <c r="DT331" s="718"/>
      <c r="DU331" s="718"/>
      <c r="DV331" s="718"/>
      <c r="DW331" s="718"/>
      <c r="DX331" s="718"/>
      <c r="DY331" s="718"/>
      <c r="DZ331" s="718"/>
      <c r="EA331" s="718"/>
      <c r="EB331" s="718"/>
      <c r="EC331" s="718"/>
      <c r="ED331" s="718"/>
      <c r="EE331" s="718"/>
      <c r="EF331" s="718"/>
      <c r="EG331" s="718"/>
      <c r="EH331" s="718"/>
      <c r="EI331" s="718"/>
      <c r="EJ331" s="718"/>
      <c r="EK331" s="718"/>
      <c r="EL331" s="718"/>
      <c r="EM331" s="718"/>
      <c r="EN331" s="718"/>
      <c r="EO331" s="718"/>
      <c r="EP331" s="718"/>
      <c r="EQ331" s="718"/>
      <c r="ER331" s="718"/>
      <c r="ES331" s="718"/>
      <c r="ET331" s="718"/>
      <c r="EU331" s="718"/>
      <c r="EV331" s="718"/>
      <c r="EW331" s="718"/>
      <c r="EX331" s="718"/>
      <c r="EY331" s="718"/>
      <c r="EZ331" s="718"/>
      <c r="FA331" s="718"/>
      <c r="FB331" s="718"/>
      <c r="FC331" s="718"/>
      <c r="FD331" s="718"/>
      <c r="FE331" s="718"/>
      <c r="FF331" s="718"/>
      <c r="FG331" s="718"/>
      <c r="FH331" s="718"/>
      <c r="FI331" s="718"/>
      <c r="FJ331" s="718"/>
      <c r="FK331" s="718"/>
      <c r="FL331" s="718"/>
      <c r="FM331" s="718"/>
      <c r="FN331" s="718"/>
      <c r="FO331" s="718"/>
      <c r="FP331" s="718"/>
      <c r="FQ331" s="718"/>
      <c r="FR331" s="718"/>
      <c r="FS331" s="718"/>
      <c r="FT331" s="718"/>
      <c r="FU331" s="718"/>
      <c r="FV331" s="718"/>
      <c r="FW331" s="718"/>
      <c r="FX331" s="718"/>
      <c r="FY331" s="718"/>
      <c r="FZ331" s="718"/>
      <c r="GA331" s="718"/>
      <c r="GB331" s="718"/>
      <c r="GC331" s="718"/>
      <c r="GD331" s="718"/>
      <c r="GE331" s="718"/>
      <c r="GF331" s="718"/>
      <c r="GG331" s="718"/>
      <c r="GH331" s="718"/>
      <c r="GI331" s="718"/>
      <c r="GJ331" s="718"/>
      <c r="GK331" s="718"/>
      <c r="GL331" s="718"/>
      <c r="GM331" s="718"/>
      <c r="GN331" s="718"/>
      <c r="GO331" s="718"/>
      <c r="GP331" s="718"/>
      <c r="GQ331" s="718"/>
      <c r="GR331" s="718"/>
      <c r="GS331" s="718"/>
      <c r="GT331" s="718"/>
      <c r="GU331" s="718"/>
      <c r="GV331" s="718"/>
      <c r="GW331" s="718"/>
      <c r="GX331" s="718"/>
      <c r="GY331" s="718"/>
      <c r="GZ331" s="718"/>
      <c r="HA331" s="718"/>
      <c r="HB331" s="718"/>
      <c r="HC331" s="718"/>
      <c r="HD331" s="718"/>
      <c r="HE331" s="718"/>
      <c r="HF331" s="718"/>
      <c r="HG331" s="718"/>
      <c r="HH331" s="718"/>
      <c r="HI331" s="718"/>
      <c r="HJ331" s="718"/>
      <c r="HK331" s="718"/>
      <c r="HL331" s="718"/>
      <c r="HM331" s="718"/>
      <c r="HN331" s="718"/>
      <c r="HO331" s="718"/>
      <c r="HP331" s="718"/>
      <c r="HQ331" s="718"/>
      <c r="HR331" s="718"/>
      <c r="HS331" s="718"/>
      <c r="HT331" s="718"/>
      <c r="HU331" s="718"/>
      <c r="HV331" s="718"/>
      <c r="HW331" s="718"/>
      <c r="HX331" s="718"/>
      <c r="HY331" s="718"/>
      <c r="HZ331" s="718"/>
      <c r="IA331" s="718"/>
      <c r="IB331" s="718"/>
      <c r="IC331" s="718"/>
      <c r="ID331" s="718"/>
      <c r="IE331" s="718"/>
      <c r="IF331" s="718"/>
      <c r="IG331" s="718"/>
      <c r="IH331" s="718"/>
      <c r="II331" s="718"/>
      <c r="IJ331" s="718"/>
      <c r="IK331" s="718"/>
      <c r="IL331" s="718"/>
      <c r="IM331" s="718"/>
      <c r="IN331" s="718"/>
      <c r="IO331" s="718"/>
      <c r="IP331" s="718"/>
      <c r="IQ331" s="718"/>
      <c r="IR331" s="718"/>
      <c r="IS331" s="718"/>
      <c r="IT331" s="718"/>
      <c r="IU331" s="718"/>
      <c r="IV331" s="718"/>
    </row>
    <row r="332" spans="2:256" s="418" customFormat="1">
      <c r="B332" s="432"/>
      <c r="C332" s="433"/>
      <c r="D332" s="432"/>
      <c r="E332" s="432"/>
      <c r="P332" s="718"/>
      <c r="Q332" s="718"/>
      <c r="R332" s="718"/>
      <c r="S332" s="718"/>
      <c r="T332" s="718"/>
      <c r="U332" s="718"/>
      <c r="V332" s="718"/>
      <c r="W332" s="718"/>
      <c r="X332" s="718"/>
      <c r="Y332" s="718"/>
      <c r="Z332" s="718"/>
      <c r="AA332" s="718"/>
      <c r="AB332" s="718"/>
      <c r="AC332" s="718"/>
      <c r="AD332" s="718"/>
      <c r="AE332" s="718"/>
      <c r="AF332" s="718"/>
      <c r="AG332" s="718"/>
      <c r="AH332" s="718"/>
      <c r="AI332" s="718"/>
      <c r="AJ332" s="718"/>
      <c r="AK332" s="718"/>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8"/>
      <c r="CJ332" s="718"/>
      <c r="CK332" s="718"/>
      <c r="CL332" s="718"/>
      <c r="CM332" s="718"/>
      <c r="CN332" s="718"/>
      <c r="CO332" s="718"/>
      <c r="CP332" s="718"/>
      <c r="CQ332" s="718"/>
      <c r="CR332" s="718"/>
      <c r="CS332" s="718"/>
      <c r="CT332" s="718"/>
      <c r="CU332" s="718"/>
      <c r="CV332" s="718"/>
      <c r="CW332" s="718"/>
      <c r="CX332" s="718"/>
      <c r="CY332" s="718"/>
      <c r="CZ332" s="718"/>
      <c r="DA332" s="718"/>
      <c r="DB332" s="718"/>
      <c r="DC332" s="718"/>
      <c r="DD332" s="718"/>
      <c r="DE332" s="718"/>
      <c r="DF332" s="718"/>
      <c r="DG332" s="718"/>
      <c r="DH332" s="718"/>
      <c r="DI332" s="718"/>
      <c r="DJ332" s="718"/>
      <c r="DK332" s="718"/>
      <c r="DL332" s="718"/>
      <c r="DM332" s="718"/>
      <c r="DN332" s="718"/>
      <c r="DO332" s="718"/>
      <c r="DP332" s="718"/>
      <c r="DQ332" s="718"/>
      <c r="DR332" s="718"/>
      <c r="DS332" s="718"/>
      <c r="DT332" s="718"/>
      <c r="DU332" s="718"/>
      <c r="DV332" s="718"/>
      <c r="DW332" s="718"/>
      <c r="DX332" s="718"/>
      <c r="DY332" s="718"/>
      <c r="DZ332" s="718"/>
      <c r="EA332" s="718"/>
      <c r="EB332" s="718"/>
      <c r="EC332" s="718"/>
      <c r="ED332" s="718"/>
      <c r="EE332" s="718"/>
      <c r="EF332" s="718"/>
      <c r="EG332" s="718"/>
      <c r="EH332" s="718"/>
      <c r="EI332" s="718"/>
      <c r="EJ332" s="718"/>
      <c r="EK332" s="718"/>
      <c r="EL332" s="718"/>
      <c r="EM332" s="718"/>
      <c r="EN332" s="718"/>
      <c r="EO332" s="718"/>
      <c r="EP332" s="718"/>
      <c r="EQ332" s="718"/>
      <c r="ER332" s="718"/>
      <c r="ES332" s="718"/>
      <c r="ET332" s="718"/>
      <c r="EU332" s="718"/>
      <c r="EV332" s="718"/>
      <c r="EW332" s="718"/>
      <c r="EX332" s="718"/>
      <c r="EY332" s="718"/>
      <c r="EZ332" s="718"/>
      <c r="FA332" s="718"/>
      <c r="FB332" s="718"/>
      <c r="FC332" s="718"/>
      <c r="FD332" s="718"/>
      <c r="FE332" s="718"/>
      <c r="FF332" s="718"/>
      <c r="FG332" s="718"/>
      <c r="FH332" s="718"/>
      <c r="FI332" s="718"/>
      <c r="FJ332" s="718"/>
      <c r="FK332" s="718"/>
      <c r="FL332" s="718"/>
      <c r="FM332" s="718"/>
      <c r="FN332" s="718"/>
      <c r="FO332" s="718"/>
      <c r="FP332" s="718"/>
      <c r="FQ332" s="718"/>
      <c r="FR332" s="718"/>
      <c r="FS332" s="718"/>
      <c r="FT332" s="718"/>
      <c r="FU332" s="718"/>
      <c r="FV332" s="718"/>
      <c r="FW332" s="718"/>
      <c r="FX332" s="718"/>
      <c r="FY332" s="718"/>
      <c r="FZ332" s="718"/>
      <c r="GA332" s="718"/>
      <c r="GB332" s="718"/>
      <c r="GC332" s="718"/>
      <c r="GD332" s="718"/>
      <c r="GE332" s="718"/>
      <c r="GF332" s="718"/>
      <c r="GG332" s="718"/>
      <c r="GH332" s="718"/>
      <c r="GI332" s="718"/>
      <c r="GJ332" s="718"/>
      <c r="GK332" s="718"/>
      <c r="GL332" s="718"/>
      <c r="GM332" s="718"/>
      <c r="GN332" s="718"/>
      <c r="GO332" s="718"/>
      <c r="GP332" s="718"/>
      <c r="GQ332" s="718"/>
      <c r="GR332" s="718"/>
      <c r="GS332" s="718"/>
      <c r="GT332" s="718"/>
      <c r="GU332" s="718"/>
      <c r="GV332" s="718"/>
      <c r="GW332" s="718"/>
      <c r="GX332" s="718"/>
      <c r="GY332" s="718"/>
      <c r="GZ332" s="718"/>
      <c r="HA332" s="718"/>
      <c r="HB332" s="718"/>
      <c r="HC332" s="718"/>
      <c r="HD332" s="718"/>
      <c r="HE332" s="718"/>
      <c r="HF332" s="718"/>
      <c r="HG332" s="718"/>
      <c r="HH332" s="718"/>
      <c r="HI332" s="718"/>
      <c r="HJ332" s="718"/>
      <c r="HK332" s="718"/>
      <c r="HL332" s="718"/>
      <c r="HM332" s="718"/>
      <c r="HN332" s="718"/>
      <c r="HO332" s="718"/>
      <c r="HP332" s="718"/>
      <c r="HQ332" s="718"/>
      <c r="HR332" s="718"/>
      <c r="HS332" s="718"/>
      <c r="HT332" s="718"/>
      <c r="HU332" s="718"/>
      <c r="HV332" s="718"/>
      <c r="HW332" s="718"/>
      <c r="HX332" s="718"/>
      <c r="HY332" s="718"/>
      <c r="HZ332" s="718"/>
      <c r="IA332" s="718"/>
      <c r="IB332" s="718"/>
      <c r="IC332" s="718"/>
      <c r="ID332" s="718"/>
      <c r="IE332" s="718"/>
      <c r="IF332" s="718"/>
      <c r="IG332" s="718"/>
      <c r="IH332" s="718"/>
      <c r="II332" s="718"/>
      <c r="IJ332" s="718"/>
      <c r="IK332" s="718"/>
      <c r="IL332" s="718"/>
      <c r="IM332" s="718"/>
      <c r="IN332" s="718"/>
      <c r="IO332" s="718"/>
      <c r="IP332" s="718"/>
      <c r="IQ332" s="718"/>
      <c r="IR332" s="718"/>
      <c r="IS332" s="718"/>
      <c r="IT332" s="718"/>
      <c r="IU332" s="718"/>
      <c r="IV332" s="718"/>
    </row>
    <row r="333" spans="2:256" s="418" customFormat="1">
      <c r="B333" s="432"/>
      <c r="C333" s="433"/>
      <c r="D333" s="432"/>
      <c r="E333" s="432"/>
      <c r="P333" s="718"/>
      <c r="Q333" s="718"/>
      <c r="R333" s="718"/>
      <c r="S333" s="718"/>
      <c r="T333" s="718"/>
      <c r="U333" s="718"/>
      <c r="V333" s="718"/>
      <c r="W333" s="718"/>
      <c r="X333" s="718"/>
      <c r="Y333" s="718"/>
      <c r="Z333" s="718"/>
      <c r="AA333" s="718"/>
      <c r="AB333" s="718"/>
      <c r="AC333" s="718"/>
      <c r="AD333" s="718"/>
      <c r="AE333" s="718"/>
      <c r="AF333" s="718"/>
      <c r="AG333" s="718"/>
      <c r="AH333" s="718"/>
      <c r="AI333" s="718"/>
      <c r="AJ333" s="718"/>
      <c r="AK333" s="718"/>
      <c r="AL333" s="718"/>
      <c r="AM333" s="718"/>
      <c r="AN333" s="718"/>
      <c r="AO333" s="718"/>
      <c r="AP333" s="718"/>
      <c r="AQ333" s="718"/>
      <c r="AR333" s="718"/>
      <c r="AS333" s="718"/>
      <c r="AT333" s="718"/>
      <c r="AU333" s="718"/>
      <c r="AV333" s="718"/>
      <c r="AW333" s="718"/>
      <c r="AX333" s="718"/>
      <c r="AY333" s="718"/>
      <c r="AZ333" s="718"/>
      <c r="BA333" s="718"/>
      <c r="BB333" s="718"/>
      <c r="BC333" s="718"/>
      <c r="BD333" s="718"/>
      <c r="BE333" s="718"/>
      <c r="BF333" s="718"/>
      <c r="BG333" s="718"/>
      <c r="BH333" s="718"/>
      <c r="BI333" s="718"/>
      <c r="BJ333" s="718"/>
      <c r="BK333" s="718"/>
      <c r="BL333" s="718"/>
      <c r="BM333" s="718"/>
      <c r="BN333" s="718"/>
      <c r="BO333" s="718"/>
      <c r="BP333" s="718"/>
      <c r="BQ333" s="718"/>
      <c r="BR333" s="718"/>
      <c r="BS333" s="718"/>
      <c r="BT333" s="718"/>
      <c r="BU333" s="718"/>
      <c r="BV333" s="718"/>
      <c r="BW333" s="718"/>
      <c r="BX333" s="718"/>
      <c r="BY333" s="718"/>
      <c r="BZ333" s="718"/>
      <c r="CA333" s="718"/>
      <c r="CB333" s="718"/>
      <c r="CC333" s="718"/>
      <c r="CD333" s="718"/>
      <c r="CE333" s="718"/>
      <c r="CF333" s="718"/>
      <c r="CG333" s="718"/>
      <c r="CH333" s="718"/>
      <c r="CI333" s="718"/>
      <c r="CJ333" s="718"/>
      <c r="CK333" s="718"/>
      <c r="CL333" s="718"/>
      <c r="CM333" s="718"/>
      <c r="CN333" s="718"/>
      <c r="CO333" s="718"/>
      <c r="CP333" s="718"/>
      <c r="CQ333" s="718"/>
      <c r="CR333" s="718"/>
      <c r="CS333" s="718"/>
      <c r="CT333" s="718"/>
      <c r="CU333" s="718"/>
      <c r="CV333" s="718"/>
      <c r="CW333" s="718"/>
      <c r="CX333" s="718"/>
      <c r="CY333" s="718"/>
      <c r="CZ333" s="718"/>
      <c r="DA333" s="718"/>
      <c r="DB333" s="718"/>
      <c r="DC333" s="718"/>
      <c r="DD333" s="718"/>
      <c r="DE333" s="718"/>
      <c r="DF333" s="718"/>
      <c r="DG333" s="718"/>
      <c r="DH333" s="718"/>
      <c r="DI333" s="718"/>
      <c r="DJ333" s="718"/>
      <c r="DK333" s="718"/>
      <c r="DL333" s="718"/>
      <c r="DM333" s="718"/>
      <c r="DN333" s="718"/>
      <c r="DO333" s="718"/>
      <c r="DP333" s="718"/>
      <c r="DQ333" s="718"/>
      <c r="DR333" s="718"/>
      <c r="DS333" s="718"/>
      <c r="DT333" s="718"/>
      <c r="DU333" s="718"/>
      <c r="DV333" s="718"/>
      <c r="DW333" s="718"/>
      <c r="DX333" s="718"/>
      <c r="DY333" s="718"/>
      <c r="DZ333" s="718"/>
      <c r="EA333" s="718"/>
      <c r="EB333" s="718"/>
      <c r="EC333" s="718"/>
      <c r="ED333" s="718"/>
      <c r="EE333" s="718"/>
      <c r="EF333" s="718"/>
      <c r="EG333" s="718"/>
      <c r="EH333" s="718"/>
      <c r="EI333" s="718"/>
      <c r="EJ333" s="718"/>
      <c r="EK333" s="718"/>
      <c r="EL333" s="718"/>
      <c r="EM333" s="718"/>
      <c r="EN333" s="718"/>
      <c r="EO333" s="718"/>
      <c r="EP333" s="718"/>
      <c r="EQ333" s="718"/>
      <c r="ER333" s="718"/>
      <c r="ES333" s="718"/>
      <c r="ET333" s="718"/>
      <c r="EU333" s="718"/>
      <c r="EV333" s="718"/>
      <c r="EW333" s="718"/>
      <c r="EX333" s="718"/>
      <c r="EY333" s="718"/>
      <c r="EZ333" s="718"/>
      <c r="FA333" s="718"/>
      <c r="FB333" s="718"/>
      <c r="FC333" s="718"/>
      <c r="FD333" s="718"/>
      <c r="FE333" s="718"/>
      <c r="FF333" s="718"/>
      <c r="FG333" s="718"/>
      <c r="FH333" s="718"/>
      <c r="FI333" s="718"/>
      <c r="FJ333" s="718"/>
      <c r="FK333" s="718"/>
      <c r="FL333" s="718"/>
      <c r="FM333" s="718"/>
      <c r="FN333" s="718"/>
      <c r="FO333" s="718"/>
      <c r="FP333" s="718"/>
      <c r="FQ333" s="718"/>
      <c r="FR333" s="718"/>
      <c r="FS333" s="718"/>
      <c r="FT333" s="718"/>
      <c r="FU333" s="718"/>
      <c r="FV333" s="718"/>
      <c r="FW333" s="718"/>
      <c r="FX333" s="718"/>
      <c r="FY333" s="718"/>
      <c r="FZ333" s="718"/>
      <c r="GA333" s="718"/>
      <c r="GB333" s="718"/>
      <c r="GC333" s="718"/>
      <c r="GD333" s="718"/>
      <c r="GE333" s="718"/>
      <c r="GF333" s="718"/>
      <c r="GG333" s="718"/>
      <c r="GH333" s="718"/>
      <c r="GI333" s="718"/>
      <c r="GJ333" s="718"/>
      <c r="GK333" s="718"/>
      <c r="GL333" s="718"/>
      <c r="GM333" s="718"/>
      <c r="GN333" s="718"/>
      <c r="GO333" s="718"/>
      <c r="GP333" s="718"/>
      <c r="GQ333" s="718"/>
      <c r="GR333" s="718"/>
      <c r="GS333" s="718"/>
      <c r="GT333" s="718"/>
      <c r="GU333" s="718"/>
      <c r="GV333" s="718"/>
      <c r="GW333" s="718"/>
      <c r="GX333" s="718"/>
      <c r="GY333" s="718"/>
      <c r="GZ333" s="718"/>
      <c r="HA333" s="718"/>
      <c r="HB333" s="718"/>
      <c r="HC333" s="718"/>
      <c r="HD333" s="718"/>
      <c r="HE333" s="718"/>
      <c r="HF333" s="718"/>
      <c r="HG333" s="718"/>
      <c r="HH333" s="718"/>
      <c r="HI333" s="718"/>
      <c r="HJ333" s="718"/>
      <c r="HK333" s="718"/>
      <c r="HL333" s="718"/>
      <c r="HM333" s="718"/>
      <c r="HN333" s="718"/>
      <c r="HO333" s="718"/>
      <c r="HP333" s="718"/>
      <c r="HQ333" s="718"/>
      <c r="HR333" s="718"/>
      <c r="HS333" s="718"/>
      <c r="HT333" s="718"/>
      <c r="HU333" s="718"/>
      <c r="HV333" s="718"/>
      <c r="HW333" s="718"/>
      <c r="HX333" s="718"/>
      <c r="HY333" s="718"/>
      <c r="HZ333" s="718"/>
      <c r="IA333" s="718"/>
      <c r="IB333" s="718"/>
      <c r="IC333" s="718"/>
      <c r="ID333" s="718"/>
      <c r="IE333" s="718"/>
      <c r="IF333" s="718"/>
      <c r="IG333" s="718"/>
      <c r="IH333" s="718"/>
      <c r="II333" s="718"/>
      <c r="IJ333" s="718"/>
      <c r="IK333" s="718"/>
      <c r="IL333" s="718"/>
      <c r="IM333" s="718"/>
      <c r="IN333" s="718"/>
      <c r="IO333" s="718"/>
      <c r="IP333" s="718"/>
      <c r="IQ333" s="718"/>
      <c r="IR333" s="718"/>
      <c r="IS333" s="718"/>
      <c r="IT333" s="718"/>
      <c r="IU333" s="718"/>
      <c r="IV333" s="718"/>
    </row>
    <row r="334" spans="2:256" s="418" customFormat="1">
      <c r="B334" s="432"/>
      <c r="C334" s="433"/>
      <c r="D334" s="432"/>
      <c r="E334" s="432"/>
      <c r="P334" s="718"/>
      <c r="Q334" s="718"/>
      <c r="R334" s="718"/>
      <c r="S334" s="718"/>
      <c r="T334" s="718"/>
      <c r="U334" s="718"/>
      <c r="V334" s="718"/>
      <c r="W334" s="718"/>
      <c r="X334" s="718"/>
      <c r="Y334" s="718"/>
      <c r="Z334" s="718"/>
      <c r="AA334" s="718"/>
      <c r="AB334" s="718"/>
      <c r="AC334" s="718"/>
      <c r="AD334" s="718"/>
      <c r="AE334" s="718"/>
      <c r="AF334" s="718"/>
      <c r="AG334" s="718"/>
      <c r="AH334" s="718"/>
      <c r="AI334" s="718"/>
      <c r="AJ334" s="718"/>
      <c r="AK334" s="718"/>
      <c r="AL334" s="718"/>
      <c r="AM334" s="718"/>
      <c r="AN334" s="718"/>
      <c r="AO334" s="718"/>
      <c r="AP334" s="718"/>
      <c r="AQ334" s="718"/>
      <c r="AR334" s="718"/>
      <c r="AS334" s="718"/>
      <c r="AT334" s="718"/>
      <c r="AU334" s="718"/>
      <c r="AV334" s="718"/>
      <c r="AW334" s="718"/>
      <c r="AX334" s="718"/>
      <c r="AY334" s="718"/>
      <c r="AZ334" s="718"/>
      <c r="BA334" s="718"/>
      <c r="BB334" s="718"/>
      <c r="BC334" s="718"/>
      <c r="BD334" s="718"/>
      <c r="BE334" s="718"/>
      <c r="BF334" s="718"/>
      <c r="BG334" s="718"/>
      <c r="BH334" s="718"/>
      <c r="BI334" s="718"/>
      <c r="BJ334" s="718"/>
      <c r="BK334" s="718"/>
      <c r="BL334" s="718"/>
      <c r="BM334" s="718"/>
      <c r="BN334" s="718"/>
      <c r="BO334" s="718"/>
      <c r="BP334" s="718"/>
      <c r="BQ334" s="718"/>
      <c r="BR334" s="718"/>
      <c r="BS334" s="718"/>
      <c r="BT334" s="718"/>
      <c r="BU334" s="718"/>
      <c r="BV334" s="718"/>
      <c r="BW334" s="718"/>
      <c r="BX334" s="718"/>
      <c r="BY334" s="718"/>
      <c r="BZ334" s="718"/>
      <c r="CA334" s="718"/>
      <c r="CB334" s="718"/>
      <c r="CC334" s="718"/>
      <c r="CD334" s="718"/>
      <c r="CE334" s="718"/>
      <c r="CF334" s="718"/>
      <c r="CG334" s="718"/>
      <c r="CH334" s="718"/>
      <c r="CI334" s="718"/>
      <c r="CJ334" s="718"/>
      <c r="CK334" s="718"/>
      <c r="CL334" s="718"/>
      <c r="CM334" s="718"/>
      <c r="CN334" s="718"/>
      <c r="CO334" s="718"/>
      <c r="CP334" s="718"/>
      <c r="CQ334" s="718"/>
      <c r="CR334" s="718"/>
      <c r="CS334" s="718"/>
      <c r="CT334" s="718"/>
      <c r="CU334" s="718"/>
      <c r="CV334" s="718"/>
      <c r="CW334" s="718"/>
      <c r="CX334" s="718"/>
      <c r="CY334" s="718"/>
      <c r="CZ334" s="718"/>
      <c r="DA334" s="718"/>
      <c r="DB334" s="718"/>
      <c r="DC334" s="718"/>
      <c r="DD334" s="718"/>
      <c r="DE334" s="718"/>
      <c r="DF334" s="718"/>
      <c r="DG334" s="718"/>
      <c r="DH334" s="718"/>
      <c r="DI334" s="718"/>
      <c r="DJ334" s="718"/>
      <c r="DK334" s="718"/>
      <c r="DL334" s="718"/>
      <c r="DM334" s="718"/>
      <c r="DN334" s="718"/>
      <c r="DO334" s="718"/>
      <c r="DP334" s="718"/>
      <c r="DQ334" s="718"/>
      <c r="DR334" s="718"/>
      <c r="DS334" s="718"/>
      <c r="DT334" s="718"/>
      <c r="DU334" s="718"/>
      <c r="DV334" s="718"/>
      <c r="DW334" s="718"/>
      <c r="DX334" s="718"/>
      <c r="DY334" s="718"/>
      <c r="DZ334" s="718"/>
      <c r="EA334" s="718"/>
      <c r="EB334" s="718"/>
      <c r="EC334" s="718"/>
      <c r="ED334" s="718"/>
      <c r="EE334" s="718"/>
      <c r="EF334" s="718"/>
      <c r="EG334" s="718"/>
      <c r="EH334" s="718"/>
      <c r="EI334" s="718"/>
      <c r="EJ334" s="718"/>
      <c r="EK334" s="718"/>
      <c r="EL334" s="718"/>
      <c r="EM334" s="718"/>
      <c r="EN334" s="718"/>
      <c r="EO334" s="718"/>
      <c r="EP334" s="718"/>
      <c r="EQ334" s="718"/>
      <c r="ER334" s="718"/>
      <c r="ES334" s="718"/>
      <c r="ET334" s="718"/>
      <c r="EU334" s="718"/>
      <c r="EV334" s="718"/>
      <c r="EW334" s="718"/>
      <c r="EX334" s="718"/>
      <c r="EY334" s="718"/>
      <c r="EZ334" s="718"/>
      <c r="FA334" s="718"/>
      <c r="FB334" s="718"/>
      <c r="FC334" s="718"/>
      <c r="FD334" s="718"/>
      <c r="FE334" s="718"/>
      <c r="FF334" s="718"/>
      <c r="FG334" s="718"/>
      <c r="FH334" s="718"/>
      <c r="FI334" s="718"/>
      <c r="FJ334" s="718"/>
      <c r="FK334" s="718"/>
      <c r="FL334" s="718"/>
      <c r="FM334" s="718"/>
      <c r="FN334" s="718"/>
      <c r="FO334" s="718"/>
      <c r="FP334" s="718"/>
      <c r="FQ334" s="718"/>
      <c r="FR334" s="718"/>
      <c r="FS334" s="718"/>
      <c r="FT334" s="718"/>
      <c r="FU334" s="718"/>
      <c r="FV334" s="718"/>
      <c r="FW334" s="718"/>
      <c r="FX334" s="718"/>
      <c r="FY334" s="718"/>
      <c r="FZ334" s="718"/>
      <c r="GA334" s="718"/>
      <c r="GB334" s="718"/>
      <c r="GC334" s="718"/>
      <c r="GD334" s="718"/>
      <c r="GE334" s="718"/>
      <c r="GF334" s="718"/>
      <c r="GG334" s="718"/>
      <c r="GH334" s="718"/>
      <c r="GI334" s="718"/>
      <c r="GJ334" s="718"/>
      <c r="GK334" s="718"/>
      <c r="GL334" s="718"/>
      <c r="GM334" s="718"/>
      <c r="GN334" s="718"/>
      <c r="GO334" s="718"/>
      <c r="GP334" s="718"/>
      <c r="GQ334" s="718"/>
      <c r="GR334" s="718"/>
      <c r="GS334" s="718"/>
      <c r="GT334" s="718"/>
      <c r="GU334" s="718"/>
      <c r="GV334" s="718"/>
      <c r="GW334" s="718"/>
      <c r="GX334" s="718"/>
      <c r="GY334" s="718"/>
      <c r="GZ334" s="718"/>
      <c r="HA334" s="718"/>
      <c r="HB334" s="718"/>
      <c r="HC334" s="718"/>
      <c r="HD334" s="718"/>
      <c r="HE334" s="718"/>
      <c r="HF334" s="718"/>
      <c r="HG334" s="718"/>
      <c r="HH334" s="718"/>
      <c r="HI334" s="718"/>
      <c r="HJ334" s="718"/>
      <c r="HK334" s="718"/>
      <c r="HL334" s="718"/>
      <c r="HM334" s="718"/>
      <c r="HN334" s="718"/>
      <c r="HO334" s="718"/>
      <c r="HP334" s="718"/>
      <c r="HQ334" s="718"/>
      <c r="HR334" s="718"/>
      <c r="HS334" s="718"/>
      <c r="HT334" s="718"/>
      <c r="HU334" s="718"/>
      <c r="HV334" s="718"/>
      <c r="HW334" s="718"/>
      <c r="HX334" s="718"/>
      <c r="HY334" s="718"/>
      <c r="HZ334" s="718"/>
      <c r="IA334" s="718"/>
      <c r="IB334" s="718"/>
      <c r="IC334" s="718"/>
      <c r="ID334" s="718"/>
      <c r="IE334" s="718"/>
      <c r="IF334" s="718"/>
      <c r="IG334" s="718"/>
      <c r="IH334" s="718"/>
      <c r="II334" s="718"/>
      <c r="IJ334" s="718"/>
      <c r="IK334" s="718"/>
      <c r="IL334" s="718"/>
      <c r="IM334" s="718"/>
      <c r="IN334" s="718"/>
      <c r="IO334" s="718"/>
      <c r="IP334" s="718"/>
      <c r="IQ334" s="718"/>
      <c r="IR334" s="718"/>
      <c r="IS334" s="718"/>
      <c r="IT334" s="718"/>
      <c r="IU334" s="718"/>
      <c r="IV334" s="718"/>
    </row>
    <row r="335" spans="2:256" s="418" customFormat="1">
      <c r="B335" s="432"/>
      <c r="C335" s="433"/>
      <c r="D335" s="432"/>
      <c r="E335" s="432"/>
      <c r="P335" s="718"/>
      <c r="Q335" s="718"/>
      <c r="R335" s="718"/>
      <c r="S335" s="718"/>
      <c r="T335" s="718"/>
      <c r="U335" s="718"/>
      <c r="V335" s="718"/>
      <c r="W335" s="718"/>
      <c r="X335" s="718"/>
      <c r="Y335" s="718"/>
      <c r="Z335" s="718"/>
      <c r="AA335" s="718"/>
      <c r="AB335" s="718"/>
      <c r="AC335" s="718"/>
      <c r="AD335" s="718"/>
      <c r="AE335" s="718"/>
      <c r="AF335" s="718"/>
      <c r="AG335" s="718"/>
      <c r="AH335" s="718"/>
      <c r="AI335" s="718"/>
      <c r="AJ335" s="718"/>
      <c r="AK335" s="718"/>
      <c r="AL335" s="718"/>
      <c r="AM335" s="718"/>
      <c r="AN335" s="718"/>
      <c r="AO335" s="718"/>
      <c r="AP335" s="718"/>
      <c r="AQ335" s="718"/>
      <c r="AR335" s="718"/>
      <c r="AS335" s="718"/>
      <c r="AT335" s="718"/>
      <c r="AU335" s="718"/>
      <c r="AV335" s="718"/>
      <c r="AW335" s="718"/>
      <c r="AX335" s="718"/>
      <c r="AY335" s="718"/>
      <c r="AZ335" s="718"/>
      <c r="BA335" s="718"/>
      <c r="BB335" s="718"/>
      <c r="BC335" s="718"/>
      <c r="BD335" s="718"/>
      <c r="BE335" s="718"/>
      <c r="BF335" s="718"/>
      <c r="BG335" s="718"/>
      <c r="BH335" s="718"/>
      <c r="BI335" s="718"/>
      <c r="BJ335" s="718"/>
      <c r="BK335" s="718"/>
      <c r="BL335" s="718"/>
      <c r="BM335" s="718"/>
      <c r="BN335" s="718"/>
      <c r="BO335" s="718"/>
      <c r="BP335" s="718"/>
      <c r="BQ335" s="718"/>
      <c r="BR335" s="718"/>
      <c r="BS335" s="718"/>
      <c r="BT335" s="718"/>
      <c r="BU335" s="718"/>
      <c r="BV335" s="718"/>
      <c r="BW335" s="718"/>
      <c r="BX335" s="718"/>
      <c r="BY335" s="718"/>
      <c r="BZ335" s="718"/>
      <c r="CA335" s="718"/>
      <c r="CB335" s="718"/>
      <c r="CC335" s="718"/>
      <c r="CD335" s="718"/>
      <c r="CE335" s="718"/>
      <c r="CF335" s="718"/>
      <c r="CG335" s="718"/>
      <c r="CH335" s="718"/>
      <c r="CI335" s="718"/>
      <c r="CJ335" s="718"/>
      <c r="CK335" s="718"/>
      <c r="CL335" s="718"/>
      <c r="CM335" s="718"/>
      <c r="CN335" s="718"/>
      <c r="CO335" s="718"/>
      <c r="CP335" s="718"/>
      <c r="CQ335" s="718"/>
      <c r="CR335" s="718"/>
      <c r="CS335" s="718"/>
      <c r="CT335" s="718"/>
      <c r="CU335" s="718"/>
      <c r="CV335" s="718"/>
      <c r="CW335" s="718"/>
      <c r="CX335" s="718"/>
      <c r="CY335" s="718"/>
      <c r="CZ335" s="718"/>
      <c r="DA335" s="718"/>
      <c r="DB335" s="718"/>
      <c r="DC335" s="718"/>
      <c r="DD335" s="718"/>
      <c r="DE335" s="718"/>
      <c r="DF335" s="718"/>
      <c r="DG335" s="718"/>
      <c r="DH335" s="718"/>
      <c r="DI335" s="718"/>
      <c r="DJ335" s="718"/>
      <c r="DK335" s="718"/>
      <c r="DL335" s="718"/>
      <c r="DM335" s="718"/>
      <c r="DN335" s="718"/>
      <c r="DO335" s="718"/>
      <c r="DP335" s="718"/>
      <c r="DQ335" s="718"/>
      <c r="DR335" s="718"/>
      <c r="DS335" s="718"/>
      <c r="DT335" s="718"/>
      <c r="DU335" s="718"/>
      <c r="DV335" s="718"/>
      <c r="DW335" s="718"/>
      <c r="DX335" s="718"/>
      <c r="DY335" s="718"/>
      <c r="DZ335" s="718"/>
      <c r="EA335" s="718"/>
      <c r="EB335" s="718"/>
      <c r="EC335" s="718"/>
      <c r="ED335" s="718"/>
      <c r="EE335" s="718"/>
      <c r="EF335" s="718"/>
      <c r="EG335" s="718"/>
      <c r="EH335" s="718"/>
      <c r="EI335" s="718"/>
      <c r="EJ335" s="718"/>
      <c r="EK335" s="718"/>
      <c r="EL335" s="718"/>
      <c r="EM335" s="718"/>
      <c r="EN335" s="718"/>
      <c r="EO335" s="718"/>
      <c r="EP335" s="718"/>
      <c r="EQ335" s="718"/>
      <c r="ER335" s="718"/>
      <c r="ES335" s="718"/>
      <c r="ET335" s="718"/>
      <c r="EU335" s="718"/>
      <c r="EV335" s="718"/>
      <c r="EW335" s="718"/>
      <c r="EX335" s="718"/>
      <c r="EY335" s="718"/>
      <c r="EZ335" s="718"/>
      <c r="FA335" s="718"/>
      <c r="FB335" s="718"/>
      <c r="FC335" s="718"/>
      <c r="FD335" s="718"/>
      <c r="FE335" s="718"/>
      <c r="FF335" s="718"/>
      <c r="FG335" s="718"/>
      <c r="FH335" s="718"/>
      <c r="FI335" s="718"/>
      <c r="FJ335" s="718"/>
      <c r="FK335" s="718"/>
      <c r="FL335" s="718"/>
      <c r="FM335" s="718"/>
      <c r="FN335" s="718"/>
      <c r="FO335" s="718"/>
      <c r="FP335" s="718"/>
      <c r="FQ335" s="718"/>
      <c r="FR335" s="718"/>
      <c r="FS335" s="718"/>
      <c r="FT335" s="718"/>
      <c r="FU335" s="718"/>
      <c r="FV335" s="718"/>
      <c r="FW335" s="718"/>
      <c r="FX335" s="718"/>
      <c r="FY335" s="718"/>
      <c r="FZ335" s="718"/>
      <c r="GA335" s="718"/>
      <c r="GB335" s="718"/>
      <c r="GC335" s="718"/>
      <c r="GD335" s="718"/>
      <c r="GE335" s="718"/>
      <c r="GF335" s="718"/>
      <c r="GG335" s="718"/>
      <c r="GH335" s="718"/>
      <c r="GI335" s="718"/>
      <c r="GJ335" s="718"/>
      <c r="GK335" s="718"/>
      <c r="GL335" s="718"/>
      <c r="GM335" s="718"/>
      <c r="GN335" s="718"/>
      <c r="GO335" s="718"/>
      <c r="GP335" s="718"/>
      <c r="GQ335" s="718"/>
      <c r="GR335" s="718"/>
      <c r="GS335" s="718"/>
      <c r="GT335" s="718"/>
      <c r="GU335" s="718"/>
      <c r="GV335" s="718"/>
      <c r="GW335" s="718"/>
      <c r="GX335" s="718"/>
      <c r="GY335" s="718"/>
      <c r="GZ335" s="718"/>
      <c r="HA335" s="718"/>
      <c r="HB335" s="718"/>
      <c r="HC335" s="718"/>
      <c r="HD335" s="718"/>
      <c r="HE335" s="718"/>
      <c r="HF335" s="718"/>
      <c r="HG335" s="718"/>
      <c r="HH335" s="718"/>
      <c r="HI335" s="718"/>
      <c r="HJ335" s="718"/>
      <c r="HK335" s="718"/>
      <c r="HL335" s="718"/>
      <c r="HM335" s="718"/>
      <c r="HN335" s="718"/>
      <c r="HO335" s="718"/>
      <c r="HP335" s="718"/>
      <c r="HQ335" s="718"/>
      <c r="HR335" s="718"/>
      <c r="HS335" s="718"/>
      <c r="HT335" s="718"/>
      <c r="HU335" s="718"/>
      <c r="HV335" s="718"/>
      <c r="HW335" s="718"/>
      <c r="HX335" s="718"/>
      <c r="HY335" s="718"/>
      <c r="HZ335" s="718"/>
      <c r="IA335" s="718"/>
      <c r="IB335" s="718"/>
      <c r="IC335" s="718"/>
      <c r="ID335" s="718"/>
      <c r="IE335" s="718"/>
      <c r="IF335" s="718"/>
      <c r="IG335" s="718"/>
      <c r="IH335" s="718"/>
      <c r="II335" s="718"/>
      <c r="IJ335" s="718"/>
      <c r="IK335" s="718"/>
      <c r="IL335" s="718"/>
      <c r="IM335" s="718"/>
      <c r="IN335" s="718"/>
      <c r="IO335" s="718"/>
      <c r="IP335" s="718"/>
      <c r="IQ335" s="718"/>
      <c r="IR335" s="718"/>
      <c r="IS335" s="718"/>
      <c r="IT335" s="718"/>
      <c r="IU335" s="718"/>
      <c r="IV335" s="718"/>
    </row>
    <row r="336" spans="2:256" s="418" customFormat="1">
      <c r="B336" s="432"/>
      <c r="C336" s="433"/>
      <c r="D336" s="432"/>
      <c r="E336" s="432"/>
      <c r="P336" s="718"/>
      <c r="Q336" s="718"/>
      <c r="R336" s="718"/>
      <c r="S336" s="718"/>
      <c r="T336" s="718"/>
      <c r="U336" s="718"/>
      <c r="V336" s="718"/>
      <c r="W336" s="718"/>
      <c r="X336" s="718"/>
      <c r="Y336" s="718"/>
      <c r="Z336" s="718"/>
      <c r="AA336" s="718"/>
      <c r="AB336" s="718"/>
      <c r="AC336" s="718"/>
      <c r="AD336" s="718"/>
      <c r="AE336" s="718"/>
      <c r="AF336" s="718"/>
      <c r="AG336" s="718"/>
      <c r="AH336" s="718"/>
      <c r="AI336" s="718"/>
      <c r="AJ336" s="718"/>
      <c r="AK336" s="718"/>
      <c r="AL336" s="718"/>
      <c r="AM336" s="718"/>
      <c r="AN336" s="718"/>
      <c r="AO336" s="718"/>
      <c r="AP336" s="718"/>
      <c r="AQ336" s="718"/>
      <c r="AR336" s="718"/>
      <c r="AS336" s="718"/>
      <c r="AT336" s="718"/>
      <c r="AU336" s="718"/>
      <c r="AV336" s="718"/>
      <c r="AW336" s="718"/>
      <c r="AX336" s="718"/>
      <c r="AY336" s="718"/>
      <c r="AZ336" s="718"/>
      <c r="BA336" s="718"/>
      <c r="BB336" s="718"/>
      <c r="BC336" s="718"/>
      <c r="BD336" s="718"/>
      <c r="BE336" s="718"/>
      <c r="BF336" s="718"/>
      <c r="BG336" s="718"/>
      <c r="BH336" s="718"/>
      <c r="BI336" s="718"/>
      <c r="BJ336" s="718"/>
      <c r="BK336" s="718"/>
      <c r="BL336" s="718"/>
      <c r="BM336" s="718"/>
      <c r="BN336" s="718"/>
      <c r="BO336" s="718"/>
      <c r="BP336" s="718"/>
      <c r="BQ336" s="718"/>
      <c r="BR336" s="718"/>
      <c r="BS336" s="718"/>
      <c r="BT336" s="718"/>
      <c r="BU336" s="718"/>
      <c r="BV336" s="718"/>
      <c r="BW336" s="718"/>
      <c r="BX336" s="718"/>
      <c r="BY336" s="718"/>
      <c r="BZ336" s="718"/>
      <c r="CA336" s="718"/>
      <c r="CB336" s="718"/>
      <c r="CC336" s="718"/>
      <c r="CD336" s="718"/>
      <c r="CE336" s="718"/>
      <c r="CF336" s="718"/>
      <c r="CG336" s="718"/>
      <c r="CH336" s="718"/>
      <c r="CI336" s="718"/>
      <c r="CJ336" s="718"/>
      <c r="CK336" s="718"/>
      <c r="CL336" s="718"/>
      <c r="CM336" s="718"/>
      <c r="CN336" s="718"/>
      <c r="CO336" s="718"/>
      <c r="CP336" s="718"/>
      <c r="CQ336" s="718"/>
      <c r="CR336" s="718"/>
      <c r="CS336" s="718"/>
      <c r="CT336" s="718"/>
      <c r="CU336" s="718"/>
      <c r="CV336" s="718"/>
      <c r="CW336" s="718"/>
      <c r="CX336" s="718"/>
      <c r="CY336" s="718"/>
      <c r="CZ336" s="718"/>
      <c r="DA336" s="718"/>
      <c r="DB336" s="718"/>
      <c r="DC336" s="718"/>
      <c r="DD336" s="718"/>
      <c r="DE336" s="718"/>
      <c r="DF336" s="718"/>
      <c r="DG336" s="718"/>
      <c r="DH336" s="718"/>
      <c r="DI336" s="718"/>
      <c r="DJ336" s="718"/>
      <c r="DK336" s="718"/>
      <c r="DL336" s="718"/>
      <c r="DM336" s="718"/>
      <c r="DN336" s="718"/>
      <c r="DO336" s="718"/>
      <c r="DP336" s="718"/>
      <c r="DQ336" s="718"/>
      <c r="DR336" s="718"/>
      <c r="DS336" s="718"/>
      <c r="DT336" s="718"/>
      <c r="DU336" s="718"/>
      <c r="DV336" s="718"/>
      <c r="DW336" s="718"/>
      <c r="DX336" s="718"/>
      <c r="DY336" s="718"/>
      <c r="DZ336" s="718"/>
      <c r="EA336" s="718"/>
      <c r="EB336" s="718"/>
      <c r="EC336" s="718"/>
      <c r="ED336" s="718"/>
      <c r="EE336" s="718"/>
      <c r="EF336" s="718"/>
      <c r="EG336" s="718"/>
      <c r="EH336" s="718"/>
      <c r="EI336" s="718"/>
      <c r="EJ336" s="718"/>
      <c r="EK336" s="718"/>
      <c r="EL336" s="718"/>
      <c r="EM336" s="718"/>
      <c r="EN336" s="718"/>
      <c r="EO336" s="718"/>
      <c r="EP336" s="718"/>
      <c r="EQ336" s="718"/>
      <c r="ER336" s="718"/>
      <c r="ES336" s="718"/>
      <c r="ET336" s="718"/>
      <c r="EU336" s="718"/>
      <c r="EV336" s="718"/>
      <c r="EW336" s="718"/>
      <c r="EX336" s="718"/>
      <c r="EY336" s="718"/>
      <c r="EZ336" s="718"/>
      <c r="FA336" s="718"/>
      <c r="FB336" s="718"/>
      <c r="FC336" s="718"/>
      <c r="FD336" s="718"/>
      <c r="FE336" s="718"/>
      <c r="FF336" s="718"/>
      <c r="FG336" s="718"/>
      <c r="FH336" s="718"/>
      <c r="FI336" s="718"/>
      <c r="FJ336" s="718"/>
      <c r="FK336" s="718"/>
      <c r="FL336" s="718"/>
      <c r="FM336" s="718"/>
      <c r="FN336" s="718"/>
      <c r="FO336" s="718"/>
      <c r="FP336" s="718"/>
      <c r="FQ336" s="718"/>
      <c r="FR336" s="718"/>
      <c r="FS336" s="718"/>
      <c r="FT336" s="718"/>
      <c r="FU336" s="718"/>
      <c r="FV336" s="718"/>
      <c r="FW336" s="718"/>
      <c r="FX336" s="718"/>
      <c r="FY336" s="718"/>
      <c r="FZ336" s="718"/>
      <c r="GA336" s="718"/>
      <c r="GB336" s="718"/>
      <c r="GC336" s="718"/>
      <c r="GD336" s="718"/>
      <c r="GE336" s="718"/>
      <c r="GF336" s="718"/>
      <c r="GG336" s="718"/>
      <c r="GH336" s="718"/>
      <c r="GI336" s="718"/>
      <c r="GJ336" s="718"/>
      <c r="GK336" s="718"/>
      <c r="GL336" s="718"/>
      <c r="GM336" s="718"/>
      <c r="GN336" s="718"/>
      <c r="GO336" s="718"/>
      <c r="GP336" s="718"/>
      <c r="GQ336" s="718"/>
      <c r="GR336" s="718"/>
      <c r="GS336" s="718"/>
      <c r="GT336" s="718"/>
      <c r="GU336" s="718"/>
      <c r="GV336" s="718"/>
      <c r="GW336" s="718"/>
      <c r="GX336" s="718"/>
      <c r="GY336" s="718"/>
      <c r="GZ336" s="718"/>
      <c r="HA336" s="718"/>
      <c r="HB336" s="718"/>
      <c r="HC336" s="718"/>
      <c r="HD336" s="718"/>
      <c r="HE336" s="718"/>
      <c r="HF336" s="718"/>
      <c r="HG336" s="718"/>
      <c r="HH336" s="718"/>
      <c r="HI336" s="718"/>
      <c r="HJ336" s="718"/>
      <c r="HK336" s="718"/>
      <c r="HL336" s="718"/>
      <c r="HM336" s="718"/>
      <c r="HN336" s="718"/>
      <c r="HO336" s="718"/>
      <c r="HP336" s="718"/>
      <c r="HQ336" s="718"/>
      <c r="HR336" s="718"/>
      <c r="HS336" s="718"/>
      <c r="HT336" s="718"/>
      <c r="HU336" s="718"/>
      <c r="HV336" s="718"/>
      <c r="HW336" s="718"/>
      <c r="HX336" s="718"/>
      <c r="HY336" s="718"/>
      <c r="HZ336" s="718"/>
      <c r="IA336" s="718"/>
      <c r="IB336" s="718"/>
      <c r="IC336" s="718"/>
      <c r="ID336" s="718"/>
      <c r="IE336" s="718"/>
      <c r="IF336" s="718"/>
      <c r="IG336" s="718"/>
      <c r="IH336" s="718"/>
      <c r="II336" s="718"/>
      <c r="IJ336" s="718"/>
      <c r="IK336" s="718"/>
      <c r="IL336" s="718"/>
      <c r="IM336" s="718"/>
      <c r="IN336" s="718"/>
      <c r="IO336" s="718"/>
      <c r="IP336" s="718"/>
      <c r="IQ336" s="718"/>
      <c r="IR336" s="718"/>
      <c r="IS336" s="718"/>
      <c r="IT336" s="718"/>
      <c r="IU336" s="718"/>
      <c r="IV336" s="718"/>
    </row>
    <row r="337" spans="2:256" s="418" customFormat="1">
      <c r="B337" s="432"/>
      <c r="C337" s="433"/>
      <c r="D337" s="432"/>
      <c r="E337" s="432"/>
      <c r="P337" s="718"/>
      <c r="Q337" s="718"/>
      <c r="R337" s="718"/>
      <c r="S337" s="718"/>
      <c r="T337" s="718"/>
      <c r="U337" s="718"/>
      <c r="V337" s="718"/>
      <c r="W337" s="718"/>
      <c r="X337" s="718"/>
      <c r="Y337" s="718"/>
      <c r="Z337" s="718"/>
      <c r="AA337" s="718"/>
      <c r="AB337" s="718"/>
      <c r="AC337" s="718"/>
      <c r="AD337" s="718"/>
      <c r="AE337" s="718"/>
      <c r="AF337" s="718"/>
      <c r="AG337" s="718"/>
      <c r="AH337" s="718"/>
      <c r="AI337" s="718"/>
      <c r="AJ337" s="718"/>
      <c r="AK337" s="718"/>
      <c r="AL337" s="718"/>
      <c r="AM337" s="718"/>
      <c r="AN337" s="718"/>
      <c r="AO337" s="718"/>
      <c r="AP337" s="718"/>
      <c r="AQ337" s="718"/>
      <c r="AR337" s="718"/>
      <c r="AS337" s="718"/>
      <c r="AT337" s="718"/>
      <c r="AU337" s="718"/>
      <c r="AV337" s="718"/>
      <c r="AW337" s="718"/>
      <c r="AX337" s="718"/>
      <c r="AY337" s="718"/>
      <c r="AZ337" s="718"/>
      <c r="BA337" s="718"/>
      <c r="BB337" s="718"/>
      <c r="BC337" s="718"/>
      <c r="BD337" s="718"/>
      <c r="BE337" s="718"/>
      <c r="BF337" s="718"/>
      <c r="BG337" s="718"/>
      <c r="BH337" s="718"/>
      <c r="BI337" s="718"/>
      <c r="BJ337" s="718"/>
      <c r="BK337" s="718"/>
      <c r="BL337" s="718"/>
      <c r="BM337" s="718"/>
      <c r="BN337" s="718"/>
      <c r="BO337" s="718"/>
      <c r="BP337" s="718"/>
      <c r="BQ337" s="718"/>
      <c r="BR337" s="718"/>
      <c r="BS337" s="718"/>
      <c r="BT337" s="718"/>
      <c r="BU337" s="718"/>
      <c r="BV337" s="718"/>
      <c r="BW337" s="718"/>
      <c r="BX337" s="718"/>
      <c r="BY337" s="718"/>
      <c r="BZ337" s="718"/>
      <c r="CA337" s="718"/>
      <c r="CB337" s="718"/>
      <c r="CC337" s="718"/>
      <c r="CD337" s="718"/>
      <c r="CE337" s="718"/>
      <c r="CF337" s="718"/>
      <c r="CG337" s="718"/>
      <c r="CH337" s="718"/>
      <c r="CI337" s="718"/>
      <c r="CJ337" s="718"/>
      <c r="CK337" s="718"/>
      <c r="CL337" s="718"/>
      <c r="CM337" s="718"/>
      <c r="CN337" s="718"/>
      <c r="CO337" s="718"/>
      <c r="CP337" s="718"/>
      <c r="CQ337" s="718"/>
      <c r="CR337" s="718"/>
      <c r="CS337" s="718"/>
      <c r="CT337" s="718"/>
      <c r="CU337" s="718"/>
      <c r="CV337" s="718"/>
      <c r="CW337" s="718"/>
      <c r="CX337" s="718"/>
      <c r="CY337" s="718"/>
      <c r="CZ337" s="718"/>
      <c r="DA337" s="718"/>
      <c r="DB337" s="718"/>
      <c r="DC337" s="718"/>
      <c r="DD337" s="718"/>
      <c r="DE337" s="718"/>
      <c r="DF337" s="718"/>
      <c r="DG337" s="718"/>
      <c r="DH337" s="718"/>
      <c r="DI337" s="718"/>
      <c r="DJ337" s="718"/>
      <c r="DK337" s="718"/>
      <c r="DL337" s="718"/>
      <c r="DM337" s="718"/>
      <c r="DN337" s="718"/>
      <c r="DO337" s="718"/>
      <c r="DP337" s="718"/>
      <c r="DQ337" s="718"/>
      <c r="DR337" s="718"/>
      <c r="DS337" s="718"/>
      <c r="DT337" s="718"/>
      <c r="DU337" s="718"/>
      <c r="DV337" s="718"/>
      <c r="DW337" s="718"/>
      <c r="DX337" s="718"/>
      <c r="DY337" s="718"/>
      <c r="DZ337" s="718"/>
      <c r="EA337" s="718"/>
      <c r="EB337" s="718"/>
      <c r="EC337" s="718"/>
      <c r="ED337" s="718"/>
      <c r="EE337" s="718"/>
      <c r="EF337" s="718"/>
      <c r="EG337" s="718"/>
      <c r="EH337" s="718"/>
      <c r="EI337" s="718"/>
      <c r="EJ337" s="718"/>
      <c r="EK337" s="718"/>
      <c r="EL337" s="718"/>
      <c r="EM337" s="718"/>
      <c r="EN337" s="718"/>
      <c r="EO337" s="718"/>
      <c r="EP337" s="718"/>
      <c r="EQ337" s="718"/>
      <c r="ER337" s="718"/>
      <c r="ES337" s="718"/>
      <c r="ET337" s="718"/>
      <c r="EU337" s="718"/>
      <c r="EV337" s="718"/>
      <c r="EW337" s="718"/>
      <c r="EX337" s="718"/>
      <c r="EY337" s="718"/>
      <c r="EZ337" s="718"/>
      <c r="FA337" s="718"/>
      <c r="FB337" s="718"/>
      <c r="FC337" s="718"/>
      <c r="FD337" s="718"/>
      <c r="FE337" s="718"/>
      <c r="FF337" s="718"/>
      <c r="FG337" s="718"/>
      <c r="FH337" s="718"/>
      <c r="FI337" s="718"/>
      <c r="FJ337" s="718"/>
      <c r="FK337" s="718"/>
      <c r="FL337" s="718"/>
      <c r="FM337" s="718"/>
      <c r="FN337" s="718"/>
      <c r="FO337" s="718"/>
      <c r="FP337" s="718"/>
      <c r="FQ337" s="718"/>
      <c r="FR337" s="718"/>
      <c r="FS337" s="718"/>
      <c r="FT337" s="718"/>
      <c r="FU337" s="718"/>
      <c r="FV337" s="718"/>
      <c r="FW337" s="718"/>
      <c r="FX337" s="718"/>
      <c r="FY337" s="718"/>
      <c r="FZ337" s="718"/>
      <c r="GA337" s="718"/>
      <c r="GB337" s="718"/>
      <c r="GC337" s="718"/>
      <c r="GD337" s="718"/>
      <c r="GE337" s="718"/>
      <c r="GF337" s="718"/>
      <c r="GG337" s="718"/>
      <c r="GH337" s="718"/>
      <c r="GI337" s="718"/>
      <c r="GJ337" s="718"/>
      <c r="GK337" s="718"/>
      <c r="GL337" s="718"/>
      <c r="GM337" s="718"/>
      <c r="GN337" s="718"/>
      <c r="GO337" s="718"/>
      <c r="GP337" s="718"/>
      <c r="GQ337" s="718"/>
      <c r="GR337" s="718"/>
      <c r="GS337" s="718"/>
      <c r="GT337" s="718"/>
      <c r="GU337" s="718"/>
      <c r="GV337" s="718"/>
      <c r="GW337" s="718"/>
      <c r="GX337" s="718"/>
      <c r="GY337" s="718"/>
      <c r="GZ337" s="718"/>
      <c r="HA337" s="718"/>
      <c r="HB337" s="718"/>
      <c r="HC337" s="718"/>
      <c r="HD337" s="718"/>
      <c r="HE337" s="718"/>
      <c r="HF337" s="718"/>
      <c r="HG337" s="718"/>
      <c r="HH337" s="718"/>
      <c r="HI337" s="718"/>
      <c r="HJ337" s="718"/>
      <c r="HK337" s="718"/>
      <c r="HL337" s="718"/>
      <c r="HM337" s="718"/>
      <c r="HN337" s="718"/>
      <c r="HO337" s="718"/>
      <c r="HP337" s="718"/>
      <c r="HQ337" s="718"/>
      <c r="HR337" s="718"/>
      <c r="HS337" s="718"/>
      <c r="HT337" s="718"/>
      <c r="HU337" s="718"/>
      <c r="HV337" s="718"/>
      <c r="HW337" s="718"/>
      <c r="HX337" s="718"/>
      <c r="HY337" s="718"/>
      <c r="HZ337" s="718"/>
      <c r="IA337" s="718"/>
      <c r="IB337" s="718"/>
      <c r="IC337" s="718"/>
      <c r="ID337" s="718"/>
      <c r="IE337" s="718"/>
      <c r="IF337" s="718"/>
      <c r="IG337" s="718"/>
      <c r="IH337" s="718"/>
      <c r="II337" s="718"/>
      <c r="IJ337" s="718"/>
      <c r="IK337" s="718"/>
      <c r="IL337" s="718"/>
      <c r="IM337" s="718"/>
      <c r="IN337" s="718"/>
      <c r="IO337" s="718"/>
      <c r="IP337" s="718"/>
      <c r="IQ337" s="718"/>
      <c r="IR337" s="718"/>
      <c r="IS337" s="718"/>
      <c r="IT337" s="718"/>
      <c r="IU337" s="718"/>
      <c r="IV337" s="718"/>
    </row>
    <row r="338" spans="2:256" s="418" customFormat="1">
      <c r="B338" s="432"/>
      <c r="C338" s="433"/>
      <c r="D338" s="432"/>
      <c r="E338" s="432"/>
      <c r="P338" s="718"/>
      <c r="Q338" s="718"/>
      <c r="R338" s="718"/>
      <c r="S338" s="718"/>
      <c r="T338" s="718"/>
      <c r="U338" s="718"/>
      <c r="V338" s="718"/>
      <c r="W338" s="718"/>
      <c r="X338" s="718"/>
      <c r="Y338" s="718"/>
      <c r="Z338" s="718"/>
      <c r="AA338" s="718"/>
      <c r="AB338" s="718"/>
      <c r="AC338" s="718"/>
      <c r="AD338" s="718"/>
      <c r="AE338" s="718"/>
      <c r="AF338" s="718"/>
      <c r="AG338" s="718"/>
      <c r="AH338" s="718"/>
      <c r="AI338" s="718"/>
      <c r="AJ338" s="718"/>
      <c r="AK338" s="718"/>
      <c r="AL338" s="718"/>
      <c r="AM338" s="718"/>
      <c r="AN338" s="718"/>
      <c r="AO338" s="718"/>
      <c r="AP338" s="718"/>
      <c r="AQ338" s="718"/>
      <c r="AR338" s="718"/>
      <c r="AS338" s="718"/>
      <c r="AT338" s="718"/>
      <c r="AU338" s="718"/>
      <c r="AV338" s="718"/>
      <c r="AW338" s="718"/>
      <c r="AX338" s="718"/>
      <c r="AY338" s="718"/>
      <c r="AZ338" s="718"/>
      <c r="BA338" s="718"/>
      <c r="BB338" s="718"/>
      <c r="BC338" s="718"/>
      <c r="BD338" s="718"/>
      <c r="BE338" s="718"/>
      <c r="BF338" s="718"/>
      <c r="BG338" s="718"/>
      <c r="BH338" s="718"/>
      <c r="BI338" s="718"/>
      <c r="BJ338" s="718"/>
      <c r="BK338" s="718"/>
      <c r="BL338" s="718"/>
      <c r="BM338" s="718"/>
      <c r="BN338" s="718"/>
      <c r="BO338" s="718"/>
      <c r="BP338" s="718"/>
      <c r="BQ338" s="718"/>
      <c r="BR338" s="718"/>
      <c r="BS338" s="718"/>
      <c r="BT338" s="718"/>
      <c r="BU338" s="718"/>
      <c r="BV338" s="718"/>
      <c r="BW338" s="718"/>
      <c r="BX338" s="718"/>
      <c r="BY338" s="718"/>
      <c r="BZ338" s="718"/>
      <c r="CA338" s="718"/>
      <c r="CB338" s="718"/>
      <c r="CC338" s="718"/>
      <c r="CD338" s="718"/>
      <c r="CE338" s="718"/>
      <c r="CF338" s="718"/>
      <c r="CG338" s="718"/>
      <c r="CH338" s="718"/>
      <c r="CI338" s="718"/>
      <c r="CJ338" s="718"/>
      <c r="CK338" s="718"/>
      <c r="CL338" s="718"/>
      <c r="CM338" s="718"/>
      <c r="CN338" s="718"/>
      <c r="CO338" s="718"/>
      <c r="CP338" s="718"/>
      <c r="CQ338" s="718"/>
      <c r="CR338" s="718"/>
      <c r="CS338" s="718"/>
      <c r="CT338" s="718"/>
      <c r="CU338" s="718"/>
      <c r="CV338" s="718"/>
      <c r="CW338" s="718"/>
      <c r="CX338" s="718"/>
      <c r="CY338" s="718"/>
      <c r="CZ338" s="718"/>
      <c r="DA338" s="718"/>
      <c r="DB338" s="718"/>
      <c r="DC338" s="718"/>
      <c r="DD338" s="718"/>
      <c r="DE338" s="718"/>
      <c r="DF338" s="718"/>
      <c r="DG338" s="718"/>
      <c r="DH338" s="718"/>
      <c r="DI338" s="718"/>
      <c r="DJ338" s="718"/>
      <c r="DK338" s="718"/>
      <c r="DL338" s="718"/>
      <c r="DM338" s="718"/>
      <c r="DN338" s="718"/>
      <c r="DO338" s="718"/>
      <c r="DP338" s="718"/>
      <c r="DQ338" s="718"/>
      <c r="DR338" s="718"/>
      <c r="DS338" s="718"/>
      <c r="DT338" s="718"/>
      <c r="DU338" s="718"/>
      <c r="DV338" s="718"/>
      <c r="DW338" s="718"/>
      <c r="DX338" s="718"/>
      <c r="DY338" s="718"/>
      <c r="DZ338" s="718"/>
      <c r="EA338" s="718"/>
      <c r="EB338" s="718"/>
      <c r="EC338" s="718"/>
      <c r="ED338" s="718"/>
      <c r="EE338" s="718"/>
      <c r="EF338" s="718"/>
      <c r="EG338" s="718"/>
      <c r="EH338" s="718"/>
      <c r="EI338" s="718"/>
      <c r="EJ338" s="718"/>
      <c r="EK338" s="718"/>
      <c r="EL338" s="718"/>
      <c r="EM338" s="718"/>
      <c r="EN338" s="718"/>
      <c r="EO338" s="718"/>
      <c r="EP338" s="718"/>
      <c r="EQ338" s="718"/>
      <c r="ER338" s="718"/>
      <c r="ES338" s="718"/>
      <c r="ET338" s="718"/>
      <c r="EU338" s="718"/>
      <c r="EV338" s="718"/>
      <c r="EW338" s="718"/>
      <c r="EX338" s="718"/>
      <c r="EY338" s="718"/>
      <c r="EZ338" s="718"/>
      <c r="FA338" s="718"/>
      <c r="FB338" s="718"/>
      <c r="FC338" s="718"/>
      <c r="FD338" s="718"/>
      <c r="FE338" s="718"/>
      <c r="FF338" s="718"/>
      <c r="FG338" s="718"/>
      <c r="FH338" s="718"/>
      <c r="FI338" s="718"/>
      <c r="FJ338" s="718"/>
      <c r="FK338" s="718"/>
      <c r="FL338" s="718"/>
      <c r="FM338" s="718"/>
      <c r="FN338" s="718"/>
      <c r="FO338" s="718"/>
      <c r="FP338" s="718"/>
      <c r="FQ338" s="718"/>
      <c r="FR338" s="718"/>
      <c r="FS338" s="718"/>
      <c r="FT338" s="718"/>
      <c r="FU338" s="718"/>
      <c r="FV338" s="718"/>
      <c r="FW338" s="718"/>
      <c r="FX338" s="718"/>
      <c r="FY338" s="718"/>
      <c r="FZ338" s="718"/>
      <c r="GA338" s="718"/>
      <c r="GB338" s="718"/>
      <c r="GC338" s="718"/>
      <c r="GD338" s="718"/>
      <c r="GE338" s="718"/>
      <c r="GF338" s="718"/>
      <c r="GG338" s="718"/>
      <c r="GH338" s="718"/>
      <c r="GI338" s="718"/>
      <c r="GJ338" s="718"/>
      <c r="GK338" s="718"/>
      <c r="GL338" s="718"/>
      <c r="GM338" s="718"/>
      <c r="GN338" s="718"/>
      <c r="GO338" s="718"/>
      <c r="GP338" s="718"/>
      <c r="GQ338" s="718"/>
      <c r="GR338" s="718"/>
      <c r="GS338" s="718"/>
      <c r="GT338" s="718"/>
      <c r="GU338" s="718"/>
      <c r="GV338" s="718"/>
      <c r="GW338" s="718"/>
      <c r="GX338" s="718"/>
      <c r="GY338" s="718"/>
      <c r="GZ338" s="718"/>
      <c r="HA338" s="718"/>
      <c r="HB338" s="718"/>
      <c r="HC338" s="718"/>
      <c r="HD338" s="718"/>
      <c r="HE338" s="718"/>
      <c r="HF338" s="718"/>
      <c r="HG338" s="718"/>
      <c r="HH338" s="718"/>
      <c r="HI338" s="718"/>
      <c r="HJ338" s="718"/>
      <c r="HK338" s="718"/>
      <c r="HL338" s="718"/>
      <c r="HM338" s="718"/>
      <c r="HN338" s="718"/>
      <c r="HO338" s="718"/>
      <c r="HP338" s="718"/>
      <c r="HQ338" s="718"/>
      <c r="HR338" s="718"/>
      <c r="HS338" s="718"/>
      <c r="HT338" s="718"/>
      <c r="HU338" s="718"/>
      <c r="HV338" s="718"/>
      <c r="HW338" s="718"/>
      <c r="HX338" s="718"/>
      <c r="HY338" s="718"/>
      <c r="HZ338" s="718"/>
      <c r="IA338" s="718"/>
      <c r="IB338" s="718"/>
      <c r="IC338" s="718"/>
      <c r="ID338" s="718"/>
      <c r="IE338" s="718"/>
      <c r="IF338" s="718"/>
      <c r="IG338" s="718"/>
      <c r="IH338" s="718"/>
      <c r="II338" s="718"/>
      <c r="IJ338" s="718"/>
      <c r="IK338" s="718"/>
      <c r="IL338" s="718"/>
      <c r="IM338" s="718"/>
      <c r="IN338" s="718"/>
      <c r="IO338" s="718"/>
      <c r="IP338" s="718"/>
      <c r="IQ338" s="718"/>
      <c r="IR338" s="718"/>
      <c r="IS338" s="718"/>
      <c r="IT338" s="718"/>
      <c r="IU338" s="718"/>
      <c r="IV338" s="718"/>
    </row>
    <row r="339" spans="2:256" s="418" customFormat="1">
      <c r="B339" s="432"/>
      <c r="C339" s="433"/>
      <c r="D339" s="432"/>
      <c r="E339" s="432"/>
      <c r="P339" s="718"/>
      <c r="Q339" s="718"/>
      <c r="R339" s="718"/>
      <c r="S339" s="718"/>
      <c r="T339" s="718"/>
      <c r="U339" s="718"/>
      <c r="V339" s="718"/>
      <c r="W339" s="718"/>
      <c r="X339" s="718"/>
      <c r="Y339" s="718"/>
      <c r="Z339" s="718"/>
      <c r="AA339" s="718"/>
      <c r="AB339" s="718"/>
      <c r="AC339" s="718"/>
      <c r="AD339" s="718"/>
      <c r="AE339" s="718"/>
      <c r="AF339" s="718"/>
      <c r="AG339" s="718"/>
      <c r="AH339" s="718"/>
      <c r="AI339" s="718"/>
      <c r="AJ339" s="718"/>
      <c r="AK339" s="718"/>
      <c r="AL339" s="718"/>
      <c r="AM339" s="718"/>
      <c r="AN339" s="718"/>
      <c r="AO339" s="718"/>
      <c r="AP339" s="718"/>
      <c r="AQ339" s="718"/>
      <c r="AR339" s="718"/>
      <c r="AS339" s="718"/>
      <c r="AT339" s="718"/>
      <c r="AU339" s="718"/>
      <c r="AV339" s="718"/>
      <c r="AW339" s="718"/>
      <c r="AX339" s="718"/>
      <c r="AY339" s="718"/>
      <c r="AZ339" s="718"/>
      <c r="BA339" s="718"/>
      <c r="BB339" s="718"/>
      <c r="BC339" s="718"/>
      <c r="BD339" s="718"/>
      <c r="BE339" s="718"/>
      <c r="BF339" s="718"/>
      <c r="BG339" s="718"/>
      <c r="BH339" s="718"/>
      <c r="BI339" s="718"/>
      <c r="BJ339" s="718"/>
      <c r="BK339" s="718"/>
      <c r="BL339" s="718"/>
      <c r="BM339" s="718"/>
      <c r="BN339" s="718"/>
      <c r="BO339" s="718"/>
      <c r="BP339" s="718"/>
      <c r="BQ339" s="718"/>
      <c r="BR339" s="718"/>
      <c r="BS339" s="718"/>
      <c r="BT339" s="718"/>
      <c r="BU339" s="718"/>
      <c r="BV339" s="718"/>
      <c r="BW339" s="718"/>
      <c r="BX339" s="718"/>
      <c r="BY339" s="718"/>
      <c r="BZ339" s="718"/>
      <c r="CA339" s="718"/>
      <c r="CB339" s="718"/>
      <c r="CC339" s="718"/>
      <c r="CD339" s="718"/>
      <c r="CE339" s="718"/>
      <c r="CF339" s="718"/>
      <c r="CG339" s="718"/>
      <c r="CH339" s="718"/>
      <c r="CI339" s="718"/>
      <c r="CJ339" s="718"/>
      <c r="CK339" s="718"/>
      <c r="CL339" s="718"/>
      <c r="CM339" s="718"/>
      <c r="CN339" s="718"/>
      <c r="CO339" s="718"/>
      <c r="CP339" s="718"/>
      <c r="CQ339" s="718"/>
      <c r="CR339" s="718"/>
      <c r="CS339" s="718"/>
      <c r="CT339" s="718"/>
      <c r="CU339" s="718"/>
      <c r="CV339" s="718"/>
      <c r="CW339" s="718"/>
      <c r="CX339" s="718"/>
      <c r="CY339" s="718"/>
      <c r="CZ339" s="718"/>
      <c r="DA339" s="718"/>
      <c r="DB339" s="718"/>
      <c r="DC339" s="718"/>
      <c r="DD339" s="718"/>
      <c r="DE339" s="718"/>
      <c r="DF339" s="718"/>
      <c r="DG339" s="718"/>
      <c r="DH339" s="718"/>
      <c r="DI339" s="718"/>
      <c r="DJ339" s="718"/>
      <c r="DK339" s="718"/>
      <c r="DL339" s="718"/>
      <c r="DM339" s="718"/>
      <c r="DN339" s="718"/>
      <c r="DO339" s="718"/>
      <c r="DP339" s="718"/>
      <c r="DQ339" s="718"/>
      <c r="DR339" s="718"/>
      <c r="DS339" s="718"/>
      <c r="DT339" s="718"/>
      <c r="DU339" s="718"/>
      <c r="DV339" s="718"/>
      <c r="DW339" s="718"/>
      <c r="DX339" s="718"/>
      <c r="DY339" s="718"/>
      <c r="DZ339" s="718"/>
      <c r="EA339" s="718"/>
      <c r="EB339" s="718"/>
      <c r="EC339" s="718"/>
      <c r="ED339" s="718"/>
      <c r="EE339" s="718"/>
      <c r="EF339" s="718"/>
      <c r="EG339" s="718"/>
      <c r="EH339" s="718"/>
      <c r="EI339" s="718"/>
      <c r="EJ339" s="718"/>
      <c r="EK339" s="718"/>
      <c r="EL339" s="718"/>
      <c r="EM339" s="718"/>
      <c r="EN339" s="718"/>
      <c r="EO339" s="718"/>
      <c r="EP339" s="718"/>
      <c r="EQ339" s="718"/>
      <c r="ER339" s="718"/>
      <c r="ES339" s="718"/>
      <c r="ET339" s="718"/>
      <c r="EU339" s="718"/>
      <c r="EV339" s="718"/>
      <c r="EW339" s="718"/>
      <c r="EX339" s="718"/>
      <c r="EY339" s="718"/>
      <c r="EZ339" s="718"/>
      <c r="FA339" s="718"/>
      <c r="FB339" s="718"/>
      <c r="FC339" s="718"/>
      <c r="FD339" s="718"/>
      <c r="FE339" s="718"/>
      <c r="FF339" s="718"/>
      <c r="FG339" s="718"/>
      <c r="FH339" s="718"/>
      <c r="FI339" s="718"/>
      <c r="FJ339" s="718"/>
      <c r="FK339" s="718"/>
      <c r="FL339" s="718"/>
      <c r="FM339" s="718"/>
      <c r="FN339" s="718"/>
      <c r="FO339" s="718"/>
      <c r="FP339" s="718"/>
      <c r="FQ339" s="718"/>
      <c r="FR339" s="718"/>
      <c r="FS339" s="718"/>
      <c r="FT339" s="718"/>
      <c r="FU339" s="718"/>
      <c r="FV339" s="718"/>
      <c r="FW339" s="718"/>
      <c r="FX339" s="718"/>
      <c r="FY339" s="718"/>
      <c r="FZ339" s="718"/>
      <c r="GA339" s="718"/>
      <c r="GB339" s="718"/>
      <c r="GC339" s="718"/>
      <c r="GD339" s="718"/>
      <c r="GE339" s="718"/>
      <c r="GF339" s="718"/>
      <c r="GG339" s="718"/>
      <c r="GH339" s="718"/>
      <c r="GI339" s="718"/>
      <c r="GJ339" s="718"/>
      <c r="GK339" s="718"/>
      <c r="GL339" s="718"/>
      <c r="GM339" s="718"/>
      <c r="GN339" s="718"/>
      <c r="GO339" s="718"/>
      <c r="GP339" s="718"/>
      <c r="GQ339" s="718"/>
      <c r="GR339" s="718"/>
      <c r="GS339" s="718"/>
      <c r="GT339" s="718"/>
      <c r="GU339" s="718"/>
      <c r="GV339" s="718"/>
      <c r="GW339" s="718"/>
      <c r="GX339" s="718"/>
      <c r="GY339" s="718"/>
      <c r="GZ339" s="718"/>
      <c r="HA339" s="718"/>
      <c r="HB339" s="718"/>
      <c r="HC339" s="718"/>
      <c r="HD339" s="718"/>
      <c r="HE339" s="718"/>
      <c r="HF339" s="718"/>
      <c r="HG339" s="718"/>
      <c r="HH339" s="718"/>
      <c r="HI339" s="718"/>
      <c r="HJ339" s="718"/>
      <c r="HK339" s="718"/>
      <c r="HL339" s="718"/>
      <c r="HM339" s="718"/>
      <c r="HN339" s="718"/>
      <c r="HO339" s="718"/>
      <c r="HP339" s="718"/>
      <c r="HQ339" s="718"/>
      <c r="HR339" s="718"/>
      <c r="HS339" s="718"/>
      <c r="HT339" s="718"/>
      <c r="HU339" s="718"/>
      <c r="HV339" s="718"/>
      <c r="HW339" s="718"/>
      <c r="HX339" s="718"/>
      <c r="HY339" s="718"/>
      <c r="HZ339" s="718"/>
      <c r="IA339" s="718"/>
      <c r="IB339" s="718"/>
      <c r="IC339" s="718"/>
      <c r="ID339" s="718"/>
      <c r="IE339" s="718"/>
      <c r="IF339" s="718"/>
      <c r="IG339" s="718"/>
      <c r="IH339" s="718"/>
      <c r="II339" s="718"/>
      <c r="IJ339" s="718"/>
      <c r="IK339" s="718"/>
      <c r="IL339" s="718"/>
      <c r="IM339" s="718"/>
      <c r="IN339" s="718"/>
      <c r="IO339" s="718"/>
      <c r="IP339" s="718"/>
      <c r="IQ339" s="718"/>
      <c r="IR339" s="718"/>
      <c r="IS339" s="718"/>
      <c r="IT339" s="718"/>
      <c r="IU339" s="718"/>
      <c r="IV339" s="718"/>
    </row>
    <row r="340" spans="2:256" s="418" customFormat="1">
      <c r="B340" s="432"/>
      <c r="C340" s="433"/>
      <c r="D340" s="432"/>
      <c r="E340" s="432"/>
      <c r="P340" s="718"/>
      <c r="Q340" s="718"/>
      <c r="R340" s="718"/>
      <c r="S340" s="718"/>
      <c r="T340" s="718"/>
      <c r="U340" s="718"/>
      <c r="V340" s="718"/>
      <c r="W340" s="718"/>
      <c r="X340" s="718"/>
      <c r="Y340" s="718"/>
      <c r="Z340" s="718"/>
      <c r="AA340" s="718"/>
      <c r="AB340" s="718"/>
      <c r="AC340" s="718"/>
      <c r="AD340" s="718"/>
      <c r="AE340" s="718"/>
      <c r="AF340" s="718"/>
      <c r="AG340" s="718"/>
      <c r="AH340" s="718"/>
      <c r="AI340" s="718"/>
      <c r="AJ340" s="718"/>
      <c r="AK340" s="718"/>
      <c r="AL340" s="718"/>
      <c r="AM340" s="718"/>
      <c r="AN340" s="718"/>
      <c r="AO340" s="718"/>
      <c r="AP340" s="718"/>
      <c r="AQ340" s="718"/>
      <c r="AR340" s="718"/>
      <c r="AS340" s="718"/>
      <c r="AT340" s="718"/>
      <c r="AU340" s="718"/>
      <c r="AV340" s="718"/>
      <c r="AW340" s="718"/>
      <c r="AX340" s="718"/>
      <c r="AY340" s="718"/>
      <c r="AZ340" s="718"/>
      <c r="BA340" s="718"/>
      <c r="BB340" s="718"/>
      <c r="BC340" s="718"/>
      <c r="BD340" s="718"/>
      <c r="BE340" s="718"/>
      <c r="BF340" s="718"/>
      <c r="BG340" s="718"/>
      <c r="BH340" s="718"/>
      <c r="BI340" s="718"/>
      <c r="BJ340" s="718"/>
      <c r="BK340" s="718"/>
      <c r="BL340" s="718"/>
      <c r="BM340" s="718"/>
      <c r="BN340" s="718"/>
      <c r="BO340" s="718"/>
      <c r="BP340" s="718"/>
      <c r="BQ340" s="718"/>
      <c r="BR340" s="718"/>
      <c r="BS340" s="718"/>
      <c r="BT340" s="718"/>
      <c r="BU340" s="718"/>
      <c r="BV340" s="718"/>
      <c r="BW340" s="718"/>
      <c r="BX340" s="718"/>
      <c r="BY340" s="718"/>
      <c r="BZ340" s="718"/>
      <c r="CA340" s="718"/>
      <c r="CB340" s="718"/>
      <c r="CC340" s="718"/>
      <c r="CD340" s="718"/>
      <c r="CE340" s="718"/>
      <c r="CF340" s="718"/>
      <c r="CG340" s="718"/>
      <c r="CH340" s="718"/>
      <c r="CI340" s="718"/>
      <c r="CJ340" s="718"/>
      <c r="CK340" s="718"/>
      <c r="CL340" s="718"/>
      <c r="CM340" s="718"/>
      <c r="CN340" s="718"/>
      <c r="CO340" s="718"/>
      <c r="CP340" s="718"/>
      <c r="CQ340" s="718"/>
      <c r="CR340" s="718"/>
      <c r="CS340" s="718"/>
      <c r="CT340" s="718"/>
      <c r="CU340" s="718"/>
      <c r="CV340" s="718"/>
      <c r="CW340" s="718"/>
      <c r="CX340" s="718"/>
      <c r="CY340" s="718"/>
      <c r="CZ340" s="718"/>
      <c r="DA340" s="718"/>
      <c r="DB340" s="718"/>
      <c r="DC340" s="718"/>
      <c r="DD340" s="718"/>
      <c r="DE340" s="718"/>
      <c r="DF340" s="718"/>
      <c r="DG340" s="718"/>
      <c r="DH340" s="718"/>
      <c r="DI340" s="718"/>
      <c r="DJ340" s="718"/>
      <c r="DK340" s="718"/>
      <c r="DL340" s="718"/>
      <c r="DM340" s="718"/>
      <c r="DN340" s="718"/>
      <c r="DO340" s="718"/>
      <c r="DP340" s="718"/>
      <c r="DQ340" s="718"/>
      <c r="DR340" s="718"/>
      <c r="DS340" s="718"/>
      <c r="DT340" s="718"/>
      <c r="DU340" s="718"/>
      <c r="DV340" s="718"/>
      <c r="DW340" s="718"/>
      <c r="DX340" s="718"/>
      <c r="DY340" s="718"/>
      <c r="DZ340" s="718"/>
      <c r="EA340" s="718"/>
      <c r="EB340" s="718"/>
      <c r="EC340" s="718"/>
      <c r="ED340" s="718"/>
      <c r="EE340" s="718"/>
      <c r="EF340" s="718"/>
      <c r="EG340" s="718"/>
      <c r="EH340" s="718"/>
      <c r="EI340" s="718"/>
      <c r="EJ340" s="718"/>
      <c r="EK340" s="718"/>
      <c r="EL340" s="718"/>
      <c r="EM340" s="718"/>
      <c r="EN340" s="718"/>
      <c r="EO340" s="718"/>
      <c r="EP340" s="718"/>
      <c r="EQ340" s="718"/>
      <c r="ER340" s="718"/>
      <c r="ES340" s="718"/>
      <c r="ET340" s="718"/>
      <c r="EU340" s="718"/>
      <c r="EV340" s="718"/>
      <c r="EW340" s="718"/>
      <c r="EX340" s="718"/>
      <c r="EY340" s="718"/>
      <c r="EZ340" s="718"/>
      <c r="FA340" s="718"/>
      <c r="FB340" s="718"/>
      <c r="FC340" s="718"/>
      <c r="FD340" s="718"/>
      <c r="FE340" s="718"/>
      <c r="FF340" s="718"/>
      <c r="FG340" s="718"/>
      <c r="FH340" s="718"/>
      <c r="FI340" s="718"/>
      <c r="FJ340" s="718"/>
      <c r="FK340" s="718"/>
      <c r="FL340" s="718"/>
      <c r="FM340" s="718"/>
      <c r="FN340" s="718"/>
      <c r="FO340" s="718"/>
      <c r="FP340" s="718"/>
      <c r="FQ340" s="718"/>
      <c r="FR340" s="718"/>
      <c r="FS340" s="718"/>
      <c r="FT340" s="718"/>
      <c r="FU340" s="718"/>
      <c r="FV340" s="718"/>
      <c r="FW340" s="718"/>
      <c r="FX340" s="718"/>
      <c r="FY340" s="718"/>
      <c r="FZ340" s="718"/>
      <c r="GA340" s="718"/>
      <c r="GB340" s="718"/>
      <c r="GC340" s="718"/>
      <c r="GD340" s="718"/>
      <c r="GE340" s="718"/>
      <c r="GF340" s="718"/>
      <c r="GG340" s="718"/>
      <c r="GH340" s="718"/>
      <c r="GI340" s="718"/>
      <c r="GJ340" s="718"/>
      <c r="GK340" s="718"/>
      <c r="GL340" s="718"/>
      <c r="GM340" s="718"/>
      <c r="GN340" s="718"/>
      <c r="GO340" s="718"/>
      <c r="GP340" s="718"/>
      <c r="GQ340" s="718"/>
      <c r="GR340" s="718"/>
      <c r="GS340" s="718"/>
      <c r="GT340" s="718"/>
      <c r="GU340" s="718"/>
      <c r="GV340" s="718"/>
      <c r="GW340" s="718"/>
      <c r="GX340" s="718"/>
      <c r="GY340" s="718"/>
      <c r="GZ340" s="718"/>
      <c r="HA340" s="718"/>
      <c r="HB340" s="718"/>
      <c r="HC340" s="718"/>
      <c r="HD340" s="718"/>
      <c r="HE340" s="718"/>
      <c r="HF340" s="718"/>
      <c r="HG340" s="718"/>
      <c r="HH340" s="718"/>
      <c r="HI340" s="718"/>
      <c r="HJ340" s="718"/>
      <c r="HK340" s="718"/>
      <c r="HL340" s="718"/>
      <c r="HM340" s="718"/>
      <c r="HN340" s="718"/>
      <c r="HO340" s="718"/>
      <c r="HP340" s="718"/>
      <c r="HQ340" s="718"/>
      <c r="HR340" s="718"/>
      <c r="HS340" s="718"/>
      <c r="HT340" s="718"/>
      <c r="HU340" s="718"/>
      <c r="HV340" s="718"/>
      <c r="HW340" s="718"/>
      <c r="HX340" s="718"/>
      <c r="HY340" s="718"/>
      <c r="HZ340" s="718"/>
      <c r="IA340" s="718"/>
      <c r="IB340" s="718"/>
      <c r="IC340" s="718"/>
      <c r="ID340" s="718"/>
      <c r="IE340" s="718"/>
      <c r="IF340" s="718"/>
      <c r="IG340" s="718"/>
      <c r="IH340" s="718"/>
      <c r="II340" s="718"/>
      <c r="IJ340" s="718"/>
      <c r="IK340" s="718"/>
      <c r="IL340" s="718"/>
      <c r="IM340" s="718"/>
      <c r="IN340" s="718"/>
      <c r="IO340" s="718"/>
      <c r="IP340" s="718"/>
      <c r="IQ340" s="718"/>
      <c r="IR340" s="718"/>
      <c r="IS340" s="718"/>
      <c r="IT340" s="718"/>
      <c r="IU340" s="718"/>
      <c r="IV340" s="718"/>
    </row>
    <row r="341" spans="2:256" s="418" customFormat="1">
      <c r="B341" s="432"/>
      <c r="C341" s="433"/>
      <c r="D341" s="432"/>
      <c r="E341" s="432"/>
      <c r="P341" s="718"/>
      <c r="Q341" s="718"/>
      <c r="R341" s="718"/>
      <c r="S341" s="718"/>
      <c r="T341" s="718"/>
      <c r="U341" s="718"/>
      <c r="V341" s="718"/>
      <c r="W341" s="718"/>
      <c r="X341" s="718"/>
      <c r="Y341" s="718"/>
      <c r="Z341" s="718"/>
      <c r="AA341" s="718"/>
      <c r="AB341" s="718"/>
      <c r="AC341" s="718"/>
      <c r="AD341" s="718"/>
      <c r="AE341" s="718"/>
      <c r="AF341" s="718"/>
      <c r="AG341" s="718"/>
      <c r="AH341" s="718"/>
      <c r="AI341" s="718"/>
      <c r="AJ341" s="718"/>
      <c r="AK341" s="718"/>
      <c r="AL341" s="718"/>
      <c r="AM341" s="718"/>
      <c r="AN341" s="718"/>
      <c r="AO341" s="718"/>
      <c r="AP341" s="718"/>
      <c r="AQ341" s="718"/>
      <c r="AR341" s="718"/>
      <c r="AS341" s="718"/>
      <c r="AT341" s="718"/>
      <c r="AU341" s="718"/>
      <c r="AV341" s="718"/>
      <c r="AW341" s="718"/>
      <c r="AX341" s="718"/>
      <c r="AY341" s="718"/>
      <c r="AZ341" s="718"/>
      <c r="BA341" s="718"/>
      <c r="BB341" s="718"/>
      <c r="BC341" s="718"/>
      <c r="BD341" s="718"/>
      <c r="BE341" s="718"/>
      <c r="BF341" s="718"/>
      <c r="BG341" s="718"/>
      <c r="BH341" s="718"/>
      <c r="BI341" s="718"/>
      <c r="BJ341" s="718"/>
      <c r="BK341" s="718"/>
      <c r="BL341" s="718"/>
      <c r="BM341" s="718"/>
      <c r="BN341" s="718"/>
      <c r="BO341" s="718"/>
      <c r="BP341" s="718"/>
      <c r="BQ341" s="718"/>
      <c r="BR341" s="718"/>
      <c r="BS341" s="718"/>
      <c r="BT341" s="718"/>
      <c r="BU341" s="718"/>
      <c r="BV341" s="718"/>
      <c r="BW341" s="718"/>
      <c r="BX341" s="718"/>
      <c r="BY341" s="718"/>
      <c r="BZ341" s="718"/>
      <c r="CA341" s="718"/>
      <c r="CB341" s="718"/>
      <c r="CC341" s="718"/>
      <c r="CD341" s="718"/>
      <c r="CE341" s="718"/>
      <c r="CF341" s="718"/>
      <c r="CG341" s="718"/>
      <c r="CH341" s="718"/>
      <c r="CI341" s="718"/>
      <c r="CJ341" s="718"/>
      <c r="CK341" s="718"/>
      <c r="CL341" s="718"/>
      <c r="CM341" s="718"/>
      <c r="CN341" s="718"/>
      <c r="CO341" s="718"/>
      <c r="CP341" s="718"/>
      <c r="CQ341" s="718"/>
      <c r="CR341" s="718"/>
      <c r="CS341" s="718"/>
      <c r="CT341" s="718"/>
      <c r="CU341" s="718"/>
      <c r="CV341" s="718"/>
      <c r="CW341" s="718"/>
      <c r="CX341" s="718"/>
      <c r="CY341" s="718"/>
      <c r="CZ341" s="718"/>
      <c r="DA341" s="718"/>
      <c r="DB341" s="718"/>
      <c r="DC341" s="718"/>
      <c r="DD341" s="718"/>
      <c r="DE341" s="718"/>
      <c r="DF341" s="718"/>
      <c r="DG341" s="718"/>
      <c r="DH341" s="718"/>
      <c r="DI341" s="718"/>
      <c r="DJ341" s="718"/>
      <c r="DK341" s="718"/>
      <c r="DL341" s="718"/>
      <c r="DM341" s="718"/>
      <c r="DN341" s="718"/>
      <c r="DO341" s="718"/>
      <c r="DP341" s="718"/>
      <c r="DQ341" s="718"/>
      <c r="DR341" s="718"/>
      <c r="DS341" s="718"/>
      <c r="DT341" s="718"/>
      <c r="DU341" s="718"/>
      <c r="DV341" s="718"/>
      <c r="DW341" s="718"/>
      <c r="DX341" s="718"/>
      <c r="DY341" s="718"/>
      <c r="DZ341" s="718"/>
      <c r="EA341" s="718"/>
      <c r="EB341" s="718"/>
      <c r="EC341" s="718"/>
      <c r="ED341" s="718"/>
      <c r="EE341" s="718"/>
      <c r="EF341" s="718"/>
      <c r="EG341" s="718"/>
      <c r="EH341" s="718"/>
      <c r="EI341" s="718"/>
      <c r="EJ341" s="718"/>
      <c r="EK341" s="718"/>
      <c r="EL341" s="718"/>
      <c r="EM341" s="718"/>
      <c r="EN341" s="718"/>
      <c r="EO341" s="718"/>
      <c r="EP341" s="718"/>
      <c r="EQ341" s="718"/>
      <c r="ER341" s="718"/>
      <c r="ES341" s="718"/>
      <c r="ET341" s="718"/>
      <c r="EU341" s="718"/>
      <c r="EV341" s="718"/>
      <c r="EW341" s="718"/>
      <c r="EX341" s="718"/>
      <c r="EY341" s="718"/>
      <c r="EZ341" s="718"/>
      <c r="FA341" s="718"/>
      <c r="FB341" s="718"/>
      <c r="FC341" s="718"/>
      <c r="FD341" s="718"/>
      <c r="FE341" s="718"/>
      <c r="FF341" s="718"/>
      <c r="FG341" s="718"/>
      <c r="FH341" s="718"/>
      <c r="FI341" s="718"/>
      <c r="FJ341" s="718"/>
      <c r="FK341" s="718"/>
      <c r="FL341" s="718"/>
      <c r="FM341" s="718"/>
      <c r="FN341" s="718"/>
      <c r="FO341" s="718"/>
      <c r="FP341" s="718"/>
      <c r="FQ341" s="718"/>
      <c r="FR341" s="718"/>
      <c r="FS341" s="718"/>
      <c r="FT341" s="718"/>
      <c r="FU341" s="718"/>
      <c r="FV341" s="718"/>
      <c r="FW341" s="718"/>
      <c r="FX341" s="718"/>
      <c r="FY341" s="718"/>
      <c r="FZ341" s="718"/>
      <c r="GA341" s="718"/>
      <c r="GB341" s="718"/>
      <c r="GC341" s="718"/>
      <c r="GD341" s="718"/>
      <c r="GE341" s="718"/>
      <c r="GF341" s="718"/>
      <c r="GG341" s="718"/>
      <c r="GH341" s="718"/>
      <c r="GI341" s="718"/>
      <c r="GJ341" s="718"/>
      <c r="GK341" s="718"/>
      <c r="GL341" s="718"/>
      <c r="GM341" s="718"/>
      <c r="GN341" s="718"/>
      <c r="GO341" s="718"/>
      <c r="GP341" s="718"/>
      <c r="GQ341" s="718"/>
      <c r="GR341" s="718"/>
      <c r="GS341" s="718"/>
      <c r="GT341" s="718"/>
      <c r="GU341" s="718"/>
      <c r="GV341" s="718"/>
      <c r="GW341" s="718"/>
      <c r="GX341" s="718"/>
      <c r="GY341" s="718"/>
      <c r="GZ341" s="718"/>
      <c r="HA341" s="718"/>
      <c r="HB341" s="718"/>
      <c r="HC341" s="718"/>
      <c r="HD341" s="718"/>
      <c r="HE341" s="718"/>
      <c r="HF341" s="718"/>
      <c r="HG341" s="718"/>
      <c r="HH341" s="718"/>
      <c r="HI341" s="718"/>
      <c r="HJ341" s="718"/>
      <c r="HK341" s="718"/>
      <c r="HL341" s="718"/>
      <c r="HM341" s="718"/>
      <c r="HN341" s="718"/>
      <c r="HO341" s="718"/>
      <c r="HP341" s="718"/>
      <c r="HQ341" s="718"/>
      <c r="HR341" s="718"/>
      <c r="HS341" s="718"/>
      <c r="HT341" s="718"/>
      <c r="HU341" s="718"/>
      <c r="HV341" s="718"/>
      <c r="HW341" s="718"/>
      <c r="HX341" s="718"/>
      <c r="HY341" s="718"/>
      <c r="HZ341" s="718"/>
      <c r="IA341" s="718"/>
      <c r="IB341" s="718"/>
      <c r="IC341" s="718"/>
      <c r="ID341" s="718"/>
      <c r="IE341" s="718"/>
      <c r="IF341" s="718"/>
      <c r="IG341" s="718"/>
      <c r="IH341" s="718"/>
      <c r="II341" s="718"/>
      <c r="IJ341" s="718"/>
      <c r="IK341" s="718"/>
      <c r="IL341" s="718"/>
      <c r="IM341" s="718"/>
      <c r="IN341" s="718"/>
      <c r="IO341" s="718"/>
      <c r="IP341" s="718"/>
      <c r="IQ341" s="718"/>
      <c r="IR341" s="718"/>
      <c r="IS341" s="718"/>
      <c r="IT341" s="718"/>
      <c r="IU341" s="718"/>
      <c r="IV341" s="718"/>
    </row>
    <row r="342" spans="2:256" s="418" customFormat="1">
      <c r="B342" s="432"/>
      <c r="C342" s="433"/>
      <c r="D342" s="432"/>
      <c r="E342" s="432"/>
      <c r="P342" s="718"/>
      <c r="Q342" s="718"/>
      <c r="R342" s="718"/>
      <c r="S342" s="718"/>
      <c r="T342" s="718"/>
      <c r="U342" s="718"/>
      <c r="V342" s="718"/>
      <c r="W342" s="718"/>
      <c r="X342" s="718"/>
      <c r="Y342" s="718"/>
      <c r="Z342" s="718"/>
      <c r="AA342" s="718"/>
      <c r="AB342" s="718"/>
      <c r="AC342" s="718"/>
      <c r="AD342" s="718"/>
      <c r="AE342" s="718"/>
      <c r="AF342" s="718"/>
      <c r="AG342" s="718"/>
      <c r="AH342" s="718"/>
      <c r="AI342" s="718"/>
      <c r="AJ342" s="718"/>
      <c r="AK342" s="718"/>
      <c r="AL342" s="718"/>
      <c r="AM342" s="718"/>
      <c r="AN342" s="718"/>
      <c r="AO342" s="718"/>
      <c r="AP342" s="718"/>
      <c r="AQ342" s="718"/>
      <c r="AR342" s="718"/>
      <c r="AS342" s="718"/>
      <c r="AT342" s="718"/>
      <c r="AU342" s="718"/>
      <c r="AV342" s="718"/>
      <c r="AW342" s="718"/>
      <c r="AX342" s="718"/>
      <c r="AY342" s="718"/>
      <c r="AZ342" s="718"/>
      <c r="BA342" s="718"/>
      <c r="BB342" s="718"/>
      <c r="BC342" s="718"/>
      <c r="BD342" s="718"/>
      <c r="BE342" s="718"/>
      <c r="BF342" s="718"/>
      <c r="BG342" s="718"/>
      <c r="BH342" s="718"/>
      <c r="BI342" s="718"/>
      <c r="BJ342" s="718"/>
      <c r="BK342" s="718"/>
      <c r="BL342" s="718"/>
      <c r="BM342" s="718"/>
      <c r="BN342" s="718"/>
      <c r="BO342" s="718"/>
      <c r="BP342" s="718"/>
      <c r="BQ342" s="718"/>
      <c r="BR342" s="718"/>
      <c r="BS342" s="718"/>
      <c r="BT342" s="718"/>
      <c r="BU342" s="718"/>
      <c r="BV342" s="718"/>
      <c r="BW342" s="718"/>
      <c r="BX342" s="718"/>
      <c r="BY342" s="718"/>
      <c r="BZ342" s="718"/>
      <c r="CA342" s="718"/>
      <c r="CB342" s="718"/>
      <c r="CC342" s="718"/>
      <c r="CD342" s="718"/>
      <c r="CE342" s="718"/>
      <c r="CF342" s="718"/>
      <c r="CG342" s="718"/>
      <c r="CH342" s="718"/>
      <c r="CI342" s="718"/>
      <c r="CJ342" s="718"/>
      <c r="CK342" s="718"/>
      <c r="CL342" s="718"/>
      <c r="CM342" s="718"/>
      <c r="CN342" s="718"/>
      <c r="CO342" s="718"/>
      <c r="CP342" s="718"/>
      <c r="CQ342" s="718"/>
      <c r="CR342" s="718"/>
      <c r="CS342" s="718"/>
      <c r="CT342" s="718"/>
      <c r="CU342" s="718"/>
      <c r="CV342" s="718"/>
      <c r="CW342" s="718"/>
      <c r="CX342" s="718"/>
      <c r="CY342" s="718"/>
      <c r="CZ342" s="718"/>
      <c r="DA342" s="718"/>
      <c r="DB342" s="718"/>
      <c r="DC342" s="718"/>
      <c r="DD342" s="718"/>
      <c r="DE342" s="718"/>
      <c r="DF342" s="718"/>
      <c r="DG342" s="718"/>
      <c r="DH342" s="718"/>
      <c r="DI342" s="718"/>
      <c r="DJ342" s="718"/>
      <c r="DK342" s="718"/>
      <c r="DL342" s="718"/>
      <c r="DM342" s="718"/>
      <c r="DN342" s="718"/>
      <c r="DO342" s="718"/>
      <c r="DP342" s="718"/>
      <c r="DQ342" s="718"/>
      <c r="DR342" s="718"/>
      <c r="DS342" s="718"/>
      <c r="DT342" s="718"/>
      <c r="DU342" s="718"/>
      <c r="DV342" s="718"/>
      <c r="DW342" s="718"/>
      <c r="DX342" s="718"/>
      <c r="DY342" s="718"/>
      <c r="DZ342" s="718"/>
      <c r="EA342" s="718"/>
      <c r="EB342" s="718"/>
      <c r="EC342" s="718"/>
      <c r="ED342" s="718"/>
      <c r="EE342" s="718"/>
      <c r="EF342" s="718"/>
      <c r="EG342" s="718"/>
      <c r="EH342" s="718"/>
      <c r="EI342" s="718"/>
      <c r="EJ342" s="718"/>
      <c r="EK342" s="718"/>
      <c r="EL342" s="718"/>
      <c r="EM342" s="718"/>
      <c r="EN342" s="718"/>
      <c r="EO342" s="718"/>
      <c r="EP342" s="718"/>
      <c r="EQ342" s="718"/>
      <c r="ER342" s="718"/>
      <c r="ES342" s="718"/>
      <c r="ET342" s="718"/>
      <c r="EU342" s="718"/>
      <c r="EV342" s="718"/>
      <c r="EW342" s="718"/>
      <c r="EX342" s="718"/>
      <c r="EY342" s="718"/>
      <c r="EZ342" s="718"/>
      <c r="FA342" s="718"/>
      <c r="FB342" s="718"/>
      <c r="FC342" s="718"/>
      <c r="FD342" s="718"/>
      <c r="FE342" s="718"/>
      <c r="FF342" s="718"/>
      <c r="FG342" s="718"/>
      <c r="FH342" s="718"/>
      <c r="FI342" s="718"/>
      <c r="FJ342" s="718"/>
      <c r="FK342" s="718"/>
      <c r="FL342" s="718"/>
      <c r="FM342" s="718"/>
      <c r="FN342" s="718"/>
      <c r="FO342" s="718"/>
      <c r="FP342" s="718"/>
      <c r="FQ342" s="718"/>
      <c r="FR342" s="718"/>
      <c r="FS342" s="718"/>
      <c r="FT342" s="718"/>
      <c r="FU342" s="718"/>
      <c r="FV342" s="718"/>
      <c r="FW342" s="718"/>
      <c r="FX342" s="718"/>
      <c r="FY342" s="718"/>
      <c r="FZ342" s="718"/>
      <c r="GA342" s="718"/>
      <c r="GB342" s="718"/>
      <c r="GC342" s="718"/>
      <c r="GD342" s="718"/>
      <c r="GE342" s="718"/>
      <c r="GF342" s="718"/>
      <c r="GG342" s="718"/>
      <c r="GH342" s="718"/>
      <c r="GI342" s="718"/>
      <c r="GJ342" s="718"/>
      <c r="GK342" s="718"/>
      <c r="GL342" s="718"/>
      <c r="GM342" s="718"/>
      <c r="GN342" s="718"/>
      <c r="GO342" s="718"/>
      <c r="GP342" s="718"/>
      <c r="GQ342" s="718"/>
      <c r="GR342" s="718"/>
      <c r="GS342" s="718"/>
      <c r="GT342" s="718"/>
      <c r="GU342" s="718"/>
      <c r="GV342" s="718"/>
      <c r="GW342" s="718"/>
      <c r="GX342" s="718"/>
      <c r="GY342" s="718"/>
      <c r="GZ342" s="718"/>
      <c r="HA342" s="718"/>
      <c r="HB342" s="718"/>
      <c r="HC342" s="718"/>
      <c r="HD342" s="718"/>
      <c r="HE342" s="718"/>
      <c r="HF342" s="718"/>
      <c r="HG342" s="718"/>
      <c r="HH342" s="718"/>
      <c r="HI342" s="718"/>
      <c r="HJ342" s="718"/>
      <c r="HK342" s="718"/>
      <c r="HL342" s="718"/>
      <c r="HM342" s="718"/>
      <c r="HN342" s="718"/>
      <c r="HO342" s="718"/>
      <c r="HP342" s="718"/>
      <c r="HQ342" s="718"/>
      <c r="HR342" s="718"/>
      <c r="HS342" s="718"/>
      <c r="HT342" s="718"/>
      <c r="HU342" s="718"/>
      <c r="HV342" s="718"/>
      <c r="HW342" s="718"/>
      <c r="HX342" s="718"/>
      <c r="HY342" s="718"/>
      <c r="HZ342" s="718"/>
      <c r="IA342" s="718"/>
      <c r="IB342" s="718"/>
      <c r="IC342" s="718"/>
      <c r="ID342" s="718"/>
      <c r="IE342" s="718"/>
      <c r="IF342" s="718"/>
      <c r="IG342" s="718"/>
      <c r="IH342" s="718"/>
      <c r="II342" s="718"/>
      <c r="IJ342" s="718"/>
      <c r="IK342" s="718"/>
      <c r="IL342" s="718"/>
      <c r="IM342" s="718"/>
      <c r="IN342" s="718"/>
      <c r="IO342" s="718"/>
      <c r="IP342" s="718"/>
      <c r="IQ342" s="718"/>
      <c r="IR342" s="718"/>
      <c r="IS342" s="718"/>
      <c r="IT342" s="718"/>
      <c r="IU342" s="718"/>
      <c r="IV342" s="718"/>
    </row>
    <row r="343" spans="2:256" s="418" customFormat="1">
      <c r="B343" s="432"/>
      <c r="C343" s="433"/>
      <c r="D343" s="432"/>
      <c r="E343" s="432"/>
      <c r="P343" s="718"/>
      <c r="Q343" s="718"/>
      <c r="R343" s="718"/>
      <c r="S343" s="718"/>
      <c r="T343" s="718"/>
      <c r="U343" s="718"/>
      <c r="V343" s="718"/>
      <c r="W343" s="718"/>
      <c r="X343" s="718"/>
      <c r="Y343" s="718"/>
      <c r="Z343" s="718"/>
      <c r="AA343" s="718"/>
      <c r="AB343" s="718"/>
      <c r="AC343" s="718"/>
      <c r="AD343" s="718"/>
      <c r="AE343" s="718"/>
      <c r="AF343" s="718"/>
      <c r="AG343" s="718"/>
      <c r="AH343" s="718"/>
      <c r="AI343" s="718"/>
      <c r="AJ343" s="718"/>
      <c r="AK343" s="718"/>
      <c r="AL343" s="718"/>
      <c r="AM343" s="718"/>
      <c r="AN343" s="718"/>
      <c r="AO343" s="718"/>
      <c r="AP343" s="718"/>
      <c r="AQ343" s="718"/>
      <c r="AR343" s="718"/>
      <c r="AS343" s="718"/>
      <c r="AT343" s="718"/>
      <c r="AU343" s="718"/>
      <c r="AV343" s="718"/>
      <c r="AW343" s="718"/>
      <c r="AX343" s="718"/>
      <c r="AY343" s="718"/>
      <c r="AZ343" s="718"/>
      <c r="BA343" s="718"/>
      <c r="BB343" s="718"/>
      <c r="BC343" s="718"/>
      <c r="BD343" s="718"/>
      <c r="BE343" s="718"/>
      <c r="BF343" s="718"/>
      <c r="BG343" s="718"/>
      <c r="BH343" s="718"/>
      <c r="BI343" s="718"/>
      <c r="BJ343" s="718"/>
      <c r="BK343" s="718"/>
      <c r="BL343" s="718"/>
      <c r="BM343" s="718"/>
      <c r="BN343" s="718"/>
      <c r="BO343" s="718"/>
      <c r="BP343" s="718"/>
      <c r="BQ343" s="718"/>
      <c r="BR343" s="718"/>
      <c r="BS343" s="718"/>
      <c r="BT343" s="718"/>
      <c r="BU343" s="718"/>
      <c r="BV343" s="718"/>
      <c r="BW343" s="718"/>
      <c r="BX343" s="718"/>
      <c r="BY343" s="718"/>
      <c r="BZ343" s="718"/>
      <c r="CA343" s="718"/>
      <c r="CB343" s="718"/>
      <c r="CC343" s="718"/>
      <c r="CD343" s="718"/>
      <c r="CE343" s="718"/>
      <c r="CF343" s="718"/>
      <c r="CG343" s="718"/>
      <c r="CH343" s="718"/>
      <c r="CI343" s="718"/>
      <c r="CJ343" s="718"/>
      <c r="CK343" s="718"/>
      <c r="CL343" s="718"/>
      <c r="CM343" s="718"/>
      <c r="CN343" s="718"/>
      <c r="CO343" s="718"/>
      <c r="CP343" s="718"/>
      <c r="CQ343" s="718"/>
      <c r="CR343" s="718"/>
      <c r="CS343" s="718"/>
      <c r="CT343" s="718"/>
      <c r="CU343" s="718"/>
      <c r="CV343" s="718"/>
      <c r="CW343" s="718"/>
      <c r="CX343" s="718"/>
      <c r="CY343" s="718"/>
      <c r="CZ343" s="718"/>
      <c r="DA343" s="718"/>
      <c r="DB343" s="718"/>
      <c r="DC343" s="718"/>
      <c r="DD343" s="718"/>
      <c r="DE343" s="718"/>
      <c r="DF343" s="718"/>
      <c r="DG343" s="718"/>
      <c r="DH343" s="718"/>
      <c r="DI343" s="718"/>
      <c r="DJ343" s="718"/>
      <c r="DK343" s="718"/>
      <c r="DL343" s="718"/>
      <c r="DM343" s="718"/>
      <c r="DN343" s="718"/>
      <c r="DO343" s="718"/>
      <c r="DP343" s="718"/>
      <c r="DQ343" s="718"/>
      <c r="DR343" s="718"/>
      <c r="DS343" s="718"/>
      <c r="DT343" s="718"/>
      <c r="DU343" s="718"/>
      <c r="DV343" s="718"/>
      <c r="DW343" s="718"/>
      <c r="DX343" s="718"/>
      <c r="DY343" s="718"/>
      <c r="DZ343" s="718"/>
      <c r="EA343" s="718"/>
      <c r="EB343" s="718"/>
      <c r="EC343" s="718"/>
      <c r="ED343" s="718"/>
      <c r="EE343" s="718"/>
      <c r="EF343" s="718"/>
      <c r="EG343" s="718"/>
      <c r="EH343" s="718"/>
      <c r="EI343" s="718"/>
      <c r="EJ343" s="718"/>
      <c r="EK343" s="718"/>
      <c r="EL343" s="718"/>
      <c r="EM343" s="718"/>
      <c r="EN343" s="718"/>
      <c r="EO343" s="718"/>
      <c r="EP343" s="718"/>
      <c r="EQ343" s="718"/>
      <c r="ER343" s="718"/>
      <c r="ES343" s="718"/>
      <c r="ET343" s="718"/>
      <c r="EU343" s="718"/>
      <c r="EV343" s="718"/>
      <c r="EW343" s="718"/>
      <c r="EX343" s="718"/>
      <c r="EY343" s="718"/>
      <c r="EZ343" s="718"/>
      <c r="FA343" s="718"/>
      <c r="FB343" s="718"/>
      <c r="FC343" s="718"/>
      <c r="FD343" s="718"/>
      <c r="FE343" s="718"/>
      <c r="FF343" s="718"/>
      <c r="FG343" s="718"/>
      <c r="FH343" s="718"/>
      <c r="FI343" s="718"/>
      <c r="FJ343" s="718"/>
      <c r="FK343" s="718"/>
      <c r="FL343" s="718"/>
      <c r="FM343" s="718"/>
      <c r="FN343" s="718"/>
      <c r="FO343" s="718"/>
      <c r="FP343" s="718"/>
      <c r="FQ343" s="718"/>
      <c r="FR343" s="718"/>
      <c r="FS343" s="718"/>
      <c r="FT343" s="718"/>
      <c r="FU343" s="718"/>
      <c r="FV343" s="718"/>
      <c r="FW343" s="718"/>
      <c r="FX343" s="718"/>
      <c r="FY343" s="718"/>
      <c r="FZ343" s="718"/>
      <c r="GA343" s="718"/>
      <c r="GB343" s="718"/>
      <c r="GC343" s="718"/>
      <c r="GD343" s="718"/>
      <c r="GE343" s="718"/>
      <c r="GF343" s="718"/>
      <c r="GG343" s="718"/>
      <c r="GH343" s="718"/>
      <c r="GI343" s="718"/>
      <c r="GJ343" s="718"/>
      <c r="GK343" s="718"/>
      <c r="GL343" s="718"/>
      <c r="GM343" s="718"/>
      <c r="GN343" s="718"/>
      <c r="GO343" s="718"/>
      <c r="GP343" s="718"/>
      <c r="GQ343" s="718"/>
      <c r="GR343" s="718"/>
      <c r="GS343" s="718"/>
      <c r="GT343" s="718"/>
      <c r="GU343" s="718"/>
      <c r="GV343" s="718"/>
      <c r="GW343" s="718"/>
      <c r="GX343" s="718"/>
      <c r="GY343" s="718"/>
      <c r="GZ343" s="718"/>
      <c r="HA343" s="718"/>
      <c r="HB343" s="718"/>
      <c r="HC343" s="718"/>
      <c r="HD343" s="718"/>
      <c r="HE343" s="718"/>
      <c r="HF343" s="718"/>
      <c r="HG343" s="718"/>
      <c r="HH343" s="718"/>
      <c r="HI343" s="718"/>
      <c r="HJ343" s="718"/>
      <c r="HK343" s="718"/>
      <c r="HL343" s="718"/>
      <c r="HM343" s="718"/>
      <c r="HN343" s="718"/>
      <c r="HO343" s="718"/>
      <c r="HP343" s="718"/>
      <c r="HQ343" s="718"/>
      <c r="HR343" s="718"/>
      <c r="HS343" s="718"/>
      <c r="HT343" s="718"/>
      <c r="HU343" s="718"/>
      <c r="HV343" s="718"/>
      <c r="HW343" s="718"/>
      <c r="HX343" s="718"/>
      <c r="HY343" s="718"/>
      <c r="HZ343" s="718"/>
      <c r="IA343" s="718"/>
      <c r="IB343" s="718"/>
      <c r="IC343" s="718"/>
      <c r="ID343" s="718"/>
      <c r="IE343" s="718"/>
      <c r="IF343" s="718"/>
      <c r="IG343" s="718"/>
      <c r="IH343" s="718"/>
      <c r="II343" s="718"/>
      <c r="IJ343" s="718"/>
      <c r="IK343" s="718"/>
      <c r="IL343" s="718"/>
      <c r="IM343" s="718"/>
      <c r="IN343" s="718"/>
      <c r="IO343" s="718"/>
      <c r="IP343" s="718"/>
      <c r="IQ343" s="718"/>
      <c r="IR343" s="718"/>
      <c r="IS343" s="718"/>
      <c r="IT343" s="718"/>
      <c r="IU343" s="718"/>
      <c r="IV343" s="718"/>
    </row>
    <row r="344" spans="2:256" s="418" customFormat="1">
      <c r="B344" s="432"/>
      <c r="C344" s="433"/>
      <c r="D344" s="432"/>
      <c r="E344" s="432"/>
      <c r="P344" s="718"/>
      <c r="Q344" s="718"/>
      <c r="R344" s="718"/>
      <c r="S344" s="718"/>
      <c r="T344" s="718"/>
      <c r="U344" s="718"/>
      <c r="V344" s="718"/>
      <c r="W344" s="718"/>
      <c r="X344" s="718"/>
      <c r="Y344" s="718"/>
      <c r="Z344" s="718"/>
      <c r="AA344" s="718"/>
      <c r="AB344" s="718"/>
      <c r="AC344" s="718"/>
      <c r="AD344" s="718"/>
      <c r="AE344" s="718"/>
      <c r="AF344" s="718"/>
      <c r="AG344" s="718"/>
      <c r="AH344" s="718"/>
      <c r="AI344" s="718"/>
      <c r="AJ344" s="718"/>
      <c r="AK344" s="718"/>
      <c r="AL344" s="718"/>
      <c r="AM344" s="718"/>
      <c r="AN344" s="718"/>
      <c r="AO344" s="718"/>
      <c r="AP344" s="718"/>
      <c r="AQ344" s="718"/>
      <c r="AR344" s="718"/>
      <c r="AS344" s="718"/>
      <c r="AT344" s="718"/>
      <c r="AU344" s="718"/>
      <c r="AV344" s="718"/>
      <c r="AW344" s="718"/>
      <c r="AX344" s="718"/>
      <c r="AY344" s="718"/>
      <c r="AZ344" s="718"/>
      <c r="BA344" s="718"/>
      <c r="BB344" s="718"/>
      <c r="BC344" s="718"/>
      <c r="BD344" s="718"/>
      <c r="BE344" s="718"/>
      <c r="BF344" s="718"/>
      <c r="BG344" s="718"/>
      <c r="BH344" s="718"/>
      <c r="BI344" s="718"/>
      <c r="BJ344" s="718"/>
      <c r="BK344" s="718"/>
      <c r="BL344" s="718"/>
      <c r="BM344" s="718"/>
      <c r="BN344" s="718"/>
      <c r="BO344" s="718"/>
      <c r="BP344" s="718"/>
      <c r="BQ344" s="718"/>
      <c r="BR344" s="718"/>
      <c r="BS344" s="718"/>
      <c r="BT344" s="718"/>
      <c r="BU344" s="718"/>
      <c r="BV344" s="718"/>
      <c r="BW344" s="718"/>
      <c r="BX344" s="718"/>
      <c r="BY344" s="718"/>
      <c r="BZ344" s="718"/>
      <c r="CA344" s="718"/>
      <c r="CB344" s="718"/>
      <c r="CC344" s="718"/>
      <c r="CD344" s="718"/>
      <c r="CE344" s="718"/>
      <c r="CF344" s="718"/>
      <c r="CG344" s="718"/>
      <c r="CH344" s="718"/>
      <c r="CI344" s="718"/>
      <c r="CJ344" s="718"/>
      <c r="CK344" s="718"/>
      <c r="CL344" s="718"/>
      <c r="CM344" s="718"/>
      <c r="CN344" s="718"/>
      <c r="CO344" s="718"/>
      <c r="CP344" s="718"/>
      <c r="CQ344" s="718"/>
      <c r="CR344" s="718"/>
      <c r="CS344" s="718"/>
      <c r="CT344" s="718"/>
      <c r="CU344" s="718"/>
      <c r="CV344" s="718"/>
      <c r="CW344" s="718"/>
      <c r="CX344" s="718"/>
      <c r="CY344" s="718"/>
      <c r="CZ344" s="718"/>
      <c r="DA344" s="718"/>
      <c r="DB344" s="718"/>
      <c r="DC344" s="718"/>
      <c r="DD344" s="718"/>
      <c r="DE344" s="718"/>
      <c r="DF344" s="718"/>
      <c r="DG344" s="718"/>
      <c r="DH344" s="718"/>
      <c r="DI344" s="718"/>
      <c r="DJ344" s="718"/>
      <c r="DK344" s="718"/>
      <c r="DL344" s="718"/>
      <c r="DM344" s="718"/>
      <c r="DN344" s="718"/>
      <c r="DO344" s="718"/>
      <c r="DP344" s="718"/>
      <c r="DQ344" s="718"/>
      <c r="DR344" s="718"/>
      <c r="DS344" s="718"/>
      <c r="DT344" s="718"/>
      <c r="DU344" s="718"/>
      <c r="DV344" s="718"/>
      <c r="DW344" s="718"/>
      <c r="DX344" s="718"/>
      <c r="DY344" s="718"/>
      <c r="DZ344" s="718"/>
      <c r="EA344" s="718"/>
      <c r="EB344" s="718"/>
      <c r="EC344" s="718"/>
      <c r="ED344" s="718"/>
      <c r="EE344" s="718"/>
      <c r="EF344" s="718"/>
      <c r="EG344" s="718"/>
      <c r="EH344" s="718"/>
      <c r="EI344" s="718"/>
      <c r="EJ344" s="718"/>
      <c r="EK344" s="718"/>
      <c r="EL344" s="718"/>
      <c r="EM344" s="718"/>
      <c r="EN344" s="718"/>
      <c r="EO344" s="718"/>
      <c r="EP344" s="718"/>
      <c r="EQ344" s="718"/>
      <c r="ER344" s="718"/>
      <c r="ES344" s="718"/>
      <c r="ET344" s="718"/>
      <c r="EU344" s="718"/>
      <c r="EV344" s="718"/>
      <c r="EW344" s="718"/>
      <c r="EX344" s="718"/>
      <c r="EY344" s="718"/>
      <c r="EZ344" s="718"/>
      <c r="FA344" s="718"/>
      <c r="FB344" s="718"/>
      <c r="FC344" s="718"/>
      <c r="FD344" s="718"/>
      <c r="FE344" s="718"/>
      <c r="FF344" s="718"/>
      <c r="FG344" s="718"/>
      <c r="FH344" s="718"/>
      <c r="FI344" s="718"/>
      <c r="FJ344" s="718"/>
      <c r="FK344" s="718"/>
      <c r="FL344" s="718"/>
      <c r="FM344" s="718"/>
      <c r="FN344" s="718"/>
      <c r="FO344" s="718"/>
      <c r="FP344" s="718"/>
      <c r="FQ344" s="718"/>
      <c r="FR344" s="718"/>
      <c r="FS344" s="718"/>
      <c r="FT344" s="718"/>
      <c r="FU344" s="718"/>
      <c r="FV344" s="718"/>
      <c r="FW344" s="718"/>
      <c r="FX344" s="718"/>
      <c r="FY344" s="718"/>
      <c r="FZ344" s="718"/>
      <c r="GA344" s="718"/>
      <c r="GB344" s="718"/>
      <c r="GC344" s="718"/>
      <c r="GD344" s="718"/>
      <c r="GE344" s="718"/>
      <c r="GF344" s="718"/>
      <c r="GG344" s="718"/>
      <c r="GH344" s="718"/>
      <c r="GI344" s="718"/>
      <c r="GJ344" s="718"/>
      <c r="GK344" s="718"/>
      <c r="GL344" s="718"/>
      <c r="GM344" s="718"/>
      <c r="GN344" s="718"/>
      <c r="GO344" s="718"/>
      <c r="GP344" s="718"/>
      <c r="GQ344" s="718"/>
      <c r="GR344" s="718"/>
      <c r="GS344" s="718"/>
      <c r="GT344" s="718"/>
      <c r="GU344" s="718"/>
      <c r="GV344" s="718"/>
      <c r="GW344" s="718"/>
      <c r="GX344" s="718"/>
      <c r="GY344" s="718"/>
      <c r="GZ344" s="718"/>
      <c r="HA344" s="718"/>
      <c r="HB344" s="718"/>
      <c r="HC344" s="718"/>
      <c r="HD344" s="718"/>
      <c r="HE344" s="718"/>
      <c r="HF344" s="718"/>
      <c r="HG344" s="718"/>
      <c r="HH344" s="718"/>
      <c r="HI344" s="718"/>
      <c r="HJ344" s="718"/>
      <c r="HK344" s="718"/>
      <c r="HL344" s="718"/>
      <c r="HM344" s="718"/>
      <c r="HN344" s="718"/>
      <c r="HO344" s="718"/>
      <c r="HP344" s="718"/>
      <c r="HQ344" s="718"/>
      <c r="HR344" s="718"/>
      <c r="HS344" s="718"/>
      <c r="HT344" s="718"/>
      <c r="HU344" s="718"/>
      <c r="HV344" s="718"/>
      <c r="HW344" s="718"/>
      <c r="HX344" s="718"/>
      <c r="HY344" s="718"/>
      <c r="HZ344" s="718"/>
      <c r="IA344" s="718"/>
      <c r="IB344" s="718"/>
      <c r="IC344" s="718"/>
      <c r="ID344" s="718"/>
      <c r="IE344" s="718"/>
      <c r="IF344" s="718"/>
      <c r="IG344" s="718"/>
      <c r="IH344" s="718"/>
      <c r="II344" s="718"/>
      <c r="IJ344" s="718"/>
      <c r="IK344" s="718"/>
      <c r="IL344" s="718"/>
      <c r="IM344" s="718"/>
      <c r="IN344" s="718"/>
      <c r="IO344" s="718"/>
      <c r="IP344" s="718"/>
      <c r="IQ344" s="718"/>
      <c r="IR344" s="718"/>
      <c r="IS344" s="718"/>
      <c r="IT344" s="718"/>
      <c r="IU344" s="718"/>
      <c r="IV344" s="718"/>
    </row>
    <row r="345" spans="2:256" s="418" customFormat="1">
      <c r="B345" s="432"/>
      <c r="C345" s="433"/>
      <c r="D345" s="432"/>
      <c r="E345" s="432"/>
      <c r="P345" s="718"/>
      <c r="Q345" s="718"/>
      <c r="R345" s="718"/>
      <c r="S345" s="718"/>
      <c r="T345" s="718"/>
      <c r="U345" s="718"/>
      <c r="V345" s="718"/>
      <c r="W345" s="718"/>
      <c r="X345" s="718"/>
      <c r="Y345" s="718"/>
      <c r="Z345" s="718"/>
      <c r="AA345" s="718"/>
      <c r="AB345" s="718"/>
      <c r="AC345" s="718"/>
      <c r="AD345" s="718"/>
      <c r="AE345" s="718"/>
      <c r="AF345" s="718"/>
      <c r="AG345" s="718"/>
      <c r="AH345" s="718"/>
      <c r="AI345" s="718"/>
      <c r="AJ345" s="718"/>
      <c r="AK345" s="718"/>
      <c r="AL345" s="718"/>
      <c r="AM345" s="718"/>
      <c r="AN345" s="718"/>
      <c r="AO345" s="718"/>
      <c r="AP345" s="718"/>
      <c r="AQ345" s="718"/>
      <c r="AR345" s="718"/>
      <c r="AS345" s="718"/>
      <c r="AT345" s="718"/>
      <c r="AU345" s="718"/>
      <c r="AV345" s="718"/>
      <c r="AW345" s="718"/>
      <c r="AX345" s="718"/>
      <c r="AY345" s="718"/>
      <c r="AZ345" s="718"/>
      <c r="BA345" s="718"/>
      <c r="BB345" s="718"/>
      <c r="BC345" s="718"/>
      <c r="BD345" s="718"/>
      <c r="BE345" s="718"/>
      <c r="BF345" s="718"/>
      <c r="BG345" s="718"/>
      <c r="BH345" s="718"/>
      <c r="BI345" s="718"/>
      <c r="BJ345" s="718"/>
      <c r="BK345" s="718"/>
      <c r="BL345" s="718"/>
      <c r="BM345" s="718"/>
      <c r="BN345" s="718"/>
      <c r="BO345" s="718"/>
      <c r="BP345" s="718"/>
      <c r="BQ345" s="718"/>
      <c r="BR345" s="718"/>
      <c r="BS345" s="718"/>
      <c r="BT345" s="718"/>
      <c r="BU345" s="718"/>
      <c r="BV345" s="718"/>
      <c r="BW345" s="718"/>
      <c r="BX345" s="718"/>
      <c r="BY345" s="718"/>
      <c r="BZ345" s="718"/>
      <c r="CA345" s="718"/>
      <c r="CB345" s="718"/>
      <c r="CC345" s="718"/>
      <c r="CD345" s="718"/>
      <c r="CE345" s="718"/>
      <c r="CF345" s="718"/>
      <c r="CG345" s="718"/>
      <c r="CH345" s="718"/>
      <c r="CI345" s="718"/>
      <c r="CJ345" s="718"/>
      <c r="CK345" s="718"/>
      <c r="CL345" s="718"/>
      <c r="CM345" s="718"/>
      <c r="CN345" s="718"/>
      <c r="CO345" s="718"/>
      <c r="CP345" s="718"/>
      <c r="CQ345" s="718"/>
      <c r="CR345" s="718"/>
      <c r="CS345" s="718"/>
      <c r="CT345" s="718"/>
      <c r="CU345" s="718"/>
      <c r="CV345" s="718"/>
      <c r="CW345" s="718"/>
      <c r="CX345" s="718"/>
      <c r="CY345" s="718"/>
      <c r="CZ345" s="718"/>
      <c r="DA345" s="718"/>
      <c r="DB345" s="718"/>
      <c r="DC345" s="718"/>
      <c r="DD345" s="718"/>
      <c r="DE345" s="718"/>
      <c r="DF345" s="718"/>
      <c r="DG345" s="718"/>
      <c r="DH345" s="718"/>
      <c r="DI345" s="718"/>
      <c r="DJ345" s="718"/>
      <c r="DK345" s="718"/>
      <c r="DL345" s="718"/>
      <c r="DM345" s="718"/>
      <c r="DN345" s="718"/>
      <c r="DO345" s="718"/>
      <c r="DP345" s="718"/>
      <c r="DQ345" s="718"/>
      <c r="DR345" s="718"/>
      <c r="DS345" s="718"/>
      <c r="DT345" s="718"/>
      <c r="DU345" s="718"/>
      <c r="DV345" s="718"/>
      <c r="DW345" s="718"/>
      <c r="DX345" s="718"/>
      <c r="DY345" s="718"/>
      <c r="DZ345" s="718"/>
      <c r="EA345" s="718"/>
      <c r="EB345" s="718"/>
      <c r="EC345" s="718"/>
      <c r="ED345" s="718"/>
      <c r="EE345" s="718"/>
      <c r="EF345" s="718"/>
      <c r="EG345" s="718"/>
      <c r="EH345" s="718"/>
      <c r="EI345" s="718"/>
      <c r="EJ345" s="718"/>
      <c r="EK345" s="718"/>
      <c r="EL345" s="718"/>
      <c r="EM345" s="718"/>
      <c r="EN345" s="718"/>
      <c r="EO345" s="718"/>
      <c r="EP345" s="718"/>
      <c r="EQ345" s="718"/>
      <c r="ER345" s="718"/>
      <c r="ES345" s="718"/>
      <c r="ET345" s="718"/>
      <c r="EU345" s="718"/>
      <c r="EV345" s="718"/>
      <c r="EW345" s="718"/>
      <c r="EX345" s="718"/>
      <c r="EY345" s="718"/>
      <c r="EZ345" s="718"/>
      <c r="FA345" s="718"/>
      <c r="FB345" s="718"/>
      <c r="FC345" s="718"/>
      <c r="FD345" s="718"/>
      <c r="FE345" s="718"/>
      <c r="FF345" s="718"/>
      <c r="FG345" s="718"/>
      <c r="FH345" s="718"/>
      <c r="FI345" s="718"/>
      <c r="FJ345" s="718"/>
      <c r="FK345" s="718"/>
      <c r="FL345" s="718"/>
      <c r="FM345" s="718"/>
      <c r="FN345" s="718"/>
      <c r="FO345" s="718"/>
      <c r="FP345" s="718"/>
      <c r="FQ345" s="718"/>
      <c r="FR345" s="718"/>
      <c r="FS345" s="718"/>
      <c r="FT345" s="718"/>
      <c r="FU345" s="718"/>
      <c r="FV345" s="718"/>
      <c r="FW345" s="718"/>
      <c r="FX345" s="718"/>
      <c r="FY345" s="718"/>
      <c r="FZ345" s="718"/>
      <c r="GA345" s="718"/>
      <c r="GB345" s="718"/>
      <c r="GC345" s="718"/>
      <c r="GD345" s="718"/>
      <c r="GE345" s="718"/>
      <c r="GF345" s="718"/>
      <c r="GG345" s="718"/>
      <c r="GH345" s="718"/>
      <c r="GI345" s="718"/>
      <c r="GJ345" s="718"/>
      <c r="GK345" s="718"/>
      <c r="GL345" s="718"/>
      <c r="GM345" s="718"/>
      <c r="GN345" s="718"/>
      <c r="GO345" s="718"/>
      <c r="GP345" s="718"/>
      <c r="GQ345" s="718"/>
      <c r="GR345" s="718"/>
      <c r="GS345" s="718"/>
      <c r="GT345" s="718"/>
      <c r="GU345" s="718"/>
      <c r="GV345" s="718"/>
      <c r="GW345" s="718"/>
      <c r="GX345" s="718"/>
      <c r="GY345" s="718"/>
      <c r="GZ345" s="718"/>
      <c r="HA345" s="718"/>
      <c r="HB345" s="718"/>
      <c r="HC345" s="718"/>
      <c r="HD345" s="718"/>
      <c r="HE345" s="718"/>
      <c r="HF345" s="718"/>
      <c r="HG345" s="718"/>
      <c r="HH345" s="718"/>
      <c r="HI345" s="718"/>
      <c r="HJ345" s="718"/>
      <c r="HK345" s="718"/>
      <c r="HL345" s="718"/>
      <c r="HM345" s="718"/>
      <c r="HN345" s="718"/>
      <c r="HO345" s="718"/>
      <c r="HP345" s="718"/>
      <c r="HQ345" s="718"/>
      <c r="HR345" s="718"/>
      <c r="HS345" s="718"/>
      <c r="HT345" s="718"/>
      <c r="HU345" s="718"/>
      <c r="HV345" s="718"/>
      <c r="HW345" s="718"/>
      <c r="HX345" s="718"/>
      <c r="HY345" s="718"/>
      <c r="HZ345" s="718"/>
      <c r="IA345" s="718"/>
      <c r="IB345" s="718"/>
      <c r="IC345" s="718"/>
      <c r="ID345" s="718"/>
      <c r="IE345" s="718"/>
      <c r="IF345" s="718"/>
      <c r="IG345" s="718"/>
      <c r="IH345" s="718"/>
      <c r="II345" s="718"/>
      <c r="IJ345" s="718"/>
      <c r="IK345" s="718"/>
      <c r="IL345" s="718"/>
      <c r="IM345" s="718"/>
      <c r="IN345" s="718"/>
      <c r="IO345" s="718"/>
      <c r="IP345" s="718"/>
      <c r="IQ345" s="718"/>
      <c r="IR345" s="718"/>
      <c r="IS345" s="718"/>
      <c r="IT345" s="718"/>
      <c r="IU345" s="718"/>
      <c r="IV345" s="718"/>
    </row>
    <row r="346" spans="2:256" s="418" customFormat="1">
      <c r="B346" s="432"/>
      <c r="C346" s="433"/>
      <c r="D346" s="432"/>
      <c r="E346" s="432"/>
      <c r="P346" s="718"/>
      <c r="Q346" s="718"/>
      <c r="R346" s="718"/>
      <c r="S346" s="718"/>
      <c r="T346" s="718"/>
      <c r="U346" s="718"/>
      <c r="V346" s="718"/>
      <c r="W346" s="718"/>
      <c r="X346" s="718"/>
      <c r="Y346" s="718"/>
      <c r="Z346" s="718"/>
      <c r="AA346" s="718"/>
      <c r="AB346" s="718"/>
      <c r="AC346" s="718"/>
      <c r="AD346" s="718"/>
      <c r="AE346" s="718"/>
      <c r="AF346" s="718"/>
      <c r="AG346" s="718"/>
      <c r="AH346" s="718"/>
      <c r="AI346" s="718"/>
      <c r="AJ346" s="718"/>
      <c r="AK346" s="718"/>
      <c r="AL346" s="718"/>
      <c r="AM346" s="718"/>
      <c r="AN346" s="718"/>
      <c r="AO346" s="718"/>
      <c r="AP346" s="718"/>
      <c r="AQ346" s="718"/>
      <c r="AR346" s="718"/>
      <c r="AS346" s="718"/>
      <c r="AT346" s="718"/>
      <c r="AU346" s="718"/>
      <c r="AV346" s="718"/>
      <c r="AW346" s="718"/>
      <c r="AX346" s="718"/>
      <c r="AY346" s="718"/>
      <c r="AZ346" s="718"/>
      <c r="BA346" s="718"/>
      <c r="BB346" s="718"/>
      <c r="BC346" s="718"/>
      <c r="BD346" s="718"/>
      <c r="BE346" s="718"/>
      <c r="BF346" s="718"/>
      <c r="BG346" s="718"/>
      <c r="BH346" s="718"/>
      <c r="BI346" s="718"/>
      <c r="BJ346" s="718"/>
      <c r="BK346" s="718"/>
      <c r="BL346" s="718"/>
      <c r="BM346" s="718"/>
      <c r="BN346" s="718"/>
      <c r="BO346" s="718"/>
      <c r="BP346" s="718"/>
      <c r="BQ346" s="718"/>
      <c r="BR346" s="718"/>
      <c r="BS346" s="718"/>
      <c r="BT346" s="718"/>
      <c r="BU346" s="718"/>
      <c r="BV346" s="718"/>
      <c r="BW346" s="718"/>
      <c r="BX346" s="718"/>
      <c r="BY346" s="718"/>
      <c r="BZ346" s="718"/>
      <c r="CA346" s="718"/>
      <c r="CB346" s="718"/>
      <c r="CC346" s="718"/>
      <c r="CD346" s="718"/>
      <c r="CE346" s="718"/>
      <c r="CF346" s="718"/>
      <c r="CG346" s="718"/>
      <c r="CH346" s="718"/>
      <c r="CI346" s="718"/>
      <c r="CJ346" s="718"/>
      <c r="CK346" s="718"/>
      <c r="CL346" s="718"/>
      <c r="CM346" s="718"/>
      <c r="CN346" s="718"/>
      <c r="CO346" s="718"/>
      <c r="CP346" s="718"/>
      <c r="CQ346" s="718"/>
      <c r="CR346" s="718"/>
      <c r="CS346" s="718"/>
      <c r="CT346" s="718"/>
      <c r="CU346" s="718"/>
      <c r="CV346" s="718"/>
      <c r="CW346" s="718"/>
      <c r="CX346" s="718"/>
      <c r="CY346" s="718"/>
      <c r="CZ346" s="718"/>
      <c r="DA346" s="718"/>
      <c r="DB346" s="718"/>
      <c r="DC346" s="718"/>
      <c r="DD346" s="718"/>
      <c r="DE346" s="718"/>
      <c r="DF346" s="718"/>
      <c r="DG346" s="718"/>
      <c r="DH346" s="718"/>
      <c r="DI346" s="718"/>
      <c r="DJ346" s="718"/>
      <c r="DK346" s="718"/>
      <c r="DL346" s="718"/>
      <c r="DM346" s="718"/>
      <c r="DN346" s="718"/>
      <c r="DO346" s="718"/>
      <c r="DP346" s="718"/>
      <c r="DQ346" s="718"/>
      <c r="DR346" s="718"/>
      <c r="DS346" s="718"/>
      <c r="DT346" s="718"/>
      <c r="DU346" s="718"/>
      <c r="DV346" s="718"/>
      <c r="DW346" s="718"/>
      <c r="DX346" s="718"/>
      <c r="DY346" s="718"/>
      <c r="DZ346" s="718"/>
      <c r="EA346" s="718"/>
      <c r="EB346" s="718"/>
      <c r="EC346" s="718"/>
      <c r="ED346" s="718"/>
      <c r="EE346" s="718"/>
      <c r="EF346" s="718"/>
      <c r="EG346" s="718"/>
      <c r="EH346" s="718"/>
      <c r="EI346" s="718"/>
      <c r="EJ346" s="718"/>
      <c r="EK346" s="718"/>
      <c r="EL346" s="718"/>
      <c r="EM346" s="718"/>
      <c r="EN346" s="718"/>
      <c r="EO346" s="718"/>
      <c r="EP346" s="718"/>
      <c r="EQ346" s="718"/>
      <c r="ER346" s="718"/>
      <c r="ES346" s="718"/>
      <c r="ET346" s="718"/>
      <c r="EU346" s="718"/>
      <c r="EV346" s="718"/>
      <c r="EW346" s="718"/>
      <c r="EX346" s="718"/>
      <c r="EY346" s="718"/>
      <c r="EZ346" s="718"/>
      <c r="FA346" s="718"/>
      <c r="FB346" s="718"/>
      <c r="FC346" s="718"/>
      <c r="FD346" s="718"/>
      <c r="FE346" s="718"/>
      <c r="FF346" s="718"/>
      <c r="FG346" s="718"/>
      <c r="FH346" s="718"/>
      <c r="FI346" s="718"/>
      <c r="FJ346" s="718"/>
      <c r="FK346" s="718"/>
      <c r="FL346" s="718"/>
      <c r="FM346" s="718"/>
      <c r="FN346" s="718"/>
      <c r="FO346" s="718"/>
      <c r="FP346" s="718"/>
      <c r="FQ346" s="718"/>
      <c r="FR346" s="718"/>
      <c r="FS346" s="718"/>
      <c r="FT346" s="718"/>
      <c r="FU346" s="718"/>
      <c r="FV346" s="718"/>
      <c r="FW346" s="718"/>
      <c r="FX346" s="718"/>
      <c r="FY346" s="718"/>
      <c r="FZ346" s="718"/>
      <c r="GA346" s="718"/>
      <c r="GB346" s="718"/>
      <c r="GC346" s="718"/>
      <c r="GD346" s="718"/>
      <c r="GE346" s="718"/>
      <c r="GF346" s="718"/>
      <c r="GG346" s="718"/>
      <c r="GH346" s="718"/>
      <c r="GI346" s="718"/>
      <c r="GJ346" s="718"/>
      <c r="GK346" s="718"/>
      <c r="GL346" s="718"/>
      <c r="GM346" s="718"/>
      <c r="GN346" s="718"/>
      <c r="GO346" s="718"/>
      <c r="GP346" s="718"/>
      <c r="GQ346" s="718"/>
      <c r="GR346" s="718"/>
      <c r="GS346" s="718"/>
      <c r="GT346" s="718"/>
      <c r="GU346" s="718"/>
      <c r="GV346" s="718"/>
      <c r="GW346" s="718"/>
      <c r="GX346" s="718"/>
      <c r="GY346" s="718"/>
      <c r="GZ346" s="718"/>
      <c r="HA346" s="718"/>
      <c r="HB346" s="718"/>
      <c r="HC346" s="718"/>
      <c r="HD346" s="718"/>
      <c r="HE346" s="718"/>
      <c r="HF346" s="718"/>
      <c r="HG346" s="718"/>
      <c r="HH346" s="718"/>
      <c r="HI346" s="718"/>
      <c r="HJ346" s="718"/>
      <c r="HK346" s="718"/>
      <c r="HL346" s="718"/>
      <c r="HM346" s="718"/>
      <c r="HN346" s="718"/>
      <c r="HO346" s="718"/>
      <c r="HP346" s="718"/>
      <c r="HQ346" s="718"/>
      <c r="HR346" s="718"/>
      <c r="HS346" s="718"/>
      <c r="HT346" s="718"/>
      <c r="HU346" s="718"/>
      <c r="HV346" s="718"/>
      <c r="HW346" s="718"/>
      <c r="HX346" s="718"/>
      <c r="HY346" s="718"/>
      <c r="HZ346" s="718"/>
      <c r="IA346" s="718"/>
      <c r="IB346" s="718"/>
      <c r="IC346" s="718"/>
      <c r="ID346" s="718"/>
      <c r="IE346" s="718"/>
      <c r="IF346" s="718"/>
      <c r="IG346" s="718"/>
      <c r="IH346" s="718"/>
      <c r="II346" s="718"/>
      <c r="IJ346" s="718"/>
      <c r="IK346" s="718"/>
      <c r="IL346" s="718"/>
      <c r="IM346" s="718"/>
      <c r="IN346" s="718"/>
      <c r="IO346" s="718"/>
      <c r="IP346" s="718"/>
      <c r="IQ346" s="718"/>
      <c r="IR346" s="718"/>
      <c r="IS346" s="718"/>
      <c r="IT346" s="718"/>
      <c r="IU346" s="718"/>
      <c r="IV346" s="718"/>
    </row>
    <row r="347" spans="2:256" s="418" customFormat="1">
      <c r="B347" s="432"/>
      <c r="C347" s="433"/>
      <c r="D347" s="432"/>
      <c r="E347" s="432"/>
      <c r="P347" s="718"/>
      <c r="Q347" s="718"/>
      <c r="R347" s="718"/>
      <c r="S347" s="718"/>
      <c r="T347" s="718"/>
      <c r="U347" s="718"/>
      <c r="V347" s="718"/>
      <c r="W347" s="718"/>
      <c r="X347" s="718"/>
      <c r="Y347" s="718"/>
      <c r="Z347" s="718"/>
      <c r="AA347" s="718"/>
      <c r="AB347" s="718"/>
      <c r="AC347" s="718"/>
      <c r="AD347" s="718"/>
      <c r="AE347" s="718"/>
      <c r="AF347" s="718"/>
      <c r="AG347" s="718"/>
      <c r="AH347" s="718"/>
      <c r="AI347" s="718"/>
      <c r="AJ347" s="718"/>
      <c r="AK347" s="718"/>
      <c r="AL347" s="718"/>
      <c r="AM347" s="718"/>
      <c r="AN347" s="718"/>
      <c r="AO347" s="718"/>
      <c r="AP347" s="718"/>
      <c r="AQ347" s="718"/>
      <c r="AR347" s="718"/>
      <c r="AS347" s="718"/>
      <c r="AT347" s="718"/>
      <c r="AU347" s="718"/>
      <c r="AV347" s="718"/>
      <c r="AW347" s="718"/>
      <c r="AX347" s="718"/>
      <c r="AY347" s="718"/>
      <c r="AZ347" s="718"/>
      <c r="BA347" s="718"/>
      <c r="BB347" s="718"/>
      <c r="BC347" s="718"/>
      <c r="BD347" s="718"/>
      <c r="BE347" s="718"/>
      <c r="BF347" s="718"/>
      <c r="BG347" s="718"/>
      <c r="BH347" s="718"/>
      <c r="BI347" s="718"/>
      <c r="BJ347" s="718"/>
      <c r="BK347" s="718"/>
      <c r="BL347" s="718"/>
      <c r="BM347" s="718"/>
      <c r="BN347" s="718"/>
      <c r="BO347" s="718"/>
      <c r="BP347" s="718"/>
      <c r="BQ347" s="718"/>
      <c r="BR347" s="718"/>
      <c r="BS347" s="718"/>
      <c r="BT347" s="718"/>
      <c r="BU347" s="718"/>
      <c r="BV347" s="718"/>
      <c r="BW347" s="718"/>
      <c r="BX347" s="718"/>
      <c r="BY347" s="718"/>
      <c r="BZ347" s="718"/>
      <c r="CA347" s="718"/>
      <c r="CB347" s="718"/>
      <c r="CC347" s="718"/>
      <c r="CD347" s="718"/>
      <c r="CE347" s="718"/>
      <c r="CF347" s="718"/>
      <c r="CG347" s="718"/>
      <c r="CH347" s="718"/>
      <c r="CI347" s="718"/>
      <c r="CJ347" s="718"/>
      <c r="CK347" s="718"/>
      <c r="CL347" s="718"/>
      <c r="CM347" s="718"/>
      <c r="CN347" s="718"/>
      <c r="CO347" s="718"/>
      <c r="CP347" s="718"/>
      <c r="CQ347" s="718"/>
      <c r="CR347" s="718"/>
      <c r="CS347" s="718"/>
      <c r="CT347" s="718"/>
      <c r="CU347" s="718"/>
      <c r="CV347" s="718"/>
      <c r="CW347" s="718"/>
      <c r="CX347" s="718"/>
      <c r="CY347" s="718"/>
      <c r="CZ347" s="718"/>
      <c r="DA347" s="718"/>
      <c r="DB347" s="718"/>
      <c r="DC347" s="718"/>
      <c r="DD347" s="718"/>
      <c r="DE347" s="718"/>
      <c r="DF347" s="718"/>
      <c r="DG347" s="718"/>
      <c r="DH347" s="718"/>
      <c r="DI347" s="718"/>
      <c r="DJ347" s="718"/>
      <c r="DK347" s="718"/>
      <c r="DL347" s="718"/>
      <c r="DM347" s="718"/>
      <c r="DN347" s="718"/>
      <c r="DO347" s="718"/>
      <c r="DP347" s="718"/>
      <c r="DQ347" s="718"/>
      <c r="DR347" s="718"/>
      <c r="DS347" s="718"/>
      <c r="DT347" s="718"/>
      <c r="DU347" s="718"/>
      <c r="DV347" s="718"/>
      <c r="DW347" s="718"/>
      <c r="DX347" s="718"/>
      <c r="DY347" s="718"/>
      <c r="DZ347" s="718"/>
      <c r="EA347" s="718"/>
      <c r="EB347" s="718"/>
      <c r="EC347" s="718"/>
      <c r="ED347" s="718"/>
      <c r="EE347" s="718"/>
      <c r="EF347" s="718"/>
      <c r="EG347" s="718"/>
      <c r="EH347" s="718"/>
      <c r="EI347" s="718"/>
      <c r="EJ347" s="718"/>
      <c r="EK347" s="718"/>
      <c r="EL347" s="718"/>
      <c r="EM347" s="718"/>
      <c r="EN347" s="718"/>
      <c r="EO347" s="718"/>
      <c r="EP347" s="718"/>
      <c r="EQ347" s="718"/>
      <c r="ER347" s="718"/>
      <c r="ES347" s="718"/>
      <c r="ET347" s="718"/>
      <c r="EU347" s="718"/>
      <c r="EV347" s="718"/>
      <c r="EW347" s="718"/>
      <c r="EX347" s="718"/>
      <c r="EY347" s="718"/>
      <c r="EZ347" s="718"/>
      <c r="FA347" s="718"/>
      <c r="FB347" s="718"/>
      <c r="FC347" s="718"/>
      <c r="FD347" s="718"/>
      <c r="FE347" s="718"/>
      <c r="FF347" s="718"/>
      <c r="FG347" s="718"/>
      <c r="FH347" s="718"/>
      <c r="FI347" s="718"/>
      <c r="FJ347" s="718"/>
      <c r="FK347" s="718"/>
      <c r="FL347" s="718"/>
      <c r="FM347" s="718"/>
      <c r="FN347" s="718"/>
      <c r="FO347" s="718"/>
      <c r="FP347" s="718"/>
      <c r="FQ347" s="718"/>
      <c r="FR347" s="718"/>
      <c r="FS347" s="718"/>
      <c r="FT347" s="718"/>
      <c r="FU347" s="718"/>
      <c r="FV347" s="718"/>
      <c r="FW347" s="718"/>
      <c r="FX347" s="718"/>
      <c r="FY347" s="718"/>
      <c r="FZ347" s="718"/>
      <c r="GA347" s="718"/>
      <c r="GB347" s="718"/>
      <c r="GC347" s="718"/>
      <c r="GD347" s="718"/>
      <c r="GE347" s="718"/>
      <c r="GF347" s="718"/>
      <c r="GG347" s="718"/>
      <c r="GH347" s="718"/>
      <c r="GI347" s="718"/>
      <c r="GJ347" s="718"/>
      <c r="GK347" s="718"/>
      <c r="GL347" s="718"/>
      <c r="GM347" s="718"/>
      <c r="GN347" s="718"/>
      <c r="GO347" s="718"/>
      <c r="GP347" s="718"/>
      <c r="GQ347" s="718"/>
      <c r="GR347" s="718"/>
      <c r="GS347" s="718"/>
      <c r="GT347" s="718"/>
      <c r="GU347" s="718"/>
      <c r="GV347" s="718"/>
      <c r="GW347" s="718"/>
      <c r="GX347" s="718"/>
      <c r="GY347" s="718"/>
      <c r="GZ347" s="718"/>
      <c r="HA347" s="718"/>
      <c r="HB347" s="718"/>
      <c r="HC347" s="718"/>
      <c r="HD347" s="718"/>
      <c r="HE347" s="718"/>
      <c r="HF347" s="718"/>
      <c r="HG347" s="718"/>
      <c r="HH347" s="718"/>
      <c r="HI347" s="718"/>
      <c r="HJ347" s="718"/>
      <c r="HK347" s="718"/>
      <c r="HL347" s="718"/>
      <c r="HM347" s="718"/>
      <c r="HN347" s="718"/>
      <c r="HO347" s="718"/>
      <c r="HP347" s="718"/>
      <c r="HQ347" s="718"/>
      <c r="HR347" s="718"/>
      <c r="HS347" s="718"/>
      <c r="HT347" s="718"/>
      <c r="HU347" s="718"/>
      <c r="HV347" s="718"/>
      <c r="HW347" s="718"/>
      <c r="HX347" s="718"/>
      <c r="HY347" s="718"/>
      <c r="HZ347" s="718"/>
      <c r="IA347" s="718"/>
      <c r="IB347" s="718"/>
      <c r="IC347" s="718"/>
      <c r="ID347" s="718"/>
      <c r="IE347" s="718"/>
      <c r="IF347" s="718"/>
      <c r="IG347" s="718"/>
      <c r="IH347" s="718"/>
      <c r="II347" s="718"/>
      <c r="IJ347" s="718"/>
      <c r="IK347" s="718"/>
      <c r="IL347" s="718"/>
      <c r="IM347" s="718"/>
      <c r="IN347" s="718"/>
      <c r="IO347" s="718"/>
      <c r="IP347" s="718"/>
      <c r="IQ347" s="718"/>
      <c r="IR347" s="718"/>
      <c r="IS347" s="718"/>
      <c r="IT347" s="718"/>
      <c r="IU347" s="718"/>
      <c r="IV347" s="718"/>
    </row>
    <row r="348" spans="2:256" s="418" customFormat="1">
      <c r="B348" s="432"/>
      <c r="C348" s="433"/>
      <c r="D348" s="432"/>
      <c r="E348" s="432"/>
      <c r="P348" s="718"/>
      <c r="Q348" s="718"/>
      <c r="R348" s="718"/>
      <c r="S348" s="718"/>
      <c r="T348" s="718"/>
      <c r="U348" s="718"/>
      <c r="V348" s="718"/>
      <c r="W348" s="718"/>
      <c r="X348" s="718"/>
      <c r="Y348" s="718"/>
      <c r="Z348" s="718"/>
      <c r="AA348" s="718"/>
      <c r="AB348" s="718"/>
      <c r="AC348" s="718"/>
      <c r="AD348" s="718"/>
      <c r="AE348" s="718"/>
      <c r="AF348" s="718"/>
      <c r="AG348" s="718"/>
      <c r="AH348" s="718"/>
      <c r="AI348" s="718"/>
      <c r="AJ348" s="718"/>
      <c r="AK348" s="718"/>
      <c r="AL348" s="718"/>
      <c r="AM348" s="718"/>
      <c r="AN348" s="718"/>
      <c r="AO348" s="718"/>
      <c r="AP348" s="718"/>
      <c r="AQ348" s="718"/>
      <c r="AR348" s="718"/>
      <c r="AS348" s="718"/>
      <c r="AT348" s="718"/>
      <c r="AU348" s="718"/>
      <c r="AV348" s="718"/>
      <c r="AW348" s="718"/>
      <c r="AX348" s="718"/>
      <c r="AY348" s="718"/>
      <c r="AZ348" s="718"/>
      <c r="BA348" s="718"/>
      <c r="BB348" s="718"/>
      <c r="BC348" s="718"/>
      <c r="BD348" s="718"/>
      <c r="BE348" s="718"/>
      <c r="BF348" s="718"/>
      <c r="BG348" s="718"/>
      <c r="BH348" s="718"/>
      <c r="BI348" s="718"/>
      <c r="BJ348" s="718"/>
      <c r="BK348" s="718"/>
      <c r="BL348" s="718"/>
      <c r="BM348" s="718"/>
      <c r="BN348" s="718"/>
      <c r="BO348" s="718"/>
      <c r="BP348" s="718"/>
      <c r="BQ348" s="718"/>
      <c r="BR348" s="718"/>
      <c r="BS348" s="718"/>
      <c r="BT348" s="718"/>
      <c r="BU348" s="718"/>
      <c r="BV348" s="718"/>
      <c r="BW348" s="718"/>
      <c r="BX348" s="718"/>
      <c r="BY348" s="718"/>
      <c r="BZ348" s="718"/>
      <c r="CA348" s="718"/>
      <c r="CB348" s="718"/>
      <c r="CC348" s="718"/>
      <c r="CD348" s="718"/>
      <c r="CE348" s="718"/>
      <c r="CF348" s="718"/>
      <c r="CG348" s="718"/>
      <c r="CH348" s="718"/>
      <c r="CI348" s="718"/>
      <c r="CJ348" s="718"/>
      <c r="CK348" s="718"/>
      <c r="CL348" s="718"/>
      <c r="CM348" s="718"/>
      <c r="CN348" s="718"/>
      <c r="CO348" s="718"/>
      <c r="CP348" s="718"/>
      <c r="CQ348" s="718"/>
      <c r="CR348" s="718"/>
      <c r="CS348" s="718"/>
      <c r="CT348" s="718"/>
      <c r="CU348" s="718"/>
      <c r="CV348" s="718"/>
      <c r="CW348" s="718"/>
      <c r="CX348" s="718"/>
      <c r="CY348" s="718"/>
      <c r="CZ348" s="718"/>
      <c r="DA348" s="718"/>
      <c r="DB348" s="718"/>
      <c r="DC348" s="718"/>
      <c r="DD348" s="718"/>
      <c r="DE348" s="718"/>
      <c r="DF348" s="718"/>
      <c r="DG348" s="718"/>
      <c r="DH348" s="718"/>
      <c r="DI348" s="718"/>
      <c r="DJ348" s="718"/>
      <c r="DK348" s="718"/>
      <c r="DL348" s="718"/>
      <c r="DM348" s="718"/>
      <c r="DN348" s="718"/>
      <c r="DO348" s="718"/>
      <c r="DP348" s="718"/>
      <c r="DQ348" s="718"/>
      <c r="DR348" s="718"/>
      <c r="DS348" s="718"/>
      <c r="DT348" s="718"/>
      <c r="DU348" s="718"/>
      <c r="DV348" s="718"/>
      <c r="DW348" s="718"/>
      <c r="DX348" s="718"/>
      <c r="DY348" s="718"/>
      <c r="DZ348" s="718"/>
      <c r="EA348" s="718"/>
      <c r="EB348" s="718"/>
      <c r="EC348" s="718"/>
      <c r="ED348" s="718"/>
      <c r="EE348" s="718"/>
      <c r="EF348" s="718"/>
      <c r="EG348" s="718"/>
      <c r="EH348" s="718"/>
      <c r="EI348" s="718"/>
      <c r="EJ348" s="718"/>
      <c r="EK348" s="718"/>
      <c r="EL348" s="718"/>
      <c r="EM348" s="718"/>
      <c r="EN348" s="718"/>
      <c r="EO348" s="718"/>
      <c r="EP348" s="718"/>
      <c r="EQ348" s="718"/>
      <c r="ER348" s="718"/>
      <c r="ES348" s="718"/>
      <c r="ET348" s="718"/>
      <c r="EU348" s="718"/>
      <c r="EV348" s="718"/>
      <c r="EW348" s="718"/>
      <c r="EX348" s="718"/>
      <c r="EY348" s="718"/>
      <c r="EZ348" s="718"/>
      <c r="FA348" s="718"/>
      <c r="FB348" s="718"/>
      <c r="FC348" s="718"/>
      <c r="FD348" s="718"/>
      <c r="FE348" s="718"/>
      <c r="FF348" s="718"/>
      <c r="FG348" s="718"/>
      <c r="FH348" s="718"/>
      <c r="FI348" s="718"/>
      <c r="FJ348" s="718"/>
      <c r="FK348" s="718"/>
      <c r="FL348" s="718"/>
      <c r="FM348" s="718"/>
      <c r="FN348" s="718"/>
      <c r="FO348" s="718"/>
      <c r="FP348" s="718"/>
      <c r="FQ348" s="718"/>
      <c r="FR348" s="718"/>
      <c r="FS348" s="718"/>
      <c r="FT348" s="718"/>
      <c r="FU348" s="718"/>
      <c r="FV348" s="718"/>
      <c r="FW348" s="718"/>
      <c r="FX348" s="718"/>
      <c r="FY348" s="718"/>
      <c r="FZ348" s="718"/>
      <c r="GA348" s="718"/>
      <c r="GB348" s="718"/>
      <c r="GC348" s="718"/>
      <c r="GD348" s="718"/>
      <c r="GE348" s="718"/>
      <c r="GF348" s="718"/>
      <c r="GG348" s="718"/>
      <c r="GH348" s="718"/>
      <c r="GI348" s="718"/>
      <c r="GJ348" s="718"/>
      <c r="GK348" s="718"/>
      <c r="GL348" s="718"/>
      <c r="GM348" s="718"/>
      <c r="GN348" s="718"/>
      <c r="GO348" s="718"/>
      <c r="GP348" s="718"/>
      <c r="GQ348" s="718"/>
      <c r="GR348" s="718"/>
      <c r="GS348" s="718"/>
      <c r="GT348" s="718"/>
      <c r="GU348" s="718"/>
      <c r="GV348" s="718"/>
      <c r="GW348" s="718"/>
      <c r="GX348" s="718"/>
      <c r="GY348" s="718"/>
      <c r="GZ348" s="718"/>
      <c r="HA348" s="718"/>
      <c r="HB348" s="718"/>
      <c r="HC348" s="718"/>
      <c r="HD348" s="718"/>
      <c r="HE348" s="718"/>
      <c r="HF348" s="718"/>
      <c r="HG348" s="718"/>
      <c r="HH348" s="718"/>
      <c r="HI348" s="718"/>
      <c r="HJ348" s="718"/>
      <c r="HK348" s="718"/>
      <c r="HL348" s="718"/>
      <c r="HM348" s="718"/>
      <c r="HN348" s="718"/>
      <c r="HO348" s="718"/>
      <c r="HP348" s="718"/>
      <c r="HQ348" s="718"/>
      <c r="HR348" s="718"/>
      <c r="HS348" s="718"/>
      <c r="HT348" s="718"/>
      <c r="HU348" s="718"/>
      <c r="HV348" s="718"/>
      <c r="HW348" s="718"/>
      <c r="HX348" s="718"/>
      <c r="HY348" s="718"/>
      <c r="HZ348" s="718"/>
      <c r="IA348" s="718"/>
      <c r="IB348" s="718"/>
      <c r="IC348" s="718"/>
      <c r="ID348" s="718"/>
      <c r="IE348" s="718"/>
      <c r="IF348" s="718"/>
      <c r="IG348" s="718"/>
      <c r="IH348" s="718"/>
      <c r="II348" s="718"/>
      <c r="IJ348" s="718"/>
      <c r="IK348" s="718"/>
      <c r="IL348" s="718"/>
      <c r="IM348" s="718"/>
      <c r="IN348" s="718"/>
      <c r="IO348" s="718"/>
      <c r="IP348" s="718"/>
      <c r="IQ348" s="718"/>
      <c r="IR348" s="718"/>
      <c r="IS348" s="718"/>
      <c r="IT348" s="718"/>
      <c r="IU348" s="718"/>
      <c r="IV348" s="718"/>
    </row>
    <row r="349" spans="2:256" s="418" customFormat="1">
      <c r="B349" s="432"/>
      <c r="C349" s="433"/>
      <c r="D349" s="432"/>
      <c r="E349" s="432"/>
      <c r="P349" s="718"/>
      <c r="Q349" s="718"/>
      <c r="R349" s="718"/>
      <c r="S349" s="718"/>
      <c r="T349" s="718"/>
      <c r="U349" s="718"/>
      <c r="V349" s="718"/>
      <c r="W349" s="718"/>
      <c r="X349" s="718"/>
      <c r="Y349" s="718"/>
      <c r="Z349" s="718"/>
      <c r="AA349" s="718"/>
      <c r="AB349" s="718"/>
      <c r="AC349" s="718"/>
      <c r="AD349" s="718"/>
      <c r="AE349" s="718"/>
      <c r="AF349" s="718"/>
      <c r="AG349" s="718"/>
      <c r="AH349" s="718"/>
      <c r="AI349" s="718"/>
      <c r="AJ349" s="718"/>
      <c r="AK349" s="718"/>
      <c r="AL349" s="718"/>
      <c r="AM349" s="718"/>
      <c r="AN349" s="718"/>
      <c r="AO349" s="718"/>
      <c r="AP349" s="718"/>
      <c r="AQ349" s="718"/>
      <c r="AR349" s="718"/>
      <c r="AS349" s="718"/>
      <c r="AT349" s="718"/>
      <c r="AU349" s="718"/>
      <c r="AV349" s="718"/>
      <c r="AW349" s="718"/>
      <c r="AX349" s="718"/>
      <c r="AY349" s="718"/>
      <c r="AZ349" s="718"/>
      <c r="BA349" s="718"/>
      <c r="BB349" s="718"/>
      <c r="BC349" s="718"/>
      <c r="BD349" s="718"/>
      <c r="BE349" s="718"/>
      <c r="BF349" s="718"/>
      <c r="BG349" s="718"/>
      <c r="BH349" s="718"/>
      <c r="BI349" s="718"/>
      <c r="BJ349" s="718"/>
      <c r="BK349" s="718"/>
      <c r="BL349" s="718"/>
      <c r="BM349" s="718"/>
      <c r="BN349" s="718"/>
      <c r="BO349" s="718"/>
      <c r="BP349" s="718"/>
      <c r="BQ349" s="718"/>
      <c r="BR349" s="718"/>
      <c r="BS349" s="718"/>
      <c r="BT349" s="718"/>
      <c r="BU349" s="718"/>
      <c r="BV349" s="718"/>
      <c r="BW349" s="718"/>
      <c r="BX349" s="718"/>
      <c r="BY349" s="718"/>
      <c r="BZ349" s="718"/>
      <c r="CA349" s="718"/>
      <c r="CB349" s="718"/>
      <c r="CC349" s="718"/>
      <c r="CD349" s="718"/>
      <c r="CE349" s="718"/>
      <c r="CF349" s="718"/>
      <c r="CG349" s="718"/>
      <c r="CH349" s="718"/>
      <c r="CI349" s="718"/>
      <c r="CJ349" s="718"/>
      <c r="CK349" s="718"/>
      <c r="CL349" s="718"/>
      <c r="CM349" s="718"/>
      <c r="CN349" s="718"/>
      <c r="CO349" s="718"/>
      <c r="CP349" s="718"/>
      <c r="CQ349" s="718"/>
      <c r="CR349" s="718"/>
      <c r="CS349" s="718"/>
      <c r="CT349" s="718"/>
      <c r="CU349" s="718"/>
      <c r="CV349" s="718"/>
      <c r="CW349" s="718"/>
      <c r="CX349" s="718"/>
      <c r="CY349" s="718"/>
      <c r="CZ349" s="718"/>
      <c r="DA349" s="718"/>
      <c r="DB349" s="718"/>
      <c r="DC349" s="718"/>
      <c r="DD349" s="718"/>
      <c r="DE349" s="718"/>
      <c r="DF349" s="718"/>
      <c r="DG349" s="718"/>
      <c r="DH349" s="718"/>
      <c r="DI349" s="718"/>
      <c r="DJ349" s="718"/>
      <c r="DK349" s="718"/>
      <c r="DL349" s="718"/>
      <c r="DM349" s="718"/>
      <c r="DN349" s="718"/>
      <c r="DO349" s="718"/>
      <c r="DP349" s="718"/>
      <c r="DQ349" s="718"/>
      <c r="DR349" s="718"/>
      <c r="DS349" s="718"/>
      <c r="DT349" s="718"/>
      <c r="DU349" s="718"/>
      <c r="DV349" s="718"/>
      <c r="DW349" s="718"/>
      <c r="DX349" s="718"/>
      <c r="DY349" s="718"/>
      <c r="DZ349" s="718"/>
      <c r="EA349" s="718"/>
      <c r="EB349" s="718"/>
      <c r="EC349" s="718"/>
      <c r="ED349" s="718"/>
      <c r="EE349" s="718"/>
      <c r="EF349" s="718"/>
      <c r="EG349" s="718"/>
      <c r="EH349" s="718"/>
      <c r="EI349" s="718"/>
      <c r="EJ349" s="718"/>
      <c r="EK349" s="718"/>
      <c r="EL349" s="718"/>
      <c r="EM349" s="718"/>
      <c r="EN349" s="718"/>
      <c r="EO349" s="718"/>
      <c r="EP349" s="718"/>
      <c r="EQ349" s="718"/>
      <c r="ER349" s="718"/>
      <c r="ES349" s="718"/>
      <c r="ET349" s="718"/>
      <c r="EU349" s="718"/>
      <c r="EV349" s="718"/>
      <c r="EW349" s="718"/>
      <c r="EX349" s="718"/>
      <c r="EY349" s="718"/>
      <c r="EZ349" s="718"/>
      <c r="FA349" s="718"/>
      <c r="FB349" s="718"/>
      <c r="FC349" s="718"/>
      <c r="FD349" s="718"/>
      <c r="FE349" s="718"/>
      <c r="FF349" s="718"/>
      <c r="FG349" s="718"/>
      <c r="FH349" s="718"/>
      <c r="FI349" s="718"/>
      <c r="FJ349" s="718"/>
      <c r="FK349" s="718"/>
      <c r="FL349" s="718"/>
      <c r="FM349" s="718"/>
      <c r="FN349" s="718"/>
      <c r="FO349" s="718"/>
      <c r="FP349" s="718"/>
      <c r="FQ349" s="718"/>
      <c r="FR349" s="718"/>
      <c r="FS349" s="718"/>
      <c r="FT349" s="718"/>
      <c r="FU349" s="718"/>
      <c r="FV349" s="718"/>
      <c r="FW349" s="718"/>
      <c r="FX349" s="718"/>
      <c r="FY349" s="718"/>
      <c r="FZ349" s="718"/>
      <c r="GA349" s="718"/>
      <c r="GB349" s="718"/>
      <c r="GC349" s="718"/>
      <c r="GD349" s="718"/>
      <c r="GE349" s="718"/>
      <c r="GF349" s="718"/>
      <c r="GG349" s="718"/>
      <c r="GH349" s="718"/>
      <c r="GI349" s="718"/>
      <c r="GJ349" s="718"/>
      <c r="GK349" s="718"/>
      <c r="GL349" s="718"/>
      <c r="GM349" s="718"/>
      <c r="GN349" s="718"/>
      <c r="GO349" s="718"/>
      <c r="GP349" s="718"/>
      <c r="GQ349" s="718"/>
      <c r="GR349" s="718"/>
      <c r="GS349" s="718"/>
      <c r="GT349" s="718"/>
      <c r="GU349" s="718"/>
      <c r="GV349" s="718"/>
      <c r="GW349" s="718"/>
      <c r="GX349" s="718"/>
      <c r="GY349" s="718"/>
      <c r="GZ349" s="718"/>
      <c r="HA349" s="718"/>
      <c r="HB349" s="718"/>
      <c r="HC349" s="718"/>
      <c r="HD349" s="718"/>
      <c r="HE349" s="718"/>
      <c r="HF349" s="718"/>
      <c r="HG349" s="718"/>
      <c r="HH349" s="718"/>
      <c r="HI349" s="718"/>
      <c r="HJ349" s="718"/>
      <c r="HK349" s="718"/>
      <c r="HL349" s="718"/>
      <c r="HM349" s="718"/>
      <c r="HN349" s="718"/>
      <c r="HO349" s="718"/>
      <c r="HP349" s="718"/>
      <c r="HQ349" s="718"/>
      <c r="HR349" s="718"/>
      <c r="HS349" s="718"/>
      <c r="HT349" s="718"/>
      <c r="HU349" s="718"/>
      <c r="HV349" s="718"/>
      <c r="HW349" s="718"/>
      <c r="HX349" s="718"/>
      <c r="HY349" s="718"/>
      <c r="HZ349" s="718"/>
      <c r="IA349" s="718"/>
      <c r="IB349" s="718"/>
      <c r="IC349" s="718"/>
      <c r="ID349" s="718"/>
      <c r="IE349" s="718"/>
      <c r="IF349" s="718"/>
      <c r="IG349" s="718"/>
      <c r="IH349" s="718"/>
      <c r="II349" s="718"/>
      <c r="IJ349" s="718"/>
      <c r="IK349" s="718"/>
      <c r="IL349" s="718"/>
      <c r="IM349" s="718"/>
      <c r="IN349" s="718"/>
      <c r="IO349" s="718"/>
      <c r="IP349" s="718"/>
      <c r="IQ349" s="718"/>
      <c r="IR349" s="718"/>
      <c r="IS349" s="718"/>
      <c r="IT349" s="718"/>
      <c r="IU349" s="718"/>
      <c r="IV349" s="718"/>
    </row>
    <row r="350" spans="2:256" s="418" customFormat="1">
      <c r="B350" s="432"/>
      <c r="C350" s="433"/>
      <c r="D350" s="432"/>
      <c r="E350" s="432"/>
      <c r="P350" s="718"/>
      <c r="Q350" s="718"/>
      <c r="R350" s="718"/>
      <c r="S350" s="718"/>
      <c r="T350" s="718"/>
      <c r="U350" s="718"/>
      <c r="V350" s="718"/>
      <c r="W350" s="718"/>
      <c r="X350" s="718"/>
      <c r="Y350" s="718"/>
      <c r="Z350" s="718"/>
      <c r="AA350" s="718"/>
      <c r="AB350" s="718"/>
      <c r="AC350" s="718"/>
      <c r="AD350" s="718"/>
      <c r="AE350" s="718"/>
      <c r="AF350" s="718"/>
      <c r="AG350" s="718"/>
      <c r="AH350" s="718"/>
      <c r="AI350" s="718"/>
      <c r="AJ350" s="718"/>
      <c r="AK350" s="718"/>
      <c r="AL350" s="718"/>
      <c r="AM350" s="718"/>
      <c r="AN350" s="718"/>
      <c r="AO350" s="718"/>
      <c r="AP350" s="718"/>
      <c r="AQ350" s="718"/>
      <c r="AR350" s="718"/>
      <c r="AS350" s="718"/>
      <c r="AT350" s="718"/>
      <c r="AU350" s="718"/>
      <c r="AV350" s="718"/>
      <c r="AW350" s="718"/>
      <c r="AX350" s="718"/>
      <c r="AY350" s="718"/>
      <c r="AZ350" s="718"/>
      <c r="BA350" s="718"/>
      <c r="BB350" s="718"/>
      <c r="BC350" s="718"/>
      <c r="BD350" s="718"/>
      <c r="BE350" s="718"/>
      <c r="BF350" s="718"/>
      <c r="BG350" s="718"/>
      <c r="BH350" s="718"/>
      <c r="BI350" s="718"/>
      <c r="BJ350" s="718"/>
      <c r="BK350" s="718"/>
      <c r="BL350" s="718"/>
      <c r="BM350" s="718"/>
      <c r="BN350" s="718"/>
      <c r="BO350" s="718"/>
      <c r="BP350" s="718"/>
      <c r="BQ350" s="718"/>
      <c r="BR350" s="718"/>
      <c r="BS350" s="718"/>
      <c r="BT350" s="718"/>
      <c r="BU350" s="718"/>
      <c r="BV350" s="718"/>
      <c r="BW350" s="718"/>
      <c r="BX350" s="718"/>
      <c r="BY350" s="718"/>
      <c r="BZ350" s="718"/>
      <c r="CA350" s="718"/>
      <c r="CB350" s="718"/>
      <c r="CC350" s="718"/>
      <c r="CD350" s="718"/>
      <c r="CE350" s="718"/>
      <c r="CF350" s="718"/>
      <c r="CG350" s="718"/>
      <c r="CH350" s="718"/>
      <c r="CI350" s="718"/>
      <c r="CJ350" s="718"/>
      <c r="CK350" s="718"/>
      <c r="CL350" s="718"/>
      <c r="CM350" s="718"/>
      <c r="CN350" s="718"/>
      <c r="CO350" s="718"/>
      <c r="CP350" s="718"/>
      <c r="CQ350" s="718"/>
      <c r="CR350" s="718"/>
      <c r="CS350" s="718"/>
      <c r="CT350" s="718"/>
      <c r="CU350" s="718"/>
      <c r="CV350" s="718"/>
      <c r="CW350" s="718"/>
      <c r="CX350" s="718"/>
      <c r="CY350" s="718"/>
      <c r="CZ350" s="718"/>
      <c r="DA350" s="718"/>
      <c r="DB350" s="718"/>
      <c r="DC350" s="718"/>
      <c r="DD350" s="718"/>
      <c r="DE350" s="718"/>
      <c r="DF350" s="718"/>
      <c r="DG350" s="718"/>
      <c r="DH350" s="718"/>
      <c r="DI350" s="718"/>
      <c r="DJ350" s="718"/>
      <c r="DK350" s="718"/>
      <c r="DL350" s="718"/>
      <c r="DM350" s="718"/>
      <c r="DN350" s="718"/>
      <c r="DO350" s="718"/>
      <c r="DP350" s="718"/>
      <c r="DQ350" s="718"/>
      <c r="DR350" s="718"/>
      <c r="DS350" s="718"/>
      <c r="DT350" s="718"/>
      <c r="DU350" s="718"/>
      <c r="DV350" s="718"/>
      <c r="DW350" s="718"/>
      <c r="DX350" s="718"/>
      <c r="DY350" s="718"/>
      <c r="DZ350" s="718"/>
      <c r="EA350" s="718"/>
      <c r="EB350" s="718"/>
      <c r="EC350" s="718"/>
      <c r="ED350" s="718"/>
      <c r="EE350" s="718"/>
      <c r="EF350" s="718"/>
      <c r="EG350" s="718"/>
      <c r="EH350" s="718"/>
      <c r="EI350" s="718"/>
      <c r="EJ350" s="718"/>
      <c r="EK350" s="718"/>
      <c r="EL350" s="718"/>
      <c r="EM350" s="718"/>
      <c r="EN350" s="718"/>
      <c r="EO350" s="718"/>
      <c r="EP350" s="718"/>
      <c r="EQ350" s="718"/>
      <c r="ER350" s="718"/>
      <c r="ES350" s="718"/>
      <c r="ET350" s="718"/>
      <c r="EU350" s="718"/>
      <c r="EV350" s="718"/>
      <c r="EW350" s="718"/>
      <c r="EX350" s="718"/>
      <c r="EY350" s="718"/>
      <c r="EZ350" s="718"/>
      <c r="FA350" s="718"/>
      <c r="FB350" s="718"/>
      <c r="FC350" s="718"/>
      <c r="FD350" s="718"/>
      <c r="FE350" s="718"/>
      <c r="FF350" s="718"/>
      <c r="FG350" s="718"/>
      <c r="FH350" s="718"/>
      <c r="FI350" s="718"/>
      <c r="FJ350" s="718"/>
      <c r="FK350" s="718"/>
      <c r="FL350" s="718"/>
      <c r="FM350" s="718"/>
      <c r="FN350" s="718"/>
      <c r="FO350" s="718"/>
      <c r="FP350" s="718"/>
      <c r="FQ350" s="718"/>
      <c r="FR350" s="718"/>
      <c r="FS350" s="718"/>
      <c r="FT350" s="718"/>
      <c r="FU350" s="718"/>
      <c r="FV350" s="718"/>
      <c r="FW350" s="718"/>
      <c r="FX350" s="718"/>
      <c r="FY350" s="718"/>
      <c r="FZ350" s="718"/>
      <c r="GA350" s="718"/>
      <c r="GB350" s="718"/>
      <c r="GC350" s="718"/>
      <c r="GD350" s="718"/>
      <c r="GE350" s="718"/>
      <c r="GF350" s="718"/>
      <c r="GG350" s="718"/>
      <c r="GH350" s="718"/>
      <c r="GI350" s="718"/>
      <c r="GJ350" s="718"/>
      <c r="GK350" s="718"/>
      <c r="GL350" s="718"/>
      <c r="GM350" s="718"/>
      <c r="GN350" s="718"/>
      <c r="GO350" s="718"/>
      <c r="GP350" s="718"/>
      <c r="GQ350" s="718"/>
      <c r="GR350" s="718"/>
      <c r="GS350" s="718"/>
      <c r="GT350" s="718"/>
      <c r="GU350" s="718"/>
      <c r="GV350" s="718"/>
      <c r="GW350" s="718"/>
      <c r="GX350" s="718"/>
      <c r="GY350" s="718"/>
      <c r="GZ350" s="718"/>
      <c r="HA350" s="718"/>
      <c r="HB350" s="718"/>
      <c r="HC350" s="718"/>
      <c r="HD350" s="718"/>
      <c r="HE350" s="718"/>
      <c r="HF350" s="718"/>
      <c r="HG350" s="718"/>
      <c r="HH350" s="718"/>
      <c r="HI350" s="718"/>
      <c r="HJ350" s="718"/>
      <c r="HK350" s="718"/>
      <c r="HL350" s="718"/>
      <c r="HM350" s="718"/>
      <c r="HN350" s="718"/>
      <c r="HO350" s="718"/>
      <c r="HP350" s="718"/>
      <c r="HQ350" s="718"/>
      <c r="HR350" s="718"/>
      <c r="HS350" s="718"/>
      <c r="HT350" s="718"/>
      <c r="HU350" s="718"/>
      <c r="HV350" s="718"/>
      <c r="HW350" s="718"/>
      <c r="HX350" s="718"/>
      <c r="HY350" s="718"/>
      <c r="HZ350" s="718"/>
      <c r="IA350" s="718"/>
      <c r="IB350" s="718"/>
      <c r="IC350" s="718"/>
      <c r="ID350" s="718"/>
      <c r="IE350" s="718"/>
      <c r="IF350" s="718"/>
      <c r="IG350" s="718"/>
      <c r="IH350" s="718"/>
      <c r="II350" s="718"/>
      <c r="IJ350" s="718"/>
      <c r="IK350" s="718"/>
      <c r="IL350" s="718"/>
      <c r="IM350" s="718"/>
      <c r="IN350" s="718"/>
      <c r="IO350" s="718"/>
      <c r="IP350" s="718"/>
      <c r="IQ350" s="718"/>
      <c r="IR350" s="718"/>
      <c r="IS350" s="718"/>
      <c r="IT350" s="718"/>
      <c r="IU350" s="718"/>
      <c r="IV350" s="718"/>
    </row>
    <row r="351" spans="2:256" s="418" customFormat="1">
      <c r="B351" s="432"/>
      <c r="C351" s="433"/>
      <c r="D351" s="432"/>
      <c r="E351" s="432"/>
      <c r="P351" s="718"/>
      <c r="Q351" s="718"/>
      <c r="R351" s="718"/>
      <c r="S351" s="718"/>
      <c r="T351" s="718"/>
      <c r="U351" s="718"/>
      <c r="V351" s="718"/>
      <c r="W351" s="718"/>
      <c r="X351" s="718"/>
      <c r="Y351" s="718"/>
      <c r="Z351" s="718"/>
      <c r="AA351" s="718"/>
      <c r="AB351" s="718"/>
      <c r="AC351" s="718"/>
      <c r="AD351" s="718"/>
      <c r="AE351" s="718"/>
      <c r="AF351" s="718"/>
      <c r="AG351" s="718"/>
      <c r="AH351" s="718"/>
      <c r="AI351" s="718"/>
      <c r="AJ351" s="718"/>
      <c r="AK351" s="718"/>
      <c r="AL351" s="718"/>
      <c r="AM351" s="718"/>
      <c r="AN351" s="718"/>
      <c r="AO351" s="718"/>
      <c r="AP351" s="718"/>
      <c r="AQ351" s="718"/>
      <c r="AR351" s="718"/>
      <c r="AS351" s="718"/>
      <c r="AT351" s="718"/>
      <c r="AU351" s="718"/>
      <c r="AV351" s="718"/>
      <c r="AW351" s="718"/>
      <c r="AX351" s="718"/>
      <c r="AY351" s="718"/>
      <c r="AZ351" s="718"/>
      <c r="BA351" s="718"/>
      <c r="BB351" s="718"/>
      <c r="BC351" s="718"/>
      <c r="BD351" s="718"/>
      <c r="BE351" s="718"/>
      <c r="BF351" s="718"/>
      <c r="BG351" s="718"/>
      <c r="BH351" s="718"/>
      <c r="BI351" s="718"/>
      <c r="BJ351" s="718"/>
      <c r="BK351" s="718"/>
      <c r="BL351" s="718"/>
      <c r="BM351" s="718"/>
      <c r="BN351" s="718"/>
      <c r="BO351" s="718"/>
      <c r="BP351" s="718"/>
      <c r="BQ351" s="718"/>
      <c r="BR351" s="718"/>
      <c r="BS351" s="718"/>
      <c r="BT351" s="718"/>
      <c r="BU351" s="718"/>
      <c r="BV351" s="718"/>
      <c r="BW351" s="718"/>
      <c r="BX351" s="718"/>
      <c r="BY351" s="718"/>
      <c r="BZ351" s="718"/>
      <c r="CA351" s="718"/>
      <c r="CB351" s="718"/>
      <c r="CC351" s="718"/>
      <c r="CD351" s="718"/>
      <c r="CE351" s="718"/>
      <c r="CF351" s="718"/>
      <c r="CG351" s="718"/>
      <c r="CH351" s="718"/>
      <c r="CI351" s="718"/>
      <c r="CJ351" s="718"/>
      <c r="CK351" s="718"/>
      <c r="CL351" s="718"/>
      <c r="CM351" s="718"/>
      <c r="CN351" s="718"/>
      <c r="CO351" s="718"/>
      <c r="CP351" s="718"/>
      <c r="CQ351" s="718"/>
      <c r="CR351" s="718"/>
      <c r="CS351" s="718"/>
      <c r="CT351" s="718"/>
      <c r="CU351" s="718"/>
      <c r="CV351" s="718"/>
      <c r="CW351" s="718"/>
      <c r="CX351" s="718"/>
      <c r="CY351" s="718"/>
      <c r="CZ351" s="718"/>
      <c r="DA351" s="718"/>
      <c r="DB351" s="718"/>
      <c r="DC351" s="718"/>
      <c r="DD351" s="718"/>
      <c r="DE351" s="718"/>
      <c r="DF351" s="718"/>
      <c r="DG351" s="718"/>
      <c r="DH351" s="718"/>
      <c r="DI351" s="718"/>
      <c r="DJ351" s="718"/>
      <c r="DK351" s="718"/>
      <c r="DL351" s="718"/>
      <c r="DM351" s="718"/>
      <c r="DN351" s="718"/>
      <c r="DO351" s="718"/>
      <c r="DP351" s="718"/>
      <c r="DQ351" s="718"/>
      <c r="DR351" s="718"/>
      <c r="DS351" s="718"/>
      <c r="DT351" s="718"/>
      <c r="DU351" s="718"/>
      <c r="DV351" s="718"/>
      <c r="DW351" s="718"/>
      <c r="DX351" s="718"/>
      <c r="DY351" s="718"/>
      <c r="DZ351" s="718"/>
      <c r="EA351" s="718"/>
      <c r="EB351" s="718"/>
      <c r="EC351" s="718"/>
      <c r="ED351" s="718"/>
      <c r="EE351" s="718"/>
      <c r="EF351" s="718"/>
      <c r="EG351" s="718"/>
      <c r="EH351" s="718"/>
      <c r="EI351" s="718"/>
      <c r="EJ351" s="718"/>
      <c r="EK351" s="718"/>
      <c r="EL351" s="718"/>
      <c r="EM351" s="718"/>
      <c r="EN351" s="718"/>
      <c r="EO351" s="718"/>
      <c r="EP351" s="718"/>
      <c r="EQ351" s="718"/>
      <c r="ER351" s="718"/>
      <c r="ES351" s="718"/>
      <c r="ET351" s="718"/>
      <c r="EU351" s="718"/>
      <c r="EV351" s="718"/>
      <c r="EW351" s="718"/>
      <c r="EX351" s="718"/>
      <c r="EY351" s="718"/>
      <c r="EZ351" s="718"/>
      <c r="FA351" s="718"/>
      <c r="FB351" s="718"/>
      <c r="FC351" s="718"/>
      <c r="FD351" s="718"/>
      <c r="FE351" s="718"/>
      <c r="FF351" s="718"/>
      <c r="FG351" s="718"/>
      <c r="FH351" s="718"/>
      <c r="FI351" s="718"/>
      <c r="FJ351" s="718"/>
      <c r="FK351" s="718"/>
      <c r="FL351" s="718"/>
      <c r="FM351" s="718"/>
      <c r="FN351" s="718"/>
      <c r="FO351" s="718"/>
      <c r="FP351" s="718"/>
      <c r="FQ351" s="718"/>
      <c r="FR351" s="718"/>
      <c r="FS351" s="718"/>
      <c r="FT351" s="718"/>
      <c r="FU351" s="718"/>
      <c r="FV351" s="718"/>
      <c r="FW351" s="718"/>
      <c r="FX351" s="718"/>
      <c r="FY351" s="718"/>
      <c r="FZ351" s="718"/>
      <c r="GA351" s="718"/>
      <c r="GB351" s="718"/>
      <c r="GC351" s="718"/>
      <c r="GD351" s="718"/>
      <c r="GE351" s="718"/>
      <c r="GF351" s="718"/>
      <c r="GG351" s="718"/>
      <c r="GH351" s="718"/>
      <c r="GI351" s="718"/>
      <c r="GJ351" s="718"/>
      <c r="GK351" s="718"/>
      <c r="GL351" s="718"/>
      <c r="GM351" s="718"/>
      <c r="GN351" s="718"/>
      <c r="GO351" s="718"/>
      <c r="GP351" s="718"/>
      <c r="GQ351" s="718"/>
      <c r="GR351" s="718"/>
      <c r="GS351" s="718"/>
      <c r="GT351" s="718"/>
      <c r="GU351" s="718"/>
      <c r="GV351" s="718"/>
      <c r="GW351" s="718"/>
      <c r="GX351" s="718"/>
      <c r="GY351" s="718"/>
      <c r="GZ351" s="718"/>
      <c r="HA351" s="718"/>
      <c r="HB351" s="718"/>
      <c r="HC351" s="718"/>
      <c r="HD351" s="718"/>
      <c r="HE351" s="718"/>
      <c r="HF351" s="718"/>
      <c r="HG351" s="718"/>
      <c r="HH351" s="718"/>
      <c r="HI351" s="718"/>
      <c r="HJ351" s="718"/>
      <c r="HK351" s="718"/>
      <c r="HL351" s="718"/>
      <c r="HM351" s="718"/>
      <c r="HN351" s="718"/>
      <c r="HO351" s="718"/>
      <c r="HP351" s="718"/>
      <c r="HQ351" s="718"/>
      <c r="HR351" s="718"/>
      <c r="HS351" s="718"/>
      <c r="HT351" s="718"/>
      <c r="HU351" s="718"/>
      <c r="HV351" s="718"/>
      <c r="HW351" s="718"/>
      <c r="HX351" s="718"/>
      <c r="HY351" s="718"/>
      <c r="HZ351" s="718"/>
      <c r="IA351" s="718"/>
      <c r="IB351" s="718"/>
      <c r="IC351" s="718"/>
      <c r="ID351" s="718"/>
      <c r="IE351" s="718"/>
      <c r="IF351" s="718"/>
      <c r="IG351" s="718"/>
      <c r="IH351" s="718"/>
      <c r="II351" s="718"/>
      <c r="IJ351" s="718"/>
      <c r="IK351" s="718"/>
      <c r="IL351" s="718"/>
      <c r="IM351" s="718"/>
      <c r="IN351" s="718"/>
      <c r="IO351" s="718"/>
      <c r="IP351" s="718"/>
      <c r="IQ351" s="718"/>
      <c r="IR351" s="718"/>
      <c r="IS351" s="718"/>
      <c r="IT351" s="718"/>
      <c r="IU351" s="718"/>
      <c r="IV351" s="718"/>
    </row>
    <row r="352" spans="2:256" s="418" customFormat="1">
      <c r="B352" s="432"/>
      <c r="C352" s="433"/>
      <c r="D352" s="432"/>
      <c r="E352" s="432"/>
      <c r="P352" s="718"/>
      <c r="Q352" s="718"/>
      <c r="R352" s="718"/>
      <c r="S352" s="718"/>
      <c r="T352" s="718"/>
      <c r="U352" s="718"/>
      <c r="V352" s="718"/>
      <c r="W352" s="718"/>
      <c r="X352" s="718"/>
      <c r="Y352" s="718"/>
      <c r="Z352" s="718"/>
      <c r="AA352" s="718"/>
      <c r="AB352" s="718"/>
      <c r="AC352" s="718"/>
      <c r="AD352" s="718"/>
      <c r="AE352" s="718"/>
      <c r="AF352" s="718"/>
      <c r="AG352" s="718"/>
      <c r="AH352" s="718"/>
      <c r="AI352" s="718"/>
      <c r="AJ352" s="718"/>
      <c r="AK352" s="718"/>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8"/>
      <c r="CJ352" s="718"/>
      <c r="CK352" s="718"/>
      <c r="CL352" s="718"/>
      <c r="CM352" s="718"/>
      <c r="CN352" s="718"/>
      <c r="CO352" s="718"/>
      <c r="CP352" s="718"/>
      <c r="CQ352" s="718"/>
      <c r="CR352" s="718"/>
      <c r="CS352" s="718"/>
      <c r="CT352" s="718"/>
      <c r="CU352" s="718"/>
      <c r="CV352" s="718"/>
      <c r="CW352" s="718"/>
      <c r="CX352" s="718"/>
      <c r="CY352" s="718"/>
      <c r="CZ352" s="718"/>
      <c r="DA352" s="718"/>
      <c r="DB352" s="718"/>
      <c r="DC352" s="718"/>
      <c r="DD352" s="718"/>
      <c r="DE352" s="718"/>
      <c r="DF352" s="718"/>
      <c r="DG352" s="718"/>
      <c r="DH352" s="718"/>
      <c r="DI352" s="718"/>
      <c r="DJ352" s="718"/>
      <c r="DK352" s="718"/>
      <c r="DL352" s="718"/>
      <c r="DM352" s="718"/>
      <c r="DN352" s="718"/>
      <c r="DO352" s="718"/>
      <c r="DP352" s="718"/>
      <c r="DQ352" s="718"/>
      <c r="DR352" s="718"/>
      <c r="DS352" s="718"/>
      <c r="DT352" s="718"/>
      <c r="DU352" s="718"/>
      <c r="DV352" s="718"/>
      <c r="DW352" s="718"/>
      <c r="DX352" s="718"/>
      <c r="DY352" s="718"/>
      <c r="DZ352" s="718"/>
      <c r="EA352" s="718"/>
      <c r="EB352" s="718"/>
      <c r="EC352" s="718"/>
      <c r="ED352" s="718"/>
      <c r="EE352" s="718"/>
      <c r="EF352" s="718"/>
      <c r="EG352" s="718"/>
      <c r="EH352" s="718"/>
      <c r="EI352" s="718"/>
      <c r="EJ352" s="718"/>
      <c r="EK352" s="718"/>
      <c r="EL352" s="718"/>
      <c r="EM352" s="718"/>
      <c r="EN352" s="718"/>
      <c r="EO352" s="718"/>
      <c r="EP352" s="718"/>
      <c r="EQ352" s="718"/>
      <c r="ER352" s="718"/>
      <c r="ES352" s="718"/>
      <c r="ET352" s="718"/>
      <c r="EU352" s="718"/>
      <c r="EV352" s="718"/>
      <c r="EW352" s="718"/>
      <c r="EX352" s="718"/>
      <c r="EY352" s="718"/>
      <c r="EZ352" s="718"/>
      <c r="FA352" s="718"/>
      <c r="FB352" s="718"/>
      <c r="FC352" s="718"/>
      <c r="FD352" s="718"/>
      <c r="FE352" s="718"/>
      <c r="FF352" s="718"/>
      <c r="FG352" s="718"/>
      <c r="FH352" s="718"/>
      <c r="FI352" s="718"/>
      <c r="FJ352" s="718"/>
      <c r="FK352" s="718"/>
      <c r="FL352" s="718"/>
      <c r="FM352" s="718"/>
      <c r="FN352" s="718"/>
      <c r="FO352" s="718"/>
      <c r="FP352" s="718"/>
      <c r="FQ352" s="718"/>
      <c r="FR352" s="718"/>
      <c r="FS352" s="718"/>
      <c r="FT352" s="718"/>
      <c r="FU352" s="718"/>
      <c r="FV352" s="718"/>
      <c r="FW352" s="718"/>
      <c r="FX352" s="718"/>
      <c r="FY352" s="718"/>
      <c r="FZ352" s="718"/>
      <c r="GA352" s="718"/>
      <c r="GB352" s="718"/>
      <c r="GC352" s="718"/>
      <c r="GD352" s="718"/>
      <c r="GE352" s="718"/>
      <c r="GF352" s="718"/>
      <c r="GG352" s="718"/>
      <c r="GH352" s="718"/>
      <c r="GI352" s="718"/>
      <c r="GJ352" s="718"/>
      <c r="GK352" s="718"/>
      <c r="GL352" s="718"/>
      <c r="GM352" s="718"/>
      <c r="GN352" s="718"/>
      <c r="GO352" s="718"/>
      <c r="GP352" s="718"/>
      <c r="GQ352" s="718"/>
      <c r="GR352" s="718"/>
      <c r="GS352" s="718"/>
      <c r="GT352" s="718"/>
      <c r="GU352" s="718"/>
      <c r="GV352" s="718"/>
      <c r="GW352" s="718"/>
      <c r="GX352" s="718"/>
      <c r="GY352" s="718"/>
      <c r="GZ352" s="718"/>
      <c r="HA352" s="718"/>
      <c r="HB352" s="718"/>
      <c r="HC352" s="718"/>
      <c r="HD352" s="718"/>
      <c r="HE352" s="718"/>
      <c r="HF352" s="718"/>
      <c r="HG352" s="718"/>
      <c r="HH352" s="718"/>
      <c r="HI352" s="718"/>
      <c r="HJ352" s="718"/>
      <c r="HK352" s="718"/>
      <c r="HL352" s="718"/>
      <c r="HM352" s="718"/>
      <c r="HN352" s="718"/>
      <c r="HO352" s="718"/>
      <c r="HP352" s="718"/>
      <c r="HQ352" s="718"/>
      <c r="HR352" s="718"/>
      <c r="HS352" s="718"/>
      <c r="HT352" s="718"/>
      <c r="HU352" s="718"/>
      <c r="HV352" s="718"/>
      <c r="HW352" s="718"/>
      <c r="HX352" s="718"/>
      <c r="HY352" s="718"/>
      <c r="HZ352" s="718"/>
      <c r="IA352" s="718"/>
      <c r="IB352" s="718"/>
      <c r="IC352" s="718"/>
      <c r="ID352" s="718"/>
      <c r="IE352" s="718"/>
      <c r="IF352" s="718"/>
      <c r="IG352" s="718"/>
      <c r="IH352" s="718"/>
      <c r="II352" s="718"/>
      <c r="IJ352" s="718"/>
      <c r="IK352" s="718"/>
      <c r="IL352" s="718"/>
      <c r="IM352" s="718"/>
      <c r="IN352" s="718"/>
      <c r="IO352" s="718"/>
      <c r="IP352" s="718"/>
      <c r="IQ352" s="718"/>
      <c r="IR352" s="718"/>
      <c r="IS352" s="718"/>
      <c r="IT352" s="718"/>
      <c r="IU352" s="718"/>
      <c r="IV352" s="718"/>
    </row>
    <row r="353" spans="2:256" s="418" customFormat="1">
      <c r="B353" s="432"/>
      <c r="C353" s="433"/>
      <c r="D353" s="432"/>
      <c r="E353" s="432"/>
      <c r="P353" s="718"/>
      <c r="Q353" s="718"/>
      <c r="R353" s="718"/>
      <c r="S353" s="718"/>
      <c r="T353" s="718"/>
      <c r="U353" s="718"/>
      <c r="V353" s="718"/>
      <c r="W353" s="718"/>
      <c r="X353" s="718"/>
      <c r="Y353" s="718"/>
      <c r="Z353" s="718"/>
      <c r="AA353" s="718"/>
      <c r="AB353" s="718"/>
      <c r="AC353" s="718"/>
      <c r="AD353" s="718"/>
      <c r="AE353" s="718"/>
      <c r="AF353" s="718"/>
      <c r="AG353" s="718"/>
      <c r="AH353" s="718"/>
      <c r="AI353" s="718"/>
      <c r="AJ353" s="718"/>
      <c r="AK353" s="718"/>
      <c r="AL353" s="718"/>
      <c r="AM353" s="718"/>
      <c r="AN353" s="718"/>
      <c r="AO353" s="718"/>
      <c r="AP353" s="718"/>
      <c r="AQ353" s="718"/>
      <c r="AR353" s="718"/>
      <c r="AS353" s="718"/>
      <c r="AT353" s="718"/>
      <c r="AU353" s="718"/>
      <c r="AV353" s="718"/>
      <c r="AW353" s="718"/>
      <c r="AX353" s="718"/>
      <c r="AY353" s="718"/>
      <c r="AZ353" s="718"/>
      <c r="BA353" s="718"/>
      <c r="BB353" s="718"/>
      <c r="BC353" s="718"/>
      <c r="BD353" s="718"/>
      <c r="BE353" s="718"/>
      <c r="BF353" s="718"/>
      <c r="BG353" s="718"/>
      <c r="BH353" s="718"/>
      <c r="BI353" s="718"/>
      <c r="BJ353" s="718"/>
      <c r="BK353" s="718"/>
      <c r="BL353" s="718"/>
      <c r="BM353" s="718"/>
      <c r="BN353" s="718"/>
      <c r="BO353" s="718"/>
      <c r="BP353" s="718"/>
      <c r="BQ353" s="718"/>
      <c r="BR353" s="718"/>
      <c r="BS353" s="718"/>
      <c r="BT353" s="718"/>
      <c r="BU353" s="718"/>
      <c r="BV353" s="718"/>
      <c r="BW353" s="718"/>
      <c r="BX353" s="718"/>
      <c r="BY353" s="718"/>
      <c r="BZ353" s="718"/>
      <c r="CA353" s="718"/>
      <c r="CB353" s="718"/>
      <c r="CC353" s="718"/>
      <c r="CD353" s="718"/>
      <c r="CE353" s="718"/>
      <c r="CF353" s="718"/>
      <c r="CG353" s="718"/>
      <c r="CH353" s="718"/>
      <c r="CI353" s="718"/>
      <c r="CJ353" s="718"/>
      <c r="CK353" s="718"/>
      <c r="CL353" s="718"/>
      <c r="CM353" s="718"/>
      <c r="CN353" s="718"/>
      <c r="CO353" s="718"/>
      <c r="CP353" s="718"/>
      <c r="CQ353" s="718"/>
      <c r="CR353" s="718"/>
      <c r="CS353" s="718"/>
      <c r="CT353" s="718"/>
      <c r="CU353" s="718"/>
      <c r="CV353" s="718"/>
      <c r="CW353" s="718"/>
      <c r="CX353" s="718"/>
      <c r="CY353" s="718"/>
      <c r="CZ353" s="718"/>
      <c r="DA353" s="718"/>
      <c r="DB353" s="718"/>
      <c r="DC353" s="718"/>
      <c r="DD353" s="718"/>
      <c r="DE353" s="718"/>
      <c r="DF353" s="718"/>
      <c r="DG353" s="718"/>
      <c r="DH353" s="718"/>
      <c r="DI353" s="718"/>
      <c r="DJ353" s="718"/>
      <c r="DK353" s="718"/>
      <c r="DL353" s="718"/>
      <c r="DM353" s="718"/>
      <c r="DN353" s="718"/>
      <c r="DO353" s="718"/>
      <c r="DP353" s="718"/>
      <c r="DQ353" s="718"/>
      <c r="DR353" s="718"/>
      <c r="DS353" s="718"/>
      <c r="DT353" s="718"/>
      <c r="DU353" s="718"/>
      <c r="DV353" s="718"/>
      <c r="DW353" s="718"/>
      <c r="DX353" s="718"/>
      <c r="DY353" s="718"/>
      <c r="DZ353" s="718"/>
      <c r="EA353" s="718"/>
      <c r="EB353" s="718"/>
      <c r="EC353" s="718"/>
      <c r="ED353" s="718"/>
      <c r="EE353" s="718"/>
      <c r="EF353" s="718"/>
      <c r="EG353" s="718"/>
      <c r="EH353" s="718"/>
      <c r="EI353" s="718"/>
      <c r="EJ353" s="718"/>
      <c r="EK353" s="718"/>
      <c r="EL353" s="718"/>
      <c r="EM353" s="718"/>
      <c r="EN353" s="718"/>
      <c r="EO353" s="718"/>
      <c r="EP353" s="718"/>
      <c r="EQ353" s="718"/>
      <c r="ER353" s="718"/>
      <c r="ES353" s="718"/>
      <c r="ET353" s="718"/>
      <c r="EU353" s="718"/>
      <c r="EV353" s="718"/>
      <c r="EW353" s="718"/>
      <c r="EX353" s="718"/>
      <c r="EY353" s="718"/>
      <c r="EZ353" s="718"/>
      <c r="FA353" s="718"/>
      <c r="FB353" s="718"/>
      <c r="FC353" s="718"/>
      <c r="FD353" s="718"/>
      <c r="FE353" s="718"/>
      <c r="FF353" s="718"/>
      <c r="FG353" s="718"/>
      <c r="FH353" s="718"/>
      <c r="FI353" s="718"/>
      <c r="FJ353" s="718"/>
      <c r="FK353" s="718"/>
      <c r="FL353" s="718"/>
      <c r="FM353" s="718"/>
      <c r="FN353" s="718"/>
      <c r="FO353" s="718"/>
      <c r="FP353" s="718"/>
      <c r="FQ353" s="718"/>
      <c r="FR353" s="718"/>
      <c r="FS353" s="718"/>
      <c r="FT353" s="718"/>
      <c r="FU353" s="718"/>
      <c r="FV353" s="718"/>
      <c r="FW353" s="718"/>
      <c r="FX353" s="718"/>
      <c r="FY353" s="718"/>
      <c r="FZ353" s="718"/>
      <c r="GA353" s="718"/>
      <c r="GB353" s="718"/>
      <c r="GC353" s="718"/>
      <c r="GD353" s="718"/>
      <c r="GE353" s="718"/>
      <c r="GF353" s="718"/>
      <c r="GG353" s="718"/>
      <c r="GH353" s="718"/>
      <c r="GI353" s="718"/>
      <c r="GJ353" s="718"/>
      <c r="GK353" s="718"/>
      <c r="GL353" s="718"/>
      <c r="GM353" s="718"/>
      <c r="GN353" s="718"/>
      <c r="GO353" s="718"/>
      <c r="GP353" s="718"/>
      <c r="GQ353" s="718"/>
      <c r="GR353" s="718"/>
      <c r="GS353" s="718"/>
      <c r="GT353" s="718"/>
      <c r="GU353" s="718"/>
      <c r="GV353" s="718"/>
      <c r="GW353" s="718"/>
      <c r="GX353" s="718"/>
      <c r="GY353" s="718"/>
      <c r="GZ353" s="718"/>
      <c r="HA353" s="718"/>
      <c r="HB353" s="718"/>
      <c r="HC353" s="718"/>
      <c r="HD353" s="718"/>
      <c r="HE353" s="718"/>
      <c r="HF353" s="718"/>
      <c r="HG353" s="718"/>
      <c r="HH353" s="718"/>
      <c r="HI353" s="718"/>
      <c r="HJ353" s="718"/>
      <c r="HK353" s="718"/>
      <c r="HL353" s="718"/>
      <c r="HM353" s="718"/>
      <c r="HN353" s="718"/>
      <c r="HO353" s="718"/>
      <c r="HP353" s="718"/>
      <c r="HQ353" s="718"/>
      <c r="HR353" s="718"/>
      <c r="HS353" s="718"/>
      <c r="HT353" s="718"/>
      <c r="HU353" s="718"/>
      <c r="HV353" s="718"/>
      <c r="HW353" s="718"/>
      <c r="HX353" s="718"/>
      <c r="HY353" s="718"/>
      <c r="HZ353" s="718"/>
      <c r="IA353" s="718"/>
      <c r="IB353" s="718"/>
      <c r="IC353" s="718"/>
      <c r="ID353" s="718"/>
      <c r="IE353" s="718"/>
      <c r="IF353" s="718"/>
      <c r="IG353" s="718"/>
      <c r="IH353" s="718"/>
      <c r="II353" s="718"/>
      <c r="IJ353" s="718"/>
      <c r="IK353" s="718"/>
      <c r="IL353" s="718"/>
      <c r="IM353" s="718"/>
      <c r="IN353" s="718"/>
      <c r="IO353" s="718"/>
      <c r="IP353" s="718"/>
      <c r="IQ353" s="718"/>
      <c r="IR353" s="718"/>
      <c r="IS353" s="718"/>
      <c r="IT353" s="718"/>
      <c r="IU353" s="718"/>
      <c r="IV353" s="718"/>
    </row>
    <row r="354" spans="2:256" s="418" customFormat="1">
      <c r="B354" s="432"/>
      <c r="C354" s="433"/>
      <c r="D354" s="432"/>
      <c r="E354" s="432"/>
      <c r="P354" s="718"/>
      <c r="Q354" s="718"/>
      <c r="R354" s="718"/>
      <c r="S354" s="718"/>
      <c r="T354" s="718"/>
      <c r="U354" s="718"/>
      <c r="V354" s="718"/>
      <c r="W354" s="718"/>
      <c r="X354" s="718"/>
      <c r="Y354" s="718"/>
      <c r="Z354" s="718"/>
      <c r="AA354" s="718"/>
      <c r="AB354" s="718"/>
      <c r="AC354" s="718"/>
      <c r="AD354" s="718"/>
      <c r="AE354" s="718"/>
      <c r="AF354" s="718"/>
      <c r="AG354" s="718"/>
      <c r="AH354" s="718"/>
      <c r="AI354" s="718"/>
      <c r="AJ354" s="718"/>
      <c r="AK354" s="718"/>
      <c r="AL354" s="718"/>
      <c r="AM354" s="718"/>
      <c r="AN354" s="718"/>
      <c r="AO354" s="718"/>
      <c r="AP354" s="718"/>
      <c r="AQ354" s="718"/>
      <c r="AR354" s="718"/>
      <c r="AS354" s="718"/>
      <c r="AT354" s="718"/>
      <c r="AU354" s="718"/>
      <c r="AV354" s="718"/>
      <c r="AW354" s="718"/>
      <c r="AX354" s="718"/>
      <c r="AY354" s="718"/>
      <c r="AZ354" s="718"/>
      <c r="BA354" s="718"/>
      <c r="BB354" s="718"/>
      <c r="BC354" s="718"/>
      <c r="BD354" s="718"/>
      <c r="BE354" s="718"/>
      <c r="BF354" s="718"/>
      <c r="BG354" s="718"/>
      <c r="BH354" s="718"/>
      <c r="BI354" s="718"/>
      <c r="BJ354" s="718"/>
      <c r="BK354" s="718"/>
      <c r="BL354" s="718"/>
      <c r="BM354" s="718"/>
      <c r="BN354" s="718"/>
      <c r="BO354" s="718"/>
      <c r="BP354" s="718"/>
      <c r="BQ354" s="718"/>
      <c r="BR354" s="718"/>
      <c r="BS354" s="718"/>
      <c r="BT354" s="718"/>
      <c r="BU354" s="718"/>
      <c r="BV354" s="718"/>
      <c r="BW354" s="718"/>
      <c r="BX354" s="718"/>
      <c r="BY354" s="718"/>
      <c r="BZ354" s="718"/>
      <c r="CA354" s="718"/>
      <c r="CB354" s="718"/>
      <c r="CC354" s="718"/>
      <c r="CD354" s="718"/>
      <c r="CE354" s="718"/>
      <c r="CF354" s="718"/>
      <c r="CG354" s="718"/>
      <c r="CH354" s="718"/>
      <c r="CI354" s="718"/>
      <c r="CJ354" s="718"/>
      <c r="CK354" s="718"/>
      <c r="CL354" s="718"/>
      <c r="CM354" s="718"/>
      <c r="CN354" s="718"/>
      <c r="CO354" s="718"/>
      <c r="CP354" s="718"/>
      <c r="CQ354" s="718"/>
      <c r="CR354" s="718"/>
      <c r="CS354" s="718"/>
      <c r="CT354" s="718"/>
      <c r="CU354" s="718"/>
      <c r="CV354" s="718"/>
      <c r="CW354" s="718"/>
      <c r="CX354" s="718"/>
      <c r="CY354" s="718"/>
      <c r="CZ354" s="718"/>
      <c r="DA354" s="718"/>
      <c r="DB354" s="718"/>
      <c r="DC354" s="718"/>
      <c r="DD354" s="718"/>
      <c r="DE354" s="718"/>
      <c r="DF354" s="718"/>
      <c r="DG354" s="718"/>
      <c r="DH354" s="718"/>
      <c r="DI354" s="718"/>
      <c r="DJ354" s="718"/>
      <c r="DK354" s="718"/>
      <c r="DL354" s="718"/>
      <c r="DM354" s="718"/>
      <c r="DN354" s="718"/>
      <c r="DO354" s="718"/>
      <c r="DP354" s="718"/>
      <c r="DQ354" s="718"/>
      <c r="DR354" s="718"/>
      <c r="DS354" s="718"/>
      <c r="DT354" s="718"/>
      <c r="DU354" s="718"/>
      <c r="DV354" s="718"/>
      <c r="DW354" s="718"/>
      <c r="DX354" s="718"/>
      <c r="DY354" s="718"/>
      <c r="DZ354" s="718"/>
      <c r="EA354" s="718"/>
      <c r="EB354" s="718"/>
      <c r="EC354" s="718"/>
      <c r="ED354" s="718"/>
      <c r="EE354" s="718"/>
      <c r="EF354" s="718"/>
      <c r="EG354" s="718"/>
      <c r="EH354" s="718"/>
      <c r="EI354" s="718"/>
      <c r="EJ354" s="718"/>
      <c r="EK354" s="718"/>
      <c r="EL354" s="718"/>
      <c r="EM354" s="718"/>
      <c r="EN354" s="718"/>
      <c r="EO354" s="718"/>
      <c r="EP354" s="718"/>
      <c r="EQ354" s="718"/>
      <c r="ER354" s="718"/>
      <c r="ES354" s="718"/>
      <c r="ET354" s="718"/>
      <c r="EU354" s="718"/>
      <c r="EV354" s="718"/>
      <c r="EW354" s="718"/>
      <c r="EX354" s="718"/>
      <c r="EY354" s="718"/>
      <c r="EZ354" s="718"/>
      <c r="FA354" s="718"/>
      <c r="FB354" s="718"/>
      <c r="FC354" s="718"/>
      <c r="FD354" s="718"/>
      <c r="FE354" s="718"/>
      <c r="FF354" s="718"/>
      <c r="FG354" s="718"/>
      <c r="FH354" s="718"/>
      <c r="FI354" s="718"/>
      <c r="FJ354" s="718"/>
      <c r="FK354" s="718"/>
      <c r="FL354" s="718"/>
      <c r="FM354" s="718"/>
      <c r="FN354" s="718"/>
      <c r="FO354" s="718"/>
      <c r="FP354" s="718"/>
      <c r="FQ354" s="718"/>
      <c r="FR354" s="718"/>
      <c r="FS354" s="718"/>
      <c r="FT354" s="718"/>
      <c r="FU354" s="718"/>
      <c r="FV354" s="718"/>
      <c r="FW354" s="718"/>
      <c r="FX354" s="718"/>
      <c r="FY354" s="718"/>
      <c r="FZ354" s="718"/>
      <c r="GA354" s="718"/>
      <c r="GB354" s="718"/>
      <c r="GC354" s="718"/>
      <c r="GD354" s="718"/>
      <c r="GE354" s="718"/>
      <c r="GF354" s="718"/>
      <c r="GG354" s="718"/>
      <c r="GH354" s="718"/>
      <c r="GI354" s="718"/>
      <c r="GJ354" s="718"/>
      <c r="GK354" s="718"/>
      <c r="GL354" s="718"/>
      <c r="GM354" s="718"/>
      <c r="GN354" s="718"/>
      <c r="GO354" s="718"/>
      <c r="GP354" s="718"/>
      <c r="GQ354" s="718"/>
      <c r="GR354" s="718"/>
      <c r="GS354" s="718"/>
      <c r="GT354" s="718"/>
      <c r="GU354" s="718"/>
      <c r="GV354" s="718"/>
      <c r="GW354" s="718"/>
      <c r="GX354" s="718"/>
      <c r="GY354" s="718"/>
      <c r="GZ354" s="718"/>
      <c r="HA354" s="718"/>
      <c r="HB354" s="718"/>
      <c r="HC354" s="718"/>
      <c r="HD354" s="718"/>
      <c r="HE354" s="718"/>
      <c r="HF354" s="718"/>
      <c r="HG354" s="718"/>
      <c r="HH354" s="718"/>
      <c r="HI354" s="718"/>
      <c r="HJ354" s="718"/>
      <c r="HK354" s="718"/>
      <c r="HL354" s="718"/>
      <c r="HM354" s="718"/>
      <c r="HN354" s="718"/>
      <c r="HO354" s="718"/>
      <c r="HP354" s="718"/>
      <c r="HQ354" s="718"/>
      <c r="HR354" s="718"/>
      <c r="HS354" s="718"/>
      <c r="HT354" s="718"/>
      <c r="HU354" s="718"/>
      <c r="HV354" s="718"/>
      <c r="HW354" s="718"/>
      <c r="HX354" s="718"/>
      <c r="HY354" s="718"/>
      <c r="HZ354" s="718"/>
      <c r="IA354" s="718"/>
      <c r="IB354" s="718"/>
      <c r="IC354" s="718"/>
      <c r="ID354" s="718"/>
      <c r="IE354" s="718"/>
      <c r="IF354" s="718"/>
      <c r="IG354" s="718"/>
      <c r="IH354" s="718"/>
      <c r="II354" s="718"/>
      <c r="IJ354" s="718"/>
      <c r="IK354" s="718"/>
      <c r="IL354" s="718"/>
      <c r="IM354" s="718"/>
      <c r="IN354" s="718"/>
      <c r="IO354" s="718"/>
      <c r="IP354" s="718"/>
      <c r="IQ354" s="718"/>
      <c r="IR354" s="718"/>
      <c r="IS354" s="718"/>
      <c r="IT354" s="718"/>
      <c r="IU354" s="718"/>
      <c r="IV354" s="718"/>
    </row>
    <row r="355" spans="2:256" s="418" customFormat="1">
      <c r="B355" s="432"/>
      <c r="C355" s="433"/>
      <c r="D355" s="432"/>
      <c r="E355" s="432"/>
      <c r="P355" s="718"/>
      <c r="Q355" s="718"/>
      <c r="R355" s="718"/>
      <c r="S355" s="718"/>
      <c r="T355" s="718"/>
      <c r="U355" s="718"/>
      <c r="V355" s="718"/>
      <c r="W355" s="718"/>
      <c r="X355" s="718"/>
      <c r="Y355" s="718"/>
      <c r="Z355" s="718"/>
      <c r="AA355" s="718"/>
      <c r="AB355" s="718"/>
      <c r="AC355" s="718"/>
      <c r="AD355" s="718"/>
      <c r="AE355" s="718"/>
      <c r="AF355" s="718"/>
      <c r="AG355" s="718"/>
      <c r="AH355" s="718"/>
      <c r="AI355" s="718"/>
      <c r="AJ355" s="718"/>
      <c r="AK355" s="718"/>
      <c r="AL355" s="718"/>
      <c r="AM355" s="718"/>
      <c r="AN355" s="718"/>
      <c r="AO355" s="718"/>
      <c r="AP355" s="718"/>
      <c r="AQ355" s="718"/>
      <c r="AR355" s="718"/>
      <c r="AS355" s="718"/>
      <c r="AT355" s="718"/>
      <c r="AU355" s="718"/>
      <c r="AV355" s="718"/>
      <c r="AW355" s="718"/>
      <c r="AX355" s="718"/>
      <c r="AY355" s="718"/>
      <c r="AZ355" s="718"/>
      <c r="BA355" s="718"/>
      <c r="BB355" s="718"/>
      <c r="BC355" s="718"/>
      <c r="BD355" s="718"/>
      <c r="BE355" s="718"/>
      <c r="BF355" s="718"/>
      <c r="BG355" s="718"/>
      <c r="BH355" s="718"/>
      <c r="BI355" s="718"/>
      <c r="BJ355" s="718"/>
      <c r="BK355" s="718"/>
      <c r="BL355" s="718"/>
      <c r="BM355" s="718"/>
      <c r="BN355" s="718"/>
      <c r="BO355" s="718"/>
      <c r="BP355" s="718"/>
      <c r="BQ355" s="718"/>
      <c r="BR355" s="718"/>
      <c r="BS355" s="718"/>
      <c r="BT355" s="718"/>
      <c r="BU355" s="718"/>
      <c r="BV355" s="718"/>
      <c r="BW355" s="718"/>
      <c r="BX355" s="718"/>
      <c r="BY355" s="718"/>
      <c r="BZ355" s="718"/>
      <c r="CA355" s="718"/>
      <c r="CB355" s="718"/>
      <c r="CC355" s="718"/>
      <c r="CD355" s="718"/>
      <c r="CE355" s="718"/>
      <c r="CF355" s="718"/>
      <c r="CG355" s="718"/>
      <c r="CH355" s="718"/>
      <c r="CI355" s="718"/>
      <c r="CJ355" s="718"/>
      <c r="CK355" s="718"/>
      <c r="CL355" s="718"/>
      <c r="CM355" s="718"/>
      <c r="CN355" s="718"/>
      <c r="CO355" s="718"/>
      <c r="CP355" s="718"/>
      <c r="CQ355" s="718"/>
      <c r="CR355" s="718"/>
      <c r="CS355" s="718"/>
      <c r="CT355" s="718"/>
      <c r="CU355" s="718"/>
      <c r="CV355" s="718"/>
      <c r="CW355" s="718"/>
      <c r="CX355" s="718"/>
      <c r="CY355" s="718"/>
      <c r="CZ355" s="718"/>
      <c r="DA355" s="718"/>
      <c r="DB355" s="718"/>
      <c r="DC355" s="718"/>
      <c r="DD355" s="718"/>
      <c r="DE355" s="718"/>
      <c r="DF355" s="718"/>
      <c r="DG355" s="718"/>
      <c r="DH355" s="718"/>
      <c r="DI355" s="718"/>
      <c r="DJ355" s="718"/>
      <c r="DK355" s="718"/>
      <c r="DL355" s="718"/>
      <c r="DM355" s="718"/>
      <c r="DN355" s="718"/>
      <c r="DO355" s="718"/>
      <c r="DP355" s="718"/>
      <c r="DQ355" s="718"/>
      <c r="DR355" s="718"/>
      <c r="DS355" s="718"/>
      <c r="DT355" s="718"/>
      <c r="DU355" s="718"/>
      <c r="DV355" s="718"/>
      <c r="DW355" s="718"/>
      <c r="DX355" s="718"/>
      <c r="DY355" s="718"/>
      <c r="DZ355" s="718"/>
      <c r="EA355" s="718"/>
      <c r="EB355" s="718"/>
      <c r="EC355" s="718"/>
      <c r="ED355" s="718"/>
      <c r="EE355" s="718"/>
      <c r="EF355" s="718"/>
      <c r="EG355" s="718"/>
      <c r="EH355" s="718"/>
      <c r="EI355" s="718"/>
      <c r="EJ355" s="718"/>
      <c r="EK355" s="718"/>
      <c r="EL355" s="718"/>
      <c r="EM355" s="718"/>
      <c r="EN355" s="718"/>
      <c r="EO355" s="718"/>
      <c r="EP355" s="718"/>
      <c r="EQ355" s="718"/>
      <c r="ER355" s="718"/>
      <c r="ES355" s="718"/>
      <c r="ET355" s="718"/>
      <c r="EU355" s="718"/>
      <c r="EV355" s="718"/>
      <c r="EW355" s="718"/>
      <c r="EX355" s="718"/>
      <c r="EY355" s="718"/>
      <c r="EZ355" s="718"/>
      <c r="FA355" s="718"/>
      <c r="FB355" s="718"/>
      <c r="FC355" s="718"/>
      <c r="FD355" s="718"/>
      <c r="FE355" s="718"/>
      <c r="FF355" s="718"/>
      <c r="FG355" s="718"/>
      <c r="FH355" s="718"/>
      <c r="FI355" s="718"/>
      <c r="FJ355" s="718"/>
      <c r="FK355" s="718"/>
      <c r="FL355" s="718"/>
      <c r="FM355" s="718"/>
      <c r="FN355" s="718"/>
      <c r="FO355" s="718"/>
      <c r="FP355" s="718"/>
      <c r="FQ355" s="718"/>
      <c r="FR355" s="718"/>
      <c r="FS355" s="718"/>
      <c r="FT355" s="718"/>
      <c r="FU355" s="718"/>
      <c r="FV355" s="718"/>
      <c r="FW355" s="718"/>
      <c r="FX355" s="718"/>
      <c r="FY355" s="718"/>
      <c r="FZ355" s="718"/>
      <c r="GA355" s="718"/>
      <c r="GB355" s="718"/>
      <c r="GC355" s="718"/>
      <c r="GD355" s="718"/>
      <c r="GE355" s="718"/>
      <c r="GF355" s="718"/>
      <c r="GG355" s="718"/>
      <c r="GH355" s="718"/>
      <c r="GI355" s="718"/>
      <c r="GJ355" s="718"/>
      <c r="GK355" s="718"/>
      <c r="GL355" s="718"/>
      <c r="GM355" s="718"/>
      <c r="GN355" s="718"/>
      <c r="GO355" s="718"/>
      <c r="GP355" s="718"/>
      <c r="GQ355" s="718"/>
      <c r="GR355" s="718"/>
      <c r="GS355" s="718"/>
      <c r="GT355" s="718"/>
      <c r="GU355" s="718"/>
      <c r="GV355" s="718"/>
      <c r="GW355" s="718"/>
      <c r="GX355" s="718"/>
      <c r="GY355" s="718"/>
      <c r="GZ355" s="718"/>
      <c r="HA355" s="718"/>
      <c r="HB355" s="718"/>
      <c r="HC355" s="718"/>
      <c r="HD355" s="718"/>
      <c r="HE355" s="718"/>
      <c r="HF355" s="718"/>
      <c r="HG355" s="718"/>
      <c r="HH355" s="718"/>
      <c r="HI355" s="718"/>
      <c r="HJ355" s="718"/>
      <c r="HK355" s="718"/>
      <c r="HL355" s="718"/>
      <c r="HM355" s="718"/>
      <c r="HN355" s="718"/>
      <c r="HO355" s="718"/>
      <c r="HP355" s="718"/>
      <c r="HQ355" s="718"/>
      <c r="HR355" s="718"/>
      <c r="HS355" s="718"/>
      <c r="HT355" s="718"/>
      <c r="HU355" s="718"/>
      <c r="HV355" s="718"/>
      <c r="HW355" s="718"/>
      <c r="HX355" s="718"/>
      <c r="HY355" s="718"/>
      <c r="HZ355" s="718"/>
      <c r="IA355" s="718"/>
      <c r="IB355" s="718"/>
      <c r="IC355" s="718"/>
      <c r="ID355" s="718"/>
      <c r="IE355" s="718"/>
      <c r="IF355" s="718"/>
      <c r="IG355" s="718"/>
      <c r="IH355" s="718"/>
      <c r="II355" s="718"/>
      <c r="IJ355" s="718"/>
      <c r="IK355" s="718"/>
      <c r="IL355" s="718"/>
      <c r="IM355" s="718"/>
      <c r="IN355" s="718"/>
      <c r="IO355" s="718"/>
      <c r="IP355" s="718"/>
      <c r="IQ355" s="718"/>
      <c r="IR355" s="718"/>
      <c r="IS355" s="718"/>
      <c r="IT355" s="718"/>
      <c r="IU355" s="718"/>
      <c r="IV355" s="718"/>
    </row>
    <row r="356" spans="2:256" s="418" customFormat="1">
      <c r="B356" s="432"/>
      <c r="C356" s="433"/>
      <c r="D356" s="432"/>
      <c r="E356" s="432"/>
      <c r="P356" s="718"/>
      <c r="Q356" s="718"/>
      <c r="R356" s="718"/>
      <c r="S356" s="718"/>
      <c r="T356" s="718"/>
      <c r="U356" s="718"/>
      <c r="V356" s="718"/>
      <c r="W356" s="718"/>
      <c r="X356" s="718"/>
      <c r="Y356" s="718"/>
      <c r="Z356" s="718"/>
      <c r="AA356" s="718"/>
      <c r="AB356" s="718"/>
      <c r="AC356" s="718"/>
      <c r="AD356" s="718"/>
      <c r="AE356" s="718"/>
      <c r="AF356" s="718"/>
      <c r="AG356" s="718"/>
      <c r="AH356" s="718"/>
      <c r="AI356" s="718"/>
      <c r="AJ356" s="718"/>
      <c r="AK356" s="718"/>
      <c r="AL356" s="718"/>
      <c r="AM356" s="718"/>
      <c r="AN356" s="718"/>
      <c r="AO356" s="718"/>
      <c r="AP356" s="718"/>
      <c r="AQ356" s="718"/>
      <c r="AR356" s="718"/>
      <c r="AS356" s="718"/>
      <c r="AT356" s="718"/>
      <c r="AU356" s="718"/>
      <c r="AV356" s="718"/>
      <c r="AW356" s="718"/>
      <c r="AX356" s="718"/>
      <c r="AY356" s="718"/>
      <c r="AZ356" s="718"/>
      <c r="BA356" s="718"/>
      <c r="BB356" s="718"/>
      <c r="BC356" s="718"/>
      <c r="BD356" s="718"/>
      <c r="BE356" s="718"/>
      <c r="BF356" s="718"/>
      <c r="BG356" s="718"/>
      <c r="BH356" s="718"/>
      <c r="BI356" s="718"/>
      <c r="BJ356" s="718"/>
      <c r="BK356" s="718"/>
      <c r="BL356" s="718"/>
      <c r="BM356" s="718"/>
      <c r="BN356" s="718"/>
      <c r="BO356" s="718"/>
      <c r="BP356" s="718"/>
      <c r="BQ356" s="718"/>
      <c r="BR356" s="718"/>
      <c r="BS356" s="718"/>
      <c r="BT356" s="718"/>
      <c r="BU356" s="718"/>
      <c r="BV356" s="718"/>
      <c r="BW356" s="718"/>
      <c r="BX356" s="718"/>
      <c r="BY356" s="718"/>
      <c r="BZ356" s="718"/>
      <c r="CA356" s="718"/>
      <c r="CB356" s="718"/>
      <c r="CC356" s="718"/>
      <c r="CD356" s="718"/>
      <c r="CE356" s="718"/>
      <c r="CF356" s="718"/>
      <c r="CG356" s="718"/>
      <c r="CH356" s="718"/>
      <c r="CI356" s="718"/>
      <c r="CJ356" s="718"/>
      <c r="CK356" s="718"/>
      <c r="CL356" s="718"/>
      <c r="CM356" s="718"/>
      <c r="CN356" s="718"/>
      <c r="CO356" s="718"/>
      <c r="CP356" s="718"/>
      <c r="CQ356" s="718"/>
      <c r="CR356" s="718"/>
      <c r="CS356" s="718"/>
      <c r="CT356" s="718"/>
      <c r="CU356" s="718"/>
      <c r="CV356" s="718"/>
      <c r="CW356" s="718"/>
      <c r="CX356" s="718"/>
      <c r="CY356" s="718"/>
      <c r="CZ356" s="718"/>
      <c r="DA356" s="718"/>
      <c r="DB356" s="718"/>
      <c r="DC356" s="718"/>
      <c r="DD356" s="718"/>
      <c r="DE356" s="718"/>
      <c r="DF356" s="718"/>
      <c r="DG356" s="718"/>
      <c r="DH356" s="718"/>
      <c r="DI356" s="718"/>
      <c r="DJ356" s="718"/>
      <c r="DK356" s="718"/>
      <c r="DL356" s="718"/>
      <c r="DM356" s="718"/>
      <c r="DN356" s="718"/>
      <c r="DO356" s="718"/>
      <c r="DP356" s="718"/>
      <c r="DQ356" s="718"/>
      <c r="DR356" s="718"/>
      <c r="DS356" s="718"/>
      <c r="DT356" s="718"/>
      <c r="DU356" s="718"/>
      <c r="DV356" s="718"/>
      <c r="DW356" s="718"/>
      <c r="DX356" s="718"/>
      <c r="DY356" s="718"/>
      <c r="DZ356" s="718"/>
      <c r="EA356" s="718"/>
      <c r="EB356" s="718"/>
      <c r="EC356" s="718"/>
      <c r="ED356" s="718"/>
      <c r="EE356" s="718"/>
      <c r="EF356" s="718"/>
      <c r="EG356" s="718"/>
      <c r="EH356" s="718"/>
      <c r="EI356" s="718"/>
      <c r="EJ356" s="718"/>
      <c r="EK356" s="718"/>
      <c r="EL356" s="718"/>
      <c r="EM356" s="718"/>
      <c r="EN356" s="718"/>
      <c r="EO356" s="718"/>
      <c r="EP356" s="718"/>
      <c r="EQ356" s="718"/>
      <c r="ER356" s="718"/>
      <c r="ES356" s="718"/>
      <c r="ET356" s="718"/>
      <c r="EU356" s="718"/>
      <c r="EV356" s="718"/>
      <c r="EW356" s="718"/>
      <c r="EX356" s="718"/>
      <c r="EY356" s="718"/>
      <c r="EZ356" s="718"/>
      <c r="FA356" s="718"/>
      <c r="FB356" s="718"/>
      <c r="FC356" s="718"/>
      <c r="FD356" s="718"/>
      <c r="FE356" s="718"/>
      <c r="FF356" s="718"/>
      <c r="FG356" s="718"/>
      <c r="FH356" s="718"/>
      <c r="FI356" s="718"/>
      <c r="FJ356" s="718"/>
      <c r="FK356" s="718"/>
      <c r="FL356" s="718"/>
      <c r="FM356" s="718"/>
      <c r="FN356" s="718"/>
      <c r="FO356" s="718"/>
      <c r="FP356" s="718"/>
      <c r="FQ356" s="718"/>
      <c r="FR356" s="718"/>
      <c r="FS356" s="718"/>
      <c r="FT356" s="718"/>
      <c r="FU356" s="718"/>
      <c r="FV356" s="718"/>
      <c r="FW356" s="718"/>
      <c r="FX356" s="718"/>
      <c r="FY356" s="718"/>
      <c r="FZ356" s="718"/>
      <c r="GA356" s="718"/>
      <c r="GB356" s="718"/>
      <c r="GC356" s="718"/>
      <c r="GD356" s="718"/>
      <c r="GE356" s="718"/>
      <c r="GF356" s="718"/>
      <c r="GG356" s="718"/>
      <c r="GH356" s="718"/>
      <c r="GI356" s="718"/>
      <c r="GJ356" s="718"/>
      <c r="GK356" s="718"/>
      <c r="GL356" s="718"/>
      <c r="GM356" s="718"/>
      <c r="GN356" s="718"/>
      <c r="GO356" s="718"/>
      <c r="GP356" s="718"/>
      <c r="GQ356" s="718"/>
      <c r="GR356" s="718"/>
      <c r="GS356" s="718"/>
      <c r="GT356" s="718"/>
      <c r="GU356" s="718"/>
      <c r="GV356" s="718"/>
      <c r="GW356" s="718"/>
      <c r="GX356" s="718"/>
      <c r="GY356" s="718"/>
      <c r="GZ356" s="718"/>
      <c r="HA356" s="718"/>
      <c r="HB356" s="718"/>
      <c r="HC356" s="718"/>
      <c r="HD356" s="718"/>
      <c r="HE356" s="718"/>
      <c r="HF356" s="718"/>
      <c r="HG356" s="718"/>
      <c r="HH356" s="718"/>
      <c r="HI356" s="718"/>
      <c r="HJ356" s="718"/>
      <c r="HK356" s="718"/>
      <c r="HL356" s="718"/>
      <c r="HM356" s="718"/>
      <c r="HN356" s="718"/>
      <c r="HO356" s="718"/>
      <c r="HP356" s="718"/>
      <c r="HQ356" s="718"/>
      <c r="HR356" s="718"/>
      <c r="HS356" s="718"/>
      <c r="HT356" s="718"/>
      <c r="HU356" s="718"/>
      <c r="HV356" s="718"/>
      <c r="HW356" s="718"/>
      <c r="HX356" s="718"/>
      <c r="HY356" s="718"/>
      <c r="HZ356" s="718"/>
      <c r="IA356" s="718"/>
      <c r="IB356" s="718"/>
      <c r="IC356" s="718"/>
      <c r="ID356" s="718"/>
      <c r="IE356" s="718"/>
      <c r="IF356" s="718"/>
      <c r="IG356" s="718"/>
      <c r="IH356" s="718"/>
      <c r="II356" s="718"/>
      <c r="IJ356" s="718"/>
      <c r="IK356" s="718"/>
      <c r="IL356" s="718"/>
      <c r="IM356" s="718"/>
      <c r="IN356" s="718"/>
      <c r="IO356" s="718"/>
      <c r="IP356" s="718"/>
      <c r="IQ356" s="718"/>
      <c r="IR356" s="718"/>
      <c r="IS356" s="718"/>
      <c r="IT356" s="718"/>
      <c r="IU356" s="718"/>
      <c r="IV356" s="718"/>
    </row>
    <row r="357" spans="2:256" s="418" customFormat="1">
      <c r="B357" s="432"/>
      <c r="C357" s="433"/>
      <c r="D357" s="432"/>
      <c r="E357" s="432"/>
      <c r="P357" s="718"/>
      <c r="Q357" s="718"/>
      <c r="R357" s="718"/>
      <c r="S357" s="718"/>
      <c r="T357" s="718"/>
      <c r="U357" s="718"/>
      <c r="V357" s="718"/>
      <c r="W357" s="718"/>
      <c r="X357" s="718"/>
      <c r="Y357" s="718"/>
      <c r="Z357" s="718"/>
      <c r="AA357" s="718"/>
      <c r="AB357" s="718"/>
      <c r="AC357" s="718"/>
      <c r="AD357" s="718"/>
      <c r="AE357" s="718"/>
      <c r="AF357" s="718"/>
      <c r="AG357" s="718"/>
      <c r="AH357" s="718"/>
      <c r="AI357" s="718"/>
      <c r="AJ357" s="718"/>
      <c r="AK357" s="718"/>
      <c r="AL357" s="718"/>
      <c r="AM357" s="718"/>
      <c r="AN357" s="718"/>
      <c r="AO357" s="718"/>
      <c r="AP357" s="718"/>
      <c r="AQ357" s="718"/>
      <c r="AR357" s="718"/>
      <c r="AS357" s="718"/>
      <c r="AT357" s="718"/>
      <c r="AU357" s="718"/>
      <c r="AV357" s="718"/>
      <c r="AW357" s="718"/>
      <c r="AX357" s="718"/>
      <c r="AY357" s="718"/>
      <c r="AZ357" s="718"/>
      <c r="BA357" s="718"/>
      <c r="BB357" s="718"/>
      <c r="BC357" s="718"/>
      <c r="BD357" s="718"/>
      <c r="BE357" s="718"/>
      <c r="BF357" s="718"/>
      <c r="BG357" s="718"/>
      <c r="BH357" s="718"/>
      <c r="BI357" s="718"/>
      <c r="BJ357" s="718"/>
      <c r="BK357" s="718"/>
      <c r="BL357" s="718"/>
      <c r="BM357" s="718"/>
      <c r="BN357" s="718"/>
      <c r="BO357" s="718"/>
      <c r="BP357" s="718"/>
      <c r="BQ357" s="718"/>
      <c r="BR357" s="718"/>
      <c r="BS357" s="718"/>
      <c r="BT357" s="718"/>
      <c r="BU357" s="718"/>
      <c r="BV357" s="718"/>
      <c r="BW357" s="718"/>
      <c r="BX357" s="718"/>
      <c r="BY357" s="718"/>
      <c r="BZ357" s="718"/>
      <c r="CA357" s="718"/>
      <c r="CB357" s="718"/>
      <c r="CC357" s="718"/>
      <c r="CD357" s="718"/>
      <c r="CE357" s="718"/>
      <c r="CF357" s="718"/>
      <c r="CG357" s="718"/>
      <c r="CH357" s="718"/>
      <c r="CI357" s="718"/>
      <c r="CJ357" s="718"/>
      <c r="CK357" s="718"/>
      <c r="CL357" s="718"/>
      <c r="CM357" s="718"/>
      <c r="CN357" s="718"/>
      <c r="CO357" s="718"/>
      <c r="CP357" s="718"/>
      <c r="CQ357" s="718"/>
      <c r="CR357" s="718"/>
      <c r="CS357" s="718"/>
      <c r="CT357" s="718"/>
      <c r="CU357" s="718"/>
      <c r="CV357" s="718"/>
      <c r="CW357" s="718"/>
      <c r="CX357" s="718"/>
      <c r="CY357" s="718"/>
      <c r="CZ357" s="718"/>
      <c r="DA357" s="718"/>
      <c r="DB357" s="718"/>
      <c r="DC357" s="718"/>
      <c r="DD357" s="718"/>
      <c r="DE357" s="718"/>
      <c r="DF357" s="718"/>
      <c r="DG357" s="718"/>
      <c r="DH357" s="718"/>
      <c r="DI357" s="718"/>
      <c r="DJ357" s="718"/>
      <c r="DK357" s="718"/>
      <c r="DL357" s="718"/>
      <c r="DM357" s="718"/>
      <c r="DN357" s="718"/>
      <c r="DO357" s="718"/>
      <c r="DP357" s="718"/>
      <c r="DQ357" s="718"/>
      <c r="DR357" s="718"/>
      <c r="DS357" s="718"/>
      <c r="DT357" s="718"/>
      <c r="DU357" s="718"/>
      <c r="DV357" s="718"/>
      <c r="DW357" s="718"/>
      <c r="DX357" s="718"/>
      <c r="DY357" s="718"/>
      <c r="DZ357" s="718"/>
      <c r="EA357" s="718"/>
      <c r="EB357" s="718"/>
      <c r="EC357" s="718"/>
      <c r="ED357" s="718"/>
      <c r="EE357" s="718"/>
      <c r="EF357" s="718"/>
      <c r="EG357" s="718"/>
      <c r="EH357" s="718"/>
      <c r="EI357" s="718"/>
      <c r="EJ357" s="718"/>
      <c r="EK357" s="718"/>
      <c r="EL357" s="718"/>
      <c r="EM357" s="718"/>
      <c r="EN357" s="718"/>
      <c r="EO357" s="718"/>
      <c r="EP357" s="718"/>
      <c r="EQ357" s="718"/>
      <c r="ER357" s="718"/>
      <c r="ES357" s="718"/>
      <c r="ET357" s="718"/>
      <c r="EU357" s="718"/>
      <c r="EV357" s="718"/>
      <c r="EW357" s="718"/>
      <c r="EX357" s="718"/>
      <c r="EY357" s="718"/>
      <c r="EZ357" s="718"/>
      <c r="FA357" s="718"/>
      <c r="FB357" s="718"/>
      <c r="FC357" s="718"/>
      <c r="FD357" s="718"/>
      <c r="FE357" s="718"/>
      <c r="FF357" s="718"/>
      <c r="FG357" s="718"/>
      <c r="FH357" s="718"/>
      <c r="FI357" s="718"/>
      <c r="FJ357" s="718"/>
      <c r="FK357" s="718"/>
      <c r="FL357" s="718"/>
      <c r="FM357" s="718"/>
      <c r="FN357" s="718"/>
      <c r="FO357" s="718"/>
      <c r="FP357" s="718"/>
      <c r="FQ357" s="718"/>
      <c r="FR357" s="718"/>
      <c r="FS357" s="718"/>
      <c r="FT357" s="718"/>
      <c r="FU357" s="718"/>
      <c r="FV357" s="718"/>
      <c r="FW357" s="718"/>
      <c r="FX357" s="718"/>
      <c r="FY357" s="718"/>
      <c r="FZ357" s="718"/>
      <c r="GA357" s="718"/>
      <c r="GB357" s="718"/>
      <c r="GC357" s="718"/>
      <c r="GD357" s="718"/>
      <c r="GE357" s="718"/>
      <c r="GF357" s="718"/>
      <c r="GG357" s="718"/>
      <c r="GH357" s="718"/>
      <c r="GI357" s="718"/>
      <c r="GJ357" s="718"/>
      <c r="GK357" s="718"/>
      <c r="GL357" s="718"/>
      <c r="GM357" s="718"/>
      <c r="GN357" s="718"/>
      <c r="GO357" s="718"/>
      <c r="GP357" s="718"/>
      <c r="GQ357" s="718"/>
      <c r="GR357" s="718"/>
      <c r="GS357" s="718"/>
      <c r="GT357" s="718"/>
      <c r="GU357" s="718"/>
      <c r="GV357" s="718"/>
      <c r="GW357" s="718"/>
      <c r="GX357" s="718"/>
      <c r="GY357" s="718"/>
      <c r="GZ357" s="718"/>
      <c r="HA357" s="718"/>
      <c r="HB357" s="718"/>
      <c r="HC357" s="718"/>
      <c r="HD357" s="718"/>
      <c r="HE357" s="718"/>
      <c r="HF357" s="718"/>
      <c r="HG357" s="718"/>
      <c r="HH357" s="718"/>
      <c r="HI357" s="718"/>
      <c r="HJ357" s="718"/>
      <c r="HK357" s="718"/>
      <c r="HL357" s="718"/>
      <c r="HM357" s="718"/>
      <c r="HN357" s="718"/>
      <c r="HO357" s="718"/>
      <c r="HP357" s="718"/>
      <c r="HQ357" s="718"/>
      <c r="HR357" s="718"/>
      <c r="HS357" s="718"/>
      <c r="HT357" s="718"/>
      <c r="HU357" s="718"/>
      <c r="HV357" s="718"/>
      <c r="HW357" s="718"/>
      <c r="HX357" s="718"/>
      <c r="HY357" s="718"/>
      <c r="HZ357" s="718"/>
      <c r="IA357" s="718"/>
      <c r="IB357" s="718"/>
      <c r="IC357" s="718"/>
      <c r="ID357" s="718"/>
      <c r="IE357" s="718"/>
      <c r="IF357" s="718"/>
      <c r="IG357" s="718"/>
      <c r="IH357" s="718"/>
      <c r="II357" s="718"/>
      <c r="IJ357" s="718"/>
      <c r="IK357" s="718"/>
      <c r="IL357" s="718"/>
      <c r="IM357" s="718"/>
      <c r="IN357" s="718"/>
      <c r="IO357" s="718"/>
      <c r="IP357" s="718"/>
      <c r="IQ357" s="718"/>
      <c r="IR357" s="718"/>
      <c r="IS357" s="718"/>
      <c r="IT357" s="718"/>
      <c r="IU357" s="718"/>
      <c r="IV357" s="718"/>
    </row>
    <row r="358" spans="2:256" s="418" customFormat="1">
      <c r="B358" s="432"/>
      <c r="C358" s="433"/>
      <c r="D358" s="432"/>
      <c r="E358" s="432"/>
      <c r="P358" s="718"/>
      <c r="Q358" s="718"/>
      <c r="R358" s="718"/>
      <c r="S358" s="718"/>
      <c r="T358" s="718"/>
      <c r="U358" s="718"/>
      <c r="V358" s="718"/>
      <c r="W358" s="718"/>
      <c r="X358" s="718"/>
      <c r="Y358" s="718"/>
      <c r="Z358" s="718"/>
      <c r="AA358" s="718"/>
      <c r="AB358" s="718"/>
      <c r="AC358" s="718"/>
      <c r="AD358" s="718"/>
      <c r="AE358" s="718"/>
      <c r="AF358" s="718"/>
      <c r="AG358" s="718"/>
      <c r="AH358" s="718"/>
      <c r="AI358" s="718"/>
      <c r="AJ358" s="718"/>
      <c r="AK358" s="718"/>
      <c r="AL358" s="718"/>
      <c r="AM358" s="718"/>
      <c r="AN358" s="718"/>
      <c r="AO358" s="718"/>
      <c r="AP358" s="718"/>
      <c r="AQ358" s="718"/>
      <c r="AR358" s="718"/>
      <c r="AS358" s="718"/>
      <c r="AT358" s="718"/>
      <c r="AU358" s="718"/>
      <c r="AV358" s="718"/>
      <c r="AW358" s="718"/>
      <c r="AX358" s="718"/>
      <c r="AY358" s="718"/>
      <c r="AZ358" s="718"/>
      <c r="BA358" s="718"/>
      <c r="BB358" s="718"/>
      <c r="BC358" s="718"/>
      <c r="BD358" s="718"/>
      <c r="BE358" s="718"/>
      <c r="BF358" s="718"/>
      <c r="BG358" s="718"/>
      <c r="BH358" s="718"/>
      <c r="BI358" s="718"/>
      <c r="BJ358" s="718"/>
      <c r="BK358" s="718"/>
      <c r="BL358" s="718"/>
      <c r="BM358" s="718"/>
      <c r="BN358" s="718"/>
      <c r="BO358" s="718"/>
      <c r="BP358" s="718"/>
      <c r="BQ358" s="718"/>
      <c r="BR358" s="718"/>
      <c r="BS358" s="718"/>
      <c r="BT358" s="718"/>
      <c r="BU358" s="718"/>
      <c r="BV358" s="718"/>
      <c r="BW358" s="718"/>
      <c r="BX358" s="718"/>
      <c r="BY358" s="718"/>
      <c r="BZ358" s="718"/>
      <c r="CA358" s="718"/>
      <c r="CB358" s="718"/>
      <c r="CC358" s="718"/>
      <c r="CD358" s="718"/>
      <c r="CE358" s="718"/>
      <c r="CF358" s="718"/>
      <c r="CG358" s="718"/>
      <c r="CH358" s="718"/>
      <c r="CI358" s="718"/>
      <c r="CJ358" s="718"/>
      <c r="CK358" s="718"/>
      <c r="CL358" s="718"/>
      <c r="CM358" s="718"/>
      <c r="CN358" s="718"/>
      <c r="CO358" s="718"/>
      <c r="CP358" s="718"/>
      <c r="CQ358" s="718"/>
      <c r="CR358" s="718"/>
      <c r="CS358" s="718"/>
      <c r="CT358" s="718"/>
      <c r="CU358" s="718"/>
      <c r="CV358" s="718"/>
      <c r="CW358" s="718"/>
      <c r="CX358" s="718"/>
      <c r="CY358" s="718"/>
      <c r="CZ358" s="718"/>
      <c r="DA358" s="718"/>
      <c r="DB358" s="718"/>
      <c r="DC358" s="718"/>
      <c r="DD358" s="718"/>
      <c r="DE358" s="718"/>
      <c r="DF358" s="718"/>
      <c r="DG358" s="718"/>
      <c r="DH358" s="718"/>
      <c r="DI358" s="718"/>
      <c r="DJ358" s="718"/>
      <c r="DK358" s="718"/>
      <c r="DL358" s="718"/>
      <c r="DM358" s="718"/>
      <c r="DN358" s="718"/>
      <c r="DO358" s="718"/>
      <c r="DP358" s="718"/>
      <c r="DQ358" s="718"/>
      <c r="DR358" s="718"/>
      <c r="DS358" s="718"/>
      <c r="DT358" s="718"/>
      <c r="DU358" s="718"/>
      <c r="DV358" s="718"/>
      <c r="DW358" s="718"/>
      <c r="DX358" s="718"/>
      <c r="DY358" s="718"/>
      <c r="DZ358" s="718"/>
      <c r="EA358" s="718"/>
      <c r="EB358" s="718"/>
      <c r="EC358" s="718"/>
      <c r="ED358" s="718"/>
      <c r="EE358" s="718"/>
      <c r="EF358" s="718"/>
      <c r="EG358" s="718"/>
      <c r="EH358" s="718"/>
      <c r="EI358" s="718"/>
      <c r="EJ358" s="718"/>
      <c r="EK358" s="718"/>
      <c r="EL358" s="718"/>
      <c r="EM358" s="718"/>
      <c r="EN358" s="718"/>
      <c r="EO358" s="718"/>
      <c r="EP358" s="718"/>
      <c r="EQ358" s="718"/>
      <c r="ER358" s="718"/>
      <c r="ES358" s="718"/>
      <c r="ET358" s="718"/>
      <c r="EU358" s="718"/>
      <c r="EV358" s="718"/>
      <c r="EW358" s="718"/>
      <c r="EX358" s="718"/>
      <c r="EY358" s="718"/>
      <c r="EZ358" s="718"/>
      <c r="FA358" s="718"/>
      <c r="FB358" s="718"/>
      <c r="FC358" s="718"/>
      <c r="FD358" s="718"/>
      <c r="FE358" s="718"/>
      <c r="FF358" s="718"/>
      <c r="FG358" s="718"/>
      <c r="FH358" s="718"/>
      <c r="FI358" s="718"/>
      <c r="FJ358" s="718"/>
      <c r="FK358" s="718"/>
      <c r="FL358" s="718"/>
      <c r="FM358" s="718"/>
      <c r="FN358" s="718"/>
      <c r="FO358" s="718"/>
      <c r="FP358" s="718"/>
      <c r="FQ358" s="718"/>
      <c r="FR358" s="718"/>
      <c r="FS358" s="718"/>
      <c r="FT358" s="718"/>
      <c r="FU358" s="718"/>
      <c r="FV358" s="718"/>
      <c r="FW358" s="718"/>
      <c r="FX358" s="718"/>
      <c r="FY358" s="718"/>
      <c r="FZ358" s="718"/>
      <c r="GA358" s="718"/>
      <c r="GB358" s="718"/>
      <c r="GC358" s="718"/>
      <c r="GD358" s="718"/>
      <c r="GE358" s="718"/>
      <c r="GF358" s="718"/>
      <c r="GG358" s="718"/>
      <c r="GH358" s="718"/>
      <c r="GI358" s="718"/>
      <c r="GJ358" s="718"/>
      <c r="GK358" s="718"/>
      <c r="GL358" s="718"/>
      <c r="GM358" s="718"/>
      <c r="GN358" s="718"/>
      <c r="GO358" s="718"/>
      <c r="GP358" s="718"/>
      <c r="GQ358" s="718"/>
      <c r="GR358" s="718"/>
      <c r="GS358" s="718"/>
      <c r="GT358" s="718"/>
      <c r="GU358" s="718"/>
      <c r="GV358" s="718"/>
      <c r="GW358" s="718"/>
      <c r="GX358" s="718"/>
      <c r="GY358" s="718"/>
      <c r="GZ358" s="718"/>
      <c r="HA358" s="718"/>
      <c r="HB358" s="718"/>
      <c r="HC358" s="718"/>
      <c r="HD358" s="718"/>
      <c r="HE358" s="718"/>
      <c r="HF358" s="718"/>
      <c r="HG358" s="718"/>
      <c r="HH358" s="718"/>
      <c r="HI358" s="718"/>
      <c r="HJ358" s="718"/>
      <c r="HK358" s="718"/>
      <c r="HL358" s="718"/>
      <c r="HM358" s="718"/>
      <c r="HN358" s="718"/>
      <c r="HO358" s="718"/>
      <c r="HP358" s="718"/>
      <c r="HQ358" s="718"/>
      <c r="HR358" s="718"/>
      <c r="HS358" s="718"/>
      <c r="HT358" s="718"/>
      <c r="HU358" s="718"/>
      <c r="HV358" s="718"/>
      <c r="HW358" s="718"/>
      <c r="HX358" s="718"/>
      <c r="HY358" s="718"/>
      <c r="HZ358" s="718"/>
      <c r="IA358" s="718"/>
      <c r="IB358" s="718"/>
      <c r="IC358" s="718"/>
      <c r="ID358" s="718"/>
      <c r="IE358" s="718"/>
      <c r="IF358" s="718"/>
      <c r="IG358" s="718"/>
      <c r="IH358" s="718"/>
      <c r="II358" s="718"/>
      <c r="IJ358" s="718"/>
      <c r="IK358" s="718"/>
      <c r="IL358" s="718"/>
      <c r="IM358" s="718"/>
      <c r="IN358" s="718"/>
      <c r="IO358" s="718"/>
      <c r="IP358" s="718"/>
      <c r="IQ358" s="718"/>
      <c r="IR358" s="718"/>
      <c r="IS358" s="718"/>
      <c r="IT358" s="718"/>
      <c r="IU358" s="718"/>
      <c r="IV358" s="718"/>
    </row>
    <row r="359" spans="2:256" s="418" customFormat="1">
      <c r="B359" s="432"/>
      <c r="C359" s="433"/>
      <c r="D359" s="432"/>
      <c r="E359" s="432"/>
      <c r="P359" s="718"/>
      <c r="Q359" s="718"/>
      <c r="R359" s="718"/>
      <c r="S359" s="718"/>
      <c r="T359" s="718"/>
      <c r="U359" s="718"/>
      <c r="V359" s="718"/>
      <c r="W359" s="718"/>
      <c r="X359" s="718"/>
      <c r="Y359" s="718"/>
      <c r="Z359" s="718"/>
      <c r="AA359" s="718"/>
      <c r="AB359" s="718"/>
      <c r="AC359" s="718"/>
      <c r="AD359" s="718"/>
      <c r="AE359" s="718"/>
      <c r="AF359" s="718"/>
      <c r="AG359" s="718"/>
      <c r="AH359" s="718"/>
      <c r="AI359" s="718"/>
      <c r="AJ359" s="718"/>
      <c r="AK359" s="718"/>
      <c r="AL359" s="718"/>
      <c r="AM359" s="718"/>
      <c r="AN359" s="718"/>
      <c r="AO359" s="718"/>
      <c r="AP359" s="718"/>
      <c r="AQ359" s="718"/>
      <c r="AR359" s="718"/>
      <c r="AS359" s="718"/>
      <c r="AT359" s="718"/>
      <c r="AU359" s="718"/>
      <c r="AV359" s="718"/>
      <c r="AW359" s="718"/>
      <c r="AX359" s="718"/>
      <c r="AY359" s="718"/>
      <c r="AZ359" s="718"/>
      <c r="BA359" s="718"/>
      <c r="BB359" s="718"/>
      <c r="BC359" s="718"/>
      <c r="BD359" s="718"/>
      <c r="BE359" s="718"/>
      <c r="BF359" s="718"/>
      <c r="BG359" s="718"/>
      <c r="BH359" s="718"/>
      <c r="BI359" s="718"/>
      <c r="BJ359" s="718"/>
      <c r="BK359" s="718"/>
      <c r="BL359" s="718"/>
      <c r="BM359" s="718"/>
      <c r="BN359" s="718"/>
      <c r="BO359" s="718"/>
      <c r="BP359" s="718"/>
      <c r="BQ359" s="718"/>
      <c r="BR359" s="718"/>
      <c r="BS359" s="718"/>
      <c r="BT359" s="718"/>
      <c r="BU359" s="718"/>
      <c r="BV359" s="718"/>
      <c r="BW359" s="718"/>
      <c r="BX359" s="718"/>
      <c r="BY359" s="718"/>
      <c r="BZ359" s="718"/>
      <c r="CA359" s="718"/>
      <c r="CB359" s="718"/>
      <c r="CC359" s="718"/>
      <c r="CD359" s="718"/>
      <c r="CE359" s="718"/>
      <c r="CF359" s="718"/>
      <c r="CG359" s="718"/>
      <c r="CH359" s="718"/>
      <c r="CI359" s="718"/>
      <c r="CJ359" s="718"/>
      <c r="CK359" s="718"/>
      <c r="CL359" s="718"/>
      <c r="CM359" s="718"/>
      <c r="CN359" s="718"/>
      <c r="CO359" s="718"/>
      <c r="CP359" s="718"/>
      <c r="CQ359" s="718"/>
      <c r="CR359" s="718"/>
      <c r="CS359" s="718"/>
      <c r="CT359" s="718"/>
      <c r="CU359" s="718"/>
      <c r="CV359" s="718"/>
      <c r="CW359" s="718"/>
      <c r="CX359" s="718"/>
      <c r="CY359" s="718"/>
      <c r="CZ359" s="718"/>
      <c r="DA359" s="718"/>
      <c r="DB359" s="718"/>
      <c r="DC359" s="718"/>
      <c r="DD359" s="718"/>
      <c r="DE359" s="718"/>
      <c r="DF359" s="718"/>
      <c r="DG359" s="718"/>
      <c r="DH359" s="718"/>
      <c r="DI359" s="718"/>
      <c r="DJ359" s="718"/>
      <c r="DK359" s="718"/>
      <c r="DL359" s="718"/>
      <c r="DM359" s="718"/>
      <c r="DN359" s="718"/>
      <c r="DO359" s="718"/>
      <c r="DP359" s="718"/>
      <c r="DQ359" s="718"/>
      <c r="DR359" s="718"/>
      <c r="DS359" s="718"/>
      <c r="DT359" s="718"/>
      <c r="DU359" s="718"/>
      <c r="DV359" s="718"/>
      <c r="DW359" s="718"/>
      <c r="DX359" s="718"/>
      <c r="DY359" s="718"/>
      <c r="DZ359" s="718"/>
      <c r="EA359" s="718"/>
      <c r="EB359" s="718"/>
      <c r="EC359" s="718"/>
      <c r="ED359" s="718"/>
      <c r="EE359" s="718"/>
      <c r="EF359" s="718"/>
      <c r="EG359" s="718"/>
      <c r="EH359" s="718"/>
      <c r="EI359" s="718"/>
      <c r="EJ359" s="718"/>
      <c r="EK359" s="718"/>
      <c r="EL359" s="718"/>
      <c r="EM359" s="718"/>
      <c r="EN359" s="718"/>
      <c r="EO359" s="718"/>
      <c r="EP359" s="718"/>
      <c r="EQ359" s="718"/>
      <c r="ER359" s="718"/>
      <c r="ES359" s="718"/>
      <c r="ET359" s="718"/>
      <c r="EU359" s="718"/>
      <c r="EV359" s="718"/>
      <c r="EW359" s="718"/>
      <c r="EX359" s="718"/>
      <c r="EY359" s="718"/>
      <c r="EZ359" s="718"/>
      <c r="FA359" s="718"/>
      <c r="FB359" s="718"/>
      <c r="FC359" s="718"/>
      <c r="FD359" s="718"/>
      <c r="FE359" s="718"/>
      <c r="FF359" s="718"/>
      <c r="FG359" s="718"/>
      <c r="FH359" s="718"/>
      <c r="FI359" s="718"/>
      <c r="FJ359" s="718"/>
      <c r="FK359" s="718"/>
      <c r="FL359" s="718"/>
      <c r="FM359" s="718"/>
      <c r="FN359" s="718"/>
      <c r="FO359" s="718"/>
      <c r="FP359" s="718"/>
      <c r="FQ359" s="718"/>
      <c r="FR359" s="718"/>
      <c r="FS359" s="718"/>
      <c r="FT359" s="718"/>
      <c r="FU359" s="718"/>
      <c r="FV359" s="718"/>
      <c r="FW359" s="718"/>
      <c r="FX359" s="718"/>
      <c r="FY359" s="718"/>
      <c r="FZ359" s="718"/>
      <c r="GA359" s="718"/>
      <c r="GB359" s="718"/>
      <c r="GC359" s="718"/>
      <c r="GD359" s="718"/>
      <c r="GE359" s="718"/>
      <c r="GF359" s="718"/>
      <c r="GG359" s="718"/>
      <c r="GH359" s="718"/>
      <c r="GI359" s="718"/>
      <c r="GJ359" s="718"/>
      <c r="GK359" s="718"/>
      <c r="GL359" s="718"/>
      <c r="GM359" s="718"/>
      <c r="GN359" s="718"/>
      <c r="GO359" s="718"/>
      <c r="GP359" s="718"/>
      <c r="GQ359" s="718"/>
      <c r="GR359" s="718"/>
      <c r="GS359" s="718"/>
      <c r="GT359" s="718"/>
      <c r="GU359" s="718"/>
      <c r="GV359" s="718"/>
      <c r="GW359" s="718"/>
      <c r="GX359" s="718"/>
      <c r="GY359" s="718"/>
      <c r="GZ359" s="718"/>
      <c r="HA359" s="718"/>
      <c r="HB359" s="718"/>
      <c r="HC359" s="718"/>
      <c r="HD359" s="718"/>
      <c r="HE359" s="718"/>
      <c r="HF359" s="718"/>
      <c r="HG359" s="718"/>
      <c r="HH359" s="718"/>
      <c r="HI359" s="718"/>
      <c r="HJ359" s="718"/>
      <c r="HK359" s="718"/>
      <c r="HL359" s="718"/>
      <c r="HM359" s="718"/>
      <c r="HN359" s="718"/>
      <c r="HO359" s="718"/>
      <c r="HP359" s="718"/>
      <c r="HQ359" s="718"/>
      <c r="HR359" s="718"/>
      <c r="HS359" s="718"/>
      <c r="HT359" s="718"/>
      <c r="HU359" s="718"/>
      <c r="HV359" s="718"/>
      <c r="HW359" s="718"/>
      <c r="HX359" s="718"/>
      <c r="HY359" s="718"/>
      <c r="HZ359" s="718"/>
      <c r="IA359" s="718"/>
      <c r="IB359" s="718"/>
      <c r="IC359" s="718"/>
      <c r="ID359" s="718"/>
      <c r="IE359" s="718"/>
      <c r="IF359" s="718"/>
      <c r="IG359" s="718"/>
      <c r="IH359" s="718"/>
      <c r="II359" s="718"/>
      <c r="IJ359" s="718"/>
      <c r="IK359" s="718"/>
      <c r="IL359" s="718"/>
      <c r="IM359" s="718"/>
      <c r="IN359" s="718"/>
      <c r="IO359" s="718"/>
      <c r="IP359" s="718"/>
      <c r="IQ359" s="718"/>
      <c r="IR359" s="718"/>
      <c r="IS359" s="718"/>
      <c r="IT359" s="718"/>
      <c r="IU359" s="718"/>
      <c r="IV359" s="718"/>
    </row>
    <row r="360" spans="2:256" s="418" customFormat="1">
      <c r="B360" s="432"/>
      <c r="C360" s="433"/>
      <c r="D360" s="432"/>
      <c r="E360" s="432"/>
      <c r="P360" s="718"/>
      <c r="Q360" s="718"/>
      <c r="R360" s="718"/>
      <c r="S360" s="718"/>
      <c r="T360" s="718"/>
      <c r="U360" s="718"/>
      <c r="V360" s="718"/>
      <c r="W360" s="718"/>
      <c r="X360" s="718"/>
      <c r="Y360" s="718"/>
      <c r="Z360" s="718"/>
      <c r="AA360" s="718"/>
      <c r="AB360" s="718"/>
      <c r="AC360" s="718"/>
      <c r="AD360" s="718"/>
      <c r="AE360" s="718"/>
      <c r="AF360" s="718"/>
      <c r="AG360" s="718"/>
      <c r="AH360" s="718"/>
      <c r="AI360" s="718"/>
      <c r="AJ360" s="718"/>
      <c r="AK360" s="718"/>
      <c r="AL360" s="718"/>
      <c r="AM360" s="718"/>
      <c r="AN360" s="718"/>
      <c r="AO360" s="718"/>
      <c r="AP360" s="718"/>
      <c r="AQ360" s="718"/>
      <c r="AR360" s="718"/>
      <c r="AS360" s="718"/>
      <c r="AT360" s="718"/>
      <c r="AU360" s="718"/>
      <c r="AV360" s="718"/>
      <c r="AW360" s="718"/>
      <c r="AX360" s="718"/>
      <c r="AY360" s="718"/>
      <c r="AZ360" s="718"/>
      <c r="BA360" s="718"/>
      <c r="BB360" s="718"/>
      <c r="BC360" s="718"/>
      <c r="BD360" s="718"/>
      <c r="BE360" s="718"/>
      <c r="BF360" s="718"/>
      <c r="BG360" s="718"/>
      <c r="BH360" s="718"/>
      <c r="BI360" s="718"/>
      <c r="BJ360" s="718"/>
      <c r="BK360" s="718"/>
      <c r="BL360" s="718"/>
      <c r="BM360" s="718"/>
      <c r="BN360" s="718"/>
      <c r="BO360" s="718"/>
      <c r="BP360" s="718"/>
      <c r="BQ360" s="718"/>
      <c r="BR360" s="718"/>
      <c r="BS360" s="718"/>
      <c r="BT360" s="718"/>
      <c r="BU360" s="718"/>
      <c r="BV360" s="718"/>
      <c r="BW360" s="718"/>
      <c r="BX360" s="718"/>
      <c r="BY360" s="718"/>
      <c r="BZ360" s="718"/>
      <c r="CA360" s="718"/>
      <c r="CB360" s="718"/>
      <c r="CC360" s="718"/>
      <c r="CD360" s="718"/>
      <c r="CE360" s="718"/>
      <c r="CF360" s="718"/>
      <c r="CG360" s="718"/>
      <c r="CH360" s="718"/>
      <c r="CI360" s="718"/>
      <c r="CJ360" s="718"/>
      <c r="CK360" s="718"/>
      <c r="CL360" s="718"/>
      <c r="CM360" s="718"/>
      <c r="CN360" s="718"/>
      <c r="CO360" s="718"/>
      <c r="CP360" s="718"/>
      <c r="CQ360" s="718"/>
      <c r="CR360" s="718"/>
      <c r="CS360" s="718"/>
      <c r="CT360" s="718"/>
      <c r="CU360" s="718"/>
      <c r="CV360" s="718"/>
      <c r="CW360" s="718"/>
      <c r="CX360" s="718"/>
      <c r="CY360" s="718"/>
      <c r="CZ360" s="718"/>
      <c r="DA360" s="718"/>
      <c r="DB360" s="718"/>
      <c r="DC360" s="718"/>
      <c r="DD360" s="718"/>
      <c r="DE360" s="718"/>
      <c r="DF360" s="718"/>
      <c r="DG360" s="718"/>
      <c r="DH360" s="718"/>
      <c r="DI360" s="718"/>
      <c r="DJ360" s="718"/>
      <c r="DK360" s="718"/>
      <c r="DL360" s="718"/>
      <c r="DM360" s="718"/>
      <c r="DN360" s="718"/>
      <c r="DO360" s="718"/>
      <c r="DP360" s="718"/>
      <c r="DQ360" s="718"/>
      <c r="DR360" s="718"/>
      <c r="DS360" s="718"/>
      <c r="DT360" s="718"/>
      <c r="DU360" s="718"/>
      <c r="DV360" s="718"/>
      <c r="DW360" s="718"/>
      <c r="DX360" s="718"/>
      <c r="DY360" s="718"/>
      <c r="DZ360" s="718"/>
      <c r="EA360" s="718"/>
      <c r="EB360" s="718"/>
      <c r="EC360" s="718"/>
      <c r="ED360" s="718"/>
      <c r="EE360" s="718"/>
      <c r="EF360" s="718"/>
      <c r="EG360" s="718"/>
      <c r="EH360" s="718"/>
      <c r="EI360" s="718"/>
      <c r="EJ360" s="718"/>
      <c r="EK360" s="718"/>
      <c r="EL360" s="718"/>
      <c r="EM360" s="718"/>
      <c r="EN360" s="718"/>
      <c r="EO360" s="718"/>
      <c r="EP360" s="718"/>
      <c r="EQ360" s="718"/>
      <c r="ER360" s="718"/>
      <c r="ES360" s="718"/>
      <c r="ET360" s="718"/>
      <c r="EU360" s="718"/>
      <c r="EV360" s="718"/>
      <c r="EW360" s="718"/>
      <c r="EX360" s="718"/>
      <c r="EY360" s="718"/>
      <c r="EZ360" s="718"/>
      <c r="FA360" s="718"/>
      <c r="FB360" s="718"/>
      <c r="FC360" s="718"/>
      <c r="FD360" s="718"/>
      <c r="FE360" s="718"/>
      <c r="FF360" s="718"/>
      <c r="FG360" s="718"/>
      <c r="FH360" s="718"/>
      <c r="FI360" s="718"/>
      <c r="FJ360" s="718"/>
      <c r="FK360" s="718"/>
      <c r="FL360" s="718"/>
      <c r="FM360" s="718"/>
      <c r="FN360" s="718"/>
      <c r="FO360" s="718"/>
      <c r="FP360" s="718"/>
      <c r="FQ360" s="718"/>
      <c r="FR360" s="718"/>
      <c r="FS360" s="718"/>
      <c r="FT360" s="718"/>
      <c r="FU360" s="718"/>
      <c r="FV360" s="718"/>
      <c r="FW360" s="718"/>
      <c r="FX360" s="718"/>
      <c r="FY360" s="718"/>
      <c r="FZ360" s="718"/>
      <c r="GA360" s="718"/>
      <c r="GB360" s="718"/>
      <c r="GC360" s="718"/>
      <c r="GD360" s="718"/>
      <c r="GE360" s="718"/>
      <c r="GF360" s="718"/>
      <c r="GG360" s="718"/>
      <c r="GH360" s="718"/>
      <c r="GI360" s="718"/>
      <c r="GJ360" s="718"/>
      <c r="GK360" s="718"/>
      <c r="GL360" s="718"/>
      <c r="GM360" s="718"/>
      <c r="GN360" s="718"/>
      <c r="GO360" s="718"/>
      <c r="GP360" s="718"/>
      <c r="GQ360" s="718"/>
      <c r="GR360" s="718"/>
      <c r="GS360" s="718"/>
      <c r="GT360" s="718"/>
      <c r="GU360" s="718"/>
      <c r="GV360" s="718"/>
      <c r="GW360" s="718"/>
      <c r="GX360" s="718"/>
      <c r="GY360" s="718"/>
      <c r="GZ360" s="718"/>
      <c r="HA360" s="718"/>
      <c r="HB360" s="718"/>
      <c r="HC360" s="718"/>
      <c r="HD360" s="718"/>
      <c r="HE360" s="718"/>
      <c r="HF360" s="718"/>
      <c r="HG360" s="718"/>
      <c r="HH360" s="718"/>
      <c r="HI360" s="718"/>
      <c r="HJ360" s="718"/>
      <c r="HK360" s="718"/>
      <c r="HL360" s="718"/>
      <c r="HM360" s="718"/>
      <c r="HN360" s="718"/>
      <c r="HO360" s="718"/>
      <c r="HP360" s="718"/>
      <c r="HQ360" s="718"/>
      <c r="HR360" s="718"/>
      <c r="HS360" s="718"/>
      <c r="HT360" s="718"/>
      <c r="HU360" s="718"/>
      <c r="HV360" s="718"/>
      <c r="HW360" s="718"/>
      <c r="HX360" s="718"/>
      <c r="HY360" s="718"/>
      <c r="HZ360" s="718"/>
      <c r="IA360" s="718"/>
      <c r="IB360" s="718"/>
      <c r="IC360" s="718"/>
      <c r="ID360" s="718"/>
      <c r="IE360" s="718"/>
      <c r="IF360" s="718"/>
      <c r="IG360" s="718"/>
      <c r="IH360" s="718"/>
      <c r="II360" s="718"/>
      <c r="IJ360" s="718"/>
      <c r="IK360" s="718"/>
      <c r="IL360" s="718"/>
      <c r="IM360" s="718"/>
      <c r="IN360" s="718"/>
      <c r="IO360" s="718"/>
      <c r="IP360" s="718"/>
      <c r="IQ360" s="718"/>
      <c r="IR360" s="718"/>
      <c r="IS360" s="718"/>
      <c r="IT360" s="718"/>
      <c r="IU360" s="718"/>
      <c r="IV360" s="718"/>
    </row>
    <row r="361" spans="2:256" s="418" customFormat="1">
      <c r="B361" s="432"/>
      <c r="C361" s="433"/>
      <c r="D361" s="432"/>
      <c r="E361" s="432"/>
      <c r="P361" s="718"/>
      <c r="Q361" s="718"/>
      <c r="R361" s="718"/>
      <c r="S361" s="718"/>
      <c r="T361" s="718"/>
      <c r="U361" s="718"/>
      <c r="V361" s="718"/>
      <c r="W361" s="718"/>
      <c r="X361" s="718"/>
      <c r="Y361" s="718"/>
      <c r="Z361" s="718"/>
      <c r="AA361" s="718"/>
      <c r="AB361" s="718"/>
      <c r="AC361" s="718"/>
      <c r="AD361" s="718"/>
      <c r="AE361" s="718"/>
      <c r="AF361" s="718"/>
      <c r="AG361" s="718"/>
      <c r="AH361" s="718"/>
      <c r="AI361" s="718"/>
      <c r="AJ361" s="718"/>
      <c r="AK361" s="718"/>
      <c r="AL361" s="718"/>
      <c r="AM361" s="718"/>
      <c r="AN361" s="718"/>
      <c r="AO361" s="718"/>
      <c r="AP361" s="718"/>
      <c r="AQ361" s="718"/>
      <c r="AR361" s="718"/>
      <c r="AS361" s="718"/>
      <c r="AT361" s="718"/>
      <c r="AU361" s="718"/>
      <c r="AV361" s="718"/>
      <c r="AW361" s="718"/>
      <c r="AX361" s="718"/>
      <c r="AY361" s="718"/>
      <c r="AZ361" s="718"/>
      <c r="BA361" s="718"/>
      <c r="BB361" s="718"/>
      <c r="BC361" s="718"/>
      <c r="BD361" s="718"/>
      <c r="BE361" s="718"/>
      <c r="BF361" s="718"/>
      <c r="BG361" s="718"/>
      <c r="BH361" s="718"/>
      <c r="BI361" s="718"/>
      <c r="BJ361" s="718"/>
      <c r="BK361" s="718"/>
      <c r="BL361" s="718"/>
      <c r="BM361" s="718"/>
      <c r="BN361" s="718"/>
      <c r="BO361" s="718"/>
      <c r="BP361" s="718"/>
      <c r="BQ361" s="718"/>
      <c r="BR361" s="718"/>
      <c r="BS361" s="718"/>
      <c r="BT361" s="718"/>
      <c r="BU361" s="718"/>
      <c r="BV361" s="718"/>
      <c r="BW361" s="718"/>
      <c r="BX361" s="718"/>
      <c r="BY361" s="718"/>
      <c r="BZ361" s="718"/>
      <c r="CA361" s="718"/>
      <c r="CB361" s="718"/>
      <c r="CC361" s="718"/>
      <c r="CD361" s="718"/>
      <c r="CE361" s="718"/>
      <c r="CF361" s="718"/>
      <c r="CG361" s="718"/>
      <c r="CH361" s="718"/>
      <c r="CI361" s="718"/>
      <c r="CJ361" s="718"/>
      <c r="CK361" s="718"/>
      <c r="CL361" s="718"/>
      <c r="CM361" s="718"/>
      <c r="CN361" s="718"/>
      <c r="CO361" s="718"/>
      <c r="CP361" s="718"/>
      <c r="CQ361" s="718"/>
      <c r="CR361" s="718"/>
      <c r="CS361" s="718"/>
      <c r="CT361" s="718"/>
      <c r="CU361" s="718"/>
      <c r="CV361" s="718"/>
      <c r="CW361" s="718"/>
      <c r="CX361" s="718"/>
      <c r="CY361" s="718"/>
      <c r="CZ361" s="718"/>
      <c r="DA361" s="718"/>
      <c r="DB361" s="718"/>
      <c r="DC361" s="718"/>
      <c r="DD361" s="718"/>
      <c r="DE361" s="718"/>
      <c r="DF361" s="718"/>
      <c r="DG361" s="718"/>
      <c r="DH361" s="718"/>
      <c r="DI361" s="718"/>
      <c r="DJ361" s="718"/>
      <c r="DK361" s="718"/>
      <c r="DL361" s="718"/>
      <c r="DM361" s="718"/>
      <c r="DN361" s="718"/>
      <c r="DO361" s="718"/>
      <c r="DP361" s="718"/>
      <c r="DQ361" s="718"/>
      <c r="DR361" s="718"/>
      <c r="DS361" s="718"/>
      <c r="DT361" s="718"/>
      <c r="DU361" s="718"/>
      <c r="DV361" s="718"/>
      <c r="DW361" s="718"/>
      <c r="DX361" s="718"/>
      <c r="DY361" s="718"/>
      <c r="DZ361" s="718"/>
      <c r="EA361" s="718"/>
      <c r="EB361" s="718"/>
      <c r="EC361" s="718"/>
      <c r="ED361" s="718"/>
      <c r="EE361" s="718"/>
      <c r="EF361" s="718"/>
      <c r="EG361" s="718"/>
      <c r="EH361" s="718"/>
      <c r="EI361" s="718"/>
      <c r="EJ361" s="718"/>
      <c r="EK361" s="718"/>
      <c r="EL361" s="718"/>
      <c r="EM361" s="718"/>
      <c r="EN361" s="718"/>
      <c r="EO361" s="718"/>
      <c r="EP361" s="718"/>
      <c r="EQ361" s="718"/>
      <c r="ER361" s="718"/>
      <c r="ES361" s="718"/>
      <c r="ET361" s="718"/>
      <c r="EU361" s="718"/>
      <c r="EV361" s="718"/>
      <c r="EW361" s="718"/>
      <c r="EX361" s="718"/>
      <c r="EY361" s="718"/>
      <c r="EZ361" s="718"/>
      <c r="FA361" s="718"/>
      <c r="FB361" s="718"/>
      <c r="FC361" s="718"/>
      <c r="FD361" s="718"/>
      <c r="FE361" s="718"/>
      <c r="FF361" s="718"/>
      <c r="FG361" s="718"/>
      <c r="FH361" s="718"/>
      <c r="FI361" s="718"/>
      <c r="FJ361" s="718"/>
      <c r="FK361" s="718"/>
      <c r="FL361" s="718"/>
      <c r="FM361" s="718"/>
      <c r="FN361" s="718"/>
      <c r="FO361" s="718"/>
      <c r="FP361" s="718"/>
      <c r="FQ361" s="718"/>
      <c r="FR361" s="718"/>
      <c r="FS361" s="718"/>
      <c r="FT361" s="718"/>
      <c r="FU361" s="718"/>
      <c r="FV361" s="718"/>
      <c r="FW361" s="718"/>
      <c r="FX361" s="718"/>
      <c r="FY361" s="718"/>
      <c r="FZ361" s="718"/>
      <c r="GA361" s="718"/>
      <c r="GB361" s="718"/>
      <c r="GC361" s="718"/>
      <c r="GD361" s="718"/>
      <c r="GE361" s="718"/>
      <c r="GF361" s="718"/>
      <c r="GG361" s="718"/>
      <c r="GH361" s="718"/>
      <c r="GI361" s="718"/>
      <c r="GJ361" s="718"/>
      <c r="GK361" s="718"/>
      <c r="GL361" s="718"/>
      <c r="GM361" s="718"/>
      <c r="GN361" s="718"/>
      <c r="GO361" s="718"/>
      <c r="GP361" s="718"/>
      <c r="GQ361" s="718"/>
      <c r="GR361" s="718"/>
      <c r="GS361" s="718"/>
      <c r="GT361" s="718"/>
      <c r="GU361" s="718"/>
      <c r="GV361" s="718"/>
      <c r="GW361" s="718"/>
      <c r="GX361" s="718"/>
      <c r="GY361" s="718"/>
      <c r="GZ361" s="718"/>
      <c r="HA361" s="718"/>
      <c r="HB361" s="718"/>
      <c r="HC361" s="718"/>
      <c r="HD361" s="718"/>
      <c r="HE361" s="718"/>
      <c r="HF361" s="718"/>
      <c r="HG361" s="718"/>
      <c r="HH361" s="718"/>
      <c r="HI361" s="718"/>
      <c r="HJ361" s="718"/>
      <c r="HK361" s="718"/>
      <c r="HL361" s="718"/>
      <c r="HM361" s="718"/>
      <c r="HN361" s="718"/>
      <c r="HO361" s="718"/>
      <c r="HP361" s="718"/>
      <c r="HQ361" s="718"/>
      <c r="HR361" s="718"/>
      <c r="HS361" s="718"/>
      <c r="HT361" s="718"/>
      <c r="HU361" s="718"/>
      <c r="HV361" s="718"/>
      <c r="HW361" s="718"/>
      <c r="HX361" s="718"/>
      <c r="HY361" s="718"/>
      <c r="HZ361" s="718"/>
      <c r="IA361" s="718"/>
      <c r="IB361" s="718"/>
      <c r="IC361" s="718"/>
      <c r="ID361" s="718"/>
      <c r="IE361" s="718"/>
      <c r="IF361" s="718"/>
      <c r="IG361" s="718"/>
      <c r="IH361" s="718"/>
      <c r="II361" s="718"/>
      <c r="IJ361" s="718"/>
      <c r="IK361" s="718"/>
      <c r="IL361" s="718"/>
      <c r="IM361" s="718"/>
      <c r="IN361" s="718"/>
      <c r="IO361" s="718"/>
      <c r="IP361" s="718"/>
      <c r="IQ361" s="718"/>
      <c r="IR361" s="718"/>
      <c r="IS361" s="718"/>
      <c r="IT361" s="718"/>
      <c r="IU361" s="718"/>
      <c r="IV361" s="718"/>
    </row>
    <row r="362" spans="2:256" s="418" customFormat="1">
      <c r="B362" s="432"/>
      <c r="C362" s="433"/>
      <c r="D362" s="432"/>
      <c r="E362" s="432"/>
      <c r="P362" s="718"/>
      <c r="Q362" s="718"/>
      <c r="R362" s="718"/>
      <c r="S362" s="718"/>
      <c r="T362" s="718"/>
      <c r="U362" s="718"/>
      <c r="V362" s="718"/>
      <c r="W362" s="718"/>
      <c r="X362" s="718"/>
      <c r="Y362" s="718"/>
      <c r="Z362" s="718"/>
      <c r="AA362" s="718"/>
      <c r="AB362" s="718"/>
      <c r="AC362" s="718"/>
      <c r="AD362" s="718"/>
      <c r="AE362" s="718"/>
      <c r="AF362" s="718"/>
      <c r="AG362" s="718"/>
      <c r="AH362" s="718"/>
      <c r="AI362" s="718"/>
      <c r="AJ362" s="718"/>
      <c r="AK362" s="718"/>
      <c r="AL362" s="718"/>
      <c r="AM362" s="718"/>
      <c r="AN362" s="718"/>
      <c r="AO362" s="718"/>
      <c r="AP362" s="718"/>
      <c r="AQ362" s="718"/>
      <c r="AR362" s="718"/>
      <c r="AS362" s="718"/>
      <c r="AT362" s="718"/>
      <c r="AU362" s="718"/>
      <c r="AV362" s="718"/>
      <c r="AW362" s="718"/>
      <c r="AX362" s="718"/>
      <c r="AY362" s="718"/>
      <c r="AZ362" s="718"/>
      <c r="BA362" s="718"/>
      <c r="BB362" s="718"/>
      <c r="BC362" s="718"/>
      <c r="BD362" s="718"/>
      <c r="BE362" s="718"/>
      <c r="BF362" s="718"/>
      <c r="BG362" s="718"/>
      <c r="BH362" s="718"/>
      <c r="BI362" s="718"/>
      <c r="BJ362" s="718"/>
      <c r="BK362" s="718"/>
      <c r="BL362" s="718"/>
      <c r="BM362" s="718"/>
      <c r="BN362" s="718"/>
      <c r="BO362" s="718"/>
      <c r="BP362" s="718"/>
      <c r="BQ362" s="718"/>
      <c r="BR362" s="718"/>
      <c r="BS362" s="718"/>
      <c r="BT362" s="718"/>
      <c r="BU362" s="718"/>
      <c r="BV362" s="718"/>
      <c r="BW362" s="718"/>
      <c r="BX362" s="718"/>
      <c r="BY362" s="718"/>
      <c r="BZ362" s="718"/>
      <c r="CA362" s="718"/>
      <c r="CB362" s="718"/>
      <c r="CC362" s="718"/>
      <c r="CD362" s="718"/>
      <c r="CE362" s="718"/>
      <c r="CF362" s="718"/>
      <c r="CG362" s="718"/>
      <c r="CH362" s="718"/>
      <c r="CI362" s="718"/>
      <c r="CJ362" s="718"/>
      <c r="CK362" s="718"/>
      <c r="CL362" s="718"/>
      <c r="CM362" s="718"/>
      <c r="CN362" s="718"/>
      <c r="CO362" s="718"/>
      <c r="CP362" s="718"/>
      <c r="CQ362" s="718"/>
      <c r="CR362" s="718"/>
      <c r="CS362" s="718"/>
      <c r="CT362" s="718"/>
      <c r="CU362" s="718"/>
      <c r="CV362" s="718"/>
      <c r="CW362" s="718"/>
      <c r="CX362" s="718"/>
      <c r="CY362" s="718"/>
      <c r="CZ362" s="718"/>
      <c r="DA362" s="718"/>
      <c r="DB362" s="718"/>
      <c r="DC362" s="718"/>
      <c r="DD362" s="718"/>
      <c r="DE362" s="718"/>
      <c r="DF362" s="718"/>
      <c r="DG362" s="718"/>
      <c r="DH362" s="718"/>
      <c r="DI362" s="718"/>
      <c r="DJ362" s="718"/>
      <c r="DK362" s="718"/>
      <c r="DL362" s="718"/>
      <c r="DM362" s="718"/>
      <c r="DN362" s="718"/>
      <c r="DO362" s="718"/>
      <c r="DP362" s="718"/>
      <c r="DQ362" s="718"/>
      <c r="DR362" s="718"/>
      <c r="DS362" s="718"/>
      <c r="DT362" s="718"/>
      <c r="DU362" s="718"/>
      <c r="DV362" s="718"/>
      <c r="DW362" s="718"/>
      <c r="DX362" s="718"/>
      <c r="DY362" s="718"/>
      <c r="DZ362" s="718"/>
      <c r="EA362" s="718"/>
      <c r="EB362" s="718"/>
      <c r="EC362" s="718"/>
      <c r="ED362" s="718"/>
      <c r="EE362" s="718"/>
      <c r="EF362" s="718"/>
      <c r="EG362" s="718"/>
      <c r="EH362" s="718"/>
      <c r="EI362" s="718"/>
      <c r="EJ362" s="718"/>
      <c r="EK362" s="718"/>
      <c r="EL362" s="718"/>
      <c r="EM362" s="718"/>
      <c r="EN362" s="718"/>
      <c r="EO362" s="718"/>
      <c r="EP362" s="718"/>
      <c r="EQ362" s="718"/>
      <c r="ER362" s="718"/>
      <c r="ES362" s="718"/>
      <c r="ET362" s="718"/>
      <c r="EU362" s="718"/>
      <c r="EV362" s="718"/>
      <c r="EW362" s="718"/>
      <c r="EX362" s="718"/>
      <c r="EY362" s="718"/>
      <c r="EZ362" s="718"/>
      <c r="FA362" s="718"/>
      <c r="FB362" s="718"/>
      <c r="FC362" s="718"/>
      <c r="FD362" s="718"/>
      <c r="FE362" s="718"/>
      <c r="FF362" s="718"/>
      <c r="FG362" s="718"/>
      <c r="FH362" s="718"/>
      <c r="FI362" s="718"/>
      <c r="FJ362" s="718"/>
      <c r="FK362" s="718"/>
      <c r="FL362" s="718"/>
      <c r="FM362" s="718"/>
      <c r="FN362" s="718"/>
      <c r="FO362" s="718"/>
      <c r="FP362" s="718"/>
      <c r="FQ362" s="718"/>
      <c r="FR362" s="718"/>
      <c r="FS362" s="718"/>
      <c r="FT362" s="718"/>
      <c r="FU362" s="718"/>
      <c r="FV362" s="718"/>
      <c r="FW362" s="718"/>
      <c r="FX362" s="718"/>
      <c r="FY362" s="718"/>
      <c r="FZ362" s="718"/>
      <c r="GA362" s="718"/>
      <c r="GB362" s="718"/>
      <c r="GC362" s="718"/>
      <c r="GD362" s="718"/>
      <c r="GE362" s="718"/>
      <c r="GF362" s="718"/>
      <c r="GG362" s="718"/>
      <c r="GH362" s="718"/>
      <c r="GI362" s="718"/>
      <c r="GJ362" s="718"/>
      <c r="GK362" s="718"/>
      <c r="GL362" s="718"/>
      <c r="GM362" s="718"/>
      <c r="GN362" s="718"/>
      <c r="GO362" s="718"/>
      <c r="GP362" s="718"/>
      <c r="GQ362" s="718"/>
      <c r="GR362" s="718"/>
      <c r="GS362" s="718"/>
      <c r="GT362" s="718"/>
      <c r="GU362" s="718"/>
      <c r="GV362" s="718"/>
      <c r="GW362" s="718"/>
      <c r="GX362" s="718"/>
      <c r="GY362" s="718"/>
      <c r="GZ362" s="718"/>
      <c r="HA362" s="718"/>
      <c r="HB362" s="718"/>
      <c r="HC362" s="718"/>
      <c r="HD362" s="718"/>
      <c r="HE362" s="718"/>
      <c r="HF362" s="718"/>
      <c r="HG362" s="718"/>
      <c r="HH362" s="718"/>
      <c r="HI362" s="718"/>
      <c r="HJ362" s="718"/>
      <c r="HK362" s="718"/>
      <c r="HL362" s="718"/>
      <c r="HM362" s="718"/>
      <c r="HN362" s="718"/>
      <c r="HO362" s="718"/>
      <c r="HP362" s="718"/>
      <c r="HQ362" s="718"/>
      <c r="HR362" s="718"/>
      <c r="HS362" s="718"/>
      <c r="HT362" s="718"/>
      <c r="HU362" s="718"/>
      <c r="HV362" s="718"/>
      <c r="HW362" s="718"/>
      <c r="HX362" s="718"/>
      <c r="HY362" s="718"/>
      <c r="HZ362" s="718"/>
      <c r="IA362" s="718"/>
      <c r="IB362" s="718"/>
      <c r="IC362" s="718"/>
      <c r="ID362" s="718"/>
      <c r="IE362" s="718"/>
      <c r="IF362" s="718"/>
      <c r="IG362" s="718"/>
      <c r="IH362" s="718"/>
      <c r="II362" s="718"/>
      <c r="IJ362" s="718"/>
      <c r="IK362" s="718"/>
      <c r="IL362" s="718"/>
      <c r="IM362" s="718"/>
      <c r="IN362" s="718"/>
      <c r="IO362" s="718"/>
      <c r="IP362" s="718"/>
      <c r="IQ362" s="718"/>
      <c r="IR362" s="718"/>
      <c r="IS362" s="718"/>
      <c r="IT362" s="718"/>
      <c r="IU362" s="718"/>
      <c r="IV362" s="718"/>
    </row>
    <row r="363" spans="2:256" s="418" customFormat="1">
      <c r="B363" s="432"/>
      <c r="C363" s="433"/>
      <c r="D363" s="432"/>
      <c r="E363" s="432"/>
      <c r="P363" s="718"/>
      <c r="Q363" s="718"/>
      <c r="R363" s="718"/>
      <c r="S363" s="718"/>
      <c r="T363" s="718"/>
      <c r="U363" s="718"/>
      <c r="V363" s="718"/>
      <c r="W363" s="718"/>
      <c r="X363" s="718"/>
      <c r="Y363" s="718"/>
      <c r="Z363" s="718"/>
      <c r="AA363" s="718"/>
      <c r="AB363" s="718"/>
      <c r="AC363" s="718"/>
      <c r="AD363" s="718"/>
      <c r="AE363" s="718"/>
      <c r="AF363" s="718"/>
      <c r="AG363" s="718"/>
      <c r="AH363" s="718"/>
      <c r="AI363" s="718"/>
      <c r="AJ363" s="718"/>
      <c r="AK363" s="718"/>
      <c r="AL363" s="718"/>
      <c r="AM363" s="718"/>
      <c r="AN363" s="718"/>
      <c r="AO363" s="718"/>
      <c r="AP363" s="718"/>
      <c r="AQ363" s="718"/>
      <c r="AR363" s="718"/>
      <c r="AS363" s="718"/>
      <c r="AT363" s="718"/>
      <c r="AU363" s="718"/>
      <c r="AV363" s="718"/>
      <c r="AW363" s="718"/>
      <c r="AX363" s="718"/>
      <c r="AY363" s="718"/>
      <c r="AZ363" s="718"/>
      <c r="BA363" s="718"/>
      <c r="BB363" s="718"/>
      <c r="BC363" s="718"/>
      <c r="BD363" s="718"/>
      <c r="BE363" s="718"/>
      <c r="BF363" s="718"/>
      <c r="BG363" s="718"/>
      <c r="BH363" s="718"/>
      <c r="BI363" s="718"/>
      <c r="BJ363" s="718"/>
      <c r="BK363" s="718"/>
      <c r="BL363" s="718"/>
      <c r="BM363" s="718"/>
      <c r="BN363" s="718"/>
      <c r="BO363" s="718"/>
      <c r="BP363" s="718"/>
      <c r="BQ363" s="718"/>
      <c r="BR363" s="718"/>
      <c r="BS363" s="718"/>
      <c r="BT363" s="718"/>
      <c r="BU363" s="718"/>
      <c r="BV363" s="718"/>
      <c r="BW363" s="718"/>
      <c r="BX363" s="718"/>
      <c r="BY363" s="718"/>
      <c r="BZ363" s="718"/>
      <c r="CA363" s="718"/>
      <c r="CB363" s="718"/>
      <c r="CC363" s="718"/>
      <c r="CD363" s="718"/>
      <c r="CE363" s="718"/>
      <c r="CF363" s="718"/>
      <c r="CG363" s="718"/>
      <c r="CH363" s="718"/>
      <c r="CI363" s="718"/>
      <c r="CJ363" s="718"/>
      <c r="CK363" s="718"/>
      <c r="CL363" s="718"/>
      <c r="CM363" s="718"/>
      <c r="CN363" s="718"/>
      <c r="CO363" s="718"/>
      <c r="CP363" s="718"/>
      <c r="CQ363" s="718"/>
      <c r="CR363" s="718"/>
      <c r="CS363" s="718"/>
      <c r="CT363" s="718"/>
      <c r="CU363" s="718"/>
      <c r="CV363" s="718"/>
      <c r="CW363" s="718"/>
      <c r="CX363" s="718"/>
      <c r="CY363" s="718"/>
      <c r="CZ363" s="718"/>
      <c r="DA363" s="718"/>
      <c r="DB363" s="718"/>
      <c r="DC363" s="718"/>
      <c r="DD363" s="718"/>
      <c r="DE363" s="718"/>
      <c r="DF363" s="718"/>
      <c r="DG363" s="718"/>
      <c r="DH363" s="718"/>
      <c r="DI363" s="718"/>
      <c r="DJ363" s="718"/>
      <c r="DK363" s="718"/>
      <c r="DL363" s="718"/>
      <c r="DM363" s="718"/>
      <c r="DN363" s="718"/>
      <c r="DO363" s="718"/>
      <c r="DP363" s="718"/>
      <c r="DQ363" s="718"/>
      <c r="DR363" s="718"/>
      <c r="DS363" s="718"/>
      <c r="DT363" s="718"/>
      <c r="DU363" s="718"/>
      <c r="DV363" s="718"/>
      <c r="DW363" s="718"/>
      <c r="DX363" s="718"/>
      <c r="DY363" s="718"/>
      <c r="DZ363" s="718"/>
      <c r="EA363" s="718"/>
      <c r="EB363" s="718"/>
      <c r="EC363" s="718"/>
      <c r="ED363" s="718"/>
      <c r="EE363" s="718"/>
      <c r="EF363" s="718"/>
      <c r="EG363" s="718"/>
      <c r="EH363" s="718"/>
      <c r="EI363" s="718"/>
      <c r="EJ363" s="718"/>
      <c r="EK363" s="718"/>
      <c r="EL363" s="718"/>
      <c r="EM363" s="718"/>
      <c r="EN363" s="718"/>
      <c r="EO363" s="718"/>
      <c r="EP363" s="718"/>
      <c r="EQ363" s="718"/>
      <c r="ER363" s="718"/>
      <c r="ES363" s="718"/>
      <c r="ET363" s="718"/>
      <c r="EU363" s="718"/>
      <c r="EV363" s="718"/>
      <c r="EW363" s="718"/>
      <c r="EX363" s="718"/>
      <c r="EY363" s="718"/>
      <c r="EZ363" s="718"/>
      <c r="FA363" s="718"/>
      <c r="FB363" s="718"/>
      <c r="FC363" s="718"/>
      <c r="FD363" s="718"/>
      <c r="FE363" s="718"/>
      <c r="FF363" s="718"/>
      <c r="FG363" s="718"/>
      <c r="FH363" s="718"/>
      <c r="FI363" s="718"/>
      <c r="FJ363" s="718"/>
      <c r="FK363" s="718"/>
      <c r="FL363" s="718"/>
      <c r="FM363" s="718"/>
      <c r="FN363" s="718"/>
      <c r="FO363" s="718"/>
      <c r="FP363" s="718"/>
      <c r="FQ363" s="718"/>
      <c r="FR363" s="718"/>
      <c r="FS363" s="718"/>
      <c r="FT363" s="718"/>
      <c r="FU363" s="718"/>
      <c r="FV363" s="718"/>
      <c r="FW363" s="718"/>
      <c r="FX363" s="718"/>
      <c r="FY363" s="718"/>
      <c r="FZ363" s="718"/>
      <c r="GA363" s="718"/>
      <c r="GB363" s="718"/>
      <c r="GC363" s="718"/>
      <c r="GD363" s="718"/>
      <c r="GE363" s="718"/>
      <c r="GF363" s="718"/>
      <c r="GG363" s="718"/>
      <c r="GH363" s="718"/>
      <c r="GI363" s="718"/>
      <c r="GJ363" s="718"/>
      <c r="GK363" s="718"/>
      <c r="GL363" s="718"/>
      <c r="GM363" s="718"/>
      <c r="GN363" s="718"/>
      <c r="GO363" s="718"/>
      <c r="GP363" s="718"/>
      <c r="GQ363" s="718"/>
      <c r="GR363" s="718"/>
      <c r="GS363" s="718"/>
      <c r="GT363" s="718"/>
      <c r="GU363" s="718"/>
      <c r="GV363" s="718"/>
      <c r="GW363" s="718"/>
      <c r="GX363" s="718"/>
      <c r="GY363" s="718"/>
      <c r="GZ363" s="718"/>
      <c r="HA363" s="718"/>
      <c r="HB363" s="718"/>
      <c r="HC363" s="718"/>
      <c r="HD363" s="718"/>
      <c r="HE363" s="718"/>
      <c r="HF363" s="718"/>
      <c r="HG363" s="718"/>
      <c r="HH363" s="718"/>
      <c r="HI363" s="718"/>
      <c r="HJ363" s="718"/>
      <c r="HK363" s="718"/>
      <c r="HL363" s="718"/>
      <c r="HM363" s="718"/>
      <c r="HN363" s="718"/>
      <c r="HO363" s="718"/>
      <c r="HP363" s="718"/>
      <c r="HQ363" s="718"/>
      <c r="HR363" s="718"/>
      <c r="HS363" s="718"/>
      <c r="HT363" s="718"/>
      <c r="HU363" s="718"/>
      <c r="HV363" s="718"/>
      <c r="HW363" s="718"/>
      <c r="HX363" s="718"/>
      <c r="HY363" s="718"/>
      <c r="HZ363" s="718"/>
      <c r="IA363" s="718"/>
      <c r="IB363" s="718"/>
      <c r="IC363" s="718"/>
      <c r="ID363" s="718"/>
      <c r="IE363" s="718"/>
      <c r="IF363" s="718"/>
      <c r="IG363" s="718"/>
      <c r="IH363" s="718"/>
      <c r="II363" s="718"/>
      <c r="IJ363" s="718"/>
      <c r="IK363" s="718"/>
      <c r="IL363" s="718"/>
      <c r="IM363" s="718"/>
      <c r="IN363" s="718"/>
      <c r="IO363" s="718"/>
      <c r="IP363" s="718"/>
      <c r="IQ363" s="718"/>
      <c r="IR363" s="718"/>
      <c r="IS363" s="718"/>
      <c r="IT363" s="718"/>
      <c r="IU363" s="718"/>
      <c r="IV363" s="718"/>
    </row>
    <row r="364" spans="2:256" s="418" customFormat="1">
      <c r="B364" s="432"/>
      <c r="C364" s="433"/>
      <c r="D364" s="432"/>
      <c r="E364" s="432"/>
      <c r="P364" s="718"/>
      <c r="Q364" s="718"/>
      <c r="R364" s="718"/>
      <c r="S364" s="718"/>
      <c r="T364" s="718"/>
      <c r="U364" s="718"/>
      <c r="V364" s="718"/>
      <c r="W364" s="718"/>
      <c r="X364" s="718"/>
      <c r="Y364" s="718"/>
      <c r="Z364" s="718"/>
      <c r="AA364" s="718"/>
      <c r="AB364" s="718"/>
      <c r="AC364" s="718"/>
      <c r="AD364" s="718"/>
      <c r="AE364" s="718"/>
      <c r="AF364" s="718"/>
      <c r="AG364" s="718"/>
      <c r="AH364" s="718"/>
      <c r="AI364" s="718"/>
      <c r="AJ364" s="718"/>
      <c r="AK364" s="718"/>
      <c r="AL364" s="718"/>
      <c r="AM364" s="718"/>
      <c r="AN364" s="718"/>
      <c r="AO364" s="718"/>
      <c r="AP364" s="718"/>
      <c r="AQ364" s="718"/>
      <c r="AR364" s="718"/>
      <c r="AS364" s="718"/>
      <c r="AT364" s="718"/>
      <c r="AU364" s="718"/>
      <c r="AV364" s="718"/>
      <c r="AW364" s="718"/>
      <c r="AX364" s="718"/>
      <c r="AY364" s="718"/>
      <c r="AZ364" s="718"/>
      <c r="BA364" s="718"/>
      <c r="BB364" s="718"/>
      <c r="BC364" s="718"/>
      <c r="BD364" s="718"/>
      <c r="BE364" s="718"/>
      <c r="BF364" s="718"/>
      <c r="BG364" s="718"/>
      <c r="BH364" s="718"/>
      <c r="BI364" s="718"/>
      <c r="BJ364" s="718"/>
      <c r="BK364" s="718"/>
      <c r="BL364" s="718"/>
      <c r="BM364" s="718"/>
      <c r="BN364" s="718"/>
      <c r="BO364" s="718"/>
      <c r="BP364" s="718"/>
      <c r="BQ364" s="718"/>
      <c r="BR364" s="718"/>
      <c r="BS364" s="718"/>
      <c r="BT364" s="718"/>
      <c r="BU364" s="718"/>
      <c r="BV364" s="718"/>
      <c r="BW364" s="718"/>
      <c r="BX364" s="718"/>
      <c r="BY364" s="718"/>
      <c r="BZ364" s="718"/>
      <c r="CA364" s="718"/>
      <c r="CB364" s="718"/>
      <c r="CC364" s="718"/>
      <c r="CD364" s="718"/>
      <c r="CE364" s="718"/>
      <c r="CF364" s="718"/>
      <c r="CG364" s="718"/>
      <c r="CH364" s="718"/>
      <c r="CI364" s="718"/>
      <c r="CJ364" s="718"/>
      <c r="CK364" s="718"/>
      <c r="CL364" s="718"/>
      <c r="CM364" s="718"/>
      <c r="CN364" s="718"/>
      <c r="CO364" s="718"/>
      <c r="CP364" s="718"/>
      <c r="CQ364" s="718"/>
      <c r="CR364" s="718"/>
      <c r="CS364" s="718"/>
      <c r="CT364" s="718"/>
      <c r="CU364" s="718"/>
      <c r="CV364" s="718"/>
      <c r="CW364" s="718"/>
      <c r="CX364" s="718"/>
      <c r="CY364" s="718"/>
      <c r="CZ364" s="718"/>
      <c r="DA364" s="718"/>
      <c r="DB364" s="718"/>
      <c r="DC364" s="718"/>
      <c r="DD364" s="718"/>
      <c r="DE364" s="718"/>
      <c r="DF364" s="718"/>
      <c r="DG364" s="718"/>
      <c r="DH364" s="718"/>
      <c r="DI364" s="718"/>
      <c r="DJ364" s="718"/>
      <c r="DK364" s="718"/>
      <c r="DL364" s="718"/>
      <c r="DM364" s="718"/>
      <c r="DN364" s="718"/>
      <c r="DO364" s="718"/>
      <c r="DP364" s="718"/>
      <c r="DQ364" s="718"/>
      <c r="DR364" s="718"/>
      <c r="DS364" s="718"/>
      <c r="DT364" s="718"/>
      <c r="DU364" s="718"/>
      <c r="DV364" s="718"/>
      <c r="DW364" s="718"/>
      <c r="DX364" s="718"/>
      <c r="DY364" s="718"/>
      <c r="DZ364" s="718"/>
      <c r="EA364" s="718"/>
      <c r="EB364" s="718"/>
      <c r="EC364" s="718"/>
      <c r="ED364" s="718"/>
      <c r="EE364" s="718"/>
      <c r="EF364" s="718"/>
      <c r="EG364" s="718"/>
      <c r="EH364" s="718"/>
      <c r="EI364" s="718"/>
      <c r="EJ364" s="718"/>
      <c r="EK364" s="718"/>
      <c r="EL364" s="718"/>
      <c r="EM364" s="718"/>
      <c r="EN364" s="718"/>
      <c r="EO364" s="718"/>
      <c r="EP364" s="718"/>
      <c r="EQ364" s="718"/>
      <c r="ER364" s="718"/>
      <c r="ES364" s="718"/>
      <c r="ET364" s="718"/>
      <c r="EU364" s="718"/>
      <c r="EV364" s="718"/>
      <c r="EW364" s="718"/>
      <c r="EX364" s="718"/>
      <c r="EY364" s="718"/>
      <c r="EZ364" s="718"/>
      <c r="FA364" s="718"/>
      <c r="FB364" s="718"/>
      <c r="FC364" s="718"/>
      <c r="FD364" s="718"/>
      <c r="FE364" s="718"/>
      <c r="FF364" s="718"/>
      <c r="FG364" s="718"/>
      <c r="FH364" s="718"/>
      <c r="FI364" s="718"/>
      <c r="FJ364" s="718"/>
      <c r="FK364" s="718"/>
      <c r="FL364" s="718"/>
      <c r="FM364" s="718"/>
      <c r="FN364" s="718"/>
      <c r="FO364" s="718"/>
      <c r="FP364" s="718"/>
      <c r="FQ364" s="718"/>
      <c r="FR364" s="718"/>
      <c r="FS364" s="718"/>
      <c r="FT364" s="718"/>
      <c r="FU364" s="718"/>
      <c r="FV364" s="718"/>
      <c r="FW364" s="718"/>
      <c r="FX364" s="718"/>
      <c r="FY364" s="718"/>
      <c r="FZ364" s="718"/>
      <c r="GA364" s="718"/>
      <c r="GB364" s="718"/>
      <c r="GC364" s="718"/>
      <c r="GD364" s="718"/>
      <c r="GE364" s="718"/>
      <c r="GF364" s="718"/>
      <c r="GG364" s="718"/>
      <c r="GH364" s="718"/>
      <c r="GI364" s="718"/>
      <c r="GJ364" s="718"/>
      <c r="GK364" s="718"/>
      <c r="GL364" s="718"/>
      <c r="GM364" s="718"/>
      <c r="GN364" s="718"/>
      <c r="GO364" s="718"/>
      <c r="GP364" s="718"/>
      <c r="GQ364" s="718"/>
      <c r="GR364" s="718"/>
      <c r="GS364" s="718"/>
      <c r="GT364" s="718"/>
      <c r="GU364" s="718"/>
      <c r="GV364" s="718"/>
      <c r="GW364" s="718"/>
      <c r="GX364" s="718"/>
      <c r="GY364" s="718"/>
      <c r="GZ364" s="718"/>
      <c r="HA364" s="718"/>
      <c r="HB364" s="718"/>
      <c r="HC364" s="718"/>
      <c r="HD364" s="718"/>
      <c r="HE364" s="718"/>
      <c r="HF364" s="718"/>
      <c r="HG364" s="718"/>
      <c r="HH364" s="718"/>
      <c r="HI364" s="718"/>
      <c r="HJ364" s="718"/>
      <c r="HK364" s="718"/>
      <c r="HL364" s="718"/>
      <c r="HM364" s="718"/>
      <c r="HN364" s="718"/>
      <c r="HO364" s="718"/>
      <c r="HP364" s="718"/>
      <c r="HQ364" s="718"/>
      <c r="HR364" s="718"/>
      <c r="HS364" s="718"/>
      <c r="HT364" s="718"/>
      <c r="HU364" s="718"/>
      <c r="HV364" s="718"/>
      <c r="HW364" s="718"/>
      <c r="HX364" s="718"/>
      <c r="HY364" s="718"/>
      <c r="HZ364" s="718"/>
      <c r="IA364" s="718"/>
      <c r="IB364" s="718"/>
      <c r="IC364" s="718"/>
      <c r="ID364" s="718"/>
      <c r="IE364" s="718"/>
      <c r="IF364" s="718"/>
      <c r="IG364" s="718"/>
      <c r="IH364" s="718"/>
      <c r="II364" s="718"/>
      <c r="IJ364" s="718"/>
      <c r="IK364" s="718"/>
      <c r="IL364" s="718"/>
      <c r="IM364" s="718"/>
      <c r="IN364" s="718"/>
      <c r="IO364" s="718"/>
      <c r="IP364" s="718"/>
      <c r="IQ364" s="718"/>
      <c r="IR364" s="718"/>
      <c r="IS364" s="718"/>
      <c r="IT364" s="718"/>
      <c r="IU364" s="718"/>
      <c r="IV364" s="718"/>
    </row>
    <row r="365" spans="2:256" s="418" customFormat="1">
      <c r="B365" s="432"/>
      <c r="C365" s="433"/>
      <c r="D365" s="432"/>
      <c r="E365" s="432"/>
      <c r="P365" s="718"/>
      <c r="Q365" s="718"/>
      <c r="R365" s="718"/>
      <c r="S365" s="718"/>
      <c r="T365" s="718"/>
      <c r="U365" s="718"/>
      <c r="V365" s="718"/>
      <c r="W365" s="718"/>
      <c r="X365" s="718"/>
      <c r="Y365" s="718"/>
      <c r="Z365" s="718"/>
      <c r="AA365" s="718"/>
      <c r="AB365" s="718"/>
      <c r="AC365" s="718"/>
      <c r="AD365" s="718"/>
      <c r="AE365" s="718"/>
      <c r="AF365" s="718"/>
      <c r="AG365" s="718"/>
      <c r="AH365" s="718"/>
      <c r="AI365" s="718"/>
      <c r="AJ365" s="718"/>
      <c r="AK365" s="718"/>
      <c r="AL365" s="718"/>
      <c r="AM365" s="718"/>
      <c r="AN365" s="718"/>
      <c r="AO365" s="718"/>
      <c r="AP365" s="718"/>
      <c r="AQ365" s="718"/>
      <c r="AR365" s="718"/>
      <c r="AS365" s="718"/>
      <c r="AT365" s="718"/>
      <c r="AU365" s="718"/>
      <c r="AV365" s="718"/>
      <c r="AW365" s="718"/>
      <c r="AX365" s="718"/>
      <c r="AY365" s="718"/>
      <c r="AZ365" s="718"/>
      <c r="BA365" s="718"/>
      <c r="BB365" s="718"/>
      <c r="BC365" s="718"/>
      <c r="BD365" s="718"/>
      <c r="BE365" s="718"/>
      <c r="BF365" s="718"/>
      <c r="BG365" s="718"/>
      <c r="BH365" s="718"/>
      <c r="BI365" s="718"/>
      <c r="BJ365" s="718"/>
      <c r="BK365" s="718"/>
      <c r="BL365" s="718"/>
      <c r="BM365" s="718"/>
      <c r="BN365" s="718"/>
      <c r="BO365" s="718"/>
      <c r="BP365" s="718"/>
      <c r="BQ365" s="718"/>
      <c r="BR365" s="718"/>
      <c r="BS365" s="718"/>
      <c r="BT365" s="718"/>
      <c r="BU365" s="718"/>
      <c r="BV365" s="718"/>
      <c r="BW365" s="718"/>
      <c r="BX365" s="718"/>
      <c r="BY365" s="718"/>
      <c r="BZ365" s="718"/>
      <c r="CA365" s="718"/>
      <c r="CB365" s="718"/>
      <c r="CC365" s="718"/>
      <c r="CD365" s="718"/>
      <c r="CE365" s="718"/>
      <c r="CF365" s="718"/>
      <c r="CG365" s="718"/>
      <c r="CH365" s="718"/>
      <c r="CI365" s="718"/>
      <c r="CJ365" s="718"/>
      <c r="CK365" s="718"/>
      <c r="CL365" s="718"/>
      <c r="CM365" s="718"/>
      <c r="CN365" s="718"/>
      <c r="CO365" s="718"/>
      <c r="CP365" s="718"/>
      <c r="CQ365" s="718"/>
      <c r="CR365" s="718"/>
      <c r="CS365" s="718"/>
      <c r="CT365" s="718"/>
      <c r="CU365" s="718"/>
      <c r="CV365" s="718"/>
      <c r="CW365" s="718"/>
      <c r="CX365" s="718"/>
      <c r="CY365" s="718"/>
      <c r="CZ365" s="718"/>
      <c r="DA365" s="718"/>
      <c r="DB365" s="718"/>
      <c r="DC365" s="718"/>
      <c r="DD365" s="718"/>
      <c r="DE365" s="718"/>
      <c r="DF365" s="718"/>
      <c r="DG365" s="718"/>
      <c r="DH365" s="718"/>
      <c r="DI365" s="718"/>
      <c r="DJ365" s="718"/>
      <c r="DK365" s="718"/>
      <c r="DL365" s="718"/>
      <c r="DM365" s="718"/>
      <c r="DN365" s="718"/>
      <c r="DO365" s="718"/>
      <c r="DP365" s="718"/>
      <c r="DQ365" s="718"/>
      <c r="DR365" s="718"/>
      <c r="DS365" s="718"/>
      <c r="DT365" s="718"/>
      <c r="DU365" s="718"/>
      <c r="DV365" s="718"/>
      <c r="DW365" s="718"/>
      <c r="DX365" s="718"/>
      <c r="DY365" s="718"/>
      <c r="DZ365" s="718"/>
      <c r="EA365" s="718"/>
      <c r="EB365" s="718"/>
      <c r="EC365" s="718"/>
      <c r="ED365" s="718"/>
      <c r="EE365" s="718"/>
      <c r="EF365" s="718"/>
      <c r="EG365" s="718"/>
      <c r="EH365" s="718"/>
      <c r="EI365" s="718"/>
      <c r="EJ365" s="718"/>
      <c r="EK365" s="718"/>
      <c r="EL365" s="718"/>
      <c r="EM365" s="718"/>
      <c r="EN365" s="718"/>
      <c r="EO365" s="718"/>
      <c r="EP365" s="718"/>
      <c r="EQ365" s="718"/>
      <c r="ER365" s="718"/>
      <c r="ES365" s="718"/>
      <c r="ET365" s="718"/>
      <c r="EU365" s="718"/>
      <c r="EV365" s="718"/>
      <c r="EW365" s="718"/>
      <c r="EX365" s="718"/>
      <c r="EY365" s="718"/>
      <c r="EZ365" s="718"/>
      <c r="FA365" s="718"/>
      <c r="FB365" s="718"/>
      <c r="FC365" s="718"/>
      <c r="FD365" s="718"/>
      <c r="FE365" s="718"/>
      <c r="FF365" s="718"/>
      <c r="FG365" s="718"/>
      <c r="FH365" s="718"/>
      <c r="FI365" s="718"/>
      <c r="FJ365" s="718"/>
      <c r="FK365" s="718"/>
      <c r="FL365" s="718"/>
      <c r="FM365" s="718"/>
      <c r="FN365" s="718"/>
      <c r="FO365" s="718"/>
      <c r="FP365" s="718"/>
      <c r="FQ365" s="718"/>
      <c r="FR365" s="718"/>
      <c r="FS365" s="718"/>
      <c r="FT365" s="718"/>
      <c r="FU365" s="718"/>
      <c r="FV365" s="718"/>
      <c r="FW365" s="718"/>
      <c r="FX365" s="718"/>
      <c r="FY365" s="718"/>
      <c r="FZ365" s="718"/>
      <c r="GA365" s="718"/>
      <c r="GB365" s="718"/>
      <c r="GC365" s="718"/>
      <c r="GD365" s="718"/>
      <c r="GE365" s="718"/>
      <c r="GF365" s="718"/>
      <c r="GG365" s="718"/>
      <c r="GH365" s="718"/>
      <c r="GI365" s="718"/>
      <c r="GJ365" s="718"/>
      <c r="GK365" s="718"/>
      <c r="GL365" s="718"/>
      <c r="GM365" s="718"/>
      <c r="GN365" s="718"/>
      <c r="GO365" s="718"/>
      <c r="GP365" s="718"/>
      <c r="GQ365" s="718"/>
      <c r="GR365" s="718"/>
      <c r="GS365" s="718"/>
      <c r="GT365" s="718"/>
      <c r="GU365" s="718"/>
      <c r="GV365" s="718"/>
      <c r="GW365" s="718"/>
      <c r="GX365" s="718"/>
      <c r="GY365" s="718"/>
      <c r="GZ365" s="718"/>
      <c r="HA365" s="718"/>
      <c r="HB365" s="718"/>
      <c r="HC365" s="718"/>
      <c r="HD365" s="718"/>
      <c r="HE365" s="718"/>
      <c r="HF365" s="718"/>
      <c r="HG365" s="718"/>
      <c r="HH365" s="718"/>
      <c r="HI365" s="718"/>
      <c r="HJ365" s="718"/>
      <c r="HK365" s="718"/>
      <c r="HL365" s="718"/>
      <c r="HM365" s="718"/>
      <c r="HN365" s="718"/>
      <c r="HO365" s="718"/>
      <c r="HP365" s="718"/>
      <c r="HQ365" s="718"/>
      <c r="HR365" s="718"/>
      <c r="HS365" s="718"/>
      <c r="HT365" s="718"/>
      <c r="HU365" s="718"/>
      <c r="HV365" s="718"/>
      <c r="HW365" s="718"/>
      <c r="HX365" s="718"/>
      <c r="HY365" s="718"/>
      <c r="HZ365" s="718"/>
      <c r="IA365" s="718"/>
      <c r="IB365" s="718"/>
      <c r="IC365" s="718"/>
      <c r="ID365" s="718"/>
      <c r="IE365" s="718"/>
      <c r="IF365" s="718"/>
      <c r="IG365" s="718"/>
      <c r="IH365" s="718"/>
      <c r="II365" s="718"/>
      <c r="IJ365" s="718"/>
      <c r="IK365" s="718"/>
      <c r="IL365" s="718"/>
      <c r="IM365" s="718"/>
      <c r="IN365" s="718"/>
      <c r="IO365" s="718"/>
      <c r="IP365" s="718"/>
      <c r="IQ365" s="718"/>
      <c r="IR365" s="718"/>
      <c r="IS365" s="718"/>
      <c r="IT365" s="718"/>
      <c r="IU365" s="718"/>
      <c r="IV365" s="718"/>
    </row>
    <row r="366" spans="2:256" s="418" customFormat="1">
      <c r="B366" s="432"/>
      <c r="C366" s="433"/>
      <c r="D366" s="432"/>
      <c r="E366" s="432"/>
      <c r="P366" s="718"/>
      <c r="Q366" s="718"/>
      <c r="R366" s="718"/>
      <c r="S366" s="718"/>
      <c r="T366" s="718"/>
      <c r="U366" s="718"/>
      <c r="V366" s="718"/>
      <c r="W366" s="718"/>
      <c r="X366" s="718"/>
      <c r="Y366" s="718"/>
      <c r="Z366" s="718"/>
      <c r="AA366" s="718"/>
      <c r="AB366" s="718"/>
      <c r="AC366" s="718"/>
      <c r="AD366" s="718"/>
      <c r="AE366" s="718"/>
      <c r="AF366" s="718"/>
      <c r="AG366" s="718"/>
      <c r="AH366" s="718"/>
      <c r="AI366" s="718"/>
      <c r="AJ366" s="718"/>
      <c r="AK366" s="718"/>
      <c r="AL366" s="718"/>
      <c r="AM366" s="718"/>
      <c r="AN366" s="718"/>
      <c r="AO366" s="718"/>
      <c r="AP366" s="718"/>
      <c r="AQ366" s="718"/>
      <c r="AR366" s="718"/>
      <c r="AS366" s="718"/>
      <c r="AT366" s="718"/>
      <c r="AU366" s="718"/>
      <c r="AV366" s="718"/>
      <c r="AW366" s="718"/>
      <c r="AX366" s="718"/>
      <c r="AY366" s="718"/>
      <c r="AZ366" s="718"/>
      <c r="BA366" s="718"/>
      <c r="BB366" s="718"/>
      <c r="BC366" s="718"/>
      <c r="BD366" s="718"/>
      <c r="BE366" s="718"/>
      <c r="BF366" s="718"/>
      <c r="BG366" s="718"/>
      <c r="BH366" s="718"/>
      <c r="BI366" s="718"/>
      <c r="BJ366" s="718"/>
      <c r="BK366" s="718"/>
      <c r="BL366" s="718"/>
      <c r="BM366" s="718"/>
      <c r="BN366" s="718"/>
      <c r="BO366" s="718"/>
      <c r="BP366" s="718"/>
      <c r="BQ366" s="718"/>
      <c r="BR366" s="718"/>
      <c r="BS366" s="718"/>
      <c r="BT366" s="718"/>
      <c r="BU366" s="718"/>
      <c r="BV366" s="718"/>
      <c r="BW366" s="718"/>
      <c r="BX366" s="718"/>
      <c r="BY366" s="718"/>
      <c r="BZ366" s="718"/>
      <c r="CA366" s="718"/>
      <c r="CB366" s="718"/>
      <c r="CC366" s="718"/>
      <c r="CD366" s="718"/>
      <c r="CE366" s="718"/>
      <c r="CF366" s="718"/>
      <c r="CG366" s="718"/>
      <c r="CH366" s="718"/>
      <c r="CI366" s="718"/>
      <c r="CJ366" s="718"/>
      <c r="CK366" s="718"/>
      <c r="CL366" s="718"/>
      <c r="CM366" s="718"/>
      <c r="CN366" s="718"/>
      <c r="CO366" s="718"/>
      <c r="CP366" s="718"/>
      <c r="CQ366" s="718"/>
      <c r="CR366" s="718"/>
      <c r="CS366" s="718"/>
      <c r="CT366" s="718"/>
      <c r="CU366" s="718"/>
      <c r="CV366" s="718"/>
      <c r="CW366" s="718"/>
      <c r="CX366" s="718"/>
      <c r="CY366" s="718"/>
      <c r="CZ366" s="718"/>
      <c r="DA366" s="718"/>
      <c r="DB366" s="718"/>
      <c r="DC366" s="718"/>
      <c r="DD366" s="718"/>
      <c r="DE366" s="718"/>
      <c r="DF366" s="718"/>
      <c r="DG366" s="718"/>
      <c r="DH366" s="718"/>
      <c r="DI366" s="718"/>
      <c r="DJ366" s="718"/>
      <c r="DK366" s="718"/>
      <c r="DL366" s="718"/>
      <c r="DM366" s="718"/>
      <c r="DN366" s="718"/>
      <c r="DO366" s="718"/>
      <c r="DP366" s="718"/>
      <c r="DQ366" s="718"/>
      <c r="DR366" s="718"/>
      <c r="DS366" s="718"/>
      <c r="DT366" s="718"/>
      <c r="DU366" s="718"/>
      <c r="DV366" s="718"/>
      <c r="DW366" s="718"/>
      <c r="DX366" s="718"/>
      <c r="DY366" s="718"/>
      <c r="DZ366" s="718"/>
      <c r="EA366" s="718"/>
      <c r="EB366" s="718"/>
      <c r="EC366" s="718"/>
      <c r="ED366" s="718"/>
      <c r="EE366" s="718"/>
      <c r="EF366" s="718"/>
      <c r="EG366" s="718"/>
      <c r="EH366" s="718"/>
      <c r="EI366" s="718"/>
      <c r="EJ366" s="718"/>
      <c r="EK366" s="718"/>
      <c r="EL366" s="718"/>
      <c r="EM366" s="718"/>
      <c r="EN366" s="718"/>
      <c r="EO366" s="718"/>
      <c r="EP366" s="718"/>
      <c r="EQ366" s="718"/>
      <c r="ER366" s="718"/>
      <c r="ES366" s="718"/>
      <c r="ET366" s="718"/>
      <c r="EU366" s="718"/>
      <c r="EV366" s="718"/>
      <c r="EW366" s="718"/>
      <c r="EX366" s="718"/>
      <c r="EY366" s="718"/>
      <c r="EZ366" s="718"/>
      <c r="FA366" s="718"/>
      <c r="FB366" s="718"/>
      <c r="FC366" s="718"/>
      <c r="FD366" s="718"/>
      <c r="FE366" s="718"/>
      <c r="FF366" s="718"/>
      <c r="FG366" s="718"/>
      <c r="FH366" s="718"/>
      <c r="FI366" s="718"/>
      <c r="FJ366" s="718"/>
      <c r="FK366" s="718"/>
      <c r="FL366" s="718"/>
      <c r="FM366" s="718"/>
      <c r="FN366" s="718"/>
      <c r="FO366" s="718"/>
      <c r="FP366" s="718"/>
      <c r="FQ366" s="718"/>
      <c r="FR366" s="718"/>
      <c r="FS366" s="718"/>
      <c r="FT366" s="718"/>
      <c r="FU366" s="718"/>
      <c r="FV366" s="718"/>
      <c r="FW366" s="718"/>
      <c r="FX366" s="718"/>
      <c r="FY366" s="718"/>
      <c r="FZ366" s="718"/>
      <c r="GA366" s="718"/>
      <c r="GB366" s="718"/>
      <c r="GC366" s="718"/>
      <c r="GD366" s="718"/>
      <c r="GE366" s="718"/>
      <c r="GF366" s="718"/>
      <c r="GG366" s="718"/>
      <c r="GH366" s="718"/>
      <c r="GI366" s="718"/>
      <c r="GJ366" s="718"/>
      <c r="GK366" s="718"/>
      <c r="GL366" s="718"/>
      <c r="GM366" s="718"/>
      <c r="GN366" s="718"/>
      <c r="GO366" s="718"/>
      <c r="GP366" s="718"/>
      <c r="GQ366" s="718"/>
      <c r="GR366" s="718"/>
      <c r="GS366" s="718"/>
      <c r="GT366" s="718"/>
      <c r="GU366" s="718"/>
      <c r="GV366" s="718"/>
      <c r="GW366" s="718"/>
      <c r="GX366" s="718"/>
      <c r="GY366" s="718"/>
      <c r="GZ366" s="718"/>
      <c r="HA366" s="718"/>
      <c r="HB366" s="718"/>
      <c r="HC366" s="718"/>
      <c r="HD366" s="718"/>
      <c r="HE366" s="718"/>
      <c r="HF366" s="718"/>
      <c r="HG366" s="718"/>
      <c r="HH366" s="718"/>
      <c r="HI366" s="718"/>
      <c r="HJ366" s="718"/>
      <c r="HK366" s="718"/>
      <c r="HL366" s="718"/>
      <c r="HM366" s="718"/>
      <c r="HN366" s="718"/>
      <c r="HO366" s="718"/>
      <c r="HP366" s="718"/>
      <c r="HQ366" s="718"/>
      <c r="HR366" s="718"/>
      <c r="HS366" s="718"/>
      <c r="HT366" s="718"/>
      <c r="HU366" s="718"/>
      <c r="HV366" s="718"/>
      <c r="HW366" s="718"/>
      <c r="HX366" s="718"/>
      <c r="HY366" s="718"/>
      <c r="HZ366" s="718"/>
      <c r="IA366" s="718"/>
      <c r="IB366" s="718"/>
      <c r="IC366" s="718"/>
      <c r="ID366" s="718"/>
      <c r="IE366" s="718"/>
      <c r="IF366" s="718"/>
      <c r="IG366" s="718"/>
      <c r="IH366" s="718"/>
      <c r="II366" s="718"/>
      <c r="IJ366" s="718"/>
      <c r="IK366" s="718"/>
      <c r="IL366" s="718"/>
      <c r="IM366" s="718"/>
      <c r="IN366" s="718"/>
      <c r="IO366" s="718"/>
      <c r="IP366" s="718"/>
      <c r="IQ366" s="718"/>
      <c r="IR366" s="718"/>
      <c r="IS366" s="718"/>
      <c r="IT366" s="718"/>
      <c r="IU366" s="718"/>
      <c r="IV366" s="718"/>
    </row>
    <row r="367" spans="2:256" s="418" customFormat="1">
      <c r="B367" s="432"/>
      <c r="C367" s="433"/>
      <c r="D367" s="432"/>
      <c r="E367" s="432"/>
      <c r="P367" s="718"/>
      <c r="Q367" s="718"/>
      <c r="R367" s="718"/>
      <c r="S367" s="718"/>
      <c r="T367" s="718"/>
      <c r="U367" s="718"/>
      <c r="V367" s="718"/>
      <c r="W367" s="718"/>
      <c r="X367" s="718"/>
      <c r="Y367" s="718"/>
      <c r="Z367" s="718"/>
      <c r="AA367" s="718"/>
      <c r="AB367" s="718"/>
      <c r="AC367" s="718"/>
      <c r="AD367" s="718"/>
      <c r="AE367" s="718"/>
      <c r="AF367" s="718"/>
      <c r="AG367" s="718"/>
      <c r="AH367" s="718"/>
      <c r="AI367" s="718"/>
      <c r="AJ367" s="718"/>
      <c r="AK367" s="718"/>
      <c r="AL367" s="718"/>
      <c r="AM367" s="718"/>
      <c r="AN367" s="718"/>
      <c r="AO367" s="718"/>
      <c r="AP367" s="718"/>
      <c r="AQ367" s="718"/>
      <c r="AR367" s="718"/>
      <c r="AS367" s="718"/>
      <c r="AT367" s="718"/>
      <c r="AU367" s="718"/>
      <c r="AV367" s="718"/>
      <c r="AW367" s="718"/>
      <c r="AX367" s="718"/>
      <c r="AY367" s="718"/>
      <c r="AZ367" s="718"/>
      <c r="BA367" s="718"/>
      <c r="BB367" s="718"/>
      <c r="BC367" s="718"/>
      <c r="BD367" s="718"/>
      <c r="BE367" s="718"/>
      <c r="BF367" s="718"/>
      <c r="BG367" s="718"/>
      <c r="BH367" s="718"/>
      <c r="BI367" s="718"/>
      <c r="BJ367" s="718"/>
      <c r="BK367" s="718"/>
      <c r="BL367" s="718"/>
      <c r="BM367" s="718"/>
      <c r="BN367" s="718"/>
      <c r="BO367" s="718"/>
      <c r="BP367" s="718"/>
      <c r="BQ367" s="718"/>
      <c r="BR367" s="718"/>
      <c r="BS367" s="718"/>
      <c r="BT367" s="718"/>
      <c r="BU367" s="718"/>
      <c r="BV367" s="718"/>
      <c r="BW367" s="718"/>
      <c r="BX367" s="718"/>
      <c r="BY367" s="718"/>
      <c r="BZ367" s="718"/>
      <c r="CA367" s="718"/>
      <c r="CB367" s="718"/>
      <c r="CC367" s="718"/>
      <c r="CD367" s="718"/>
      <c r="CE367" s="718"/>
      <c r="CF367" s="718"/>
      <c r="CG367" s="718"/>
      <c r="CH367" s="718"/>
      <c r="CI367" s="718"/>
      <c r="CJ367" s="718"/>
      <c r="CK367" s="718"/>
      <c r="CL367" s="718"/>
      <c r="CM367" s="718"/>
      <c r="CN367" s="718"/>
      <c r="CO367" s="718"/>
      <c r="CP367" s="718"/>
      <c r="CQ367" s="718"/>
      <c r="CR367" s="718"/>
      <c r="CS367" s="718"/>
      <c r="CT367" s="718"/>
      <c r="CU367" s="718"/>
      <c r="CV367" s="718"/>
      <c r="CW367" s="718"/>
      <c r="CX367" s="718"/>
      <c r="CY367" s="718"/>
      <c r="CZ367" s="718"/>
      <c r="DA367" s="718"/>
      <c r="DB367" s="718"/>
      <c r="DC367" s="718"/>
      <c r="DD367" s="718"/>
      <c r="DE367" s="718"/>
      <c r="DF367" s="718"/>
      <c r="DG367" s="718"/>
      <c r="DH367" s="718"/>
      <c r="DI367" s="718"/>
      <c r="DJ367" s="718"/>
      <c r="DK367" s="718"/>
      <c r="DL367" s="718"/>
      <c r="DM367" s="718"/>
      <c r="DN367" s="718"/>
      <c r="DO367" s="718"/>
      <c r="DP367" s="718"/>
      <c r="DQ367" s="718"/>
      <c r="DR367" s="718"/>
      <c r="DS367" s="718"/>
      <c r="DT367" s="718"/>
      <c r="DU367" s="718"/>
      <c r="DV367" s="718"/>
      <c r="DW367" s="718"/>
      <c r="DX367" s="718"/>
      <c r="DY367" s="718"/>
      <c r="DZ367" s="718"/>
      <c r="EA367" s="718"/>
      <c r="EB367" s="718"/>
      <c r="EC367" s="718"/>
      <c r="ED367" s="718"/>
      <c r="EE367" s="718"/>
      <c r="EF367" s="718"/>
      <c r="EG367" s="718"/>
      <c r="EH367" s="718"/>
      <c r="EI367" s="718"/>
      <c r="EJ367" s="718"/>
      <c r="EK367" s="718"/>
      <c r="EL367" s="718"/>
      <c r="EM367" s="718"/>
      <c r="EN367" s="718"/>
      <c r="EO367" s="718"/>
      <c r="EP367" s="718"/>
      <c r="EQ367" s="718"/>
      <c r="ER367" s="718"/>
      <c r="ES367" s="718"/>
      <c r="ET367" s="718"/>
      <c r="EU367" s="718"/>
      <c r="EV367" s="718"/>
      <c r="EW367" s="718"/>
      <c r="EX367" s="718"/>
      <c r="EY367" s="718"/>
      <c r="EZ367" s="718"/>
      <c r="FA367" s="718"/>
      <c r="FB367" s="718"/>
      <c r="FC367" s="718"/>
      <c r="FD367" s="718"/>
      <c r="FE367" s="718"/>
      <c r="FF367" s="718"/>
      <c r="FG367" s="718"/>
      <c r="FH367" s="718"/>
      <c r="FI367" s="718"/>
      <c r="FJ367" s="718"/>
      <c r="FK367" s="718"/>
      <c r="FL367" s="718"/>
      <c r="FM367" s="718"/>
      <c r="FN367" s="718"/>
      <c r="FO367" s="718"/>
      <c r="FP367" s="718"/>
      <c r="FQ367" s="718"/>
      <c r="FR367" s="718"/>
      <c r="FS367" s="718"/>
      <c r="FT367" s="718"/>
      <c r="FU367" s="718"/>
      <c r="FV367" s="718"/>
      <c r="FW367" s="718"/>
      <c r="FX367" s="718"/>
      <c r="FY367" s="718"/>
      <c r="FZ367" s="718"/>
      <c r="GA367" s="718"/>
      <c r="GB367" s="718"/>
      <c r="GC367" s="718"/>
      <c r="GD367" s="718"/>
      <c r="GE367" s="718"/>
      <c r="GF367" s="718"/>
      <c r="GG367" s="718"/>
      <c r="GH367" s="718"/>
      <c r="GI367" s="718"/>
      <c r="GJ367" s="718"/>
      <c r="GK367" s="718"/>
      <c r="GL367" s="718"/>
      <c r="GM367" s="718"/>
      <c r="GN367" s="718"/>
      <c r="GO367" s="718"/>
      <c r="GP367" s="718"/>
      <c r="GQ367" s="718"/>
      <c r="GR367" s="718"/>
      <c r="GS367" s="718"/>
      <c r="GT367" s="718"/>
      <c r="GU367" s="718"/>
      <c r="GV367" s="718"/>
      <c r="GW367" s="718"/>
      <c r="GX367" s="718"/>
      <c r="GY367" s="718"/>
      <c r="GZ367" s="718"/>
      <c r="HA367" s="718"/>
      <c r="HB367" s="718"/>
      <c r="HC367" s="718"/>
      <c r="HD367" s="718"/>
      <c r="HE367" s="718"/>
      <c r="HF367" s="718"/>
      <c r="HG367" s="718"/>
      <c r="HH367" s="718"/>
      <c r="HI367" s="718"/>
      <c r="HJ367" s="718"/>
      <c r="HK367" s="718"/>
      <c r="HL367" s="718"/>
      <c r="HM367" s="718"/>
      <c r="HN367" s="718"/>
      <c r="HO367" s="718"/>
      <c r="HP367" s="718"/>
      <c r="HQ367" s="718"/>
      <c r="HR367" s="718"/>
      <c r="HS367" s="718"/>
      <c r="HT367" s="718"/>
      <c r="HU367" s="718"/>
      <c r="HV367" s="718"/>
      <c r="HW367" s="718"/>
      <c r="HX367" s="718"/>
      <c r="HY367" s="718"/>
      <c r="HZ367" s="718"/>
      <c r="IA367" s="718"/>
      <c r="IB367" s="718"/>
      <c r="IC367" s="718"/>
      <c r="ID367" s="718"/>
      <c r="IE367" s="718"/>
      <c r="IF367" s="718"/>
      <c r="IG367" s="718"/>
      <c r="IH367" s="718"/>
      <c r="II367" s="718"/>
      <c r="IJ367" s="718"/>
      <c r="IK367" s="718"/>
      <c r="IL367" s="718"/>
      <c r="IM367" s="718"/>
      <c r="IN367" s="718"/>
      <c r="IO367" s="718"/>
      <c r="IP367" s="718"/>
      <c r="IQ367" s="718"/>
      <c r="IR367" s="718"/>
      <c r="IS367" s="718"/>
      <c r="IT367" s="718"/>
      <c r="IU367" s="718"/>
      <c r="IV367" s="718"/>
    </row>
    <row r="368" spans="2:256" s="418" customFormat="1">
      <c r="B368" s="432"/>
      <c r="C368" s="433"/>
      <c r="D368" s="432"/>
      <c r="E368" s="432"/>
      <c r="P368" s="718"/>
      <c r="Q368" s="718"/>
      <c r="R368" s="718"/>
      <c r="S368" s="718"/>
      <c r="T368" s="718"/>
      <c r="U368" s="718"/>
      <c r="V368" s="718"/>
      <c r="W368" s="718"/>
      <c r="X368" s="718"/>
      <c r="Y368" s="718"/>
      <c r="Z368" s="718"/>
      <c r="AA368" s="718"/>
      <c r="AB368" s="718"/>
      <c r="AC368" s="718"/>
      <c r="AD368" s="718"/>
      <c r="AE368" s="718"/>
      <c r="AF368" s="718"/>
      <c r="AG368" s="718"/>
      <c r="AH368" s="718"/>
      <c r="AI368" s="718"/>
      <c r="AJ368" s="718"/>
      <c r="AK368" s="718"/>
      <c r="AL368" s="718"/>
      <c r="AM368" s="718"/>
      <c r="AN368" s="718"/>
      <c r="AO368" s="718"/>
      <c r="AP368" s="718"/>
      <c r="AQ368" s="718"/>
      <c r="AR368" s="718"/>
      <c r="AS368" s="718"/>
      <c r="AT368" s="718"/>
      <c r="AU368" s="718"/>
      <c r="AV368" s="718"/>
      <c r="AW368" s="718"/>
      <c r="AX368" s="718"/>
      <c r="AY368" s="718"/>
      <c r="AZ368" s="718"/>
      <c r="BA368" s="718"/>
      <c r="BB368" s="718"/>
      <c r="BC368" s="718"/>
      <c r="BD368" s="718"/>
      <c r="BE368" s="718"/>
      <c r="BF368" s="718"/>
      <c r="BG368" s="718"/>
      <c r="BH368" s="718"/>
      <c r="BI368" s="718"/>
      <c r="BJ368" s="718"/>
      <c r="BK368" s="718"/>
      <c r="BL368" s="718"/>
      <c r="BM368" s="718"/>
      <c r="BN368" s="718"/>
      <c r="BO368" s="718"/>
      <c r="BP368" s="718"/>
      <c r="BQ368" s="718"/>
      <c r="BR368" s="718"/>
      <c r="BS368" s="718"/>
      <c r="BT368" s="718"/>
      <c r="BU368" s="718"/>
      <c r="BV368" s="718"/>
      <c r="BW368" s="718"/>
      <c r="BX368" s="718"/>
      <c r="BY368" s="718"/>
      <c r="BZ368" s="718"/>
      <c r="CA368" s="718"/>
      <c r="CB368" s="718"/>
      <c r="CC368" s="718"/>
      <c r="CD368" s="718"/>
      <c r="CE368" s="718"/>
      <c r="CF368" s="718"/>
      <c r="CG368" s="718"/>
      <c r="CH368" s="718"/>
      <c r="CI368" s="718"/>
      <c r="CJ368" s="718"/>
      <c r="CK368" s="718"/>
      <c r="CL368" s="718"/>
      <c r="CM368" s="718"/>
      <c r="CN368" s="718"/>
      <c r="CO368" s="718"/>
      <c r="CP368" s="718"/>
      <c r="CQ368" s="718"/>
      <c r="CR368" s="718"/>
      <c r="CS368" s="718"/>
      <c r="CT368" s="718"/>
      <c r="CU368" s="718"/>
      <c r="CV368" s="718"/>
      <c r="CW368" s="718"/>
      <c r="CX368" s="718"/>
      <c r="CY368" s="718"/>
      <c r="CZ368" s="718"/>
      <c r="DA368" s="718"/>
      <c r="DB368" s="718"/>
      <c r="DC368" s="718"/>
      <c r="DD368" s="718"/>
      <c r="DE368" s="718"/>
      <c r="DF368" s="718"/>
      <c r="DG368" s="718"/>
      <c r="DH368" s="718"/>
      <c r="DI368" s="718"/>
      <c r="DJ368" s="718"/>
      <c r="DK368" s="718"/>
      <c r="DL368" s="718"/>
      <c r="DM368" s="718"/>
      <c r="DN368" s="718"/>
      <c r="DO368" s="718"/>
      <c r="DP368" s="718"/>
      <c r="DQ368" s="718"/>
      <c r="DR368" s="718"/>
      <c r="DS368" s="718"/>
      <c r="DT368" s="718"/>
      <c r="DU368" s="718"/>
      <c r="DV368" s="718"/>
      <c r="DW368" s="718"/>
      <c r="DX368" s="718"/>
      <c r="DY368" s="718"/>
      <c r="DZ368" s="718"/>
      <c r="EA368" s="718"/>
      <c r="EB368" s="718"/>
      <c r="EC368" s="718"/>
      <c r="ED368" s="718"/>
      <c r="EE368" s="718"/>
      <c r="EF368" s="718"/>
      <c r="EG368" s="718"/>
      <c r="EH368" s="718"/>
      <c r="EI368" s="718"/>
      <c r="EJ368" s="718"/>
      <c r="EK368" s="718"/>
      <c r="EL368" s="718"/>
      <c r="EM368" s="718"/>
      <c r="EN368" s="718"/>
      <c r="EO368" s="718"/>
      <c r="EP368" s="718"/>
      <c r="EQ368" s="718"/>
      <c r="ER368" s="718"/>
      <c r="ES368" s="718"/>
      <c r="ET368" s="718"/>
      <c r="EU368" s="718"/>
      <c r="EV368" s="718"/>
      <c r="EW368" s="718"/>
      <c r="EX368" s="718"/>
      <c r="EY368" s="718"/>
      <c r="EZ368" s="718"/>
      <c r="FA368" s="718"/>
      <c r="FB368" s="718"/>
      <c r="FC368" s="718"/>
      <c r="FD368" s="718"/>
      <c r="FE368" s="718"/>
      <c r="FF368" s="718"/>
      <c r="FG368" s="718"/>
      <c r="FH368" s="718"/>
      <c r="FI368" s="718"/>
      <c r="FJ368" s="718"/>
      <c r="FK368" s="718"/>
      <c r="FL368" s="718"/>
      <c r="FM368" s="718"/>
      <c r="FN368" s="718"/>
      <c r="FO368" s="718"/>
      <c r="FP368" s="718"/>
      <c r="FQ368" s="718"/>
      <c r="FR368" s="718"/>
      <c r="FS368" s="718"/>
      <c r="FT368" s="718"/>
      <c r="FU368" s="718"/>
      <c r="FV368" s="718"/>
      <c r="FW368" s="718"/>
      <c r="FX368" s="718"/>
      <c r="FY368" s="718"/>
      <c r="FZ368" s="718"/>
      <c r="GA368" s="718"/>
      <c r="GB368" s="718"/>
      <c r="GC368" s="718"/>
      <c r="GD368" s="718"/>
      <c r="GE368" s="718"/>
      <c r="GF368" s="718"/>
      <c r="GG368" s="718"/>
      <c r="GH368" s="718"/>
      <c r="GI368" s="718"/>
      <c r="GJ368" s="718"/>
      <c r="GK368" s="718"/>
      <c r="GL368" s="718"/>
      <c r="GM368" s="718"/>
      <c r="GN368" s="718"/>
      <c r="GO368" s="718"/>
      <c r="GP368" s="718"/>
      <c r="GQ368" s="718"/>
      <c r="GR368" s="718"/>
      <c r="GS368" s="718"/>
      <c r="GT368" s="718"/>
      <c r="GU368" s="718"/>
      <c r="GV368" s="718"/>
      <c r="GW368" s="718"/>
      <c r="GX368" s="718"/>
      <c r="GY368" s="718"/>
      <c r="GZ368" s="718"/>
      <c r="HA368" s="718"/>
      <c r="HB368" s="718"/>
      <c r="HC368" s="718"/>
      <c r="HD368" s="718"/>
      <c r="HE368" s="718"/>
      <c r="HF368" s="718"/>
      <c r="HG368" s="718"/>
      <c r="HH368" s="718"/>
      <c r="HI368" s="718"/>
      <c r="HJ368" s="718"/>
      <c r="HK368" s="718"/>
      <c r="HL368" s="718"/>
      <c r="HM368" s="718"/>
      <c r="HN368" s="718"/>
      <c r="HO368" s="718"/>
      <c r="HP368" s="718"/>
      <c r="HQ368" s="718"/>
      <c r="HR368" s="718"/>
      <c r="HS368" s="718"/>
      <c r="HT368" s="718"/>
      <c r="HU368" s="718"/>
      <c r="HV368" s="718"/>
      <c r="HW368" s="718"/>
      <c r="HX368" s="718"/>
      <c r="HY368" s="718"/>
      <c r="HZ368" s="718"/>
      <c r="IA368" s="718"/>
      <c r="IB368" s="718"/>
      <c r="IC368" s="718"/>
      <c r="ID368" s="718"/>
      <c r="IE368" s="718"/>
      <c r="IF368" s="718"/>
      <c r="IG368" s="718"/>
      <c r="IH368" s="718"/>
      <c r="II368" s="718"/>
      <c r="IJ368" s="718"/>
      <c r="IK368" s="718"/>
      <c r="IL368" s="718"/>
      <c r="IM368" s="718"/>
      <c r="IN368" s="718"/>
      <c r="IO368" s="718"/>
      <c r="IP368" s="718"/>
      <c r="IQ368" s="718"/>
      <c r="IR368" s="718"/>
      <c r="IS368" s="718"/>
      <c r="IT368" s="718"/>
      <c r="IU368" s="718"/>
      <c r="IV368" s="718"/>
    </row>
    <row r="369" spans="2:256" s="418" customFormat="1">
      <c r="B369" s="432"/>
      <c r="C369" s="433"/>
      <c r="D369" s="432"/>
      <c r="E369" s="432"/>
      <c r="P369" s="718"/>
      <c r="Q369" s="718"/>
      <c r="R369" s="718"/>
      <c r="S369" s="718"/>
      <c r="T369" s="718"/>
      <c r="U369" s="718"/>
      <c r="V369" s="718"/>
      <c r="W369" s="718"/>
      <c r="X369" s="718"/>
      <c r="Y369" s="718"/>
      <c r="Z369" s="718"/>
      <c r="AA369" s="718"/>
      <c r="AB369" s="718"/>
      <c r="AC369" s="718"/>
      <c r="AD369" s="718"/>
      <c r="AE369" s="718"/>
      <c r="AF369" s="718"/>
      <c r="AG369" s="718"/>
      <c r="AH369" s="718"/>
      <c r="AI369" s="718"/>
      <c r="AJ369" s="718"/>
      <c r="AK369" s="718"/>
      <c r="AL369" s="718"/>
      <c r="AM369" s="718"/>
      <c r="AN369" s="718"/>
      <c r="AO369" s="718"/>
      <c r="AP369" s="718"/>
      <c r="AQ369" s="718"/>
      <c r="AR369" s="718"/>
      <c r="AS369" s="718"/>
      <c r="AT369" s="718"/>
      <c r="AU369" s="718"/>
      <c r="AV369" s="718"/>
      <c r="AW369" s="718"/>
      <c r="AX369" s="718"/>
      <c r="AY369" s="718"/>
      <c r="AZ369" s="718"/>
      <c r="BA369" s="718"/>
      <c r="BB369" s="718"/>
      <c r="BC369" s="718"/>
      <c r="BD369" s="718"/>
      <c r="BE369" s="718"/>
      <c r="BF369" s="718"/>
      <c r="BG369" s="718"/>
      <c r="BH369" s="718"/>
      <c r="BI369" s="718"/>
      <c r="BJ369" s="718"/>
      <c r="BK369" s="718"/>
      <c r="BL369" s="718"/>
      <c r="BM369" s="718"/>
      <c r="BN369" s="718"/>
      <c r="BO369" s="718"/>
      <c r="BP369" s="718"/>
      <c r="BQ369" s="718"/>
      <c r="BR369" s="718"/>
      <c r="BS369" s="718"/>
      <c r="BT369" s="718"/>
      <c r="BU369" s="718"/>
      <c r="BV369" s="718"/>
      <c r="BW369" s="718"/>
      <c r="BX369" s="718"/>
      <c r="BY369" s="718"/>
      <c r="BZ369" s="718"/>
      <c r="CA369" s="718"/>
      <c r="CB369" s="718"/>
      <c r="CC369" s="718"/>
      <c r="CD369" s="718"/>
      <c r="CE369" s="718"/>
      <c r="CF369" s="718"/>
      <c r="CG369" s="718"/>
      <c r="CH369" s="718"/>
      <c r="CI369" s="718"/>
      <c r="CJ369" s="718"/>
      <c r="CK369" s="718"/>
      <c r="CL369" s="718"/>
      <c r="CM369" s="718"/>
      <c r="CN369" s="718"/>
      <c r="CO369" s="718"/>
      <c r="CP369" s="718"/>
      <c r="CQ369" s="718"/>
      <c r="CR369" s="718"/>
      <c r="CS369" s="718"/>
      <c r="CT369" s="718"/>
      <c r="CU369" s="718"/>
      <c r="CV369" s="718"/>
      <c r="CW369" s="718"/>
      <c r="CX369" s="718"/>
      <c r="CY369" s="718"/>
      <c r="CZ369" s="718"/>
      <c r="DA369" s="718"/>
      <c r="DB369" s="718"/>
      <c r="DC369" s="718"/>
      <c r="DD369" s="718"/>
      <c r="DE369" s="718"/>
      <c r="DF369" s="718"/>
      <c r="DG369" s="718"/>
      <c r="DH369" s="718"/>
      <c r="DI369" s="718"/>
      <c r="DJ369" s="718"/>
      <c r="DK369" s="718"/>
      <c r="DL369" s="718"/>
      <c r="DM369" s="718"/>
      <c r="DN369" s="718"/>
      <c r="DO369" s="718"/>
      <c r="DP369" s="718"/>
      <c r="DQ369" s="718"/>
      <c r="DR369" s="718"/>
      <c r="DS369" s="718"/>
      <c r="DT369" s="718"/>
      <c r="DU369" s="718"/>
      <c r="DV369" s="718"/>
      <c r="DW369" s="718"/>
      <c r="DX369" s="718"/>
      <c r="DY369" s="718"/>
      <c r="DZ369" s="718"/>
      <c r="EA369" s="718"/>
      <c r="EB369" s="718"/>
      <c r="EC369" s="718"/>
      <c r="ED369" s="718"/>
      <c r="EE369" s="718"/>
      <c r="EF369" s="718"/>
      <c r="EG369" s="718"/>
      <c r="EH369" s="718"/>
      <c r="EI369" s="718"/>
      <c r="EJ369" s="718"/>
      <c r="EK369" s="718"/>
      <c r="EL369" s="718"/>
      <c r="EM369" s="718"/>
      <c r="EN369" s="718"/>
      <c r="EO369" s="718"/>
      <c r="EP369" s="718"/>
      <c r="EQ369" s="718"/>
      <c r="ER369" s="718"/>
      <c r="ES369" s="718"/>
      <c r="ET369" s="718"/>
      <c r="EU369" s="718"/>
      <c r="EV369" s="718"/>
      <c r="EW369" s="718"/>
      <c r="EX369" s="718"/>
      <c r="EY369" s="718"/>
      <c r="EZ369" s="718"/>
      <c r="FA369" s="718"/>
      <c r="FB369" s="718"/>
      <c r="FC369" s="718"/>
      <c r="FD369" s="718"/>
      <c r="FE369" s="718"/>
      <c r="FF369" s="718"/>
      <c r="FG369" s="718"/>
      <c r="FH369" s="718"/>
      <c r="FI369" s="718"/>
      <c r="FJ369" s="718"/>
      <c r="FK369" s="718"/>
      <c r="FL369" s="718"/>
      <c r="FM369" s="718"/>
      <c r="FN369" s="718"/>
      <c r="FO369" s="718"/>
      <c r="FP369" s="718"/>
      <c r="FQ369" s="718"/>
      <c r="FR369" s="718"/>
      <c r="FS369" s="718"/>
      <c r="FT369" s="718"/>
      <c r="FU369" s="718"/>
      <c r="FV369" s="718"/>
      <c r="FW369" s="718"/>
      <c r="FX369" s="718"/>
      <c r="FY369" s="718"/>
      <c r="FZ369" s="718"/>
      <c r="GA369" s="718"/>
      <c r="GB369" s="718"/>
      <c r="GC369" s="718"/>
      <c r="GD369" s="718"/>
      <c r="GE369" s="718"/>
      <c r="GF369" s="718"/>
      <c r="GG369" s="718"/>
      <c r="GH369" s="718"/>
      <c r="GI369" s="718"/>
      <c r="GJ369" s="718"/>
      <c r="GK369" s="718"/>
      <c r="GL369" s="718"/>
      <c r="GM369" s="718"/>
      <c r="GN369" s="718"/>
      <c r="GO369" s="718"/>
      <c r="GP369" s="718"/>
      <c r="GQ369" s="718"/>
      <c r="GR369" s="718"/>
      <c r="GS369" s="718"/>
      <c r="GT369" s="718"/>
      <c r="GU369" s="718"/>
      <c r="GV369" s="718"/>
      <c r="GW369" s="718"/>
      <c r="GX369" s="718"/>
      <c r="GY369" s="718"/>
      <c r="GZ369" s="718"/>
      <c r="HA369" s="718"/>
      <c r="HB369" s="718"/>
      <c r="HC369" s="718"/>
      <c r="HD369" s="718"/>
      <c r="HE369" s="718"/>
      <c r="HF369" s="718"/>
      <c r="HG369" s="718"/>
      <c r="HH369" s="718"/>
      <c r="HI369" s="718"/>
      <c r="HJ369" s="718"/>
      <c r="HK369" s="718"/>
      <c r="HL369" s="718"/>
      <c r="HM369" s="718"/>
      <c r="HN369" s="718"/>
      <c r="HO369" s="718"/>
      <c r="HP369" s="718"/>
      <c r="HQ369" s="718"/>
      <c r="HR369" s="718"/>
      <c r="HS369" s="718"/>
      <c r="HT369" s="718"/>
      <c r="HU369" s="718"/>
      <c r="HV369" s="718"/>
      <c r="HW369" s="718"/>
      <c r="HX369" s="718"/>
      <c r="HY369" s="718"/>
      <c r="HZ369" s="718"/>
      <c r="IA369" s="718"/>
      <c r="IB369" s="718"/>
      <c r="IC369" s="718"/>
      <c r="ID369" s="718"/>
      <c r="IE369" s="718"/>
      <c r="IF369" s="718"/>
      <c r="IG369" s="718"/>
      <c r="IH369" s="718"/>
      <c r="II369" s="718"/>
      <c r="IJ369" s="718"/>
      <c r="IK369" s="718"/>
      <c r="IL369" s="718"/>
      <c r="IM369" s="718"/>
      <c r="IN369" s="718"/>
      <c r="IO369" s="718"/>
      <c r="IP369" s="718"/>
      <c r="IQ369" s="718"/>
      <c r="IR369" s="718"/>
      <c r="IS369" s="718"/>
      <c r="IT369" s="718"/>
      <c r="IU369" s="718"/>
      <c r="IV369" s="718"/>
    </row>
    <row r="370" spans="2:256" s="418" customFormat="1">
      <c r="B370" s="432"/>
      <c r="C370" s="433"/>
      <c r="D370" s="432"/>
      <c r="E370" s="432"/>
      <c r="P370" s="718"/>
      <c r="Q370" s="718"/>
      <c r="R370" s="718"/>
      <c r="S370" s="718"/>
      <c r="T370" s="718"/>
      <c r="U370" s="718"/>
      <c r="V370" s="718"/>
      <c r="W370" s="718"/>
      <c r="X370" s="718"/>
      <c r="Y370" s="718"/>
      <c r="Z370" s="718"/>
      <c r="AA370" s="718"/>
      <c r="AB370" s="718"/>
      <c r="AC370" s="718"/>
      <c r="AD370" s="718"/>
      <c r="AE370" s="718"/>
      <c r="AF370" s="718"/>
      <c r="AG370" s="718"/>
      <c r="AH370" s="718"/>
      <c r="AI370" s="718"/>
      <c r="AJ370" s="718"/>
      <c r="AK370" s="718"/>
      <c r="AL370" s="718"/>
      <c r="AM370" s="718"/>
      <c r="AN370" s="718"/>
      <c r="AO370" s="718"/>
      <c r="AP370" s="718"/>
      <c r="AQ370" s="718"/>
      <c r="AR370" s="718"/>
      <c r="AS370" s="718"/>
      <c r="AT370" s="718"/>
      <c r="AU370" s="718"/>
      <c r="AV370" s="718"/>
      <c r="AW370" s="718"/>
      <c r="AX370" s="718"/>
      <c r="AY370" s="718"/>
      <c r="AZ370" s="718"/>
      <c r="BA370" s="718"/>
      <c r="BB370" s="718"/>
      <c r="BC370" s="718"/>
      <c r="BD370" s="718"/>
      <c r="BE370" s="718"/>
      <c r="BF370" s="718"/>
      <c r="BG370" s="718"/>
      <c r="BH370" s="718"/>
      <c r="BI370" s="718"/>
      <c r="BJ370" s="718"/>
      <c r="BK370" s="718"/>
      <c r="BL370" s="718"/>
      <c r="BM370" s="718"/>
      <c r="BN370" s="718"/>
      <c r="BO370" s="718"/>
      <c r="BP370" s="718"/>
      <c r="BQ370" s="718"/>
      <c r="BR370" s="718"/>
      <c r="BS370" s="718"/>
      <c r="BT370" s="718"/>
      <c r="BU370" s="718"/>
      <c r="BV370" s="718"/>
      <c r="BW370" s="718"/>
      <c r="BX370" s="718"/>
      <c r="BY370" s="718"/>
      <c r="BZ370" s="718"/>
      <c r="CA370" s="718"/>
      <c r="CB370" s="718"/>
      <c r="CC370" s="718"/>
      <c r="CD370" s="718"/>
      <c r="CE370" s="718"/>
      <c r="CF370" s="718"/>
      <c r="CG370" s="718"/>
      <c r="CH370" s="718"/>
      <c r="CI370" s="718"/>
      <c r="CJ370" s="718"/>
      <c r="CK370" s="718"/>
      <c r="CL370" s="718"/>
      <c r="CM370" s="718"/>
      <c r="CN370" s="718"/>
      <c r="CO370" s="718"/>
      <c r="CP370" s="718"/>
      <c r="CQ370" s="718"/>
      <c r="CR370" s="718"/>
      <c r="CS370" s="718"/>
      <c r="CT370" s="718"/>
      <c r="CU370" s="718"/>
      <c r="CV370" s="718"/>
      <c r="CW370" s="718"/>
      <c r="CX370" s="718"/>
      <c r="CY370" s="718"/>
      <c r="CZ370" s="718"/>
      <c r="DA370" s="718"/>
      <c r="DB370" s="718"/>
      <c r="DC370" s="718"/>
      <c r="DD370" s="718"/>
      <c r="DE370" s="718"/>
      <c r="DF370" s="718"/>
      <c r="DG370" s="718"/>
      <c r="DH370" s="718"/>
      <c r="DI370" s="718"/>
      <c r="DJ370" s="718"/>
      <c r="DK370" s="718"/>
      <c r="DL370" s="718"/>
      <c r="DM370" s="718"/>
      <c r="DN370" s="718"/>
      <c r="DO370" s="718"/>
      <c r="DP370" s="718"/>
      <c r="DQ370" s="718"/>
      <c r="DR370" s="718"/>
      <c r="DS370" s="718"/>
      <c r="DT370" s="718"/>
      <c r="DU370" s="718"/>
      <c r="DV370" s="718"/>
      <c r="DW370" s="718"/>
      <c r="DX370" s="718"/>
      <c r="DY370" s="718"/>
      <c r="DZ370" s="718"/>
      <c r="EA370" s="718"/>
      <c r="EB370" s="718"/>
      <c r="EC370" s="718"/>
      <c r="ED370" s="718"/>
      <c r="EE370" s="718"/>
      <c r="EF370" s="718"/>
      <c r="EG370" s="718"/>
      <c r="EH370" s="718"/>
      <c r="EI370" s="718"/>
      <c r="EJ370" s="718"/>
      <c r="EK370" s="718"/>
      <c r="EL370" s="718"/>
      <c r="EM370" s="718"/>
      <c r="EN370" s="718"/>
      <c r="EO370" s="718"/>
      <c r="EP370" s="718"/>
      <c r="EQ370" s="718"/>
      <c r="ER370" s="718"/>
      <c r="ES370" s="718"/>
      <c r="ET370" s="718"/>
      <c r="EU370" s="718"/>
      <c r="EV370" s="718"/>
      <c r="EW370" s="718"/>
      <c r="EX370" s="718"/>
      <c r="EY370" s="718"/>
      <c r="EZ370" s="718"/>
      <c r="FA370" s="718"/>
      <c r="FB370" s="718"/>
      <c r="FC370" s="718"/>
      <c r="FD370" s="718"/>
      <c r="FE370" s="718"/>
      <c r="FF370" s="718"/>
      <c r="FG370" s="718"/>
      <c r="FH370" s="718"/>
      <c r="FI370" s="718"/>
      <c r="FJ370" s="718"/>
      <c r="FK370" s="718"/>
      <c r="FL370" s="718"/>
      <c r="FM370" s="718"/>
      <c r="FN370" s="718"/>
      <c r="FO370" s="718"/>
      <c r="FP370" s="718"/>
      <c r="FQ370" s="718"/>
      <c r="FR370" s="718"/>
      <c r="FS370" s="718"/>
      <c r="FT370" s="718"/>
      <c r="FU370" s="718"/>
      <c r="FV370" s="718"/>
      <c r="FW370" s="718"/>
      <c r="FX370" s="718"/>
      <c r="FY370" s="718"/>
      <c r="FZ370" s="718"/>
      <c r="GA370" s="718"/>
      <c r="GB370" s="718"/>
      <c r="GC370" s="718"/>
      <c r="GD370" s="718"/>
      <c r="GE370" s="718"/>
      <c r="GF370" s="718"/>
      <c r="GG370" s="718"/>
      <c r="GH370" s="718"/>
      <c r="GI370" s="718"/>
      <c r="GJ370" s="718"/>
      <c r="GK370" s="718"/>
      <c r="GL370" s="718"/>
      <c r="GM370" s="718"/>
      <c r="GN370" s="718"/>
      <c r="GO370" s="718"/>
      <c r="GP370" s="718"/>
      <c r="GQ370" s="718"/>
      <c r="GR370" s="718"/>
      <c r="GS370" s="718"/>
      <c r="GT370" s="718"/>
      <c r="GU370" s="718"/>
      <c r="GV370" s="718"/>
      <c r="GW370" s="718"/>
      <c r="GX370" s="718"/>
      <c r="GY370" s="718"/>
      <c r="GZ370" s="718"/>
      <c r="HA370" s="718"/>
      <c r="HB370" s="718"/>
      <c r="HC370" s="718"/>
      <c r="HD370" s="718"/>
      <c r="HE370" s="718"/>
      <c r="HF370" s="718"/>
      <c r="HG370" s="718"/>
      <c r="HH370" s="718"/>
      <c r="HI370" s="718"/>
      <c r="HJ370" s="718"/>
      <c r="HK370" s="718"/>
      <c r="HL370" s="718"/>
      <c r="HM370" s="718"/>
      <c r="HN370" s="718"/>
      <c r="HO370" s="718"/>
      <c r="HP370" s="718"/>
      <c r="HQ370" s="718"/>
      <c r="HR370" s="718"/>
      <c r="HS370" s="718"/>
      <c r="HT370" s="718"/>
      <c r="HU370" s="718"/>
      <c r="HV370" s="718"/>
      <c r="HW370" s="718"/>
      <c r="HX370" s="718"/>
      <c r="HY370" s="718"/>
      <c r="HZ370" s="718"/>
      <c r="IA370" s="718"/>
      <c r="IB370" s="718"/>
      <c r="IC370" s="718"/>
      <c r="ID370" s="718"/>
      <c r="IE370" s="718"/>
      <c r="IF370" s="718"/>
      <c r="IG370" s="718"/>
      <c r="IH370" s="718"/>
      <c r="II370" s="718"/>
      <c r="IJ370" s="718"/>
      <c r="IK370" s="718"/>
      <c r="IL370" s="718"/>
      <c r="IM370" s="718"/>
      <c r="IN370" s="718"/>
      <c r="IO370" s="718"/>
      <c r="IP370" s="718"/>
      <c r="IQ370" s="718"/>
      <c r="IR370" s="718"/>
      <c r="IS370" s="718"/>
      <c r="IT370" s="718"/>
      <c r="IU370" s="718"/>
      <c r="IV370" s="718"/>
    </row>
    <row r="371" spans="2:256" s="418" customFormat="1">
      <c r="B371" s="432"/>
      <c r="C371" s="433"/>
      <c r="D371" s="432"/>
      <c r="E371" s="432"/>
      <c r="P371" s="718"/>
      <c r="Q371" s="718"/>
      <c r="R371" s="718"/>
      <c r="S371" s="718"/>
      <c r="T371" s="718"/>
      <c r="U371" s="718"/>
      <c r="V371" s="718"/>
      <c r="W371" s="718"/>
      <c r="X371" s="718"/>
      <c r="Y371" s="718"/>
      <c r="Z371" s="718"/>
      <c r="AA371" s="718"/>
      <c r="AB371" s="718"/>
      <c r="AC371" s="718"/>
      <c r="AD371" s="718"/>
      <c r="AE371" s="718"/>
      <c r="AF371" s="718"/>
      <c r="AG371" s="718"/>
      <c r="AH371" s="718"/>
      <c r="AI371" s="718"/>
      <c r="AJ371" s="718"/>
      <c r="AK371" s="718"/>
      <c r="AL371" s="718"/>
      <c r="AM371" s="718"/>
      <c r="AN371" s="718"/>
      <c r="AO371" s="718"/>
      <c r="AP371" s="718"/>
      <c r="AQ371" s="718"/>
      <c r="AR371" s="718"/>
      <c r="AS371" s="718"/>
      <c r="AT371" s="718"/>
      <c r="AU371" s="718"/>
      <c r="AV371" s="718"/>
      <c r="AW371" s="718"/>
      <c r="AX371" s="718"/>
      <c r="AY371" s="718"/>
      <c r="AZ371" s="718"/>
      <c r="BA371" s="718"/>
      <c r="BB371" s="718"/>
      <c r="BC371" s="718"/>
      <c r="BD371" s="718"/>
      <c r="BE371" s="718"/>
      <c r="BF371" s="718"/>
      <c r="BG371" s="718"/>
      <c r="BH371" s="718"/>
      <c r="BI371" s="718"/>
      <c r="BJ371" s="718"/>
      <c r="BK371" s="718"/>
      <c r="BL371" s="718"/>
      <c r="BM371" s="718"/>
      <c r="BN371" s="718"/>
      <c r="BO371" s="718"/>
      <c r="BP371" s="718"/>
      <c r="BQ371" s="718"/>
      <c r="BR371" s="718"/>
      <c r="BS371" s="718"/>
      <c r="BT371" s="718"/>
      <c r="BU371" s="718"/>
      <c r="BV371" s="718"/>
      <c r="BW371" s="718"/>
      <c r="BX371" s="718"/>
      <c r="BY371" s="718"/>
      <c r="BZ371" s="718"/>
      <c r="CA371" s="718"/>
      <c r="CB371" s="718"/>
      <c r="CC371" s="718"/>
      <c r="CD371" s="718"/>
      <c r="CE371" s="718"/>
      <c r="CF371" s="718"/>
      <c r="CG371" s="718"/>
      <c r="CH371" s="718"/>
      <c r="CI371" s="718"/>
      <c r="CJ371" s="718"/>
      <c r="CK371" s="718"/>
      <c r="CL371" s="718"/>
      <c r="CM371" s="718"/>
      <c r="CN371" s="718"/>
      <c r="CO371" s="718"/>
      <c r="CP371" s="718"/>
      <c r="CQ371" s="718"/>
      <c r="CR371" s="718"/>
      <c r="CS371" s="718"/>
      <c r="CT371" s="718"/>
      <c r="CU371" s="718"/>
      <c r="CV371" s="718"/>
      <c r="CW371" s="718"/>
      <c r="CX371" s="718"/>
      <c r="CY371" s="718"/>
      <c r="CZ371" s="718"/>
      <c r="DA371" s="718"/>
      <c r="DB371" s="718"/>
      <c r="DC371" s="718"/>
      <c r="DD371" s="718"/>
      <c r="DE371" s="718"/>
      <c r="DF371" s="718"/>
      <c r="DG371" s="718"/>
      <c r="DH371" s="718"/>
      <c r="DI371" s="718"/>
      <c r="DJ371" s="718"/>
      <c r="DK371" s="718"/>
      <c r="DL371" s="718"/>
      <c r="DM371" s="718"/>
      <c r="DN371" s="718"/>
      <c r="DO371" s="718"/>
      <c r="DP371" s="718"/>
      <c r="DQ371" s="718"/>
      <c r="DR371" s="718"/>
      <c r="DS371" s="718"/>
      <c r="DT371" s="718"/>
      <c r="DU371" s="718"/>
      <c r="DV371" s="718"/>
      <c r="DW371" s="718"/>
      <c r="DX371" s="718"/>
      <c r="DY371" s="718"/>
      <c r="DZ371" s="718"/>
      <c r="EA371" s="718"/>
      <c r="EB371" s="718"/>
      <c r="EC371" s="718"/>
      <c r="ED371" s="718"/>
      <c r="EE371" s="718"/>
      <c r="EF371" s="718"/>
      <c r="EG371" s="718"/>
      <c r="EH371" s="718"/>
      <c r="EI371" s="718"/>
      <c r="EJ371" s="718"/>
      <c r="EK371" s="718"/>
      <c r="EL371" s="718"/>
      <c r="EM371" s="718"/>
      <c r="EN371" s="718"/>
      <c r="EO371" s="718"/>
      <c r="EP371" s="718"/>
      <c r="EQ371" s="718"/>
      <c r="ER371" s="718"/>
      <c r="ES371" s="718"/>
      <c r="ET371" s="718"/>
      <c r="EU371" s="718"/>
      <c r="EV371" s="718"/>
      <c r="EW371" s="718"/>
      <c r="EX371" s="718"/>
      <c r="EY371" s="718"/>
      <c r="EZ371" s="718"/>
      <c r="FA371" s="718"/>
      <c r="FB371" s="718"/>
      <c r="FC371" s="718"/>
      <c r="FD371" s="718"/>
      <c r="FE371" s="718"/>
      <c r="FF371" s="718"/>
      <c r="FG371" s="718"/>
      <c r="FH371" s="718"/>
      <c r="FI371" s="718"/>
      <c r="FJ371" s="718"/>
      <c r="FK371" s="718"/>
      <c r="FL371" s="718"/>
      <c r="FM371" s="718"/>
      <c r="FN371" s="718"/>
      <c r="FO371" s="718"/>
      <c r="FP371" s="718"/>
      <c r="FQ371" s="718"/>
      <c r="FR371" s="718"/>
      <c r="FS371" s="718"/>
      <c r="FT371" s="718"/>
      <c r="FU371" s="718"/>
      <c r="FV371" s="718"/>
      <c r="FW371" s="718"/>
      <c r="FX371" s="718"/>
      <c r="FY371" s="718"/>
      <c r="FZ371" s="718"/>
      <c r="GA371" s="718"/>
      <c r="GB371" s="718"/>
      <c r="GC371" s="718"/>
      <c r="GD371" s="718"/>
      <c r="GE371" s="718"/>
      <c r="GF371" s="718"/>
      <c r="GG371" s="718"/>
      <c r="GH371" s="718"/>
      <c r="GI371" s="718"/>
      <c r="GJ371" s="718"/>
      <c r="GK371" s="718"/>
      <c r="GL371" s="718"/>
      <c r="GM371" s="718"/>
      <c r="GN371" s="718"/>
      <c r="GO371" s="718"/>
      <c r="GP371" s="718"/>
      <c r="GQ371" s="718"/>
      <c r="GR371" s="718"/>
      <c r="GS371" s="718"/>
      <c r="GT371" s="718"/>
      <c r="GU371" s="718"/>
      <c r="GV371" s="718"/>
      <c r="GW371" s="718"/>
      <c r="GX371" s="718"/>
      <c r="GY371" s="718"/>
      <c r="GZ371" s="718"/>
      <c r="HA371" s="718"/>
      <c r="HB371" s="718"/>
      <c r="HC371" s="718"/>
      <c r="HD371" s="718"/>
      <c r="HE371" s="718"/>
      <c r="HF371" s="718"/>
      <c r="HG371" s="718"/>
      <c r="HH371" s="718"/>
      <c r="HI371" s="718"/>
      <c r="HJ371" s="718"/>
      <c r="HK371" s="718"/>
      <c r="HL371" s="718"/>
      <c r="HM371" s="718"/>
      <c r="HN371" s="718"/>
      <c r="HO371" s="718"/>
      <c r="HP371" s="718"/>
      <c r="HQ371" s="718"/>
      <c r="HR371" s="718"/>
      <c r="HS371" s="718"/>
      <c r="HT371" s="718"/>
      <c r="HU371" s="718"/>
      <c r="HV371" s="718"/>
      <c r="HW371" s="718"/>
      <c r="HX371" s="718"/>
      <c r="HY371" s="718"/>
      <c r="HZ371" s="718"/>
      <c r="IA371" s="718"/>
      <c r="IB371" s="718"/>
      <c r="IC371" s="718"/>
      <c r="ID371" s="718"/>
      <c r="IE371" s="718"/>
      <c r="IF371" s="718"/>
      <c r="IG371" s="718"/>
      <c r="IH371" s="718"/>
      <c r="II371" s="718"/>
      <c r="IJ371" s="718"/>
      <c r="IK371" s="718"/>
      <c r="IL371" s="718"/>
      <c r="IM371" s="718"/>
      <c r="IN371" s="718"/>
      <c r="IO371" s="718"/>
      <c r="IP371" s="718"/>
      <c r="IQ371" s="718"/>
      <c r="IR371" s="718"/>
      <c r="IS371" s="718"/>
      <c r="IT371" s="718"/>
      <c r="IU371" s="718"/>
      <c r="IV371" s="718"/>
    </row>
    <row r="372" spans="2:256" s="418" customFormat="1">
      <c r="B372" s="432"/>
      <c r="C372" s="433"/>
      <c r="D372" s="432"/>
      <c r="E372" s="432"/>
      <c r="P372" s="718"/>
      <c r="Q372" s="718"/>
      <c r="R372" s="718"/>
      <c r="S372" s="718"/>
      <c r="T372" s="718"/>
      <c r="U372" s="718"/>
      <c r="V372" s="718"/>
      <c r="W372" s="718"/>
      <c r="X372" s="718"/>
      <c r="Y372" s="718"/>
      <c r="Z372" s="718"/>
      <c r="AA372" s="718"/>
      <c r="AB372" s="718"/>
      <c r="AC372" s="718"/>
      <c r="AD372" s="718"/>
      <c r="AE372" s="718"/>
      <c r="AF372" s="718"/>
      <c r="AG372" s="718"/>
      <c r="AH372" s="718"/>
      <c r="AI372" s="718"/>
      <c r="AJ372" s="718"/>
      <c r="AK372" s="718"/>
      <c r="AL372" s="718"/>
      <c r="AM372" s="718"/>
      <c r="AN372" s="718"/>
      <c r="AO372" s="718"/>
      <c r="AP372" s="718"/>
      <c r="AQ372" s="718"/>
      <c r="AR372" s="718"/>
      <c r="AS372" s="718"/>
      <c r="AT372" s="718"/>
      <c r="AU372" s="718"/>
      <c r="AV372" s="718"/>
      <c r="AW372" s="718"/>
      <c r="AX372" s="718"/>
      <c r="AY372" s="718"/>
      <c r="AZ372" s="718"/>
      <c r="BA372" s="718"/>
      <c r="BB372" s="718"/>
      <c r="BC372" s="718"/>
      <c r="BD372" s="718"/>
      <c r="BE372" s="718"/>
      <c r="BF372" s="718"/>
      <c r="BG372" s="718"/>
      <c r="BH372" s="718"/>
      <c r="BI372" s="718"/>
      <c r="BJ372" s="718"/>
      <c r="BK372" s="718"/>
      <c r="BL372" s="718"/>
      <c r="BM372" s="718"/>
      <c r="BN372" s="718"/>
      <c r="BO372" s="718"/>
      <c r="BP372" s="718"/>
      <c r="BQ372" s="718"/>
      <c r="BR372" s="718"/>
      <c r="BS372" s="718"/>
      <c r="BT372" s="718"/>
      <c r="BU372" s="718"/>
      <c r="BV372" s="718"/>
      <c r="BW372" s="718"/>
      <c r="BX372" s="718"/>
      <c r="BY372" s="718"/>
      <c r="BZ372" s="718"/>
      <c r="CA372" s="718"/>
      <c r="CB372" s="718"/>
      <c r="CC372" s="718"/>
      <c r="CD372" s="718"/>
      <c r="CE372" s="718"/>
      <c r="CF372" s="718"/>
      <c r="CG372" s="718"/>
      <c r="CH372" s="718"/>
      <c r="CI372" s="718"/>
      <c r="CJ372" s="718"/>
      <c r="CK372" s="718"/>
      <c r="CL372" s="718"/>
      <c r="CM372" s="718"/>
      <c r="CN372" s="718"/>
      <c r="CO372" s="718"/>
      <c r="CP372" s="718"/>
      <c r="CQ372" s="718"/>
      <c r="CR372" s="718"/>
      <c r="CS372" s="718"/>
      <c r="CT372" s="718"/>
      <c r="CU372" s="718"/>
      <c r="CV372" s="718"/>
      <c r="CW372" s="718"/>
      <c r="CX372" s="718"/>
      <c r="CY372" s="718"/>
      <c r="CZ372" s="718"/>
      <c r="DA372" s="718"/>
      <c r="DB372" s="718"/>
      <c r="DC372" s="718"/>
      <c r="DD372" s="718"/>
      <c r="DE372" s="718"/>
      <c r="DF372" s="718"/>
      <c r="DG372" s="718"/>
      <c r="DH372" s="718"/>
      <c r="DI372" s="718"/>
      <c r="DJ372" s="718"/>
      <c r="DK372" s="718"/>
      <c r="DL372" s="718"/>
      <c r="DM372" s="718"/>
      <c r="DN372" s="718"/>
      <c r="DO372" s="718"/>
      <c r="DP372" s="718"/>
      <c r="DQ372" s="718"/>
      <c r="DR372" s="718"/>
      <c r="DS372" s="718"/>
      <c r="DT372" s="718"/>
      <c r="DU372" s="718"/>
      <c r="DV372" s="718"/>
      <c r="DW372" s="718"/>
      <c r="DX372" s="718"/>
      <c r="DY372" s="718"/>
      <c r="DZ372" s="718"/>
      <c r="EA372" s="718"/>
      <c r="EB372" s="718"/>
      <c r="EC372" s="718"/>
      <c r="ED372" s="718"/>
      <c r="EE372" s="718"/>
      <c r="EF372" s="718"/>
      <c r="EG372" s="718"/>
      <c r="EH372" s="718"/>
      <c r="EI372" s="718"/>
      <c r="EJ372" s="718"/>
      <c r="EK372" s="718"/>
      <c r="EL372" s="718"/>
      <c r="EM372" s="718"/>
      <c r="EN372" s="718"/>
      <c r="EO372" s="718"/>
      <c r="EP372" s="718"/>
      <c r="EQ372" s="718"/>
      <c r="ER372" s="718"/>
      <c r="ES372" s="718"/>
      <c r="ET372" s="718"/>
      <c r="EU372" s="718"/>
      <c r="EV372" s="718"/>
      <c r="EW372" s="718"/>
      <c r="EX372" s="718"/>
      <c r="EY372" s="718"/>
      <c r="EZ372" s="718"/>
      <c r="FA372" s="718"/>
      <c r="FB372" s="718"/>
      <c r="FC372" s="718"/>
      <c r="FD372" s="718"/>
      <c r="FE372" s="718"/>
      <c r="FF372" s="718"/>
      <c r="FG372" s="718"/>
      <c r="FH372" s="718"/>
      <c r="FI372" s="718"/>
      <c r="FJ372" s="718"/>
      <c r="FK372" s="718"/>
      <c r="FL372" s="718"/>
      <c r="FM372" s="718"/>
      <c r="FN372" s="718"/>
      <c r="FO372" s="718"/>
      <c r="FP372" s="718"/>
      <c r="FQ372" s="718"/>
      <c r="FR372" s="718"/>
      <c r="FS372" s="718"/>
      <c r="FT372" s="718"/>
      <c r="FU372" s="718"/>
      <c r="FV372" s="718"/>
      <c r="FW372" s="718"/>
      <c r="FX372" s="718"/>
      <c r="FY372" s="718"/>
      <c r="FZ372" s="718"/>
      <c r="GA372" s="718"/>
      <c r="GB372" s="718"/>
      <c r="GC372" s="718"/>
      <c r="GD372" s="718"/>
      <c r="GE372" s="718"/>
      <c r="GF372" s="718"/>
      <c r="GG372" s="718"/>
      <c r="GH372" s="718"/>
      <c r="GI372" s="718"/>
      <c r="GJ372" s="718"/>
      <c r="GK372" s="718"/>
      <c r="GL372" s="718"/>
      <c r="GM372" s="718"/>
      <c r="GN372" s="718"/>
      <c r="GO372" s="718"/>
      <c r="GP372" s="718"/>
      <c r="GQ372" s="718"/>
      <c r="GR372" s="718"/>
      <c r="GS372" s="718"/>
      <c r="GT372" s="718"/>
      <c r="GU372" s="718"/>
      <c r="GV372" s="718"/>
      <c r="GW372" s="718"/>
      <c r="GX372" s="718"/>
      <c r="GY372" s="718"/>
      <c r="GZ372" s="718"/>
      <c r="HA372" s="718"/>
      <c r="HB372" s="718"/>
      <c r="HC372" s="718"/>
      <c r="HD372" s="718"/>
      <c r="HE372" s="718"/>
      <c r="HF372" s="718"/>
      <c r="HG372" s="718"/>
      <c r="HH372" s="718"/>
      <c r="HI372" s="718"/>
      <c r="HJ372" s="718"/>
      <c r="HK372" s="718"/>
      <c r="HL372" s="718"/>
      <c r="HM372" s="718"/>
      <c r="HN372" s="718"/>
      <c r="HO372" s="718"/>
      <c r="HP372" s="718"/>
      <c r="HQ372" s="718"/>
      <c r="HR372" s="718"/>
      <c r="HS372" s="718"/>
      <c r="HT372" s="718"/>
      <c r="HU372" s="718"/>
      <c r="HV372" s="718"/>
      <c r="HW372" s="718"/>
      <c r="HX372" s="718"/>
      <c r="HY372" s="718"/>
      <c r="HZ372" s="718"/>
      <c r="IA372" s="718"/>
      <c r="IB372" s="718"/>
      <c r="IC372" s="718"/>
      <c r="ID372" s="718"/>
      <c r="IE372" s="718"/>
      <c r="IF372" s="718"/>
      <c r="IG372" s="718"/>
      <c r="IH372" s="718"/>
      <c r="II372" s="718"/>
      <c r="IJ372" s="718"/>
      <c r="IK372" s="718"/>
      <c r="IL372" s="718"/>
      <c r="IM372" s="718"/>
      <c r="IN372" s="718"/>
      <c r="IO372" s="718"/>
      <c r="IP372" s="718"/>
      <c r="IQ372" s="718"/>
      <c r="IR372" s="718"/>
      <c r="IS372" s="718"/>
      <c r="IT372" s="718"/>
      <c r="IU372" s="718"/>
      <c r="IV372" s="718"/>
    </row>
    <row r="373" spans="2:256" s="418" customFormat="1">
      <c r="B373" s="432"/>
      <c r="C373" s="433"/>
      <c r="D373" s="432"/>
      <c r="E373" s="432"/>
      <c r="P373" s="718"/>
      <c r="Q373" s="718"/>
      <c r="R373" s="718"/>
      <c r="S373" s="718"/>
      <c r="T373" s="718"/>
      <c r="U373" s="718"/>
      <c r="V373" s="718"/>
      <c r="W373" s="718"/>
      <c r="X373" s="718"/>
      <c r="Y373" s="718"/>
      <c r="Z373" s="718"/>
      <c r="AA373" s="718"/>
      <c r="AB373" s="718"/>
      <c r="AC373" s="718"/>
      <c r="AD373" s="718"/>
      <c r="AE373" s="718"/>
      <c r="AF373" s="718"/>
      <c r="AG373" s="718"/>
      <c r="AH373" s="718"/>
      <c r="AI373" s="718"/>
      <c r="AJ373" s="718"/>
      <c r="AK373" s="718"/>
      <c r="AL373" s="718"/>
      <c r="AM373" s="718"/>
      <c r="AN373" s="718"/>
      <c r="AO373" s="718"/>
      <c r="AP373" s="718"/>
      <c r="AQ373" s="718"/>
      <c r="AR373" s="718"/>
      <c r="AS373" s="718"/>
      <c r="AT373" s="718"/>
      <c r="AU373" s="718"/>
      <c r="AV373" s="718"/>
      <c r="AW373" s="718"/>
      <c r="AX373" s="718"/>
      <c r="AY373" s="718"/>
      <c r="AZ373" s="718"/>
      <c r="BA373" s="718"/>
      <c r="BB373" s="718"/>
      <c r="BC373" s="718"/>
      <c r="BD373" s="718"/>
      <c r="BE373" s="718"/>
      <c r="BF373" s="718"/>
      <c r="BG373" s="718"/>
      <c r="BH373" s="718"/>
      <c r="BI373" s="718"/>
      <c r="BJ373" s="718"/>
      <c r="BK373" s="718"/>
      <c r="BL373" s="718"/>
      <c r="BM373" s="718"/>
      <c r="BN373" s="718"/>
      <c r="BO373" s="718"/>
      <c r="BP373" s="718"/>
      <c r="BQ373" s="718"/>
      <c r="BR373" s="718"/>
      <c r="BS373" s="718"/>
      <c r="BT373" s="718"/>
      <c r="BU373" s="718"/>
      <c r="BV373" s="718"/>
      <c r="BW373" s="718"/>
      <c r="BX373" s="718"/>
      <c r="BY373" s="718"/>
      <c r="BZ373" s="718"/>
      <c r="CA373" s="718"/>
      <c r="CB373" s="718"/>
      <c r="CC373" s="718"/>
      <c r="CD373" s="718"/>
      <c r="CE373" s="718"/>
      <c r="CF373" s="718"/>
      <c r="CG373" s="718"/>
      <c r="CH373" s="718"/>
      <c r="CI373" s="718"/>
      <c r="CJ373" s="718"/>
      <c r="CK373" s="718"/>
      <c r="CL373" s="718"/>
      <c r="CM373" s="718"/>
      <c r="CN373" s="718"/>
      <c r="CO373" s="718"/>
      <c r="CP373" s="718"/>
      <c r="CQ373" s="718"/>
      <c r="CR373" s="718"/>
      <c r="CS373" s="718"/>
      <c r="CT373" s="718"/>
      <c r="CU373" s="718"/>
      <c r="CV373" s="718"/>
      <c r="CW373" s="718"/>
      <c r="CX373" s="718"/>
      <c r="CY373" s="718"/>
      <c r="CZ373" s="718"/>
      <c r="DA373" s="718"/>
      <c r="DB373" s="718"/>
      <c r="DC373" s="718"/>
      <c r="DD373" s="718"/>
      <c r="DE373" s="718"/>
      <c r="DF373" s="718"/>
      <c r="DG373" s="718"/>
      <c r="DH373" s="718"/>
      <c r="DI373" s="718"/>
      <c r="DJ373" s="718"/>
      <c r="DK373" s="718"/>
      <c r="DL373" s="718"/>
      <c r="DM373" s="718"/>
      <c r="DN373" s="718"/>
      <c r="DO373" s="718"/>
      <c r="DP373" s="718"/>
      <c r="DQ373" s="718"/>
      <c r="DR373" s="718"/>
      <c r="DS373" s="718"/>
      <c r="DT373" s="718"/>
      <c r="DU373" s="718"/>
      <c r="DV373" s="718"/>
      <c r="DW373" s="718"/>
      <c r="DX373" s="718"/>
      <c r="DY373" s="718"/>
      <c r="DZ373" s="718"/>
      <c r="EA373" s="718"/>
      <c r="EB373" s="718"/>
      <c r="EC373" s="718"/>
      <c r="ED373" s="718"/>
      <c r="EE373" s="718"/>
      <c r="EF373" s="718"/>
      <c r="EG373" s="718"/>
      <c r="EH373" s="718"/>
      <c r="EI373" s="718"/>
      <c r="EJ373" s="718"/>
      <c r="EK373" s="718"/>
      <c r="EL373" s="718"/>
      <c r="EM373" s="718"/>
      <c r="EN373" s="718"/>
      <c r="EO373" s="718"/>
      <c r="EP373" s="718"/>
      <c r="EQ373" s="718"/>
      <c r="ER373" s="718"/>
      <c r="ES373" s="718"/>
      <c r="ET373" s="718"/>
      <c r="EU373" s="718"/>
      <c r="EV373" s="718"/>
      <c r="EW373" s="718"/>
      <c r="EX373" s="718"/>
      <c r="EY373" s="718"/>
      <c r="EZ373" s="718"/>
      <c r="FA373" s="718"/>
      <c r="FB373" s="718"/>
      <c r="FC373" s="718"/>
      <c r="FD373" s="718"/>
      <c r="FE373" s="718"/>
      <c r="FF373" s="718"/>
      <c r="FG373" s="718"/>
      <c r="FH373" s="718"/>
      <c r="FI373" s="718"/>
      <c r="FJ373" s="718"/>
      <c r="FK373" s="718"/>
      <c r="FL373" s="718"/>
      <c r="FM373" s="718"/>
      <c r="FN373" s="718"/>
      <c r="FO373" s="718"/>
      <c r="FP373" s="718"/>
      <c r="FQ373" s="718"/>
      <c r="FR373" s="718"/>
      <c r="FS373" s="718"/>
      <c r="FT373" s="718"/>
      <c r="FU373" s="718"/>
      <c r="FV373" s="718"/>
      <c r="FW373" s="718"/>
      <c r="FX373" s="718"/>
      <c r="FY373" s="718"/>
      <c r="FZ373" s="718"/>
      <c r="GA373" s="718"/>
      <c r="GB373" s="718"/>
      <c r="GC373" s="718"/>
      <c r="GD373" s="718"/>
      <c r="GE373" s="718"/>
      <c r="GF373" s="718"/>
      <c r="GG373" s="718"/>
      <c r="GH373" s="718"/>
      <c r="GI373" s="718"/>
      <c r="GJ373" s="718"/>
      <c r="GK373" s="718"/>
      <c r="GL373" s="718"/>
      <c r="GM373" s="718"/>
      <c r="GN373" s="718"/>
      <c r="GO373" s="718"/>
      <c r="GP373" s="718"/>
      <c r="GQ373" s="718"/>
      <c r="GR373" s="718"/>
      <c r="GS373" s="718"/>
      <c r="GT373" s="718"/>
      <c r="GU373" s="718"/>
      <c r="GV373" s="718"/>
      <c r="GW373" s="718"/>
      <c r="GX373" s="718"/>
      <c r="GY373" s="718"/>
      <c r="GZ373" s="718"/>
      <c r="HA373" s="718"/>
      <c r="HB373" s="718"/>
      <c r="HC373" s="718"/>
      <c r="HD373" s="718"/>
      <c r="HE373" s="718"/>
      <c r="HF373" s="718"/>
      <c r="HG373" s="718"/>
      <c r="HH373" s="718"/>
      <c r="HI373" s="718"/>
      <c r="HJ373" s="718"/>
      <c r="HK373" s="718"/>
      <c r="HL373" s="718"/>
      <c r="HM373" s="718"/>
      <c r="HN373" s="718"/>
      <c r="HO373" s="718"/>
      <c r="HP373" s="718"/>
      <c r="HQ373" s="718"/>
      <c r="HR373" s="718"/>
      <c r="HS373" s="718"/>
      <c r="HT373" s="718"/>
      <c r="HU373" s="718"/>
      <c r="HV373" s="718"/>
      <c r="HW373" s="718"/>
      <c r="HX373" s="718"/>
      <c r="HY373" s="718"/>
      <c r="HZ373" s="718"/>
      <c r="IA373" s="718"/>
      <c r="IB373" s="718"/>
      <c r="IC373" s="718"/>
      <c r="ID373" s="718"/>
      <c r="IE373" s="718"/>
      <c r="IF373" s="718"/>
      <c r="IG373" s="718"/>
      <c r="IH373" s="718"/>
      <c r="II373" s="718"/>
      <c r="IJ373" s="718"/>
      <c r="IK373" s="718"/>
      <c r="IL373" s="718"/>
      <c r="IM373" s="718"/>
      <c r="IN373" s="718"/>
      <c r="IO373" s="718"/>
      <c r="IP373" s="718"/>
      <c r="IQ373" s="718"/>
      <c r="IR373" s="718"/>
      <c r="IS373" s="718"/>
      <c r="IT373" s="718"/>
      <c r="IU373" s="718"/>
      <c r="IV373" s="718"/>
    </row>
    <row r="374" spans="2:256" s="418" customFormat="1">
      <c r="B374" s="432"/>
      <c r="C374" s="433"/>
      <c r="D374" s="432"/>
      <c r="E374" s="432"/>
      <c r="P374" s="718"/>
      <c r="Q374" s="718"/>
      <c r="R374" s="718"/>
      <c r="S374" s="718"/>
      <c r="T374" s="718"/>
      <c r="U374" s="718"/>
      <c r="V374" s="718"/>
      <c r="W374" s="718"/>
      <c r="X374" s="718"/>
      <c r="Y374" s="718"/>
      <c r="Z374" s="718"/>
      <c r="AA374" s="718"/>
      <c r="AB374" s="718"/>
      <c r="AC374" s="718"/>
      <c r="AD374" s="718"/>
      <c r="AE374" s="718"/>
      <c r="AF374" s="718"/>
      <c r="AG374" s="718"/>
      <c r="AH374" s="718"/>
      <c r="AI374" s="718"/>
      <c r="AJ374" s="718"/>
      <c r="AK374" s="718"/>
      <c r="AL374" s="718"/>
      <c r="AM374" s="718"/>
      <c r="AN374" s="718"/>
      <c r="AO374" s="718"/>
      <c r="AP374" s="718"/>
      <c r="AQ374" s="718"/>
      <c r="AR374" s="718"/>
      <c r="AS374" s="718"/>
      <c r="AT374" s="718"/>
      <c r="AU374" s="718"/>
      <c r="AV374" s="718"/>
      <c r="AW374" s="718"/>
      <c r="AX374" s="718"/>
      <c r="AY374" s="718"/>
      <c r="AZ374" s="718"/>
      <c r="BA374" s="718"/>
      <c r="BB374" s="718"/>
      <c r="BC374" s="718"/>
      <c r="BD374" s="718"/>
      <c r="BE374" s="718"/>
      <c r="BF374" s="718"/>
      <c r="BG374" s="718"/>
      <c r="BH374" s="718"/>
      <c r="BI374" s="718"/>
      <c r="BJ374" s="718"/>
      <c r="BK374" s="718"/>
      <c r="BL374" s="718"/>
      <c r="BM374" s="718"/>
      <c r="BN374" s="718"/>
      <c r="BO374" s="718"/>
      <c r="BP374" s="718"/>
      <c r="BQ374" s="718"/>
      <c r="BR374" s="718"/>
      <c r="BS374" s="718"/>
      <c r="BT374" s="718"/>
      <c r="BU374" s="718"/>
      <c r="BV374" s="718"/>
      <c r="BW374" s="718"/>
      <c r="BX374" s="718"/>
      <c r="BY374" s="718"/>
      <c r="BZ374" s="718"/>
      <c r="CA374" s="718"/>
      <c r="CB374" s="718"/>
      <c r="CC374" s="718"/>
      <c r="CD374" s="718"/>
      <c r="CE374" s="718"/>
      <c r="CF374" s="718"/>
      <c r="CG374" s="718"/>
      <c r="CH374" s="718"/>
      <c r="CI374" s="718"/>
      <c r="CJ374" s="718"/>
      <c r="CK374" s="718"/>
      <c r="CL374" s="718"/>
      <c r="CM374" s="718"/>
      <c r="CN374" s="718"/>
      <c r="CO374" s="718"/>
      <c r="CP374" s="718"/>
      <c r="CQ374" s="718"/>
      <c r="CR374" s="718"/>
      <c r="CS374" s="718"/>
      <c r="CT374" s="718"/>
      <c r="CU374" s="718"/>
      <c r="CV374" s="718"/>
      <c r="CW374" s="718"/>
      <c r="CX374" s="718"/>
      <c r="CY374" s="718"/>
      <c r="CZ374" s="718"/>
      <c r="DA374" s="718"/>
      <c r="DB374" s="718"/>
      <c r="DC374" s="718"/>
      <c r="DD374" s="718"/>
      <c r="DE374" s="718"/>
      <c r="DF374" s="718"/>
      <c r="DG374" s="718"/>
      <c r="DH374" s="718"/>
      <c r="DI374" s="718"/>
      <c r="DJ374" s="718"/>
      <c r="DK374" s="718"/>
      <c r="DL374" s="718"/>
      <c r="DM374" s="718"/>
      <c r="DN374" s="718"/>
      <c r="DO374" s="718"/>
      <c r="DP374" s="718"/>
      <c r="DQ374" s="718"/>
      <c r="DR374" s="718"/>
      <c r="DS374" s="718"/>
      <c r="DT374" s="718"/>
      <c r="DU374" s="718"/>
      <c r="DV374" s="718"/>
      <c r="DW374" s="718"/>
      <c r="DX374" s="718"/>
      <c r="DY374" s="718"/>
      <c r="DZ374" s="718"/>
      <c r="EA374" s="718"/>
      <c r="EB374" s="718"/>
      <c r="EC374" s="718"/>
      <c r="ED374" s="718"/>
      <c r="EE374" s="718"/>
      <c r="EF374" s="718"/>
      <c r="EG374" s="718"/>
      <c r="EH374" s="718"/>
      <c r="EI374" s="718"/>
      <c r="EJ374" s="718"/>
      <c r="EK374" s="718"/>
      <c r="EL374" s="718"/>
      <c r="EM374" s="718"/>
      <c r="EN374" s="718"/>
      <c r="EO374" s="718"/>
      <c r="EP374" s="718"/>
      <c r="EQ374" s="718"/>
      <c r="ER374" s="718"/>
      <c r="ES374" s="718"/>
      <c r="ET374" s="718"/>
      <c r="EU374" s="718"/>
      <c r="EV374" s="718"/>
      <c r="EW374" s="718"/>
      <c r="EX374" s="718"/>
      <c r="EY374" s="718"/>
      <c r="EZ374" s="718"/>
      <c r="FA374" s="718"/>
      <c r="FB374" s="718"/>
      <c r="FC374" s="718"/>
      <c r="FD374" s="718"/>
      <c r="FE374" s="718"/>
      <c r="FF374" s="718"/>
      <c r="FG374" s="718"/>
      <c r="FH374" s="718"/>
      <c r="FI374" s="718"/>
      <c r="FJ374" s="718"/>
      <c r="FK374" s="718"/>
      <c r="FL374" s="718"/>
      <c r="FM374" s="718"/>
      <c r="FN374" s="718"/>
      <c r="FO374" s="718"/>
      <c r="FP374" s="718"/>
      <c r="FQ374" s="718"/>
      <c r="FR374" s="718"/>
      <c r="FS374" s="718"/>
      <c r="FT374" s="718"/>
      <c r="FU374" s="718"/>
      <c r="FV374" s="718"/>
      <c r="FW374" s="718"/>
      <c r="FX374" s="718"/>
      <c r="FY374" s="718"/>
      <c r="FZ374" s="718"/>
      <c r="GA374" s="718"/>
      <c r="GB374" s="718"/>
      <c r="GC374" s="718"/>
      <c r="GD374" s="718"/>
      <c r="GE374" s="718"/>
      <c r="GF374" s="718"/>
      <c r="GG374" s="718"/>
      <c r="GH374" s="718"/>
      <c r="GI374" s="718"/>
      <c r="GJ374" s="718"/>
      <c r="GK374" s="718"/>
      <c r="GL374" s="718"/>
      <c r="GM374" s="718"/>
      <c r="GN374" s="718"/>
      <c r="GO374" s="718"/>
      <c r="GP374" s="718"/>
      <c r="GQ374" s="718"/>
      <c r="GR374" s="718"/>
      <c r="GS374" s="718"/>
      <c r="GT374" s="718"/>
      <c r="GU374" s="718"/>
      <c r="GV374" s="718"/>
      <c r="GW374" s="718"/>
      <c r="GX374" s="718"/>
      <c r="GY374" s="718"/>
      <c r="GZ374" s="718"/>
      <c r="HA374" s="718"/>
      <c r="HB374" s="718"/>
      <c r="HC374" s="718"/>
      <c r="HD374" s="718"/>
      <c r="HE374" s="718"/>
      <c r="HF374" s="718"/>
      <c r="HG374" s="718"/>
      <c r="HH374" s="718"/>
      <c r="HI374" s="718"/>
      <c r="HJ374" s="718"/>
      <c r="HK374" s="718"/>
      <c r="HL374" s="718"/>
      <c r="HM374" s="718"/>
      <c r="HN374" s="718"/>
      <c r="HO374" s="718"/>
      <c r="HP374" s="718"/>
      <c r="HQ374" s="718"/>
      <c r="HR374" s="718"/>
      <c r="HS374" s="718"/>
      <c r="HT374" s="718"/>
      <c r="HU374" s="718"/>
      <c r="HV374" s="718"/>
      <c r="HW374" s="718"/>
      <c r="HX374" s="718"/>
      <c r="HY374" s="718"/>
      <c r="HZ374" s="718"/>
      <c r="IA374" s="718"/>
      <c r="IB374" s="718"/>
      <c r="IC374" s="718"/>
      <c r="ID374" s="718"/>
      <c r="IE374" s="718"/>
      <c r="IF374" s="718"/>
      <c r="IG374" s="718"/>
      <c r="IH374" s="718"/>
      <c r="II374" s="718"/>
      <c r="IJ374" s="718"/>
      <c r="IK374" s="718"/>
      <c r="IL374" s="718"/>
      <c r="IM374" s="718"/>
      <c r="IN374" s="718"/>
      <c r="IO374" s="718"/>
      <c r="IP374" s="718"/>
      <c r="IQ374" s="718"/>
      <c r="IR374" s="718"/>
      <c r="IS374" s="718"/>
      <c r="IT374" s="718"/>
      <c r="IU374" s="718"/>
      <c r="IV374" s="718"/>
    </row>
    <row r="375" spans="2:256" s="418" customFormat="1">
      <c r="B375" s="432"/>
      <c r="C375" s="433"/>
      <c r="D375" s="432"/>
      <c r="E375" s="432"/>
      <c r="P375" s="718"/>
      <c r="Q375" s="718"/>
      <c r="R375" s="718"/>
      <c r="S375" s="718"/>
      <c r="T375" s="718"/>
      <c r="U375" s="718"/>
      <c r="V375" s="718"/>
      <c r="W375" s="718"/>
      <c r="X375" s="718"/>
      <c r="Y375" s="718"/>
      <c r="Z375" s="718"/>
      <c r="AA375" s="718"/>
      <c r="AB375" s="718"/>
      <c r="AC375" s="718"/>
      <c r="AD375" s="718"/>
      <c r="AE375" s="718"/>
      <c r="AF375" s="718"/>
      <c r="AG375" s="718"/>
      <c r="AH375" s="718"/>
      <c r="AI375" s="718"/>
      <c r="AJ375" s="718"/>
      <c r="AK375" s="718"/>
      <c r="AL375" s="718"/>
      <c r="AM375" s="718"/>
      <c r="AN375" s="718"/>
      <c r="AO375" s="718"/>
      <c r="AP375" s="718"/>
      <c r="AQ375" s="718"/>
      <c r="AR375" s="718"/>
      <c r="AS375" s="718"/>
      <c r="AT375" s="718"/>
      <c r="AU375" s="718"/>
      <c r="AV375" s="718"/>
      <c r="AW375" s="718"/>
      <c r="AX375" s="718"/>
      <c r="AY375" s="718"/>
      <c r="AZ375" s="718"/>
      <c r="BA375" s="718"/>
      <c r="BB375" s="718"/>
      <c r="BC375" s="718"/>
      <c r="BD375" s="718"/>
      <c r="BE375" s="718"/>
      <c r="BF375" s="718"/>
      <c r="BG375" s="718"/>
      <c r="BH375" s="718"/>
      <c r="BI375" s="718"/>
      <c r="BJ375" s="718"/>
      <c r="BK375" s="718"/>
      <c r="BL375" s="718"/>
      <c r="BM375" s="718"/>
      <c r="BN375" s="718"/>
      <c r="BO375" s="718"/>
      <c r="BP375" s="718"/>
      <c r="BQ375" s="718"/>
      <c r="BR375" s="718"/>
      <c r="BS375" s="718"/>
      <c r="BT375" s="718"/>
      <c r="BU375" s="718"/>
      <c r="BV375" s="718"/>
      <c r="BW375" s="718"/>
      <c r="BX375" s="718"/>
      <c r="BY375" s="718"/>
      <c r="BZ375" s="718"/>
      <c r="CA375" s="718"/>
      <c r="CB375" s="718"/>
      <c r="CC375" s="718"/>
      <c r="CD375" s="718"/>
      <c r="CE375" s="718"/>
      <c r="CF375" s="718"/>
      <c r="CG375" s="718"/>
      <c r="CH375" s="718"/>
      <c r="CI375" s="718"/>
      <c r="CJ375" s="718"/>
      <c r="CK375" s="718"/>
      <c r="CL375" s="718"/>
      <c r="CM375" s="718"/>
      <c r="CN375" s="718"/>
      <c r="CO375" s="718"/>
      <c r="CP375" s="718"/>
      <c r="CQ375" s="718"/>
      <c r="CR375" s="718"/>
      <c r="CS375" s="718"/>
      <c r="CT375" s="718"/>
      <c r="CU375" s="718"/>
      <c r="CV375" s="718"/>
      <c r="CW375" s="718"/>
      <c r="CX375" s="718"/>
      <c r="CY375" s="718"/>
      <c r="CZ375" s="718"/>
      <c r="DA375" s="718"/>
      <c r="DB375" s="718"/>
      <c r="DC375" s="718"/>
      <c r="DD375" s="718"/>
      <c r="DE375" s="718"/>
      <c r="DF375" s="718"/>
      <c r="DG375" s="718"/>
      <c r="DH375" s="718"/>
      <c r="DI375" s="718"/>
      <c r="DJ375" s="718"/>
      <c r="DK375" s="718"/>
      <c r="DL375" s="718"/>
      <c r="DM375" s="718"/>
      <c r="DN375" s="718"/>
      <c r="DO375" s="718"/>
      <c r="DP375" s="718"/>
      <c r="DQ375" s="718"/>
      <c r="DR375" s="718"/>
      <c r="DS375" s="718"/>
      <c r="DT375" s="718"/>
      <c r="DU375" s="718"/>
      <c r="DV375" s="718"/>
      <c r="DW375" s="718"/>
      <c r="DX375" s="718"/>
      <c r="DY375" s="718"/>
      <c r="DZ375" s="718"/>
      <c r="EA375" s="718"/>
      <c r="EB375" s="718"/>
      <c r="EC375" s="718"/>
      <c r="ED375" s="718"/>
      <c r="EE375" s="718"/>
      <c r="EF375" s="718"/>
      <c r="EG375" s="718"/>
      <c r="EH375" s="718"/>
      <c r="EI375" s="718"/>
      <c r="EJ375" s="718"/>
      <c r="EK375" s="718"/>
      <c r="EL375" s="718"/>
      <c r="EM375" s="718"/>
      <c r="EN375" s="718"/>
      <c r="EO375" s="718"/>
      <c r="EP375" s="718"/>
      <c r="EQ375" s="718"/>
      <c r="ER375" s="718"/>
      <c r="ES375" s="718"/>
      <c r="ET375" s="718"/>
      <c r="EU375" s="718"/>
      <c r="EV375" s="718"/>
      <c r="EW375" s="718"/>
      <c r="EX375" s="718"/>
      <c r="EY375" s="718"/>
      <c r="EZ375" s="718"/>
      <c r="FA375" s="718"/>
      <c r="FB375" s="718"/>
      <c r="FC375" s="718"/>
      <c r="FD375" s="718"/>
      <c r="FE375" s="718"/>
      <c r="FF375" s="718"/>
      <c r="FG375" s="718"/>
      <c r="FH375" s="718"/>
      <c r="FI375" s="718"/>
      <c r="FJ375" s="718"/>
      <c r="FK375" s="718"/>
      <c r="FL375" s="718"/>
      <c r="FM375" s="718"/>
      <c r="FN375" s="718"/>
      <c r="FO375" s="718"/>
      <c r="FP375" s="718"/>
      <c r="FQ375" s="718"/>
      <c r="FR375" s="718"/>
      <c r="FS375" s="718"/>
      <c r="FT375" s="718"/>
      <c r="FU375" s="718"/>
      <c r="FV375" s="718"/>
      <c r="FW375" s="718"/>
      <c r="FX375" s="718"/>
      <c r="FY375" s="718"/>
      <c r="FZ375" s="718"/>
      <c r="GA375" s="718"/>
      <c r="GB375" s="718"/>
      <c r="GC375" s="718"/>
      <c r="GD375" s="718"/>
      <c r="GE375" s="718"/>
      <c r="GF375" s="718"/>
      <c r="GG375" s="718"/>
      <c r="GH375" s="718"/>
      <c r="GI375" s="718"/>
      <c r="GJ375" s="718"/>
      <c r="GK375" s="718"/>
      <c r="GL375" s="718"/>
      <c r="GM375" s="718"/>
      <c r="GN375" s="718"/>
      <c r="GO375" s="718"/>
      <c r="GP375" s="718"/>
      <c r="GQ375" s="718"/>
      <c r="GR375" s="718"/>
      <c r="GS375" s="718"/>
      <c r="GT375" s="718"/>
      <c r="GU375" s="718"/>
      <c r="GV375" s="718"/>
      <c r="GW375" s="718"/>
      <c r="GX375" s="718"/>
      <c r="GY375" s="718"/>
      <c r="GZ375" s="718"/>
      <c r="HA375" s="718"/>
      <c r="HB375" s="718"/>
      <c r="HC375" s="718"/>
      <c r="HD375" s="718"/>
      <c r="HE375" s="718"/>
      <c r="HF375" s="718"/>
      <c r="HG375" s="718"/>
      <c r="HH375" s="718"/>
      <c r="HI375" s="718"/>
      <c r="HJ375" s="718"/>
      <c r="HK375" s="718"/>
      <c r="HL375" s="718"/>
      <c r="HM375" s="718"/>
      <c r="HN375" s="718"/>
      <c r="HO375" s="718"/>
      <c r="HP375" s="718"/>
      <c r="HQ375" s="718"/>
      <c r="HR375" s="718"/>
      <c r="HS375" s="718"/>
      <c r="HT375" s="718"/>
      <c r="HU375" s="718"/>
      <c r="HV375" s="718"/>
      <c r="HW375" s="718"/>
      <c r="HX375" s="718"/>
      <c r="HY375" s="718"/>
      <c r="HZ375" s="718"/>
      <c r="IA375" s="718"/>
      <c r="IB375" s="718"/>
      <c r="IC375" s="718"/>
      <c r="ID375" s="718"/>
      <c r="IE375" s="718"/>
      <c r="IF375" s="718"/>
      <c r="IG375" s="718"/>
      <c r="IH375" s="718"/>
      <c r="II375" s="718"/>
      <c r="IJ375" s="718"/>
      <c r="IK375" s="718"/>
      <c r="IL375" s="718"/>
      <c r="IM375" s="718"/>
      <c r="IN375" s="718"/>
      <c r="IO375" s="718"/>
      <c r="IP375" s="718"/>
      <c r="IQ375" s="718"/>
      <c r="IR375" s="718"/>
      <c r="IS375" s="718"/>
      <c r="IT375" s="718"/>
      <c r="IU375" s="718"/>
      <c r="IV375" s="718"/>
    </row>
    <row r="376" spans="2:256" s="418" customFormat="1">
      <c r="B376" s="432"/>
      <c r="C376" s="433"/>
      <c r="D376" s="432"/>
      <c r="E376" s="432"/>
      <c r="P376" s="718"/>
      <c r="Q376" s="718"/>
      <c r="R376" s="718"/>
      <c r="S376" s="718"/>
      <c r="T376" s="718"/>
      <c r="U376" s="718"/>
      <c r="V376" s="718"/>
      <c r="W376" s="718"/>
      <c r="X376" s="718"/>
      <c r="Y376" s="718"/>
      <c r="Z376" s="718"/>
      <c r="AA376" s="718"/>
      <c r="AB376" s="718"/>
      <c r="AC376" s="718"/>
      <c r="AD376" s="718"/>
      <c r="AE376" s="718"/>
      <c r="AF376" s="718"/>
      <c r="AG376" s="718"/>
      <c r="AH376" s="718"/>
      <c r="AI376" s="718"/>
      <c r="AJ376" s="718"/>
      <c r="AK376" s="718"/>
      <c r="AL376" s="718"/>
      <c r="AM376" s="718"/>
      <c r="AN376" s="718"/>
      <c r="AO376" s="718"/>
      <c r="AP376" s="718"/>
      <c r="AQ376" s="718"/>
      <c r="AR376" s="718"/>
      <c r="AS376" s="718"/>
      <c r="AT376" s="718"/>
      <c r="AU376" s="718"/>
      <c r="AV376" s="718"/>
      <c r="AW376" s="718"/>
      <c r="AX376" s="718"/>
      <c r="AY376" s="718"/>
      <c r="AZ376" s="718"/>
      <c r="BA376" s="718"/>
      <c r="BB376" s="718"/>
      <c r="BC376" s="718"/>
      <c r="BD376" s="718"/>
      <c r="BE376" s="718"/>
      <c r="BF376" s="718"/>
      <c r="BG376" s="718"/>
      <c r="BH376" s="718"/>
      <c r="BI376" s="718"/>
      <c r="BJ376" s="718"/>
      <c r="BK376" s="718"/>
      <c r="BL376" s="718"/>
      <c r="BM376" s="718"/>
      <c r="BN376" s="718"/>
      <c r="BO376" s="718"/>
      <c r="BP376" s="718"/>
      <c r="BQ376" s="718"/>
      <c r="BR376" s="718"/>
      <c r="BS376" s="718"/>
      <c r="BT376" s="718"/>
      <c r="BU376" s="718"/>
      <c r="BV376" s="718"/>
      <c r="BW376" s="718"/>
      <c r="BX376" s="718"/>
      <c r="BY376" s="718"/>
      <c r="BZ376" s="718"/>
      <c r="CA376" s="718"/>
      <c r="CB376" s="718"/>
      <c r="CC376" s="718"/>
      <c r="CD376" s="718"/>
      <c r="CE376" s="718"/>
      <c r="CF376" s="718"/>
      <c r="CG376" s="718"/>
      <c r="CH376" s="718"/>
      <c r="CI376" s="718"/>
      <c r="CJ376" s="718"/>
      <c r="CK376" s="718"/>
      <c r="CL376" s="718"/>
      <c r="CM376" s="718"/>
      <c r="CN376" s="718"/>
      <c r="CO376" s="718"/>
      <c r="CP376" s="718"/>
      <c r="CQ376" s="718"/>
      <c r="CR376" s="718"/>
      <c r="CS376" s="718"/>
      <c r="CT376" s="718"/>
      <c r="CU376" s="718"/>
      <c r="CV376" s="718"/>
      <c r="CW376" s="718"/>
      <c r="CX376" s="718"/>
      <c r="CY376" s="718"/>
      <c r="CZ376" s="718"/>
      <c r="DA376" s="718"/>
      <c r="DB376" s="718"/>
      <c r="DC376" s="718"/>
      <c r="DD376" s="718"/>
      <c r="DE376" s="718"/>
      <c r="DF376" s="718"/>
      <c r="DG376" s="718"/>
      <c r="DH376" s="718"/>
      <c r="DI376" s="718"/>
      <c r="DJ376" s="718"/>
      <c r="DK376" s="718"/>
      <c r="DL376" s="718"/>
      <c r="DM376" s="718"/>
      <c r="DN376" s="718"/>
      <c r="DO376" s="718"/>
      <c r="DP376" s="718"/>
      <c r="DQ376" s="718"/>
      <c r="DR376" s="718"/>
      <c r="DS376" s="718"/>
      <c r="DT376" s="718"/>
      <c r="DU376" s="718"/>
      <c r="DV376" s="718"/>
      <c r="DW376" s="718"/>
      <c r="DX376" s="718"/>
      <c r="DY376" s="718"/>
      <c r="DZ376" s="718"/>
      <c r="EA376" s="718"/>
      <c r="EB376" s="718"/>
      <c r="EC376" s="718"/>
      <c r="ED376" s="718"/>
      <c r="EE376" s="718"/>
      <c r="EF376" s="718"/>
      <c r="EG376" s="718"/>
      <c r="EH376" s="718"/>
      <c r="EI376" s="718"/>
      <c r="EJ376" s="718"/>
      <c r="EK376" s="718"/>
      <c r="EL376" s="718"/>
      <c r="EM376" s="718"/>
      <c r="EN376" s="718"/>
      <c r="EO376" s="718"/>
      <c r="EP376" s="718"/>
      <c r="EQ376" s="718"/>
      <c r="ER376" s="718"/>
      <c r="ES376" s="718"/>
      <c r="ET376" s="718"/>
      <c r="EU376" s="718"/>
      <c r="EV376" s="718"/>
      <c r="EW376" s="718"/>
      <c r="EX376" s="718"/>
      <c r="EY376" s="718"/>
      <c r="EZ376" s="718"/>
      <c r="FA376" s="718"/>
      <c r="FB376" s="718"/>
      <c r="FC376" s="718"/>
      <c r="FD376" s="718"/>
      <c r="FE376" s="718"/>
      <c r="FF376" s="718"/>
      <c r="FG376" s="718"/>
      <c r="FH376" s="718"/>
      <c r="FI376" s="718"/>
      <c r="FJ376" s="718"/>
      <c r="FK376" s="718"/>
      <c r="FL376" s="718"/>
      <c r="FM376" s="718"/>
      <c r="FN376" s="718"/>
      <c r="FO376" s="718"/>
      <c r="FP376" s="718"/>
      <c r="FQ376" s="718"/>
      <c r="FR376" s="718"/>
      <c r="FS376" s="718"/>
      <c r="FT376" s="718"/>
      <c r="FU376" s="718"/>
      <c r="FV376" s="718"/>
      <c r="FW376" s="718"/>
      <c r="FX376" s="718"/>
      <c r="FY376" s="718"/>
      <c r="FZ376" s="718"/>
      <c r="GA376" s="718"/>
      <c r="GB376" s="718"/>
      <c r="GC376" s="718"/>
      <c r="GD376" s="718"/>
      <c r="GE376" s="718"/>
      <c r="GF376" s="718"/>
      <c r="GG376" s="718"/>
      <c r="GH376" s="718"/>
      <c r="GI376" s="718"/>
      <c r="GJ376" s="718"/>
      <c r="GK376" s="718"/>
      <c r="GL376" s="718"/>
      <c r="GM376" s="718"/>
      <c r="GN376" s="718"/>
      <c r="GO376" s="718"/>
      <c r="GP376" s="718"/>
      <c r="GQ376" s="718"/>
      <c r="GR376" s="718"/>
      <c r="GS376" s="718"/>
      <c r="GT376" s="718"/>
      <c r="GU376" s="718"/>
      <c r="GV376" s="718"/>
      <c r="GW376" s="718"/>
      <c r="GX376" s="718"/>
      <c r="GY376" s="718"/>
      <c r="GZ376" s="718"/>
      <c r="HA376" s="718"/>
      <c r="HB376" s="718"/>
      <c r="HC376" s="718"/>
      <c r="HD376" s="718"/>
      <c r="HE376" s="718"/>
      <c r="HF376" s="718"/>
      <c r="HG376" s="718"/>
      <c r="HH376" s="718"/>
      <c r="HI376" s="718"/>
      <c r="HJ376" s="718"/>
      <c r="HK376" s="718"/>
      <c r="HL376" s="718"/>
      <c r="HM376" s="718"/>
      <c r="HN376" s="718"/>
      <c r="HO376" s="718"/>
      <c r="HP376" s="718"/>
      <c r="HQ376" s="718"/>
      <c r="HR376" s="718"/>
      <c r="HS376" s="718"/>
      <c r="HT376" s="718"/>
      <c r="HU376" s="718"/>
      <c r="HV376" s="718"/>
      <c r="HW376" s="718"/>
      <c r="HX376" s="718"/>
      <c r="HY376" s="718"/>
      <c r="HZ376" s="718"/>
      <c r="IA376" s="718"/>
      <c r="IB376" s="718"/>
      <c r="IC376" s="718"/>
      <c r="ID376" s="718"/>
      <c r="IE376" s="718"/>
      <c r="IF376" s="718"/>
      <c r="IG376" s="718"/>
      <c r="IH376" s="718"/>
      <c r="II376" s="718"/>
      <c r="IJ376" s="718"/>
      <c r="IK376" s="718"/>
      <c r="IL376" s="718"/>
      <c r="IM376" s="718"/>
      <c r="IN376" s="718"/>
      <c r="IO376" s="718"/>
      <c r="IP376" s="718"/>
      <c r="IQ376" s="718"/>
      <c r="IR376" s="718"/>
      <c r="IS376" s="718"/>
      <c r="IT376" s="718"/>
      <c r="IU376" s="718"/>
      <c r="IV376" s="718"/>
    </row>
    <row r="377" spans="2:256" s="418" customFormat="1">
      <c r="B377" s="432"/>
      <c r="C377" s="433"/>
      <c r="D377" s="432"/>
      <c r="E377" s="432"/>
      <c r="P377" s="718"/>
      <c r="Q377" s="718"/>
      <c r="R377" s="718"/>
      <c r="S377" s="718"/>
      <c r="T377" s="718"/>
      <c r="U377" s="718"/>
      <c r="V377" s="718"/>
      <c r="W377" s="718"/>
      <c r="X377" s="718"/>
      <c r="Y377" s="718"/>
      <c r="Z377" s="718"/>
      <c r="AA377" s="718"/>
      <c r="AB377" s="718"/>
      <c r="AC377" s="718"/>
      <c r="AD377" s="718"/>
      <c r="AE377" s="718"/>
      <c r="AF377" s="718"/>
      <c r="AG377" s="718"/>
      <c r="AH377" s="718"/>
      <c r="AI377" s="718"/>
      <c r="AJ377" s="718"/>
      <c r="AK377" s="718"/>
      <c r="AL377" s="718"/>
      <c r="AM377" s="718"/>
      <c r="AN377" s="718"/>
      <c r="AO377" s="718"/>
      <c r="AP377" s="718"/>
      <c r="AQ377" s="718"/>
      <c r="AR377" s="718"/>
      <c r="AS377" s="718"/>
      <c r="AT377" s="718"/>
      <c r="AU377" s="718"/>
      <c r="AV377" s="718"/>
      <c r="AW377" s="718"/>
      <c r="AX377" s="718"/>
      <c r="AY377" s="718"/>
      <c r="AZ377" s="718"/>
      <c r="BA377" s="718"/>
      <c r="BB377" s="718"/>
      <c r="BC377" s="718"/>
      <c r="BD377" s="718"/>
      <c r="BE377" s="718"/>
      <c r="BF377" s="718"/>
      <c r="BG377" s="718"/>
      <c r="BH377" s="718"/>
      <c r="BI377" s="718"/>
      <c r="BJ377" s="718"/>
      <c r="BK377" s="718"/>
      <c r="BL377" s="718"/>
      <c r="BM377" s="718"/>
      <c r="BN377" s="718"/>
      <c r="BO377" s="718"/>
      <c r="BP377" s="718"/>
      <c r="BQ377" s="718"/>
      <c r="BR377" s="718"/>
      <c r="BS377" s="718"/>
      <c r="BT377" s="718"/>
      <c r="BU377" s="718"/>
      <c r="BV377" s="718"/>
      <c r="BW377" s="718"/>
      <c r="BX377" s="718"/>
      <c r="BY377" s="718"/>
      <c r="BZ377" s="718"/>
      <c r="CA377" s="718"/>
      <c r="CB377" s="718"/>
      <c r="CC377" s="718"/>
      <c r="CD377" s="718"/>
      <c r="CE377" s="718"/>
      <c r="CF377" s="718"/>
      <c r="CG377" s="718"/>
      <c r="CH377" s="718"/>
      <c r="CI377" s="718"/>
      <c r="CJ377" s="718"/>
      <c r="CK377" s="718"/>
      <c r="CL377" s="718"/>
      <c r="CM377" s="718"/>
      <c r="CN377" s="718"/>
      <c r="CO377" s="718"/>
      <c r="CP377" s="718"/>
      <c r="CQ377" s="718"/>
      <c r="CR377" s="718"/>
      <c r="CS377" s="718"/>
      <c r="CT377" s="718"/>
      <c r="CU377" s="718"/>
      <c r="CV377" s="718"/>
      <c r="CW377" s="718"/>
      <c r="CX377" s="718"/>
      <c r="CY377" s="718"/>
      <c r="CZ377" s="718"/>
      <c r="DA377" s="718"/>
      <c r="DB377" s="718"/>
      <c r="DC377" s="718"/>
      <c r="DD377" s="718"/>
      <c r="DE377" s="718"/>
      <c r="DF377" s="718"/>
      <c r="DG377" s="718"/>
      <c r="DH377" s="718"/>
      <c r="DI377" s="718"/>
      <c r="DJ377" s="718"/>
      <c r="DK377" s="718"/>
      <c r="DL377" s="718"/>
      <c r="DM377" s="718"/>
      <c r="DN377" s="718"/>
      <c r="DO377" s="718"/>
      <c r="DP377" s="718"/>
      <c r="DQ377" s="718"/>
      <c r="DR377" s="718"/>
      <c r="DS377" s="718"/>
      <c r="DT377" s="718"/>
      <c r="DU377" s="718"/>
      <c r="DV377" s="718"/>
      <c r="DW377" s="718"/>
      <c r="DX377" s="718"/>
      <c r="DY377" s="718"/>
      <c r="DZ377" s="718"/>
      <c r="EA377" s="718"/>
      <c r="EB377" s="718"/>
      <c r="EC377" s="718"/>
      <c r="ED377" s="718"/>
      <c r="EE377" s="718"/>
      <c r="EF377" s="718"/>
      <c r="EG377" s="718"/>
      <c r="EH377" s="718"/>
      <c r="EI377" s="718"/>
      <c r="EJ377" s="718"/>
      <c r="EK377" s="718"/>
      <c r="EL377" s="718"/>
      <c r="EM377" s="718"/>
      <c r="EN377" s="718"/>
      <c r="EO377" s="718"/>
      <c r="EP377" s="718"/>
      <c r="EQ377" s="718"/>
      <c r="ER377" s="718"/>
      <c r="ES377" s="718"/>
      <c r="ET377" s="718"/>
      <c r="EU377" s="718"/>
      <c r="EV377" s="718"/>
      <c r="EW377" s="718"/>
      <c r="EX377" s="718"/>
      <c r="EY377" s="718"/>
      <c r="EZ377" s="718"/>
      <c r="FA377" s="718"/>
      <c r="FB377" s="718"/>
      <c r="FC377" s="718"/>
      <c r="FD377" s="718"/>
      <c r="FE377" s="718"/>
      <c r="FF377" s="718"/>
      <c r="FG377" s="718"/>
      <c r="FH377" s="718"/>
      <c r="FI377" s="718"/>
      <c r="FJ377" s="718"/>
      <c r="FK377" s="718"/>
      <c r="FL377" s="718"/>
      <c r="FM377" s="718"/>
      <c r="FN377" s="718"/>
      <c r="FO377" s="718"/>
      <c r="FP377" s="718"/>
      <c r="FQ377" s="718"/>
      <c r="FR377" s="718"/>
      <c r="FS377" s="718"/>
      <c r="FT377" s="718"/>
      <c r="FU377" s="718"/>
      <c r="FV377" s="718"/>
      <c r="FW377" s="718"/>
      <c r="FX377" s="718"/>
      <c r="FY377" s="718"/>
      <c r="FZ377" s="718"/>
      <c r="GA377" s="718"/>
      <c r="GB377" s="718"/>
      <c r="GC377" s="718"/>
      <c r="GD377" s="718"/>
      <c r="GE377" s="718"/>
      <c r="GF377" s="718"/>
      <c r="GG377" s="718"/>
      <c r="GH377" s="718"/>
      <c r="GI377" s="718"/>
      <c r="GJ377" s="718"/>
      <c r="GK377" s="718"/>
      <c r="GL377" s="718"/>
      <c r="GM377" s="718"/>
      <c r="GN377" s="718"/>
      <c r="GO377" s="718"/>
      <c r="GP377" s="718"/>
      <c r="GQ377" s="718"/>
      <c r="GR377" s="718"/>
      <c r="GS377" s="718"/>
      <c r="GT377" s="718"/>
      <c r="GU377" s="718"/>
      <c r="GV377" s="718"/>
      <c r="GW377" s="718"/>
      <c r="GX377" s="718"/>
      <c r="GY377" s="718"/>
      <c r="GZ377" s="718"/>
      <c r="HA377" s="718"/>
      <c r="HB377" s="718"/>
      <c r="HC377" s="718"/>
      <c r="HD377" s="718"/>
      <c r="HE377" s="718"/>
      <c r="HF377" s="718"/>
      <c r="HG377" s="718"/>
      <c r="HH377" s="718"/>
      <c r="HI377" s="718"/>
      <c r="HJ377" s="718"/>
      <c r="HK377" s="718"/>
      <c r="HL377" s="718"/>
      <c r="HM377" s="718"/>
      <c r="HN377" s="718"/>
      <c r="HO377" s="718"/>
      <c r="HP377" s="718"/>
      <c r="HQ377" s="718"/>
      <c r="HR377" s="718"/>
      <c r="HS377" s="718"/>
      <c r="HT377" s="718"/>
      <c r="HU377" s="718"/>
      <c r="HV377" s="718"/>
      <c r="HW377" s="718"/>
      <c r="HX377" s="718"/>
      <c r="HY377" s="718"/>
      <c r="HZ377" s="718"/>
      <c r="IA377" s="718"/>
      <c r="IB377" s="718"/>
      <c r="IC377" s="718"/>
      <c r="ID377" s="718"/>
      <c r="IE377" s="718"/>
      <c r="IF377" s="718"/>
      <c r="IG377" s="718"/>
      <c r="IH377" s="718"/>
      <c r="II377" s="718"/>
      <c r="IJ377" s="718"/>
      <c r="IK377" s="718"/>
      <c r="IL377" s="718"/>
      <c r="IM377" s="718"/>
      <c r="IN377" s="718"/>
      <c r="IO377" s="718"/>
      <c r="IP377" s="718"/>
      <c r="IQ377" s="718"/>
      <c r="IR377" s="718"/>
      <c r="IS377" s="718"/>
      <c r="IT377" s="718"/>
      <c r="IU377" s="718"/>
      <c r="IV377" s="718"/>
    </row>
    <row r="378" spans="2:256" s="418" customFormat="1">
      <c r="B378" s="432"/>
      <c r="C378" s="433"/>
      <c r="D378" s="432"/>
      <c r="E378" s="432"/>
      <c r="P378" s="718"/>
      <c r="Q378" s="718"/>
      <c r="R378" s="718"/>
      <c r="S378" s="718"/>
      <c r="T378" s="718"/>
      <c r="U378" s="718"/>
      <c r="V378" s="718"/>
      <c r="W378" s="718"/>
      <c r="X378" s="718"/>
      <c r="Y378" s="718"/>
      <c r="Z378" s="718"/>
      <c r="AA378" s="718"/>
      <c r="AB378" s="718"/>
      <c r="AC378" s="718"/>
      <c r="AD378" s="718"/>
      <c r="AE378" s="718"/>
      <c r="AF378" s="718"/>
      <c r="AG378" s="718"/>
      <c r="AH378" s="718"/>
      <c r="AI378" s="718"/>
      <c r="AJ378" s="718"/>
      <c r="AK378" s="718"/>
      <c r="AL378" s="718"/>
      <c r="AM378" s="718"/>
      <c r="AN378" s="718"/>
      <c r="AO378" s="718"/>
      <c r="AP378" s="718"/>
      <c r="AQ378" s="718"/>
      <c r="AR378" s="718"/>
      <c r="AS378" s="718"/>
      <c r="AT378" s="718"/>
      <c r="AU378" s="718"/>
      <c r="AV378" s="718"/>
      <c r="AW378" s="718"/>
      <c r="AX378" s="718"/>
      <c r="AY378" s="718"/>
      <c r="AZ378" s="718"/>
      <c r="BA378" s="718"/>
      <c r="BB378" s="718"/>
      <c r="BC378" s="718"/>
      <c r="BD378" s="718"/>
      <c r="BE378" s="718"/>
      <c r="BF378" s="718"/>
      <c r="BG378" s="718"/>
      <c r="BH378" s="718"/>
      <c r="BI378" s="718"/>
      <c r="BJ378" s="718"/>
      <c r="BK378" s="718"/>
      <c r="BL378" s="718"/>
      <c r="BM378" s="718"/>
      <c r="BN378" s="718"/>
      <c r="BO378" s="718"/>
      <c r="BP378" s="718"/>
      <c r="BQ378" s="718"/>
      <c r="BR378" s="718"/>
      <c r="BS378" s="718"/>
      <c r="BT378" s="718"/>
      <c r="BU378" s="718"/>
      <c r="BV378" s="718"/>
      <c r="BW378" s="718"/>
      <c r="BX378" s="718"/>
      <c r="BY378" s="718"/>
      <c r="BZ378" s="718"/>
      <c r="CA378" s="718"/>
      <c r="CB378" s="718"/>
      <c r="CC378" s="718"/>
      <c r="CD378" s="718"/>
      <c r="CE378" s="718"/>
      <c r="CF378" s="718"/>
      <c r="CG378" s="718"/>
      <c r="CH378" s="718"/>
      <c r="CI378" s="718"/>
      <c r="CJ378" s="718"/>
      <c r="CK378" s="718"/>
      <c r="CL378" s="718"/>
      <c r="CM378" s="718"/>
      <c r="CN378" s="718"/>
      <c r="CO378" s="718"/>
      <c r="CP378" s="718"/>
      <c r="CQ378" s="718"/>
      <c r="CR378" s="718"/>
      <c r="CS378" s="718"/>
      <c r="CT378" s="718"/>
      <c r="CU378" s="718"/>
      <c r="CV378" s="718"/>
      <c r="CW378" s="718"/>
      <c r="CX378" s="718"/>
      <c r="CY378" s="718"/>
      <c r="CZ378" s="718"/>
      <c r="DA378" s="718"/>
      <c r="DB378" s="718"/>
      <c r="DC378" s="718"/>
      <c r="DD378" s="718"/>
      <c r="DE378" s="718"/>
      <c r="DF378" s="718"/>
      <c r="DG378" s="718"/>
      <c r="DH378" s="718"/>
      <c r="DI378" s="718"/>
      <c r="DJ378" s="718"/>
      <c r="DK378" s="718"/>
      <c r="DL378" s="718"/>
      <c r="DM378" s="718"/>
      <c r="DN378" s="718"/>
      <c r="DO378" s="718"/>
      <c r="DP378" s="718"/>
      <c r="DQ378" s="718"/>
      <c r="DR378" s="718"/>
      <c r="DS378" s="718"/>
      <c r="DT378" s="718"/>
      <c r="DU378" s="718"/>
      <c r="DV378" s="718"/>
      <c r="DW378" s="718"/>
      <c r="DX378" s="718"/>
      <c r="DY378" s="718"/>
      <c r="DZ378" s="718"/>
      <c r="EA378" s="718"/>
      <c r="EB378" s="718"/>
      <c r="EC378" s="718"/>
      <c r="ED378" s="718"/>
      <c r="EE378" s="718"/>
      <c r="EF378" s="718"/>
      <c r="EG378" s="718"/>
      <c r="EH378" s="718"/>
      <c r="EI378" s="718"/>
      <c r="EJ378" s="718"/>
      <c r="EK378" s="718"/>
      <c r="EL378" s="718"/>
      <c r="EM378" s="718"/>
      <c r="EN378" s="718"/>
      <c r="EO378" s="718"/>
      <c r="EP378" s="718"/>
      <c r="EQ378" s="718"/>
      <c r="ER378" s="718"/>
      <c r="ES378" s="718"/>
      <c r="ET378" s="718"/>
      <c r="EU378" s="718"/>
      <c r="EV378" s="718"/>
      <c r="EW378" s="718"/>
      <c r="EX378" s="718"/>
      <c r="EY378" s="718"/>
      <c r="EZ378" s="718"/>
      <c r="FA378" s="718"/>
      <c r="FB378" s="718"/>
      <c r="FC378" s="718"/>
      <c r="FD378" s="718"/>
      <c r="FE378" s="718"/>
      <c r="FF378" s="718"/>
      <c r="FG378" s="718"/>
      <c r="FH378" s="718"/>
      <c r="FI378" s="718"/>
      <c r="FJ378" s="718"/>
      <c r="FK378" s="718"/>
      <c r="FL378" s="718"/>
      <c r="FM378" s="718"/>
      <c r="FN378" s="718"/>
      <c r="FO378" s="718"/>
      <c r="FP378" s="718"/>
      <c r="FQ378" s="718"/>
      <c r="FR378" s="718"/>
      <c r="FS378" s="718"/>
      <c r="FT378" s="718"/>
      <c r="FU378" s="718"/>
      <c r="FV378" s="718"/>
      <c r="FW378" s="718"/>
      <c r="FX378" s="718"/>
      <c r="FY378" s="718"/>
      <c r="FZ378" s="718"/>
      <c r="GA378" s="718"/>
      <c r="GB378" s="718"/>
      <c r="GC378" s="718"/>
      <c r="GD378" s="718"/>
      <c r="GE378" s="718"/>
      <c r="GF378" s="718"/>
      <c r="GG378" s="718"/>
      <c r="GH378" s="718"/>
      <c r="GI378" s="718"/>
      <c r="GJ378" s="718"/>
      <c r="GK378" s="718"/>
      <c r="GL378" s="718"/>
      <c r="GM378" s="718"/>
      <c r="GN378" s="718"/>
      <c r="GO378" s="718"/>
      <c r="GP378" s="718"/>
      <c r="GQ378" s="718"/>
      <c r="GR378" s="718"/>
      <c r="GS378" s="718"/>
      <c r="GT378" s="718"/>
      <c r="GU378" s="718"/>
      <c r="GV378" s="718"/>
      <c r="GW378" s="718"/>
      <c r="GX378" s="718"/>
      <c r="GY378" s="718"/>
      <c r="GZ378" s="718"/>
      <c r="HA378" s="718"/>
      <c r="HB378" s="718"/>
      <c r="HC378" s="718"/>
      <c r="HD378" s="718"/>
      <c r="HE378" s="718"/>
      <c r="HF378" s="718"/>
      <c r="HG378" s="718"/>
      <c r="HH378" s="718"/>
      <c r="HI378" s="718"/>
      <c r="HJ378" s="718"/>
      <c r="HK378" s="718"/>
      <c r="HL378" s="718"/>
      <c r="HM378" s="718"/>
      <c r="HN378" s="718"/>
      <c r="HO378" s="718"/>
      <c r="HP378" s="718"/>
      <c r="HQ378" s="718"/>
      <c r="HR378" s="718"/>
      <c r="HS378" s="718"/>
      <c r="HT378" s="718"/>
      <c r="HU378" s="718"/>
      <c r="HV378" s="718"/>
      <c r="HW378" s="718"/>
      <c r="HX378" s="718"/>
      <c r="HY378" s="718"/>
      <c r="HZ378" s="718"/>
      <c r="IA378" s="718"/>
      <c r="IB378" s="718"/>
      <c r="IC378" s="718"/>
      <c r="ID378" s="718"/>
      <c r="IE378" s="718"/>
      <c r="IF378" s="718"/>
      <c r="IG378" s="718"/>
      <c r="IH378" s="718"/>
      <c r="II378" s="718"/>
      <c r="IJ378" s="718"/>
      <c r="IK378" s="718"/>
      <c r="IL378" s="718"/>
      <c r="IM378" s="718"/>
      <c r="IN378" s="718"/>
      <c r="IO378" s="718"/>
      <c r="IP378" s="718"/>
      <c r="IQ378" s="718"/>
      <c r="IR378" s="718"/>
      <c r="IS378" s="718"/>
      <c r="IT378" s="718"/>
      <c r="IU378" s="718"/>
      <c r="IV378" s="718"/>
    </row>
    <row r="379" spans="2:256" s="418" customFormat="1">
      <c r="B379" s="432"/>
      <c r="C379" s="433"/>
      <c r="D379" s="432"/>
      <c r="E379" s="432"/>
      <c r="P379" s="718"/>
      <c r="Q379" s="718"/>
      <c r="R379" s="718"/>
      <c r="S379" s="718"/>
      <c r="T379" s="718"/>
      <c r="U379" s="718"/>
      <c r="V379" s="718"/>
      <c r="W379" s="718"/>
      <c r="X379" s="718"/>
      <c r="Y379" s="718"/>
      <c r="Z379" s="718"/>
      <c r="AA379" s="718"/>
      <c r="AB379" s="718"/>
      <c r="AC379" s="718"/>
      <c r="AD379" s="718"/>
      <c r="AE379" s="718"/>
      <c r="AF379" s="718"/>
      <c r="AG379" s="718"/>
      <c r="AH379" s="718"/>
      <c r="AI379" s="718"/>
      <c r="AJ379" s="718"/>
      <c r="AK379" s="718"/>
      <c r="AL379" s="718"/>
      <c r="AM379" s="718"/>
      <c r="AN379" s="718"/>
      <c r="AO379" s="718"/>
      <c r="AP379" s="718"/>
      <c r="AQ379" s="718"/>
      <c r="AR379" s="718"/>
      <c r="AS379" s="718"/>
      <c r="AT379" s="718"/>
      <c r="AU379" s="718"/>
      <c r="AV379" s="718"/>
      <c r="AW379" s="718"/>
      <c r="AX379" s="718"/>
      <c r="AY379" s="718"/>
      <c r="AZ379" s="718"/>
      <c r="BA379" s="718"/>
      <c r="BB379" s="718"/>
      <c r="BC379" s="718"/>
      <c r="BD379" s="718"/>
      <c r="BE379" s="718"/>
      <c r="BF379" s="718"/>
      <c r="BG379" s="718"/>
      <c r="BH379" s="718"/>
      <c r="BI379" s="718"/>
      <c r="BJ379" s="718"/>
      <c r="BK379" s="718"/>
      <c r="BL379" s="718"/>
      <c r="BM379" s="718"/>
      <c r="BN379" s="718"/>
      <c r="BO379" s="718"/>
      <c r="BP379" s="718"/>
      <c r="BQ379" s="718"/>
      <c r="BR379" s="718"/>
      <c r="BS379" s="718"/>
      <c r="BT379" s="718"/>
      <c r="BU379" s="718"/>
      <c r="BV379" s="718"/>
      <c r="BW379" s="718"/>
      <c r="BX379" s="718"/>
      <c r="BY379" s="718"/>
      <c r="BZ379" s="718"/>
      <c r="CA379" s="718"/>
      <c r="CB379" s="718"/>
      <c r="CC379" s="718"/>
      <c r="CD379" s="718"/>
      <c r="CE379" s="718"/>
      <c r="CF379" s="718"/>
      <c r="CG379" s="718"/>
      <c r="CH379" s="718"/>
      <c r="CI379" s="718"/>
      <c r="CJ379" s="718"/>
      <c r="CK379" s="718"/>
      <c r="CL379" s="718"/>
      <c r="CM379" s="718"/>
      <c r="CN379" s="718"/>
      <c r="CO379" s="718"/>
      <c r="CP379" s="718"/>
      <c r="CQ379" s="718"/>
      <c r="CR379" s="718"/>
      <c r="CS379" s="718"/>
      <c r="CT379" s="718"/>
      <c r="CU379" s="718"/>
      <c r="CV379" s="718"/>
      <c r="CW379" s="718"/>
      <c r="CX379" s="718"/>
      <c r="CY379" s="718"/>
      <c r="CZ379" s="718"/>
      <c r="DA379" s="718"/>
      <c r="DB379" s="718"/>
      <c r="DC379" s="718"/>
      <c r="DD379" s="718"/>
      <c r="DE379" s="718"/>
      <c r="DF379" s="718"/>
      <c r="DG379" s="718"/>
      <c r="DH379" s="718"/>
      <c r="DI379" s="718"/>
      <c r="DJ379" s="718"/>
      <c r="DK379" s="718"/>
      <c r="DL379" s="718"/>
      <c r="DM379" s="718"/>
      <c r="DN379" s="718"/>
      <c r="DO379" s="718"/>
      <c r="DP379" s="718"/>
      <c r="DQ379" s="718"/>
      <c r="DR379" s="718"/>
      <c r="DS379" s="718"/>
      <c r="DT379" s="718"/>
      <c r="DU379" s="718"/>
      <c r="DV379" s="718"/>
      <c r="DW379" s="718"/>
      <c r="DX379" s="718"/>
      <c r="DY379" s="718"/>
      <c r="DZ379" s="718"/>
      <c r="EA379" s="718"/>
      <c r="EB379" s="718"/>
      <c r="EC379" s="718"/>
      <c r="ED379" s="718"/>
      <c r="EE379" s="718"/>
      <c r="EF379" s="718"/>
      <c r="EG379" s="718"/>
      <c r="EH379" s="718"/>
      <c r="EI379" s="718"/>
      <c r="EJ379" s="718"/>
      <c r="EK379" s="718"/>
      <c r="EL379" s="718"/>
      <c r="EM379" s="718"/>
      <c r="EN379" s="718"/>
      <c r="EO379" s="718"/>
      <c r="EP379" s="718"/>
      <c r="EQ379" s="718"/>
      <c r="ER379" s="718"/>
      <c r="ES379" s="718"/>
      <c r="ET379" s="718"/>
      <c r="EU379" s="718"/>
      <c r="EV379" s="718"/>
      <c r="EW379" s="718"/>
      <c r="EX379" s="718"/>
      <c r="EY379" s="718"/>
      <c r="EZ379" s="718"/>
      <c r="FA379" s="718"/>
      <c r="FB379" s="718"/>
      <c r="FC379" s="718"/>
      <c r="FD379" s="718"/>
      <c r="FE379" s="718"/>
      <c r="FF379" s="718"/>
      <c r="FG379" s="718"/>
      <c r="FH379" s="718"/>
      <c r="FI379" s="718"/>
      <c r="FJ379" s="718"/>
      <c r="FK379" s="718"/>
      <c r="FL379" s="718"/>
      <c r="FM379" s="718"/>
      <c r="FN379" s="718"/>
      <c r="FO379" s="718"/>
      <c r="FP379" s="718"/>
      <c r="FQ379" s="718"/>
      <c r="FR379" s="718"/>
      <c r="FS379" s="718"/>
      <c r="FT379" s="718"/>
      <c r="FU379" s="718"/>
      <c r="FV379" s="718"/>
      <c r="FW379" s="718"/>
      <c r="FX379" s="718"/>
      <c r="FY379" s="718"/>
      <c r="FZ379" s="718"/>
      <c r="GA379" s="718"/>
      <c r="GB379" s="718"/>
      <c r="GC379" s="718"/>
      <c r="GD379" s="718"/>
      <c r="GE379" s="718"/>
      <c r="GF379" s="718"/>
      <c r="GG379" s="718"/>
      <c r="GH379" s="718"/>
      <c r="GI379" s="718"/>
      <c r="GJ379" s="718"/>
      <c r="GK379" s="718"/>
      <c r="GL379" s="718"/>
      <c r="GM379" s="718"/>
      <c r="GN379" s="718"/>
      <c r="GO379" s="718"/>
      <c r="GP379" s="718"/>
      <c r="GQ379" s="718"/>
      <c r="GR379" s="718"/>
      <c r="GS379" s="718"/>
      <c r="GT379" s="718"/>
      <c r="GU379" s="718"/>
      <c r="GV379" s="718"/>
      <c r="GW379" s="718"/>
      <c r="GX379" s="718"/>
      <c r="GY379" s="718"/>
      <c r="GZ379" s="718"/>
      <c r="HA379" s="718"/>
      <c r="HB379" s="718"/>
      <c r="HC379" s="718"/>
      <c r="HD379" s="718"/>
      <c r="HE379" s="718"/>
      <c r="HF379" s="718"/>
      <c r="HG379" s="718"/>
      <c r="HH379" s="718"/>
      <c r="HI379" s="718"/>
      <c r="HJ379" s="718"/>
      <c r="HK379" s="718"/>
      <c r="HL379" s="718"/>
      <c r="HM379" s="718"/>
      <c r="HN379" s="718"/>
      <c r="HO379" s="718"/>
      <c r="HP379" s="718"/>
      <c r="HQ379" s="718"/>
      <c r="HR379" s="718"/>
      <c r="HS379" s="718"/>
      <c r="HT379" s="718"/>
      <c r="HU379" s="718"/>
      <c r="HV379" s="718"/>
      <c r="HW379" s="718"/>
      <c r="HX379" s="718"/>
      <c r="HY379" s="718"/>
      <c r="HZ379" s="718"/>
      <c r="IA379" s="718"/>
      <c r="IB379" s="718"/>
      <c r="IC379" s="718"/>
      <c r="ID379" s="718"/>
      <c r="IE379" s="718"/>
      <c r="IF379" s="718"/>
      <c r="IG379" s="718"/>
      <c r="IH379" s="718"/>
      <c r="II379" s="718"/>
      <c r="IJ379" s="718"/>
      <c r="IK379" s="718"/>
      <c r="IL379" s="718"/>
      <c r="IM379" s="718"/>
      <c r="IN379" s="718"/>
      <c r="IO379" s="718"/>
      <c r="IP379" s="718"/>
      <c r="IQ379" s="718"/>
      <c r="IR379" s="718"/>
      <c r="IS379" s="718"/>
      <c r="IT379" s="718"/>
      <c r="IU379" s="718"/>
      <c r="IV379" s="718"/>
    </row>
    <row r="380" spans="2:256" s="418" customFormat="1">
      <c r="B380" s="432"/>
      <c r="C380" s="433"/>
      <c r="D380" s="432"/>
      <c r="E380" s="432"/>
      <c r="P380" s="718"/>
      <c r="Q380" s="718"/>
      <c r="R380" s="718"/>
      <c r="S380" s="718"/>
      <c r="T380" s="718"/>
      <c r="U380" s="718"/>
      <c r="V380" s="718"/>
      <c r="W380" s="718"/>
      <c r="X380" s="718"/>
      <c r="Y380" s="718"/>
      <c r="Z380" s="718"/>
      <c r="AA380" s="718"/>
      <c r="AB380" s="718"/>
      <c r="AC380" s="718"/>
      <c r="AD380" s="718"/>
      <c r="AE380" s="718"/>
      <c r="AF380" s="718"/>
      <c r="AG380" s="718"/>
      <c r="AH380" s="718"/>
      <c r="AI380" s="718"/>
      <c r="AJ380" s="718"/>
      <c r="AK380" s="718"/>
      <c r="AL380" s="718"/>
      <c r="AM380" s="718"/>
      <c r="AN380" s="718"/>
      <c r="AO380" s="718"/>
      <c r="AP380" s="718"/>
      <c r="AQ380" s="718"/>
      <c r="AR380" s="718"/>
      <c r="AS380" s="718"/>
      <c r="AT380" s="718"/>
      <c r="AU380" s="718"/>
      <c r="AV380" s="718"/>
      <c r="AW380" s="718"/>
      <c r="AX380" s="718"/>
      <c r="AY380" s="718"/>
      <c r="AZ380" s="718"/>
      <c r="BA380" s="718"/>
      <c r="BB380" s="718"/>
      <c r="BC380" s="718"/>
      <c r="BD380" s="718"/>
      <c r="BE380" s="718"/>
      <c r="BF380" s="718"/>
      <c r="BG380" s="718"/>
      <c r="BH380" s="718"/>
      <c r="BI380" s="718"/>
      <c r="BJ380" s="718"/>
      <c r="BK380" s="718"/>
      <c r="BL380" s="718"/>
      <c r="BM380" s="718"/>
      <c r="BN380" s="718"/>
      <c r="BO380" s="718"/>
      <c r="BP380" s="718"/>
      <c r="BQ380" s="718"/>
      <c r="BR380" s="718"/>
      <c r="BS380" s="718"/>
      <c r="BT380" s="718"/>
      <c r="BU380" s="718"/>
      <c r="BV380" s="718"/>
      <c r="BW380" s="718"/>
      <c r="BX380" s="718"/>
      <c r="BY380" s="718"/>
      <c r="BZ380" s="718"/>
      <c r="CA380" s="718"/>
      <c r="CB380" s="718"/>
      <c r="CC380" s="718"/>
      <c r="CD380" s="718"/>
      <c r="CE380" s="718"/>
      <c r="CF380" s="718"/>
      <c r="CG380" s="718"/>
      <c r="CH380" s="718"/>
      <c r="CI380" s="718"/>
      <c r="CJ380" s="718"/>
      <c r="CK380" s="718"/>
      <c r="CL380" s="718"/>
      <c r="CM380" s="718"/>
      <c r="CN380" s="718"/>
      <c r="CO380" s="718"/>
      <c r="CP380" s="718"/>
      <c r="CQ380" s="718"/>
      <c r="CR380" s="718"/>
      <c r="CS380" s="718"/>
      <c r="CT380" s="718"/>
      <c r="CU380" s="718"/>
      <c r="CV380" s="718"/>
      <c r="CW380" s="718"/>
      <c r="CX380" s="718"/>
      <c r="CY380" s="718"/>
      <c r="CZ380" s="718"/>
      <c r="DA380" s="718"/>
      <c r="DB380" s="718"/>
      <c r="DC380" s="718"/>
      <c r="DD380" s="718"/>
      <c r="DE380" s="718"/>
      <c r="DF380" s="718"/>
      <c r="DG380" s="718"/>
      <c r="DH380" s="718"/>
      <c r="DI380" s="718"/>
      <c r="DJ380" s="718"/>
      <c r="DK380" s="718"/>
      <c r="DL380" s="718"/>
      <c r="DM380" s="718"/>
      <c r="DN380" s="718"/>
      <c r="DO380" s="718"/>
      <c r="DP380" s="718"/>
      <c r="DQ380" s="718"/>
      <c r="DR380" s="718"/>
      <c r="DS380" s="718"/>
      <c r="DT380" s="718"/>
      <c r="DU380" s="718"/>
      <c r="DV380" s="718"/>
      <c r="DW380" s="718"/>
      <c r="DX380" s="718"/>
      <c r="DY380" s="718"/>
      <c r="DZ380" s="718"/>
      <c r="EA380" s="718"/>
      <c r="EB380" s="718"/>
      <c r="EC380" s="718"/>
      <c r="ED380" s="718"/>
      <c r="EE380" s="718"/>
      <c r="EF380" s="718"/>
      <c r="EG380" s="718"/>
      <c r="EH380" s="718"/>
      <c r="EI380" s="718"/>
      <c r="EJ380" s="718"/>
      <c r="EK380" s="718"/>
      <c r="EL380" s="718"/>
      <c r="EM380" s="718"/>
      <c r="EN380" s="718"/>
      <c r="EO380" s="718"/>
      <c r="EP380" s="718"/>
      <c r="EQ380" s="718"/>
      <c r="ER380" s="718"/>
      <c r="ES380" s="718"/>
      <c r="ET380" s="718"/>
      <c r="EU380" s="718"/>
      <c r="EV380" s="718"/>
      <c r="EW380" s="718"/>
      <c r="EX380" s="718"/>
      <c r="EY380" s="718"/>
      <c r="EZ380" s="718"/>
      <c r="FA380" s="718"/>
      <c r="FB380" s="718"/>
      <c r="FC380" s="718"/>
      <c r="FD380" s="718"/>
      <c r="FE380" s="718"/>
      <c r="FF380" s="718"/>
      <c r="FG380" s="718"/>
      <c r="FH380" s="718"/>
      <c r="FI380" s="718"/>
      <c r="FJ380" s="718"/>
      <c r="FK380" s="718"/>
      <c r="FL380" s="718"/>
      <c r="FM380" s="718"/>
      <c r="FN380" s="718"/>
      <c r="FO380" s="718"/>
      <c r="FP380" s="718"/>
      <c r="FQ380" s="718"/>
      <c r="FR380" s="718"/>
      <c r="FS380" s="718"/>
      <c r="FT380" s="718"/>
      <c r="FU380" s="718"/>
      <c r="FV380" s="718"/>
      <c r="FW380" s="718"/>
      <c r="FX380" s="718"/>
      <c r="FY380" s="718"/>
      <c r="FZ380" s="718"/>
      <c r="GA380" s="718"/>
      <c r="GB380" s="718"/>
      <c r="GC380" s="718"/>
      <c r="GD380" s="718"/>
      <c r="GE380" s="718"/>
      <c r="GF380" s="718"/>
      <c r="GG380" s="718"/>
      <c r="GH380" s="718"/>
      <c r="GI380" s="718"/>
      <c r="GJ380" s="718"/>
      <c r="GK380" s="718"/>
      <c r="GL380" s="718"/>
      <c r="GM380" s="718"/>
      <c r="GN380" s="718"/>
      <c r="GO380" s="718"/>
      <c r="GP380" s="718"/>
      <c r="GQ380" s="718"/>
      <c r="GR380" s="718"/>
      <c r="GS380" s="718"/>
      <c r="GT380" s="718"/>
      <c r="GU380" s="718"/>
      <c r="GV380" s="718"/>
      <c r="GW380" s="718"/>
      <c r="GX380" s="718"/>
      <c r="GY380" s="718"/>
      <c r="GZ380" s="718"/>
      <c r="HA380" s="718"/>
      <c r="HB380" s="718"/>
      <c r="HC380" s="718"/>
      <c r="HD380" s="718"/>
      <c r="HE380" s="718"/>
      <c r="HF380" s="718"/>
      <c r="HG380" s="718"/>
      <c r="HH380" s="718"/>
      <c r="HI380" s="718"/>
      <c r="HJ380" s="718"/>
      <c r="HK380" s="718"/>
      <c r="HL380" s="718"/>
      <c r="HM380" s="718"/>
      <c r="HN380" s="718"/>
      <c r="HO380" s="718"/>
      <c r="HP380" s="718"/>
      <c r="HQ380" s="718"/>
      <c r="HR380" s="718"/>
      <c r="HS380" s="718"/>
      <c r="HT380" s="718"/>
      <c r="HU380" s="718"/>
      <c r="HV380" s="718"/>
      <c r="HW380" s="718"/>
      <c r="HX380" s="718"/>
      <c r="HY380" s="718"/>
      <c r="HZ380" s="718"/>
      <c r="IA380" s="718"/>
      <c r="IB380" s="718"/>
      <c r="IC380" s="718"/>
      <c r="ID380" s="718"/>
      <c r="IE380" s="718"/>
      <c r="IF380" s="718"/>
      <c r="IG380" s="718"/>
      <c r="IH380" s="718"/>
      <c r="II380" s="718"/>
      <c r="IJ380" s="718"/>
      <c r="IK380" s="718"/>
      <c r="IL380" s="718"/>
      <c r="IM380" s="718"/>
      <c r="IN380" s="718"/>
      <c r="IO380" s="718"/>
      <c r="IP380" s="718"/>
      <c r="IQ380" s="718"/>
      <c r="IR380" s="718"/>
      <c r="IS380" s="718"/>
      <c r="IT380" s="718"/>
      <c r="IU380" s="718"/>
      <c r="IV380" s="718"/>
    </row>
    <row r="381" spans="2:256" s="418" customFormat="1">
      <c r="B381" s="432"/>
      <c r="C381" s="433"/>
      <c r="D381" s="432"/>
      <c r="E381" s="432"/>
      <c r="P381" s="718"/>
      <c r="Q381" s="718"/>
      <c r="R381" s="718"/>
      <c r="S381" s="718"/>
      <c r="T381" s="718"/>
      <c r="U381" s="718"/>
      <c r="V381" s="718"/>
      <c r="W381" s="718"/>
      <c r="X381" s="718"/>
      <c r="Y381" s="718"/>
      <c r="Z381" s="718"/>
      <c r="AA381" s="718"/>
      <c r="AB381" s="718"/>
      <c r="AC381" s="718"/>
      <c r="AD381" s="718"/>
      <c r="AE381" s="718"/>
      <c r="AF381" s="718"/>
      <c r="AG381" s="718"/>
      <c r="AH381" s="718"/>
      <c r="AI381" s="718"/>
      <c r="AJ381" s="718"/>
      <c r="AK381" s="718"/>
      <c r="AL381" s="718"/>
      <c r="AM381" s="718"/>
      <c r="AN381" s="718"/>
      <c r="AO381" s="718"/>
      <c r="AP381" s="718"/>
      <c r="AQ381" s="718"/>
      <c r="AR381" s="718"/>
      <c r="AS381" s="718"/>
      <c r="AT381" s="718"/>
      <c r="AU381" s="718"/>
      <c r="AV381" s="718"/>
      <c r="AW381" s="718"/>
      <c r="AX381" s="718"/>
      <c r="AY381" s="718"/>
      <c r="AZ381" s="718"/>
      <c r="BA381" s="718"/>
      <c r="BB381" s="718"/>
      <c r="BC381" s="718"/>
      <c r="BD381" s="718"/>
      <c r="BE381" s="718"/>
      <c r="BF381" s="718"/>
      <c r="BG381" s="718"/>
      <c r="BH381" s="718"/>
      <c r="BI381" s="718"/>
      <c r="BJ381" s="718"/>
      <c r="BK381" s="718"/>
      <c r="BL381" s="718"/>
      <c r="BM381" s="718"/>
      <c r="BN381" s="718"/>
      <c r="BO381" s="718"/>
      <c r="BP381" s="718"/>
      <c r="BQ381" s="718"/>
      <c r="BR381" s="718"/>
      <c r="BS381" s="718"/>
      <c r="BT381" s="718"/>
      <c r="BU381" s="718"/>
      <c r="BV381" s="718"/>
      <c r="BW381" s="718"/>
      <c r="BX381" s="718"/>
      <c r="BY381" s="718"/>
      <c r="BZ381" s="718"/>
      <c r="CA381" s="718"/>
      <c r="CB381" s="718"/>
      <c r="CC381" s="718"/>
      <c r="CD381" s="718"/>
      <c r="CE381" s="718"/>
      <c r="CF381" s="718"/>
      <c r="CG381" s="718"/>
      <c r="CH381" s="718"/>
      <c r="CI381" s="718"/>
      <c r="CJ381" s="718"/>
      <c r="CK381" s="718"/>
      <c r="CL381" s="718"/>
      <c r="CM381" s="718"/>
      <c r="CN381" s="718"/>
      <c r="CO381" s="718"/>
      <c r="CP381" s="718"/>
      <c r="CQ381" s="718"/>
      <c r="CR381" s="718"/>
      <c r="CS381" s="718"/>
      <c r="CT381" s="718"/>
      <c r="CU381" s="718"/>
      <c r="CV381" s="718"/>
      <c r="CW381" s="718"/>
      <c r="CX381" s="718"/>
      <c r="CY381" s="718"/>
      <c r="CZ381" s="718"/>
      <c r="DA381" s="718"/>
      <c r="DB381" s="718"/>
      <c r="DC381" s="718"/>
      <c r="DD381" s="718"/>
      <c r="DE381" s="718"/>
      <c r="DF381" s="718"/>
      <c r="DG381" s="718"/>
      <c r="DH381" s="718"/>
      <c r="DI381" s="718"/>
      <c r="DJ381" s="718"/>
      <c r="DK381" s="718"/>
      <c r="DL381" s="718"/>
      <c r="DM381" s="718"/>
      <c r="DN381" s="718"/>
      <c r="DO381" s="718"/>
      <c r="DP381" s="718"/>
      <c r="DQ381" s="718"/>
      <c r="DR381" s="718"/>
      <c r="DS381" s="718"/>
      <c r="DT381" s="718"/>
      <c r="DU381" s="718"/>
      <c r="DV381" s="718"/>
      <c r="DW381" s="718"/>
      <c r="DX381" s="718"/>
      <c r="DY381" s="718"/>
      <c r="DZ381" s="718"/>
      <c r="EA381" s="718"/>
      <c r="EB381" s="718"/>
      <c r="EC381" s="718"/>
      <c r="ED381" s="718"/>
      <c r="EE381" s="718"/>
      <c r="EF381" s="718"/>
      <c r="EG381" s="718"/>
      <c r="EH381" s="718"/>
      <c r="EI381" s="718"/>
      <c r="EJ381" s="718"/>
      <c r="EK381" s="718"/>
      <c r="EL381" s="718"/>
      <c r="EM381" s="718"/>
      <c r="EN381" s="718"/>
      <c r="EO381" s="718"/>
      <c r="EP381" s="718"/>
      <c r="EQ381" s="718"/>
      <c r="ER381" s="718"/>
      <c r="ES381" s="718"/>
      <c r="ET381" s="718"/>
      <c r="EU381" s="718"/>
      <c r="EV381" s="718"/>
      <c r="EW381" s="718"/>
      <c r="EX381" s="718"/>
      <c r="EY381" s="718"/>
      <c r="EZ381" s="718"/>
      <c r="FA381" s="718"/>
      <c r="FB381" s="718"/>
      <c r="FC381" s="718"/>
      <c r="FD381" s="718"/>
      <c r="FE381" s="718"/>
      <c r="FF381" s="718"/>
      <c r="FG381" s="718"/>
      <c r="FH381" s="718"/>
      <c r="FI381" s="718"/>
      <c r="FJ381" s="718"/>
      <c r="FK381" s="718"/>
      <c r="FL381" s="718"/>
      <c r="FM381" s="718"/>
      <c r="FN381" s="718"/>
      <c r="FO381" s="718"/>
      <c r="FP381" s="718"/>
      <c r="FQ381" s="718"/>
      <c r="FR381" s="718"/>
      <c r="FS381" s="718"/>
      <c r="FT381" s="718"/>
      <c r="FU381" s="718"/>
      <c r="FV381" s="718"/>
      <c r="FW381" s="718"/>
      <c r="FX381" s="718"/>
      <c r="FY381" s="718"/>
      <c r="FZ381" s="718"/>
      <c r="GA381" s="718"/>
      <c r="GB381" s="718"/>
      <c r="GC381" s="718"/>
      <c r="GD381" s="718"/>
      <c r="GE381" s="718"/>
      <c r="GF381" s="718"/>
      <c r="GG381" s="718"/>
      <c r="GH381" s="718"/>
      <c r="GI381" s="718"/>
      <c r="GJ381" s="718"/>
      <c r="GK381" s="718"/>
      <c r="GL381" s="718"/>
      <c r="GM381" s="718"/>
      <c r="GN381" s="718"/>
      <c r="GO381" s="718"/>
      <c r="GP381" s="718"/>
      <c r="GQ381" s="718"/>
      <c r="GR381" s="718"/>
      <c r="GS381" s="718"/>
      <c r="GT381" s="718"/>
      <c r="GU381" s="718"/>
      <c r="GV381" s="718"/>
      <c r="GW381" s="718"/>
      <c r="GX381" s="718"/>
      <c r="GY381" s="718"/>
      <c r="GZ381" s="718"/>
      <c r="HA381" s="718"/>
      <c r="HB381" s="718"/>
      <c r="HC381" s="718"/>
      <c r="HD381" s="718"/>
      <c r="HE381" s="718"/>
      <c r="HF381" s="718"/>
      <c r="HG381" s="718"/>
      <c r="HH381" s="718"/>
      <c r="HI381" s="718"/>
      <c r="HJ381" s="718"/>
      <c r="HK381" s="718"/>
      <c r="HL381" s="718"/>
      <c r="HM381" s="718"/>
      <c r="HN381" s="718"/>
      <c r="HO381" s="718"/>
      <c r="HP381" s="718"/>
      <c r="HQ381" s="718"/>
      <c r="HR381" s="718"/>
      <c r="HS381" s="718"/>
      <c r="HT381" s="718"/>
      <c r="HU381" s="718"/>
      <c r="HV381" s="718"/>
      <c r="HW381" s="718"/>
      <c r="HX381" s="718"/>
      <c r="HY381" s="718"/>
      <c r="HZ381" s="718"/>
      <c r="IA381" s="718"/>
      <c r="IB381" s="718"/>
      <c r="IC381" s="718"/>
      <c r="ID381" s="718"/>
      <c r="IE381" s="718"/>
      <c r="IF381" s="718"/>
      <c r="IG381" s="718"/>
      <c r="IH381" s="718"/>
      <c r="II381" s="718"/>
      <c r="IJ381" s="718"/>
      <c r="IK381" s="718"/>
      <c r="IL381" s="718"/>
      <c r="IM381" s="718"/>
      <c r="IN381" s="718"/>
      <c r="IO381" s="718"/>
      <c r="IP381" s="718"/>
      <c r="IQ381" s="718"/>
      <c r="IR381" s="718"/>
      <c r="IS381" s="718"/>
      <c r="IT381" s="718"/>
      <c r="IU381" s="718"/>
      <c r="IV381" s="718"/>
    </row>
    <row r="382" spans="2:256" s="418" customFormat="1">
      <c r="B382" s="432"/>
      <c r="C382" s="433"/>
      <c r="D382" s="432"/>
      <c r="E382" s="432"/>
      <c r="P382" s="718"/>
      <c r="Q382" s="718"/>
      <c r="R382" s="718"/>
      <c r="S382" s="718"/>
      <c r="T382" s="718"/>
      <c r="U382" s="718"/>
      <c r="V382" s="718"/>
      <c r="W382" s="718"/>
      <c r="X382" s="718"/>
      <c r="Y382" s="718"/>
      <c r="Z382" s="718"/>
      <c r="AA382" s="718"/>
      <c r="AB382" s="718"/>
      <c r="AC382" s="718"/>
      <c r="AD382" s="718"/>
      <c r="AE382" s="718"/>
      <c r="AF382" s="718"/>
      <c r="AG382" s="718"/>
      <c r="AH382" s="718"/>
      <c r="AI382" s="718"/>
      <c r="AJ382" s="718"/>
      <c r="AK382" s="718"/>
      <c r="AL382" s="718"/>
      <c r="AM382" s="718"/>
      <c r="AN382" s="718"/>
      <c r="AO382" s="718"/>
      <c r="AP382" s="718"/>
      <c r="AQ382" s="718"/>
      <c r="AR382" s="718"/>
      <c r="AS382" s="718"/>
      <c r="AT382" s="718"/>
      <c r="AU382" s="718"/>
      <c r="AV382" s="718"/>
      <c r="AW382" s="718"/>
      <c r="AX382" s="718"/>
      <c r="AY382" s="718"/>
      <c r="AZ382" s="718"/>
      <c r="BA382" s="718"/>
      <c r="BB382" s="718"/>
      <c r="BC382" s="718"/>
      <c r="BD382" s="718"/>
      <c r="BE382" s="718"/>
      <c r="BF382" s="718"/>
      <c r="BG382" s="718"/>
      <c r="BH382" s="718"/>
      <c r="BI382" s="718"/>
      <c r="BJ382" s="718"/>
      <c r="BK382" s="718"/>
      <c r="BL382" s="718"/>
      <c r="BM382" s="718"/>
      <c r="BN382" s="718"/>
      <c r="BO382" s="718"/>
      <c r="BP382" s="718"/>
      <c r="BQ382" s="718"/>
      <c r="BR382" s="718"/>
      <c r="BS382" s="718"/>
      <c r="BT382" s="718"/>
      <c r="BU382" s="718"/>
      <c r="BV382" s="718"/>
      <c r="BW382" s="718"/>
      <c r="BX382" s="718"/>
      <c r="BY382" s="718"/>
      <c r="BZ382" s="718"/>
      <c r="CA382" s="718"/>
      <c r="CB382" s="718"/>
      <c r="CC382" s="718"/>
      <c r="CD382" s="718"/>
      <c r="CE382" s="718"/>
      <c r="CF382" s="718"/>
      <c r="CG382" s="718"/>
      <c r="CH382" s="718"/>
      <c r="CI382" s="718"/>
      <c r="CJ382" s="718"/>
      <c r="CK382" s="718"/>
      <c r="CL382" s="718"/>
      <c r="CM382" s="718"/>
      <c r="CN382" s="718"/>
      <c r="CO382" s="718"/>
      <c r="CP382" s="718"/>
      <c r="CQ382" s="718"/>
      <c r="CR382" s="718"/>
      <c r="CS382" s="718"/>
      <c r="CT382" s="718"/>
      <c r="CU382" s="718"/>
      <c r="CV382" s="718"/>
      <c r="CW382" s="718"/>
      <c r="CX382" s="718"/>
      <c r="CY382" s="718"/>
      <c r="CZ382" s="718"/>
      <c r="DA382" s="718"/>
      <c r="DB382" s="718"/>
      <c r="DC382" s="718"/>
      <c r="DD382" s="718"/>
      <c r="DE382" s="718"/>
      <c r="DF382" s="718"/>
      <c r="DG382" s="718"/>
      <c r="DH382" s="718"/>
      <c r="DI382" s="718"/>
      <c r="DJ382" s="718"/>
      <c r="DK382" s="718"/>
      <c r="DL382" s="718"/>
      <c r="DM382" s="718"/>
      <c r="DN382" s="718"/>
      <c r="DO382" s="718"/>
      <c r="DP382" s="718"/>
      <c r="DQ382" s="718"/>
      <c r="DR382" s="718"/>
      <c r="DS382" s="718"/>
      <c r="DT382" s="718"/>
      <c r="DU382" s="718"/>
      <c r="DV382" s="718"/>
      <c r="DW382" s="718"/>
      <c r="DX382" s="718"/>
      <c r="DY382" s="718"/>
      <c r="DZ382" s="718"/>
      <c r="EA382" s="718"/>
      <c r="EB382" s="718"/>
      <c r="EC382" s="718"/>
      <c r="ED382" s="718"/>
      <c r="EE382" s="718"/>
      <c r="EF382" s="718"/>
      <c r="EG382" s="718"/>
      <c r="EH382" s="718"/>
      <c r="EI382" s="718"/>
      <c r="EJ382" s="718"/>
      <c r="EK382" s="718"/>
      <c r="EL382" s="718"/>
      <c r="EM382" s="718"/>
      <c r="EN382" s="718"/>
      <c r="EO382" s="718"/>
      <c r="EP382" s="718"/>
      <c r="EQ382" s="718"/>
      <c r="ER382" s="718"/>
      <c r="ES382" s="718"/>
      <c r="ET382" s="718"/>
      <c r="EU382" s="718"/>
      <c r="EV382" s="718"/>
      <c r="EW382" s="718"/>
      <c r="EX382" s="718"/>
      <c r="EY382" s="718"/>
      <c r="EZ382" s="718"/>
      <c r="FA382" s="718"/>
      <c r="FB382" s="718"/>
      <c r="FC382" s="718"/>
      <c r="FD382" s="718"/>
      <c r="FE382" s="718"/>
      <c r="FF382" s="718"/>
      <c r="FG382" s="718"/>
      <c r="FH382" s="718"/>
      <c r="FI382" s="718"/>
      <c r="FJ382" s="718"/>
      <c r="FK382" s="718"/>
      <c r="FL382" s="718"/>
      <c r="FM382" s="718"/>
      <c r="FN382" s="718"/>
      <c r="FO382" s="718"/>
      <c r="FP382" s="718"/>
      <c r="FQ382" s="718"/>
      <c r="FR382" s="718"/>
      <c r="FS382" s="718"/>
      <c r="FT382" s="718"/>
      <c r="FU382" s="718"/>
      <c r="FV382" s="718"/>
      <c r="FW382" s="718"/>
      <c r="FX382" s="718"/>
      <c r="FY382" s="718"/>
      <c r="FZ382" s="718"/>
      <c r="GA382" s="718"/>
      <c r="GB382" s="718"/>
      <c r="GC382" s="718"/>
      <c r="GD382" s="718"/>
      <c r="GE382" s="718"/>
      <c r="GF382" s="718"/>
      <c r="GG382" s="718"/>
      <c r="GH382" s="718"/>
      <c r="GI382" s="718"/>
      <c r="GJ382" s="718"/>
      <c r="GK382" s="718"/>
      <c r="GL382" s="718"/>
      <c r="GM382" s="718"/>
      <c r="GN382" s="718"/>
      <c r="GO382" s="718"/>
      <c r="GP382" s="718"/>
      <c r="GQ382" s="718"/>
      <c r="GR382" s="718"/>
      <c r="GS382" s="718"/>
      <c r="GT382" s="718"/>
      <c r="GU382" s="718"/>
      <c r="GV382" s="718"/>
      <c r="GW382" s="718"/>
      <c r="GX382" s="718"/>
      <c r="GY382" s="718"/>
      <c r="GZ382" s="718"/>
      <c r="HA382" s="718"/>
      <c r="HB382" s="718"/>
      <c r="HC382" s="718"/>
      <c r="HD382" s="718"/>
      <c r="HE382" s="718"/>
      <c r="HF382" s="718"/>
      <c r="HG382" s="718"/>
      <c r="HH382" s="718"/>
      <c r="HI382" s="718"/>
      <c r="HJ382" s="718"/>
      <c r="HK382" s="718"/>
      <c r="HL382" s="718"/>
      <c r="HM382" s="718"/>
      <c r="HN382" s="718"/>
      <c r="HO382" s="718"/>
      <c r="HP382" s="718"/>
      <c r="HQ382" s="718"/>
      <c r="HR382" s="718"/>
      <c r="HS382" s="718"/>
      <c r="HT382" s="718"/>
      <c r="HU382" s="718"/>
      <c r="HV382" s="718"/>
      <c r="HW382" s="718"/>
      <c r="HX382" s="718"/>
      <c r="HY382" s="718"/>
      <c r="HZ382" s="718"/>
      <c r="IA382" s="718"/>
      <c r="IB382" s="718"/>
      <c r="IC382" s="718"/>
      <c r="ID382" s="718"/>
      <c r="IE382" s="718"/>
      <c r="IF382" s="718"/>
      <c r="IG382" s="718"/>
      <c r="IH382" s="718"/>
      <c r="II382" s="718"/>
      <c r="IJ382" s="718"/>
      <c r="IK382" s="718"/>
      <c r="IL382" s="718"/>
      <c r="IM382" s="718"/>
      <c r="IN382" s="718"/>
      <c r="IO382" s="718"/>
      <c r="IP382" s="718"/>
      <c r="IQ382" s="718"/>
      <c r="IR382" s="718"/>
      <c r="IS382" s="718"/>
      <c r="IT382" s="718"/>
      <c r="IU382" s="718"/>
      <c r="IV382" s="718"/>
    </row>
    <row r="383" spans="2:256" s="418" customFormat="1">
      <c r="B383" s="432"/>
      <c r="C383" s="433"/>
      <c r="D383" s="432"/>
      <c r="E383" s="432"/>
      <c r="P383" s="718"/>
      <c r="Q383" s="718"/>
      <c r="R383" s="718"/>
      <c r="S383" s="718"/>
      <c r="T383" s="718"/>
      <c r="U383" s="718"/>
      <c r="V383" s="718"/>
      <c r="W383" s="718"/>
      <c r="X383" s="718"/>
      <c r="Y383" s="718"/>
      <c r="Z383" s="718"/>
      <c r="AA383" s="718"/>
      <c r="AB383" s="718"/>
      <c r="AC383" s="718"/>
      <c r="AD383" s="718"/>
      <c r="AE383" s="718"/>
      <c r="AF383" s="718"/>
      <c r="AG383" s="718"/>
      <c r="AH383" s="718"/>
      <c r="AI383" s="718"/>
      <c r="AJ383" s="718"/>
      <c r="AK383" s="718"/>
      <c r="AL383" s="718"/>
      <c r="AM383" s="718"/>
      <c r="AN383" s="718"/>
      <c r="AO383" s="718"/>
      <c r="AP383" s="718"/>
      <c r="AQ383" s="718"/>
      <c r="AR383" s="718"/>
      <c r="AS383" s="718"/>
      <c r="AT383" s="718"/>
      <c r="AU383" s="718"/>
      <c r="AV383" s="718"/>
      <c r="AW383" s="718"/>
      <c r="AX383" s="718"/>
      <c r="AY383" s="718"/>
      <c r="AZ383" s="718"/>
      <c r="BA383" s="718"/>
      <c r="BB383" s="718"/>
      <c r="BC383" s="718"/>
      <c r="BD383" s="718"/>
      <c r="BE383" s="718"/>
      <c r="BF383" s="718"/>
      <c r="BG383" s="718"/>
      <c r="BH383" s="718"/>
      <c r="BI383" s="718"/>
      <c r="BJ383" s="718"/>
      <c r="BK383" s="718"/>
      <c r="BL383" s="718"/>
      <c r="BM383" s="718"/>
      <c r="BN383" s="718"/>
      <c r="BO383" s="718"/>
      <c r="BP383" s="718"/>
      <c r="BQ383" s="718"/>
      <c r="BR383" s="718"/>
      <c r="BS383" s="718"/>
      <c r="BT383" s="718"/>
      <c r="BU383" s="718"/>
      <c r="BV383" s="718"/>
      <c r="BW383" s="718"/>
      <c r="BX383" s="718"/>
      <c r="BY383" s="718"/>
      <c r="BZ383" s="718"/>
      <c r="CA383" s="718"/>
      <c r="CB383" s="718"/>
      <c r="CC383" s="718"/>
      <c r="CD383" s="718"/>
      <c r="CE383" s="718"/>
      <c r="CF383" s="718"/>
      <c r="CG383" s="718"/>
      <c r="CH383" s="718"/>
      <c r="CI383" s="718"/>
      <c r="CJ383" s="718"/>
      <c r="CK383" s="718"/>
      <c r="CL383" s="718"/>
      <c r="CM383" s="718"/>
      <c r="CN383" s="718"/>
      <c r="CO383" s="718"/>
      <c r="CP383" s="718"/>
      <c r="CQ383" s="718"/>
      <c r="CR383" s="718"/>
      <c r="CS383" s="718"/>
      <c r="CT383" s="718"/>
      <c r="CU383" s="718"/>
      <c r="CV383" s="718"/>
      <c r="CW383" s="718"/>
      <c r="CX383" s="718"/>
      <c r="CY383" s="718"/>
      <c r="CZ383" s="718"/>
      <c r="DA383" s="718"/>
      <c r="DB383" s="718"/>
      <c r="DC383" s="718"/>
      <c r="DD383" s="718"/>
      <c r="DE383" s="718"/>
      <c r="DF383" s="718"/>
      <c r="DG383" s="718"/>
      <c r="DH383" s="718"/>
      <c r="DI383" s="718"/>
      <c r="DJ383" s="718"/>
      <c r="DK383" s="718"/>
      <c r="DL383" s="718"/>
      <c r="DM383" s="718"/>
      <c r="DN383" s="718"/>
      <c r="DO383" s="718"/>
      <c r="DP383" s="718"/>
      <c r="DQ383" s="718"/>
      <c r="DR383" s="718"/>
      <c r="DS383" s="718"/>
      <c r="DT383" s="718"/>
      <c r="DU383" s="718"/>
      <c r="DV383" s="718"/>
      <c r="DW383" s="718"/>
      <c r="DX383" s="718"/>
      <c r="DY383" s="718"/>
      <c r="DZ383" s="718"/>
      <c r="EA383" s="718"/>
      <c r="EB383" s="718"/>
      <c r="EC383" s="718"/>
      <c r="ED383" s="718"/>
      <c r="EE383" s="718"/>
      <c r="EF383" s="718"/>
      <c r="EG383" s="718"/>
      <c r="EH383" s="718"/>
      <c r="EI383" s="718"/>
      <c r="EJ383" s="718"/>
      <c r="EK383" s="718"/>
      <c r="EL383" s="718"/>
      <c r="EM383" s="718"/>
      <c r="EN383" s="718"/>
      <c r="EO383" s="718"/>
      <c r="EP383" s="718"/>
      <c r="EQ383" s="718"/>
      <c r="ER383" s="718"/>
      <c r="ES383" s="718"/>
      <c r="ET383" s="718"/>
      <c r="EU383" s="718"/>
      <c r="EV383" s="718"/>
      <c r="EW383" s="718"/>
      <c r="EX383" s="718"/>
      <c r="EY383" s="718"/>
      <c r="EZ383" s="718"/>
      <c r="FA383" s="718"/>
      <c r="FB383" s="718"/>
      <c r="FC383" s="718"/>
      <c r="FD383" s="718"/>
      <c r="FE383" s="718"/>
      <c r="FF383" s="718"/>
      <c r="FG383" s="718"/>
      <c r="FH383" s="718"/>
      <c r="FI383" s="718"/>
      <c r="FJ383" s="718"/>
      <c r="FK383" s="718"/>
      <c r="FL383" s="718"/>
      <c r="FM383" s="718"/>
      <c r="FN383" s="718"/>
      <c r="FO383" s="718"/>
      <c r="FP383" s="718"/>
      <c r="FQ383" s="718"/>
      <c r="FR383" s="718"/>
      <c r="FS383" s="718"/>
      <c r="FT383" s="718"/>
      <c r="FU383" s="718"/>
      <c r="FV383" s="718"/>
      <c r="FW383" s="718"/>
      <c r="FX383" s="718"/>
      <c r="FY383" s="718"/>
      <c r="FZ383" s="718"/>
      <c r="GA383" s="718"/>
      <c r="GB383" s="718"/>
      <c r="GC383" s="718"/>
      <c r="GD383" s="718"/>
      <c r="GE383" s="718"/>
      <c r="GF383" s="718"/>
      <c r="GG383" s="718"/>
      <c r="GH383" s="718"/>
      <c r="GI383" s="718"/>
      <c r="GJ383" s="718"/>
      <c r="GK383" s="718"/>
      <c r="GL383" s="718"/>
      <c r="GM383" s="718"/>
      <c r="GN383" s="718"/>
      <c r="GO383" s="718"/>
      <c r="GP383" s="718"/>
      <c r="GQ383" s="718"/>
      <c r="GR383" s="718"/>
      <c r="GS383" s="718"/>
      <c r="GT383" s="718"/>
      <c r="GU383" s="718"/>
      <c r="GV383" s="718"/>
      <c r="GW383" s="718"/>
      <c r="GX383" s="718"/>
      <c r="GY383" s="718"/>
      <c r="GZ383" s="718"/>
      <c r="HA383" s="718"/>
      <c r="HB383" s="718"/>
      <c r="HC383" s="718"/>
      <c r="HD383" s="718"/>
      <c r="HE383" s="718"/>
      <c r="HF383" s="718"/>
      <c r="HG383" s="718"/>
      <c r="HH383" s="718"/>
      <c r="HI383" s="718"/>
      <c r="HJ383" s="718"/>
      <c r="HK383" s="718"/>
      <c r="HL383" s="718"/>
      <c r="HM383" s="718"/>
      <c r="HN383" s="718"/>
      <c r="HO383" s="718"/>
      <c r="HP383" s="718"/>
      <c r="HQ383" s="718"/>
      <c r="HR383" s="718"/>
      <c r="HS383" s="718"/>
      <c r="HT383" s="718"/>
      <c r="HU383" s="718"/>
      <c r="HV383" s="718"/>
      <c r="HW383" s="718"/>
      <c r="HX383" s="718"/>
      <c r="HY383" s="718"/>
      <c r="HZ383" s="718"/>
      <c r="IA383" s="718"/>
      <c r="IB383" s="718"/>
      <c r="IC383" s="718"/>
      <c r="ID383" s="718"/>
      <c r="IE383" s="718"/>
      <c r="IF383" s="718"/>
      <c r="IG383" s="718"/>
      <c r="IH383" s="718"/>
      <c r="II383" s="718"/>
      <c r="IJ383" s="718"/>
      <c r="IK383" s="718"/>
      <c r="IL383" s="718"/>
      <c r="IM383" s="718"/>
      <c r="IN383" s="718"/>
      <c r="IO383" s="718"/>
      <c r="IP383" s="718"/>
      <c r="IQ383" s="718"/>
      <c r="IR383" s="718"/>
      <c r="IS383" s="718"/>
      <c r="IT383" s="718"/>
      <c r="IU383" s="718"/>
      <c r="IV383" s="718"/>
    </row>
    <row r="384" spans="2:256" s="418" customFormat="1">
      <c r="B384" s="432"/>
      <c r="C384" s="433"/>
      <c r="D384" s="432"/>
      <c r="E384" s="432"/>
      <c r="P384" s="718"/>
      <c r="Q384" s="718"/>
      <c r="R384" s="718"/>
      <c r="S384" s="718"/>
      <c r="T384" s="718"/>
      <c r="U384" s="718"/>
      <c r="V384" s="718"/>
      <c r="W384" s="718"/>
      <c r="X384" s="718"/>
      <c r="Y384" s="718"/>
      <c r="Z384" s="718"/>
      <c r="AA384" s="718"/>
      <c r="AB384" s="718"/>
      <c r="AC384" s="718"/>
      <c r="AD384" s="718"/>
      <c r="AE384" s="718"/>
      <c r="AF384" s="718"/>
      <c r="AG384" s="718"/>
      <c r="AH384" s="718"/>
      <c r="AI384" s="718"/>
      <c r="AJ384" s="718"/>
      <c r="AK384" s="718"/>
      <c r="AL384" s="718"/>
      <c r="AM384" s="718"/>
      <c r="AN384" s="718"/>
      <c r="AO384" s="718"/>
      <c r="AP384" s="718"/>
      <c r="AQ384" s="718"/>
      <c r="AR384" s="718"/>
      <c r="AS384" s="718"/>
      <c r="AT384" s="718"/>
      <c r="AU384" s="718"/>
      <c r="AV384" s="718"/>
      <c r="AW384" s="718"/>
      <c r="AX384" s="718"/>
      <c r="AY384" s="718"/>
      <c r="AZ384" s="718"/>
      <c r="BA384" s="718"/>
      <c r="BB384" s="718"/>
      <c r="BC384" s="718"/>
      <c r="BD384" s="718"/>
      <c r="BE384" s="718"/>
      <c r="BF384" s="718"/>
      <c r="BG384" s="718"/>
      <c r="BH384" s="718"/>
      <c r="BI384" s="718"/>
      <c r="BJ384" s="718"/>
      <c r="BK384" s="718"/>
      <c r="BL384" s="718"/>
      <c r="BM384" s="718"/>
      <c r="BN384" s="718"/>
      <c r="BO384" s="718"/>
      <c r="BP384" s="718"/>
      <c r="BQ384" s="718"/>
      <c r="BR384" s="718"/>
      <c r="BS384" s="718"/>
      <c r="BT384" s="718"/>
      <c r="BU384" s="718"/>
      <c r="BV384" s="718"/>
      <c r="BW384" s="718"/>
      <c r="BX384" s="718"/>
      <c r="BY384" s="718"/>
      <c r="BZ384" s="718"/>
      <c r="CA384" s="718"/>
      <c r="CB384" s="718"/>
      <c r="CC384" s="718"/>
      <c r="CD384" s="718"/>
      <c r="CE384" s="718"/>
      <c r="CF384" s="718"/>
      <c r="CG384" s="718"/>
      <c r="CH384" s="718"/>
      <c r="CI384" s="718"/>
      <c r="CJ384" s="718"/>
      <c r="CK384" s="718"/>
      <c r="CL384" s="718"/>
      <c r="CM384" s="718"/>
      <c r="CN384" s="718"/>
      <c r="CO384" s="718"/>
      <c r="CP384" s="718"/>
      <c r="CQ384" s="718"/>
      <c r="CR384" s="718"/>
      <c r="CS384" s="718"/>
      <c r="CT384" s="718"/>
      <c r="CU384" s="718"/>
      <c r="CV384" s="718"/>
      <c r="CW384" s="718"/>
      <c r="CX384" s="718"/>
      <c r="CY384" s="718"/>
      <c r="CZ384" s="718"/>
      <c r="DA384" s="718"/>
      <c r="DB384" s="718"/>
      <c r="DC384" s="718"/>
      <c r="DD384" s="718"/>
      <c r="DE384" s="718"/>
      <c r="DF384" s="718"/>
      <c r="DG384" s="718"/>
      <c r="DH384" s="718"/>
      <c r="DI384" s="718"/>
      <c r="DJ384" s="718"/>
      <c r="DK384" s="718"/>
      <c r="DL384" s="718"/>
      <c r="DM384" s="718"/>
      <c r="DN384" s="718"/>
      <c r="DO384" s="718"/>
      <c r="DP384" s="718"/>
      <c r="DQ384" s="718"/>
      <c r="DR384" s="718"/>
      <c r="DS384" s="718"/>
      <c r="DT384" s="718"/>
      <c r="DU384" s="718"/>
      <c r="DV384" s="718"/>
      <c r="DW384" s="718"/>
      <c r="DX384" s="718"/>
      <c r="DY384" s="718"/>
      <c r="DZ384" s="718"/>
      <c r="EA384" s="718"/>
      <c r="EB384" s="718"/>
      <c r="EC384" s="718"/>
      <c r="ED384" s="718"/>
      <c r="EE384" s="718"/>
      <c r="EF384" s="718"/>
      <c r="EG384" s="718"/>
      <c r="EH384" s="718"/>
      <c r="EI384" s="718"/>
      <c r="EJ384" s="718"/>
      <c r="EK384" s="718"/>
      <c r="EL384" s="718"/>
      <c r="EM384" s="718"/>
      <c r="EN384" s="718"/>
      <c r="EO384" s="718"/>
      <c r="EP384" s="718"/>
      <c r="EQ384" s="718"/>
      <c r="ER384" s="718"/>
      <c r="ES384" s="718"/>
      <c r="ET384" s="718"/>
      <c r="EU384" s="718"/>
      <c r="EV384" s="718"/>
      <c r="EW384" s="718"/>
      <c r="EX384" s="718"/>
      <c r="EY384" s="718"/>
      <c r="EZ384" s="718"/>
      <c r="FA384" s="718"/>
      <c r="FB384" s="718"/>
      <c r="FC384" s="718"/>
      <c r="FD384" s="718"/>
      <c r="FE384" s="718"/>
      <c r="FF384" s="718"/>
      <c r="FG384" s="718"/>
      <c r="FH384" s="718"/>
      <c r="FI384" s="718"/>
      <c r="FJ384" s="718"/>
      <c r="FK384" s="718"/>
      <c r="FL384" s="718"/>
      <c r="FM384" s="718"/>
      <c r="FN384" s="718"/>
      <c r="FO384" s="718"/>
      <c r="FP384" s="718"/>
      <c r="FQ384" s="718"/>
      <c r="FR384" s="718"/>
      <c r="FS384" s="718"/>
      <c r="FT384" s="718"/>
      <c r="FU384" s="718"/>
      <c r="FV384" s="718"/>
      <c r="FW384" s="718"/>
      <c r="FX384" s="718"/>
      <c r="FY384" s="718"/>
      <c r="FZ384" s="718"/>
      <c r="GA384" s="718"/>
      <c r="GB384" s="718"/>
      <c r="GC384" s="718"/>
      <c r="GD384" s="718"/>
      <c r="GE384" s="718"/>
      <c r="GF384" s="718"/>
      <c r="GG384" s="718"/>
      <c r="GH384" s="718"/>
      <c r="GI384" s="718"/>
      <c r="GJ384" s="718"/>
      <c r="GK384" s="718"/>
      <c r="GL384" s="718"/>
      <c r="GM384" s="718"/>
      <c r="GN384" s="718"/>
      <c r="GO384" s="718"/>
      <c r="GP384" s="718"/>
      <c r="GQ384" s="718"/>
      <c r="GR384" s="718"/>
      <c r="GS384" s="718"/>
      <c r="GT384" s="718"/>
      <c r="GU384" s="718"/>
      <c r="GV384" s="718"/>
      <c r="GW384" s="718"/>
      <c r="GX384" s="718"/>
      <c r="GY384" s="718"/>
      <c r="GZ384" s="718"/>
      <c r="HA384" s="718"/>
      <c r="HB384" s="718"/>
      <c r="HC384" s="718"/>
      <c r="HD384" s="718"/>
      <c r="HE384" s="718"/>
      <c r="HF384" s="718"/>
      <c r="HG384" s="718"/>
      <c r="HH384" s="718"/>
      <c r="HI384" s="718"/>
      <c r="HJ384" s="718"/>
      <c r="HK384" s="718"/>
      <c r="HL384" s="718"/>
      <c r="HM384" s="718"/>
      <c r="HN384" s="718"/>
      <c r="HO384" s="718"/>
      <c r="HP384" s="718"/>
      <c r="HQ384" s="718"/>
      <c r="HR384" s="718"/>
      <c r="HS384" s="718"/>
      <c r="HT384" s="718"/>
      <c r="HU384" s="718"/>
      <c r="HV384" s="718"/>
      <c r="HW384" s="718"/>
      <c r="HX384" s="718"/>
      <c r="HY384" s="718"/>
      <c r="HZ384" s="718"/>
      <c r="IA384" s="718"/>
      <c r="IB384" s="718"/>
      <c r="IC384" s="718"/>
      <c r="ID384" s="718"/>
      <c r="IE384" s="718"/>
      <c r="IF384" s="718"/>
      <c r="IG384" s="718"/>
      <c r="IH384" s="718"/>
      <c r="II384" s="718"/>
      <c r="IJ384" s="718"/>
      <c r="IK384" s="718"/>
      <c r="IL384" s="718"/>
      <c r="IM384" s="718"/>
      <c r="IN384" s="718"/>
      <c r="IO384" s="718"/>
      <c r="IP384" s="718"/>
      <c r="IQ384" s="718"/>
      <c r="IR384" s="718"/>
      <c r="IS384" s="718"/>
      <c r="IT384" s="718"/>
      <c r="IU384" s="718"/>
      <c r="IV384" s="718"/>
    </row>
    <row r="385" spans="2:256" s="418" customFormat="1">
      <c r="B385" s="432"/>
      <c r="C385" s="433"/>
      <c r="D385" s="432"/>
      <c r="E385" s="432"/>
      <c r="P385" s="718"/>
      <c r="Q385" s="718"/>
      <c r="R385" s="718"/>
      <c r="S385" s="718"/>
      <c r="T385" s="718"/>
      <c r="U385" s="718"/>
      <c r="V385" s="718"/>
      <c r="W385" s="718"/>
      <c r="X385" s="718"/>
      <c r="Y385" s="718"/>
      <c r="Z385" s="718"/>
      <c r="AA385" s="718"/>
      <c r="AB385" s="718"/>
      <c r="AC385" s="718"/>
      <c r="AD385" s="718"/>
      <c r="AE385" s="718"/>
      <c r="AF385" s="718"/>
      <c r="AG385" s="718"/>
      <c r="AH385" s="718"/>
      <c r="AI385" s="718"/>
      <c r="AJ385" s="718"/>
      <c r="AK385" s="718"/>
      <c r="AL385" s="718"/>
      <c r="AM385" s="718"/>
      <c r="AN385" s="718"/>
      <c r="AO385" s="718"/>
      <c r="AP385" s="718"/>
      <c r="AQ385" s="718"/>
      <c r="AR385" s="718"/>
      <c r="AS385" s="718"/>
      <c r="AT385" s="718"/>
      <c r="AU385" s="718"/>
      <c r="AV385" s="718"/>
      <c r="AW385" s="718"/>
      <c r="AX385" s="718"/>
      <c r="AY385" s="718"/>
      <c r="AZ385" s="718"/>
      <c r="BA385" s="718"/>
      <c r="BB385" s="718"/>
      <c r="BC385" s="718"/>
      <c r="BD385" s="718"/>
      <c r="BE385" s="718"/>
      <c r="BF385" s="718"/>
      <c r="BG385" s="718"/>
      <c r="BH385" s="718"/>
      <c r="BI385" s="718"/>
      <c r="BJ385" s="718"/>
      <c r="BK385" s="718"/>
      <c r="BL385" s="718"/>
      <c r="BM385" s="718"/>
      <c r="BN385" s="718"/>
      <c r="BO385" s="718"/>
      <c r="BP385" s="718"/>
      <c r="BQ385" s="718"/>
      <c r="BR385" s="718"/>
      <c r="BS385" s="718"/>
      <c r="BT385" s="718"/>
      <c r="BU385" s="718"/>
      <c r="BV385" s="718"/>
      <c r="BW385" s="718"/>
      <c r="BX385" s="718"/>
      <c r="BY385" s="718"/>
      <c r="BZ385" s="718"/>
      <c r="CA385" s="718"/>
      <c r="CB385" s="718"/>
      <c r="CC385" s="718"/>
      <c r="CD385" s="718"/>
      <c r="CE385" s="718"/>
      <c r="CF385" s="718"/>
      <c r="CG385" s="718"/>
      <c r="CH385" s="718"/>
      <c r="CI385" s="718"/>
      <c r="CJ385" s="718"/>
      <c r="CK385" s="718"/>
      <c r="CL385" s="718"/>
      <c r="CM385" s="718"/>
      <c r="CN385" s="718"/>
      <c r="CO385" s="718"/>
      <c r="CP385" s="718"/>
      <c r="CQ385" s="718"/>
      <c r="CR385" s="718"/>
      <c r="CS385" s="718"/>
      <c r="CT385" s="718"/>
      <c r="CU385" s="718"/>
      <c r="CV385" s="718"/>
      <c r="CW385" s="718"/>
      <c r="CX385" s="718"/>
      <c r="CY385" s="718"/>
      <c r="CZ385" s="718"/>
      <c r="DA385" s="718"/>
      <c r="DB385" s="718"/>
      <c r="DC385" s="718"/>
      <c r="DD385" s="718"/>
      <c r="DE385" s="718"/>
      <c r="DF385" s="718"/>
      <c r="DG385" s="718"/>
      <c r="DH385" s="718"/>
      <c r="DI385" s="718"/>
      <c r="DJ385" s="718"/>
      <c r="DK385" s="718"/>
      <c r="DL385" s="718"/>
      <c r="DM385" s="718"/>
      <c r="DN385" s="718"/>
      <c r="DO385" s="718"/>
      <c r="DP385" s="718"/>
      <c r="DQ385" s="718"/>
      <c r="DR385" s="718"/>
      <c r="DS385" s="718"/>
      <c r="DT385" s="718"/>
      <c r="DU385" s="718"/>
      <c r="DV385" s="718"/>
      <c r="DW385" s="718"/>
      <c r="DX385" s="718"/>
      <c r="DY385" s="718"/>
      <c r="DZ385" s="718"/>
      <c r="EA385" s="718"/>
      <c r="EB385" s="718"/>
      <c r="EC385" s="718"/>
      <c r="ED385" s="718"/>
      <c r="EE385" s="718"/>
      <c r="EF385" s="718"/>
      <c r="EG385" s="718"/>
      <c r="EH385" s="718"/>
      <c r="EI385" s="718"/>
      <c r="EJ385" s="718"/>
      <c r="EK385" s="718"/>
      <c r="EL385" s="718"/>
      <c r="EM385" s="718"/>
      <c r="EN385" s="718"/>
      <c r="EO385" s="718"/>
      <c r="EP385" s="718"/>
      <c r="EQ385" s="718"/>
      <c r="ER385" s="718"/>
      <c r="ES385" s="718"/>
      <c r="ET385" s="718"/>
      <c r="EU385" s="718"/>
      <c r="EV385" s="718"/>
      <c r="EW385" s="718"/>
      <c r="EX385" s="718"/>
      <c r="EY385" s="718"/>
      <c r="EZ385" s="718"/>
      <c r="FA385" s="718"/>
      <c r="FB385" s="718"/>
      <c r="FC385" s="718"/>
      <c r="FD385" s="718"/>
      <c r="FE385" s="718"/>
      <c r="FF385" s="718"/>
      <c r="FG385" s="718"/>
      <c r="FH385" s="718"/>
      <c r="FI385" s="718"/>
      <c r="FJ385" s="718"/>
      <c r="FK385" s="718"/>
      <c r="FL385" s="718"/>
      <c r="FM385" s="718"/>
      <c r="FN385" s="718"/>
      <c r="FO385" s="718"/>
      <c r="FP385" s="718"/>
      <c r="FQ385" s="718"/>
      <c r="FR385" s="718"/>
      <c r="FS385" s="718"/>
      <c r="FT385" s="718"/>
      <c r="FU385" s="718"/>
      <c r="FV385" s="718"/>
      <c r="FW385" s="718"/>
      <c r="FX385" s="718"/>
      <c r="FY385" s="718"/>
      <c r="FZ385" s="718"/>
      <c r="GA385" s="718"/>
      <c r="GB385" s="718"/>
      <c r="GC385" s="718"/>
      <c r="GD385" s="718"/>
      <c r="GE385" s="718"/>
      <c r="GF385" s="718"/>
      <c r="GG385" s="718"/>
      <c r="GH385" s="718"/>
      <c r="GI385" s="718"/>
      <c r="GJ385" s="718"/>
      <c r="GK385" s="718"/>
      <c r="GL385" s="718"/>
      <c r="GM385" s="718"/>
      <c r="GN385" s="718"/>
      <c r="GO385" s="718"/>
      <c r="GP385" s="718"/>
      <c r="GQ385" s="718"/>
      <c r="GR385" s="718"/>
      <c r="GS385" s="718"/>
      <c r="GT385" s="718"/>
      <c r="GU385" s="718"/>
      <c r="GV385" s="718"/>
      <c r="GW385" s="718"/>
      <c r="GX385" s="718"/>
      <c r="GY385" s="718"/>
      <c r="GZ385" s="718"/>
      <c r="HA385" s="718"/>
      <c r="HB385" s="718"/>
      <c r="HC385" s="718"/>
      <c r="HD385" s="718"/>
      <c r="HE385" s="718"/>
      <c r="HF385" s="718"/>
      <c r="HG385" s="718"/>
      <c r="HH385" s="718"/>
      <c r="HI385" s="718"/>
      <c r="HJ385" s="718"/>
      <c r="HK385" s="718"/>
      <c r="HL385" s="718"/>
      <c r="HM385" s="718"/>
      <c r="HN385" s="718"/>
      <c r="HO385" s="718"/>
      <c r="HP385" s="718"/>
      <c r="HQ385" s="718"/>
      <c r="HR385" s="718"/>
      <c r="HS385" s="718"/>
      <c r="HT385" s="718"/>
      <c r="HU385" s="718"/>
      <c r="HV385" s="718"/>
      <c r="HW385" s="718"/>
      <c r="HX385" s="718"/>
      <c r="HY385" s="718"/>
      <c r="HZ385" s="718"/>
      <c r="IA385" s="718"/>
      <c r="IB385" s="718"/>
      <c r="IC385" s="718"/>
      <c r="ID385" s="718"/>
      <c r="IE385" s="718"/>
      <c r="IF385" s="718"/>
      <c r="IG385" s="718"/>
      <c r="IH385" s="718"/>
      <c r="II385" s="718"/>
      <c r="IJ385" s="718"/>
      <c r="IK385" s="718"/>
      <c r="IL385" s="718"/>
      <c r="IM385" s="718"/>
      <c r="IN385" s="718"/>
      <c r="IO385" s="718"/>
      <c r="IP385" s="718"/>
      <c r="IQ385" s="718"/>
      <c r="IR385" s="718"/>
      <c r="IS385" s="718"/>
      <c r="IT385" s="718"/>
      <c r="IU385" s="718"/>
      <c r="IV385" s="718"/>
    </row>
    <row r="386" spans="2:256" s="418" customFormat="1">
      <c r="B386" s="432"/>
      <c r="C386" s="433"/>
      <c r="D386" s="432"/>
      <c r="E386" s="432"/>
      <c r="P386" s="718"/>
      <c r="Q386" s="718"/>
      <c r="R386" s="718"/>
      <c r="S386" s="718"/>
      <c r="T386" s="718"/>
      <c r="U386" s="718"/>
      <c r="V386" s="718"/>
      <c r="W386" s="718"/>
      <c r="X386" s="718"/>
      <c r="Y386" s="718"/>
      <c r="Z386" s="718"/>
      <c r="AA386" s="718"/>
      <c r="AB386" s="718"/>
      <c r="AC386" s="718"/>
      <c r="AD386" s="718"/>
      <c r="AE386" s="718"/>
      <c r="AF386" s="718"/>
      <c r="AG386" s="718"/>
      <c r="AH386" s="718"/>
      <c r="AI386" s="718"/>
      <c r="AJ386" s="718"/>
      <c r="AK386" s="718"/>
      <c r="AL386" s="718"/>
      <c r="AM386" s="718"/>
      <c r="AN386" s="718"/>
      <c r="AO386" s="718"/>
      <c r="AP386" s="718"/>
      <c r="AQ386" s="718"/>
      <c r="AR386" s="718"/>
      <c r="AS386" s="718"/>
      <c r="AT386" s="718"/>
      <c r="AU386" s="718"/>
      <c r="AV386" s="718"/>
      <c r="AW386" s="718"/>
      <c r="AX386" s="718"/>
      <c r="AY386" s="718"/>
      <c r="AZ386" s="718"/>
      <c r="BA386" s="718"/>
      <c r="BB386" s="718"/>
      <c r="BC386" s="718"/>
      <c r="BD386" s="718"/>
      <c r="BE386" s="718"/>
      <c r="BF386" s="718"/>
      <c r="BG386" s="718"/>
      <c r="BH386" s="718"/>
      <c r="BI386" s="718"/>
      <c r="BJ386" s="718"/>
      <c r="BK386" s="718"/>
      <c r="BL386" s="718"/>
      <c r="BM386" s="718"/>
      <c r="BN386" s="718"/>
      <c r="BO386" s="718"/>
      <c r="BP386" s="718"/>
      <c r="BQ386" s="718"/>
      <c r="BR386" s="718"/>
      <c r="BS386" s="718"/>
      <c r="BT386" s="718"/>
      <c r="BU386" s="718"/>
      <c r="BV386" s="718"/>
      <c r="BW386" s="718"/>
      <c r="BX386" s="718"/>
      <c r="BY386" s="718"/>
      <c r="BZ386" s="718"/>
      <c r="CA386" s="718"/>
      <c r="CB386" s="718"/>
      <c r="CC386" s="718"/>
      <c r="CD386" s="718"/>
      <c r="CE386" s="718"/>
      <c r="CF386" s="718"/>
      <c r="CG386" s="718"/>
      <c r="CH386" s="718"/>
      <c r="CI386" s="718"/>
      <c r="CJ386" s="718"/>
      <c r="CK386" s="718"/>
      <c r="CL386" s="718"/>
      <c r="CM386" s="718"/>
      <c r="CN386" s="718"/>
      <c r="CO386" s="718"/>
      <c r="CP386" s="718"/>
      <c r="CQ386" s="718"/>
      <c r="CR386" s="718"/>
      <c r="CS386" s="718"/>
      <c r="CT386" s="718"/>
      <c r="CU386" s="718"/>
      <c r="CV386" s="718"/>
      <c r="CW386" s="718"/>
      <c r="CX386" s="718"/>
      <c r="CY386" s="718"/>
      <c r="CZ386" s="718"/>
      <c r="DA386" s="718"/>
      <c r="DB386" s="718"/>
      <c r="DC386" s="718"/>
      <c r="DD386" s="718"/>
      <c r="DE386" s="718"/>
      <c r="DF386" s="718"/>
      <c r="DG386" s="718"/>
      <c r="DH386" s="718"/>
      <c r="DI386" s="718"/>
      <c r="DJ386" s="718"/>
      <c r="DK386" s="718"/>
      <c r="DL386" s="718"/>
      <c r="DM386" s="718"/>
      <c r="DN386" s="718"/>
      <c r="DO386" s="718"/>
      <c r="DP386" s="718"/>
      <c r="DQ386" s="718"/>
      <c r="DR386" s="718"/>
      <c r="DS386" s="718"/>
      <c r="DT386" s="718"/>
      <c r="DU386" s="718"/>
      <c r="DV386" s="718"/>
      <c r="DW386" s="718"/>
      <c r="DX386" s="718"/>
      <c r="DY386" s="718"/>
      <c r="DZ386" s="718"/>
      <c r="EA386" s="718"/>
      <c r="EB386" s="718"/>
      <c r="EC386" s="718"/>
      <c r="ED386" s="718"/>
      <c r="EE386" s="718"/>
      <c r="EF386" s="718"/>
      <c r="EG386" s="718"/>
      <c r="EH386" s="718"/>
      <c r="EI386" s="718"/>
      <c r="EJ386" s="718"/>
      <c r="EK386" s="718"/>
      <c r="EL386" s="718"/>
      <c r="EM386" s="718"/>
      <c r="EN386" s="718"/>
      <c r="EO386" s="718"/>
      <c r="EP386" s="718"/>
      <c r="EQ386" s="718"/>
      <c r="ER386" s="718"/>
      <c r="ES386" s="718"/>
      <c r="ET386" s="718"/>
      <c r="EU386" s="718"/>
      <c r="EV386" s="718"/>
      <c r="EW386" s="718"/>
      <c r="EX386" s="718"/>
      <c r="EY386" s="718"/>
      <c r="EZ386" s="718"/>
      <c r="FA386" s="718"/>
      <c r="FB386" s="718"/>
      <c r="FC386" s="718"/>
      <c r="FD386" s="718"/>
      <c r="FE386" s="718"/>
      <c r="FF386" s="718"/>
      <c r="FG386" s="718"/>
      <c r="FH386" s="718"/>
      <c r="FI386" s="718"/>
      <c r="FJ386" s="718"/>
      <c r="FK386" s="718"/>
      <c r="FL386" s="718"/>
      <c r="FM386" s="718"/>
      <c r="FN386" s="718"/>
      <c r="FO386" s="718"/>
      <c r="FP386" s="718"/>
      <c r="FQ386" s="718"/>
      <c r="FR386" s="718"/>
      <c r="FS386" s="718"/>
      <c r="FT386" s="718"/>
      <c r="FU386" s="718"/>
      <c r="FV386" s="718"/>
      <c r="FW386" s="718"/>
      <c r="FX386" s="718"/>
      <c r="FY386" s="718"/>
      <c r="FZ386" s="718"/>
      <c r="GA386" s="718"/>
      <c r="GB386" s="718"/>
      <c r="GC386" s="718"/>
      <c r="GD386" s="718"/>
      <c r="GE386" s="718"/>
      <c r="GF386" s="718"/>
      <c r="GG386" s="718"/>
      <c r="GH386" s="718"/>
      <c r="GI386" s="718"/>
      <c r="GJ386" s="718"/>
      <c r="GK386" s="718"/>
      <c r="GL386" s="718"/>
      <c r="GM386" s="718"/>
      <c r="GN386" s="718"/>
      <c r="GO386" s="718"/>
      <c r="GP386" s="718"/>
      <c r="GQ386" s="718"/>
      <c r="GR386" s="718"/>
      <c r="GS386" s="718"/>
      <c r="GT386" s="718"/>
      <c r="GU386" s="718"/>
      <c r="GV386" s="718"/>
      <c r="GW386" s="718"/>
      <c r="GX386" s="718"/>
      <c r="GY386" s="718"/>
      <c r="GZ386" s="718"/>
      <c r="HA386" s="718"/>
      <c r="HB386" s="718"/>
      <c r="HC386" s="718"/>
      <c r="HD386" s="718"/>
      <c r="HE386" s="718"/>
      <c r="HF386" s="718"/>
      <c r="HG386" s="718"/>
      <c r="HH386" s="718"/>
      <c r="HI386" s="718"/>
      <c r="HJ386" s="718"/>
      <c r="HK386" s="718"/>
      <c r="HL386" s="718"/>
      <c r="HM386" s="718"/>
      <c r="HN386" s="718"/>
      <c r="HO386" s="718"/>
      <c r="HP386" s="718"/>
      <c r="HQ386" s="718"/>
      <c r="HR386" s="718"/>
      <c r="HS386" s="718"/>
      <c r="HT386" s="718"/>
      <c r="HU386" s="718"/>
      <c r="HV386" s="718"/>
      <c r="HW386" s="718"/>
      <c r="HX386" s="718"/>
      <c r="HY386" s="718"/>
      <c r="HZ386" s="718"/>
      <c r="IA386" s="718"/>
      <c r="IB386" s="718"/>
      <c r="IC386" s="718"/>
      <c r="ID386" s="718"/>
      <c r="IE386" s="718"/>
      <c r="IF386" s="718"/>
      <c r="IG386" s="718"/>
      <c r="IH386" s="718"/>
      <c r="II386" s="718"/>
      <c r="IJ386" s="718"/>
      <c r="IK386" s="718"/>
      <c r="IL386" s="718"/>
      <c r="IM386" s="718"/>
      <c r="IN386" s="718"/>
      <c r="IO386" s="718"/>
      <c r="IP386" s="718"/>
      <c r="IQ386" s="718"/>
      <c r="IR386" s="718"/>
      <c r="IS386" s="718"/>
      <c r="IT386" s="718"/>
      <c r="IU386" s="718"/>
      <c r="IV386" s="718"/>
    </row>
    <row r="387" spans="2:256" s="418" customFormat="1">
      <c r="B387" s="432"/>
      <c r="C387" s="433"/>
      <c r="D387" s="432"/>
      <c r="E387" s="432"/>
      <c r="P387" s="718"/>
      <c r="Q387" s="718"/>
      <c r="R387" s="718"/>
      <c r="S387" s="718"/>
      <c r="T387" s="718"/>
      <c r="U387" s="718"/>
      <c r="V387" s="718"/>
      <c r="W387" s="718"/>
      <c r="X387" s="718"/>
      <c r="Y387" s="718"/>
      <c r="Z387" s="718"/>
      <c r="AA387" s="718"/>
      <c r="AB387" s="718"/>
      <c r="AC387" s="718"/>
      <c r="AD387" s="718"/>
      <c r="AE387" s="718"/>
      <c r="AF387" s="718"/>
      <c r="AG387" s="718"/>
      <c r="AH387" s="718"/>
      <c r="AI387" s="718"/>
      <c r="AJ387" s="718"/>
      <c r="AK387" s="718"/>
      <c r="AL387" s="718"/>
      <c r="AM387" s="718"/>
      <c r="AN387" s="718"/>
      <c r="AO387" s="718"/>
      <c r="AP387" s="718"/>
      <c r="AQ387" s="718"/>
      <c r="AR387" s="718"/>
      <c r="AS387" s="718"/>
      <c r="AT387" s="718"/>
      <c r="AU387" s="718"/>
      <c r="AV387" s="718"/>
      <c r="AW387" s="718"/>
      <c r="AX387" s="718"/>
      <c r="AY387" s="718"/>
      <c r="AZ387" s="718"/>
      <c r="BA387" s="718"/>
      <c r="BB387" s="718"/>
      <c r="BC387" s="718"/>
      <c r="BD387" s="718"/>
      <c r="BE387" s="718"/>
      <c r="BF387" s="718"/>
      <c r="BG387" s="718"/>
      <c r="BH387" s="718"/>
      <c r="BI387" s="718"/>
      <c r="BJ387" s="718"/>
      <c r="BK387" s="718"/>
      <c r="BL387" s="718"/>
      <c r="BM387" s="718"/>
      <c r="BN387" s="718"/>
      <c r="BO387" s="718"/>
      <c r="BP387" s="718"/>
      <c r="BQ387" s="718"/>
      <c r="BR387" s="718"/>
      <c r="BS387" s="718"/>
      <c r="BT387" s="718"/>
      <c r="BU387" s="718"/>
      <c r="BV387" s="718"/>
      <c r="BW387" s="718"/>
      <c r="BX387" s="718"/>
      <c r="BY387" s="718"/>
      <c r="BZ387" s="718"/>
      <c r="CA387" s="718"/>
      <c r="CB387" s="718"/>
      <c r="CC387" s="718"/>
      <c r="CD387" s="718"/>
      <c r="CE387" s="718"/>
      <c r="CF387" s="718"/>
      <c r="CG387" s="718"/>
      <c r="CH387" s="718"/>
      <c r="CI387" s="718"/>
      <c r="CJ387" s="718"/>
      <c r="CK387" s="718"/>
      <c r="CL387" s="718"/>
      <c r="CM387" s="718"/>
      <c r="CN387" s="718"/>
      <c r="CO387" s="718"/>
      <c r="CP387" s="718"/>
      <c r="CQ387" s="718"/>
      <c r="CR387" s="718"/>
      <c r="CS387" s="718"/>
      <c r="CT387" s="718"/>
      <c r="CU387" s="718"/>
      <c r="CV387" s="718"/>
      <c r="CW387" s="718"/>
      <c r="CX387" s="718"/>
      <c r="CY387" s="718"/>
      <c r="CZ387" s="718"/>
      <c r="DA387" s="718"/>
      <c r="DB387" s="718"/>
      <c r="DC387" s="718"/>
      <c r="DD387" s="718"/>
      <c r="DE387" s="718"/>
      <c r="DF387" s="718"/>
      <c r="DG387" s="718"/>
      <c r="DH387" s="718"/>
      <c r="DI387" s="718"/>
      <c r="DJ387" s="718"/>
      <c r="DK387" s="718"/>
      <c r="DL387" s="718"/>
      <c r="DM387" s="718"/>
      <c r="DN387" s="718"/>
      <c r="DO387" s="718"/>
      <c r="DP387" s="718"/>
      <c r="DQ387" s="718"/>
      <c r="DR387" s="718"/>
      <c r="DS387" s="718"/>
      <c r="DT387" s="718"/>
      <c r="DU387" s="718"/>
      <c r="DV387" s="718"/>
      <c r="DW387" s="718"/>
      <c r="DX387" s="718"/>
      <c r="DY387" s="718"/>
      <c r="DZ387" s="718"/>
      <c r="EA387" s="718"/>
      <c r="EB387" s="718"/>
      <c r="EC387" s="718"/>
      <c r="ED387" s="718"/>
      <c r="EE387" s="718"/>
      <c r="EF387" s="718"/>
      <c r="EG387" s="718"/>
      <c r="EH387" s="718"/>
      <c r="EI387" s="718"/>
      <c r="EJ387" s="718"/>
      <c r="EK387" s="718"/>
      <c r="EL387" s="718"/>
      <c r="EM387" s="718"/>
      <c r="EN387" s="718"/>
      <c r="EO387" s="718"/>
      <c r="EP387" s="718"/>
      <c r="EQ387" s="718"/>
      <c r="ER387" s="718"/>
      <c r="ES387" s="718"/>
      <c r="ET387" s="718"/>
      <c r="EU387" s="718"/>
      <c r="EV387" s="718"/>
      <c r="EW387" s="718"/>
      <c r="EX387" s="718"/>
      <c r="EY387" s="718"/>
      <c r="EZ387" s="718"/>
      <c r="FA387" s="718"/>
      <c r="FB387" s="718"/>
      <c r="FC387" s="718"/>
      <c r="FD387" s="718"/>
      <c r="FE387" s="718"/>
      <c r="FF387" s="718"/>
      <c r="FG387" s="718"/>
      <c r="FH387" s="718"/>
      <c r="FI387" s="718"/>
      <c r="FJ387" s="718"/>
      <c r="FK387" s="718"/>
      <c r="FL387" s="718"/>
      <c r="FM387" s="718"/>
      <c r="FN387" s="718"/>
      <c r="FO387" s="718"/>
      <c r="FP387" s="718"/>
      <c r="FQ387" s="718"/>
      <c r="FR387" s="718"/>
      <c r="FS387" s="718"/>
      <c r="FT387" s="718"/>
      <c r="FU387" s="718"/>
      <c r="FV387" s="718"/>
      <c r="FW387" s="718"/>
      <c r="FX387" s="718"/>
      <c r="FY387" s="718"/>
      <c r="FZ387" s="718"/>
      <c r="GA387" s="718"/>
      <c r="GB387" s="718"/>
      <c r="GC387" s="718"/>
      <c r="GD387" s="718"/>
      <c r="GE387" s="718"/>
      <c r="GF387" s="718"/>
      <c r="GG387" s="718"/>
      <c r="GH387" s="718"/>
      <c r="GI387" s="718"/>
      <c r="GJ387" s="718"/>
      <c r="GK387" s="718"/>
      <c r="GL387" s="718"/>
      <c r="GM387" s="718"/>
      <c r="GN387" s="718"/>
      <c r="GO387" s="718"/>
      <c r="GP387" s="718"/>
      <c r="GQ387" s="718"/>
      <c r="GR387" s="718"/>
      <c r="GS387" s="718"/>
      <c r="GT387" s="718"/>
      <c r="GU387" s="718"/>
      <c r="GV387" s="718"/>
      <c r="GW387" s="718"/>
      <c r="GX387" s="718"/>
      <c r="GY387" s="718"/>
      <c r="GZ387" s="718"/>
      <c r="HA387" s="718"/>
      <c r="HB387" s="718"/>
      <c r="HC387" s="718"/>
      <c r="HD387" s="718"/>
      <c r="HE387" s="718"/>
      <c r="HF387" s="718"/>
      <c r="HG387" s="718"/>
      <c r="HH387" s="718"/>
      <c r="HI387" s="718"/>
      <c r="HJ387" s="718"/>
      <c r="HK387" s="718"/>
      <c r="HL387" s="718"/>
      <c r="HM387" s="718"/>
      <c r="HN387" s="718"/>
      <c r="HO387" s="718"/>
      <c r="HP387" s="718"/>
      <c r="HQ387" s="718"/>
      <c r="HR387" s="718"/>
      <c r="HS387" s="718"/>
      <c r="HT387" s="718"/>
      <c r="HU387" s="718"/>
      <c r="HV387" s="718"/>
      <c r="HW387" s="718"/>
      <c r="HX387" s="718"/>
      <c r="HY387" s="718"/>
      <c r="HZ387" s="718"/>
      <c r="IA387" s="718"/>
      <c r="IB387" s="718"/>
      <c r="IC387" s="718"/>
      <c r="ID387" s="718"/>
      <c r="IE387" s="718"/>
      <c r="IF387" s="718"/>
      <c r="IG387" s="718"/>
      <c r="IH387" s="718"/>
      <c r="II387" s="718"/>
      <c r="IJ387" s="718"/>
      <c r="IK387" s="718"/>
      <c r="IL387" s="718"/>
      <c r="IM387" s="718"/>
      <c r="IN387" s="718"/>
      <c r="IO387" s="718"/>
      <c r="IP387" s="718"/>
      <c r="IQ387" s="718"/>
      <c r="IR387" s="718"/>
      <c r="IS387" s="718"/>
      <c r="IT387" s="718"/>
      <c r="IU387" s="718"/>
      <c r="IV387" s="718"/>
    </row>
    <row r="388" spans="2:256" s="418" customFormat="1">
      <c r="B388" s="432"/>
      <c r="C388" s="433"/>
      <c r="D388" s="432"/>
      <c r="E388" s="432"/>
      <c r="P388" s="718"/>
      <c r="Q388" s="718"/>
      <c r="R388" s="718"/>
      <c r="S388" s="718"/>
      <c r="T388" s="718"/>
      <c r="U388" s="718"/>
      <c r="V388" s="718"/>
      <c r="W388" s="718"/>
      <c r="X388" s="718"/>
      <c r="Y388" s="718"/>
      <c r="Z388" s="718"/>
      <c r="AA388" s="718"/>
      <c r="AB388" s="718"/>
      <c r="AC388" s="718"/>
      <c r="AD388" s="718"/>
      <c r="AE388" s="718"/>
      <c r="AF388" s="718"/>
      <c r="AG388" s="718"/>
      <c r="AH388" s="718"/>
      <c r="AI388" s="718"/>
      <c r="AJ388" s="718"/>
      <c r="AK388" s="718"/>
      <c r="AL388" s="718"/>
      <c r="AM388" s="718"/>
      <c r="AN388" s="718"/>
      <c r="AO388" s="718"/>
      <c r="AP388" s="718"/>
      <c r="AQ388" s="718"/>
      <c r="AR388" s="718"/>
      <c r="AS388" s="718"/>
      <c r="AT388" s="718"/>
      <c r="AU388" s="718"/>
      <c r="AV388" s="718"/>
      <c r="AW388" s="718"/>
      <c r="AX388" s="718"/>
      <c r="AY388" s="718"/>
      <c r="AZ388" s="718"/>
      <c r="BA388" s="718"/>
      <c r="BB388" s="718"/>
      <c r="BC388" s="718"/>
      <c r="BD388" s="718"/>
      <c r="BE388" s="718"/>
      <c r="BF388" s="718"/>
      <c r="BG388" s="718"/>
      <c r="BH388" s="718"/>
      <c r="BI388" s="718"/>
      <c r="BJ388" s="718"/>
      <c r="BK388" s="718"/>
      <c r="BL388" s="718"/>
      <c r="BM388" s="718"/>
      <c r="BN388" s="718"/>
      <c r="BO388" s="718"/>
      <c r="BP388" s="718"/>
      <c r="BQ388" s="718"/>
      <c r="BR388" s="718"/>
      <c r="BS388" s="718"/>
      <c r="BT388" s="718"/>
      <c r="BU388" s="718"/>
      <c r="BV388" s="718"/>
      <c r="BW388" s="718"/>
      <c r="BX388" s="718"/>
      <c r="BY388" s="718"/>
      <c r="BZ388" s="718"/>
      <c r="CA388" s="718"/>
      <c r="CB388" s="718"/>
      <c r="CC388" s="718"/>
      <c r="CD388" s="718"/>
      <c r="CE388" s="718"/>
      <c r="CF388" s="718"/>
      <c r="CG388" s="718"/>
      <c r="CH388" s="718"/>
      <c r="CI388" s="718"/>
      <c r="CJ388" s="718"/>
      <c r="CK388" s="718"/>
      <c r="CL388" s="718"/>
      <c r="CM388" s="718"/>
      <c r="CN388" s="718"/>
      <c r="CO388" s="718"/>
      <c r="CP388" s="718"/>
      <c r="CQ388" s="718"/>
      <c r="CR388" s="718"/>
      <c r="CS388" s="718"/>
      <c r="CT388" s="718"/>
      <c r="CU388" s="718"/>
      <c r="CV388" s="718"/>
      <c r="CW388" s="718"/>
      <c r="CX388" s="718"/>
      <c r="CY388" s="718"/>
      <c r="CZ388" s="718"/>
      <c r="DA388" s="718"/>
      <c r="DB388" s="718"/>
      <c r="DC388" s="718"/>
      <c r="DD388" s="718"/>
      <c r="DE388" s="718"/>
      <c r="DF388" s="718"/>
      <c r="DG388" s="718"/>
      <c r="DH388" s="718"/>
      <c r="DI388" s="718"/>
      <c r="DJ388" s="718"/>
      <c r="DK388" s="718"/>
      <c r="DL388" s="718"/>
      <c r="DM388" s="718"/>
      <c r="DN388" s="718"/>
      <c r="DO388" s="718"/>
      <c r="DP388" s="718"/>
      <c r="DQ388" s="718"/>
      <c r="DR388" s="718"/>
      <c r="DS388" s="718"/>
      <c r="DT388" s="718"/>
      <c r="DU388" s="718"/>
      <c r="DV388" s="718"/>
      <c r="DW388" s="718"/>
      <c r="DX388" s="718"/>
      <c r="DY388" s="718"/>
      <c r="DZ388" s="718"/>
      <c r="EA388" s="718"/>
      <c r="EB388" s="718"/>
      <c r="EC388" s="718"/>
      <c r="ED388" s="718"/>
      <c r="EE388" s="718"/>
      <c r="EF388" s="718"/>
      <c r="EG388" s="718"/>
      <c r="EH388" s="718"/>
      <c r="EI388" s="718"/>
      <c r="EJ388" s="718"/>
      <c r="EK388" s="718"/>
      <c r="EL388" s="718"/>
      <c r="EM388" s="718"/>
      <c r="EN388" s="718"/>
      <c r="EO388" s="718"/>
      <c r="EP388" s="718"/>
      <c r="EQ388" s="718"/>
      <c r="ER388" s="718"/>
      <c r="ES388" s="718"/>
      <c r="ET388" s="718"/>
      <c r="EU388" s="718"/>
      <c r="EV388" s="718"/>
      <c r="EW388" s="718"/>
      <c r="EX388" s="718"/>
      <c r="EY388" s="718"/>
      <c r="EZ388" s="718"/>
      <c r="FA388" s="718"/>
      <c r="FB388" s="718"/>
      <c r="FC388" s="718"/>
      <c r="FD388" s="718"/>
      <c r="FE388" s="718"/>
      <c r="FF388" s="718"/>
      <c r="FG388" s="718"/>
      <c r="FH388" s="718"/>
      <c r="FI388" s="718"/>
      <c r="FJ388" s="718"/>
      <c r="FK388" s="718"/>
      <c r="FL388" s="718"/>
      <c r="FM388" s="718"/>
      <c r="FN388" s="718"/>
      <c r="FO388" s="718"/>
      <c r="FP388" s="718"/>
      <c r="FQ388" s="718"/>
      <c r="FR388" s="718"/>
      <c r="FS388" s="718"/>
      <c r="FT388" s="718"/>
      <c r="FU388" s="718"/>
      <c r="FV388" s="718"/>
      <c r="FW388" s="718"/>
      <c r="FX388" s="718"/>
      <c r="FY388" s="718"/>
      <c r="FZ388" s="718"/>
      <c r="GA388" s="718"/>
      <c r="GB388" s="718"/>
      <c r="GC388" s="718"/>
      <c r="GD388" s="718"/>
      <c r="GE388" s="718"/>
      <c r="GF388" s="718"/>
      <c r="GG388" s="718"/>
      <c r="GH388" s="718"/>
      <c r="GI388" s="718"/>
      <c r="GJ388" s="718"/>
      <c r="GK388" s="718"/>
      <c r="GL388" s="718"/>
      <c r="GM388" s="718"/>
      <c r="GN388" s="718"/>
      <c r="GO388" s="718"/>
      <c r="GP388" s="718"/>
      <c r="GQ388" s="718"/>
      <c r="GR388" s="718"/>
      <c r="GS388" s="718"/>
      <c r="GT388" s="718"/>
      <c r="GU388" s="718"/>
      <c r="GV388" s="718"/>
      <c r="GW388" s="718"/>
      <c r="GX388" s="718"/>
      <c r="GY388" s="718"/>
      <c r="GZ388" s="718"/>
      <c r="HA388" s="718"/>
      <c r="HB388" s="718"/>
      <c r="HC388" s="718"/>
      <c r="HD388" s="718"/>
      <c r="HE388" s="718"/>
      <c r="HF388" s="718"/>
      <c r="HG388" s="718"/>
      <c r="HH388" s="718"/>
      <c r="HI388" s="718"/>
      <c r="HJ388" s="718"/>
      <c r="HK388" s="718"/>
      <c r="HL388" s="718"/>
      <c r="HM388" s="718"/>
      <c r="HN388" s="718"/>
      <c r="HO388" s="718"/>
      <c r="HP388" s="718"/>
      <c r="HQ388" s="718"/>
      <c r="HR388" s="718"/>
      <c r="HS388" s="718"/>
      <c r="HT388" s="718"/>
      <c r="HU388" s="718"/>
      <c r="HV388" s="718"/>
      <c r="HW388" s="718"/>
      <c r="HX388" s="718"/>
      <c r="HY388" s="718"/>
      <c r="HZ388" s="718"/>
      <c r="IA388" s="718"/>
      <c r="IB388" s="718"/>
      <c r="IC388" s="718"/>
      <c r="ID388" s="718"/>
      <c r="IE388" s="718"/>
      <c r="IF388" s="718"/>
      <c r="IG388" s="718"/>
      <c r="IH388" s="718"/>
      <c r="II388" s="718"/>
      <c r="IJ388" s="718"/>
      <c r="IK388" s="718"/>
      <c r="IL388" s="718"/>
      <c r="IM388" s="718"/>
      <c r="IN388" s="718"/>
      <c r="IO388" s="718"/>
      <c r="IP388" s="718"/>
      <c r="IQ388" s="718"/>
      <c r="IR388" s="718"/>
      <c r="IS388" s="718"/>
      <c r="IT388" s="718"/>
      <c r="IU388" s="718"/>
      <c r="IV388" s="718"/>
    </row>
    <row r="389" spans="2:256" s="418" customFormat="1">
      <c r="B389" s="432"/>
      <c r="C389" s="433"/>
      <c r="D389" s="432"/>
      <c r="E389" s="432"/>
      <c r="P389" s="718"/>
      <c r="Q389" s="718"/>
      <c r="R389" s="718"/>
      <c r="S389" s="718"/>
      <c r="T389" s="718"/>
      <c r="U389" s="718"/>
      <c r="V389" s="718"/>
      <c r="W389" s="718"/>
      <c r="X389" s="718"/>
      <c r="Y389" s="718"/>
      <c r="Z389" s="718"/>
      <c r="AA389" s="718"/>
      <c r="AB389" s="718"/>
      <c r="AC389" s="718"/>
      <c r="AD389" s="718"/>
      <c r="AE389" s="718"/>
      <c r="AF389" s="718"/>
      <c r="AG389" s="718"/>
      <c r="AH389" s="718"/>
      <c r="AI389" s="718"/>
      <c r="AJ389" s="718"/>
      <c r="AK389" s="718"/>
      <c r="AL389" s="718"/>
      <c r="AM389" s="718"/>
      <c r="AN389" s="718"/>
      <c r="AO389" s="718"/>
      <c r="AP389" s="718"/>
      <c r="AQ389" s="718"/>
      <c r="AR389" s="718"/>
      <c r="AS389" s="718"/>
      <c r="AT389" s="718"/>
      <c r="AU389" s="718"/>
      <c r="AV389" s="718"/>
      <c r="AW389" s="718"/>
      <c r="AX389" s="718"/>
      <c r="AY389" s="718"/>
      <c r="AZ389" s="718"/>
      <c r="BA389" s="718"/>
      <c r="BB389" s="718"/>
      <c r="BC389" s="718"/>
      <c r="BD389" s="718"/>
      <c r="BE389" s="718"/>
      <c r="BF389" s="718"/>
      <c r="BG389" s="718"/>
      <c r="BH389" s="718"/>
      <c r="BI389" s="718"/>
      <c r="BJ389" s="718"/>
      <c r="BK389" s="718"/>
      <c r="BL389" s="718"/>
      <c r="BM389" s="718"/>
      <c r="BN389" s="718"/>
      <c r="BO389" s="718"/>
      <c r="BP389" s="718"/>
      <c r="BQ389" s="718"/>
      <c r="BR389" s="718"/>
      <c r="BS389" s="718"/>
      <c r="BT389" s="718"/>
      <c r="BU389" s="718"/>
      <c r="BV389" s="718"/>
      <c r="BW389" s="718"/>
      <c r="BX389" s="718"/>
      <c r="BY389" s="718"/>
      <c r="BZ389" s="718"/>
      <c r="CA389" s="718"/>
      <c r="CB389" s="718"/>
      <c r="CC389" s="718"/>
      <c r="CD389" s="718"/>
      <c r="CE389" s="718"/>
      <c r="CF389" s="718"/>
      <c r="CG389" s="718"/>
      <c r="CH389" s="718"/>
      <c r="CI389" s="718"/>
      <c r="CJ389" s="718"/>
      <c r="CK389" s="718"/>
      <c r="CL389" s="718"/>
      <c r="CM389" s="718"/>
      <c r="CN389" s="718"/>
      <c r="CO389" s="718"/>
      <c r="CP389" s="718"/>
      <c r="CQ389" s="718"/>
      <c r="CR389" s="718"/>
      <c r="CS389" s="718"/>
      <c r="CT389" s="718"/>
      <c r="CU389" s="718"/>
      <c r="CV389" s="718"/>
      <c r="CW389" s="718"/>
      <c r="CX389" s="718"/>
      <c r="CY389" s="718"/>
      <c r="CZ389" s="718"/>
      <c r="DA389" s="718"/>
      <c r="DB389" s="718"/>
      <c r="DC389" s="718"/>
      <c r="DD389" s="718"/>
      <c r="DE389" s="718"/>
      <c r="DF389" s="718"/>
      <c r="DG389" s="718"/>
      <c r="DH389" s="718"/>
      <c r="DI389" s="718"/>
      <c r="DJ389" s="718"/>
      <c r="DK389" s="718"/>
      <c r="DL389" s="718"/>
      <c r="DM389" s="718"/>
      <c r="DN389" s="718"/>
      <c r="DO389" s="718"/>
      <c r="DP389" s="718"/>
      <c r="DQ389" s="718"/>
      <c r="DR389" s="718"/>
      <c r="DS389" s="718"/>
      <c r="DT389" s="718"/>
      <c r="DU389" s="718"/>
      <c r="DV389" s="718"/>
      <c r="DW389" s="718"/>
      <c r="DX389" s="718"/>
      <c r="DY389" s="718"/>
      <c r="DZ389" s="718"/>
      <c r="EA389" s="718"/>
      <c r="EB389" s="718"/>
      <c r="EC389" s="718"/>
      <c r="ED389" s="718"/>
      <c r="EE389" s="718"/>
      <c r="EF389" s="718"/>
      <c r="EG389" s="718"/>
      <c r="EH389" s="718"/>
      <c r="EI389" s="718"/>
      <c r="EJ389" s="718"/>
      <c r="EK389" s="718"/>
      <c r="EL389" s="718"/>
      <c r="EM389" s="718"/>
      <c r="EN389" s="718"/>
      <c r="EO389" s="718"/>
      <c r="EP389" s="718"/>
      <c r="EQ389" s="718"/>
      <c r="ER389" s="718"/>
      <c r="ES389" s="718"/>
      <c r="ET389" s="718"/>
      <c r="EU389" s="718"/>
      <c r="EV389" s="718"/>
      <c r="EW389" s="718"/>
      <c r="EX389" s="718"/>
      <c r="EY389" s="718"/>
      <c r="EZ389" s="718"/>
      <c r="FA389" s="718"/>
      <c r="FB389" s="718"/>
      <c r="FC389" s="718"/>
      <c r="FD389" s="718"/>
      <c r="FE389" s="718"/>
      <c r="FF389" s="718"/>
      <c r="FG389" s="718"/>
      <c r="FH389" s="718"/>
      <c r="FI389" s="718"/>
      <c r="FJ389" s="718"/>
      <c r="FK389" s="718"/>
      <c r="FL389" s="718"/>
      <c r="FM389" s="718"/>
      <c r="FN389" s="718"/>
      <c r="FO389" s="718"/>
      <c r="FP389" s="718"/>
      <c r="FQ389" s="718"/>
      <c r="FR389" s="718"/>
      <c r="FS389" s="718"/>
      <c r="FT389" s="718"/>
      <c r="FU389" s="718"/>
      <c r="FV389" s="718"/>
      <c r="FW389" s="718"/>
      <c r="FX389" s="718"/>
      <c r="FY389" s="718"/>
      <c r="FZ389" s="718"/>
      <c r="GA389" s="718"/>
      <c r="GB389" s="718"/>
      <c r="GC389" s="718"/>
      <c r="GD389" s="718"/>
      <c r="GE389" s="718"/>
      <c r="GF389" s="718"/>
      <c r="GG389" s="718"/>
      <c r="GH389" s="718"/>
      <c r="GI389" s="718"/>
      <c r="GJ389" s="718"/>
      <c r="GK389" s="718"/>
      <c r="GL389" s="718"/>
      <c r="GM389" s="718"/>
      <c r="GN389" s="718"/>
      <c r="GO389" s="718"/>
      <c r="GP389" s="718"/>
      <c r="GQ389" s="718"/>
      <c r="GR389" s="718"/>
      <c r="GS389" s="718"/>
      <c r="GT389" s="718"/>
      <c r="GU389" s="718"/>
      <c r="GV389" s="718"/>
      <c r="GW389" s="718"/>
      <c r="GX389" s="718"/>
      <c r="GY389" s="718"/>
      <c r="GZ389" s="718"/>
      <c r="HA389" s="718"/>
      <c r="HB389" s="718"/>
      <c r="HC389" s="718"/>
      <c r="HD389" s="718"/>
      <c r="HE389" s="718"/>
      <c r="HF389" s="718"/>
      <c r="HG389" s="718"/>
      <c r="HH389" s="718"/>
      <c r="HI389" s="718"/>
      <c r="HJ389" s="718"/>
      <c r="HK389" s="718"/>
      <c r="HL389" s="718"/>
      <c r="HM389" s="718"/>
      <c r="HN389" s="718"/>
      <c r="HO389" s="718"/>
      <c r="HP389" s="718"/>
      <c r="HQ389" s="718"/>
      <c r="HR389" s="718"/>
      <c r="HS389" s="718"/>
      <c r="HT389" s="718"/>
      <c r="HU389" s="718"/>
      <c r="HV389" s="718"/>
      <c r="HW389" s="718"/>
      <c r="HX389" s="718"/>
      <c r="HY389" s="718"/>
      <c r="HZ389" s="718"/>
      <c r="IA389" s="718"/>
      <c r="IB389" s="718"/>
      <c r="IC389" s="718"/>
      <c r="ID389" s="718"/>
      <c r="IE389" s="718"/>
      <c r="IF389" s="718"/>
      <c r="IG389" s="718"/>
      <c r="IH389" s="718"/>
      <c r="II389" s="718"/>
      <c r="IJ389" s="718"/>
      <c r="IK389" s="718"/>
      <c r="IL389" s="718"/>
      <c r="IM389" s="718"/>
      <c r="IN389" s="718"/>
      <c r="IO389" s="718"/>
      <c r="IP389" s="718"/>
      <c r="IQ389" s="718"/>
      <c r="IR389" s="718"/>
      <c r="IS389" s="718"/>
      <c r="IT389" s="718"/>
      <c r="IU389" s="718"/>
      <c r="IV389" s="718"/>
    </row>
    <row r="390" spans="2:256" s="418" customFormat="1">
      <c r="B390" s="432"/>
      <c r="C390" s="433"/>
      <c r="D390" s="432"/>
      <c r="E390" s="432"/>
      <c r="P390" s="718"/>
      <c r="Q390" s="718"/>
      <c r="R390" s="718"/>
      <c r="S390" s="718"/>
      <c r="T390" s="718"/>
      <c r="U390" s="718"/>
      <c r="V390" s="718"/>
      <c r="W390" s="718"/>
      <c r="X390" s="718"/>
      <c r="Y390" s="718"/>
      <c r="Z390" s="718"/>
      <c r="AA390" s="718"/>
      <c r="AB390" s="718"/>
      <c r="AC390" s="718"/>
      <c r="AD390" s="718"/>
      <c r="AE390" s="718"/>
      <c r="AF390" s="718"/>
      <c r="AG390" s="718"/>
      <c r="AH390" s="718"/>
      <c r="AI390" s="718"/>
      <c r="AJ390" s="718"/>
      <c r="AK390" s="718"/>
      <c r="AL390" s="718"/>
      <c r="AM390" s="718"/>
      <c r="AN390" s="718"/>
      <c r="AO390" s="718"/>
      <c r="AP390" s="718"/>
      <c r="AQ390" s="718"/>
      <c r="AR390" s="718"/>
      <c r="AS390" s="718"/>
      <c r="AT390" s="718"/>
      <c r="AU390" s="718"/>
      <c r="AV390" s="718"/>
      <c r="AW390" s="718"/>
      <c r="AX390" s="718"/>
      <c r="AY390" s="718"/>
      <c r="AZ390" s="718"/>
      <c r="BA390" s="718"/>
      <c r="BB390" s="718"/>
      <c r="BC390" s="718"/>
      <c r="BD390" s="718"/>
      <c r="BE390" s="718"/>
      <c r="BF390" s="718"/>
      <c r="BG390" s="718"/>
      <c r="BH390" s="718"/>
      <c r="BI390" s="718"/>
      <c r="BJ390" s="718"/>
      <c r="BK390" s="718"/>
      <c r="BL390" s="718"/>
      <c r="BM390" s="718"/>
      <c r="BN390" s="718"/>
      <c r="BO390" s="718"/>
      <c r="BP390" s="718"/>
      <c r="BQ390" s="718"/>
      <c r="BR390" s="718"/>
      <c r="BS390" s="718"/>
      <c r="BT390" s="718"/>
      <c r="BU390" s="718"/>
      <c r="BV390" s="718"/>
      <c r="BW390" s="718"/>
      <c r="BX390" s="718"/>
      <c r="BY390" s="718"/>
      <c r="BZ390" s="718"/>
      <c r="CA390" s="718"/>
      <c r="CB390" s="718"/>
      <c r="CC390" s="718"/>
      <c r="CD390" s="718"/>
      <c r="CE390" s="718"/>
      <c r="CF390" s="718"/>
      <c r="CG390" s="718"/>
      <c r="CH390" s="718"/>
      <c r="CI390" s="718"/>
      <c r="CJ390" s="718"/>
      <c r="CK390" s="718"/>
      <c r="CL390" s="718"/>
      <c r="CM390" s="718"/>
      <c r="CN390" s="718"/>
      <c r="CO390" s="718"/>
      <c r="CP390" s="718"/>
      <c r="CQ390" s="718"/>
      <c r="CR390" s="718"/>
      <c r="CS390" s="718"/>
      <c r="CT390" s="718"/>
      <c r="CU390" s="718"/>
      <c r="CV390" s="718"/>
      <c r="CW390" s="718"/>
      <c r="CX390" s="718"/>
      <c r="CY390" s="718"/>
      <c r="CZ390" s="718"/>
      <c r="DA390" s="718"/>
      <c r="DB390" s="718"/>
      <c r="DC390" s="718"/>
      <c r="DD390" s="718"/>
      <c r="DE390" s="718"/>
      <c r="DF390" s="718"/>
      <c r="DG390" s="718"/>
      <c r="DH390" s="718"/>
      <c r="DI390" s="718"/>
      <c r="DJ390" s="718"/>
      <c r="DK390" s="718"/>
      <c r="DL390" s="718"/>
      <c r="DM390" s="718"/>
      <c r="DN390" s="718"/>
      <c r="DO390" s="718"/>
      <c r="DP390" s="718"/>
      <c r="DQ390" s="718"/>
      <c r="DR390" s="718"/>
      <c r="DS390" s="718"/>
      <c r="DT390" s="718"/>
      <c r="DU390" s="718"/>
      <c r="DV390" s="718"/>
      <c r="DW390" s="718"/>
      <c r="DX390" s="718"/>
      <c r="DY390" s="718"/>
      <c r="DZ390" s="718"/>
      <c r="EA390" s="718"/>
      <c r="EB390" s="718"/>
      <c r="EC390" s="718"/>
      <c r="ED390" s="718"/>
      <c r="EE390" s="718"/>
      <c r="EF390" s="718"/>
      <c r="EG390" s="718"/>
      <c r="EH390" s="718"/>
      <c r="EI390" s="718"/>
      <c r="EJ390" s="718"/>
      <c r="EK390" s="718"/>
      <c r="EL390" s="718"/>
      <c r="EM390" s="718"/>
      <c r="EN390" s="718"/>
      <c r="EO390" s="718"/>
      <c r="EP390" s="718"/>
      <c r="EQ390" s="718"/>
      <c r="ER390" s="718"/>
      <c r="ES390" s="718"/>
      <c r="ET390" s="718"/>
      <c r="EU390" s="718"/>
      <c r="EV390" s="718"/>
      <c r="EW390" s="718"/>
      <c r="EX390" s="718"/>
      <c r="EY390" s="718"/>
      <c r="EZ390" s="718"/>
      <c r="FA390" s="718"/>
      <c r="FB390" s="718"/>
      <c r="FC390" s="718"/>
      <c r="FD390" s="718"/>
      <c r="FE390" s="718"/>
      <c r="FF390" s="718"/>
      <c r="FG390" s="718"/>
      <c r="FH390" s="718"/>
      <c r="FI390" s="718"/>
      <c r="FJ390" s="718"/>
      <c r="FK390" s="718"/>
      <c r="FL390" s="718"/>
      <c r="FM390" s="718"/>
      <c r="FN390" s="718"/>
      <c r="FO390" s="718"/>
      <c r="FP390" s="718"/>
      <c r="FQ390" s="718"/>
      <c r="FR390" s="718"/>
      <c r="FS390" s="718"/>
      <c r="FT390" s="718"/>
      <c r="FU390" s="718"/>
      <c r="FV390" s="718"/>
      <c r="FW390" s="718"/>
      <c r="FX390" s="718"/>
      <c r="FY390" s="718"/>
      <c r="FZ390" s="718"/>
      <c r="GA390" s="718"/>
      <c r="GB390" s="718"/>
      <c r="GC390" s="718"/>
      <c r="GD390" s="718"/>
      <c r="GE390" s="718"/>
      <c r="GF390" s="718"/>
      <c r="GG390" s="718"/>
      <c r="GH390" s="718"/>
      <c r="GI390" s="718"/>
      <c r="GJ390" s="718"/>
      <c r="GK390" s="718"/>
      <c r="GL390" s="718"/>
      <c r="GM390" s="718"/>
      <c r="GN390" s="718"/>
      <c r="GO390" s="718"/>
      <c r="GP390" s="718"/>
      <c r="GQ390" s="718"/>
      <c r="GR390" s="718"/>
      <c r="GS390" s="718"/>
      <c r="GT390" s="718"/>
      <c r="GU390" s="718"/>
      <c r="GV390" s="718"/>
      <c r="GW390" s="718"/>
      <c r="GX390" s="718"/>
      <c r="GY390" s="718"/>
      <c r="GZ390" s="718"/>
      <c r="HA390" s="718"/>
      <c r="HB390" s="718"/>
      <c r="HC390" s="718"/>
      <c r="HD390" s="718"/>
      <c r="HE390" s="718"/>
      <c r="HF390" s="718"/>
      <c r="HG390" s="718"/>
      <c r="HH390" s="718"/>
      <c r="HI390" s="718"/>
      <c r="HJ390" s="718"/>
      <c r="HK390" s="718"/>
      <c r="HL390" s="718"/>
      <c r="HM390" s="718"/>
      <c r="HN390" s="718"/>
      <c r="HO390" s="718"/>
      <c r="HP390" s="718"/>
      <c r="HQ390" s="718"/>
      <c r="HR390" s="718"/>
      <c r="HS390" s="718"/>
      <c r="HT390" s="718"/>
      <c r="HU390" s="718"/>
      <c r="HV390" s="718"/>
      <c r="HW390" s="718"/>
      <c r="HX390" s="718"/>
      <c r="HY390" s="718"/>
      <c r="HZ390" s="718"/>
      <c r="IA390" s="718"/>
      <c r="IB390" s="718"/>
      <c r="IC390" s="718"/>
      <c r="ID390" s="718"/>
      <c r="IE390" s="718"/>
      <c r="IF390" s="718"/>
      <c r="IG390" s="718"/>
      <c r="IH390" s="718"/>
      <c r="II390" s="718"/>
      <c r="IJ390" s="718"/>
      <c r="IK390" s="718"/>
      <c r="IL390" s="718"/>
      <c r="IM390" s="718"/>
      <c r="IN390" s="718"/>
      <c r="IO390" s="718"/>
      <c r="IP390" s="718"/>
      <c r="IQ390" s="718"/>
      <c r="IR390" s="718"/>
      <c r="IS390" s="718"/>
      <c r="IT390" s="718"/>
      <c r="IU390" s="718"/>
      <c r="IV390" s="718"/>
    </row>
    <row r="391" spans="2:256" s="418" customFormat="1">
      <c r="B391" s="432"/>
      <c r="C391" s="433"/>
      <c r="D391" s="432"/>
      <c r="E391" s="432"/>
      <c r="P391" s="718"/>
      <c r="Q391" s="718"/>
      <c r="R391" s="718"/>
      <c r="S391" s="718"/>
      <c r="T391" s="718"/>
      <c r="U391" s="718"/>
      <c r="V391" s="718"/>
      <c r="W391" s="718"/>
      <c r="X391" s="718"/>
      <c r="Y391" s="718"/>
      <c r="Z391" s="718"/>
      <c r="AA391" s="718"/>
      <c r="AB391" s="718"/>
      <c r="AC391" s="718"/>
      <c r="AD391" s="718"/>
      <c r="AE391" s="718"/>
      <c r="AF391" s="718"/>
      <c r="AG391" s="718"/>
      <c r="AH391" s="718"/>
      <c r="AI391" s="718"/>
      <c r="AJ391" s="718"/>
      <c r="AK391" s="718"/>
      <c r="AL391" s="718"/>
      <c r="AM391" s="718"/>
      <c r="AN391" s="718"/>
      <c r="AO391" s="718"/>
      <c r="AP391" s="718"/>
      <c r="AQ391" s="718"/>
      <c r="AR391" s="718"/>
      <c r="AS391" s="718"/>
      <c r="AT391" s="718"/>
      <c r="AU391" s="718"/>
      <c r="AV391" s="718"/>
      <c r="AW391" s="718"/>
      <c r="AX391" s="718"/>
      <c r="AY391" s="718"/>
      <c r="AZ391" s="718"/>
      <c r="BA391" s="718"/>
      <c r="BB391" s="718"/>
      <c r="BC391" s="718"/>
      <c r="BD391" s="718"/>
      <c r="BE391" s="718"/>
      <c r="BF391" s="718"/>
      <c r="BG391" s="718"/>
      <c r="BH391" s="718"/>
      <c r="BI391" s="718"/>
      <c r="BJ391" s="718"/>
      <c r="BK391" s="718"/>
      <c r="BL391" s="718"/>
      <c r="BM391" s="718"/>
      <c r="BN391" s="718"/>
      <c r="BO391" s="718"/>
      <c r="BP391" s="718"/>
      <c r="BQ391" s="718"/>
      <c r="BR391" s="718"/>
      <c r="BS391" s="718"/>
      <c r="BT391" s="718"/>
      <c r="BU391" s="718"/>
      <c r="BV391" s="718"/>
      <c r="BW391" s="718"/>
      <c r="BX391" s="718"/>
      <c r="BY391" s="718"/>
      <c r="BZ391" s="718"/>
      <c r="CA391" s="718"/>
      <c r="CB391" s="718"/>
      <c r="CC391" s="718"/>
      <c r="CD391" s="718"/>
      <c r="CE391" s="718"/>
      <c r="CF391" s="718"/>
      <c r="CG391" s="718"/>
      <c r="CH391" s="718"/>
      <c r="CI391" s="718"/>
      <c r="CJ391" s="718"/>
      <c r="CK391" s="718"/>
      <c r="CL391" s="718"/>
      <c r="CM391" s="718"/>
      <c r="CN391" s="718"/>
      <c r="CO391" s="718"/>
      <c r="CP391" s="718"/>
      <c r="CQ391" s="718"/>
      <c r="CR391" s="718"/>
      <c r="CS391" s="718"/>
      <c r="CT391" s="718"/>
      <c r="CU391" s="718"/>
      <c r="CV391" s="718"/>
      <c r="CW391" s="718"/>
      <c r="CX391" s="718"/>
      <c r="CY391" s="718"/>
      <c r="CZ391" s="718"/>
      <c r="DA391" s="718"/>
      <c r="DB391" s="718"/>
      <c r="DC391" s="718"/>
      <c r="DD391" s="718"/>
      <c r="DE391" s="718"/>
      <c r="DF391" s="718"/>
      <c r="DG391" s="718"/>
      <c r="DH391" s="718"/>
      <c r="DI391" s="718"/>
      <c r="DJ391" s="718"/>
      <c r="DK391" s="718"/>
      <c r="DL391" s="718"/>
      <c r="DM391" s="718"/>
      <c r="DN391" s="718"/>
      <c r="DO391" s="718"/>
      <c r="DP391" s="718"/>
      <c r="DQ391" s="718"/>
      <c r="DR391" s="718"/>
      <c r="DS391" s="718"/>
      <c r="DT391" s="718"/>
      <c r="DU391" s="718"/>
      <c r="DV391" s="718"/>
      <c r="DW391" s="718"/>
      <c r="DX391" s="718"/>
      <c r="DY391" s="718"/>
      <c r="DZ391" s="718"/>
      <c r="EA391" s="718"/>
      <c r="EB391" s="718"/>
      <c r="EC391" s="718"/>
      <c r="ED391" s="718"/>
      <c r="EE391" s="718"/>
      <c r="EF391" s="718"/>
      <c r="EG391" s="718"/>
      <c r="EH391" s="718"/>
      <c r="EI391" s="718"/>
      <c r="EJ391" s="718"/>
      <c r="EK391" s="718"/>
      <c r="EL391" s="718"/>
      <c r="EM391" s="718"/>
      <c r="EN391" s="718"/>
      <c r="EO391" s="718"/>
      <c r="EP391" s="718"/>
      <c r="EQ391" s="718"/>
      <c r="ER391" s="718"/>
      <c r="ES391" s="718"/>
      <c r="ET391" s="718"/>
      <c r="EU391" s="718"/>
      <c r="EV391" s="718"/>
      <c r="EW391" s="718"/>
      <c r="EX391" s="718"/>
      <c r="EY391" s="718"/>
      <c r="EZ391" s="718"/>
      <c r="FA391" s="718"/>
      <c r="FB391" s="718"/>
      <c r="FC391" s="718"/>
      <c r="FD391" s="718"/>
      <c r="FE391" s="718"/>
      <c r="FF391" s="718"/>
      <c r="FG391" s="718"/>
      <c r="FH391" s="718"/>
      <c r="FI391" s="718"/>
      <c r="FJ391" s="718"/>
      <c r="FK391" s="718"/>
      <c r="FL391" s="718"/>
      <c r="FM391" s="718"/>
      <c r="FN391" s="718"/>
      <c r="FO391" s="718"/>
      <c r="FP391" s="718"/>
      <c r="FQ391" s="718"/>
      <c r="FR391" s="718"/>
      <c r="FS391" s="718"/>
      <c r="FT391" s="718"/>
      <c r="FU391" s="718"/>
      <c r="FV391" s="718"/>
      <c r="FW391" s="718"/>
      <c r="FX391" s="718"/>
      <c r="FY391" s="718"/>
      <c r="FZ391" s="718"/>
      <c r="GA391" s="718"/>
      <c r="GB391" s="718"/>
      <c r="GC391" s="718"/>
      <c r="GD391" s="718"/>
      <c r="GE391" s="718"/>
      <c r="GF391" s="718"/>
      <c r="GG391" s="718"/>
      <c r="GH391" s="718"/>
      <c r="GI391" s="718"/>
      <c r="GJ391" s="718"/>
      <c r="GK391" s="718"/>
      <c r="GL391" s="718"/>
      <c r="GM391" s="718"/>
      <c r="GN391" s="718"/>
      <c r="GO391" s="718"/>
      <c r="GP391" s="718"/>
      <c r="GQ391" s="718"/>
      <c r="GR391" s="718"/>
      <c r="GS391" s="718"/>
      <c r="GT391" s="718"/>
      <c r="GU391" s="718"/>
      <c r="GV391" s="718"/>
      <c r="GW391" s="718"/>
      <c r="GX391" s="718"/>
      <c r="GY391" s="718"/>
      <c r="GZ391" s="718"/>
      <c r="HA391" s="718"/>
      <c r="HB391" s="718"/>
      <c r="HC391" s="718"/>
      <c r="HD391" s="718"/>
      <c r="HE391" s="718"/>
      <c r="HF391" s="718"/>
      <c r="HG391" s="718"/>
      <c r="HH391" s="718"/>
      <c r="HI391" s="718"/>
      <c r="HJ391" s="718"/>
      <c r="HK391" s="718"/>
      <c r="HL391" s="718"/>
      <c r="HM391" s="718"/>
      <c r="HN391" s="718"/>
      <c r="HO391" s="718"/>
      <c r="HP391" s="718"/>
      <c r="HQ391" s="718"/>
      <c r="HR391" s="718"/>
      <c r="HS391" s="718"/>
      <c r="HT391" s="718"/>
      <c r="HU391" s="718"/>
      <c r="HV391" s="718"/>
      <c r="HW391" s="718"/>
      <c r="HX391" s="718"/>
      <c r="HY391" s="718"/>
      <c r="HZ391" s="718"/>
      <c r="IA391" s="718"/>
      <c r="IB391" s="718"/>
      <c r="IC391" s="718"/>
      <c r="ID391" s="718"/>
      <c r="IE391" s="718"/>
      <c r="IF391" s="718"/>
      <c r="IG391" s="718"/>
      <c r="IH391" s="718"/>
      <c r="II391" s="718"/>
      <c r="IJ391" s="718"/>
      <c r="IK391" s="718"/>
      <c r="IL391" s="718"/>
      <c r="IM391" s="718"/>
      <c r="IN391" s="718"/>
      <c r="IO391" s="718"/>
      <c r="IP391" s="718"/>
      <c r="IQ391" s="718"/>
      <c r="IR391" s="718"/>
      <c r="IS391" s="718"/>
      <c r="IT391" s="718"/>
      <c r="IU391" s="718"/>
      <c r="IV391" s="718"/>
    </row>
    <row r="392" spans="2:256" s="418" customFormat="1">
      <c r="B392" s="432"/>
      <c r="C392" s="433"/>
      <c r="D392" s="432"/>
      <c r="E392" s="432"/>
      <c r="P392" s="718"/>
      <c r="Q392" s="718"/>
      <c r="R392" s="718"/>
      <c r="S392" s="718"/>
      <c r="T392" s="718"/>
      <c r="U392" s="718"/>
      <c r="V392" s="718"/>
      <c r="W392" s="718"/>
      <c r="X392" s="718"/>
      <c r="Y392" s="718"/>
      <c r="Z392" s="718"/>
      <c r="AA392" s="718"/>
      <c r="AB392" s="718"/>
      <c r="AC392" s="718"/>
      <c r="AD392" s="718"/>
      <c r="AE392" s="718"/>
      <c r="AF392" s="718"/>
      <c r="AG392" s="718"/>
      <c r="AH392" s="718"/>
      <c r="AI392" s="718"/>
      <c r="AJ392" s="718"/>
      <c r="AK392" s="718"/>
      <c r="AL392" s="718"/>
      <c r="AM392" s="718"/>
      <c r="AN392" s="718"/>
      <c r="AO392" s="718"/>
      <c r="AP392" s="718"/>
      <c r="AQ392" s="718"/>
      <c r="AR392" s="718"/>
      <c r="AS392" s="718"/>
      <c r="AT392" s="718"/>
      <c r="AU392" s="718"/>
      <c r="AV392" s="718"/>
      <c r="AW392" s="718"/>
      <c r="AX392" s="718"/>
      <c r="AY392" s="718"/>
      <c r="AZ392" s="718"/>
      <c r="BA392" s="718"/>
      <c r="BB392" s="718"/>
      <c r="BC392" s="718"/>
      <c r="BD392" s="718"/>
      <c r="BE392" s="718"/>
      <c r="BF392" s="718"/>
      <c r="BG392" s="718"/>
      <c r="BH392" s="718"/>
      <c r="BI392" s="718"/>
      <c r="BJ392" s="718"/>
      <c r="BK392" s="718"/>
      <c r="BL392" s="718"/>
      <c r="BM392" s="718"/>
      <c r="BN392" s="718"/>
      <c r="BO392" s="718"/>
      <c r="BP392" s="718"/>
      <c r="BQ392" s="718"/>
      <c r="BR392" s="718"/>
      <c r="BS392" s="718"/>
      <c r="BT392" s="718"/>
      <c r="BU392" s="718"/>
      <c r="BV392" s="718"/>
      <c r="BW392" s="718"/>
      <c r="BX392" s="718"/>
      <c r="BY392" s="718"/>
      <c r="BZ392" s="718"/>
      <c r="CA392" s="718"/>
      <c r="CB392" s="718"/>
      <c r="CC392" s="718"/>
      <c r="CD392" s="718"/>
      <c r="CE392" s="718"/>
      <c r="CF392" s="718"/>
      <c r="CG392" s="718"/>
      <c r="CH392" s="718"/>
      <c r="CI392" s="718"/>
      <c r="CJ392" s="718"/>
      <c r="CK392" s="718"/>
      <c r="CL392" s="718"/>
      <c r="CM392" s="718"/>
      <c r="CN392" s="718"/>
      <c r="CO392" s="718"/>
      <c r="CP392" s="718"/>
      <c r="CQ392" s="718"/>
      <c r="CR392" s="718"/>
      <c r="CS392" s="718"/>
      <c r="CT392" s="718"/>
      <c r="CU392" s="718"/>
      <c r="CV392" s="718"/>
      <c r="CW392" s="718"/>
      <c r="CX392" s="718"/>
      <c r="CY392" s="718"/>
      <c r="CZ392" s="718"/>
      <c r="DA392" s="718"/>
      <c r="DB392" s="718"/>
      <c r="DC392" s="718"/>
      <c r="DD392" s="718"/>
      <c r="DE392" s="718"/>
      <c r="DF392" s="718"/>
      <c r="DG392" s="718"/>
      <c r="DH392" s="718"/>
      <c r="DI392" s="718"/>
      <c r="DJ392" s="718"/>
      <c r="DK392" s="718"/>
      <c r="DL392" s="718"/>
      <c r="DM392" s="718"/>
      <c r="DN392" s="718"/>
      <c r="DO392" s="718"/>
      <c r="DP392" s="718"/>
      <c r="DQ392" s="718"/>
      <c r="DR392" s="718"/>
      <c r="DS392" s="718"/>
      <c r="DT392" s="718"/>
      <c r="DU392" s="718"/>
      <c r="DV392" s="718"/>
      <c r="DW392" s="718"/>
      <c r="DX392" s="718"/>
      <c r="DY392" s="718"/>
      <c r="DZ392" s="718"/>
      <c r="EA392" s="718"/>
      <c r="EB392" s="718"/>
      <c r="EC392" s="718"/>
      <c r="ED392" s="718"/>
      <c r="EE392" s="718"/>
      <c r="EF392" s="718"/>
      <c r="EG392" s="718"/>
      <c r="EH392" s="718"/>
      <c r="EI392" s="718"/>
      <c r="EJ392" s="718"/>
      <c r="EK392" s="718"/>
      <c r="EL392" s="718"/>
      <c r="EM392" s="718"/>
      <c r="EN392" s="718"/>
      <c r="EO392" s="718"/>
      <c r="EP392" s="718"/>
      <c r="EQ392" s="718"/>
      <c r="ER392" s="718"/>
      <c r="ES392" s="718"/>
      <c r="ET392" s="718"/>
      <c r="EU392" s="718"/>
      <c r="EV392" s="718"/>
      <c r="EW392" s="718"/>
      <c r="EX392" s="718"/>
      <c r="EY392" s="718"/>
      <c r="EZ392" s="718"/>
      <c r="FA392" s="718"/>
      <c r="FB392" s="718"/>
      <c r="FC392" s="718"/>
      <c r="FD392" s="718"/>
      <c r="FE392" s="718"/>
      <c r="FF392" s="718"/>
      <c r="FG392" s="718"/>
      <c r="FH392" s="718"/>
      <c r="FI392" s="718"/>
      <c r="FJ392" s="718"/>
      <c r="FK392" s="718"/>
      <c r="FL392" s="718"/>
      <c r="FM392" s="718"/>
      <c r="FN392" s="718"/>
      <c r="FO392" s="718"/>
      <c r="FP392" s="718"/>
      <c r="FQ392" s="718"/>
      <c r="FR392" s="718"/>
      <c r="FS392" s="718"/>
      <c r="FT392" s="718"/>
      <c r="FU392" s="718"/>
      <c r="FV392" s="718"/>
      <c r="FW392" s="718"/>
      <c r="FX392" s="718"/>
      <c r="FY392" s="718"/>
      <c r="FZ392" s="718"/>
      <c r="GA392" s="718"/>
      <c r="GB392" s="718"/>
      <c r="GC392" s="718"/>
      <c r="GD392" s="718"/>
      <c r="GE392" s="718"/>
      <c r="GF392" s="718"/>
      <c r="GG392" s="718"/>
      <c r="GH392" s="718"/>
      <c r="GI392" s="718"/>
      <c r="GJ392" s="718"/>
      <c r="GK392" s="718"/>
      <c r="GL392" s="718"/>
      <c r="GM392" s="718"/>
      <c r="GN392" s="718"/>
      <c r="GO392" s="718"/>
      <c r="GP392" s="718"/>
      <c r="GQ392" s="718"/>
      <c r="GR392" s="718"/>
      <c r="GS392" s="718"/>
      <c r="GT392" s="718"/>
      <c r="GU392" s="718"/>
      <c r="GV392" s="718"/>
      <c r="GW392" s="718"/>
      <c r="GX392" s="718"/>
      <c r="GY392" s="718"/>
      <c r="GZ392" s="718"/>
      <c r="HA392" s="718"/>
      <c r="HB392" s="718"/>
      <c r="HC392" s="718"/>
      <c r="HD392" s="718"/>
      <c r="HE392" s="718"/>
      <c r="HF392" s="718"/>
      <c r="HG392" s="718"/>
      <c r="HH392" s="718"/>
      <c r="HI392" s="718"/>
      <c r="HJ392" s="718"/>
      <c r="HK392" s="718"/>
      <c r="HL392" s="718"/>
      <c r="HM392" s="718"/>
      <c r="HN392" s="718"/>
      <c r="HO392" s="718"/>
      <c r="HP392" s="718"/>
      <c r="HQ392" s="718"/>
      <c r="HR392" s="718"/>
      <c r="HS392" s="718"/>
      <c r="HT392" s="718"/>
      <c r="HU392" s="718"/>
      <c r="HV392" s="718"/>
      <c r="HW392" s="718"/>
      <c r="HX392" s="718"/>
      <c r="HY392" s="718"/>
      <c r="HZ392" s="718"/>
      <c r="IA392" s="718"/>
      <c r="IB392" s="718"/>
      <c r="IC392" s="718"/>
      <c r="ID392" s="718"/>
      <c r="IE392" s="718"/>
      <c r="IF392" s="718"/>
      <c r="IG392" s="718"/>
      <c r="IH392" s="718"/>
      <c r="II392" s="718"/>
      <c r="IJ392" s="718"/>
      <c r="IK392" s="718"/>
      <c r="IL392" s="718"/>
      <c r="IM392" s="718"/>
      <c r="IN392" s="718"/>
      <c r="IO392" s="718"/>
      <c r="IP392" s="718"/>
      <c r="IQ392" s="718"/>
      <c r="IR392" s="718"/>
      <c r="IS392" s="718"/>
      <c r="IT392" s="718"/>
      <c r="IU392" s="718"/>
      <c r="IV392" s="718"/>
    </row>
    <row r="393" spans="2:256" s="418" customFormat="1">
      <c r="B393" s="432"/>
      <c r="C393" s="433"/>
      <c r="D393" s="432"/>
      <c r="E393" s="432"/>
      <c r="P393" s="718"/>
      <c r="Q393" s="718"/>
      <c r="R393" s="718"/>
      <c r="S393" s="718"/>
      <c r="T393" s="718"/>
      <c r="U393" s="718"/>
      <c r="V393" s="718"/>
      <c r="W393" s="718"/>
      <c r="X393" s="718"/>
      <c r="Y393" s="718"/>
      <c r="Z393" s="718"/>
      <c r="AA393" s="718"/>
      <c r="AB393" s="718"/>
      <c r="AC393" s="718"/>
      <c r="AD393" s="718"/>
      <c r="AE393" s="718"/>
      <c r="AF393" s="718"/>
      <c r="AG393" s="718"/>
      <c r="AH393" s="718"/>
      <c r="AI393" s="718"/>
      <c r="AJ393" s="718"/>
      <c r="AK393" s="718"/>
      <c r="AL393" s="718"/>
      <c r="AM393" s="718"/>
      <c r="AN393" s="718"/>
      <c r="AO393" s="718"/>
      <c r="AP393" s="718"/>
      <c r="AQ393" s="718"/>
      <c r="AR393" s="718"/>
      <c r="AS393" s="718"/>
      <c r="AT393" s="718"/>
      <c r="AU393" s="718"/>
      <c r="AV393" s="718"/>
      <c r="AW393" s="718"/>
      <c r="AX393" s="718"/>
      <c r="AY393" s="718"/>
      <c r="AZ393" s="718"/>
      <c r="BA393" s="718"/>
      <c r="BB393" s="718"/>
      <c r="BC393" s="718"/>
      <c r="BD393" s="718"/>
      <c r="BE393" s="718"/>
      <c r="BF393" s="718"/>
      <c r="BG393" s="718"/>
      <c r="BH393" s="718"/>
      <c r="BI393" s="718"/>
      <c r="BJ393" s="718"/>
      <c r="BK393" s="718"/>
      <c r="BL393" s="718"/>
      <c r="BM393" s="718"/>
      <c r="BN393" s="718"/>
      <c r="BO393" s="718"/>
      <c r="BP393" s="718"/>
      <c r="BQ393" s="718"/>
      <c r="BR393" s="718"/>
      <c r="BS393" s="718"/>
      <c r="BT393" s="718"/>
      <c r="BU393" s="718"/>
      <c r="BV393" s="718"/>
      <c r="BW393" s="718"/>
      <c r="BX393" s="718"/>
      <c r="BY393" s="718"/>
      <c r="BZ393" s="718"/>
      <c r="CA393" s="718"/>
      <c r="CB393" s="718"/>
      <c r="CC393" s="718"/>
      <c r="CD393" s="718"/>
      <c r="CE393" s="718"/>
      <c r="CF393" s="718"/>
      <c r="CG393" s="718"/>
      <c r="CH393" s="718"/>
      <c r="CI393" s="718"/>
      <c r="CJ393" s="718"/>
      <c r="CK393" s="718"/>
      <c r="CL393" s="718"/>
      <c r="CM393" s="718"/>
      <c r="CN393" s="718"/>
      <c r="CO393" s="718"/>
      <c r="CP393" s="718"/>
      <c r="CQ393" s="718"/>
      <c r="CR393" s="718"/>
      <c r="CS393" s="718"/>
      <c r="CT393" s="718"/>
      <c r="CU393" s="718"/>
      <c r="CV393" s="718"/>
      <c r="CW393" s="718"/>
      <c r="CX393" s="718"/>
      <c r="CY393" s="718"/>
      <c r="CZ393" s="718"/>
      <c r="DA393" s="718"/>
      <c r="DB393" s="718"/>
      <c r="DC393" s="718"/>
      <c r="DD393" s="718"/>
      <c r="DE393" s="718"/>
      <c r="DF393" s="718"/>
      <c r="DG393" s="718"/>
      <c r="DH393" s="718"/>
      <c r="DI393" s="718"/>
      <c r="DJ393" s="718"/>
      <c r="DK393" s="718"/>
      <c r="DL393" s="718"/>
      <c r="DM393" s="718"/>
      <c r="DN393" s="718"/>
      <c r="DO393" s="718"/>
      <c r="DP393" s="718"/>
      <c r="DQ393" s="718"/>
      <c r="DR393" s="718"/>
      <c r="DS393" s="718"/>
      <c r="DT393" s="718"/>
      <c r="DU393" s="718"/>
      <c r="DV393" s="718"/>
      <c r="DW393" s="718"/>
      <c r="DX393" s="718"/>
      <c r="DY393" s="718"/>
      <c r="DZ393" s="718"/>
      <c r="EA393" s="718"/>
      <c r="EB393" s="718"/>
      <c r="EC393" s="718"/>
      <c r="ED393" s="718"/>
      <c r="EE393" s="718"/>
      <c r="EF393" s="718"/>
      <c r="EG393" s="718"/>
      <c r="EH393" s="718"/>
      <c r="EI393" s="718"/>
      <c r="EJ393" s="718"/>
      <c r="EK393" s="718"/>
      <c r="EL393" s="718"/>
      <c r="EM393" s="718"/>
      <c r="EN393" s="718"/>
      <c r="EO393" s="718"/>
      <c r="EP393" s="718"/>
      <c r="EQ393" s="718"/>
      <c r="ER393" s="718"/>
      <c r="ES393" s="718"/>
      <c r="ET393" s="718"/>
      <c r="EU393" s="718"/>
      <c r="EV393" s="718"/>
      <c r="EW393" s="718"/>
      <c r="EX393" s="718"/>
      <c r="EY393" s="718"/>
      <c r="EZ393" s="718"/>
      <c r="FA393" s="718"/>
      <c r="FB393" s="718"/>
      <c r="FC393" s="718"/>
      <c r="FD393" s="718"/>
      <c r="FE393" s="718"/>
      <c r="FF393" s="718"/>
      <c r="FG393" s="718"/>
      <c r="FH393" s="718"/>
      <c r="FI393" s="718"/>
      <c r="FJ393" s="718"/>
      <c r="FK393" s="718"/>
      <c r="FL393" s="718"/>
      <c r="FM393" s="718"/>
      <c r="FN393" s="718"/>
      <c r="FO393" s="718"/>
      <c r="FP393" s="718"/>
      <c r="FQ393" s="718"/>
      <c r="FR393" s="718"/>
      <c r="FS393" s="718"/>
      <c r="FT393" s="718"/>
      <c r="FU393" s="718"/>
      <c r="FV393" s="718"/>
      <c r="FW393" s="718"/>
      <c r="FX393" s="718"/>
      <c r="FY393" s="718"/>
      <c r="FZ393" s="718"/>
      <c r="GA393" s="718"/>
      <c r="GB393" s="718"/>
      <c r="GC393" s="718"/>
      <c r="GD393" s="718"/>
      <c r="GE393" s="718"/>
      <c r="GF393" s="718"/>
      <c r="GG393" s="718"/>
      <c r="GH393" s="718"/>
      <c r="GI393" s="718"/>
      <c r="GJ393" s="718"/>
      <c r="GK393" s="718"/>
      <c r="GL393" s="718"/>
      <c r="GM393" s="718"/>
      <c r="GN393" s="718"/>
      <c r="GO393" s="718"/>
      <c r="GP393" s="718"/>
      <c r="GQ393" s="718"/>
      <c r="GR393" s="718"/>
      <c r="GS393" s="718"/>
      <c r="GT393" s="718"/>
      <c r="GU393" s="718"/>
      <c r="GV393" s="718"/>
      <c r="GW393" s="718"/>
      <c r="GX393" s="718"/>
      <c r="GY393" s="718"/>
      <c r="GZ393" s="718"/>
      <c r="HA393" s="718"/>
      <c r="HB393" s="718"/>
      <c r="HC393" s="718"/>
      <c r="HD393" s="718"/>
      <c r="HE393" s="718"/>
      <c r="HF393" s="718"/>
      <c r="HG393" s="718"/>
      <c r="HH393" s="718"/>
      <c r="HI393" s="718"/>
      <c r="HJ393" s="718"/>
      <c r="HK393" s="718"/>
      <c r="HL393" s="718"/>
      <c r="HM393" s="718"/>
      <c r="HN393" s="718"/>
      <c r="HO393" s="718"/>
      <c r="HP393" s="718"/>
      <c r="HQ393" s="718"/>
      <c r="HR393" s="718"/>
      <c r="HS393" s="718"/>
      <c r="HT393" s="718"/>
      <c r="HU393" s="718"/>
      <c r="HV393" s="718"/>
      <c r="HW393" s="718"/>
      <c r="HX393" s="718"/>
      <c r="HY393" s="718"/>
      <c r="HZ393" s="718"/>
      <c r="IA393" s="718"/>
      <c r="IB393" s="718"/>
      <c r="IC393" s="718"/>
      <c r="ID393" s="718"/>
      <c r="IE393" s="718"/>
      <c r="IF393" s="718"/>
      <c r="IG393" s="718"/>
      <c r="IH393" s="718"/>
      <c r="II393" s="718"/>
      <c r="IJ393" s="718"/>
      <c r="IK393" s="718"/>
      <c r="IL393" s="718"/>
      <c r="IM393" s="718"/>
      <c r="IN393" s="718"/>
      <c r="IO393" s="718"/>
      <c r="IP393" s="718"/>
      <c r="IQ393" s="718"/>
      <c r="IR393" s="718"/>
      <c r="IS393" s="718"/>
      <c r="IT393" s="718"/>
      <c r="IU393" s="718"/>
      <c r="IV393" s="718"/>
    </row>
    <row r="394" spans="2:256" s="418" customFormat="1">
      <c r="B394" s="432"/>
      <c r="C394" s="433"/>
      <c r="D394" s="432"/>
      <c r="E394" s="432"/>
      <c r="P394" s="718"/>
      <c r="Q394" s="718"/>
      <c r="R394" s="718"/>
      <c r="S394" s="718"/>
      <c r="T394" s="718"/>
      <c r="U394" s="718"/>
      <c r="V394" s="718"/>
      <c r="W394" s="718"/>
      <c r="X394" s="718"/>
      <c r="Y394" s="718"/>
      <c r="Z394" s="718"/>
      <c r="AA394" s="718"/>
      <c r="AB394" s="718"/>
      <c r="AC394" s="718"/>
      <c r="AD394" s="718"/>
      <c r="AE394" s="718"/>
      <c r="AF394" s="718"/>
      <c r="AG394" s="718"/>
      <c r="AH394" s="718"/>
      <c r="AI394" s="718"/>
      <c r="AJ394" s="718"/>
      <c r="AK394" s="718"/>
      <c r="AL394" s="718"/>
      <c r="AM394" s="718"/>
      <c r="AN394" s="718"/>
      <c r="AO394" s="718"/>
      <c r="AP394" s="718"/>
      <c r="AQ394" s="718"/>
      <c r="AR394" s="718"/>
      <c r="AS394" s="718"/>
      <c r="AT394" s="718"/>
      <c r="AU394" s="718"/>
      <c r="AV394" s="718"/>
      <c r="AW394" s="718"/>
      <c r="AX394" s="718"/>
      <c r="AY394" s="718"/>
      <c r="AZ394" s="718"/>
      <c r="BA394" s="718"/>
      <c r="BB394" s="718"/>
      <c r="BC394" s="718"/>
      <c r="BD394" s="718"/>
      <c r="BE394" s="718"/>
      <c r="BF394" s="718"/>
      <c r="BG394" s="718"/>
      <c r="BH394" s="718"/>
      <c r="BI394" s="718"/>
      <c r="BJ394" s="718"/>
      <c r="BK394" s="718"/>
      <c r="BL394" s="718"/>
      <c r="BM394" s="718"/>
      <c r="BN394" s="718"/>
      <c r="BO394" s="718"/>
      <c r="BP394" s="718"/>
      <c r="BQ394" s="718"/>
      <c r="BR394" s="718"/>
      <c r="BS394" s="718"/>
      <c r="BT394" s="718"/>
      <c r="BU394" s="718"/>
      <c r="BV394" s="718"/>
      <c r="BW394" s="718"/>
      <c r="BX394" s="718"/>
      <c r="BY394" s="718"/>
      <c r="BZ394" s="718"/>
      <c r="CA394" s="718"/>
      <c r="CB394" s="718"/>
      <c r="CC394" s="718"/>
      <c r="CD394" s="718"/>
      <c r="CE394" s="718"/>
      <c r="CF394" s="718"/>
      <c r="CG394" s="718"/>
      <c r="CH394" s="718"/>
      <c r="CI394" s="718"/>
      <c r="CJ394" s="718"/>
      <c r="CK394" s="718"/>
      <c r="CL394" s="718"/>
      <c r="CM394" s="718"/>
      <c r="CN394" s="718"/>
      <c r="CO394" s="718"/>
      <c r="CP394" s="718"/>
      <c r="CQ394" s="718"/>
      <c r="CR394" s="718"/>
      <c r="CS394" s="718"/>
      <c r="CT394" s="718"/>
      <c r="CU394" s="718"/>
      <c r="CV394" s="718"/>
      <c r="CW394" s="718"/>
      <c r="CX394" s="718"/>
      <c r="CY394" s="718"/>
      <c r="CZ394" s="718"/>
      <c r="DA394" s="718"/>
      <c r="DB394" s="718"/>
      <c r="DC394" s="718"/>
      <c r="DD394" s="718"/>
      <c r="DE394" s="718"/>
      <c r="DF394" s="718"/>
      <c r="DG394" s="718"/>
      <c r="DH394" s="718"/>
      <c r="DI394" s="718"/>
      <c r="DJ394" s="718"/>
      <c r="DK394" s="718"/>
      <c r="DL394" s="718"/>
      <c r="DM394" s="718"/>
      <c r="DN394" s="718"/>
      <c r="DO394" s="718"/>
      <c r="DP394" s="718"/>
      <c r="DQ394" s="718"/>
      <c r="DR394" s="718"/>
      <c r="DS394" s="718"/>
      <c r="DT394" s="718"/>
      <c r="DU394" s="718"/>
      <c r="DV394" s="718"/>
      <c r="DW394" s="718"/>
      <c r="DX394" s="718"/>
      <c r="DY394" s="718"/>
      <c r="DZ394" s="718"/>
      <c r="EA394" s="718"/>
      <c r="EB394" s="718"/>
      <c r="EC394" s="718"/>
      <c r="ED394" s="718"/>
      <c r="EE394" s="718"/>
      <c r="EF394" s="718"/>
      <c r="EG394" s="718"/>
      <c r="EH394" s="718"/>
      <c r="EI394" s="718"/>
      <c r="EJ394" s="718"/>
      <c r="EK394" s="718"/>
      <c r="EL394" s="718"/>
      <c r="EM394" s="718"/>
      <c r="EN394" s="718"/>
      <c r="EO394" s="718"/>
      <c r="EP394" s="718"/>
      <c r="EQ394" s="718"/>
      <c r="ER394" s="718"/>
      <c r="ES394" s="718"/>
      <c r="ET394" s="718"/>
      <c r="EU394" s="718"/>
      <c r="EV394" s="718"/>
      <c r="EW394" s="718"/>
      <c r="EX394" s="718"/>
      <c r="EY394" s="718"/>
      <c r="EZ394" s="718"/>
      <c r="FA394" s="718"/>
      <c r="FB394" s="718"/>
      <c r="FC394" s="718"/>
      <c r="FD394" s="718"/>
      <c r="FE394" s="718"/>
      <c r="FF394" s="718"/>
      <c r="FG394" s="718"/>
      <c r="FH394" s="718"/>
      <c r="FI394" s="718"/>
      <c r="FJ394" s="718"/>
      <c r="FK394" s="718"/>
      <c r="FL394" s="718"/>
      <c r="FM394" s="718"/>
      <c r="FN394" s="718"/>
      <c r="FO394" s="718"/>
      <c r="FP394" s="718"/>
      <c r="FQ394" s="718"/>
      <c r="FR394" s="718"/>
      <c r="FS394" s="718"/>
      <c r="FT394" s="718"/>
      <c r="FU394" s="718"/>
      <c r="FV394" s="718"/>
      <c r="FW394" s="718"/>
      <c r="FX394" s="718"/>
      <c r="FY394" s="718"/>
      <c r="FZ394" s="718"/>
      <c r="GA394" s="718"/>
      <c r="GB394" s="718"/>
      <c r="GC394" s="718"/>
      <c r="GD394" s="718"/>
      <c r="GE394" s="718"/>
      <c r="GF394" s="718"/>
      <c r="GG394" s="718"/>
      <c r="GH394" s="718"/>
      <c r="GI394" s="718"/>
      <c r="GJ394" s="718"/>
      <c r="GK394" s="718"/>
      <c r="GL394" s="718"/>
      <c r="GM394" s="718"/>
      <c r="GN394" s="718"/>
      <c r="GO394" s="718"/>
      <c r="GP394" s="718"/>
      <c r="GQ394" s="718"/>
      <c r="GR394" s="718"/>
      <c r="GS394" s="718"/>
      <c r="GT394" s="718"/>
      <c r="GU394" s="718"/>
      <c r="GV394" s="718"/>
      <c r="GW394" s="718"/>
      <c r="GX394" s="718"/>
      <c r="GY394" s="718"/>
      <c r="GZ394" s="718"/>
      <c r="HA394" s="718"/>
      <c r="HB394" s="718"/>
      <c r="HC394" s="718"/>
      <c r="HD394" s="718"/>
      <c r="HE394" s="718"/>
      <c r="HF394" s="718"/>
      <c r="HG394" s="718"/>
      <c r="HH394" s="718"/>
      <c r="HI394" s="718"/>
      <c r="HJ394" s="718"/>
      <c r="HK394" s="718"/>
      <c r="HL394" s="718"/>
      <c r="HM394" s="718"/>
      <c r="HN394" s="718"/>
      <c r="HO394" s="718"/>
      <c r="HP394" s="718"/>
      <c r="HQ394" s="718"/>
      <c r="HR394" s="718"/>
      <c r="HS394" s="718"/>
      <c r="HT394" s="718"/>
      <c r="HU394" s="718"/>
      <c r="HV394" s="718"/>
      <c r="HW394" s="718"/>
      <c r="HX394" s="718"/>
      <c r="HY394" s="718"/>
      <c r="HZ394" s="718"/>
      <c r="IA394" s="718"/>
      <c r="IB394" s="718"/>
      <c r="IC394" s="718"/>
      <c r="ID394" s="718"/>
      <c r="IE394" s="718"/>
      <c r="IF394" s="718"/>
      <c r="IG394" s="718"/>
      <c r="IH394" s="718"/>
      <c r="II394" s="718"/>
      <c r="IJ394" s="718"/>
      <c r="IK394" s="718"/>
      <c r="IL394" s="718"/>
      <c r="IM394" s="718"/>
      <c r="IN394" s="718"/>
      <c r="IO394" s="718"/>
      <c r="IP394" s="718"/>
      <c r="IQ394" s="718"/>
      <c r="IR394" s="718"/>
      <c r="IS394" s="718"/>
      <c r="IT394" s="718"/>
      <c r="IU394" s="718"/>
      <c r="IV394" s="718"/>
    </row>
    <row r="395" spans="2:256" s="418" customFormat="1">
      <c r="B395" s="432"/>
      <c r="C395" s="433"/>
      <c r="D395" s="432"/>
      <c r="E395" s="432"/>
      <c r="P395" s="718"/>
      <c r="Q395" s="718"/>
      <c r="R395" s="718"/>
      <c r="S395" s="718"/>
      <c r="T395" s="718"/>
      <c r="U395" s="718"/>
      <c r="V395" s="718"/>
      <c r="W395" s="718"/>
      <c r="X395" s="718"/>
      <c r="Y395" s="718"/>
      <c r="Z395" s="718"/>
      <c r="AA395" s="718"/>
      <c r="AB395" s="718"/>
      <c r="AC395" s="718"/>
      <c r="AD395" s="718"/>
      <c r="AE395" s="718"/>
      <c r="AF395" s="718"/>
      <c r="AG395" s="718"/>
      <c r="AH395" s="718"/>
      <c r="AI395" s="718"/>
      <c r="AJ395" s="718"/>
      <c r="AK395" s="718"/>
      <c r="AL395" s="718"/>
      <c r="AM395" s="718"/>
      <c r="AN395" s="718"/>
      <c r="AO395" s="718"/>
      <c r="AP395" s="718"/>
      <c r="AQ395" s="718"/>
      <c r="AR395" s="718"/>
      <c r="AS395" s="718"/>
      <c r="AT395" s="718"/>
      <c r="AU395" s="718"/>
      <c r="AV395" s="718"/>
      <c r="AW395" s="718"/>
      <c r="AX395" s="718"/>
      <c r="AY395" s="718"/>
      <c r="AZ395" s="718"/>
      <c r="BA395" s="718"/>
      <c r="BB395" s="718"/>
      <c r="BC395" s="718"/>
      <c r="BD395" s="718"/>
      <c r="BE395" s="718"/>
      <c r="BF395" s="718"/>
      <c r="BG395" s="718"/>
      <c r="BH395" s="718"/>
      <c r="BI395" s="718"/>
      <c r="BJ395" s="718"/>
      <c r="BK395" s="718"/>
      <c r="BL395" s="718"/>
      <c r="BM395" s="718"/>
      <c r="BN395" s="718"/>
      <c r="BO395" s="718"/>
      <c r="BP395" s="718"/>
      <c r="BQ395" s="718"/>
      <c r="BR395" s="718"/>
      <c r="BS395" s="718"/>
      <c r="BT395" s="718"/>
      <c r="BU395" s="718"/>
      <c r="BV395" s="718"/>
      <c r="BW395" s="718"/>
      <c r="BX395" s="718"/>
      <c r="BY395" s="718"/>
      <c r="BZ395" s="718"/>
      <c r="CA395" s="718"/>
      <c r="CB395" s="718"/>
      <c r="CC395" s="718"/>
      <c r="CD395" s="718"/>
      <c r="CE395" s="718"/>
      <c r="CF395" s="718"/>
      <c r="CG395" s="718"/>
      <c r="CH395" s="718"/>
      <c r="CI395" s="718"/>
      <c r="CJ395" s="718"/>
      <c r="CK395" s="718"/>
      <c r="CL395" s="718"/>
      <c r="CM395" s="718"/>
      <c r="CN395" s="718"/>
      <c r="CO395" s="718"/>
      <c r="CP395" s="718"/>
      <c r="CQ395" s="718"/>
      <c r="CR395" s="718"/>
      <c r="CS395" s="718"/>
      <c r="CT395" s="718"/>
      <c r="CU395" s="718"/>
      <c r="CV395" s="718"/>
      <c r="CW395" s="718"/>
      <c r="CX395" s="718"/>
      <c r="CY395" s="718"/>
      <c r="CZ395" s="718"/>
      <c r="DA395" s="718"/>
      <c r="DB395" s="718"/>
      <c r="DC395" s="718"/>
      <c r="DD395" s="718"/>
      <c r="DE395" s="718"/>
      <c r="DF395" s="718"/>
      <c r="DG395" s="718"/>
      <c r="DH395" s="718"/>
      <c r="DI395" s="718"/>
      <c r="DJ395" s="718"/>
      <c r="DK395" s="718"/>
      <c r="DL395" s="718"/>
      <c r="DM395" s="718"/>
      <c r="DN395" s="718"/>
      <c r="DO395" s="718"/>
      <c r="DP395" s="718"/>
      <c r="DQ395" s="718"/>
      <c r="DR395" s="718"/>
      <c r="DS395" s="718"/>
      <c r="DT395" s="718"/>
      <c r="DU395" s="718"/>
      <c r="DV395" s="718"/>
      <c r="DW395" s="718"/>
      <c r="DX395" s="718"/>
      <c r="DY395" s="718"/>
      <c r="DZ395" s="718"/>
      <c r="EA395" s="718"/>
      <c r="EB395" s="718"/>
      <c r="EC395" s="718"/>
      <c r="ED395" s="718"/>
      <c r="EE395" s="718"/>
      <c r="EF395" s="718"/>
      <c r="EG395" s="718"/>
      <c r="EH395" s="718"/>
      <c r="EI395" s="718"/>
      <c r="EJ395" s="718"/>
      <c r="EK395" s="718"/>
      <c r="EL395" s="718"/>
      <c r="EM395" s="718"/>
      <c r="EN395" s="718"/>
      <c r="EO395" s="718"/>
      <c r="EP395" s="718"/>
      <c r="EQ395" s="718"/>
      <c r="ER395" s="718"/>
      <c r="ES395" s="718"/>
      <c r="ET395" s="718"/>
      <c r="EU395" s="718"/>
      <c r="EV395" s="718"/>
      <c r="EW395" s="718"/>
      <c r="EX395" s="718"/>
      <c r="EY395" s="718"/>
      <c r="EZ395" s="718"/>
      <c r="FA395" s="718"/>
      <c r="FB395" s="718"/>
      <c r="FC395" s="718"/>
      <c r="FD395" s="718"/>
      <c r="FE395" s="718"/>
      <c r="FF395" s="718"/>
      <c r="FG395" s="718"/>
      <c r="FH395" s="718"/>
      <c r="FI395" s="718"/>
      <c r="FJ395" s="718"/>
      <c r="FK395" s="718"/>
      <c r="FL395" s="718"/>
      <c r="FM395" s="718"/>
      <c r="FN395" s="718"/>
      <c r="FO395" s="718"/>
      <c r="FP395" s="718"/>
      <c r="FQ395" s="718"/>
      <c r="FR395" s="718"/>
      <c r="FS395" s="718"/>
      <c r="FT395" s="718"/>
      <c r="FU395" s="718"/>
      <c r="FV395" s="718"/>
      <c r="FW395" s="718"/>
      <c r="FX395" s="718"/>
      <c r="FY395" s="718"/>
      <c r="FZ395" s="718"/>
      <c r="GA395" s="718"/>
      <c r="GB395" s="718"/>
      <c r="GC395" s="718"/>
      <c r="GD395" s="718"/>
      <c r="GE395" s="718"/>
      <c r="GF395" s="718"/>
      <c r="GG395" s="718"/>
      <c r="GH395" s="718"/>
      <c r="GI395" s="718"/>
      <c r="GJ395" s="718"/>
      <c r="GK395" s="718"/>
      <c r="GL395" s="718"/>
      <c r="GM395" s="718"/>
      <c r="GN395" s="718"/>
      <c r="GO395" s="718"/>
      <c r="GP395" s="718"/>
      <c r="GQ395" s="718"/>
      <c r="GR395" s="718"/>
      <c r="GS395" s="718"/>
      <c r="GT395" s="718"/>
      <c r="GU395" s="718"/>
      <c r="GV395" s="718"/>
      <c r="GW395" s="718"/>
      <c r="GX395" s="718"/>
      <c r="GY395" s="718"/>
      <c r="GZ395" s="718"/>
      <c r="HA395" s="718"/>
      <c r="HB395" s="718"/>
      <c r="HC395" s="718"/>
      <c r="HD395" s="718"/>
      <c r="HE395" s="718"/>
      <c r="HF395" s="718"/>
      <c r="HG395" s="718"/>
      <c r="HH395" s="718"/>
      <c r="HI395" s="718"/>
      <c r="HJ395" s="718"/>
      <c r="HK395" s="718"/>
      <c r="HL395" s="718"/>
      <c r="HM395" s="718"/>
      <c r="HN395" s="718"/>
      <c r="HO395" s="718"/>
      <c r="HP395" s="718"/>
      <c r="HQ395" s="718"/>
      <c r="HR395" s="718"/>
      <c r="HS395" s="718"/>
      <c r="HT395" s="718"/>
      <c r="HU395" s="718"/>
      <c r="HV395" s="718"/>
      <c r="HW395" s="718"/>
      <c r="HX395" s="718"/>
      <c r="HY395" s="718"/>
      <c r="HZ395" s="718"/>
      <c r="IA395" s="718"/>
      <c r="IB395" s="718"/>
      <c r="IC395" s="718"/>
      <c r="ID395" s="718"/>
      <c r="IE395" s="718"/>
      <c r="IF395" s="718"/>
      <c r="IG395" s="718"/>
      <c r="IH395" s="718"/>
      <c r="II395" s="718"/>
      <c r="IJ395" s="718"/>
      <c r="IK395" s="718"/>
      <c r="IL395" s="718"/>
      <c r="IM395" s="718"/>
      <c r="IN395" s="718"/>
      <c r="IO395" s="718"/>
      <c r="IP395" s="718"/>
      <c r="IQ395" s="718"/>
      <c r="IR395" s="718"/>
      <c r="IS395" s="718"/>
      <c r="IT395" s="718"/>
      <c r="IU395" s="718"/>
      <c r="IV395" s="718"/>
    </row>
    <row r="396" spans="2:256" s="418" customFormat="1">
      <c r="B396" s="432"/>
      <c r="C396" s="433"/>
      <c r="D396" s="432"/>
      <c r="E396" s="432"/>
      <c r="P396" s="718"/>
      <c r="Q396" s="718"/>
      <c r="R396" s="718"/>
      <c r="S396" s="718"/>
      <c r="T396" s="718"/>
      <c r="U396" s="718"/>
      <c r="V396" s="718"/>
      <c r="W396" s="718"/>
      <c r="X396" s="718"/>
      <c r="Y396" s="718"/>
      <c r="Z396" s="718"/>
      <c r="AA396" s="718"/>
      <c r="AB396" s="718"/>
      <c r="AC396" s="718"/>
      <c r="AD396" s="718"/>
      <c r="AE396" s="718"/>
      <c r="AF396" s="718"/>
      <c r="AG396" s="718"/>
      <c r="AH396" s="718"/>
      <c r="AI396" s="718"/>
      <c r="AJ396" s="718"/>
      <c r="AK396" s="718"/>
      <c r="AL396" s="718"/>
      <c r="AM396" s="718"/>
      <c r="AN396" s="718"/>
      <c r="AO396" s="718"/>
      <c r="AP396" s="718"/>
      <c r="AQ396" s="718"/>
      <c r="AR396" s="718"/>
      <c r="AS396" s="718"/>
      <c r="AT396" s="718"/>
      <c r="AU396" s="718"/>
      <c r="AV396" s="718"/>
      <c r="AW396" s="718"/>
      <c r="AX396" s="718"/>
      <c r="AY396" s="718"/>
      <c r="AZ396" s="718"/>
      <c r="BA396" s="718"/>
      <c r="BB396" s="718"/>
      <c r="BC396" s="718"/>
      <c r="BD396" s="718"/>
      <c r="BE396" s="718"/>
      <c r="BF396" s="718"/>
      <c r="BG396" s="718"/>
      <c r="BH396" s="718"/>
      <c r="BI396" s="718"/>
      <c r="BJ396" s="718"/>
      <c r="BK396" s="718"/>
      <c r="BL396" s="718"/>
      <c r="BM396" s="718"/>
      <c r="BN396" s="718"/>
      <c r="BO396" s="718"/>
      <c r="BP396" s="718"/>
      <c r="BQ396" s="718"/>
      <c r="BR396" s="718"/>
      <c r="BS396" s="718"/>
      <c r="BT396" s="718"/>
      <c r="BU396" s="718"/>
      <c r="BV396" s="718"/>
      <c r="BW396" s="718"/>
      <c r="BX396" s="718"/>
      <c r="BY396" s="718"/>
      <c r="BZ396" s="718"/>
      <c r="CA396" s="718"/>
      <c r="CB396" s="718"/>
      <c r="CC396" s="718"/>
      <c r="CD396" s="718"/>
      <c r="CE396" s="718"/>
      <c r="CF396" s="718"/>
      <c r="CG396" s="718"/>
      <c r="CH396" s="718"/>
      <c r="CI396" s="718"/>
      <c r="CJ396" s="718"/>
      <c r="CK396" s="718"/>
      <c r="CL396" s="718"/>
      <c r="CM396" s="718"/>
      <c r="CN396" s="718"/>
      <c r="CO396" s="718"/>
      <c r="CP396" s="718"/>
      <c r="CQ396" s="718"/>
      <c r="CR396" s="718"/>
      <c r="CS396" s="718"/>
      <c r="CT396" s="718"/>
      <c r="CU396" s="718"/>
      <c r="CV396" s="718"/>
      <c r="CW396" s="718"/>
      <c r="CX396" s="718"/>
      <c r="CY396" s="718"/>
      <c r="CZ396" s="718"/>
      <c r="DA396" s="718"/>
      <c r="DB396" s="718"/>
      <c r="DC396" s="718"/>
      <c r="DD396" s="718"/>
      <c r="DE396" s="718"/>
      <c r="DF396" s="718"/>
      <c r="DG396" s="718"/>
      <c r="DH396" s="718"/>
      <c r="DI396" s="718"/>
      <c r="DJ396" s="718"/>
      <c r="DK396" s="718"/>
      <c r="DL396" s="718"/>
      <c r="DM396" s="718"/>
      <c r="DN396" s="718"/>
      <c r="DO396" s="718"/>
      <c r="DP396" s="718"/>
      <c r="DQ396" s="718"/>
      <c r="DR396" s="718"/>
      <c r="DS396" s="718"/>
      <c r="DT396" s="718"/>
      <c r="DU396" s="718"/>
      <c r="DV396" s="718"/>
      <c r="DW396" s="718"/>
      <c r="DX396" s="718"/>
      <c r="DY396" s="718"/>
      <c r="DZ396" s="718"/>
      <c r="EA396" s="718"/>
      <c r="EB396" s="718"/>
      <c r="EC396" s="718"/>
      <c r="ED396" s="718"/>
      <c r="EE396" s="718"/>
      <c r="EF396" s="718"/>
      <c r="EG396" s="718"/>
      <c r="EH396" s="718"/>
      <c r="EI396" s="718"/>
      <c r="EJ396" s="718"/>
      <c r="EK396" s="718"/>
      <c r="EL396" s="718"/>
      <c r="EM396" s="718"/>
      <c r="EN396" s="718"/>
      <c r="EO396" s="718"/>
      <c r="EP396" s="718"/>
      <c r="EQ396" s="718"/>
      <c r="ER396" s="718"/>
      <c r="ES396" s="718"/>
      <c r="ET396" s="718"/>
      <c r="EU396" s="718"/>
      <c r="EV396" s="718"/>
      <c r="EW396" s="718"/>
      <c r="EX396" s="718"/>
      <c r="EY396" s="718"/>
      <c r="EZ396" s="718"/>
      <c r="FA396" s="718"/>
      <c r="FB396" s="718"/>
      <c r="FC396" s="718"/>
      <c r="FD396" s="718"/>
      <c r="FE396" s="718"/>
      <c r="FF396" s="718"/>
      <c r="FG396" s="718"/>
      <c r="FH396" s="718"/>
      <c r="FI396" s="718"/>
      <c r="FJ396" s="718"/>
      <c r="FK396" s="718"/>
      <c r="FL396" s="718"/>
      <c r="FM396" s="718"/>
      <c r="FN396" s="718"/>
      <c r="FO396" s="718"/>
      <c r="FP396" s="718"/>
      <c r="FQ396" s="718"/>
      <c r="FR396" s="718"/>
      <c r="FS396" s="718"/>
      <c r="FT396" s="718"/>
      <c r="FU396" s="718"/>
      <c r="FV396" s="718"/>
      <c r="FW396" s="718"/>
      <c r="FX396" s="718"/>
      <c r="FY396" s="718"/>
      <c r="FZ396" s="718"/>
      <c r="GA396" s="718"/>
      <c r="GB396" s="718"/>
      <c r="GC396" s="718"/>
      <c r="GD396" s="718"/>
      <c r="GE396" s="718"/>
      <c r="GF396" s="718"/>
      <c r="GG396" s="718"/>
      <c r="GH396" s="718"/>
      <c r="GI396" s="718"/>
      <c r="GJ396" s="718"/>
      <c r="GK396" s="718"/>
      <c r="GL396" s="718"/>
      <c r="GM396" s="718"/>
      <c r="GN396" s="718"/>
      <c r="GO396" s="718"/>
      <c r="GP396" s="718"/>
      <c r="GQ396" s="718"/>
      <c r="GR396" s="718"/>
      <c r="GS396" s="718"/>
      <c r="GT396" s="718"/>
      <c r="GU396" s="718"/>
      <c r="GV396" s="718"/>
      <c r="GW396" s="718"/>
      <c r="GX396" s="718"/>
      <c r="GY396" s="718"/>
      <c r="GZ396" s="718"/>
      <c r="HA396" s="718"/>
      <c r="HB396" s="718"/>
      <c r="HC396" s="718"/>
      <c r="HD396" s="718"/>
      <c r="HE396" s="718"/>
      <c r="HF396" s="718"/>
      <c r="HG396" s="718"/>
      <c r="HH396" s="718"/>
      <c r="HI396" s="718"/>
      <c r="HJ396" s="718"/>
      <c r="HK396" s="718"/>
      <c r="HL396" s="718"/>
      <c r="HM396" s="718"/>
      <c r="HN396" s="718"/>
      <c r="HO396" s="718"/>
      <c r="HP396" s="718"/>
      <c r="HQ396" s="718"/>
      <c r="HR396" s="718"/>
      <c r="HS396" s="718"/>
      <c r="HT396" s="718"/>
      <c r="HU396" s="718"/>
      <c r="HV396" s="718"/>
      <c r="HW396" s="718"/>
      <c r="HX396" s="718"/>
      <c r="HY396" s="718"/>
      <c r="HZ396" s="718"/>
      <c r="IA396" s="718"/>
      <c r="IB396" s="718"/>
      <c r="IC396" s="718"/>
      <c r="ID396" s="718"/>
      <c r="IE396" s="718"/>
      <c r="IF396" s="718"/>
      <c r="IG396" s="718"/>
      <c r="IH396" s="718"/>
      <c r="II396" s="718"/>
      <c r="IJ396" s="718"/>
      <c r="IK396" s="718"/>
      <c r="IL396" s="718"/>
      <c r="IM396" s="718"/>
      <c r="IN396" s="718"/>
      <c r="IO396" s="718"/>
      <c r="IP396" s="718"/>
      <c r="IQ396" s="718"/>
      <c r="IR396" s="718"/>
      <c r="IS396" s="718"/>
      <c r="IT396" s="718"/>
      <c r="IU396" s="718"/>
      <c r="IV396" s="718"/>
    </row>
    <row r="397" spans="2:256" s="418" customFormat="1">
      <c r="B397" s="432"/>
      <c r="C397" s="433"/>
      <c r="D397" s="432"/>
      <c r="E397" s="432"/>
      <c r="P397" s="718"/>
      <c r="Q397" s="718"/>
      <c r="R397" s="718"/>
      <c r="S397" s="718"/>
      <c r="T397" s="718"/>
      <c r="U397" s="718"/>
      <c r="V397" s="718"/>
      <c r="W397" s="718"/>
      <c r="X397" s="718"/>
      <c r="Y397" s="718"/>
      <c r="Z397" s="718"/>
      <c r="AA397" s="718"/>
      <c r="AB397" s="718"/>
      <c r="AC397" s="718"/>
      <c r="AD397" s="718"/>
      <c r="AE397" s="718"/>
      <c r="AF397" s="718"/>
      <c r="AG397" s="718"/>
      <c r="AH397" s="718"/>
      <c r="AI397" s="718"/>
      <c r="AJ397" s="718"/>
      <c r="AK397" s="718"/>
      <c r="AL397" s="718"/>
      <c r="AM397" s="718"/>
      <c r="AN397" s="718"/>
      <c r="AO397" s="718"/>
      <c r="AP397" s="718"/>
      <c r="AQ397" s="718"/>
      <c r="AR397" s="718"/>
      <c r="AS397" s="718"/>
      <c r="AT397" s="718"/>
      <c r="AU397" s="718"/>
      <c r="AV397" s="718"/>
      <c r="AW397" s="718"/>
      <c r="AX397" s="718"/>
      <c r="AY397" s="718"/>
      <c r="AZ397" s="718"/>
      <c r="BA397" s="718"/>
      <c r="BB397" s="718"/>
      <c r="BC397" s="718"/>
      <c r="BD397" s="718"/>
      <c r="BE397" s="718"/>
      <c r="BF397" s="718"/>
      <c r="BG397" s="718"/>
      <c r="BH397" s="718"/>
      <c r="BI397" s="718"/>
      <c r="BJ397" s="718"/>
      <c r="BK397" s="718"/>
      <c r="BL397" s="718"/>
      <c r="BM397" s="718"/>
      <c r="BN397" s="718"/>
      <c r="BO397" s="718"/>
      <c r="BP397" s="718"/>
      <c r="BQ397" s="718"/>
      <c r="BR397" s="718"/>
      <c r="BS397" s="718"/>
      <c r="BT397" s="718"/>
      <c r="BU397" s="718"/>
      <c r="BV397" s="718"/>
      <c r="BW397" s="718"/>
      <c r="BX397" s="718"/>
      <c r="BY397" s="718"/>
      <c r="BZ397" s="718"/>
      <c r="CA397" s="718"/>
      <c r="CB397" s="718"/>
      <c r="CC397" s="718"/>
      <c r="CD397" s="718"/>
      <c r="CE397" s="718"/>
      <c r="CF397" s="718"/>
      <c r="CG397" s="718"/>
      <c r="CH397" s="718"/>
      <c r="CI397" s="718"/>
      <c r="CJ397" s="718"/>
      <c r="CK397" s="718"/>
      <c r="CL397" s="718"/>
      <c r="CM397" s="718"/>
      <c r="CN397" s="718"/>
      <c r="CO397" s="718"/>
      <c r="CP397" s="718"/>
      <c r="CQ397" s="718"/>
      <c r="CR397" s="718"/>
      <c r="CS397" s="718"/>
      <c r="CT397" s="718"/>
      <c r="CU397" s="718"/>
      <c r="CV397" s="718"/>
      <c r="CW397" s="718"/>
      <c r="CX397" s="718"/>
      <c r="CY397" s="718"/>
      <c r="CZ397" s="718"/>
      <c r="DA397" s="718"/>
      <c r="DB397" s="718"/>
      <c r="DC397" s="718"/>
      <c r="DD397" s="718"/>
      <c r="DE397" s="718"/>
      <c r="DF397" s="718"/>
      <c r="DG397" s="718"/>
      <c r="DH397" s="718"/>
      <c r="DI397" s="718"/>
      <c r="DJ397" s="718"/>
      <c r="DK397" s="718"/>
      <c r="DL397" s="718"/>
      <c r="DM397" s="718"/>
      <c r="DN397" s="718"/>
      <c r="DO397" s="718"/>
      <c r="DP397" s="718"/>
      <c r="DQ397" s="718"/>
      <c r="DR397" s="718"/>
      <c r="DS397" s="718"/>
      <c r="DT397" s="718"/>
      <c r="DU397" s="718"/>
      <c r="DV397" s="718"/>
      <c r="DW397" s="718"/>
      <c r="DX397" s="718"/>
      <c r="DY397" s="718"/>
      <c r="DZ397" s="718"/>
      <c r="EA397" s="718"/>
      <c r="EB397" s="718"/>
      <c r="EC397" s="718"/>
      <c r="ED397" s="718"/>
      <c r="EE397" s="718"/>
      <c r="EF397" s="718"/>
      <c r="EG397" s="718"/>
      <c r="EH397" s="718"/>
      <c r="EI397" s="718"/>
      <c r="EJ397" s="718"/>
      <c r="EK397" s="718"/>
      <c r="EL397" s="718"/>
      <c r="EM397" s="718"/>
      <c r="EN397" s="718"/>
      <c r="EO397" s="718"/>
      <c r="EP397" s="718"/>
      <c r="EQ397" s="718"/>
      <c r="ER397" s="718"/>
      <c r="ES397" s="718"/>
      <c r="ET397" s="718"/>
      <c r="EU397" s="718"/>
      <c r="EV397" s="718"/>
      <c r="EW397" s="718"/>
      <c r="EX397" s="718"/>
      <c r="EY397" s="718"/>
      <c r="EZ397" s="718"/>
      <c r="FA397" s="718"/>
      <c r="FB397" s="718"/>
      <c r="FC397" s="718"/>
      <c r="FD397" s="718"/>
      <c r="FE397" s="718"/>
      <c r="FF397" s="718"/>
      <c r="FG397" s="718"/>
      <c r="FH397" s="718"/>
      <c r="FI397" s="718"/>
      <c r="FJ397" s="718"/>
      <c r="FK397" s="718"/>
      <c r="FL397" s="718"/>
      <c r="FM397" s="718"/>
      <c r="FN397" s="718"/>
      <c r="FO397" s="718"/>
      <c r="FP397" s="718"/>
      <c r="FQ397" s="718"/>
      <c r="FR397" s="718"/>
      <c r="FS397" s="718"/>
      <c r="FT397" s="718"/>
      <c r="FU397" s="718"/>
      <c r="FV397" s="718"/>
      <c r="FW397" s="718"/>
      <c r="FX397" s="718"/>
      <c r="FY397" s="718"/>
      <c r="FZ397" s="718"/>
      <c r="GA397" s="718"/>
      <c r="GB397" s="718"/>
      <c r="GC397" s="718"/>
      <c r="GD397" s="718"/>
      <c r="GE397" s="718"/>
      <c r="GF397" s="718"/>
      <c r="GG397" s="718"/>
      <c r="GH397" s="718"/>
      <c r="GI397" s="718"/>
      <c r="GJ397" s="718"/>
      <c r="GK397" s="718"/>
      <c r="GL397" s="718"/>
      <c r="GM397" s="718"/>
      <c r="GN397" s="718"/>
      <c r="GO397" s="718"/>
      <c r="GP397" s="718"/>
      <c r="GQ397" s="718"/>
      <c r="GR397" s="718"/>
      <c r="GS397" s="718"/>
      <c r="GT397" s="718"/>
      <c r="GU397" s="718"/>
      <c r="GV397" s="718"/>
      <c r="GW397" s="718"/>
      <c r="GX397" s="718"/>
      <c r="GY397" s="718"/>
      <c r="GZ397" s="718"/>
      <c r="HA397" s="718"/>
      <c r="HB397" s="718"/>
      <c r="HC397" s="718"/>
      <c r="HD397" s="718"/>
      <c r="HE397" s="718"/>
      <c r="HF397" s="718"/>
      <c r="HG397" s="718"/>
      <c r="HH397" s="718"/>
      <c r="HI397" s="718"/>
      <c r="HJ397" s="718"/>
      <c r="HK397" s="718"/>
      <c r="HL397" s="718"/>
      <c r="HM397" s="718"/>
      <c r="HN397" s="718"/>
      <c r="HO397" s="718"/>
      <c r="HP397" s="718"/>
      <c r="HQ397" s="718"/>
      <c r="HR397" s="718"/>
      <c r="HS397" s="718"/>
      <c r="HT397" s="718"/>
      <c r="HU397" s="718"/>
      <c r="HV397" s="718"/>
      <c r="HW397" s="718"/>
      <c r="HX397" s="718"/>
      <c r="HY397" s="718"/>
      <c r="HZ397" s="718"/>
      <c r="IA397" s="718"/>
      <c r="IB397" s="718"/>
      <c r="IC397" s="718"/>
      <c r="ID397" s="718"/>
      <c r="IE397" s="718"/>
      <c r="IF397" s="718"/>
      <c r="IG397" s="718"/>
      <c r="IH397" s="718"/>
      <c r="II397" s="718"/>
      <c r="IJ397" s="718"/>
      <c r="IK397" s="718"/>
      <c r="IL397" s="718"/>
      <c r="IM397" s="718"/>
      <c r="IN397" s="718"/>
      <c r="IO397" s="718"/>
      <c r="IP397" s="718"/>
      <c r="IQ397" s="718"/>
      <c r="IR397" s="718"/>
      <c r="IS397" s="718"/>
      <c r="IT397" s="718"/>
      <c r="IU397" s="718"/>
      <c r="IV397" s="718"/>
    </row>
    <row r="398" spans="2:256" s="418" customFormat="1">
      <c r="B398" s="432"/>
      <c r="C398" s="433"/>
      <c r="D398" s="432"/>
      <c r="E398" s="432"/>
      <c r="P398" s="718"/>
      <c r="Q398" s="718"/>
      <c r="R398" s="718"/>
      <c r="S398" s="718"/>
      <c r="T398" s="718"/>
      <c r="U398" s="718"/>
      <c r="V398" s="718"/>
      <c r="W398" s="718"/>
      <c r="X398" s="718"/>
      <c r="Y398" s="718"/>
      <c r="Z398" s="718"/>
      <c r="AA398" s="718"/>
      <c r="AB398" s="718"/>
      <c r="AC398" s="718"/>
      <c r="AD398" s="718"/>
      <c r="AE398" s="718"/>
      <c r="AF398" s="718"/>
      <c r="AG398" s="718"/>
      <c r="AH398" s="718"/>
      <c r="AI398" s="718"/>
      <c r="AJ398" s="718"/>
      <c r="AK398" s="718"/>
      <c r="AL398" s="718"/>
      <c r="AM398" s="718"/>
      <c r="AN398" s="718"/>
      <c r="AO398" s="718"/>
      <c r="AP398" s="718"/>
      <c r="AQ398" s="718"/>
      <c r="AR398" s="718"/>
      <c r="AS398" s="718"/>
      <c r="AT398" s="718"/>
      <c r="AU398" s="718"/>
      <c r="AV398" s="718"/>
      <c r="AW398" s="718"/>
      <c r="AX398" s="718"/>
      <c r="AY398" s="718"/>
      <c r="AZ398" s="718"/>
      <c r="BA398" s="718"/>
      <c r="BB398" s="718"/>
      <c r="BC398" s="718"/>
      <c r="BD398" s="718"/>
      <c r="BE398" s="718"/>
      <c r="BF398" s="718"/>
      <c r="BG398" s="718"/>
      <c r="BH398" s="718"/>
      <c r="BI398" s="718"/>
      <c r="BJ398" s="718"/>
      <c r="BK398" s="718"/>
      <c r="BL398" s="718"/>
      <c r="BM398" s="718"/>
      <c r="BN398" s="718"/>
      <c r="BO398" s="718"/>
      <c r="BP398" s="718"/>
      <c r="BQ398" s="718"/>
      <c r="BR398" s="718"/>
      <c r="BS398" s="718"/>
      <c r="BT398" s="718"/>
      <c r="BU398" s="718"/>
      <c r="BV398" s="718"/>
      <c r="BW398" s="718"/>
      <c r="BX398" s="718"/>
      <c r="BY398" s="718"/>
      <c r="BZ398" s="718"/>
      <c r="CA398" s="718"/>
      <c r="CB398" s="718"/>
      <c r="CC398" s="718"/>
      <c r="CD398" s="718"/>
      <c r="CE398" s="718"/>
      <c r="CF398" s="718"/>
      <c r="CG398" s="718"/>
      <c r="CH398" s="718"/>
      <c r="CI398" s="718"/>
      <c r="CJ398" s="718"/>
      <c r="CK398" s="718"/>
      <c r="CL398" s="718"/>
      <c r="CM398" s="718"/>
      <c r="CN398" s="718"/>
      <c r="CO398" s="718"/>
      <c r="CP398" s="718"/>
      <c r="CQ398" s="718"/>
      <c r="CR398" s="718"/>
      <c r="CS398" s="718"/>
      <c r="CT398" s="718"/>
      <c r="CU398" s="718"/>
      <c r="CV398" s="718"/>
      <c r="CW398" s="718"/>
      <c r="CX398" s="718"/>
      <c r="CY398" s="718"/>
      <c r="CZ398" s="718"/>
      <c r="DA398" s="718"/>
      <c r="DB398" s="718"/>
      <c r="DC398" s="718"/>
      <c r="DD398" s="718"/>
      <c r="DE398" s="718"/>
      <c r="DF398" s="718"/>
      <c r="DG398" s="718"/>
      <c r="DH398" s="718"/>
      <c r="DI398" s="718"/>
      <c r="DJ398" s="718"/>
      <c r="DK398" s="718"/>
      <c r="DL398" s="718"/>
      <c r="DM398" s="718"/>
      <c r="DN398" s="718"/>
      <c r="DO398" s="718"/>
      <c r="DP398" s="718"/>
      <c r="DQ398" s="718"/>
      <c r="DR398" s="718"/>
      <c r="DS398" s="718"/>
      <c r="DT398" s="718"/>
      <c r="DU398" s="718"/>
      <c r="DV398" s="718"/>
      <c r="DW398" s="718"/>
      <c r="DX398" s="718"/>
      <c r="DY398" s="718"/>
      <c r="DZ398" s="718"/>
      <c r="EA398" s="718"/>
      <c r="EB398" s="718"/>
      <c r="EC398" s="718"/>
      <c r="ED398" s="718"/>
      <c r="EE398" s="718"/>
      <c r="EF398" s="718"/>
      <c r="EG398" s="718"/>
      <c r="EH398" s="718"/>
      <c r="EI398" s="718"/>
      <c r="EJ398" s="718"/>
      <c r="EK398" s="718"/>
      <c r="EL398" s="718"/>
      <c r="EM398" s="718"/>
      <c r="EN398" s="718"/>
      <c r="EO398" s="718"/>
      <c r="EP398" s="718"/>
      <c r="EQ398" s="718"/>
      <c r="ER398" s="718"/>
      <c r="ES398" s="718"/>
      <c r="ET398" s="718"/>
      <c r="EU398" s="718"/>
      <c r="EV398" s="718"/>
      <c r="EW398" s="718"/>
      <c r="EX398" s="718"/>
      <c r="EY398" s="718"/>
      <c r="EZ398" s="718"/>
      <c r="FA398" s="718"/>
      <c r="FB398" s="718"/>
      <c r="FC398" s="718"/>
      <c r="FD398" s="718"/>
      <c r="FE398" s="718"/>
      <c r="FF398" s="718"/>
      <c r="FG398" s="718"/>
      <c r="FH398" s="718"/>
      <c r="FI398" s="718"/>
      <c r="FJ398" s="718"/>
      <c r="FK398" s="718"/>
      <c r="FL398" s="718"/>
      <c r="FM398" s="718"/>
      <c r="FN398" s="718"/>
      <c r="FO398" s="718"/>
      <c r="FP398" s="718"/>
      <c r="FQ398" s="718"/>
      <c r="FR398" s="718"/>
      <c r="FS398" s="718"/>
      <c r="FT398" s="718"/>
      <c r="FU398" s="718"/>
      <c r="FV398" s="718"/>
      <c r="FW398" s="718"/>
      <c r="FX398" s="718"/>
      <c r="FY398" s="718"/>
      <c r="FZ398" s="718"/>
      <c r="GA398" s="718"/>
      <c r="GB398" s="718"/>
      <c r="GC398" s="718"/>
      <c r="GD398" s="718"/>
      <c r="GE398" s="718"/>
      <c r="GF398" s="718"/>
      <c r="GG398" s="718"/>
      <c r="GH398" s="718"/>
      <c r="GI398" s="718"/>
      <c r="GJ398" s="718"/>
      <c r="GK398" s="718"/>
      <c r="GL398" s="718"/>
      <c r="GM398" s="718"/>
      <c r="GN398" s="718"/>
      <c r="GO398" s="718"/>
      <c r="GP398" s="718"/>
      <c r="GQ398" s="718"/>
      <c r="GR398" s="718"/>
      <c r="GS398" s="718"/>
      <c r="GT398" s="718"/>
      <c r="GU398" s="718"/>
      <c r="GV398" s="718"/>
      <c r="GW398" s="718"/>
      <c r="GX398" s="718"/>
      <c r="GY398" s="718"/>
      <c r="GZ398" s="718"/>
      <c r="HA398" s="718"/>
      <c r="HB398" s="718"/>
      <c r="HC398" s="718"/>
      <c r="HD398" s="718"/>
      <c r="HE398" s="718"/>
      <c r="HF398" s="718"/>
      <c r="HG398" s="718"/>
      <c r="HH398" s="718"/>
      <c r="HI398" s="718"/>
      <c r="HJ398" s="718"/>
      <c r="HK398" s="718"/>
      <c r="HL398" s="718"/>
      <c r="HM398" s="718"/>
      <c r="HN398" s="718"/>
      <c r="HO398" s="718"/>
      <c r="HP398" s="718"/>
      <c r="HQ398" s="718"/>
      <c r="HR398" s="718"/>
      <c r="HS398" s="718"/>
      <c r="HT398" s="718"/>
      <c r="HU398" s="718"/>
      <c r="HV398" s="718"/>
      <c r="HW398" s="718"/>
      <c r="HX398" s="718"/>
      <c r="HY398" s="718"/>
      <c r="HZ398" s="718"/>
      <c r="IA398" s="718"/>
      <c r="IB398" s="718"/>
      <c r="IC398" s="718"/>
      <c r="ID398" s="718"/>
      <c r="IE398" s="718"/>
      <c r="IF398" s="718"/>
      <c r="IG398" s="718"/>
      <c r="IH398" s="718"/>
      <c r="II398" s="718"/>
      <c r="IJ398" s="718"/>
      <c r="IK398" s="718"/>
      <c r="IL398" s="718"/>
      <c r="IM398" s="718"/>
      <c r="IN398" s="718"/>
      <c r="IO398" s="718"/>
      <c r="IP398" s="718"/>
      <c r="IQ398" s="718"/>
      <c r="IR398" s="718"/>
      <c r="IS398" s="718"/>
      <c r="IT398" s="718"/>
      <c r="IU398" s="718"/>
      <c r="IV398" s="718"/>
    </row>
    <row r="399" spans="2:256" s="418" customFormat="1">
      <c r="B399" s="432"/>
      <c r="C399" s="433"/>
      <c r="D399" s="432"/>
      <c r="E399" s="432"/>
      <c r="P399" s="718"/>
      <c r="Q399" s="718"/>
      <c r="R399" s="718"/>
      <c r="S399" s="718"/>
      <c r="T399" s="718"/>
      <c r="U399" s="718"/>
      <c r="V399" s="718"/>
      <c r="W399" s="718"/>
      <c r="X399" s="718"/>
      <c r="Y399" s="718"/>
      <c r="Z399" s="718"/>
      <c r="AA399" s="718"/>
      <c r="AB399" s="718"/>
      <c r="AC399" s="718"/>
      <c r="AD399" s="718"/>
      <c r="AE399" s="718"/>
      <c r="AF399" s="718"/>
      <c r="AG399" s="718"/>
      <c r="AH399" s="718"/>
      <c r="AI399" s="718"/>
      <c r="AJ399" s="718"/>
      <c r="AK399" s="718"/>
      <c r="AL399" s="718"/>
      <c r="AM399" s="718"/>
      <c r="AN399" s="718"/>
      <c r="AO399" s="718"/>
      <c r="AP399" s="718"/>
      <c r="AQ399" s="718"/>
      <c r="AR399" s="718"/>
      <c r="AS399" s="718"/>
      <c r="AT399" s="718"/>
      <c r="AU399" s="718"/>
      <c r="AV399" s="718"/>
      <c r="AW399" s="718"/>
      <c r="AX399" s="718"/>
      <c r="AY399" s="718"/>
      <c r="AZ399" s="718"/>
      <c r="BA399" s="718"/>
      <c r="BB399" s="718"/>
      <c r="BC399" s="718"/>
      <c r="BD399" s="718"/>
      <c r="BE399" s="718"/>
      <c r="BF399" s="718"/>
      <c r="BG399" s="718"/>
      <c r="BH399" s="718"/>
      <c r="BI399" s="718"/>
      <c r="BJ399" s="718"/>
      <c r="BK399" s="718"/>
      <c r="BL399" s="718"/>
      <c r="BM399" s="718"/>
      <c r="BN399" s="718"/>
      <c r="BO399" s="718"/>
      <c r="BP399" s="718"/>
      <c r="BQ399" s="718"/>
      <c r="BR399" s="718"/>
      <c r="BS399" s="718"/>
      <c r="BT399" s="718"/>
      <c r="BU399" s="718"/>
      <c r="BV399" s="718"/>
      <c r="BW399" s="718"/>
      <c r="BX399" s="718"/>
      <c r="BY399" s="718"/>
      <c r="BZ399" s="718"/>
      <c r="CA399" s="718"/>
      <c r="CB399" s="718"/>
      <c r="CC399" s="718"/>
      <c r="CD399" s="718"/>
      <c r="CE399" s="718"/>
      <c r="CF399" s="718"/>
      <c r="CG399" s="718"/>
      <c r="CH399" s="718"/>
      <c r="CI399" s="718"/>
      <c r="CJ399" s="718"/>
      <c r="CK399" s="718"/>
      <c r="CL399" s="718"/>
      <c r="CM399" s="718"/>
      <c r="CN399" s="718"/>
      <c r="CO399" s="718"/>
      <c r="CP399" s="718"/>
      <c r="CQ399" s="718"/>
      <c r="CR399" s="718"/>
      <c r="CS399" s="718"/>
      <c r="CT399" s="718"/>
      <c r="CU399" s="718"/>
      <c r="CV399" s="718"/>
      <c r="CW399" s="718"/>
      <c r="CX399" s="718"/>
      <c r="CY399" s="718"/>
      <c r="CZ399" s="718"/>
      <c r="DA399" s="718"/>
      <c r="DB399" s="718"/>
      <c r="DC399" s="718"/>
      <c r="DD399" s="718"/>
      <c r="DE399" s="718"/>
      <c r="DF399" s="718"/>
      <c r="DG399" s="718"/>
      <c r="DH399" s="718"/>
      <c r="DI399" s="718"/>
      <c r="DJ399" s="718"/>
      <c r="DK399" s="718"/>
      <c r="DL399" s="718"/>
      <c r="DM399" s="718"/>
      <c r="DN399" s="718"/>
      <c r="DO399" s="718"/>
      <c r="DP399" s="718"/>
      <c r="DQ399" s="718"/>
      <c r="DR399" s="718"/>
      <c r="DS399" s="718"/>
      <c r="DT399" s="718"/>
      <c r="DU399" s="718"/>
      <c r="DV399" s="718"/>
      <c r="DW399" s="718"/>
      <c r="DX399" s="718"/>
      <c r="DY399" s="718"/>
      <c r="DZ399" s="718"/>
      <c r="EA399" s="718"/>
      <c r="EB399" s="718"/>
      <c r="EC399" s="718"/>
      <c r="ED399" s="718"/>
      <c r="EE399" s="718"/>
      <c r="EF399" s="718"/>
      <c r="EG399" s="718"/>
      <c r="EH399" s="718"/>
      <c r="EI399" s="718"/>
      <c r="EJ399" s="718"/>
      <c r="EK399" s="718"/>
      <c r="EL399" s="718"/>
      <c r="EM399" s="718"/>
      <c r="EN399" s="718"/>
      <c r="EO399" s="718"/>
      <c r="EP399" s="718"/>
      <c r="EQ399" s="718"/>
      <c r="ER399" s="718"/>
      <c r="ES399" s="718"/>
      <c r="ET399" s="718"/>
      <c r="EU399" s="718"/>
      <c r="EV399" s="718"/>
      <c r="EW399" s="718"/>
      <c r="EX399" s="718"/>
      <c r="EY399" s="718"/>
      <c r="EZ399" s="718"/>
      <c r="FA399" s="718"/>
      <c r="FB399" s="718"/>
      <c r="FC399" s="718"/>
      <c r="FD399" s="718"/>
      <c r="FE399" s="718"/>
      <c r="FF399" s="718"/>
      <c r="FG399" s="718"/>
      <c r="FH399" s="718"/>
      <c r="FI399" s="718"/>
      <c r="FJ399" s="718"/>
      <c r="FK399" s="718"/>
      <c r="FL399" s="718"/>
      <c r="FM399" s="718"/>
      <c r="FN399" s="718"/>
      <c r="FO399" s="718"/>
      <c r="FP399" s="718"/>
      <c r="FQ399" s="718"/>
      <c r="FR399" s="718"/>
      <c r="FS399" s="718"/>
      <c r="FT399" s="718"/>
      <c r="FU399" s="718"/>
      <c r="FV399" s="718"/>
      <c r="FW399" s="718"/>
      <c r="FX399" s="718"/>
      <c r="FY399" s="718"/>
      <c r="FZ399" s="718"/>
      <c r="GA399" s="718"/>
      <c r="GB399" s="718"/>
      <c r="GC399" s="718"/>
      <c r="GD399" s="718"/>
      <c r="GE399" s="718"/>
      <c r="GF399" s="718"/>
      <c r="GG399" s="718"/>
      <c r="GH399" s="718"/>
      <c r="GI399" s="718"/>
      <c r="GJ399" s="718"/>
      <c r="GK399" s="718"/>
      <c r="GL399" s="718"/>
      <c r="GM399" s="718"/>
      <c r="GN399" s="718"/>
      <c r="GO399" s="718"/>
      <c r="GP399" s="718"/>
      <c r="GQ399" s="718"/>
      <c r="GR399" s="718"/>
      <c r="GS399" s="718"/>
      <c r="GT399" s="718"/>
      <c r="GU399" s="718"/>
      <c r="GV399" s="718"/>
      <c r="GW399" s="718"/>
      <c r="GX399" s="718"/>
      <c r="GY399" s="718"/>
      <c r="GZ399" s="718"/>
      <c r="HA399" s="718"/>
      <c r="HB399" s="718"/>
      <c r="HC399" s="718"/>
      <c r="HD399" s="718"/>
      <c r="HE399" s="718"/>
      <c r="HF399" s="718"/>
      <c r="HG399" s="718"/>
      <c r="HH399" s="718"/>
      <c r="HI399" s="718"/>
      <c r="HJ399" s="718"/>
      <c r="HK399" s="718"/>
      <c r="HL399" s="718"/>
      <c r="HM399" s="718"/>
      <c r="HN399" s="718"/>
      <c r="HO399" s="718"/>
      <c r="HP399" s="718"/>
      <c r="HQ399" s="718"/>
      <c r="HR399" s="718"/>
      <c r="HS399" s="718"/>
      <c r="HT399" s="718"/>
      <c r="HU399" s="718"/>
      <c r="HV399" s="718"/>
      <c r="HW399" s="718"/>
      <c r="HX399" s="718"/>
      <c r="HY399" s="718"/>
      <c r="HZ399" s="718"/>
      <c r="IA399" s="718"/>
      <c r="IB399" s="718"/>
      <c r="IC399" s="718"/>
      <c r="ID399" s="718"/>
      <c r="IE399" s="718"/>
      <c r="IF399" s="718"/>
      <c r="IG399" s="718"/>
      <c r="IH399" s="718"/>
      <c r="II399" s="718"/>
      <c r="IJ399" s="718"/>
      <c r="IK399" s="718"/>
      <c r="IL399" s="718"/>
      <c r="IM399" s="718"/>
      <c r="IN399" s="718"/>
      <c r="IO399" s="718"/>
      <c r="IP399" s="718"/>
      <c r="IQ399" s="718"/>
      <c r="IR399" s="718"/>
      <c r="IS399" s="718"/>
      <c r="IT399" s="718"/>
      <c r="IU399" s="718"/>
      <c r="IV399" s="718"/>
    </row>
    <row r="400" spans="2:256" s="418" customFormat="1">
      <c r="B400" s="432"/>
      <c r="C400" s="433"/>
      <c r="D400" s="432"/>
      <c r="E400" s="432"/>
      <c r="P400" s="718"/>
      <c r="Q400" s="718"/>
      <c r="R400" s="718"/>
      <c r="S400" s="718"/>
      <c r="T400" s="718"/>
      <c r="U400" s="718"/>
      <c r="V400" s="718"/>
      <c r="W400" s="718"/>
      <c r="X400" s="718"/>
      <c r="Y400" s="718"/>
      <c r="Z400" s="718"/>
      <c r="AA400" s="718"/>
      <c r="AB400" s="718"/>
      <c r="AC400" s="718"/>
      <c r="AD400" s="718"/>
      <c r="AE400" s="718"/>
      <c r="AF400" s="718"/>
      <c r="AG400" s="718"/>
      <c r="AH400" s="718"/>
      <c r="AI400" s="718"/>
      <c r="AJ400" s="718"/>
      <c r="AK400" s="718"/>
      <c r="AL400" s="718"/>
      <c r="AM400" s="718"/>
      <c r="AN400" s="718"/>
      <c r="AO400" s="718"/>
      <c r="AP400" s="718"/>
      <c r="AQ400" s="718"/>
      <c r="AR400" s="718"/>
      <c r="AS400" s="718"/>
      <c r="AT400" s="718"/>
      <c r="AU400" s="718"/>
      <c r="AV400" s="718"/>
      <c r="AW400" s="718"/>
      <c r="AX400" s="718"/>
      <c r="AY400" s="718"/>
      <c r="AZ400" s="718"/>
      <c r="BA400" s="718"/>
      <c r="BB400" s="718"/>
      <c r="BC400" s="718"/>
      <c r="BD400" s="718"/>
      <c r="BE400" s="718"/>
      <c r="BF400" s="718"/>
      <c r="BG400" s="718"/>
      <c r="BH400" s="718"/>
      <c r="BI400" s="718"/>
      <c r="BJ400" s="718"/>
      <c r="BK400" s="718"/>
      <c r="BL400" s="718"/>
      <c r="BM400" s="718"/>
      <c r="BN400" s="718"/>
      <c r="BO400" s="718"/>
      <c r="BP400" s="718"/>
      <c r="BQ400" s="718"/>
      <c r="BR400" s="718"/>
      <c r="BS400" s="718"/>
      <c r="BT400" s="718"/>
      <c r="BU400" s="718"/>
      <c r="BV400" s="718"/>
      <c r="BW400" s="718"/>
      <c r="BX400" s="718"/>
      <c r="BY400" s="718"/>
      <c r="BZ400" s="718"/>
      <c r="CA400" s="718"/>
      <c r="CB400" s="718"/>
      <c r="CC400" s="718"/>
      <c r="CD400" s="718"/>
      <c r="CE400" s="718"/>
      <c r="CF400" s="718"/>
      <c r="CG400" s="718"/>
      <c r="CH400" s="718"/>
      <c r="CI400" s="718"/>
      <c r="CJ400" s="718"/>
      <c r="CK400" s="718"/>
      <c r="CL400" s="718"/>
      <c r="CM400" s="718"/>
      <c r="CN400" s="718"/>
      <c r="CO400" s="718"/>
      <c r="CP400" s="718"/>
      <c r="CQ400" s="718"/>
      <c r="CR400" s="718"/>
      <c r="CS400" s="718"/>
      <c r="CT400" s="718"/>
      <c r="CU400" s="718"/>
      <c r="CV400" s="718"/>
      <c r="CW400" s="718"/>
      <c r="CX400" s="718"/>
      <c r="CY400" s="718"/>
      <c r="CZ400" s="718"/>
      <c r="DA400" s="718"/>
      <c r="DB400" s="718"/>
      <c r="DC400" s="718"/>
      <c r="DD400" s="718"/>
      <c r="DE400" s="718"/>
      <c r="DF400" s="718"/>
      <c r="DG400" s="718"/>
      <c r="DH400" s="718"/>
      <c r="DI400" s="718"/>
      <c r="DJ400" s="718"/>
      <c r="DK400" s="718"/>
      <c r="DL400" s="718"/>
      <c r="DM400" s="718"/>
      <c r="DN400" s="718"/>
      <c r="DO400" s="718"/>
      <c r="DP400" s="718"/>
      <c r="DQ400" s="718"/>
      <c r="DR400" s="718"/>
      <c r="DS400" s="718"/>
      <c r="DT400" s="718"/>
      <c r="DU400" s="718"/>
      <c r="DV400" s="718"/>
      <c r="DW400" s="718"/>
      <c r="DX400" s="718"/>
      <c r="DY400" s="718"/>
      <c r="DZ400" s="718"/>
      <c r="EA400" s="718"/>
      <c r="EB400" s="718"/>
      <c r="EC400" s="718"/>
      <c r="ED400" s="718"/>
      <c r="EE400" s="718"/>
      <c r="EF400" s="718"/>
      <c r="EG400" s="718"/>
      <c r="EH400" s="718"/>
      <c r="EI400" s="718"/>
      <c r="EJ400" s="718"/>
      <c r="EK400" s="718"/>
      <c r="EL400" s="718"/>
      <c r="EM400" s="718"/>
      <c r="EN400" s="718"/>
      <c r="EO400" s="718"/>
      <c r="EP400" s="718"/>
      <c r="EQ400" s="718"/>
      <c r="ER400" s="718"/>
      <c r="ES400" s="718"/>
      <c r="ET400" s="718"/>
      <c r="EU400" s="718"/>
      <c r="EV400" s="718"/>
      <c r="EW400" s="718"/>
      <c r="EX400" s="718"/>
      <c r="EY400" s="718"/>
      <c r="EZ400" s="718"/>
      <c r="FA400" s="718"/>
      <c r="FB400" s="718"/>
      <c r="FC400" s="718"/>
      <c r="FD400" s="718"/>
      <c r="FE400" s="718"/>
      <c r="FF400" s="718"/>
      <c r="FG400" s="718"/>
      <c r="FH400" s="718"/>
      <c r="FI400" s="718"/>
      <c r="FJ400" s="718"/>
      <c r="FK400" s="718"/>
      <c r="FL400" s="718"/>
      <c r="FM400" s="718"/>
      <c r="FN400" s="718"/>
      <c r="FO400" s="718"/>
      <c r="FP400" s="718"/>
      <c r="FQ400" s="718"/>
      <c r="FR400" s="718"/>
      <c r="FS400" s="718"/>
      <c r="FT400" s="718"/>
      <c r="FU400" s="718"/>
      <c r="FV400" s="718"/>
      <c r="FW400" s="718"/>
      <c r="FX400" s="718"/>
      <c r="FY400" s="718"/>
      <c r="FZ400" s="718"/>
      <c r="GA400" s="718"/>
      <c r="GB400" s="718"/>
      <c r="GC400" s="718"/>
      <c r="GD400" s="718"/>
      <c r="GE400" s="718"/>
      <c r="GF400" s="718"/>
      <c r="GG400" s="718"/>
      <c r="GH400" s="718"/>
      <c r="GI400" s="718"/>
      <c r="GJ400" s="718"/>
      <c r="GK400" s="718"/>
      <c r="GL400" s="718"/>
      <c r="GM400" s="718"/>
      <c r="GN400" s="718"/>
      <c r="GO400" s="718"/>
      <c r="GP400" s="718"/>
      <c r="GQ400" s="718"/>
      <c r="GR400" s="718"/>
      <c r="GS400" s="718"/>
      <c r="GT400" s="718"/>
      <c r="GU400" s="718"/>
      <c r="GV400" s="718"/>
      <c r="GW400" s="718"/>
      <c r="GX400" s="718"/>
      <c r="GY400" s="718"/>
      <c r="GZ400" s="718"/>
      <c r="HA400" s="718"/>
      <c r="HB400" s="718"/>
      <c r="HC400" s="718"/>
      <c r="HD400" s="718"/>
      <c r="HE400" s="718"/>
      <c r="HF400" s="718"/>
      <c r="HG400" s="718"/>
      <c r="HH400" s="718"/>
      <c r="HI400" s="718"/>
      <c r="HJ400" s="718"/>
      <c r="HK400" s="718"/>
      <c r="HL400" s="718"/>
      <c r="HM400" s="718"/>
      <c r="HN400" s="718"/>
      <c r="HO400" s="718"/>
      <c r="HP400" s="718"/>
      <c r="HQ400" s="718"/>
      <c r="HR400" s="718"/>
      <c r="HS400" s="718"/>
      <c r="HT400" s="718"/>
      <c r="HU400" s="718"/>
      <c r="HV400" s="718"/>
      <c r="HW400" s="718"/>
      <c r="HX400" s="718"/>
      <c r="HY400" s="718"/>
      <c r="HZ400" s="718"/>
      <c r="IA400" s="718"/>
      <c r="IB400" s="718"/>
      <c r="IC400" s="718"/>
      <c r="ID400" s="718"/>
      <c r="IE400" s="718"/>
      <c r="IF400" s="718"/>
      <c r="IG400" s="718"/>
      <c r="IH400" s="718"/>
      <c r="II400" s="718"/>
      <c r="IJ400" s="718"/>
      <c r="IK400" s="718"/>
      <c r="IL400" s="718"/>
      <c r="IM400" s="718"/>
      <c r="IN400" s="718"/>
      <c r="IO400" s="718"/>
      <c r="IP400" s="718"/>
      <c r="IQ400" s="718"/>
      <c r="IR400" s="718"/>
      <c r="IS400" s="718"/>
      <c r="IT400" s="718"/>
      <c r="IU400" s="718"/>
      <c r="IV400" s="718"/>
    </row>
    <row r="401" spans="2:256" s="418" customFormat="1">
      <c r="B401" s="432"/>
      <c r="C401" s="433"/>
      <c r="D401" s="432"/>
      <c r="E401" s="432"/>
      <c r="P401" s="718"/>
      <c r="Q401" s="718"/>
      <c r="R401" s="718"/>
      <c r="S401" s="718"/>
      <c r="T401" s="718"/>
      <c r="U401" s="718"/>
      <c r="V401" s="718"/>
      <c r="W401" s="718"/>
      <c r="X401" s="718"/>
      <c r="Y401" s="718"/>
      <c r="Z401" s="718"/>
      <c r="AA401" s="718"/>
      <c r="AB401" s="718"/>
      <c r="AC401" s="718"/>
      <c r="AD401" s="718"/>
      <c r="AE401" s="718"/>
      <c r="AF401" s="718"/>
      <c r="AG401" s="718"/>
      <c r="AH401" s="718"/>
      <c r="AI401" s="718"/>
      <c r="AJ401" s="718"/>
      <c r="AK401" s="718"/>
      <c r="AL401" s="718"/>
      <c r="AM401" s="718"/>
      <c r="AN401" s="718"/>
      <c r="AO401" s="718"/>
      <c r="AP401" s="718"/>
      <c r="AQ401" s="718"/>
      <c r="AR401" s="718"/>
      <c r="AS401" s="718"/>
      <c r="AT401" s="718"/>
      <c r="AU401" s="718"/>
      <c r="AV401" s="718"/>
      <c r="AW401" s="718"/>
      <c r="AX401" s="718"/>
      <c r="AY401" s="718"/>
      <c r="AZ401" s="718"/>
      <c r="BA401" s="718"/>
      <c r="BB401" s="718"/>
      <c r="BC401" s="718"/>
      <c r="BD401" s="718"/>
      <c r="BE401" s="718"/>
      <c r="BF401" s="718"/>
      <c r="BG401" s="718"/>
      <c r="BH401" s="718"/>
      <c r="BI401" s="718"/>
      <c r="BJ401" s="718"/>
      <c r="BK401" s="718"/>
      <c r="BL401" s="718"/>
      <c r="BM401" s="718"/>
      <c r="BN401" s="718"/>
      <c r="BO401" s="718"/>
      <c r="BP401" s="718"/>
      <c r="BQ401" s="718"/>
      <c r="BR401" s="718"/>
      <c r="BS401" s="718"/>
      <c r="BT401" s="718"/>
      <c r="BU401" s="718"/>
      <c r="BV401" s="718"/>
      <c r="BW401" s="718"/>
      <c r="BX401" s="718"/>
      <c r="BY401" s="718"/>
      <c r="BZ401" s="718"/>
      <c r="CA401" s="718"/>
      <c r="CB401" s="718"/>
      <c r="CC401" s="718"/>
      <c r="CD401" s="718"/>
      <c r="CE401" s="718"/>
      <c r="CF401" s="718"/>
      <c r="CG401" s="718"/>
      <c r="CH401" s="718"/>
      <c r="CI401" s="718"/>
      <c r="CJ401" s="718"/>
      <c r="CK401" s="718"/>
      <c r="CL401" s="718"/>
      <c r="CM401" s="718"/>
      <c r="CN401" s="718"/>
      <c r="CO401" s="718"/>
      <c r="CP401" s="718"/>
      <c r="CQ401" s="718"/>
      <c r="CR401" s="718"/>
      <c r="CS401" s="718"/>
      <c r="CT401" s="718"/>
      <c r="CU401" s="718"/>
      <c r="CV401" s="718"/>
      <c r="CW401" s="718"/>
      <c r="CX401" s="718"/>
      <c r="CY401" s="718"/>
      <c r="CZ401" s="718"/>
      <c r="DA401" s="718"/>
      <c r="DB401" s="718"/>
      <c r="DC401" s="718"/>
      <c r="DD401" s="718"/>
      <c r="DE401" s="718"/>
      <c r="DF401" s="718"/>
      <c r="DG401" s="718"/>
      <c r="DH401" s="718"/>
      <c r="DI401" s="718"/>
      <c r="DJ401" s="718"/>
      <c r="DK401" s="718"/>
      <c r="DL401" s="718"/>
      <c r="DM401" s="718"/>
      <c r="DN401" s="718"/>
      <c r="DO401" s="718"/>
      <c r="DP401" s="718"/>
      <c r="DQ401" s="718"/>
      <c r="DR401" s="718"/>
      <c r="DS401" s="718"/>
      <c r="DT401" s="718"/>
      <c r="DU401" s="718"/>
      <c r="DV401" s="718"/>
      <c r="DW401" s="718"/>
      <c r="DX401" s="718"/>
      <c r="DY401" s="718"/>
      <c r="DZ401" s="718"/>
      <c r="EA401" s="718"/>
      <c r="EB401" s="718"/>
      <c r="EC401" s="718"/>
      <c r="ED401" s="718"/>
      <c r="EE401" s="718"/>
      <c r="EF401" s="718"/>
      <c r="EG401" s="718"/>
      <c r="EH401" s="718"/>
      <c r="EI401" s="718"/>
      <c r="EJ401" s="718"/>
      <c r="EK401" s="718"/>
      <c r="EL401" s="718"/>
      <c r="EM401" s="718"/>
      <c r="EN401" s="718"/>
      <c r="EO401" s="718"/>
      <c r="EP401" s="718"/>
      <c r="EQ401" s="718"/>
      <c r="ER401" s="718"/>
      <c r="ES401" s="718"/>
      <c r="ET401" s="718"/>
      <c r="EU401" s="718"/>
      <c r="EV401" s="718"/>
      <c r="EW401" s="718"/>
      <c r="EX401" s="718"/>
      <c r="EY401" s="718"/>
      <c r="EZ401" s="718"/>
      <c r="FA401" s="718"/>
      <c r="FB401" s="718"/>
      <c r="FC401" s="718"/>
      <c r="FD401" s="718"/>
      <c r="FE401" s="718"/>
      <c r="FF401" s="718"/>
      <c r="FG401" s="718"/>
      <c r="FH401" s="718"/>
      <c r="FI401" s="718"/>
      <c r="FJ401" s="718"/>
      <c r="FK401" s="718"/>
      <c r="FL401" s="718"/>
      <c r="FM401" s="718"/>
      <c r="FN401" s="718"/>
      <c r="FO401" s="718"/>
      <c r="FP401" s="718"/>
      <c r="FQ401" s="718"/>
      <c r="FR401" s="718"/>
      <c r="FS401" s="718"/>
      <c r="FT401" s="718"/>
      <c r="FU401" s="718"/>
      <c r="FV401" s="718"/>
      <c r="FW401" s="718"/>
      <c r="FX401" s="718"/>
      <c r="FY401" s="718"/>
      <c r="FZ401" s="718"/>
      <c r="GA401" s="718"/>
      <c r="GB401" s="718"/>
      <c r="GC401" s="718"/>
      <c r="GD401" s="718"/>
      <c r="GE401" s="718"/>
      <c r="GF401" s="718"/>
      <c r="GG401" s="718"/>
      <c r="GH401" s="718"/>
      <c r="GI401" s="718"/>
      <c r="GJ401" s="718"/>
      <c r="GK401" s="718"/>
      <c r="GL401" s="718"/>
      <c r="GM401" s="718"/>
      <c r="GN401" s="718"/>
      <c r="GO401" s="718"/>
      <c r="GP401" s="718"/>
      <c r="GQ401" s="718"/>
      <c r="GR401" s="718"/>
      <c r="GS401" s="718"/>
      <c r="GT401" s="718"/>
      <c r="GU401" s="718"/>
      <c r="GV401" s="718"/>
      <c r="GW401" s="718"/>
      <c r="GX401" s="718"/>
      <c r="GY401" s="718"/>
      <c r="GZ401" s="718"/>
      <c r="HA401" s="718"/>
      <c r="HB401" s="718"/>
      <c r="HC401" s="718"/>
      <c r="HD401" s="718"/>
      <c r="HE401" s="718"/>
      <c r="HF401" s="718"/>
      <c r="HG401" s="718"/>
      <c r="HH401" s="718"/>
      <c r="HI401" s="718"/>
      <c r="HJ401" s="718"/>
      <c r="HK401" s="718"/>
      <c r="HL401" s="718"/>
      <c r="HM401" s="718"/>
      <c r="HN401" s="718"/>
      <c r="HO401" s="718"/>
      <c r="HP401" s="718"/>
      <c r="HQ401" s="718"/>
      <c r="HR401" s="718"/>
      <c r="HS401" s="718"/>
      <c r="HT401" s="718"/>
      <c r="HU401" s="718"/>
      <c r="HV401" s="718"/>
      <c r="HW401" s="718"/>
      <c r="HX401" s="718"/>
      <c r="HY401" s="718"/>
      <c r="HZ401" s="718"/>
      <c r="IA401" s="718"/>
      <c r="IB401" s="718"/>
      <c r="IC401" s="718"/>
      <c r="ID401" s="718"/>
      <c r="IE401" s="718"/>
      <c r="IF401" s="718"/>
      <c r="IG401" s="718"/>
      <c r="IH401" s="718"/>
      <c r="II401" s="718"/>
      <c r="IJ401" s="718"/>
      <c r="IK401" s="718"/>
      <c r="IL401" s="718"/>
      <c r="IM401" s="718"/>
      <c r="IN401" s="718"/>
      <c r="IO401" s="718"/>
      <c r="IP401" s="718"/>
      <c r="IQ401" s="718"/>
      <c r="IR401" s="718"/>
      <c r="IS401" s="718"/>
      <c r="IT401" s="718"/>
      <c r="IU401" s="718"/>
      <c r="IV401" s="718"/>
    </row>
    <row r="402" spans="2:256" s="418" customFormat="1">
      <c r="B402" s="432"/>
      <c r="C402" s="433"/>
      <c r="D402" s="432"/>
      <c r="E402" s="432"/>
      <c r="P402" s="718"/>
      <c r="Q402" s="718"/>
      <c r="R402" s="718"/>
      <c r="S402" s="718"/>
      <c r="T402" s="718"/>
      <c r="U402" s="718"/>
      <c r="V402" s="718"/>
      <c r="W402" s="718"/>
      <c r="X402" s="718"/>
      <c r="Y402" s="718"/>
      <c r="Z402" s="718"/>
      <c r="AA402" s="718"/>
      <c r="AB402" s="718"/>
      <c r="AC402" s="718"/>
      <c r="AD402" s="718"/>
      <c r="AE402" s="718"/>
      <c r="AF402" s="718"/>
      <c r="AG402" s="718"/>
      <c r="AH402" s="718"/>
      <c r="AI402" s="718"/>
      <c r="AJ402" s="718"/>
      <c r="AK402" s="718"/>
      <c r="AL402" s="718"/>
      <c r="AM402" s="718"/>
      <c r="AN402" s="718"/>
      <c r="AO402" s="718"/>
      <c r="AP402" s="718"/>
      <c r="AQ402" s="718"/>
      <c r="AR402" s="718"/>
      <c r="AS402" s="718"/>
      <c r="AT402" s="718"/>
      <c r="AU402" s="718"/>
      <c r="AV402" s="718"/>
      <c r="AW402" s="718"/>
      <c r="AX402" s="718"/>
      <c r="AY402" s="718"/>
      <c r="AZ402" s="718"/>
      <c r="BA402" s="718"/>
      <c r="BB402" s="718"/>
      <c r="BC402" s="718"/>
      <c r="BD402" s="718"/>
      <c r="BE402" s="718"/>
      <c r="BF402" s="718"/>
      <c r="BG402" s="718"/>
      <c r="BH402" s="718"/>
      <c r="BI402" s="718"/>
      <c r="BJ402" s="718"/>
      <c r="BK402" s="718"/>
      <c r="BL402" s="718"/>
      <c r="BM402" s="718"/>
      <c r="BN402" s="718"/>
      <c r="BO402" s="718"/>
      <c r="BP402" s="718"/>
      <c r="BQ402" s="718"/>
      <c r="BR402" s="718"/>
      <c r="BS402" s="718"/>
      <c r="BT402" s="718"/>
      <c r="BU402" s="718"/>
      <c r="BV402" s="718"/>
      <c r="BW402" s="718"/>
      <c r="BX402" s="718"/>
      <c r="BY402" s="718"/>
      <c r="BZ402" s="718"/>
      <c r="CA402" s="718"/>
      <c r="CB402" s="718"/>
      <c r="CC402" s="718"/>
      <c r="CD402" s="718"/>
      <c r="CE402" s="718"/>
      <c r="CF402" s="718"/>
      <c r="CG402" s="718"/>
      <c r="CH402" s="718"/>
      <c r="CI402" s="718"/>
      <c r="CJ402" s="718"/>
      <c r="CK402" s="718"/>
      <c r="CL402" s="718"/>
      <c r="CM402" s="718"/>
      <c r="CN402" s="718"/>
      <c r="CO402" s="718"/>
      <c r="CP402" s="718"/>
      <c r="CQ402" s="718"/>
      <c r="CR402" s="718"/>
      <c r="CS402" s="718"/>
      <c r="CT402" s="718"/>
      <c r="CU402" s="718"/>
      <c r="CV402" s="718"/>
      <c r="CW402" s="718"/>
      <c r="CX402" s="718"/>
      <c r="CY402" s="718"/>
      <c r="CZ402" s="718"/>
      <c r="DA402" s="718"/>
      <c r="DB402" s="718"/>
      <c r="DC402" s="718"/>
      <c r="DD402" s="718"/>
      <c r="DE402" s="718"/>
      <c r="DF402" s="718"/>
      <c r="DG402" s="718"/>
      <c r="DH402" s="718"/>
      <c r="DI402" s="718"/>
      <c r="DJ402" s="718"/>
      <c r="DK402" s="718"/>
      <c r="DL402" s="718"/>
      <c r="DM402" s="718"/>
      <c r="DN402" s="718"/>
      <c r="DO402" s="718"/>
      <c r="DP402" s="718"/>
      <c r="DQ402" s="718"/>
      <c r="DR402" s="718"/>
      <c r="DS402" s="718"/>
      <c r="DT402" s="718"/>
      <c r="DU402" s="718"/>
      <c r="DV402" s="718"/>
      <c r="DW402" s="718"/>
      <c r="DX402" s="718"/>
      <c r="DY402" s="718"/>
      <c r="DZ402" s="718"/>
      <c r="EA402" s="718"/>
      <c r="EB402" s="718"/>
      <c r="EC402" s="718"/>
      <c r="ED402" s="718"/>
      <c r="EE402" s="718"/>
      <c r="EF402" s="718"/>
      <c r="EG402" s="718"/>
      <c r="EH402" s="718"/>
      <c r="EI402" s="718"/>
      <c r="EJ402" s="718"/>
      <c r="EK402" s="718"/>
      <c r="EL402" s="718"/>
      <c r="EM402" s="718"/>
      <c r="EN402" s="718"/>
      <c r="EO402" s="718"/>
      <c r="EP402" s="718"/>
      <c r="EQ402" s="718"/>
      <c r="ER402" s="718"/>
      <c r="ES402" s="718"/>
      <c r="ET402" s="718"/>
      <c r="EU402" s="718"/>
      <c r="EV402" s="718"/>
      <c r="EW402" s="718"/>
      <c r="EX402" s="718"/>
      <c r="EY402" s="718"/>
      <c r="EZ402" s="718"/>
      <c r="FA402" s="718"/>
      <c r="FB402" s="718"/>
      <c r="FC402" s="718"/>
      <c r="FD402" s="718"/>
      <c r="FE402" s="718"/>
      <c r="FF402" s="718"/>
      <c r="FG402" s="718"/>
      <c r="FH402" s="718"/>
      <c r="FI402" s="718"/>
      <c r="FJ402" s="718"/>
      <c r="FK402" s="718"/>
      <c r="FL402" s="718"/>
      <c r="FM402" s="718"/>
      <c r="FN402" s="718"/>
      <c r="FO402" s="718"/>
      <c r="FP402" s="718"/>
      <c r="FQ402" s="718"/>
      <c r="FR402" s="718"/>
      <c r="FS402" s="718"/>
      <c r="FT402" s="718"/>
      <c r="FU402" s="718"/>
      <c r="FV402" s="718"/>
      <c r="FW402" s="718"/>
      <c r="FX402" s="718"/>
      <c r="FY402" s="718"/>
      <c r="FZ402" s="718"/>
      <c r="GA402" s="718"/>
      <c r="GB402" s="718"/>
      <c r="GC402" s="718"/>
      <c r="GD402" s="718"/>
      <c r="GE402" s="718"/>
      <c r="GF402" s="718"/>
      <c r="GG402" s="718"/>
      <c r="GH402" s="718"/>
      <c r="GI402" s="718"/>
      <c r="GJ402" s="718"/>
      <c r="GK402" s="718"/>
      <c r="GL402" s="718"/>
      <c r="GM402" s="718"/>
      <c r="GN402" s="718"/>
      <c r="GO402" s="718"/>
      <c r="GP402" s="718"/>
      <c r="GQ402" s="718"/>
      <c r="GR402" s="718"/>
      <c r="GS402" s="718"/>
      <c r="GT402" s="718"/>
      <c r="GU402" s="718"/>
      <c r="GV402" s="718"/>
      <c r="GW402" s="718"/>
      <c r="GX402" s="718"/>
      <c r="GY402" s="718"/>
      <c r="GZ402" s="718"/>
      <c r="HA402" s="718"/>
      <c r="HB402" s="718"/>
      <c r="HC402" s="718"/>
      <c r="HD402" s="718"/>
      <c r="HE402" s="718"/>
      <c r="HF402" s="718"/>
      <c r="HG402" s="718"/>
      <c r="HH402" s="718"/>
      <c r="HI402" s="718"/>
      <c r="HJ402" s="718"/>
      <c r="HK402" s="718"/>
      <c r="HL402" s="718"/>
      <c r="HM402" s="718"/>
      <c r="HN402" s="718"/>
      <c r="HO402" s="718"/>
      <c r="HP402" s="718"/>
      <c r="HQ402" s="718"/>
      <c r="HR402" s="718"/>
      <c r="HS402" s="718"/>
      <c r="HT402" s="718"/>
      <c r="HU402" s="718"/>
      <c r="HV402" s="718"/>
      <c r="HW402" s="718"/>
      <c r="HX402" s="718"/>
      <c r="HY402" s="718"/>
      <c r="HZ402" s="718"/>
      <c r="IA402" s="718"/>
      <c r="IB402" s="718"/>
      <c r="IC402" s="718"/>
      <c r="ID402" s="718"/>
      <c r="IE402" s="718"/>
      <c r="IF402" s="718"/>
      <c r="IG402" s="718"/>
      <c r="IH402" s="718"/>
      <c r="II402" s="718"/>
      <c r="IJ402" s="718"/>
      <c r="IK402" s="718"/>
      <c r="IL402" s="718"/>
      <c r="IM402" s="718"/>
      <c r="IN402" s="718"/>
      <c r="IO402" s="718"/>
      <c r="IP402" s="718"/>
      <c r="IQ402" s="718"/>
      <c r="IR402" s="718"/>
      <c r="IS402" s="718"/>
      <c r="IT402" s="718"/>
      <c r="IU402" s="718"/>
      <c r="IV402" s="718"/>
    </row>
    <row r="403" spans="2:256" s="418" customFormat="1">
      <c r="B403" s="432"/>
      <c r="C403" s="433"/>
      <c r="D403" s="432"/>
      <c r="E403" s="432"/>
      <c r="P403" s="718"/>
      <c r="Q403" s="718"/>
      <c r="R403" s="718"/>
      <c r="S403" s="718"/>
      <c r="T403" s="718"/>
      <c r="U403" s="718"/>
      <c r="V403" s="718"/>
      <c r="W403" s="718"/>
      <c r="X403" s="718"/>
      <c r="Y403" s="718"/>
      <c r="Z403" s="718"/>
      <c r="AA403" s="718"/>
      <c r="AB403" s="718"/>
      <c r="AC403" s="718"/>
      <c r="AD403" s="718"/>
      <c r="AE403" s="718"/>
      <c r="AF403" s="718"/>
      <c r="AG403" s="718"/>
      <c r="AH403" s="718"/>
      <c r="AI403" s="718"/>
      <c r="AJ403" s="718"/>
      <c r="AK403" s="718"/>
      <c r="AL403" s="718"/>
      <c r="AM403" s="718"/>
      <c r="AN403" s="718"/>
      <c r="AO403" s="718"/>
      <c r="AP403" s="718"/>
      <c r="AQ403" s="718"/>
      <c r="AR403" s="718"/>
      <c r="AS403" s="718"/>
      <c r="AT403" s="718"/>
      <c r="AU403" s="718"/>
      <c r="AV403" s="718"/>
      <c r="AW403" s="718"/>
      <c r="AX403" s="718"/>
      <c r="AY403" s="718"/>
      <c r="AZ403" s="718"/>
      <c r="BA403" s="718"/>
      <c r="BB403" s="718"/>
      <c r="BC403" s="718"/>
      <c r="BD403" s="718"/>
      <c r="BE403" s="718"/>
      <c r="BF403" s="718"/>
      <c r="BG403" s="718"/>
      <c r="BH403" s="718"/>
      <c r="BI403" s="718"/>
      <c r="BJ403" s="718"/>
      <c r="BK403" s="718"/>
      <c r="BL403" s="718"/>
      <c r="BM403" s="718"/>
      <c r="BN403" s="718"/>
      <c r="BO403" s="718"/>
      <c r="BP403" s="718"/>
      <c r="BQ403" s="718"/>
      <c r="BR403" s="718"/>
      <c r="BS403" s="718"/>
      <c r="BT403" s="718"/>
      <c r="BU403" s="718"/>
      <c r="BV403" s="718"/>
      <c r="BW403" s="718"/>
      <c r="BX403" s="718"/>
      <c r="BY403" s="718"/>
      <c r="BZ403" s="718"/>
      <c r="CA403" s="718"/>
      <c r="CB403" s="718"/>
      <c r="CC403" s="718"/>
      <c r="CD403" s="718"/>
      <c r="CE403" s="718"/>
      <c r="CF403" s="718"/>
      <c r="CG403" s="718"/>
      <c r="CH403" s="718"/>
      <c r="CI403" s="718"/>
      <c r="CJ403" s="718"/>
      <c r="CK403" s="718"/>
      <c r="CL403" s="718"/>
      <c r="CM403" s="718"/>
      <c r="CN403" s="718"/>
      <c r="CO403" s="718"/>
      <c r="CP403" s="718"/>
      <c r="CQ403" s="718"/>
      <c r="CR403" s="718"/>
      <c r="CS403" s="718"/>
      <c r="CT403" s="718"/>
      <c r="CU403" s="718"/>
      <c r="CV403" s="718"/>
      <c r="CW403" s="718"/>
      <c r="CX403" s="718"/>
      <c r="CY403" s="718"/>
      <c r="CZ403" s="718"/>
      <c r="DA403" s="718"/>
      <c r="DB403" s="718"/>
      <c r="DC403" s="718"/>
      <c r="DD403" s="718"/>
      <c r="DE403" s="718"/>
      <c r="DF403" s="718"/>
      <c r="DG403" s="718"/>
      <c r="DH403" s="718"/>
      <c r="DI403" s="718"/>
      <c r="DJ403" s="718"/>
      <c r="DK403" s="718"/>
      <c r="DL403" s="718"/>
      <c r="DM403" s="718"/>
      <c r="DN403" s="718"/>
      <c r="DO403" s="718"/>
      <c r="DP403" s="718"/>
      <c r="DQ403" s="718"/>
      <c r="DR403" s="718"/>
      <c r="DS403" s="718"/>
      <c r="DT403" s="718"/>
      <c r="DU403" s="718"/>
      <c r="DV403" s="718"/>
      <c r="DW403" s="718"/>
      <c r="DX403" s="718"/>
      <c r="DY403" s="718"/>
      <c r="DZ403" s="718"/>
      <c r="EA403" s="718"/>
      <c r="EB403" s="718"/>
      <c r="EC403" s="718"/>
      <c r="ED403" s="718"/>
      <c r="EE403" s="718"/>
      <c r="EF403" s="718"/>
      <c r="EG403" s="718"/>
      <c r="EH403" s="718"/>
      <c r="EI403" s="718"/>
      <c r="EJ403" s="718"/>
      <c r="EK403" s="718"/>
      <c r="EL403" s="718"/>
      <c r="EM403" s="718"/>
      <c r="EN403" s="718"/>
      <c r="EO403" s="718"/>
      <c r="EP403" s="718"/>
      <c r="EQ403" s="718"/>
      <c r="ER403" s="718"/>
      <c r="ES403" s="718"/>
      <c r="ET403" s="718"/>
      <c r="EU403" s="718"/>
      <c r="EV403" s="718"/>
      <c r="EW403" s="718"/>
      <c r="EX403" s="718"/>
      <c r="EY403" s="718"/>
      <c r="EZ403" s="718"/>
      <c r="FA403" s="718"/>
      <c r="FB403" s="718"/>
      <c r="FC403" s="718"/>
      <c r="FD403" s="718"/>
      <c r="FE403" s="718"/>
      <c r="FF403" s="718"/>
      <c r="FG403" s="718"/>
      <c r="FH403" s="718"/>
      <c r="FI403" s="718"/>
      <c r="FJ403" s="718"/>
      <c r="FK403" s="718"/>
      <c r="FL403" s="718"/>
      <c r="FM403" s="718"/>
      <c r="FN403" s="718"/>
      <c r="FO403" s="718"/>
      <c r="FP403" s="718"/>
      <c r="FQ403" s="718"/>
      <c r="FR403" s="718"/>
      <c r="FS403" s="718"/>
      <c r="FT403" s="718"/>
      <c r="FU403" s="718"/>
      <c r="FV403" s="718"/>
      <c r="FW403" s="718"/>
      <c r="FX403" s="718"/>
      <c r="FY403" s="718"/>
      <c r="FZ403" s="718"/>
      <c r="GA403" s="718"/>
      <c r="GB403" s="718"/>
      <c r="GC403" s="718"/>
      <c r="GD403" s="718"/>
      <c r="GE403" s="718"/>
      <c r="GF403" s="718"/>
      <c r="GG403" s="718"/>
      <c r="GH403" s="718"/>
      <c r="GI403" s="718"/>
      <c r="GJ403" s="718"/>
      <c r="GK403" s="718"/>
      <c r="GL403" s="718"/>
      <c r="GM403" s="718"/>
      <c r="GN403" s="718"/>
      <c r="GO403" s="718"/>
      <c r="GP403" s="718"/>
      <c r="GQ403" s="718"/>
      <c r="GR403" s="718"/>
      <c r="GS403" s="718"/>
      <c r="GT403" s="718"/>
      <c r="GU403" s="718"/>
      <c r="GV403" s="718"/>
      <c r="GW403" s="718"/>
      <c r="GX403" s="718"/>
      <c r="GY403" s="718"/>
      <c r="GZ403" s="718"/>
      <c r="HA403" s="718"/>
      <c r="HB403" s="718"/>
      <c r="HC403" s="718"/>
      <c r="HD403" s="718"/>
      <c r="HE403" s="718"/>
      <c r="HF403" s="718"/>
      <c r="HG403" s="718"/>
      <c r="HH403" s="718"/>
      <c r="HI403" s="718"/>
      <c r="HJ403" s="718"/>
      <c r="HK403" s="718"/>
      <c r="HL403" s="718"/>
      <c r="HM403" s="718"/>
      <c r="HN403" s="718"/>
      <c r="HO403" s="718"/>
      <c r="HP403" s="718"/>
      <c r="HQ403" s="718"/>
      <c r="HR403" s="718"/>
      <c r="HS403" s="718"/>
      <c r="HT403" s="718"/>
      <c r="HU403" s="718"/>
      <c r="HV403" s="718"/>
      <c r="HW403" s="718"/>
      <c r="HX403" s="718"/>
      <c r="HY403" s="718"/>
      <c r="HZ403" s="718"/>
      <c r="IA403" s="718"/>
      <c r="IB403" s="718"/>
      <c r="IC403" s="718"/>
      <c r="ID403" s="718"/>
      <c r="IE403" s="718"/>
      <c r="IF403" s="718"/>
      <c r="IG403" s="718"/>
      <c r="IH403" s="718"/>
      <c r="II403" s="718"/>
      <c r="IJ403" s="718"/>
      <c r="IK403" s="718"/>
      <c r="IL403" s="718"/>
      <c r="IM403" s="718"/>
      <c r="IN403" s="718"/>
      <c r="IO403" s="718"/>
      <c r="IP403" s="718"/>
      <c r="IQ403" s="718"/>
      <c r="IR403" s="718"/>
      <c r="IS403" s="718"/>
      <c r="IT403" s="718"/>
      <c r="IU403" s="718"/>
      <c r="IV403" s="718"/>
    </row>
    <row r="404" spans="2:256" s="418" customFormat="1">
      <c r="B404" s="432"/>
      <c r="C404" s="433"/>
      <c r="D404" s="432"/>
      <c r="E404" s="432"/>
      <c r="P404" s="718"/>
      <c r="Q404" s="718"/>
      <c r="R404" s="718"/>
      <c r="S404" s="718"/>
      <c r="T404" s="718"/>
      <c r="U404" s="718"/>
      <c r="V404" s="718"/>
      <c r="W404" s="718"/>
      <c r="X404" s="718"/>
      <c r="Y404" s="718"/>
      <c r="Z404" s="718"/>
      <c r="AA404" s="718"/>
      <c r="AB404" s="718"/>
      <c r="AC404" s="718"/>
      <c r="AD404" s="718"/>
      <c r="AE404" s="718"/>
      <c r="AF404" s="718"/>
      <c r="AG404" s="718"/>
      <c r="AH404" s="718"/>
      <c r="AI404" s="718"/>
      <c r="AJ404" s="718"/>
      <c r="AK404" s="718"/>
      <c r="AL404" s="718"/>
      <c r="AM404" s="718"/>
      <c r="AN404" s="718"/>
      <c r="AO404" s="718"/>
      <c r="AP404" s="718"/>
      <c r="AQ404" s="718"/>
      <c r="AR404" s="718"/>
      <c r="AS404" s="718"/>
      <c r="AT404" s="718"/>
      <c r="AU404" s="718"/>
      <c r="AV404" s="718"/>
      <c r="AW404" s="718"/>
      <c r="AX404" s="718"/>
      <c r="AY404" s="718"/>
      <c r="AZ404" s="718"/>
      <c r="BA404" s="718"/>
      <c r="BB404" s="718"/>
      <c r="BC404" s="718"/>
      <c r="BD404" s="718"/>
      <c r="BE404" s="718"/>
      <c r="BF404" s="718"/>
      <c r="BG404" s="718"/>
      <c r="BH404" s="718"/>
      <c r="BI404" s="718"/>
      <c r="BJ404" s="718"/>
      <c r="BK404" s="718"/>
      <c r="BL404" s="718"/>
      <c r="BM404" s="718"/>
      <c r="BN404" s="718"/>
      <c r="BO404" s="718"/>
      <c r="BP404" s="718"/>
      <c r="BQ404" s="718"/>
      <c r="BR404" s="718"/>
      <c r="BS404" s="718"/>
      <c r="BT404" s="718"/>
      <c r="BU404" s="718"/>
      <c r="BV404" s="718"/>
      <c r="BW404" s="718"/>
      <c r="BX404" s="718"/>
      <c r="BY404" s="718"/>
      <c r="BZ404" s="718"/>
      <c r="CA404" s="718"/>
      <c r="CB404" s="718"/>
      <c r="CC404" s="718"/>
      <c r="CD404" s="718"/>
      <c r="CE404" s="718"/>
      <c r="CF404" s="718"/>
      <c r="CG404" s="718"/>
      <c r="CH404" s="718"/>
      <c r="CI404" s="718"/>
      <c r="CJ404" s="718"/>
      <c r="CK404" s="718"/>
      <c r="CL404" s="718"/>
      <c r="CM404" s="718"/>
      <c r="CN404" s="718"/>
      <c r="CO404" s="718"/>
      <c r="CP404" s="718"/>
      <c r="CQ404" s="718"/>
      <c r="CR404" s="718"/>
      <c r="CS404" s="718"/>
      <c r="CT404" s="718"/>
      <c r="CU404" s="718"/>
      <c r="CV404" s="718"/>
      <c r="CW404" s="718"/>
      <c r="CX404" s="718"/>
      <c r="CY404" s="718"/>
      <c r="CZ404" s="718"/>
      <c r="DA404" s="718"/>
      <c r="DB404" s="718"/>
      <c r="DC404" s="718"/>
      <c r="DD404" s="718"/>
      <c r="DE404" s="718"/>
      <c r="DF404" s="718"/>
      <c r="DG404" s="718"/>
      <c r="DH404" s="718"/>
      <c r="DI404" s="718"/>
      <c r="DJ404" s="718"/>
      <c r="DK404" s="718"/>
      <c r="DL404" s="718"/>
      <c r="DM404" s="718"/>
      <c r="DN404" s="718"/>
      <c r="DO404" s="718"/>
      <c r="DP404" s="718"/>
      <c r="DQ404" s="718"/>
      <c r="DR404" s="718"/>
      <c r="DS404" s="718"/>
      <c r="DT404" s="718"/>
      <c r="DU404" s="718"/>
      <c r="DV404" s="718"/>
      <c r="DW404" s="718"/>
      <c r="DX404" s="718"/>
      <c r="DY404" s="718"/>
      <c r="DZ404" s="718"/>
      <c r="EA404" s="718"/>
      <c r="EB404" s="718"/>
      <c r="EC404" s="718"/>
      <c r="ED404" s="718"/>
      <c r="EE404" s="718"/>
      <c r="EF404" s="718"/>
      <c r="EG404" s="718"/>
      <c r="EH404" s="718"/>
      <c r="EI404" s="718"/>
      <c r="EJ404" s="718"/>
      <c r="EK404" s="718"/>
      <c r="EL404" s="718"/>
      <c r="EM404" s="718"/>
      <c r="EN404" s="718"/>
      <c r="EO404" s="718"/>
      <c r="EP404" s="718"/>
      <c r="EQ404" s="718"/>
      <c r="ER404" s="718"/>
      <c r="ES404" s="718"/>
      <c r="ET404" s="718"/>
      <c r="EU404" s="718"/>
      <c r="EV404" s="718"/>
      <c r="EW404" s="718"/>
      <c r="EX404" s="718"/>
      <c r="EY404" s="718"/>
      <c r="EZ404" s="718"/>
      <c r="FA404" s="718"/>
      <c r="FB404" s="718"/>
      <c r="FC404" s="718"/>
      <c r="FD404" s="718"/>
      <c r="FE404" s="718"/>
      <c r="FF404" s="718"/>
      <c r="FG404" s="718"/>
      <c r="FH404" s="718"/>
      <c r="FI404" s="718"/>
      <c r="FJ404" s="718"/>
      <c r="FK404" s="718"/>
      <c r="FL404" s="718"/>
      <c r="FM404" s="718"/>
      <c r="FN404" s="718"/>
      <c r="FO404" s="718"/>
      <c r="FP404" s="718"/>
      <c r="FQ404" s="718"/>
      <c r="FR404" s="718"/>
      <c r="FS404" s="718"/>
      <c r="FT404" s="718"/>
      <c r="FU404" s="718"/>
      <c r="FV404" s="718"/>
      <c r="FW404" s="718"/>
      <c r="FX404" s="718"/>
      <c r="FY404" s="718"/>
      <c r="FZ404" s="718"/>
      <c r="GA404" s="718"/>
      <c r="GB404" s="718"/>
      <c r="GC404" s="718"/>
      <c r="GD404" s="718"/>
      <c r="GE404" s="718"/>
      <c r="GF404" s="718"/>
      <c r="GG404" s="718"/>
      <c r="GH404" s="718"/>
      <c r="GI404" s="718"/>
      <c r="GJ404" s="718"/>
      <c r="GK404" s="718"/>
      <c r="GL404" s="718"/>
      <c r="GM404" s="718"/>
      <c r="GN404" s="718"/>
      <c r="GO404" s="718"/>
      <c r="GP404" s="718"/>
      <c r="GQ404" s="718"/>
      <c r="GR404" s="718"/>
      <c r="GS404" s="718"/>
      <c r="GT404" s="718"/>
      <c r="GU404" s="718"/>
      <c r="GV404" s="718"/>
      <c r="GW404" s="718"/>
      <c r="GX404" s="718"/>
      <c r="GY404" s="718"/>
      <c r="GZ404" s="718"/>
      <c r="HA404" s="718"/>
      <c r="HB404" s="718"/>
      <c r="HC404" s="718"/>
      <c r="HD404" s="718"/>
      <c r="HE404" s="718"/>
      <c r="HF404" s="718"/>
      <c r="HG404" s="718"/>
      <c r="HH404" s="718"/>
      <c r="HI404" s="718"/>
      <c r="HJ404" s="718"/>
      <c r="HK404" s="718"/>
      <c r="HL404" s="718"/>
      <c r="HM404" s="718"/>
      <c r="HN404" s="718"/>
      <c r="HO404" s="718"/>
      <c r="HP404" s="718"/>
      <c r="HQ404" s="718"/>
      <c r="HR404" s="718"/>
      <c r="HS404" s="718"/>
      <c r="HT404" s="718"/>
      <c r="HU404" s="718"/>
      <c r="HV404" s="718"/>
      <c r="HW404" s="718"/>
      <c r="HX404" s="718"/>
      <c r="HY404" s="718"/>
      <c r="HZ404" s="718"/>
      <c r="IA404" s="718"/>
      <c r="IB404" s="718"/>
      <c r="IC404" s="718"/>
      <c r="ID404" s="718"/>
      <c r="IE404" s="718"/>
      <c r="IF404" s="718"/>
      <c r="IG404" s="718"/>
      <c r="IH404" s="718"/>
      <c r="II404" s="718"/>
      <c r="IJ404" s="718"/>
      <c r="IK404" s="718"/>
      <c r="IL404" s="718"/>
      <c r="IM404" s="718"/>
      <c r="IN404" s="718"/>
      <c r="IO404" s="718"/>
      <c r="IP404" s="718"/>
      <c r="IQ404" s="718"/>
      <c r="IR404" s="718"/>
      <c r="IS404" s="718"/>
      <c r="IT404" s="718"/>
      <c r="IU404" s="718"/>
      <c r="IV404" s="718"/>
    </row>
    <row r="405" spans="2:256" s="418" customFormat="1">
      <c r="B405" s="432"/>
      <c r="C405" s="433"/>
      <c r="D405" s="432"/>
      <c r="E405" s="432"/>
      <c r="P405" s="718"/>
      <c r="Q405" s="718"/>
      <c r="R405" s="718"/>
      <c r="S405" s="718"/>
      <c r="T405" s="718"/>
      <c r="U405" s="718"/>
      <c r="V405" s="718"/>
      <c r="W405" s="718"/>
      <c r="X405" s="718"/>
      <c r="Y405" s="718"/>
      <c r="Z405" s="718"/>
      <c r="AA405" s="718"/>
      <c r="AB405" s="718"/>
      <c r="AC405" s="718"/>
      <c r="AD405" s="718"/>
      <c r="AE405" s="718"/>
      <c r="AF405" s="718"/>
      <c r="AG405" s="718"/>
      <c r="AH405" s="718"/>
      <c r="AI405" s="718"/>
      <c r="AJ405" s="718"/>
      <c r="AK405" s="718"/>
      <c r="AL405" s="718"/>
      <c r="AM405" s="718"/>
      <c r="AN405" s="718"/>
      <c r="AO405" s="718"/>
      <c r="AP405" s="718"/>
      <c r="AQ405" s="718"/>
      <c r="AR405" s="718"/>
      <c r="AS405" s="718"/>
      <c r="AT405" s="718"/>
      <c r="AU405" s="718"/>
      <c r="AV405" s="718"/>
      <c r="AW405" s="718"/>
      <c r="AX405" s="718"/>
      <c r="AY405" s="718"/>
      <c r="AZ405" s="718"/>
      <c r="BA405" s="718"/>
      <c r="BB405" s="718"/>
      <c r="BC405" s="718"/>
      <c r="BD405" s="718"/>
      <c r="BE405" s="718"/>
      <c r="BF405" s="718"/>
      <c r="BG405" s="718"/>
      <c r="BH405" s="718"/>
      <c r="BI405" s="718"/>
      <c r="BJ405" s="718"/>
      <c r="BK405" s="718"/>
      <c r="BL405" s="718"/>
      <c r="BM405" s="718"/>
      <c r="BN405" s="718"/>
      <c r="BO405" s="718"/>
      <c r="BP405" s="718"/>
      <c r="BQ405" s="718"/>
      <c r="BR405" s="718"/>
      <c r="BS405" s="718"/>
      <c r="BT405" s="718"/>
      <c r="BU405" s="718"/>
      <c r="BV405" s="718"/>
      <c r="BW405" s="718"/>
      <c r="BX405" s="718"/>
      <c r="BY405" s="718"/>
      <c r="BZ405" s="718"/>
      <c r="CA405" s="718"/>
      <c r="CB405" s="718"/>
      <c r="CC405" s="718"/>
      <c r="CD405" s="718"/>
      <c r="CE405" s="718"/>
      <c r="CF405" s="718"/>
      <c r="CG405" s="718"/>
      <c r="CH405" s="718"/>
      <c r="CI405" s="718"/>
      <c r="CJ405" s="718"/>
      <c r="CK405" s="718"/>
      <c r="CL405" s="718"/>
      <c r="CM405" s="718"/>
      <c r="CN405" s="718"/>
      <c r="CO405" s="718"/>
      <c r="CP405" s="718"/>
      <c r="CQ405" s="718"/>
      <c r="CR405" s="718"/>
      <c r="CS405" s="718"/>
      <c r="CT405" s="718"/>
      <c r="CU405" s="718"/>
      <c r="CV405" s="718"/>
      <c r="CW405" s="718"/>
      <c r="CX405" s="718"/>
      <c r="CY405" s="718"/>
      <c r="CZ405" s="718"/>
      <c r="DA405" s="718"/>
      <c r="DB405" s="718"/>
      <c r="DC405" s="718"/>
      <c r="DD405" s="718"/>
      <c r="DE405" s="718"/>
      <c r="DF405" s="718"/>
      <c r="DG405" s="718"/>
      <c r="DH405" s="718"/>
      <c r="DI405" s="718"/>
      <c r="DJ405" s="718"/>
      <c r="DK405" s="718"/>
      <c r="DL405" s="718"/>
      <c r="DM405" s="718"/>
      <c r="DN405" s="718"/>
      <c r="DO405" s="718"/>
      <c r="DP405" s="718"/>
      <c r="DQ405" s="718"/>
      <c r="DR405" s="718"/>
      <c r="DS405" s="718"/>
      <c r="DT405" s="718"/>
      <c r="DU405" s="718"/>
      <c r="DV405" s="718"/>
      <c r="DW405" s="718"/>
      <c r="DX405" s="718"/>
      <c r="DY405" s="718"/>
      <c r="DZ405" s="718"/>
      <c r="EA405" s="718"/>
      <c r="EB405" s="718"/>
      <c r="EC405" s="718"/>
      <c r="ED405" s="718"/>
      <c r="EE405" s="718"/>
      <c r="EF405" s="718"/>
      <c r="EG405" s="718"/>
      <c r="EH405" s="718"/>
      <c r="EI405" s="718"/>
      <c r="EJ405" s="718"/>
      <c r="EK405" s="718"/>
      <c r="EL405" s="718"/>
      <c r="EM405" s="718"/>
      <c r="EN405" s="718"/>
      <c r="EO405" s="718"/>
      <c r="EP405" s="718"/>
      <c r="EQ405" s="718"/>
      <c r="ER405" s="718"/>
      <c r="ES405" s="718"/>
      <c r="ET405" s="718"/>
      <c r="EU405" s="718"/>
      <c r="EV405" s="718"/>
      <c r="EW405" s="718"/>
      <c r="EX405" s="718"/>
      <c r="EY405" s="718"/>
      <c r="EZ405" s="718"/>
      <c r="FA405" s="718"/>
      <c r="FB405" s="718"/>
      <c r="FC405" s="718"/>
      <c r="FD405" s="718"/>
      <c r="FE405" s="718"/>
      <c r="FF405" s="718"/>
      <c r="FG405" s="718"/>
      <c r="FH405" s="718"/>
      <c r="FI405" s="718"/>
      <c r="FJ405" s="718"/>
      <c r="FK405" s="718"/>
      <c r="FL405" s="718"/>
      <c r="FM405" s="718"/>
      <c r="FN405" s="718"/>
      <c r="FO405" s="718"/>
      <c r="FP405" s="718"/>
      <c r="FQ405" s="718"/>
      <c r="FR405" s="718"/>
      <c r="FS405" s="718"/>
      <c r="FT405" s="718"/>
      <c r="FU405" s="718"/>
      <c r="FV405" s="718"/>
      <c r="FW405" s="718"/>
      <c r="FX405" s="718"/>
      <c r="FY405" s="718"/>
      <c r="FZ405" s="718"/>
      <c r="GA405" s="718"/>
      <c r="GB405" s="718"/>
      <c r="GC405" s="718"/>
      <c r="GD405" s="718"/>
      <c r="GE405" s="718"/>
      <c r="GF405" s="718"/>
      <c r="GG405" s="718"/>
      <c r="GH405" s="718"/>
      <c r="GI405" s="718"/>
      <c r="GJ405" s="718"/>
      <c r="GK405" s="718"/>
      <c r="GL405" s="718"/>
      <c r="GM405" s="718"/>
      <c r="GN405" s="718"/>
      <c r="GO405" s="718"/>
      <c r="GP405" s="718"/>
      <c r="GQ405" s="718"/>
      <c r="GR405" s="718"/>
      <c r="GS405" s="718"/>
      <c r="GT405" s="718"/>
      <c r="GU405" s="718"/>
      <c r="GV405" s="718"/>
      <c r="GW405" s="718"/>
      <c r="GX405" s="718"/>
      <c r="GY405" s="718"/>
      <c r="GZ405" s="718"/>
      <c r="HA405" s="718"/>
      <c r="HB405" s="718"/>
      <c r="HC405" s="718"/>
      <c r="HD405" s="718"/>
      <c r="HE405" s="718"/>
      <c r="HF405" s="718"/>
      <c r="HG405" s="718"/>
      <c r="HH405" s="718"/>
      <c r="HI405" s="718"/>
      <c r="HJ405" s="718"/>
      <c r="HK405" s="718"/>
      <c r="HL405" s="718"/>
      <c r="HM405" s="718"/>
      <c r="HN405" s="718"/>
      <c r="HO405" s="718"/>
      <c r="HP405" s="718"/>
      <c r="HQ405" s="718"/>
      <c r="HR405" s="718"/>
      <c r="HS405" s="718"/>
      <c r="HT405" s="718"/>
      <c r="HU405" s="718"/>
      <c r="HV405" s="718"/>
      <c r="HW405" s="718"/>
      <c r="HX405" s="718"/>
      <c r="HY405" s="718"/>
      <c r="HZ405" s="718"/>
      <c r="IA405" s="718"/>
      <c r="IB405" s="718"/>
      <c r="IC405" s="718"/>
      <c r="ID405" s="718"/>
      <c r="IE405" s="718"/>
      <c r="IF405" s="718"/>
      <c r="IG405" s="718"/>
      <c r="IH405" s="718"/>
      <c r="II405" s="718"/>
      <c r="IJ405" s="718"/>
      <c r="IK405" s="718"/>
      <c r="IL405" s="718"/>
      <c r="IM405" s="718"/>
      <c r="IN405" s="718"/>
      <c r="IO405" s="718"/>
      <c r="IP405" s="718"/>
      <c r="IQ405" s="718"/>
      <c r="IR405" s="718"/>
      <c r="IS405" s="718"/>
      <c r="IT405" s="718"/>
      <c r="IU405" s="718"/>
      <c r="IV405" s="718"/>
    </row>
    <row r="406" spans="2:256" s="418" customFormat="1">
      <c r="B406" s="432"/>
      <c r="C406" s="433"/>
      <c r="D406" s="432"/>
      <c r="E406" s="432"/>
      <c r="P406" s="718"/>
      <c r="Q406" s="718"/>
      <c r="R406" s="718"/>
      <c r="S406" s="718"/>
      <c r="T406" s="718"/>
      <c r="U406" s="718"/>
      <c r="V406" s="718"/>
      <c r="W406" s="718"/>
      <c r="X406" s="718"/>
      <c r="Y406" s="718"/>
      <c r="Z406" s="718"/>
      <c r="AA406" s="718"/>
      <c r="AB406" s="718"/>
      <c r="AC406" s="718"/>
      <c r="AD406" s="718"/>
      <c r="AE406" s="718"/>
      <c r="AF406" s="718"/>
      <c r="AG406" s="718"/>
      <c r="AH406" s="718"/>
      <c r="AI406" s="718"/>
      <c r="AJ406" s="718"/>
      <c r="AK406" s="718"/>
      <c r="AL406" s="718"/>
      <c r="AM406" s="718"/>
      <c r="AN406" s="718"/>
      <c r="AO406" s="718"/>
      <c r="AP406" s="718"/>
      <c r="AQ406" s="718"/>
      <c r="AR406" s="718"/>
      <c r="AS406" s="718"/>
      <c r="AT406" s="718"/>
      <c r="AU406" s="718"/>
      <c r="AV406" s="718"/>
      <c r="AW406" s="718"/>
      <c r="AX406" s="718"/>
      <c r="AY406" s="718"/>
      <c r="AZ406" s="718"/>
      <c r="BA406" s="718"/>
      <c r="BB406" s="718"/>
      <c r="BC406" s="718"/>
      <c r="BD406" s="718"/>
      <c r="BE406" s="718"/>
      <c r="BF406" s="718"/>
      <c r="BG406" s="718"/>
      <c r="BH406" s="718"/>
      <c r="BI406" s="718"/>
      <c r="BJ406" s="718"/>
      <c r="BK406" s="718"/>
      <c r="BL406" s="718"/>
      <c r="BM406" s="718"/>
      <c r="BN406" s="718"/>
      <c r="BO406" s="718"/>
      <c r="BP406" s="718"/>
      <c r="BQ406" s="718"/>
      <c r="BR406" s="718"/>
      <c r="BS406" s="718"/>
      <c r="BT406" s="718"/>
      <c r="BU406" s="718"/>
      <c r="BV406" s="718"/>
      <c r="BW406" s="718"/>
      <c r="BX406" s="718"/>
      <c r="BY406" s="718"/>
      <c r="BZ406" s="718"/>
      <c r="CA406" s="718"/>
      <c r="CB406" s="718"/>
      <c r="CC406" s="718"/>
      <c r="CD406" s="718"/>
      <c r="CE406" s="718"/>
      <c r="CF406" s="718"/>
      <c r="CG406" s="718"/>
      <c r="CH406" s="718"/>
      <c r="CI406" s="718"/>
      <c r="CJ406" s="718"/>
      <c r="CK406" s="718"/>
      <c r="CL406" s="718"/>
      <c r="CM406" s="718"/>
      <c r="CN406" s="718"/>
      <c r="CO406" s="718"/>
      <c r="CP406" s="718"/>
      <c r="CQ406" s="718"/>
      <c r="CR406" s="718"/>
      <c r="CS406" s="718"/>
      <c r="CT406" s="718"/>
      <c r="CU406" s="718"/>
      <c r="CV406" s="718"/>
      <c r="CW406" s="718"/>
      <c r="CX406" s="718"/>
      <c r="CY406" s="718"/>
      <c r="CZ406" s="718"/>
      <c r="DA406" s="718"/>
      <c r="DB406" s="718"/>
      <c r="DC406" s="718"/>
      <c r="DD406" s="718"/>
      <c r="DE406" s="718"/>
      <c r="DF406" s="718"/>
      <c r="DG406" s="718"/>
      <c r="DH406" s="718"/>
      <c r="DI406" s="718"/>
      <c r="DJ406" s="718"/>
      <c r="DK406" s="718"/>
      <c r="DL406" s="718"/>
      <c r="DM406" s="718"/>
      <c r="DN406" s="718"/>
      <c r="DO406" s="718"/>
      <c r="DP406" s="718"/>
      <c r="DQ406" s="718"/>
      <c r="DR406" s="718"/>
      <c r="DS406" s="718"/>
      <c r="DT406" s="718"/>
      <c r="DU406" s="718"/>
      <c r="DV406" s="718"/>
      <c r="DW406" s="718"/>
      <c r="DX406" s="718"/>
      <c r="DY406" s="718"/>
      <c r="DZ406" s="718"/>
      <c r="EA406" s="718"/>
      <c r="EB406" s="718"/>
      <c r="EC406" s="718"/>
      <c r="ED406" s="718"/>
      <c r="EE406" s="718"/>
      <c r="EF406" s="718"/>
      <c r="EG406" s="718"/>
      <c r="EH406" s="718"/>
      <c r="EI406" s="718"/>
      <c r="EJ406" s="718"/>
      <c r="EK406" s="718"/>
      <c r="EL406" s="718"/>
      <c r="EM406" s="718"/>
      <c r="EN406" s="718"/>
      <c r="EO406" s="718"/>
      <c r="EP406" s="718"/>
      <c r="EQ406" s="718"/>
      <c r="ER406" s="718"/>
      <c r="ES406" s="718"/>
      <c r="ET406" s="718"/>
      <c r="EU406" s="718"/>
      <c r="EV406" s="718"/>
      <c r="EW406" s="718"/>
      <c r="EX406" s="718"/>
      <c r="EY406" s="718"/>
      <c r="EZ406" s="718"/>
      <c r="FA406" s="718"/>
      <c r="FB406" s="718"/>
      <c r="FC406" s="718"/>
      <c r="FD406" s="718"/>
      <c r="FE406" s="718"/>
      <c r="FF406" s="718"/>
      <c r="FG406" s="718"/>
      <c r="FH406" s="718"/>
      <c r="FI406" s="718"/>
      <c r="FJ406" s="718"/>
      <c r="FK406" s="718"/>
      <c r="FL406" s="718"/>
      <c r="FM406" s="718"/>
      <c r="FN406" s="718"/>
      <c r="FO406" s="718"/>
      <c r="FP406" s="718"/>
      <c r="FQ406" s="718"/>
      <c r="FR406" s="718"/>
      <c r="FS406" s="718"/>
      <c r="FT406" s="718"/>
      <c r="FU406" s="718"/>
      <c r="FV406" s="718"/>
      <c r="FW406" s="718"/>
      <c r="FX406" s="718"/>
      <c r="FY406" s="718"/>
      <c r="FZ406" s="718"/>
      <c r="GA406" s="718"/>
      <c r="GB406" s="718"/>
      <c r="GC406" s="718"/>
      <c r="GD406" s="718"/>
      <c r="GE406" s="718"/>
      <c r="GF406" s="718"/>
      <c r="GG406" s="718"/>
      <c r="GH406" s="718"/>
      <c r="GI406" s="718"/>
      <c r="GJ406" s="718"/>
      <c r="GK406" s="718"/>
      <c r="GL406" s="718"/>
      <c r="GM406" s="718"/>
      <c r="GN406" s="718"/>
      <c r="GO406" s="718"/>
      <c r="GP406" s="718"/>
      <c r="GQ406" s="718"/>
      <c r="GR406" s="718"/>
      <c r="GS406" s="718"/>
      <c r="GT406" s="718"/>
      <c r="GU406" s="718"/>
      <c r="GV406" s="718"/>
      <c r="GW406" s="718"/>
      <c r="GX406" s="718"/>
      <c r="GY406" s="718"/>
      <c r="GZ406" s="718"/>
      <c r="HA406" s="718"/>
      <c r="HB406" s="718"/>
      <c r="HC406" s="718"/>
      <c r="HD406" s="718"/>
      <c r="HE406" s="718"/>
      <c r="HF406" s="718"/>
      <c r="HG406" s="718"/>
      <c r="HH406" s="718"/>
      <c r="HI406" s="718"/>
      <c r="HJ406" s="718"/>
      <c r="HK406" s="718"/>
      <c r="HL406" s="718"/>
      <c r="HM406" s="718"/>
      <c r="HN406" s="718"/>
      <c r="HO406" s="718"/>
      <c r="HP406" s="718"/>
      <c r="HQ406" s="718"/>
      <c r="HR406" s="718"/>
      <c r="HS406" s="718"/>
      <c r="HT406" s="718"/>
      <c r="HU406" s="718"/>
      <c r="HV406" s="718"/>
      <c r="HW406" s="718"/>
      <c r="HX406" s="718"/>
      <c r="HY406" s="718"/>
      <c r="HZ406" s="718"/>
      <c r="IA406" s="718"/>
      <c r="IB406" s="718"/>
      <c r="IC406" s="718"/>
      <c r="ID406" s="718"/>
      <c r="IE406" s="718"/>
      <c r="IF406" s="718"/>
      <c r="IG406" s="718"/>
      <c r="IH406" s="718"/>
      <c r="II406" s="718"/>
      <c r="IJ406" s="718"/>
      <c r="IK406" s="718"/>
      <c r="IL406" s="718"/>
      <c r="IM406" s="718"/>
      <c r="IN406" s="718"/>
      <c r="IO406" s="718"/>
      <c r="IP406" s="718"/>
      <c r="IQ406" s="718"/>
      <c r="IR406" s="718"/>
      <c r="IS406" s="718"/>
      <c r="IT406" s="718"/>
      <c r="IU406" s="718"/>
      <c r="IV406" s="718"/>
    </row>
    <row r="407" spans="2:256" s="418" customFormat="1">
      <c r="B407" s="432"/>
      <c r="C407" s="433"/>
      <c r="D407" s="432"/>
      <c r="E407" s="432"/>
      <c r="P407" s="718"/>
      <c r="Q407" s="718"/>
      <c r="R407" s="718"/>
      <c r="S407" s="718"/>
      <c r="T407" s="718"/>
      <c r="U407" s="718"/>
      <c r="V407" s="718"/>
      <c r="W407" s="718"/>
      <c r="X407" s="718"/>
      <c r="Y407" s="718"/>
      <c r="Z407" s="718"/>
      <c r="AA407" s="718"/>
      <c r="AB407" s="718"/>
      <c r="AC407" s="718"/>
      <c r="AD407" s="718"/>
      <c r="AE407" s="718"/>
      <c r="AF407" s="718"/>
      <c r="AG407" s="718"/>
      <c r="AH407" s="718"/>
      <c r="AI407" s="718"/>
      <c r="AJ407" s="718"/>
      <c r="AK407" s="718"/>
      <c r="AL407" s="718"/>
      <c r="AM407" s="718"/>
      <c r="AN407" s="718"/>
      <c r="AO407" s="718"/>
      <c r="AP407" s="718"/>
      <c r="AQ407" s="718"/>
      <c r="AR407" s="718"/>
      <c r="AS407" s="718"/>
      <c r="AT407" s="718"/>
      <c r="AU407" s="718"/>
      <c r="AV407" s="718"/>
      <c r="AW407" s="718"/>
      <c r="AX407" s="718"/>
      <c r="AY407" s="718"/>
      <c r="AZ407" s="718"/>
      <c r="BA407" s="718"/>
      <c r="BB407" s="718"/>
      <c r="BC407" s="718"/>
      <c r="BD407" s="718"/>
      <c r="BE407" s="718"/>
      <c r="BF407" s="718"/>
      <c r="BG407" s="718"/>
      <c r="BH407" s="718"/>
      <c r="BI407" s="718"/>
      <c r="BJ407" s="718"/>
      <c r="BK407" s="718"/>
      <c r="BL407" s="718"/>
      <c r="BM407" s="718"/>
      <c r="BN407" s="718"/>
      <c r="BO407" s="718"/>
      <c r="BP407" s="718"/>
      <c r="BQ407" s="718"/>
      <c r="BR407" s="718"/>
      <c r="BS407" s="718"/>
      <c r="BT407" s="718"/>
      <c r="BU407" s="718"/>
      <c r="BV407" s="718"/>
      <c r="BW407" s="718"/>
      <c r="BX407" s="718"/>
      <c r="BY407" s="718"/>
      <c r="BZ407" s="718"/>
      <c r="CA407" s="718"/>
      <c r="CB407" s="718"/>
      <c r="CC407" s="718"/>
      <c r="CD407" s="718"/>
      <c r="CE407" s="718"/>
      <c r="CF407" s="718"/>
      <c r="CG407" s="718"/>
      <c r="CH407" s="718"/>
      <c r="CI407" s="718"/>
      <c r="CJ407" s="718"/>
      <c r="CK407" s="718"/>
      <c r="CL407" s="718"/>
      <c r="CM407" s="718"/>
      <c r="CN407" s="718"/>
      <c r="CO407" s="718"/>
      <c r="CP407" s="718"/>
      <c r="CQ407" s="718"/>
      <c r="CR407" s="718"/>
      <c r="CS407" s="718"/>
      <c r="CT407" s="718"/>
      <c r="CU407" s="718"/>
      <c r="CV407" s="718"/>
      <c r="CW407" s="718"/>
      <c r="CX407" s="718"/>
      <c r="CY407" s="718"/>
      <c r="CZ407" s="718"/>
      <c r="DA407" s="718"/>
      <c r="DB407" s="718"/>
      <c r="DC407" s="718"/>
      <c r="DD407" s="718"/>
      <c r="DE407" s="718"/>
      <c r="DF407" s="718"/>
      <c r="DG407" s="718"/>
      <c r="DH407" s="718"/>
      <c r="DI407" s="718"/>
      <c r="DJ407" s="718"/>
      <c r="DK407" s="718"/>
      <c r="DL407" s="718"/>
      <c r="DM407" s="718"/>
      <c r="DN407" s="718"/>
      <c r="DO407" s="718"/>
      <c r="DP407" s="718"/>
      <c r="DQ407" s="718"/>
      <c r="DR407" s="718"/>
      <c r="DS407" s="718"/>
      <c r="DT407" s="718"/>
      <c r="DU407" s="718"/>
      <c r="DV407" s="718"/>
      <c r="DW407" s="718"/>
      <c r="DX407" s="718"/>
      <c r="DY407" s="718"/>
      <c r="DZ407" s="718"/>
      <c r="EA407" s="718"/>
      <c r="EB407" s="718"/>
      <c r="EC407" s="718"/>
      <c r="ED407" s="718"/>
      <c r="EE407" s="718"/>
      <c r="EF407" s="718"/>
      <c r="EG407" s="718"/>
      <c r="EH407" s="718"/>
      <c r="EI407" s="718"/>
      <c r="EJ407" s="718"/>
      <c r="EK407" s="718"/>
      <c r="EL407" s="718"/>
      <c r="EM407" s="718"/>
      <c r="EN407" s="718"/>
      <c r="EO407" s="718"/>
      <c r="EP407" s="718"/>
      <c r="EQ407" s="718"/>
      <c r="ER407" s="718"/>
      <c r="ES407" s="718"/>
      <c r="ET407" s="718"/>
      <c r="EU407" s="718"/>
      <c r="EV407" s="718"/>
      <c r="EW407" s="718"/>
      <c r="EX407" s="718"/>
      <c r="EY407" s="718"/>
      <c r="EZ407" s="718"/>
      <c r="FA407" s="718"/>
      <c r="FB407" s="718"/>
      <c r="FC407" s="718"/>
      <c r="FD407" s="718"/>
      <c r="FE407" s="718"/>
      <c r="FF407" s="718"/>
      <c r="FG407" s="718"/>
      <c r="FH407" s="718"/>
      <c r="FI407" s="718"/>
      <c r="FJ407" s="718"/>
      <c r="FK407" s="718"/>
      <c r="FL407" s="718"/>
      <c r="FM407" s="718"/>
      <c r="FN407" s="718"/>
      <c r="FO407" s="718"/>
      <c r="FP407" s="718"/>
      <c r="FQ407" s="718"/>
      <c r="FR407" s="718"/>
      <c r="FS407" s="718"/>
      <c r="FT407" s="718"/>
      <c r="FU407" s="718"/>
      <c r="FV407" s="718"/>
      <c r="FW407" s="718"/>
      <c r="FX407" s="718"/>
      <c r="FY407" s="718"/>
      <c r="FZ407" s="718"/>
      <c r="GA407" s="718"/>
      <c r="GB407" s="718"/>
      <c r="GC407" s="718"/>
      <c r="GD407" s="718"/>
      <c r="GE407" s="718"/>
      <c r="GF407" s="718"/>
      <c r="GG407" s="718"/>
      <c r="GH407" s="718"/>
      <c r="GI407" s="718"/>
      <c r="GJ407" s="718"/>
      <c r="GK407" s="718"/>
      <c r="GL407" s="718"/>
      <c r="GM407" s="718"/>
      <c r="GN407" s="718"/>
      <c r="GO407" s="718"/>
      <c r="GP407" s="718"/>
      <c r="GQ407" s="718"/>
      <c r="GR407" s="718"/>
      <c r="GS407" s="718"/>
      <c r="GT407" s="718"/>
      <c r="GU407" s="718"/>
      <c r="GV407" s="718"/>
      <c r="GW407" s="718"/>
      <c r="GX407" s="718"/>
      <c r="GY407" s="718"/>
      <c r="GZ407" s="718"/>
      <c r="HA407" s="718"/>
      <c r="HB407" s="718"/>
      <c r="HC407" s="718"/>
      <c r="HD407" s="718"/>
      <c r="HE407" s="718"/>
      <c r="HF407" s="718"/>
      <c r="HG407" s="718"/>
      <c r="HH407" s="718"/>
      <c r="HI407" s="718"/>
      <c r="HJ407" s="718"/>
      <c r="HK407" s="718"/>
      <c r="HL407" s="718"/>
      <c r="HM407" s="718"/>
      <c r="HN407" s="718"/>
      <c r="HO407" s="718"/>
      <c r="HP407" s="718"/>
      <c r="HQ407" s="718"/>
      <c r="HR407" s="718"/>
      <c r="HS407" s="718"/>
      <c r="HT407" s="718"/>
      <c r="HU407" s="718"/>
      <c r="HV407" s="718"/>
      <c r="HW407" s="718"/>
      <c r="HX407" s="718"/>
      <c r="HY407" s="718"/>
      <c r="HZ407" s="718"/>
      <c r="IA407" s="718"/>
      <c r="IB407" s="718"/>
      <c r="IC407" s="718"/>
      <c r="ID407" s="718"/>
      <c r="IE407" s="718"/>
      <c r="IF407" s="718"/>
      <c r="IG407" s="718"/>
      <c r="IH407" s="718"/>
      <c r="II407" s="718"/>
      <c r="IJ407" s="718"/>
      <c r="IK407" s="718"/>
      <c r="IL407" s="718"/>
      <c r="IM407" s="718"/>
      <c r="IN407" s="718"/>
      <c r="IO407" s="718"/>
      <c r="IP407" s="718"/>
      <c r="IQ407" s="718"/>
      <c r="IR407" s="718"/>
      <c r="IS407" s="718"/>
      <c r="IT407" s="718"/>
      <c r="IU407" s="718"/>
      <c r="IV407" s="718"/>
    </row>
    <row r="408" spans="2:256" s="418" customFormat="1">
      <c r="B408" s="432"/>
      <c r="C408" s="433"/>
      <c r="D408" s="432"/>
      <c r="E408" s="432"/>
      <c r="P408" s="718"/>
      <c r="Q408" s="718"/>
      <c r="R408" s="718"/>
      <c r="S408" s="718"/>
      <c r="T408" s="718"/>
      <c r="U408" s="718"/>
      <c r="V408" s="718"/>
      <c r="W408" s="718"/>
      <c r="X408" s="718"/>
      <c r="Y408" s="718"/>
      <c r="Z408" s="718"/>
      <c r="AA408" s="718"/>
      <c r="AB408" s="718"/>
      <c r="AC408" s="718"/>
      <c r="AD408" s="718"/>
      <c r="AE408" s="718"/>
      <c r="AF408" s="718"/>
      <c r="AG408" s="718"/>
      <c r="AH408" s="718"/>
      <c r="AI408" s="718"/>
      <c r="AJ408" s="718"/>
      <c r="AK408" s="718"/>
      <c r="AL408" s="718"/>
      <c r="AM408" s="718"/>
      <c r="AN408" s="718"/>
      <c r="AO408" s="718"/>
      <c r="AP408" s="718"/>
      <c r="AQ408" s="718"/>
      <c r="AR408" s="718"/>
      <c r="AS408" s="718"/>
      <c r="AT408" s="718"/>
      <c r="AU408" s="718"/>
      <c r="AV408" s="718"/>
      <c r="AW408" s="718"/>
      <c r="AX408" s="718"/>
      <c r="AY408" s="718"/>
      <c r="AZ408" s="718"/>
      <c r="BA408" s="718"/>
      <c r="BB408" s="718"/>
      <c r="BC408" s="718"/>
      <c r="BD408" s="718"/>
      <c r="BE408" s="718"/>
      <c r="BF408" s="718"/>
      <c r="BG408" s="718"/>
      <c r="BH408" s="718"/>
      <c r="BI408" s="718"/>
      <c r="BJ408" s="718"/>
      <c r="BK408" s="718"/>
      <c r="BL408" s="718"/>
      <c r="BM408" s="718"/>
      <c r="BN408" s="718"/>
      <c r="BO408" s="718"/>
      <c r="BP408" s="718"/>
      <c r="BQ408" s="718"/>
      <c r="BR408" s="718"/>
      <c r="BS408" s="718"/>
      <c r="BT408" s="718"/>
      <c r="BU408" s="718"/>
      <c r="BV408" s="718"/>
      <c r="BW408" s="718"/>
      <c r="BX408" s="718"/>
      <c r="BY408" s="718"/>
      <c r="BZ408" s="718"/>
      <c r="CA408" s="718"/>
      <c r="CB408" s="718"/>
      <c r="CC408" s="718"/>
      <c r="CD408" s="718"/>
      <c r="CE408" s="718"/>
      <c r="CF408" s="718"/>
      <c r="CG408" s="718"/>
      <c r="CH408" s="718"/>
      <c r="CI408" s="718"/>
      <c r="CJ408" s="718"/>
      <c r="CK408" s="718"/>
      <c r="CL408" s="718"/>
      <c r="CM408" s="718"/>
      <c r="CN408" s="718"/>
      <c r="CO408" s="718"/>
      <c r="CP408" s="718"/>
      <c r="CQ408" s="718"/>
      <c r="CR408" s="718"/>
      <c r="CS408" s="718"/>
      <c r="CT408" s="718"/>
      <c r="CU408" s="718"/>
      <c r="CV408" s="718"/>
      <c r="CW408" s="718"/>
      <c r="CX408" s="718"/>
      <c r="CY408" s="718"/>
      <c r="CZ408" s="718"/>
      <c r="DA408" s="718"/>
      <c r="DB408" s="718"/>
      <c r="DC408" s="718"/>
      <c r="DD408" s="718"/>
      <c r="DE408" s="718"/>
      <c r="DF408" s="718"/>
      <c r="DG408" s="718"/>
      <c r="DH408" s="718"/>
      <c r="DI408" s="718"/>
      <c r="DJ408" s="718"/>
      <c r="DK408" s="718"/>
      <c r="DL408" s="718"/>
      <c r="DM408" s="718"/>
      <c r="DN408" s="718"/>
      <c r="DO408" s="718"/>
      <c r="DP408" s="718"/>
      <c r="DQ408" s="718"/>
      <c r="DR408" s="718"/>
      <c r="DS408" s="718"/>
      <c r="DT408" s="718"/>
      <c r="DU408" s="718"/>
      <c r="DV408" s="718"/>
      <c r="DW408" s="718"/>
      <c r="DX408" s="718"/>
      <c r="DY408" s="718"/>
      <c r="DZ408" s="718"/>
      <c r="EA408" s="718"/>
      <c r="EB408" s="718"/>
      <c r="EC408" s="718"/>
      <c r="ED408" s="718"/>
      <c r="EE408" s="718"/>
      <c r="EF408" s="718"/>
      <c r="EG408" s="718"/>
      <c r="EH408" s="718"/>
      <c r="EI408" s="718"/>
      <c r="EJ408" s="718"/>
      <c r="EK408" s="718"/>
      <c r="EL408" s="718"/>
      <c r="EM408" s="718"/>
      <c r="EN408" s="718"/>
      <c r="EO408" s="718"/>
      <c r="EP408" s="718"/>
      <c r="EQ408" s="718"/>
      <c r="ER408" s="718"/>
      <c r="ES408" s="718"/>
      <c r="ET408" s="718"/>
      <c r="EU408" s="718"/>
      <c r="EV408" s="718"/>
      <c r="EW408" s="718"/>
      <c r="EX408" s="718"/>
      <c r="EY408" s="718"/>
      <c r="EZ408" s="718"/>
      <c r="FA408" s="718"/>
      <c r="FB408" s="718"/>
      <c r="FC408" s="718"/>
      <c r="FD408" s="718"/>
      <c r="FE408" s="718"/>
      <c r="FF408" s="718"/>
      <c r="FG408" s="718"/>
      <c r="FH408" s="718"/>
      <c r="FI408" s="718"/>
      <c r="FJ408" s="718"/>
      <c r="FK408" s="718"/>
      <c r="FL408" s="718"/>
      <c r="FM408" s="718"/>
      <c r="FN408" s="718"/>
      <c r="FO408" s="718"/>
      <c r="FP408" s="718"/>
      <c r="FQ408" s="718"/>
      <c r="FR408" s="718"/>
      <c r="FS408" s="718"/>
      <c r="FT408" s="718"/>
      <c r="FU408" s="718"/>
      <c r="FV408" s="718"/>
      <c r="FW408" s="718"/>
      <c r="FX408" s="718"/>
      <c r="FY408" s="718"/>
      <c r="FZ408" s="718"/>
      <c r="GA408" s="718"/>
      <c r="GB408" s="718"/>
      <c r="GC408" s="718"/>
      <c r="GD408" s="718"/>
      <c r="GE408" s="718"/>
      <c r="GF408" s="718"/>
      <c r="GG408" s="718"/>
      <c r="GH408" s="718"/>
      <c r="GI408" s="718"/>
      <c r="GJ408" s="718"/>
      <c r="GK408" s="718"/>
      <c r="GL408" s="718"/>
      <c r="GM408" s="718"/>
      <c r="GN408" s="718"/>
      <c r="GO408" s="718"/>
      <c r="GP408" s="718"/>
      <c r="GQ408" s="718"/>
      <c r="GR408" s="718"/>
      <c r="GS408" s="718"/>
      <c r="GT408" s="718"/>
      <c r="GU408" s="718"/>
      <c r="GV408" s="718"/>
      <c r="GW408" s="718"/>
      <c r="GX408" s="718"/>
      <c r="GY408" s="718"/>
      <c r="GZ408" s="718"/>
      <c r="HA408" s="718"/>
      <c r="HB408" s="718"/>
      <c r="HC408" s="718"/>
      <c r="HD408" s="718"/>
      <c r="HE408" s="718"/>
      <c r="HF408" s="718"/>
      <c r="HG408" s="718"/>
      <c r="HH408" s="718"/>
      <c r="HI408" s="718"/>
      <c r="HJ408" s="718"/>
      <c r="HK408" s="718"/>
      <c r="HL408" s="718"/>
      <c r="HM408" s="718"/>
      <c r="HN408" s="718"/>
      <c r="HO408" s="718"/>
      <c r="HP408" s="718"/>
      <c r="HQ408" s="718"/>
      <c r="HR408" s="718"/>
      <c r="HS408" s="718"/>
      <c r="HT408" s="718"/>
      <c r="HU408" s="718"/>
      <c r="HV408" s="718"/>
      <c r="HW408" s="718"/>
      <c r="HX408" s="718"/>
      <c r="HY408" s="718"/>
      <c r="HZ408" s="718"/>
      <c r="IA408" s="718"/>
      <c r="IB408" s="718"/>
      <c r="IC408" s="718"/>
      <c r="ID408" s="718"/>
      <c r="IE408" s="718"/>
      <c r="IF408" s="718"/>
      <c r="IG408" s="718"/>
      <c r="IH408" s="718"/>
      <c r="II408" s="718"/>
      <c r="IJ408" s="718"/>
      <c r="IK408" s="718"/>
      <c r="IL408" s="718"/>
      <c r="IM408" s="718"/>
      <c r="IN408" s="718"/>
      <c r="IO408" s="718"/>
      <c r="IP408" s="718"/>
      <c r="IQ408" s="718"/>
      <c r="IR408" s="718"/>
      <c r="IS408" s="718"/>
      <c r="IT408" s="718"/>
      <c r="IU408" s="718"/>
      <c r="IV408" s="718"/>
    </row>
    <row r="409" spans="2:256" s="418" customFormat="1">
      <c r="B409" s="432"/>
      <c r="C409" s="433"/>
      <c r="D409" s="432"/>
      <c r="E409" s="432"/>
      <c r="P409" s="718"/>
      <c r="Q409" s="718"/>
      <c r="R409" s="718"/>
      <c r="S409" s="718"/>
      <c r="T409" s="718"/>
      <c r="U409" s="718"/>
      <c r="V409" s="718"/>
      <c r="W409" s="718"/>
      <c r="X409" s="718"/>
      <c r="Y409" s="718"/>
      <c r="Z409" s="718"/>
      <c r="AA409" s="718"/>
      <c r="AB409" s="718"/>
      <c r="AC409" s="718"/>
      <c r="AD409" s="718"/>
      <c r="AE409" s="718"/>
      <c r="AF409" s="718"/>
      <c r="AG409" s="718"/>
      <c r="AH409" s="718"/>
      <c r="AI409" s="718"/>
      <c r="AJ409" s="718"/>
      <c r="AK409" s="718"/>
      <c r="AL409" s="718"/>
      <c r="AM409" s="718"/>
      <c r="AN409" s="718"/>
      <c r="AO409" s="718"/>
      <c r="AP409" s="718"/>
      <c r="AQ409" s="718"/>
      <c r="AR409" s="718"/>
      <c r="AS409" s="718"/>
      <c r="AT409" s="718"/>
      <c r="AU409" s="718"/>
      <c r="AV409" s="718"/>
      <c r="AW409" s="718"/>
      <c r="AX409" s="718"/>
      <c r="AY409" s="718"/>
      <c r="AZ409" s="718"/>
      <c r="BA409" s="718"/>
      <c r="BB409" s="718"/>
      <c r="BC409" s="718"/>
      <c r="BD409" s="718"/>
      <c r="BE409" s="718"/>
      <c r="BF409" s="718"/>
      <c r="BG409" s="718"/>
      <c r="BH409" s="718"/>
      <c r="BI409" s="718"/>
      <c r="BJ409" s="718"/>
      <c r="BK409" s="718"/>
      <c r="BL409" s="718"/>
      <c r="BM409" s="718"/>
      <c r="BN409" s="718"/>
      <c r="BO409" s="718"/>
      <c r="BP409" s="718"/>
      <c r="BQ409" s="718"/>
      <c r="BR409" s="718"/>
      <c r="BS409" s="718"/>
      <c r="BT409" s="718"/>
      <c r="BU409" s="718"/>
      <c r="BV409" s="718"/>
      <c r="BW409" s="718"/>
      <c r="BX409" s="718"/>
      <c r="BY409" s="718"/>
      <c r="BZ409" s="718"/>
      <c r="CA409" s="718"/>
      <c r="CB409" s="718"/>
      <c r="CC409" s="718"/>
      <c r="CD409" s="718"/>
      <c r="CE409" s="718"/>
      <c r="CF409" s="718"/>
      <c r="CG409" s="718"/>
      <c r="CH409" s="718"/>
      <c r="CI409" s="718"/>
      <c r="CJ409" s="718"/>
      <c r="CK409" s="718"/>
      <c r="CL409" s="718"/>
      <c r="CM409" s="718"/>
      <c r="CN409" s="718"/>
      <c r="CO409" s="718"/>
      <c r="CP409" s="718"/>
      <c r="CQ409" s="718"/>
      <c r="CR409" s="718"/>
      <c r="CS409" s="718"/>
      <c r="CT409" s="718"/>
      <c r="CU409" s="718"/>
      <c r="CV409" s="718"/>
      <c r="CW409" s="718"/>
      <c r="CX409" s="718"/>
      <c r="CY409" s="718"/>
      <c r="CZ409" s="718"/>
      <c r="DA409" s="718"/>
      <c r="DB409" s="718"/>
      <c r="DC409" s="718"/>
      <c r="DD409" s="718"/>
      <c r="DE409" s="718"/>
      <c r="DF409" s="718"/>
      <c r="DG409" s="718"/>
      <c r="DH409" s="718"/>
      <c r="DI409" s="718"/>
      <c r="DJ409" s="718"/>
      <c r="DK409" s="718"/>
      <c r="DL409" s="718"/>
      <c r="DM409" s="718"/>
      <c r="DN409" s="718"/>
      <c r="DO409" s="718"/>
      <c r="DP409" s="718"/>
      <c r="DQ409" s="718"/>
      <c r="DR409" s="718"/>
      <c r="DS409" s="718"/>
      <c r="DT409" s="718"/>
      <c r="DU409" s="718"/>
      <c r="DV409" s="718"/>
      <c r="DW409" s="718"/>
      <c r="DX409" s="718"/>
      <c r="DY409" s="718"/>
      <c r="DZ409" s="718"/>
      <c r="EA409" s="718"/>
      <c r="EB409" s="718"/>
      <c r="EC409" s="718"/>
      <c r="ED409" s="718"/>
      <c r="EE409" s="718"/>
      <c r="EF409" s="718"/>
      <c r="EG409" s="718"/>
      <c r="EH409" s="718"/>
      <c r="EI409" s="718"/>
      <c r="EJ409" s="718"/>
      <c r="EK409" s="718"/>
      <c r="EL409" s="718"/>
      <c r="EM409" s="718"/>
      <c r="EN409" s="718"/>
      <c r="EO409" s="718"/>
      <c r="EP409" s="718"/>
      <c r="EQ409" s="718"/>
      <c r="ER409" s="718"/>
      <c r="ES409" s="718"/>
      <c r="ET409" s="718"/>
      <c r="EU409" s="718"/>
      <c r="EV409" s="718"/>
      <c r="EW409" s="718"/>
      <c r="EX409" s="718"/>
      <c r="EY409" s="718"/>
      <c r="EZ409" s="718"/>
      <c r="FA409" s="718"/>
      <c r="FB409" s="718"/>
      <c r="FC409" s="718"/>
      <c r="FD409" s="718"/>
      <c r="FE409" s="718"/>
      <c r="FF409" s="718"/>
      <c r="FG409" s="718"/>
      <c r="FH409" s="718"/>
      <c r="FI409" s="718"/>
      <c r="FJ409" s="718"/>
      <c r="FK409" s="718"/>
      <c r="FL409" s="718"/>
      <c r="FM409" s="718"/>
      <c r="FN409" s="718"/>
      <c r="FO409" s="718"/>
      <c r="FP409" s="718"/>
      <c r="FQ409" s="718"/>
      <c r="FR409" s="718"/>
      <c r="FS409" s="718"/>
      <c r="FT409" s="718"/>
      <c r="FU409" s="718"/>
      <c r="FV409" s="718"/>
      <c r="FW409" s="718"/>
      <c r="FX409" s="718"/>
      <c r="FY409" s="718"/>
      <c r="FZ409" s="718"/>
      <c r="GA409" s="718"/>
      <c r="GB409" s="718"/>
      <c r="GC409" s="718"/>
      <c r="GD409" s="718"/>
      <c r="GE409" s="718"/>
      <c r="GF409" s="718"/>
      <c r="GG409" s="718"/>
      <c r="GH409" s="718"/>
      <c r="GI409" s="718"/>
      <c r="GJ409" s="718"/>
      <c r="GK409" s="718"/>
      <c r="GL409" s="718"/>
      <c r="GM409" s="718"/>
      <c r="GN409" s="718"/>
      <c r="GO409" s="718"/>
      <c r="GP409" s="718"/>
      <c r="GQ409" s="718"/>
      <c r="GR409" s="718"/>
      <c r="GS409" s="718"/>
      <c r="GT409" s="718"/>
      <c r="GU409" s="718"/>
      <c r="GV409" s="718"/>
      <c r="GW409" s="718"/>
      <c r="GX409" s="718"/>
      <c r="GY409" s="718"/>
      <c r="GZ409" s="718"/>
      <c r="HA409" s="718"/>
      <c r="HB409" s="718"/>
      <c r="HC409" s="718"/>
      <c r="HD409" s="718"/>
      <c r="HE409" s="718"/>
      <c r="HF409" s="718"/>
      <c r="HG409" s="718"/>
      <c r="HH409" s="718"/>
      <c r="HI409" s="718"/>
      <c r="HJ409" s="718"/>
      <c r="HK409" s="718"/>
      <c r="HL409" s="718"/>
      <c r="HM409" s="718"/>
      <c r="HN409" s="718"/>
      <c r="HO409" s="718"/>
      <c r="HP409" s="718"/>
      <c r="HQ409" s="718"/>
      <c r="HR409" s="718"/>
      <c r="HS409" s="718"/>
      <c r="HT409" s="718"/>
      <c r="HU409" s="718"/>
      <c r="HV409" s="718"/>
      <c r="HW409" s="718"/>
      <c r="HX409" s="718"/>
      <c r="HY409" s="718"/>
      <c r="HZ409" s="718"/>
      <c r="IA409" s="718"/>
      <c r="IB409" s="718"/>
      <c r="IC409" s="718"/>
      <c r="ID409" s="718"/>
      <c r="IE409" s="718"/>
      <c r="IF409" s="718"/>
      <c r="IG409" s="718"/>
      <c r="IH409" s="718"/>
      <c r="II409" s="718"/>
      <c r="IJ409" s="718"/>
      <c r="IK409" s="718"/>
      <c r="IL409" s="718"/>
      <c r="IM409" s="718"/>
      <c r="IN409" s="718"/>
      <c r="IO409" s="718"/>
      <c r="IP409" s="718"/>
      <c r="IQ409" s="718"/>
      <c r="IR409" s="718"/>
      <c r="IS409" s="718"/>
      <c r="IT409" s="718"/>
      <c r="IU409" s="718"/>
      <c r="IV409" s="718"/>
    </row>
    <row r="410" spans="2:256" s="418" customFormat="1">
      <c r="B410" s="432"/>
      <c r="C410" s="433"/>
      <c r="D410" s="432"/>
      <c r="E410" s="432"/>
      <c r="P410" s="718"/>
      <c r="Q410" s="718"/>
      <c r="R410" s="718"/>
      <c r="S410" s="718"/>
      <c r="T410" s="718"/>
      <c r="U410" s="718"/>
      <c r="V410" s="718"/>
      <c r="W410" s="718"/>
      <c r="X410" s="718"/>
      <c r="Y410" s="718"/>
      <c r="Z410" s="718"/>
      <c r="AA410" s="718"/>
      <c r="AB410" s="718"/>
      <c r="AC410" s="718"/>
      <c r="AD410" s="718"/>
      <c r="AE410" s="718"/>
      <c r="AF410" s="718"/>
      <c r="AG410" s="718"/>
      <c r="AH410" s="718"/>
      <c r="AI410" s="718"/>
      <c r="AJ410" s="718"/>
      <c r="AK410" s="718"/>
      <c r="AL410" s="718"/>
      <c r="AM410" s="718"/>
      <c r="AN410" s="718"/>
      <c r="AO410" s="718"/>
      <c r="AP410" s="718"/>
      <c r="AQ410" s="718"/>
      <c r="AR410" s="718"/>
      <c r="AS410" s="718"/>
      <c r="AT410" s="718"/>
      <c r="AU410" s="718"/>
      <c r="AV410" s="718"/>
      <c r="AW410" s="718"/>
      <c r="AX410" s="718"/>
      <c r="AY410" s="718"/>
      <c r="AZ410" s="718"/>
      <c r="BA410" s="718"/>
      <c r="BB410" s="718"/>
      <c r="BC410" s="718"/>
      <c r="BD410" s="718"/>
      <c r="BE410" s="718"/>
      <c r="BF410" s="718"/>
      <c r="BG410" s="718"/>
      <c r="BH410" s="718"/>
      <c r="BI410" s="718"/>
      <c r="BJ410" s="718"/>
      <c r="BK410" s="718"/>
      <c r="BL410" s="718"/>
      <c r="BM410" s="718"/>
      <c r="BN410" s="718"/>
      <c r="BO410" s="718"/>
      <c r="BP410" s="718"/>
      <c r="BQ410" s="718"/>
      <c r="BR410" s="718"/>
      <c r="BS410" s="718"/>
      <c r="BT410" s="718"/>
      <c r="BU410" s="718"/>
      <c r="BV410" s="718"/>
      <c r="BW410" s="718"/>
      <c r="BX410" s="718"/>
      <c r="BY410" s="718"/>
      <c r="BZ410" s="718"/>
      <c r="CA410" s="718"/>
      <c r="CB410" s="718"/>
      <c r="CC410" s="718"/>
      <c r="CD410" s="718"/>
      <c r="CE410" s="718"/>
      <c r="CF410" s="718"/>
      <c r="CG410" s="718"/>
      <c r="CH410" s="718"/>
      <c r="CI410" s="718"/>
      <c r="CJ410" s="718"/>
      <c r="CK410" s="718"/>
      <c r="CL410" s="718"/>
      <c r="CM410" s="718"/>
      <c r="CN410" s="718"/>
      <c r="CO410" s="718"/>
      <c r="CP410" s="718"/>
      <c r="CQ410" s="718"/>
      <c r="CR410" s="718"/>
      <c r="CS410" s="718"/>
      <c r="CT410" s="718"/>
      <c r="CU410" s="718"/>
      <c r="CV410" s="718"/>
      <c r="CW410" s="718"/>
      <c r="CX410" s="718"/>
      <c r="CY410" s="718"/>
      <c r="CZ410" s="718"/>
      <c r="DA410" s="718"/>
      <c r="DB410" s="718"/>
      <c r="DC410" s="718"/>
      <c r="DD410" s="718"/>
      <c r="DE410" s="718"/>
      <c r="DF410" s="718"/>
      <c r="DG410" s="718"/>
      <c r="DH410" s="718"/>
      <c r="DI410" s="718"/>
      <c r="DJ410" s="718"/>
      <c r="DK410" s="718"/>
      <c r="DL410" s="718"/>
      <c r="DM410" s="718"/>
      <c r="DN410" s="718"/>
      <c r="DO410" s="718"/>
      <c r="DP410" s="718"/>
      <c r="DQ410" s="718"/>
      <c r="DR410" s="718"/>
      <c r="DS410" s="718"/>
      <c r="DT410" s="718"/>
      <c r="DU410" s="718"/>
      <c r="DV410" s="718"/>
      <c r="DW410" s="718"/>
      <c r="DX410" s="718"/>
      <c r="DY410" s="718"/>
      <c r="DZ410" s="718"/>
      <c r="EA410" s="718"/>
      <c r="EB410" s="718"/>
      <c r="EC410" s="718"/>
      <c r="ED410" s="718"/>
      <c r="EE410" s="718"/>
      <c r="EF410" s="718"/>
      <c r="EG410" s="718"/>
      <c r="EH410" s="718"/>
      <c r="EI410" s="718"/>
      <c r="EJ410" s="718"/>
      <c r="EK410" s="718"/>
      <c r="EL410" s="718"/>
      <c r="EM410" s="718"/>
      <c r="EN410" s="718"/>
      <c r="EO410" s="718"/>
      <c r="EP410" s="718"/>
      <c r="EQ410" s="718"/>
      <c r="ER410" s="718"/>
      <c r="ES410" s="718"/>
      <c r="ET410" s="718"/>
      <c r="EU410" s="718"/>
      <c r="EV410" s="718"/>
      <c r="EW410" s="718"/>
      <c r="EX410" s="718"/>
      <c r="EY410" s="718"/>
      <c r="EZ410" s="718"/>
      <c r="FA410" s="718"/>
      <c r="FB410" s="718"/>
      <c r="FC410" s="718"/>
      <c r="FD410" s="718"/>
      <c r="FE410" s="718"/>
      <c r="FF410" s="718"/>
      <c r="FG410" s="718"/>
      <c r="FH410" s="718"/>
      <c r="FI410" s="718"/>
      <c r="FJ410" s="718"/>
      <c r="FK410" s="718"/>
      <c r="FL410" s="718"/>
      <c r="FM410" s="718"/>
      <c r="FN410" s="718"/>
      <c r="FO410" s="718"/>
      <c r="FP410" s="718"/>
      <c r="FQ410" s="718"/>
      <c r="FR410" s="718"/>
      <c r="FS410" s="718"/>
      <c r="FT410" s="718"/>
      <c r="FU410" s="718"/>
      <c r="FV410" s="718"/>
      <c r="FW410" s="718"/>
      <c r="FX410" s="718"/>
      <c r="FY410" s="718"/>
      <c r="FZ410" s="718"/>
      <c r="GA410" s="718"/>
      <c r="GB410" s="718"/>
      <c r="GC410" s="718"/>
      <c r="GD410" s="718"/>
      <c r="GE410" s="718"/>
      <c r="GF410" s="718"/>
      <c r="GG410" s="718"/>
      <c r="GH410" s="718"/>
      <c r="GI410" s="718"/>
      <c r="GJ410" s="718"/>
      <c r="GK410" s="718"/>
      <c r="GL410" s="718"/>
      <c r="GM410" s="718"/>
      <c r="GN410" s="718"/>
      <c r="GO410" s="718"/>
      <c r="GP410" s="718"/>
      <c r="GQ410" s="718"/>
      <c r="GR410" s="718"/>
      <c r="GS410" s="718"/>
      <c r="GT410" s="718"/>
      <c r="GU410" s="718"/>
      <c r="GV410" s="718"/>
      <c r="GW410" s="718"/>
      <c r="GX410" s="718"/>
      <c r="GY410" s="718"/>
      <c r="GZ410" s="718"/>
      <c r="HA410" s="718"/>
      <c r="HB410" s="718"/>
      <c r="HC410" s="718"/>
      <c r="HD410" s="718"/>
      <c r="HE410" s="718"/>
      <c r="HF410" s="718"/>
      <c r="HG410" s="718"/>
      <c r="HH410" s="718"/>
      <c r="HI410" s="718"/>
      <c r="HJ410" s="718"/>
      <c r="HK410" s="718"/>
      <c r="HL410" s="718"/>
      <c r="HM410" s="718"/>
      <c r="HN410" s="718"/>
      <c r="HO410" s="718"/>
      <c r="HP410" s="718"/>
      <c r="HQ410" s="718"/>
      <c r="HR410" s="718"/>
      <c r="HS410" s="718"/>
      <c r="HT410" s="718"/>
      <c r="HU410" s="718"/>
      <c r="HV410" s="718"/>
      <c r="HW410" s="718"/>
      <c r="HX410" s="718"/>
      <c r="HY410" s="718"/>
      <c r="HZ410" s="718"/>
      <c r="IA410" s="718"/>
      <c r="IB410" s="718"/>
      <c r="IC410" s="718"/>
      <c r="ID410" s="718"/>
      <c r="IE410" s="718"/>
      <c r="IF410" s="718"/>
      <c r="IG410" s="718"/>
      <c r="IH410" s="718"/>
      <c r="II410" s="718"/>
      <c r="IJ410" s="718"/>
      <c r="IK410" s="718"/>
      <c r="IL410" s="718"/>
      <c r="IM410" s="718"/>
      <c r="IN410" s="718"/>
      <c r="IO410" s="718"/>
      <c r="IP410" s="718"/>
      <c r="IQ410" s="718"/>
      <c r="IR410" s="718"/>
      <c r="IS410" s="718"/>
      <c r="IT410" s="718"/>
      <c r="IU410" s="718"/>
      <c r="IV410" s="718"/>
    </row>
    <row r="411" spans="2:256" s="418" customFormat="1">
      <c r="B411" s="432"/>
      <c r="C411" s="433"/>
      <c r="D411" s="432"/>
      <c r="E411" s="432"/>
      <c r="P411" s="718"/>
      <c r="Q411" s="718"/>
      <c r="R411" s="718"/>
      <c r="S411" s="718"/>
      <c r="T411" s="718"/>
      <c r="U411" s="718"/>
      <c r="V411" s="718"/>
      <c r="W411" s="718"/>
      <c r="X411" s="718"/>
      <c r="Y411" s="718"/>
      <c r="Z411" s="718"/>
      <c r="AA411" s="718"/>
      <c r="AB411" s="718"/>
      <c r="AC411" s="718"/>
      <c r="AD411" s="718"/>
      <c r="AE411" s="718"/>
      <c r="AF411" s="718"/>
      <c r="AG411" s="718"/>
      <c r="AH411" s="718"/>
      <c r="AI411" s="718"/>
      <c r="AJ411" s="718"/>
      <c r="AK411" s="718"/>
      <c r="AL411" s="718"/>
      <c r="AM411" s="718"/>
      <c r="AN411" s="718"/>
      <c r="AO411" s="718"/>
      <c r="AP411" s="718"/>
      <c r="AQ411" s="718"/>
      <c r="AR411" s="718"/>
      <c r="AS411" s="718"/>
      <c r="AT411" s="718"/>
      <c r="AU411" s="718"/>
      <c r="AV411" s="718"/>
      <c r="AW411" s="718"/>
      <c r="AX411" s="718"/>
      <c r="AY411" s="718"/>
      <c r="AZ411" s="718"/>
      <c r="BA411" s="718"/>
      <c r="BB411" s="718"/>
      <c r="BC411" s="718"/>
      <c r="BD411" s="718"/>
      <c r="BE411" s="718"/>
      <c r="BF411" s="718"/>
      <c r="BG411" s="718"/>
      <c r="BH411" s="718"/>
      <c r="BI411" s="718"/>
      <c r="BJ411" s="718"/>
      <c r="BK411" s="718"/>
      <c r="BL411" s="718"/>
      <c r="BM411" s="718"/>
      <c r="BN411" s="718"/>
      <c r="BO411" s="718"/>
      <c r="BP411" s="718"/>
      <c r="BQ411" s="718"/>
      <c r="BR411" s="718"/>
      <c r="BS411" s="718"/>
      <c r="BT411" s="718"/>
      <c r="BU411" s="718"/>
      <c r="BV411" s="718"/>
      <c r="BW411" s="718"/>
      <c r="BX411" s="718"/>
      <c r="BY411" s="718"/>
      <c r="BZ411" s="718"/>
      <c r="CA411" s="718"/>
      <c r="CB411" s="718"/>
      <c r="CC411" s="718"/>
      <c r="CD411" s="718"/>
      <c r="CE411" s="718"/>
      <c r="CF411" s="718"/>
      <c r="CG411" s="718"/>
      <c r="CH411" s="718"/>
      <c r="CI411" s="718"/>
      <c r="CJ411" s="718"/>
      <c r="CK411" s="718"/>
      <c r="CL411" s="718"/>
      <c r="CM411" s="718"/>
      <c r="CN411" s="718"/>
      <c r="CO411" s="718"/>
      <c r="CP411" s="718"/>
      <c r="CQ411" s="718"/>
      <c r="CR411" s="718"/>
      <c r="CS411" s="718"/>
      <c r="CT411" s="718"/>
      <c r="CU411" s="718"/>
      <c r="CV411" s="718"/>
      <c r="CW411" s="718"/>
      <c r="CX411" s="718"/>
      <c r="CY411" s="718"/>
      <c r="CZ411" s="718"/>
      <c r="DA411" s="718"/>
      <c r="DB411" s="718"/>
      <c r="DC411" s="718"/>
      <c r="DD411" s="718"/>
      <c r="DE411" s="718"/>
      <c r="DF411" s="718"/>
      <c r="DG411" s="718"/>
      <c r="DH411" s="718"/>
      <c r="DI411" s="718"/>
      <c r="DJ411" s="718"/>
      <c r="DK411" s="718"/>
      <c r="DL411" s="718"/>
      <c r="DM411" s="718"/>
      <c r="DN411" s="718"/>
      <c r="DO411" s="718"/>
      <c r="DP411" s="718"/>
      <c r="DQ411" s="718"/>
      <c r="DR411" s="718"/>
      <c r="DS411" s="718"/>
      <c r="DT411" s="718"/>
      <c r="DU411" s="718"/>
      <c r="DV411" s="718"/>
      <c r="DW411" s="718"/>
      <c r="DX411" s="718"/>
      <c r="DY411" s="718"/>
      <c r="DZ411" s="718"/>
      <c r="EA411" s="718"/>
      <c r="EB411" s="718"/>
      <c r="EC411" s="718"/>
      <c r="ED411" s="718"/>
      <c r="EE411" s="718"/>
      <c r="EF411" s="718"/>
      <c r="EG411" s="718"/>
      <c r="EH411" s="718"/>
      <c r="EI411" s="718"/>
      <c r="EJ411" s="718"/>
      <c r="EK411" s="718"/>
      <c r="EL411" s="718"/>
      <c r="EM411" s="718"/>
      <c r="EN411" s="718"/>
      <c r="EO411" s="718"/>
      <c r="EP411" s="718"/>
      <c r="EQ411" s="718"/>
      <c r="ER411" s="718"/>
      <c r="ES411" s="718"/>
      <c r="ET411" s="718"/>
      <c r="EU411" s="718"/>
      <c r="EV411" s="718"/>
      <c r="EW411" s="718"/>
      <c r="EX411" s="718"/>
      <c r="EY411" s="718"/>
      <c r="EZ411" s="718"/>
      <c r="FA411" s="718"/>
      <c r="FB411" s="718"/>
      <c r="FC411" s="718"/>
      <c r="FD411" s="718"/>
      <c r="FE411" s="718"/>
      <c r="FF411" s="718"/>
      <c r="FG411" s="718"/>
      <c r="FH411" s="718"/>
      <c r="FI411" s="718"/>
      <c r="FJ411" s="718"/>
      <c r="FK411" s="718"/>
      <c r="FL411" s="718"/>
      <c r="FM411" s="718"/>
      <c r="FN411" s="718"/>
      <c r="FO411" s="718"/>
      <c r="FP411" s="718"/>
      <c r="FQ411" s="718"/>
      <c r="FR411" s="718"/>
      <c r="FS411" s="718"/>
      <c r="FT411" s="718"/>
      <c r="FU411" s="718"/>
      <c r="FV411" s="718"/>
      <c r="FW411" s="718"/>
      <c r="FX411" s="718"/>
      <c r="FY411" s="718"/>
      <c r="FZ411" s="718"/>
      <c r="GA411" s="718"/>
      <c r="GB411" s="718"/>
      <c r="GC411" s="718"/>
      <c r="GD411" s="718"/>
      <c r="GE411" s="718"/>
      <c r="GF411" s="718"/>
      <c r="GG411" s="718"/>
      <c r="GH411" s="718"/>
      <c r="GI411" s="718"/>
      <c r="GJ411" s="718"/>
      <c r="GK411" s="718"/>
      <c r="GL411" s="718"/>
      <c r="GM411" s="718"/>
      <c r="GN411" s="718"/>
      <c r="GO411" s="718"/>
      <c r="GP411" s="718"/>
      <c r="GQ411" s="718"/>
      <c r="GR411" s="718"/>
      <c r="GS411" s="718"/>
      <c r="GT411" s="718"/>
      <c r="GU411" s="718"/>
      <c r="GV411" s="718"/>
      <c r="GW411" s="718"/>
      <c r="GX411" s="718"/>
      <c r="GY411" s="718"/>
      <c r="GZ411" s="718"/>
      <c r="HA411" s="718"/>
      <c r="HB411" s="718"/>
      <c r="HC411" s="718"/>
      <c r="HD411" s="718"/>
      <c r="HE411" s="718"/>
      <c r="HF411" s="718"/>
      <c r="HG411" s="718"/>
      <c r="HH411" s="718"/>
      <c r="HI411" s="718"/>
      <c r="HJ411" s="718"/>
      <c r="HK411" s="718"/>
      <c r="HL411" s="718"/>
      <c r="HM411" s="718"/>
      <c r="HN411" s="718"/>
      <c r="HO411" s="718"/>
      <c r="HP411" s="718"/>
      <c r="HQ411" s="718"/>
      <c r="HR411" s="718"/>
      <c r="HS411" s="718"/>
      <c r="HT411" s="718"/>
      <c r="HU411" s="718"/>
      <c r="HV411" s="718"/>
      <c r="HW411" s="718"/>
      <c r="HX411" s="718"/>
      <c r="HY411" s="718"/>
      <c r="HZ411" s="718"/>
      <c r="IA411" s="718"/>
      <c r="IB411" s="718"/>
      <c r="IC411" s="718"/>
      <c r="ID411" s="718"/>
      <c r="IE411" s="718"/>
      <c r="IF411" s="718"/>
      <c r="IG411" s="718"/>
      <c r="IH411" s="718"/>
      <c r="II411" s="718"/>
      <c r="IJ411" s="718"/>
      <c r="IK411" s="718"/>
      <c r="IL411" s="718"/>
      <c r="IM411" s="718"/>
      <c r="IN411" s="718"/>
      <c r="IO411" s="718"/>
      <c r="IP411" s="718"/>
      <c r="IQ411" s="718"/>
      <c r="IR411" s="718"/>
      <c r="IS411" s="718"/>
      <c r="IT411" s="718"/>
      <c r="IU411" s="718"/>
      <c r="IV411" s="718"/>
    </row>
    <row r="412" spans="2:256" s="418" customFormat="1">
      <c r="B412" s="432"/>
      <c r="C412" s="433"/>
      <c r="D412" s="432"/>
      <c r="E412" s="432"/>
      <c r="P412" s="718"/>
      <c r="Q412" s="718"/>
      <c r="R412" s="718"/>
      <c r="S412" s="718"/>
      <c r="T412" s="718"/>
      <c r="U412" s="718"/>
      <c r="V412" s="718"/>
      <c r="W412" s="718"/>
      <c r="X412" s="718"/>
      <c r="Y412" s="718"/>
      <c r="Z412" s="718"/>
      <c r="AA412" s="718"/>
      <c r="AB412" s="718"/>
      <c r="AC412" s="718"/>
      <c r="AD412" s="718"/>
      <c r="AE412" s="718"/>
      <c r="AF412" s="718"/>
      <c r="AG412" s="718"/>
      <c r="AH412" s="718"/>
      <c r="AI412" s="718"/>
      <c r="AJ412" s="718"/>
      <c r="AK412" s="718"/>
      <c r="AL412" s="718"/>
      <c r="AM412" s="718"/>
      <c r="AN412" s="718"/>
      <c r="AO412" s="718"/>
      <c r="AP412" s="718"/>
      <c r="AQ412" s="718"/>
      <c r="AR412" s="718"/>
      <c r="AS412" s="718"/>
      <c r="AT412" s="718"/>
      <c r="AU412" s="718"/>
      <c r="AV412" s="718"/>
      <c r="AW412" s="718"/>
      <c r="AX412" s="718"/>
      <c r="AY412" s="718"/>
      <c r="AZ412" s="718"/>
      <c r="BA412" s="718"/>
      <c r="BB412" s="718"/>
      <c r="BC412" s="718"/>
      <c r="BD412" s="718"/>
      <c r="BE412" s="718"/>
      <c r="BF412" s="718"/>
      <c r="BG412" s="718"/>
      <c r="BH412" s="718"/>
      <c r="BI412" s="718"/>
      <c r="BJ412" s="718"/>
      <c r="BK412" s="718"/>
      <c r="BL412" s="718"/>
      <c r="BM412" s="718"/>
      <c r="BN412" s="718"/>
      <c r="BO412" s="718"/>
      <c r="BP412" s="718"/>
      <c r="BQ412" s="718"/>
      <c r="BR412" s="718"/>
      <c r="BS412" s="718"/>
      <c r="BT412" s="718"/>
      <c r="BU412" s="718"/>
      <c r="BV412" s="718"/>
      <c r="BW412" s="718"/>
      <c r="BX412" s="718"/>
      <c r="BY412" s="718"/>
      <c r="BZ412" s="718"/>
      <c r="CA412" s="718"/>
      <c r="CB412" s="718"/>
      <c r="CC412" s="718"/>
      <c r="CD412" s="718"/>
      <c r="CE412" s="718"/>
      <c r="CF412" s="718"/>
      <c r="CG412" s="718"/>
      <c r="CH412" s="718"/>
      <c r="CI412" s="718"/>
      <c r="CJ412" s="718"/>
      <c r="CK412" s="718"/>
      <c r="CL412" s="718"/>
      <c r="CM412" s="718"/>
      <c r="CN412" s="718"/>
      <c r="CO412" s="718"/>
      <c r="CP412" s="718"/>
      <c r="CQ412" s="718"/>
      <c r="CR412" s="718"/>
      <c r="CS412" s="718"/>
      <c r="CT412" s="718"/>
      <c r="CU412" s="718"/>
      <c r="CV412" s="718"/>
      <c r="CW412" s="718"/>
      <c r="CX412" s="718"/>
      <c r="CY412" s="718"/>
      <c r="CZ412" s="718"/>
      <c r="DA412" s="718"/>
      <c r="DB412" s="718"/>
      <c r="DC412" s="718"/>
      <c r="DD412" s="718"/>
      <c r="DE412" s="718"/>
      <c r="DF412" s="718"/>
      <c r="DG412" s="718"/>
      <c r="DH412" s="718"/>
      <c r="DI412" s="718"/>
      <c r="DJ412" s="718"/>
      <c r="DK412" s="718"/>
      <c r="DL412" s="718"/>
      <c r="DM412" s="718"/>
      <c r="DN412" s="718"/>
      <c r="DO412" s="718"/>
      <c r="DP412" s="718"/>
      <c r="DQ412" s="718"/>
      <c r="DR412" s="718"/>
      <c r="DS412" s="718"/>
      <c r="DT412" s="718"/>
      <c r="DU412" s="718"/>
      <c r="DV412" s="718"/>
      <c r="DW412" s="718"/>
      <c r="DX412" s="718"/>
      <c r="DY412" s="718"/>
      <c r="DZ412" s="718"/>
      <c r="EA412" s="718"/>
      <c r="EB412" s="718"/>
      <c r="EC412" s="718"/>
      <c r="ED412" s="718"/>
      <c r="EE412" s="718"/>
      <c r="EF412" s="718"/>
      <c r="EG412" s="718"/>
      <c r="EH412" s="718"/>
      <c r="EI412" s="718"/>
      <c r="EJ412" s="718"/>
      <c r="EK412" s="718"/>
      <c r="EL412" s="718"/>
      <c r="EM412" s="718"/>
      <c r="EN412" s="718"/>
      <c r="EO412" s="718"/>
      <c r="EP412" s="718"/>
      <c r="EQ412" s="718"/>
      <c r="ER412" s="718"/>
      <c r="ES412" s="718"/>
      <c r="ET412" s="718"/>
      <c r="EU412" s="718"/>
      <c r="EV412" s="718"/>
      <c r="EW412" s="718"/>
      <c r="EX412" s="718"/>
      <c r="EY412" s="718"/>
      <c r="EZ412" s="718"/>
      <c r="FA412" s="718"/>
      <c r="FB412" s="718"/>
      <c r="FC412" s="718"/>
      <c r="FD412" s="718"/>
      <c r="FE412" s="718"/>
      <c r="FF412" s="718"/>
      <c r="FG412" s="718"/>
      <c r="FH412" s="718"/>
      <c r="FI412" s="718"/>
      <c r="FJ412" s="718"/>
      <c r="FK412" s="718"/>
      <c r="FL412" s="718"/>
      <c r="FM412" s="718"/>
      <c r="FN412" s="718"/>
      <c r="FO412" s="718"/>
      <c r="FP412" s="718"/>
      <c r="FQ412" s="718"/>
      <c r="FR412" s="718"/>
      <c r="FS412" s="718"/>
      <c r="FT412" s="718"/>
      <c r="FU412" s="718"/>
      <c r="FV412" s="718"/>
      <c r="FW412" s="718"/>
      <c r="FX412" s="718"/>
      <c r="FY412" s="718"/>
      <c r="FZ412" s="718"/>
      <c r="GA412" s="718"/>
      <c r="GB412" s="718"/>
      <c r="GC412" s="718"/>
      <c r="GD412" s="718"/>
      <c r="GE412" s="718"/>
      <c r="GF412" s="718"/>
      <c r="GG412" s="718"/>
      <c r="GH412" s="718"/>
      <c r="GI412" s="718"/>
      <c r="GJ412" s="718"/>
      <c r="GK412" s="718"/>
      <c r="GL412" s="718"/>
      <c r="GM412" s="718"/>
      <c r="GN412" s="718"/>
      <c r="GO412" s="718"/>
      <c r="GP412" s="718"/>
      <c r="GQ412" s="718"/>
      <c r="GR412" s="718"/>
      <c r="GS412" s="718"/>
      <c r="GT412" s="718"/>
      <c r="GU412" s="718"/>
      <c r="GV412" s="718"/>
      <c r="GW412" s="718"/>
      <c r="GX412" s="718"/>
      <c r="GY412" s="718"/>
      <c r="GZ412" s="718"/>
      <c r="HA412" s="718"/>
      <c r="HB412" s="718"/>
      <c r="HC412" s="718"/>
      <c r="HD412" s="718"/>
      <c r="HE412" s="718"/>
      <c r="HF412" s="718"/>
      <c r="HG412" s="718"/>
      <c r="HH412" s="718"/>
      <c r="HI412" s="718"/>
      <c r="HJ412" s="718"/>
      <c r="HK412" s="718"/>
      <c r="HL412" s="718"/>
      <c r="HM412" s="718"/>
      <c r="HN412" s="718"/>
      <c r="HO412" s="718"/>
      <c r="HP412" s="718"/>
      <c r="HQ412" s="718"/>
      <c r="HR412" s="718"/>
      <c r="HS412" s="718"/>
      <c r="HT412" s="718"/>
      <c r="HU412" s="718"/>
      <c r="HV412" s="718"/>
      <c r="HW412" s="718"/>
      <c r="HX412" s="718"/>
      <c r="HY412" s="718"/>
      <c r="HZ412" s="718"/>
      <c r="IA412" s="718"/>
      <c r="IB412" s="718"/>
      <c r="IC412" s="718"/>
      <c r="ID412" s="718"/>
      <c r="IE412" s="718"/>
      <c r="IF412" s="718"/>
      <c r="IG412" s="718"/>
      <c r="IH412" s="718"/>
      <c r="II412" s="718"/>
      <c r="IJ412" s="718"/>
      <c r="IK412" s="718"/>
      <c r="IL412" s="718"/>
      <c r="IM412" s="718"/>
      <c r="IN412" s="718"/>
      <c r="IO412" s="718"/>
      <c r="IP412" s="718"/>
      <c r="IQ412" s="718"/>
      <c r="IR412" s="718"/>
      <c r="IS412" s="718"/>
      <c r="IT412" s="718"/>
      <c r="IU412" s="718"/>
      <c r="IV412" s="718"/>
    </row>
    <row r="413" spans="2:256" s="418" customFormat="1">
      <c r="B413" s="432"/>
      <c r="C413" s="433"/>
      <c r="D413" s="432"/>
      <c r="E413" s="432"/>
      <c r="P413" s="718"/>
      <c r="Q413" s="718"/>
      <c r="R413" s="718"/>
      <c r="S413" s="718"/>
      <c r="T413" s="718"/>
      <c r="U413" s="718"/>
      <c r="V413" s="718"/>
      <c r="W413" s="718"/>
      <c r="X413" s="718"/>
      <c r="Y413" s="718"/>
      <c r="Z413" s="718"/>
      <c r="AA413" s="718"/>
      <c r="AB413" s="718"/>
      <c r="AC413" s="718"/>
      <c r="AD413" s="718"/>
      <c r="AE413" s="718"/>
      <c r="AF413" s="718"/>
      <c r="AG413" s="718"/>
      <c r="AH413" s="718"/>
      <c r="AI413" s="718"/>
      <c r="AJ413" s="718"/>
      <c r="AK413" s="718"/>
      <c r="AL413" s="718"/>
      <c r="AM413" s="718"/>
      <c r="AN413" s="718"/>
      <c r="AO413" s="718"/>
      <c r="AP413" s="718"/>
      <c r="AQ413" s="718"/>
      <c r="AR413" s="718"/>
      <c r="AS413" s="718"/>
      <c r="AT413" s="718"/>
      <c r="AU413" s="718"/>
      <c r="AV413" s="718"/>
      <c r="AW413" s="718"/>
      <c r="AX413" s="718"/>
      <c r="AY413" s="718"/>
      <c r="AZ413" s="718"/>
      <c r="BA413" s="718"/>
      <c r="BB413" s="718"/>
      <c r="BC413" s="718"/>
      <c r="BD413" s="718"/>
      <c r="BE413" s="718"/>
      <c r="BF413" s="718"/>
      <c r="BG413" s="718"/>
      <c r="BH413" s="718"/>
      <c r="BI413" s="718"/>
      <c r="BJ413" s="718"/>
      <c r="BK413" s="718"/>
      <c r="BL413" s="718"/>
      <c r="BM413" s="718"/>
      <c r="BN413" s="718"/>
      <c r="BO413" s="718"/>
      <c r="BP413" s="718"/>
      <c r="BQ413" s="718"/>
      <c r="BR413" s="718"/>
      <c r="BS413" s="718"/>
      <c r="BT413" s="718"/>
      <c r="BU413" s="718"/>
      <c r="BV413" s="718"/>
      <c r="BW413" s="718"/>
      <c r="BX413" s="718"/>
      <c r="BY413" s="718"/>
      <c r="BZ413" s="718"/>
      <c r="CA413" s="718"/>
      <c r="CB413" s="718"/>
      <c r="CC413" s="718"/>
      <c r="CD413" s="718"/>
      <c r="CE413" s="718"/>
      <c r="CF413" s="718"/>
      <c r="CG413" s="718"/>
      <c r="CH413" s="718"/>
      <c r="CI413" s="718"/>
      <c r="CJ413" s="718"/>
      <c r="CK413" s="718"/>
      <c r="CL413" s="718"/>
      <c r="CM413" s="718"/>
      <c r="CN413" s="718"/>
      <c r="CO413" s="718"/>
      <c r="CP413" s="718"/>
      <c r="CQ413" s="718"/>
      <c r="CR413" s="718"/>
      <c r="CS413" s="718"/>
      <c r="CT413" s="718"/>
      <c r="CU413" s="718"/>
      <c r="CV413" s="718"/>
      <c r="CW413" s="718"/>
      <c r="CX413" s="718"/>
      <c r="CY413" s="718"/>
      <c r="CZ413" s="718"/>
      <c r="DA413" s="718"/>
      <c r="DB413" s="718"/>
      <c r="DC413" s="718"/>
      <c r="DD413" s="718"/>
      <c r="DE413" s="718"/>
      <c r="DF413" s="718"/>
      <c r="DG413" s="718"/>
      <c r="DH413" s="718"/>
      <c r="DI413" s="718"/>
      <c r="DJ413" s="718"/>
      <c r="DK413" s="718"/>
      <c r="DL413" s="718"/>
      <c r="DM413" s="718"/>
      <c r="DN413" s="718"/>
      <c r="DO413" s="718"/>
      <c r="DP413" s="718"/>
      <c r="DQ413" s="718"/>
      <c r="DR413" s="718"/>
      <c r="DS413" s="718"/>
      <c r="DT413" s="718"/>
      <c r="DU413" s="718"/>
      <c r="DV413" s="718"/>
      <c r="DW413" s="718"/>
      <c r="DX413" s="718"/>
      <c r="DY413" s="718"/>
      <c r="DZ413" s="718"/>
      <c r="EA413" s="718"/>
      <c r="EB413" s="718"/>
      <c r="EC413" s="718"/>
      <c r="ED413" s="718"/>
      <c r="EE413" s="718"/>
      <c r="EF413" s="718"/>
      <c r="EG413" s="718"/>
      <c r="EH413" s="718"/>
      <c r="EI413" s="718"/>
      <c r="EJ413" s="718"/>
      <c r="EK413" s="718"/>
      <c r="EL413" s="718"/>
      <c r="EM413" s="718"/>
      <c r="EN413" s="718"/>
      <c r="EO413" s="718"/>
      <c r="EP413" s="718"/>
      <c r="EQ413" s="718"/>
      <c r="ER413" s="718"/>
      <c r="ES413" s="718"/>
      <c r="ET413" s="718"/>
      <c r="EU413" s="718"/>
      <c r="EV413" s="718"/>
      <c r="EW413" s="718"/>
      <c r="EX413" s="718"/>
      <c r="EY413" s="718"/>
      <c r="EZ413" s="718"/>
      <c r="FA413" s="718"/>
      <c r="FB413" s="718"/>
      <c r="FC413" s="718"/>
      <c r="FD413" s="718"/>
      <c r="FE413" s="718"/>
      <c r="FF413" s="718"/>
      <c r="FG413" s="718"/>
      <c r="FH413" s="718"/>
      <c r="FI413" s="718"/>
      <c r="FJ413" s="718"/>
      <c r="FK413" s="718"/>
      <c r="FL413" s="718"/>
      <c r="FM413" s="718"/>
      <c r="FN413" s="718"/>
      <c r="FO413" s="718"/>
      <c r="FP413" s="718"/>
      <c r="FQ413" s="718"/>
      <c r="FR413" s="718"/>
      <c r="FS413" s="718"/>
      <c r="FT413" s="718"/>
      <c r="FU413" s="718"/>
      <c r="FV413" s="718"/>
      <c r="FW413" s="718"/>
      <c r="FX413" s="718"/>
      <c r="FY413" s="718"/>
      <c r="FZ413" s="718"/>
      <c r="GA413" s="718"/>
      <c r="GB413" s="718"/>
      <c r="GC413" s="718"/>
      <c r="GD413" s="718"/>
      <c r="GE413" s="718"/>
      <c r="GF413" s="718"/>
      <c r="GG413" s="718"/>
      <c r="GH413" s="718"/>
      <c r="GI413" s="718"/>
      <c r="GJ413" s="718"/>
      <c r="GK413" s="718"/>
      <c r="GL413" s="718"/>
      <c r="GM413" s="718"/>
      <c r="GN413" s="718"/>
      <c r="GO413" s="718"/>
      <c r="GP413" s="718"/>
      <c r="GQ413" s="718"/>
      <c r="GR413" s="718"/>
      <c r="GS413" s="718"/>
      <c r="GT413" s="718"/>
      <c r="GU413" s="718"/>
      <c r="GV413" s="718"/>
      <c r="GW413" s="718"/>
      <c r="GX413" s="718"/>
      <c r="GY413" s="718"/>
      <c r="GZ413" s="718"/>
      <c r="HA413" s="718"/>
      <c r="HB413" s="718"/>
      <c r="HC413" s="718"/>
      <c r="HD413" s="718"/>
      <c r="HE413" s="718"/>
      <c r="HF413" s="718"/>
      <c r="HG413" s="718"/>
      <c r="HH413" s="718"/>
      <c r="HI413" s="718"/>
      <c r="HJ413" s="718"/>
      <c r="HK413" s="718"/>
      <c r="HL413" s="718"/>
      <c r="HM413" s="718"/>
      <c r="HN413" s="718"/>
      <c r="HO413" s="718"/>
      <c r="HP413" s="718"/>
      <c r="HQ413" s="718"/>
      <c r="HR413" s="718"/>
      <c r="HS413" s="718"/>
      <c r="HT413" s="718"/>
      <c r="HU413" s="718"/>
      <c r="HV413" s="718"/>
      <c r="HW413" s="718"/>
      <c r="HX413" s="718"/>
      <c r="HY413" s="718"/>
      <c r="HZ413" s="718"/>
      <c r="IA413" s="718"/>
      <c r="IB413" s="718"/>
      <c r="IC413" s="718"/>
      <c r="ID413" s="718"/>
      <c r="IE413" s="718"/>
      <c r="IF413" s="718"/>
      <c r="IG413" s="718"/>
      <c r="IH413" s="718"/>
      <c r="II413" s="718"/>
      <c r="IJ413" s="718"/>
      <c r="IK413" s="718"/>
      <c r="IL413" s="718"/>
      <c r="IM413" s="718"/>
      <c r="IN413" s="718"/>
      <c r="IO413" s="718"/>
      <c r="IP413" s="718"/>
      <c r="IQ413" s="718"/>
      <c r="IR413" s="718"/>
      <c r="IS413" s="718"/>
      <c r="IT413" s="718"/>
      <c r="IU413" s="718"/>
      <c r="IV413" s="718"/>
    </row>
    <row r="414" spans="2:256" s="418" customFormat="1">
      <c r="B414" s="432"/>
      <c r="C414" s="433"/>
      <c r="D414" s="432"/>
      <c r="E414" s="432"/>
      <c r="P414" s="718"/>
      <c r="Q414" s="718"/>
      <c r="R414" s="718"/>
      <c r="S414" s="718"/>
      <c r="T414" s="718"/>
      <c r="U414" s="718"/>
      <c r="V414" s="718"/>
      <c r="W414" s="718"/>
      <c r="X414" s="718"/>
      <c r="Y414" s="718"/>
      <c r="Z414" s="718"/>
      <c r="AA414" s="718"/>
      <c r="AB414" s="718"/>
      <c r="AC414" s="718"/>
      <c r="AD414" s="718"/>
      <c r="AE414" s="718"/>
      <c r="AF414" s="718"/>
      <c r="AG414" s="718"/>
      <c r="AH414" s="718"/>
      <c r="AI414" s="718"/>
      <c r="AJ414" s="718"/>
      <c r="AK414" s="718"/>
      <c r="AL414" s="718"/>
      <c r="AM414" s="718"/>
      <c r="AN414" s="718"/>
      <c r="AO414" s="718"/>
      <c r="AP414" s="718"/>
      <c r="AQ414" s="718"/>
      <c r="AR414" s="718"/>
      <c r="AS414" s="718"/>
      <c r="AT414" s="718"/>
      <c r="AU414" s="718"/>
      <c r="AV414" s="718"/>
      <c r="AW414" s="718"/>
      <c r="AX414" s="718"/>
      <c r="AY414" s="718"/>
      <c r="AZ414" s="718"/>
      <c r="BA414" s="718"/>
      <c r="BB414" s="718"/>
      <c r="BC414" s="718"/>
      <c r="BD414" s="718"/>
      <c r="BE414" s="718"/>
      <c r="BF414" s="718"/>
      <c r="BG414" s="718"/>
      <c r="BH414" s="718"/>
      <c r="BI414" s="718"/>
      <c r="BJ414" s="718"/>
      <c r="BK414" s="718"/>
      <c r="BL414" s="718"/>
      <c r="BM414" s="718"/>
      <c r="BN414" s="718"/>
      <c r="BO414" s="718"/>
      <c r="BP414" s="718"/>
      <c r="BQ414" s="718"/>
      <c r="BR414" s="718"/>
      <c r="BS414" s="718"/>
      <c r="BT414" s="718"/>
      <c r="BU414" s="718"/>
      <c r="BV414" s="718"/>
      <c r="BW414" s="718"/>
      <c r="BX414" s="718"/>
      <c r="BY414" s="718"/>
      <c r="BZ414" s="718"/>
      <c r="CA414" s="718"/>
      <c r="CB414" s="718"/>
      <c r="CC414" s="718"/>
      <c r="CD414" s="718"/>
      <c r="CE414" s="718"/>
      <c r="CF414" s="718"/>
      <c r="CG414" s="718"/>
      <c r="CH414" s="718"/>
      <c r="CI414" s="718"/>
      <c r="CJ414" s="718"/>
      <c r="CK414" s="718"/>
      <c r="CL414" s="718"/>
      <c r="CM414" s="718"/>
      <c r="CN414" s="718"/>
      <c r="CO414" s="718"/>
      <c r="CP414" s="718"/>
      <c r="CQ414" s="718"/>
      <c r="CR414" s="718"/>
      <c r="CS414" s="718"/>
      <c r="CT414" s="718"/>
      <c r="CU414" s="718"/>
      <c r="CV414" s="718"/>
      <c r="CW414" s="718"/>
      <c r="CX414" s="718"/>
      <c r="CY414" s="718"/>
      <c r="CZ414" s="718"/>
      <c r="DA414" s="718"/>
      <c r="DB414" s="718"/>
      <c r="DC414" s="718"/>
      <c r="DD414" s="718"/>
      <c r="DE414" s="718"/>
      <c r="DF414" s="718"/>
      <c r="DG414" s="718"/>
      <c r="DH414" s="718"/>
      <c r="DI414" s="718"/>
      <c r="DJ414" s="718"/>
      <c r="DK414" s="718"/>
      <c r="DL414" s="718"/>
      <c r="DM414" s="718"/>
      <c r="DN414" s="718"/>
      <c r="DO414" s="718"/>
      <c r="DP414" s="718"/>
      <c r="DQ414" s="718"/>
      <c r="DR414" s="718"/>
      <c r="DS414" s="718"/>
      <c r="DT414" s="718"/>
      <c r="DU414" s="718"/>
      <c r="DV414" s="718"/>
      <c r="DW414" s="718"/>
      <c r="DX414" s="718"/>
      <c r="DY414" s="718"/>
      <c r="DZ414" s="718"/>
      <c r="EA414" s="718"/>
      <c r="EB414" s="718"/>
      <c r="EC414" s="718"/>
      <c r="ED414" s="718"/>
      <c r="EE414" s="718"/>
      <c r="EF414" s="718"/>
      <c r="EG414" s="718"/>
      <c r="EH414" s="718"/>
      <c r="EI414" s="718"/>
      <c r="EJ414" s="718"/>
      <c r="EK414" s="718"/>
      <c r="EL414" s="718"/>
      <c r="EM414" s="718"/>
      <c r="EN414" s="718"/>
      <c r="EO414" s="718"/>
      <c r="EP414" s="718"/>
      <c r="EQ414" s="718"/>
      <c r="ER414" s="718"/>
      <c r="ES414" s="718"/>
      <c r="ET414" s="718"/>
      <c r="EU414" s="718"/>
      <c r="EV414" s="718"/>
      <c r="EW414" s="718"/>
      <c r="EX414" s="718"/>
      <c r="EY414" s="718"/>
      <c r="EZ414" s="718"/>
      <c r="FA414" s="718"/>
      <c r="FB414" s="718"/>
      <c r="FC414" s="718"/>
      <c r="FD414" s="718"/>
      <c r="FE414" s="718"/>
      <c r="FF414" s="718"/>
      <c r="FG414" s="718"/>
      <c r="FH414" s="718"/>
      <c r="FI414" s="718"/>
      <c r="FJ414" s="718"/>
      <c r="FK414" s="718"/>
      <c r="FL414" s="718"/>
      <c r="FM414" s="718"/>
      <c r="FN414" s="718"/>
      <c r="FO414" s="718"/>
      <c r="FP414" s="718"/>
      <c r="FQ414" s="718"/>
      <c r="FR414" s="718"/>
      <c r="FS414" s="718"/>
      <c r="FT414" s="718"/>
      <c r="FU414" s="718"/>
      <c r="FV414" s="718"/>
      <c r="FW414" s="718"/>
      <c r="FX414" s="718"/>
      <c r="FY414" s="718"/>
      <c r="FZ414" s="718"/>
      <c r="GA414" s="718"/>
      <c r="GB414" s="718"/>
      <c r="GC414" s="718"/>
      <c r="GD414" s="718"/>
      <c r="GE414" s="718"/>
      <c r="GF414" s="718"/>
      <c r="GG414" s="718"/>
      <c r="GH414" s="718"/>
      <c r="GI414" s="718"/>
      <c r="GJ414" s="718"/>
      <c r="GK414" s="718"/>
      <c r="GL414" s="718"/>
      <c r="GM414" s="718"/>
      <c r="GN414" s="718"/>
      <c r="GO414" s="718"/>
      <c r="GP414" s="718"/>
      <c r="GQ414" s="718"/>
      <c r="GR414" s="718"/>
      <c r="GS414" s="718"/>
      <c r="GT414" s="718"/>
      <c r="GU414" s="718"/>
      <c r="GV414" s="718"/>
      <c r="GW414" s="718"/>
      <c r="GX414" s="718"/>
      <c r="GY414" s="718"/>
      <c r="GZ414" s="718"/>
      <c r="HA414" s="718"/>
      <c r="HB414" s="718"/>
      <c r="HC414" s="718"/>
      <c r="HD414" s="718"/>
      <c r="HE414" s="718"/>
      <c r="HF414" s="718"/>
      <c r="HG414" s="718"/>
      <c r="HH414" s="718"/>
      <c r="HI414" s="718"/>
      <c r="HJ414" s="718"/>
      <c r="HK414" s="718"/>
      <c r="HL414" s="718"/>
      <c r="HM414" s="718"/>
      <c r="HN414" s="718"/>
      <c r="HO414" s="718"/>
      <c r="HP414" s="718"/>
      <c r="HQ414" s="718"/>
      <c r="HR414" s="718"/>
      <c r="HS414" s="718"/>
      <c r="HT414" s="718"/>
      <c r="HU414" s="718"/>
      <c r="HV414" s="718"/>
      <c r="HW414" s="718"/>
      <c r="HX414" s="718"/>
      <c r="HY414" s="718"/>
      <c r="HZ414" s="718"/>
      <c r="IA414" s="718"/>
      <c r="IB414" s="718"/>
      <c r="IC414" s="718"/>
      <c r="ID414" s="718"/>
      <c r="IE414" s="718"/>
      <c r="IF414" s="718"/>
      <c r="IG414" s="718"/>
      <c r="IH414" s="718"/>
      <c r="II414" s="718"/>
      <c r="IJ414" s="718"/>
      <c r="IK414" s="718"/>
      <c r="IL414" s="718"/>
      <c r="IM414" s="718"/>
      <c r="IN414" s="718"/>
      <c r="IO414" s="718"/>
      <c r="IP414" s="718"/>
      <c r="IQ414" s="718"/>
      <c r="IR414" s="718"/>
      <c r="IS414" s="718"/>
      <c r="IT414" s="718"/>
      <c r="IU414" s="718"/>
      <c r="IV414" s="718"/>
    </row>
    <row r="415" spans="2:256" s="418" customFormat="1">
      <c r="B415" s="432"/>
      <c r="C415" s="433"/>
      <c r="D415" s="432"/>
      <c r="E415" s="432"/>
      <c r="P415" s="718"/>
      <c r="Q415" s="718"/>
      <c r="R415" s="718"/>
      <c r="S415" s="718"/>
      <c r="T415" s="718"/>
      <c r="U415" s="718"/>
      <c r="V415" s="718"/>
      <c r="W415" s="718"/>
      <c r="X415" s="718"/>
      <c r="Y415" s="718"/>
      <c r="Z415" s="718"/>
      <c r="AA415" s="718"/>
      <c r="AB415" s="718"/>
      <c r="AC415" s="718"/>
      <c r="AD415" s="718"/>
      <c r="AE415" s="718"/>
      <c r="AF415" s="718"/>
      <c r="AG415" s="718"/>
      <c r="AH415" s="718"/>
      <c r="AI415" s="718"/>
      <c r="AJ415" s="718"/>
      <c r="AK415" s="718"/>
      <c r="AL415" s="718"/>
      <c r="AM415" s="718"/>
      <c r="AN415" s="718"/>
      <c r="AO415" s="718"/>
      <c r="AP415" s="718"/>
      <c r="AQ415" s="718"/>
      <c r="AR415" s="718"/>
      <c r="AS415" s="718"/>
      <c r="AT415" s="718"/>
      <c r="AU415" s="718"/>
      <c r="AV415" s="718"/>
      <c r="AW415" s="718"/>
      <c r="AX415" s="718"/>
      <c r="AY415" s="718"/>
      <c r="AZ415" s="718"/>
      <c r="BA415" s="718"/>
      <c r="BB415" s="718"/>
      <c r="BC415" s="718"/>
      <c r="BD415" s="718"/>
      <c r="BE415" s="718"/>
      <c r="BF415" s="718"/>
      <c r="BG415" s="718"/>
      <c r="BH415" s="718"/>
      <c r="BI415" s="718"/>
      <c r="BJ415" s="718"/>
      <c r="BK415" s="718"/>
      <c r="BL415" s="718"/>
      <c r="BM415" s="718"/>
      <c r="BN415" s="718"/>
      <c r="BO415" s="718"/>
      <c r="BP415" s="718"/>
      <c r="BQ415" s="718"/>
      <c r="BR415" s="718"/>
      <c r="BS415" s="718"/>
      <c r="BT415" s="718"/>
      <c r="BU415" s="718"/>
      <c r="BV415" s="718"/>
      <c r="BW415" s="718"/>
      <c r="BX415" s="718"/>
      <c r="BY415" s="718"/>
      <c r="BZ415" s="718"/>
      <c r="CA415" s="718"/>
      <c r="CB415" s="718"/>
      <c r="CC415" s="718"/>
      <c r="CD415" s="718"/>
      <c r="CE415" s="718"/>
      <c r="CF415" s="718"/>
      <c r="CG415" s="718"/>
      <c r="CH415" s="718"/>
      <c r="CI415" s="718"/>
      <c r="CJ415" s="718"/>
      <c r="CK415" s="718"/>
      <c r="CL415" s="718"/>
      <c r="CM415" s="718"/>
      <c r="CN415" s="718"/>
      <c r="CO415" s="718"/>
      <c r="CP415" s="718"/>
      <c r="CQ415" s="718"/>
      <c r="CR415" s="718"/>
      <c r="CS415" s="718"/>
      <c r="CT415" s="718"/>
      <c r="CU415" s="718"/>
      <c r="CV415" s="718"/>
      <c r="CW415" s="718"/>
      <c r="CX415" s="718"/>
      <c r="CY415" s="718"/>
      <c r="CZ415" s="718"/>
      <c r="DA415" s="718"/>
      <c r="DB415" s="718"/>
      <c r="DC415" s="718"/>
      <c r="DD415" s="718"/>
      <c r="DE415" s="718"/>
      <c r="DF415" s="718"/>
      <c r="DG415" s="718"/>
      <c r="DH415" s="718"/>
      <c r="DI415" s="718"/>
      <c r="DJ415" s="718"/>
      <c r="DK415" s="718"/>
      <c r="DL415" s="718"/>
      <c r="DM415" s="718"/>
      <c r="DN415" s="718"/>
      <c r="DO415" s="718"/>
      <c r="DP415" s="718"/>
      <c r="DQ415" s="718"/>
      <c r="DR415" s="718"/>
      <c r="DS415" s="718"/>
      <c r="DT415" s="718"/>
      <c r="DU415" s="718"/>
      <c r="DV415" s="718"/>
      <c r="DW415" s="718"/>
      <c r="DX415" s="718"/>
      <c r="DY415" s="718"/>
      <c r="DZ415" s="718"/>
      <c r="EA415" s="718"/>
      <c r="EB415" s="718"/>
      <c r="EC415" s="718"/>
      <c r="ED415" s="718"/>
      <c r="EE415" s="718"/>
      <c r="EF415" s="718"/>
      <c r="EG415" s="718"/>
      <c r="EH415" s="718"/>
      <c r="EI415" s="718"/>
      <c r="EJ415" s="718"/>
      <c r="EK415" s="718"/>
      <c r="EL415" s="718"/>
      <c r="EM415" s="718"/>
      <c r="EN415" s="718"/>
      <c r="EO415" s="718"/>
      <c r="EP415" s="718"/>
      <c r="EQ415" s="718"/>
      <c r="ER415" s="718"/>
      <c r="ES415" s="718"/>
      <c r="ET415" s="718"/>
      <c r="EU415" s="718"/>
      <c r="EV415" s="718"/>
      <c r="EW415" s="718"/>
      <c r="EX415" s="718"/>
      <c r="EY415" s="718"/>
      <c r="EZ415" s="718"/>
      <c r="FA415" s="718"/>
      <c r="FB415" s="718"/>
      <c r="FC415" s="718"/>
      <c r="FD415" s="718"/>
      <c r="FE415" s="718"/>
      <c r="FF415" s="718"/>
      <c r="FG415" s="718"/>
      <c r="FH415" s="718"/>
      <c r="FI415" s="718"/>
      <c r="FJ415" s="718"/>
      <c r="FK415" s="718"/>
      <c r="FL415" s="718"/>
      <c r="FM415" s="718"/>
      <c r="FN415" s="718"/>
      <c r="FO415" s="718"/>
      <c r="FP415" s="718"/>
      <c r="FQ415" s="718"/>
      <c r="FR415" s="718"/>
      <c r="FS415" s="718"/>
      <c r="FT415" s="718"/>
      <c r="FU415" s="718"/>
      <c r="FV415" s="718"/>
      <c r="FW415" s="718"/>
      <c r="FX415" s="718"/>
      <c r="FY415" s="718"/>
      <c r="FZ415" s="718"/>
      <c r="GA415" s="718"/>
      <c r="GB415" s="718"/>
      <c r="GC415" s="718"/>
      <c r="GD415" s="718"/>
      <c r="GE415" s="718"/>
      <c r="GF415" s="718"/>
      <c r="GG415" s="718"/>
      <c r="GH415" s="718"/>
      <c r="GI415" s="718"/>
      <c r="GJ415" s="718"/>
      <c r="GK415" s="718"/>
      <c r="GL415" s="718"/>
      <c r="GM415" s="718"/>
      <c r="GN415" s="718"/>
      <c r="GO415" s="718"/>
      <c r="GP415" s="718"/>
      <c r="GQ415" s="718"/>
      <c r="GR415" s="718"/>
      <c r="GS415" s="718"/>
      <c r="GT415" s="718"/>
      <c r="GU415" s="718"/>
      <c r="GV415" s="718"/>
      <c r="GW415" s="718"/>
      <c r="GX415" s="718"/>
      <c r="GY415" s="718"/>
      <c r="GZ415" s="718"/>
      <c r="HA415" s="718"/>
      <c r="HB415" s="718"/>
      <c r="HC415" s="718"/>
      <c r="HD415" s="718"/>
      <c r="HE415" s="718"/>
      <c r="HF415" s="718"/>
      <c r="HG415" s="718"/>
      <c r="HH415" s="718"/>
      <c r="HI415" s="718"/>
      <c r="HJ415" s="718"/>
      <c r="HK415" s="718"/>
      <c r="HL415" s="718"/>
      <c r="HM415" s="718"/>
      <c r="HN415" s="718"/>
      <c r="HO415" s="718"/>
      <c r="HP415" s="718"/>
      <c r="HQ415" s="718"/>
      <c r="HR415" s="718"/>
      <c r="HS415" s="718"/>
      <c r="HT415" s="718"/>
      <c r="HU415" s="718"/>
      <c r="HV415" s="718"/>
      <c r="HW415" s="718"/>
      <c r="HX415" s="718"/>
      <c r="HY415" s="718"/>
      <c r="HZ415" s="718"/>
      <c r="IA415" s="718"/>
      <c r="IB415" s="718"/>
      <c r="IC415" s="718"/>
      <c r="ID415" s="718"/>
      <c r="IE415" s="718"/>
      <c r="IF415" s="718"/>
      <c r="IG415" s="718"/>
      <c r="IH415" s="718"/>
      <c r="II415" s="718"/>
      <c r="IJ415" s="718"/>
      <c r="IK415" s="718"/>
      <c r="IL415" s="718"/>
      <c r="IM415" s="718"/>
      <c r="IN415" s="718"/>
      <c r="IO415" s="718"/>
      <c r="IP415" s="718"/>
      <c r="IQ415" s="718"/>
      <c r="IR415" s="718"/>
      <c r="IS415" s="718"/>
      <c r="IT415" s="718"/>
      <c r="IU415" s="718"/>
      <c r="IV415" s="718"/>
    </row>
    <row r="416" spans="2:256" s="418" customFormat="1">
      <c r="B416" s="432"/>
      <c r="C416" s="433"/>
      <c r="D416" s="432"/>
      <c r="E416" s="432"/>
      <c r="P416" s="718"/>
      <c r="Q416" s="718"/>
      <c r="R416" s="718"/>
      <c r="S416" s="718"/>
      <c r="T416" s="718"/>
      <c r="U416" s="718"/>
      <c r="V416" s="718"/>
      <c r="W416" s="718"/>
      <c r="X416" s="718"/>
      <c r="Y416" s="718"/>
      <c r="Z416" s="718"/>
      <c r="AA416" s="718"/>
      <c r="AB416" s="718"/>
      <c r="AC416" s="718"/>
      <c r="AD416" s="718"/>
      <c r="AE416" s="718"/>
      <c r="AF416" s="718"/>
      <c r="AG416" s="718"/>
      <c r="AH416" s="718"/>
      <c r="AI416" s="718"/>
      <c r="AJ416" s="718"/>
      <c r="AK416" s="718"/>
      <c r="AL416" s="718"/>
      <c r="AM416" s="718"/>
      <c r="AN416" s="718"/>
      <c r="AO416" s="718"/>
      <c r="AP416" s="718"/>
      <c r="AQ416" s="718"/>
      <c r="AR416" s="718"/>
      <c r="AS416" s="718"/>
      <c r="AT416" s="718"/>
      <c r="AU416" s="718"/>
      <c r="AV416" s="718"/>
      <c r="AW416" s="718"/>
      <c r="AX416" s="718"/>
      <c r="AY416" s="718"/>
      <c r="AZ416" s="718"/>
      <c r="BA416" s="718"/>
      <c r="BB416" s="718"/>
      <c r="BC416" s="718"/>
      <c r="BD416" s="718"/>
      <c r="BE416" s="718"/>
      <c r="BF416" s="718"/>
      <c r="BG416" s="718"/>
      <c r="BH416" s="718"/>
      <c r="BI416" s="718"/>
      <c r="BJ416" s="718"/>
      <c r="BK416" s="718"/>
      <c r="BL416" s="718"/>
      <c r="BM416" s="718"/>
      <c r="BN416" s="718"/>
      <c r="BO416" s="718"/>
      <c r="BP416" s="718"/>
      <c r="BQ416" s="718"/>
      <c r="BR416" s="718"/>
      <c r="BS416" s="718"/>
      <c r="BT416" s="718"/>
      <c r="BU416" s="718"/>
      <c r="BV416" s="718"/>
      <c r="BW416" s="718"/>
      <c r="BX416" s="718"/>
      <c r="BY416" s="718"/>
      <c r="BZ416" s="718"/>
      <c r="CA416" s="718"/>
      <c r="CB416" s="718"/>
      <c r="CC416" s="718"/>
      <c r="CD416" s="718"/>
      <c r="CE416" s="718"/>
      <c r="CF416" s="718"/>
      <c r="CG416" s="718"/>
      <c r="CH416" s="718"/>
      <c r="CI416" s="718"/>
      <c r="CJ416" s="718"/>
      <c r="CK416" s="718"/>
      <c r="CL416" s="718"/>
      <c r="CM416" s="718"/>
      <c r="CN416" s="718"/>
      <c r="CO416" s="718"/>
      <c r="CP416" s="718"/>
      <c r="CQ416" s="718"/>
      <c r="CR416" s="718"/>
      <c r="CS416" s="718"/>
      <c r="CT416" s="718"/>
      <c r="CU416" s="718"/>
      <c r="CV416" s="718"/>
      <c r="CW416" s="718"/>
      <c r="CX416" s="718"/>
      <c r="CY416" s="718"/>
      <c r="CZ416" s="718"/>
      <c r="DA416" s="718"/>
      <c r="DB416" s="718"/>
      <c r="DC416" s="718"/>
      <c r="DD416" s="718"/>
      <c r="DE416" s="718"/>
      <c r="DF416" s="718"/>
      <c r="DG416" s="718"/>
      <c r="DH416" s="718"/>
      <c r="DI416" s="718"/>
      <c r="DJ416" s="718"/>
      <c r="DK416" s="718"/>
      <c r="DL416" s="718"/>
      <c r="DM416" s="718"/>
      <c r="DN416" s="718"/>
      <c r="DO416" s="718"/>
      <c r="DP416" s="718"/>
      <c r="DQ416" s="718"/>
      <c r="DR416" s="718"/>
      <c r="DS416" s="718"/>
      <c r="DT416" s="718"/>
      <c r="DU416" s="718"/>
      <c r="DV416" s="718"/>
      <c r="DW416" s="718"/>
      <c r="DX416" s="718"/>
      <c r="DY416" s="718"/>
      <c r="DZ416" s="718"/>
      <c r="EA416" s="718"/>
      <c r="EB416" s="718"/>
      <c r="EC416" s="718"/>
      <c r="ED416" s="718"/>
      <c r="EE416" s="718"/>
      <c r="EF416" s="718"/>
      <c r="EG416" s="718"/>
      <c r="EH416" s="718"/>
      <c r="EI416" s="718"/>
      <c r="EJ416" s="718"/>
      <c r="EK416" s="718"/>
      <c r="EL416" s="718"/>
      <c r="EM416" s="718"/>
      <c r="EN416" s="718"/>
      <c r="EO416" s="718"/>
      <c r="EP416" s="718"/>
      <c r="EQ416" s="718"/>
      <c r="ER416" s="718"/>
      <c r="ES416" s="718"/>
      <c r="ET416" s="718"/>
      <c r="EU416" s="718"/>
      <c r="EV416" s="718"/>
      <c r="EW416" s="718"/>
      <c r="EX416" s="718"/>
      <c r="EY416" s="718"/>
      <c r="EZ416" s="718"/>
      <c r="FA416" s="718"/>
      <c r="FB416" s="718"/>
      <c r="FC416" s="718"/>
      <c r="FD416" s="718"/>
      <c r="FE416" s="718"/>
      <c r="FF416" s="718"/>
      <c r="FG416" s="718"/>
      <c r="FH416" s="718"/>
      <c r="FI416" s="718"/>
      <c r="FJ416" s="718"/>
      <c r="FK416" s="718"/>
      <c r="FL416" s="718"/>
      <c r="FM416" s="718"/>
      <c r="FN416" s="718"/>
      <c r="FO416" s="718"/>
      <c r="FP416" s="718"/>
      <c r="FQ416" s="718"/>
      <c r="FR416" s="718"/>
      <c r="FS416" s="718"/>
      <c r="FT416" s="718"/>
      <c r="FU416" s="718"/>
      <c r="FV416" s="718"/>
      <c r="FW416" s="718"/>
      <c r="FX416" s="718"/>
      <c r="FY416" s="718"/>
      <c r="FZ416" s="718"/>
      <c r="GA416" s="718"/>
      <c r="GB416" s="718"/>
      <c r="GC416" s="718"/>
      <c r="GD416" s="718"/>
      <c r="GE416" s="718"/>
      <c r="GF416" s="718"/>
      <c r="GG416" s="718"/>
      <c r="GH416" s="718"/>
      <c r="GI416" s="718"/>
      <c r="GJ416" s="718"/>
      <c r="GK416" s="718"/>
      <c r="GL416" s="718"/>
      <c r="GM416" s="718"/>
      <c r="GN416" s="718"/>
      <c r="GO416" s="718"/>
      <c r="GP416" s="718"/>
      <c r="GQ416" s="718"/>
      <c r="GR416" s="718"/>
      <c r="GS416" s="718"/>
      <c r="GT416" s="718"/>
      <c r="GU416" s="718"/>
      <c r="GV416" s="718"/>
      <c r="GW416" s="718"/>
      <c r="GX416" s="718"/>
      <c r="GY416" s="718"/>
      <c r="GZ416" s="718"/>
      <c r="HA416" s="718"/>
      <c r="HB416" s="718"/>
      <c r="HC416" s="718"/>
      <c r="HD416" s="718"/>
      <c r="HE416" s="718"/>
      <c r="HF416" s="718"/>
      <c r="HG416" s="718"/>
      <c r="HH416" s="718"/>
      <c r="HI416" s="718"/>
      <c r="HJ416" s="718"/>
      <c r="HK416" s="718"/>
      <c r="HL416" s="718"/>
      <c r="HM416" s="718"/>
      <c r="HN416" s="718"/>
      <c r="HO416" s="718"/>
      <c r="HP416" s="718"/>
      <c r="HQ416" s="718"/>
      <c r="HR416" s="718"/>
      <c r="HS416" s="718"/>
      <c r="HT416" s="718"/>
      <c r="HU416" s="718"/>
      <c r="HV416" s="718"/>
      <c r="HW416" s="718"/>
      <c r="HX416" s="718"/>
      <c r="HY416" s="718"/>
      <c r="HZ416" s="718"/>
      <c r="IA416" s="718"/>
      <c r="IB416" s="718"/>
      <c r="IC416" s="718"/>
      <c r="ID416" s="718"/>
      <c r="IE416" s="718"/>
      <c r="IF416" s="718"/>
      <c r="IG416" s="718"/>
      <c r="IH416" s="718"/>
      <c r="II416" s="718"/>
      <c r="IJ416" s="718"/>
      <c r="IK416" s="718"/>
      <c r="IL416" s="718"/>
      <c r="IM416" s="718"/>
      <c r="IN416" s="718"/>
      <c r="IO416" s="718"/>
      <c r="IP416" s="718"/>
      <c r="IQ416" s="718"/>
      <c r="IR416" s="718"/>
      <c r="IS416" s="718"/>
      <c r="IT416" s="718"/>
      <c r="IU416" s="718"/>
      <c r="IV416" s="718"/>
    </row>
    <row r="417" spans="2:256" s="418" customFormat="1">
      <c r="B417" s="432"/>
      <c r="C417" s="433"/>
      <c r="D417" s="432"/>
      <c r="E417" s="432"/>
      <c r="P417" s="718"/>
      <c r="Q417" s="718"/>
      <c r="R417" s="718"/>
      <c r="S417" s="718"/>
      <c r="T417" s="718"/>
      <c r="U417" s="718"/>
      <c r="V417" s="718"/>
      <c r="W417" s="718"/>
      <c r="X417" s="718"/>
      <c r="Y417" s="718"/>
      <c r="Z417" s="718"/>
      <c r="AA417" s="718"/>
      <c r="AB417" s="718"/>
      <c r="AC417" s="718"/>
      <c r="AD417" s="718"/>
      <c r="AE417" s="718"/>
      <c r="AF417" s="718"/>
      <c r="AG417" s="718"/>
      <c r="AH417" s="718"/>
      <c r="AI417" s="718"/>
      <c r="AJ417" s="718"/>
      <c r="AK417" s="718"/>
      <c r="AL417" s="718"/>
      <c r="AM417" s="718"/>
      <c r="AN417" s="718"/>
      <c r="AO417" s="718"/>
      <c r="AP417" s="718"/>
      <c r="AQ417" s="718"/>
      <c r="AR417" s="718"/>
      <c r="AS417" s="718"/>
      <c r="AT417" s="718"/>
      <c r="AU417" s="718"/>
      <c r="AV417" s="718"/>
      <c r="AW417" s="718"/>
      <c r="AX417" s="718"/>
      <c r="AY417" s="718"/>
      <c r="AZ417" s="718"/>
      <c r="BA417" s="718"/>
      <c r="BB417" s="718"/>
      <c r="BC417" s="718"/>
      <c r="BD417" s="718"/>
      <c r="BE417" s="718"/>
      <c r="BF417" s="718"/>
      <c r="BG417" s="718"/>
      <c r="BH417" s="718"/>
      <c r="BI417" s="718"/>
      <c r="BJ417" s="718"/>
      <c r="BK417" s="718"/>
      <c r="BL417" s="718"/>
      <c r="BM417" s="718"/>
      <c r="BN417" s="718"/>
      <c r="BO417" s="718"/>
      <c r="BP417" s="718"/>
      <c r="BQ417" s="718"/>
      <c r="BR417" s="718"/>
      <c r="BS417" s="718"/>
      <c r="BT417" s="718"/>
      <c r="BU417" s="718"/>
      <c r="BV417" s="718"/>
      <c r="BW417" s="718"/>
      <c r="BX417" s="718"/>
      <c r="BY417" s="718"/>
      <c r="BZ417" s="718"/>
      <c r="CA417" s="718"/>
      <c r="CB417" s="718"/>
      <c r="CC417" s="718"/>
      <c r="CD417" s="718"/>
      <c r="CE417" s="718"/>
      <c r="CF417" s="718"/>
      <c r="CG417" s="718"/>
      <c r="CH417" s="718"/>
      <c r="CI417" s="718"/>
      <c r="CJ417" s="718"/>
      <c r="CK417" s="718"/>
      <c r="CL417" s="718"/>
      <c r="CM417" s="718"/>
      <c r="CN417" s="718"/>
      <c r="CO417" s="718"/>
      <c r="CP417" s="718"/>
      <c r="CQ417" s="718"/>
      <c r="CR417" s="718"/>
      <c r="CS417" s="718"/>
      <c r="CT417" s="718"/>
      <c r="CU417" s="718"/>
      <c r="CV417" s="718"/>
      <c r="CW417" s="718"/>
      <c r="CX417" s="718"/>
      <c r="CY417" s="718"/>
      <c r="CZ417" s="718"/>
      <c r="DA417" s="718"/>
      <c r="DB417" s="718"/>
      <c r="DC417" s="718"/>
      <c r="DD417" s="718"/>
      <c r="DE417" s="718"/>
      <c r="DF417" s="718"/>
      <c r="DG417" s="718"/>
      <c r="DH417" s="718"/>
      <c r="DI417" s="718"/>
      <c r="DJ417" s="718"/>
      <c r="DK417" s="718"/>
      <c r="DL417" s="718"/>
      <c r="DM417" s="718"/>
      <c r="DN417" s="718"/>
      <c r="DO417" s="718"/>
      <c r="DP417" s="718"/>
      <c r="DQ417" s="718"/>
      <c r="DR417" s="718"/>
      <c r="DS417" s="718"/>
      <c r="DT417" s="718"/>
      <c r="DU417" s="718"/>
      <c r="DV417" s="718"/>
      <c r="DW417" s="718"/>
      <c r="DX417" s="718"/>
      <c r="DY417" s="718"/>
      <c r="DZ417" s="718"/>
      <c r="EA417" s="718"/>
      <c r="EB417" s="718"/>
      <c r="EC417" s="718"/>
      <c r="ED417" s="718"/>
      <c r="EE417" s="718"/>
      <c r="EF417" s="718"/>
      <c r="EG417" s="718"/>
      <c r="EH417" s="718"/>
      <c r="EI417" s="718"/>
      <c r="EJ417" s="718"/>
      <c r="EK417" s="718"/>
      <c r="EL417" s="718"/>
      <c r="EM417" s="718"/>
      <c r="EN417" s="718"/>
      <c r="EO417" s="718"/>
      <c r="EP417" s="718"/>
      <c r="EQ417" s="718"/>
      <c r="ER417" s="718"/>
      <c r="ES417" s="718"/>
      <c r="ET417" s="718"/>
      <c r="EU417" s="718"/>
      <c r="EV417" s="718"/>
      <c r="EW417" s="718"/>
      <c r="EX417" s="718"/>
      <c r="EY417" s="718"/>
      <c r="EZ417" s="718"/>
      <c r="FA417" s="718"/>
      <c r="FB417" s="718"/>
      <c r="FC417" s="718"/>
      <c r="FD417" s="718"/>
      <c r="FE417" s="718"/>
      <c r="FF417" s="718"/>
      <c r="FG417" s="718"/>
      <c r="FH417" s="718"/>
      <c r="FI417" s="718"/>
      <c r="FJ417" s="718"/>
      <c r="FK417" s="718"/>
      <c r="FL417" s="718"/>
      <c r="FM417" s="718"/>
      <c r="FN417" s="718"/>
      <c r="FO417" s="718"/>
      <c r="FP417" s="718"/>
      <c r="FQ417" s="718"/>
      <c r="FR417" s="718"/>
      <c r="FS417" s="718"/>
      <c r="FT417" s="718"/>
      <c r="FU417" s="718"/>
      <c r="FV417" s="718"/>
      <c r="FW417" s="718"/>
      <c r="FX417" s="718"/>
      <c r="FY417" s="718"/>
      <c r="FZ417" s="718"/>
      <c r="GA417" s="718"/>
      <c r="GB417" s="718"/>
      <c r="GC417" s="718"/>
      <c r="GD417" s="718"/>
      <c r="GE417" s="718"/>
      <c r="GF417" s="718"/>
      <c r="GG417" s="718"/>
      <c r="GH417" s="718"/>
      <c r="GI417" s="718"/>
      <c r="GJ417" s="718"/>
      <c r="GK417" s="718"/>
      <c r="GL417" s="718"/>
      <c r="GM417" s="718"/>
      <c r="GN417" s="718"/>
      <c r="GO417" s="718"/>
      <c r="GP417" s="718"/>
      <c r="GQ417" s="718"/>
      <c r="GR417" s="718"/>
      <c r="GS417" s="718"/>
      <c r="GT417" s="718"/>
      <c r="GU417" s="718"/>
      <c r="GV417" s="718"/>
      <c r="GW417" s="718"/>
      <c r="GX417" s="718"/>
      <c r="GY417" s="718"/>
      <c r="GZ417" s="718"/>
      <c r="HA417" s="718"/>
      <c r="HB417" s="718"/>
      <c r="HC417" s="718"/>
      <c r="HD417" s="718"/>
      <c r="HE417" s="718"/>
      <c r="HF417" s="718"/>
      <c r="HG417" s="718"/>
      <c r="HH417" s="718"/>
      <c r="HI417" s="718"/>
      <c r="HJ417" s="718"/>
      <c r="HK417" s="718"/>
      <c r="HL417" s="718"/>
      <c r="HM417" s="718"/>
      <c r="HN417" s="718"/>
      <c r="HO417" s="718"/>
      <c r="HP417" s="718"/>
      <c r="HQ417" s="718"/>
      <c r="HR417" s="718"/>
      <c r="HS417" s="718"/>
      <c r="HT417" s="718"/>
      <c r="HU417" s="718"/>
      <c r="HV417" s="718"/>
      <c r="HW417" s="718"/>
      <c r="HX417" s="718"/>
      <c r="HY417" s="718"/>
      <c r="HZ417" s="718"/>
      <c r="IA417" s="718"/>
      <c r="IB417" s="718"/>
      <c r="IC417" s="718"/>
      <c r="ID417" s="718"/>
      <c r="IE417" s="718"/>
      <c r="IF417" s="718"/>
      <c r="IG417" s="718"/>
      <c r="IH417" s="718"/>
      <c r="II417" s="718"/>
      <c r="IJ417" s="718"/>
      <c r="IK417" s="718"/>
      <c r="IL417" s="718"/>
      <c r="IM417" s="718"/>
      <c r="IN417" s="718"/>
      <c r="IO417" s="718"/>
      <c r="IP417" s="718"/>
      <c r="IQ417" s="718"/>
      <c r="IR417" s="718"/>
      <c r="IS417" s="718"/>
      <c r="IT417" s="718"/>
      <c r="IU417" s="718"/>
      <c r="IV417" s="718"/>
    </row>
    <row r="418" spans="2:256" s="418" customFormat="1">
      <c r="B418" s="432"/>
      <c r="C418" s="433"/>
      <c r="D418" s="432"/>
      <c r="E418" s="432"/>
      <c r="P418" s="718"/>
      <c r="Q418" s="718"/>
      <c r="R418" s="718"/>
      <c r="S418" s="718"/>
      <c r="T418" s="718"/>
      <c r="U418" s="718"/>
      <c r="V418" s="718"/>
      <c r="W418" s="718"/>
      <c r="X418" s="718"/>
      <c r="Y418" s="718"/>
      <c r="Z418" s="718"/>
      <c r="AA418" s="718"/>
      <c r="AB418" s="718"/>
      <c r="AC418" s="718"/>
      <c r="AD418" s="718"/>
      <c r="AE418" s="718"/>
      <c r="AF418" s="718"/>
      <c r="AG418" s="718"/>
      <c r="AH418" s="718"/>
      <c r="AI418" s="718"/>
      <c r="AJ418" s="718"/>
      <c r="AK418" s="718"/>
      <c r="AL418" s="718"/>
      <c r="AM418" s="718"/>
      <c r="AN418" s="718"/>
      <c r="AO418" s="718"/>
      <c r="AP418" s="718"/>
      <c r="AQ418" s="718"/>
      <c r="AR418" s="718"/>
      <c r="AS418" s="718"/>
      <c r="AT418" s="718"/>
      <c r="AU418" s="718"/>
      <c r="AV418" s="718"/>
      <c r="AW418" s="718"/>
      <c r="AX418" s="718"/>
      <c r="AY418" s="718"/>
      <c r="AZ418" s="718"/>
      <c r="BA418" s="718"/>
      <c r="BB418" s="718"/>
      <c r="BC418" s="718"/>
      <c r="BD418" s="718"/>
      <c r="BE418" s="718"/>
      <c r="BF418" s="718"/>
      <c r="BG418" s="718"/>
      <c r="BH418" s="718"/>
      <c r="BI418" s="718"/>
      <c r="BJ418" s="718"/>
      <c r="BK418" s="718"/>
      <c r="BL418" s="718"/>
      <c r="BM418" s="718"/>
      <c r="BN418" s="718"/>
      <c r="BO418" s="718"/>
      <c r="BP418" s="718"/>
      <c r="BQ418" s="718"/>
      <c r="BR418" s="718"/>
      <c r="BS418" s="718"/>
      <c r="BT418" s="718"/>
      <c r="BU418" s="718"/>
      <c r="BV418" s="718"/>
      <c r="BW418" s="718"/>
      <c r="BX418" s="718"/>
      <c r="BY418" s="718"/>
      <c r="BZ418" s="718"/>
      <c r="CA418" s="718"/>
      <c r="CB418" s="718"/>
      <c r="CC418" s="718"/>
      <c r="CD418" s="718"/>
      <c r="CE418" s="718"/>
      <c r="CF418" s="718"/>
      <c r="CG418" s="718"/>
      <c r="CH418" s="718"/>
      <c r="CI418" s="718"/>
      <c r="CJ418" s="718"/>
      <c r="CK418" s="718"/>
      <c r="CL418" s="718"/>
      <c r="CM418" s="718"/>
      <c r="CN418" s="718"/>
      <c r="CO418" s="718"/>
      <c r="CP418" s="718"/>
      <c r="CQ418" s="718"/>
      <c r="CR418" s="718"/>
      <c r="CS418" s="718"/>
      <c r="CT418" s="718"/>
      <c r="CU418" s="718"/>
      <c r="CV418" s="718"/>
      <c r="CW418" s="718"/>
      <c r="CX418" s="718"/>
      <c r="CY418" s="718"/>
      <c r="CZ418" s="718"/>
      <c r="DA418" s="718"/>
      <c r="DB418" s="718"/>
      <c r="DC418" s="718"/>
      <c r="DD418" s="718"/>
      <c r="DE418" s="718"/>
      <c r="DF418" s="718"/>
      <c r="DG418" s="718"/>
      <c r="DH418" s="718"/>
      <c r="DI418" s="718"/>
      <c r="DJ418" s="718"/>
      <c r="DK418" s="718"/>
      <c r="DL418" s="718"/>
      <c r="DM418" s="718"/>
      <c r="DN418" s="718"/>
      <c r="DO418" s="718"/>
      <c r="DP418" s="718"/>
      <c r="DQ418" s="718"/>
      <c r="DR418" s="718"/>
      <c r="DS418" s="718"/>
      <c r="DT418" s="718"/>
      <c r="DU418" s="718"/>
      <c r="DV418" s="718"/>
      <c r="DW418" s="718"/>
      <c r="DX418" s="718"/>
      <c r="DY418" s="718"/>
      <c r="DZ418" s="718"/>
      <c r="EA418" s="718"/>
      <c r="EB418" s="718"/>
      <c r="EC418" s="718"/>
      <c r="ED418" s="718"/>
      <c r="EE418" s="718"/>
      <c r="EF418" s="718"/>
      <c r="EG418" s="718"/>
      <c r="EH418" s="718"/>
      <c r="EI418" s="718"/>
      <c r="EJ418" s="718"/>
      <c r="EK418" s="718"/>
      <c r="EL418" s="718"/>
      <c r="EM418" s="718"/>
      <c r="EN418" s="718"/>
      <c r="EO418" s="718"/>
      <c r="EP418" s="718"/>
      <c r="EQ418" s="718"/>
      <c r="ER418" s="718"/>
      <c r="ES418" s="718"/>
      <c r="ET418" s="718"/>
      <c r="EU418" s="718"/>
      <c r="EV418" s="718"/>
      <c r="EW418" s="718"/>
      <c r="EX418" s="718"/>
      <c r="EY418" s="718"/>
      <c r="EZ418" s="718"/>
      <c r="FA418" s="718"/>
      <c r="FB418" s="718"/>
      <c r="FC418" s="718"/>
      <c r="FD418" s="718"/>
      <c r="FE418" s="718"/>
      <c r="FF418" s="718"/>
      <c r="FG418" s="718"/>
      <c r="FH418" s="718"/>
      <c r="FI418" s="718"/>
      <c r="FJ418" s="718"/>
      <c r="FK418" s="718"/>
      <c r="FL418" s="718"/>
      <c r="FM418" s="718"/>
      <c r="FN418" s="718"/>
      <c r="FO418" s="718"/>
      <c r="FP418" s="718"/>
      <c r="FQ418" s="718"/>
      <c r="FR418" s="718"/>
      <c r="FS418" s="718"/>
      <c r="FT418" s="718"/>
      <c r="FU418" s="718"/>
      <c r="FV418" s="718"/>
      <c r="FW418" s="718"/>
      <c r="FX418" s="718"/>
      <c r="FY418" s="718"/>
      <c r="FZ418" s="718"/>
      <c r="GA418" s="718"/>
      <c r="GB418" s="718"/>
      <c r="GC418" s="718"/>
      <c r="GD418" s="718"/>
      <c r="GE418" s="718"/>
      <c r="GF418" s="718"/>
      <c r="GG418" s="718"/>
      <c r="GH418" s="718"/>
      <c r="GI418" s="718"/>
      <c r="GJ418" s="718"/>
      <c r="GK418" s="718"/>
      <c r="GL418" s="718"/>
      <c r="GM418" s="718"/>
      <c r="GN418" s="718"/>
      <c r="GO418" s="718"/>
      <c r="GP418" s="718"/>
      <c r="GQ418" s="718"/>
      <c r="GR418" s="718"/>
      <c r="GS418" s="718"/>
      <c r="GT418" s="718"/>
      <c r="GU418" s="718"/>
      <c r="GV418" s="718"/>
      <c r="GW418" s="718"/>
      <c r="GX418" s="718"/>
      <c r="GY418" s="718"/>
      <c r="GZ418" s="718"/>
      <c r="HA418" s="718"/>
      <c r="HB418" s="718"/>
      <c r="HC418" s="718"/>
      <c r="HD418" s="718"/>
      <c r="HE418" s="718"/>
      <c r="HF418" s="718"/>
      <c r="HG418" s="718"/>
      <c r="HH418" s="718"/>
      <c r="HI418" s="718"/>
      <c r="HJ418" s="718"/>
      <c r="HK418" s="718"/>
      <c r="HL418" s="718"/>
      <c r="HM418" s="718"/>
      <c r="HN418" s="718"/>
      <c r="HO418" s="718"/>
      <c r="HP418" s="718"/>
      <c r="HQ418" s="718"/>
      <c r="HR418" s="718"/>
      <c r="HS418" s="718"/>
      <c r="HT418" s="718"/>
      <c r="HU418" s="718"/>
      <c r="HV418" s="718"/>
      <c r="HW418" s="718"/>
      <c r="HX418" s="718"/>
      <c r="HY418" s="718"/>
      <c r="HZ418" s="718"/>
      <c r="IA418" s="718"/>
      <c r="IB418" s="718"/>
      <c r="IC418" s="718"/>
      <c r="ID418" s="718"/>
      <c r="IE418" s="718"/>
      <c r="IF418" s="718"/>
      <c r="IG418" s="718"/>
      <c r="IH418" s="718"/>
      <c r="II418" s="718"/>
      <c r="IJ418" s="718"/>
      <c r="IK418" s="718"/>
      <c r="IL418" s="718"/>
      <c r="IM418" s="718"/>
      <c r="IN418" s="718"/>
      <c r="IO418" s="718"/>
      <c r="IP418" s="718"/>
      <c r="IQ418" s="718"/>
      <c r="IR418" s="718"/>
      <c r="IS418" s="718"/>
      <c r="IT418" s="718"/>
      <c r="IU418" s="718"/>
      <c r="IV418" s="718"/>
    </row>
    <row r="419" spans="2:256" s="418" customFormat="1">
      <c r="B419" s="432"/>
      <c r="C419" s="433"/>
      <c r="D419" s="432"/>
      <c r="E419" s="432"/>
      <c r="P419" s="718"/>
      <c r="Q419" s="718"/>
      <c r="R419" s="718"/>
      <c r="S419" s="718"/>
      <c r="T419" s="718"/>
      <c r="U419" s="718"/>
      <c r="V419" s="718"/>
      <c r="W419" s="718"/>
      <c r="X419" s="718"/>
      <c r="Y419" s="718"/>
      <c r="Z419" s="718"/>
      <c r="AA419" s="718"/>
      <c r="AB419" s="718"/>
      <c r="AC419" s="718"/>
      <c r="AD419" s="718"/>
      <c r="AE419" s="718"/>
      <c r="AF419" s="718"/>
      <c r="AG419" s="718"/>
      <c r="AH419" s="718"/>
      <c r="AI419" s="718"/>
      <c r="AJ419" s="718"/>
      <c r="AK419" s="718"/>
      <c r="AL419" s="718"/>
      <c r="AM419" s="718"/>
      <c r="AN419" s="718"/>
      <c r="AO419" s="718"/>
      <c r="AP419" s="718"/>
      <c r="AQ419" s="718"/>
      <c r="AR419" s="718"/>
      <c r="AS419" s="718"/>
      <c r="AT419" s="718"/>
      <c r="AU419" s="718"/>
      <c r="AV419" s="718"/>
      <c r="AW419" s="718"/>
      <c r="AX419" s="718"/>
      <c r="AY419" s="718"/>
      <c r="AZ419" s="718"/>
      <c r="BA419" s="718"/>
      <c r="BB419" s="718"/>
      <c r="BC419" s="718"/>
      <c r="BD419" s="718"/>
      <c r="BE419" s="718"/>
      <c r="BF419" s="718"/>
      <c r="BG419" s="718"/>
      <c r="BH419" s="718"/>
      <c r="BI419" s="718"/>
      <c r="BJ419" s="718"/>
      <c r="BK419" s="718"/>
      <c r="BL419" s="718"/>
      <c r="BM419" s="718"/>
      <c r="BN419" s="718"/>
      <c r="BO419" s="718"/>
      <c r="BP419" s="718"/>
      <c r="BQ419" s="718"/>
      <c r="BR419" s="718"/>
      <c r="BS419" s="718"/>
      <c r="BT419" s="718"/>
      <c r="BU419" s="718"/>
      <c r="BV419" s="718"/>
      <c r="BW419" s="718"/>
      <c r="BX419" s="718"/>
      <c r="BY419" s="718"/>
      <c r="BZ419" s="718"/>
      <c r="CA419" s="718"/>
      <c r="CB419" s="718"/>
      <c r="CC419" s="718"/>
      <c r="CD419" s="718"/>
      <c r="CE419" s="718"/>
      <c r="CF419" s="718"/>
      <c r="CG419" s="718"/>
      <c r="CH419" s="718"/>
      <c r="CI419" s="718"/>
      <c r="CJ419" s="718"/>
      <c r="CK419" s="718"/>
      <c r="CL419" s="718"/>
      <c r="CM419" s="718"/>
      <c r="CN419" s="718"/>
      <c r="CO419" s="718"/>
      <c r="CP419" s="718"/>
      <c r="CQ419" s="718"/>
      <c r="CR419" s="718"/>
      <c r="CS419" s="718"/>
      <c r="CT419" s="718"/>
      <c r="CU419" s="718"/>
      <c r="CV419" s="718"/>
      <c r="CW419" s="718"/>
      <c r="CX419" s="718"/>
      <c r="CY419" s="718"/>
      <c r="CZ419" s="718"/>
      <c r="DA419" s="718"/>
      <c r="DB419" s="718"/>
      <c r="DC419" s="718"/>
      <c r="DD419" s="718"/>
      <c r="DE419" s="718"/>
      <c r="DF419" s="718"/>
      <c r="DG419" s="718"/>
      <c r="DH419" s="718"/>
      <c r="DI419" s="718"/>
      <c r="DJ419" s="718"/>
      <c r="DK419" s="718"/>
      <c r="DL419" s="718"/>
      <c r="DM419" s="718"/>
      <c r="DN419" s="718"/>
      <c r="DO419" s="718"/>
      <c r="DP419" s="718"/>
      <c r="DQ419" s="718"/>
      <c r="DR419" s="718"/>
      <c r="DS419" s="718"/>
      <c r="DT419" s="718"/>
      <c r="DU419" s="718"/>
      <c r="DV419" s="718"/>
      <c r="DW419" s="718"/>
      <c r="DX419" s="718"/>
      <c r="DY419" s="718"/>
      <c r="DZ419" s="718"/>
      <c r="EA419" s="718"/>
      <c r="EB419" s="718"/>
      <c r="EC419" s="718"/>
      <c r="ED419" s="718"/>
      <c r="EE419" s="718"/>
      <c r="EF419" s="718"/>
      <c r="EG419" s="718"/>
      <c r="EH419" s="718"/>
      <c r="EI419" s="718"/>
      <c r="EJ419" s="718"/>
      <c r="EK419" s="718"/>
      <c r="EL419" s="718"/>
      <c r="EM419" s="718"/>
      <c r="EN419" s="718"/>
      <c r="EO419" s="718"/>
      <c r="EP419" s="718"/>
      <c r="EQ419" s="718"/>
      <c r="ER419" s="718"/>
      <c r="ES419" s="718"/>
      <c r="ET419" s="718"/>
      <c r="EU419" s="718"/>
      <c r="EV419" s="718"/>
      <c r="EW419" s="718"/>
      <c r="EX419" s="718"/>
      <c r="EY419" s="718"/>
      <c r="EZ419" s="718"/>
      <c r="FA419" s="718"/>
      <c r="FB419" s="718"/>
      <c r="FC419" s="718"/>
      <c r="FD419" s="718"/>
      <c r="FE419" s="718"/>
      <c r="FF419" s="718"/>
      <c r="FG419" s="718"/>
      <c r="FH419" s="718"/>
      <c r="FI419" s="718"/>
      <c r="FJ419" s="718"/>
      <c r="FK419" s="718"/>
      <c r="FL419" s="718"/>
      <c r="FM419" s="718"/>
      <c r="FN419" s="718"/>
      <c r="FO419" s="718"/>
      <c r="FP419" s="718"/>
      <c r="FQ419" s="718"/>
      <c r="FR419" s="718"/>
      <c r="FS419" s="718"/>
      <c r="FT419" s="718"/>
      <c r="FU419" s="718"/>
      <c r="FV419" s="718"/>
      <c r="FW419" s="718"/>
      <c r="FX419" s="718"/>
      <c r="FY419" s="718"/>
      <c r="FZ419" s="718"/>
      <c r="GA419" s="718"/>
      <c r="GB419" s="718"/>
      <c r="GC419" s="718"/>
      <c r="GD419" s="718"/>
      <c r="GE419" s="718"/>
      <c r="GF419" s="718"/>
      <c r="GG419" s="718"/>
      <c r="GH419" s="718"/>
      <c r="GI419" s="718"/>
      <c r="GJ419" s="718"/>
      <c r="GK419" s="718"/>
      <c r="GL419" s="718"/>
      <c r="GM419" s="718"/>
      <c r="GN419" s="718"/>
      <c r="GO419" s="718"/>
      <c r="GP419" s="718"/>
      <c r="GQ419" s="718"/>
      <c r="GR419" s="718"/>
      <c r="GS419" s="718"/>
      <c r="GT419" s="718"/>
      <c r="GU419" s="718"/>
      <c r="GV419" s="718"/>
      <c r="GW419" s="718"/>
      <c r="GX419" s="718"/>
      <c r="GY419" s="718"/>
      <c r="GZ419" s="718"/>
      <c r="HA419" s="718"/>
      <c r="HB419" s="718"/>
      <c r="HC419" s="718"/>
      <c r="HD419" s="718"/>
      <c r="HE419" s="718"/>
      <c r="HF419" s="718"/>
      <c r="HG419" s="718"/>
      <c r="HH419" s="718"/>
      <c r="HI419" s="718"/>
      <c r="HJ419" s="718"/>
      <c r="HK419" s="718"/>
      <c r="HL419" s="718"/>
      <c r="HM419" s="718"/>
      <c r="HN419" s="718"/>
      <c r="HO419" s="718"/>
      <c r="HP419" s="718"/>
      <c r="HQ419" s="718"/>
      <c r="HR419" s="718"/>
      <c r="HS419" s="718"/>
      <c r="HT419" s="718"/>
      <c r="HU419" s="718"/>
      <c r="HV419" s="718"/>
      <c r="HW419" s="718"/>
      <c r="HX419" s="718"/>
      <c r="HY419" s="718"/>
      <c r="HZ419" s="718"/>
      <c r="IA419" s="718"/>
      <c r="IB419" s="718"/>
      <c r="IC419" s="718"/>
      <c r="ID419" s="718"/>
      <c r="IE419" s="718"/>
      <c r="IF419" s="718"/>
      <c r="IG419" s="718"/>
      <c r="IH419" s="718"/>
      <c r="II419" s="718"/>
      <c r="IJ419" s="718"/>
      <c r="IK419" s="718"/>
      <c r="IL419" s="718"/>
      <c r="IM419" s="718"/>
      <c r="IN419" s="718"/>
      <c r="IO419" s="718"/>
      <c r="IP419" s="718"/>
      <c r="IQ419" s="718"/>
      <c r="IR419" s="718"/>
      <c r="IS419" s="718"/>
      <c r="IT419" s="718"/>
      <c r="IU419" s="718"/>
      <c r="IV419" s="718"/>
    </row>
    <row r="420" spans="2:256" s="418" customFormat="1">
      <c r="B420" s="432"/>
      <c r="C420" s="433"/>
      <c r="D420" s="432"/>
      <c r="E420" s="432"/>
      <c r="P420" s="718"/>
      <c r="Q420" s="718"/>
      <c r="R420" s="718"/>
      <c r="S420" s="718"/>
      <c r="T420" s="718"/>
      <c r="U420" s="718"/>
      <c r="V420" s="718"/>
      <c r="W420" s="718"/>
      <c r="X420" s="718"/>
      <c r="Y420" s="718"/>
      <c r="Z420" s="718"/>
      <c r="AA420" s="718"/>
      <c r="AB420" s="718"/>
      <c r="AC420" s="718"/>
      <c r="AD420" s="718"/>
      <c r="AE420" s="718"/>
      <c r="AF420" s="718"/>
      <c r="AG420" s="718"/>
      <c r="AH420" s="718"/>
      <c r="AI420" s="718"/>
      <c r="AJ420" s="718"/>
      <c r="AK420" s="718"/>
      <c r="AL420" s="718"/>
      <c r="AM420" s="718"/>
      <c r="AN420" s="718"/>
      <c r="AO420" s="718"/>
      <c r="AP420" s="718"/>
      <c r="AQ420" s="718"/>
      <c r="AR420" s="718"/>
      <c r="AS420" s="718"/>
      <c r="AT420" s="718"/>
      <c r="AU420" s="718"/>
      <c r="AV420" s="718"/>
      <c r="AW420" s="718"/>
      <c r="AX420" s="718"/>
      <c r="AY420" s="718"/>
      <c r="AZ420" s="718"/>
      <c r="BA420" s="718"/>
      <c r="BB420" s="718"/>
      <c r="BC420" s="718"/>
      <c r="BD420" s="718"/>
      <c r="BE420" s="718"/>
      <c r="BF420" s="718"/>
      <c r="BG420" s="718"/>
      <c r="BH420" s="718"/>
      <c r="BI420" s="718"/>
      <c r="BJ420" s="718"/>
      <c r="BK420" s="718"/>
      <c r="BL420" s="718"/>
      <c r="BM420" s="718"/>
      <c r="BN420" s="718"/>
      <c r="BO420" s="718"/>
      <c r="BP420" s="718"/>
      <c r="BQ420" s="718"/>
      <c r="BR420" s="718"/>
      <c r="BS420" s="718"/>
      <c r="BT420" s="718"/>
      <c r="BU420" s="718"/>
      <c r="BV420" s="718"/>
      <c r="BW420" s="718"/>
      <c r="BX420" s="718"/>
      <c r="BY420" s="718"/>
      <c r="BZ420" s="718"/>
      <c r="CA420" s="718"/>
      <c r="CB420" s="718"/>
      <c r="CC420" s="718"/>
      <c r="CD420" s="718"/>
      <c r="CE420" s="718"/>
      <c r="CF420" s="718"/>
      <c r="CG420" s="718"/>
      <c r="CH420" s="718"/>
      <c r="CI420" s="718"/>
      <c r="CJ420" s="718"/>
      <c r="CK420" s="718"/>
      <c r="CL420" s="718"/>
      <c r="CM420" s="718"/>
      <c r="CN420" s="718"/>
      <c r="CO420" s="718"/>
      <c r="CP420" s="718"/>
      <c r="CQ420" s="718"/>
      <c r="CR420" s="718"/>
      <c r="CS420" s="718"/>
      <c r="CT420" s="718"/>
      <c r="CU420" s="718"/>
      <c r="CV420" s="718"/>
      <c r="CW420" s="718"/>
      <c r="CX420" s="718"/>
      <c r="CY420" s="718"/>
      <c r="CZ420" s="718"/>
      <c r="DA420" s="718"/>
      <c r="DB420" s="718"/>
      <c r="DC420" s="718"/>
      <c r="DD420" s="718"/>
      <c r="DE420" s="718"/>
      <c r="DF420" s="718"/>
      <c r="DG420" s="718"/>
      <c r="DH420" s="718"/>
      <c r="DI420" s="718"/>
      <c r="DJ420" s="718"/>
      <c r="DK420" s="718"/>
      <c r="DL420" s="718"/>
      <c r="DM420" s="718"/>
      <c r="DN420" s="718"/>
      <c r="DO420" s="718"/>
      <c r="DP420" s="718"/>
      <c r="DQ420" s="718"/>
      <c r="DR420" s="718"/>
      <c r="DS420" s="718"/>
      <c r="DT420" s="718"/>
      <c r="DU420" s="718"/>
      <c r="DV420" s="718"/>
      <c r="DW420" s="718"/>
      <c r="DX420" s="718"/>
      <c r="DY420" s="718"/>
      <c r="DZ420" s="718"/>
      <c r="EA420" s="718"/>
      <c r="EB420" s="718"/>
      <c r="EC420" s="718"/>
      <c r="ED420" s="718"/>
      <c r="EE420" s="718"/>
      <c r="EF420" s="718"/>
      <c r="EG420" s="718"/>
      <c r="EH420" s="718"/>
      <c r="EI420" s="718"/>
      <c r="EJ420" s="718"/>
      <c r="EK420" s="718"/>
      <c r="EL420" s="718"/>
      <c r="EM420" s="718"/>
      <c r="EN420" s="718"/>
      <c r="EO420" s="718"/>
      <c r="EP420" s="718"/>
      <c r="EQ420" s="718"/>
      <c r="ER420" s="718"/>
      <c r="ES420" s="718"/>
      <c r="ET420" s="718"/>
      <c r="EU420" s="718"/>
      <c r="EV420" s="718"/>
      <c r="EW420" s="718"/>
      <c r="EX420" s="718"/>
      <c r="EY420" s="718"/>
      <c r="EZ420" s="718"/>
      <c r="FA420" s="718"/>
      <c r="FB420" s="718"/>
      <c r="FC420" s="718"/>
      <c r="FD420" s="718"/>
      <c r="FE420" s="718"/>
      <c r="FF420" s="718"/>
      <c r="FG420" s="718"/>
      <c r="FH420" s="718"/>
      <c r="FI420" s="718"/>
      <c r="FJ420" s="718"/>
      <c r="FK420" s="718"/>
      <c r="FL420" s="718"/>
      <c r="FM420" s="718"/>
      <c r="FN420" s="718"/>
      <c r="FO420" s="718"/>
      <c r="FP420" s="718"/>
      <c r="FQ420" s="718"/>
      <c r="FR420" s="718"/>
      <c r="FS420" s="718"/>
      <c r="FT420" s="718"/>
      <c r="FU420" s="718"/>
      <c r="FV420" s="718"/>
      <c r="FW420" s="718"/>
      <c r="FX420" s="718"/>
      <c r="FY420" s="718"/>
      <c r="FZ420" s="718"/>
      <c r="GA420" s="718"/>
      <c r="GB420" s="718"/>
      <c r="GC420" s="718"/>
      <c r="GD420" s="718"/>
      <c r="GE420" s="718"/>
      <c r="GF420" s="718"/>
      <c r="GG420" s="718"/>
      <c r="GH420" s="718"/>
      <c r="GI420" s="718"/>
      <c r="GJ420" s="718"/>
      <c r="GK420" s="718"/>
      <c r="GL420" s="718"/>
      <c r="GM420" s="718"/>
      <c r="GN420" s="718"/>
      <c r="GO420" s="718"/>
      <c r="GP420" s="718"/>
      <c r="GQ420" s="718"/>
      <c r="GR420" s="718"/>
      <c r="GS420" s="718"/>
      <c r="GT420" s="718"/>
      <c r="GU420" s="718"/>
      <c r="GV420" s="718"/>
      <c r="GW420" s="718"/>
      <c r="GX420" s="718"/>
      <c r="GY420" s="718"/>
      <c r="GZ420" s="718"/>
      <c r="HA420" s="718"/>
      <c r="HB420" s="718"/>
      <c r="HC420" s="718"/>
      <c r="HD420" s="718"/>
      <c r="HE420" s="718"/>
      <c r="HF420" s="718"/>
      <c r="HG420" s="718"/>
      <c r="HH420" s="718"/>
      <c r="HI420" s="718"/>
      <c r="HJ420" s="718"/>
      <c r="HK420" s="718"/>
      <c r="HL420" s="718"/>
      <c r="HM420" s="718"/>
      <c r="HN420" s="718"/>
      <c r="HO420" s="718"/>
      <c r="HP420" s="718"/>
      <c r="HQ420" s="718"/>
      <c r="HR420" s="718"/>
      <c r="HS420" s="718"/>
      <c r="HT420" s="718"/>
      <c r="HU420" s="718"/>
      <c r="HV420" s="718"/>
      <c r="HW420" s="718"/>
      <c r="HX420" s="718"/>
      <c r="HY420" s="718"/>
      <c r="HZ420" s="718"/>
      <c r="IA420" s="718"/>
      <c r="IB420" s="718"/>
      <c r="IC420" s="718"/>
      <c r="ID420" s="718"/>
      <c r="IE420" s="718"/>
      <c r="IF420" s="718"/>
      <c r="IG420" s="718"/>
      <c r="IH420" s="718"/>
      <c r="II420" s="718"/>
      <c r="IJ420" s="718"/>
      <c r="IK420" s="718"/>
      <c r="IL420" s="718"/>
      <c r="IM420" s="718"/>
      <c r="IN420" s="718"/>
      <c r="IO420" s="718"/>
      <c r="IP420" s="718"/>
      <c r="IQ420" s="718"/>
      <c r="IR420" s="718"/>
      <c r="IS420" s="718"/>
      <c r="IT420" s="718"/>
      <c r="IU420" s="718"/>
      <c r="IV420" s="718"/>
    </row>
    <row r="421" spans="2:256" s="418" customFormat="1">
      <c r="B421" s="432"/>
      <c r="C421" s="433"/>
      <c r="D421" s="432"/>
      <c r="E421" s="432"/>
      <c r="P421" s="718"/>
      <c r="Q421" s="718"/>
      <c r="R421" s="718"/>
      <c r="S421" s="718"/>
      <c r="T421" s="718"/>
      <c r="U421" s="718"/>
      <c r="V421" s="718"/>
      <c r="W421" s="718"/>
      <c r="X421" s="718"/>
      <c r="Y421" s="718"/>
      <c r="Z421" s="718"/>
      <c r="AA421" s="718"/>
      <c r="AB421" s="718"/>
      <c r="AC421" s="718"/>
      <c r="AD421" s="718"/>
      <c r="AE421" s="718"/>
      <c r="AF421" s="718"/>
      <c r="AG421" s="718"/>
      <c r="AH421" s="718"/>
      <c r="AI421" s="718"/>
      <c r="AJ421" s="718"/>
      <c r="AK421" s="718"/>
      <c r="AL421" s="718"/>
      <c r="AM421" s="718"/>
      <c r="AN421" s="718"/>
      <c r="AO421" s="718"/>
      <c r="AP421" s="718"/>
      <c r="AQ421" s="718"/>
      <c r="AR421" s="718"/>
      <c r="AS421" s="718"/>
      <c r="AT421" s="718"/>
      <c r="AU421" s="718"/>
      <c r="AV421" s="718"/>
      <c r="AW421" s="718"/>
      <c r="AX421" s="718"/>
      <c r="AY421" s="718"/>
      <c r="AZ421" s="718"/>
      <c r="BA421" s="718"/>
      <c r="BB421" s="718"/>
      <c r="BC421" s="718"/>
      <c r="BD421" s="718"/>
      <c r="BE421" s="718"/>
      <c r="BF421" s="718"/>
      <c r="BG421" s="718"/>
      <c r="BH421" s="718"/>
      <c r="BI421" s="718"/>
      <c r="BJ421" s="718"/>
      <c r="BK421" s="718"/>
      <c r="BL421" s="718"/>
      <c r="BM421" s="718"/>
      <c r="BN421" s="718"/>
      <c r="BO421" s="718"/>
      <c r="BP421" s="718"/>
      <c r="BQ421" s="718"/>
      <c r="BR421" s="718"/>
      <c r="BS421" s="718"/>
      <c r="BT421" s="718"/>
      <c r="BU421" s="718"/>
      <c r="BV421" s="718"/>
      <c r="BW421" s="718"/>
      <c r="BX421" s="718"/>
      <c r="BY421" s="718"/>
      <c r="BZ421" s="718"/>
      <c r="CA421" s="718"/>
      <c r="CB421" s="718"/>
      <c r="CC421" s="718"/>
      <c r="CD421" s="718"/>
      <c r="CE421" s="718"/>
      <c r="CF421" s="718"/>
      <c r="CG421" s="718"/>
      <c r="CH421" s="718"/>
      <c r="CI421" s="718"/>
      <c r="CJ421" s="718"/>
      <c r="CK421" s="718"/>
      <c r="CL421" s="718"/>
      <c r="CM421" s="718"/>
      <c r="CN421" s="718"/>
      <c r="CO421" s="718"/>
      <c r="CP421" s="718"/>
      <c r="CQ421" s="718"/>
      <c r="CR421" s="718"/>
      <c r="CS421" s="718"/>
      <c r="CT421" s="718"/>
      <c r="CU421" s="718"/>
      <c r="CV421" s="718"/>
      <c r="CW421" s="718"/>
      <c r="CX421" s="718"/>
      <c r="CY421" s="718"/>
      <c r="CZ421" s="718"/>
      <c r="DA421" s="718"/>
      <c r="DB421" s="718"/>
      <c r="DC421" s="718"/>
      <c r="DD421" s="718"/>
      <c r="DE421" s="718"/>
      <c r="DF421" s="718"/>
      <c r="DG421" s="718"/>
      <c r="DH421" s="718"/>
      <c r="DI421" s="718"/>
      <c r="DJ421" s="718"/>
      <c r="DK421" s="718"/>
      <c r="DL421" s="718"/>
      <c r="DM421" s="718"/>
      <c r="DN421" s="718"/>
      <c r="DO421" s="718"/>
      <c r="DP421" s="718"/>
      <c r="DQ421" s="718"/>
      <c r="DR421" s="718"/>
      <c r="DS421" s="718"/>
      <c r="DT421" s="718"/>
      <c r="DU421" s="718"/>
      <c r="DV421" s="718"/>
      <c r="DW421" s="718"/>
      <c r="DX421" s="718"/>
      <c r="DY421" s="718"/>
      <c r="DZ421" s="718"/>
      <c r="EA421" s="718"/>
      <c r="EB421" s="718"/>
      <c r="EC421" s="718"/>
      <c r="ED421" s="718"/>
      <c r="EE421" s="718"/>
      <c r="EF421" s="718"/>
      <c r="EG421" s="718"/>
      <c r="EH421" s="718"/>
      <c r="EI421" s="718"/>
      <c r="EJ421" s="718"/>
      <c r="EK421" s="718"/>
      <c r="EL421" s="718"/>
      <c r="EM421" s="718"/>
      <c r="EN421" s="718"/>
      <c r="EO421" s="718"/>
      <c r="EP421" s="718"/>
      <c r="EQ421" s="718"/>
      <c r="ER421" s="718"/>
      <c r="ES421" s="718"/>
      <c r="ET421" s="718"/>
      <c r="EU421" s="718"/>
      <c r="EV421" s="718"/>
      <c r="EW421" s="718"/>
      <c r="EX421" s="718"/>
      <c r="EY421" s="718"/>
      <c r="EZ421" s="718"/>
      <c r="FA421" s="718"/>
      <c r="FB421" s="718"/>
      <c r="FC421" s="718"/>
      <c r="FD421" s="718"/>
      <c r="FE421" s="718"/>
      <c r="FF421" s="718"/>
      <c r="FG421" s="718"/>
      <c r="FH421" s="718"/>
      <c r="FI421" s="718"/>
      <c r="FJ421" s="718"/>
      <c r="FK421" s="718"/>
      <c r="FL421" s="718"/>
      <c r="FM421" s="718"/>
      <c r="FN421" s="718"/>
      <c r="FO421" s="718"/>
      <c r="FP421" s="718"/>
      <c r="FQ421" s="718"/>
      <c r="FR421" s="718"/>
      <c r="FS421" s="718"/>
      <c r="FT421" s="718"/>
      <c r="FU421" s="718"/>
      <c r="FV421" s="718"/>
      <c r="FW421" s="718"/>
      <c r="FX421" s="718"/>
      <c r="FY421" s="718"/>
      <c r="FZ421" s="718"/>
      <c r="GA421" s="718"/>
      <c r="GB421" s="718"/>
      <c r="GC421" s="718"/>
      <c r="GD421" s="718"/>
      <c r="GE421" s="718"/>
      <c r="GF421" s="718"/>
      <c r="GG421" s="718"/>
      <c r="GH421" s="718"/>
      <c r="GI421" s="718"/>
      <c r="GJ421" s="718"/>
      <c r="GK421" s="718"/>
      <c r="GL421" s="718"/>
      <c r="GM421" s="718"/>
      <c r="GN421" s="718"/>
      <c r="GO421" s="718"/>
      <c r="GP421" s="718"/>
      <c r="GQ421" s="718"/>
      <c r="GR421" s="718"/>
      <c r="GS421" s="718"/>
      <c r="GT421" s="718"/>
      <c r="GU421" s="718"/>
      <c r="GV421" s="718"/>
      <c r="GW421" s="718"/>
      <c r="GX421" s="718"/>
      <c r="GY421" s="718"/>
      <c r="GZ421" s="718"/>
      <c r="HA421" s="718"/>
      <c r="HB421" s="718"/>
      <c r="HC421" s="718"/>
      <c r="HD421" s="718"/>
      <c r="HE421" s="718"/>
      <c r="HF421" s="718"/>
      <c r="HG421" s="718"/>
      <c r="HH421" s="718"/>
      <c r="HI421" s="718"/>
      <c r="HJ421" s="718"/>
      <c r="HK421" s="718"/>
      <c r="HL421" s="718"/>
      <c r="HM421" s="718"/>
      <c r="HN421" s="718"/>
      <c r="HO421" s="718"/>
      <c r="HP421" s="718"/>
      <c r="HQ421" s="718"/>
      <c r="HR421" s="718"/>
      <c r="HS421" s="718"/>
      <c r="HT421" s="718"/>
      <c r="HU421" s="718"/>
      <c r="HV421" s="718"/>
      <c r="HW421" s="718"/>
      <c r="HX421" s="718"/>
      <c r="HY421" s="718"/>
      <c r="HZ421" s="718"/>
      <c r="IA421" s="718"/>
      <c r="IB421" s="718"/>
      <c r="IC421" s="718"/>
      <c r="ID421" s="718"/>
      <c r="IE421" s="718"/>
      <c r="IF421" s="718"/>
      <c r="IG421" s="718"/>
      <c r="IH421" s="718"/>
      <c r="II421" s="718"/>
      <c r="IJ421" s="718"/>
      <c r="IK421" s="718"/>
      <c r="IL421" s="718"/>
      <c r="IM421" s="718"/>
      <c r="IN421" s="718"/>
      <c r="IO421" s="718"/>
      <c r="IP421" s="718"/>
      <c r="IQ421" s="718"/>
      <c r="IR421" s="718"/>
      <c r="IS421" s="718"/>
      <c r="IT421" s="718"/>
      <c r="IU421" s="718"/>
      <c r="IV421" s="718"/>
    </row>
    <row r="422" spans="2:256" s="418" customFormat="1">
      <c r="B422" s="432"/>
      <c r="C422" s="433"/>
      <c r="D422" s="432"/>
      <c r="E422" s="432"/>
      <c r="P422" s="718"/>
      <c r="Q422" s="718"/>
      <c r="R422" s="718"/>
      <c r="S422" s="718"/>
      <c r="T422" s="718"/>
      <c r="U422" s="718"/>
      <c r="V422" s="718"/>
      <c r="W422" s="718"/>
      <c r="X422" s="718"/>
      <c r="Y422" s="718"/>
      <c r="Z422" s="718"/>
      <c r="AA422" s="718"/>
      <c r="AB422" s="718"/>
      <c r="AC422" s="718"/>
      <c r="AD422" s="718"/>
      <c r="AE422" s="718"/>
      <c r="AF422" s="718"/>
      <c r="AG422" s="718"/>
      <c r="AH422" s="718"/>
      <c r="AI422" s="718"/>
      <c r="AJ422" s="718"/>
      <c r="AK422" s="718"/>
      <c r="AL422" s="718"/>
      <c r="AM422" s="718"/>
      <c r="AN422" s="718"/>
      <c r="AO422" s="718"/>
      <c r="AP422" s="718"/>
      <c r="AQ422" s="718"/>
      <c r="AR422" s="718"/>
      <c r="AS422" s="718"/>
      <c r="AT422" s="718"/>
      <c r="AU422" s="718"/>
      <c r="AV422" s="718"/>
      <c r="AW422" s="718"/>
      <c r="AX422" s="718"/>
      <c r="AY422" s="718"/>
      <c r="AZ422" s="718"/>
      <c r="BA422" s="718"/>
      <c r="BB422" s="718"/>
      <c r="BC422" s="718"/>
      <c r="BD422" s="718"/>
      <c r="BE422" s="718"/>
      <c r="BF422" s="718"/>
      <c r="BG422" s="718"/>
      <c r="BH422" s="718"/>
      <c r="BI422" s="718"/>
      <c r="BJ422" s="718"/>
      <c r="BK422" s="718"/>
      <c r="BL422" s="718"/>
      <c r="BM422" s="718"/>
      <c r="BN422" s="718"/>
      <c r="BO422" s="718"/>
      <c r="BP422" s="718"/>
      <c r="BQ422" s="718"/>
      <c r="BR422" s="718"/>
      <c r="BS422" s="718"/>
      <c r="BT422" s="718"/>
      <c r="BU422" s="718"/>
      <c r="BV422" s="718"/>
      <c r="BW422" s="718"/>
      <c r="BX422" s="718"/>
      <c r="BY422" s="718"/>
      <c r="BZ422" s="718"/>
      <c r="CA422" s="718"/>
      <c r="CB422" s="718"/>
      <c r="CC422" s="718"/>
      <c r="CD422" s="718"/>
      <c r="CE422" s="718"/>
      <c r="CF422" s="718"/>
      <c r="CG422" s="718"/>
      <c r="CH422" s="718"/>
      <c r="CI422" s="718"/>
      <c r="CJ422" s="718"/>
      <c r="CK422" s="718"/>
      <c r="CL422" s="718"/>
      <c r="CM422" s="718"/>
      <c r="CN422" s="718"/>
      <c r="CO422" s="718"/>
      <c r="CP422" s="718"/>
      <c r="CQ422" s="718"/>
      <c r="CR422" s="718"/>
      <c r="CS422" s="718"/>
      <c r="CT422" s="718"/>
      <c r="CU422" s="718"/>
      <c r="CV422" s="718"/>
      <c r="CW422" s="718"/>
      <c r="CX422" s="718"/>
      <c r="CY422" s="718"/>
      <c r="CZ422" s="718"/>
      <c r="DA422" s="718"/>
      <c r="DB422" s="718"/>
      <c r="DC422" s="718"/>
      <c r="DD422" s="718"/>
      <c r="DE422" s="718"/>
      <c r="DF422" s="718"/>
      <c r="DG422" s="718"/>
      <c r="DH422" s="718"/>
      <c r="DI422" s="718"/>
      <c r="DJ422" s="718"/>
      <c r="DK422" s="718"/>
      <c r="DL422" s="718"/>
      <c r="DM422" s="718"/>
      <c r="DN422" s="718"/>
      <c r="DO422" s="718"/>
      <c r="DP422" s="718"/>
      <c r="DQ422" s="718"/>
      <c r="DR422" s="718"/>
      <c r="DS422" s="718"/>
      <c r="DT422" s="718"/>
      <c r="DU422" s="718"/>
      <c r="DV422" s="718"/>
      <c r="DW422" s="718"/>
      <c r="DX422" s="718"/>
      <c r="DY422" s="718"/>
      <c r="DZ422" s="718"/>
      <c r="EA422" s="718"/>
      <c r="EB422" s="718"/>
      <c r="EC422" s="718"/>
      <c r="ED422" s="718"/>
      <c r="EE422" s="718"/>
      <c r="EF422" s="718"/>
      <c r="EG422" s="718"/>
      <c r="EH422" s="718"/>
      <c r="EI422" s="718"/>
      <c r="EJ422" s="718"/>
      <c r="EK422" s="718"/>
      <c r="EL422" s="718"/>
      <c r="EM422" s="718"/>
      <c r="EN422" s="718"/>
      <c r="EO422" s="718"/>
      <c r="EP422" s="718"/>
      <c r="EQ422" s="718"/>
      <c r="ER422" s="718"/>
      <c r="ES422" s="718"/>
      <c r="ET422" s="718"/>
      <c r="EU422" s="718"/>
      <c r="EV422" s="718"/>
      <c r="EW422" s="718"/>
      <c r="EX422" s="718"/>
      <c r="EY422" s="718"/>
      <c r="EZ422" s="718"/>
      <c r="FA422" s="718"/>
      <c r="FB422" s="718"/>
      <c r="FC422" s="718"/>
      <c r="FD422" s="718"/>
      <c r="FE422" s="718"/>
      <c r="FF422" s="718"/>
      <c r="FG422" s="718"/>
      <c r="FH422" s="718"/>
      <c r="FI422" s="718"/>
      <c r="FJ422" s="718"/>
      <c r="FK422" s="718"/>
      <c r="FL422" s="718"/>
      <c r="FM422" s="718"/>
      <c r="FN422" s="718"/>
      <c r="FO422" s="718"/>
      <c r="FP422" s="718"/>
      <c r="FQ422" s="718"/>
      <c r="FR422" s="718"/>
      <c r="FS422" s="718"/>
      <c r="FT422" s="718"/>
      <c r="FU422" s="718"/>
      <c r="FV422" s="718"/>
      <c r="FW422" s="718"/>
      <c r="FX422" s="718"/>
      <c r="FY422" s="718"/>
      <c r="FZ422" s="718"/>
      <c r="GA422" s="718"/>
      <c r="GB422" s="718"/>
      <c r="GC422" s="718"/>
      <c r="GD422" s="718"/>
      <c r="GE422" s="718"/>
      <c r="GF422" s="718"/>
      <c r="GG422" s="718"/>
      <c r="GH422" s="718"/>
      <c r="GI422" s="718"/>
      <c r="GJ422" s="718"/>
      <c r="GK422" s="718"/>
      <c r="GL422" s="718"/>
      <c r="GM422" s="718"/>
      <c r="GN422" s="718"/>
      <c r="GO422" s="718"/>
      <c r="GP422" s="718"/>
      <c r="GQ422" s="718"/>
      <c r="GR422" s="718"/>
      <c r="GS422" s="718"/>
      <c r="GT422" s="718"/>
      <c r="GU422" s="718"/>
      <c r="GV422" s="718"/>
      <c r="GW422" s="718"/>
      <c r="GX422" s="718"/>
      <c r="GY422" s="718"/>
      <c r="GZ422" s="718"/>
      <c r="HA422" s="718"/>
      <c r="HB422" s="718"/>
      <c r="HC422" s="718"/>
      <c r="HD422" s="718"/>
      <c r="HE422" s="718"/>
      <c r="HF422" s="718"/>
      <c r="HG422" s="718"/>
      <c r="HH422" s="718"/>
      <c r="HI422" s="718"/>
      <c r="HJ422" s="718"/>
      <c r="HK422" s="718"/>
      <c r="HL422" s="718"/>
      <c r="HM422" s="718"/>
      <c r="HN422" s="718"/>
      <c r="HO422" s="718"/>
      <c r="HP422" s="718"/>
      <c r="HQ422" s="718"/>
      <c r="HR422" s="718"/>
      <c r="HS422" s="718"/>
      <c r="HT422" s="718"/>
      <c r="HU422" s="718"/>
      <c r="HV422" s="718"/>
      <c r="HW422" s="718"/>
      <c r="HX422" s="718"/>
      <c r="HY422" s="718"/>
      <c r="HZ422" s="718"/>
      <c r="IA422" s="718"/>
      <c r="IB422" s="718"/>
      <c r="IC422" s="718"/>
      <c r="ID422" s="718"/>
      <c r="IE422" s="718"/>
      <c r="IF422" s="718"/>
      <c r="IG422" s="718"/>
      <c r="IH422" s="718"/>
      <c r="II422" s="718"/>
      <c r="IJ422" s="718"/>
      <c r="IK422" s="718"/>
      <c r="IL422" s="718"/>
      <c r="IM422" s="718"/>
      <c r="IN422" s="718"/>
      <c r="IO422" s="718"/>
      <c r="IP422" s="718"/>
      <c r="IQ422" s="718"/>
      <c r="IR422" s="718"/>
      <c r="IS422" s="718"/>
      <c r="IT422" s="718"/>
      <c r="IU422" s="718"/>
      <c r="IV422" s="718"/>
    </row>
    <row r="423" spans="2:256" s="418" customFormat="1">
      <c r="B423" s="432"/>
      <c r="C423" s="433"/>
      <c r="D423" s="432"/>
      <c r="E423" s="432"/>
      <c r="P423" s="718"/>
      <c r="Q423" s="718"/>
      <c r="R423" s="718"/>
      <c r="S423" s="718"/>
      <c r="T423" s="718"/>
      <c r="U423" s="718"/>
      <c r="V423" s="718"/>
      <c r="W423" s="718"/>
      <c r="X423" s="718"/>
      <c r="Y423" s="718"/>
      <c r="Z423" s="718"/>
      <c r="AA423" s="718"/>
      <c r="AB423" s="718"/>
      <c r="AC423" s="718"/>
      <c r="AD423" s="718"/>
      <c r="AE423" s="718"/>
      <c r="AF423" s="718"/>
      <c r="AG423" s="718"/>
      <c r="AH423" s="718"/>
      <c r="AI423" s="718"/>
      <c r="AJ423" s="718"/>
      <c r="AK423" s="718"/>
      <c r="AL423" s="718"/>
      <c r="AM423" s="718"/>
      <c r="AN423" s="718"/>
      <c r="AO423" s="718"/>
      <c r="AP423" s="718"/>
      <c r="AQ423" s="718"/>
      <c r="AR423" s="718"/>
      <c r="AS423" s="718"/>
      <c r="AT423" s="718"/>
      <c r="AU423" s="718"/>
      <c r="AV423" s="718"/>
      <c r="AW423" s="718"/>
      <c r="AX423" s="718"/>
      <c r="AY423" s="718"/>
      <c r="AZ423" s="718"/>
      <c r="BA423" s="718"/>
      <c r="BB423" s="718"/>
      <c r="BC423" s="718"/>
      <c r="BD423" s="718"/>
      <c r="BE423" s="718"/>
      <c r="BF423" s="718"/>
      <c r="BG423" s="718"/>
      <c r="BH423" s="718"/>
      <c r="BI423" s="718"/>
      <c r="BJ423" s="718"/>
      <c r="BK423" s="718"/>
      <c r="BL423" s="718"/>
      <c r="BM423" s="718"/>
      <c r="BN423" s="718"/>
      <c r="BO423" s="718"/>
      <c r="BP423" s="718"/>
      <c r="BQ423" s="718"/>
      <c r="BR423" s="718"/>
      <c r="BS423" s="718"/>
      <c r="BT423" s="718"/>
      <c r="BU423" s="718"/>
      <c r="BV423" s="718"/>
      <c r="BW423" s="718"/>
      <c r="BX423" s="718"/>
      <c r="BY423" s="718"/>
      <c r="BZ423" s="718"/>
      <c r="CA423" s="718"/>
      <c r="CB423" s="718"/>
      <c r="CC423" s="718"/>
      <c r="CD423" s="718"/>
      <c r="CE423" s="718"/>
      <c r="CF423" s="718"/>
      <c r="CG423" s="718"/>
      <c r="CH423" s="718"/>
      <c r="CI423" s="718"/>
      <c r="CJ423" s="718"/>
      <c r="CK423" s="718"/>
      <c r="CL423" s="718"/>
      <c r="CM423" s="718"/>
      <c r="CN423" s="718"/>
      <c r="CO423" s="718"/>
      <c r="CP423" s="718"/>
      <c r="CQ423" s="718"/>
      <c r="CR423" s="718"/>
      <c r="CS423" s="718"/>
      <c r="CT423" s="718"/>
      <c r="CU423" s="718"/>
      <c r="CV423" s="718"/>
      <c r="CW423" s="718"/>
      <c r="CX423" s="718"/>
      <c r="CY423" s="718"/>
      <c r="CZ423" s="718"/>
      <c r="DA423" s="718"/>
      <c r="DB423" s="718"/>
      <c r="DC423" s="718"/>
      <c r="DD423" s="718"/>
      <c r="DE423" s="718"/>
      <c r="DF423" s="718"/>
      <c r="DG423" s="718"/>
      <c r="DH423" s="718"/>
      <c r="DI423" s="718"/>
      <c r="DJ423" s="718"/>
      <c r="DK423" s="718"/>
      <c r="DL423" s="718"/>
      <c r="DM423" s="718"/>
      <c r="DN423" s="718"/>
      <c r="DO423" s="718"/>
      <c r="DP423" s="718"/>
      <c r="DQ423" s="718"/>
      <c r="DR423" s="718"/>
      <c r="DS423" s="718"/>
      <c r="DT423" s="718"/>
      <c r="DU423" s="718"/>
      <c r="DV423" s="718"/>
      <c r="DW423" s="718"/>
      <c r="DX423" s="718"/>
      <c r="DY423" s="718"/>
      <c r="DZ423" s="718"/>
      <c r="EA423" s="718"/>
      <c r="EB423" s="718"/>
      <c r="EC423" s="718"/>
      <c r="ED423" s="718"/>
      <c r="EE423" s="718"/>
      <c r="EF423" s="718"/>
      <c r="EG423" s="718"/>
      <c r="EH423" s="718"/>
      <c r="EI423" s="718"/>
      <c r="EJ423" s="718"/>
      <c r="EK423" s="718"/>
      <c r="EL423" s="718"/>
      <c r="EM423" s="718"/>
      <c r="EN423" s="718"/>
      <c r="EO423" s="718"/>
      <c r="EP423" s="718"/>
      <c r="EQ423" s="718"/>
      <c r="ER423" s="718"/>
      <c r="ES423" s="718"/>
      <c r="ET423" s="718"/>
      <c r="EU423" s="718"/>
      <c r="EV423" s="718"/>
      <c r="EW423" s="718"/>
      <c r="EX423" s="718"/>
      <c r="EY423" s="718"/>
      <c r="EZ423" s="718"/>
      <c r="FA423" s="718"/>
      <c r="FB423" s="718"/>
      <c r="FC423" s="718"/>
      <c r="FD423" s="718"/>
      <c r="FE423" s="718"/>
      <c r="FF423" s="718"/>
      <c r="FG423" s="718"/>
      <c r="FH423" s="718"/>
      <c r="FI423" s="718"/>
      <c r="FJ423" s="718"/>
      <c r="FK423" s="718"/>
      <c r="FL423" s="718"/>
      <c r="FM423" s="718"/>
      <c r="FN423" s="718"/>
      <c r="FO423" s="718"/>
      <c r="FP423" s="718"/>
      <c r="FQ423" s="718"/>
      <c r="FR423" s="718"/>
      <c r="FS423" s="718"/>
      <c r="FT423" s="718"/>
      <c r="FU423" s="718"/>
      <c r="FV423" s="718"/>
      <c r="FW423" s="718"/>
      <c r="FX423" s="718"/>
      <c r="FY423" s="718"/>
      <c r="FZ423" s="718"/>
      <c r="GA423" s="718"/>
      <c r="GB423" s="718"/>
      <c r="GC423" s="718"/>
      <c r="GD423" s="718"/>
      <c r="GE423" s="718"/>
      <c r="GF423" s="718"/>
      <c r="GG423" s="718"/>
      <c r="GH423" s="718"/>
      <c r="GI423" s="718"/>
      <c r="GJ423" s="718"/>
      <c r="GK423" s="718"/>
      <c r="GL423" s="718"/>
      <c r="GM423" s="718"/>
      <c r="GN423" s="718"/>
      <c r="GO423" s="718"/>
      <c r="GP423" s="718"/>
      <c r="GQ423" s="718"/>
      <c r="GR423" s="718"/>
      <c r="GS423" s="718"/>
      <c r="GT423" s="718"/>
      <c r="GU423" s="718"/>
      <c r="GV423" s="718"/>
      <c r="GW423" s="718"/>
      <c r="GX423" s="718"/>
      <c r="GY423" s="718"/>
      <c r="GZ423" s="718"/>
      <c r="HA423" s="718"/>
      <c r="HB423" s="718"/>
      <c r="HC423" s="718"/>
      <c r="HD423" s="718"/>
      <c r="HE423" s="718"/>
      <c r="HF423" s="718"/>
      <c r="HG423" s="718"/>
      <c r="HH423" s="718"/>
      <c r="HI423" s="718"/>
      <c r="HJ423" s="718"/>
      <c r="HK423" s="718"/>
      <c r="HL423" s="718"/>
      <c r="HM423" s="718"/>
      <c r="HN423" s="718"/>
      <c r="HO423" s="718"/>
      <c r="HP423" s="718"/>
      <c r="HQ423" s="718"/>
      <c r="HR423" s="718"/>
      <c r="HS423" s="718"/>
      <c r="HT423" s="718"/>
      <c r="HU423" s="718"/>
      <c r="HV423" s="718"/>
      <c r="HW423" s="718"/>
      <c r="HX423" s="718"/>
      <c r="HY423" s="718"/>
      <c r="HZ423" s="718"/>
      <c r="IA423" s="718"/>
      <c r="IB423" s="718"/>
      <c r="IC423" s="718"/>
      <c r="ID423" s="718"/>
      <c r="IE423" s="718"/>
      <c r="IF423" s="718"/>
      <c r="IG423" s="718"/>
      <c r="IH423" s="718"/>
      <c r="II423" s="718"/>
      <c r="IJ423" s="718"/>
      <c r="IK423" s="718"/>
      <c r="IL423" s="718"/>
      <c r="IM423" s="718"/>
      <c r="IN423" s="718"/>
      <c r="IO423" s="718"/>
      <c r="IP423" s="718"/>
      <c r="IQ423" s="718"/>
      <c r="IR423" s="718"/>
      <c r="IS423" s="718"/>
      <c r="IT423" s="718"/>
      <c r="IU423" s="718"/>
      <c r="IV423" s="718"/>
    </row>
    <row r="424" spans="2:256" s="418" customFormat="1">
      <c r="B424" s="432"/>
      <c r="C424" s="433"/>
      <c r="D424" s="432"/>
      <c r="E424" s="432"/>
      <c r="P424" s="718"/>
      <c r="Q424" s="718"/>
      <c r="R424" s="718"/>
      <c r="S424" s="718"/>
      <c r="T424" s="718"/>
      <c r="U424" s="718"/>
      <c r="V424" s="718"/>
      <c r="W424" s="718"/>
      <c r="X424" s="718"/>
      <c r="Y424" s="718"/>
      <c r="Z424" s="718"/>
      <c r="AA424" s="718"/>
      <c r="AB424" s="718"/>
      <c r="AC424" s="718"/>
      <c r="AD424" s="718"/>
      <c r="AE424" s="718"/>
      <c r="AF424" s="718"/>
      <c r="AG424" s="718"/>
      <c r="AH424" s="718"/>
      <c r="AI424" s="718"/>
      <c r="AJ424" s="718"/>
      <c r="AK424" s="718"/>
      <c r="AL424" s="718"/>
      <c r="AM424" s="718"/>
      <c r="AN424" s="718"/>
      <c r="AO424" s="718"/>
      <c r="AP424" s="718"/>
      <c r="AQ424" s="718"/>
      <c r="AR424" s="718"/>
      <c r="AS424" s="718"/>
      <c r="AT424" s="718"/>
      <c r="AU424" s="718"/>
      <c r="AV424" s="718"/>
      <c r="AW424" s="718"/>
      <c r="AX424" s="718"/>
      <c r="AY424" s="718"/>
      <c r="AZ424" s="718"/>
      <c r="BA424" s="718"/>
      <c r="BB424" s="718"/>
      <c r="BC424" s="718"/>
      <c r="BD424" s="718"/>
      <c r="BE424" s="718"/>
      <c r="BF424" s="718"/>
      <c r="BG424" s="718"/>
      <c r="BH424" s="718"/>
      <c r="BI424" s="718"/>
      <c r="BJ424" s="718"/>
      <c r="BK424" s="718"/>
      <c r="BL424" s="718"/>
      <c r="BM424" s="718"/>
      <c r="BN424" s="718"/>
      <c r="BO424" s="718"/>
      <c r="BP424" s="718"/>
      <c r="BQ424" s="718"/>
      <c r="BR424" s="718"/>
      <c r="BS424" s="718"/>
      <c r="BT424" s="718"/>
      <c r="BU424" s="718"/>
      <c r="BV424" s="718"/>
      <c r="BW424" s="718"/>
      <c r="BX424" s="718"/>
      <c r="BY424" s="718"/>
      <c r="BZ424" s="718"/>
      <c r="CA424" s="718"/>
      <c r="CB424" s="718"/>
      <c r="CC424" s="718"/>
      <c r="CD424" s="718"/>
      <c r="CE424" s="718"/>
      <c r="CF424" s="718"/>
      <c r="CG424" s="718"/>
      <c r="CH424" s="718"/>
      <c r="CI424" s="718"/>
      <c r="CJ424" s="718"/>
      <c r="CK424" s="718"/>
      <c r="CL424" s="718"/>
      <c r="CM424" s="718"/>
      <c r="CN424" s="718"/>
      <c r="CO424" s="718"/>
      <c r="CP424" s="718"/>
      <c r="CQ424" s="718"/>
      <c r="CR424" s="718"/>
      <c r="CS424" s="718"/>
      <c r="CT424" s="718"/>
      <c r="CU424" s="718"/>
      <c r="CV424" s="718"/>
      <c r="CW424" s="718"/>
      <c r="CX424" s="718"/>
      <c r="CY424" s="718"/>
      <c r="CZ424" s="718"/>
      <c r="DA424" s="718"/>
      <c r="DB424" s="718"/>
      <c r="DC424" s="718"/>
      <c r="DD424" s="718"/>
      <c r="DE424" s="718"/>
      <c r="DF424" s="718"/>
      <c r="DG424" s="718"/>
      <c r="DH424" s="718"/>
      <c r="DI424" s="718"/>
      <c r="DJ424" s="718"/>
      <c r="DK424" s="718"/>
      <c r="DL424" s="718"/>
      <c r="DM424" s="718"/>
      <c r="DN424" s="718"/>
      <c r="DO424" s="718"/>
      <c r="DP424" s="718"/>
      <c r="DQ424" s="718"/>
      <c r="DR424" s="718"/>
      <c r="DS424" s="718"/>
      <c r="DT424" s="718"/>
      <c r="DU424" s="718"/>
      <c r="DV424" s="718"/>
      <c r="DW424" s="718"/>
      <c r="DX424" s="718"/>
      <c r="DY424" s="718"/>
      <c r="DZ424" s="718"/>
      <c r="EA424" s="718"/>
      <c r="EB424" s="718"/>
      <c r="EC424" s="718"/>
      <c r="ED424" s="718"/>
      <c r="EE424" s="718"/>
      <c r="EF424" s="718"/>
      <c r="EG424" s="718"/>
      <c r="EH424" s="718"/>
      <c r="EI424" s="718"/>
      <c r="EJ424" s="718"/>
      <c r="EK424" s="718"/>
      <c r="EL424" s="718"/>
      <c r="EM424" s="718"/>
      <c r="EN424" s="718"/>
      <c r="EO424" s="718"/>
      <c r="EP424" s="718"/>
      <c r="EQ424" s="718"/>
      <c r="ER424" s="718"/>
      <c r="ES424" s="718"/>
      <c r="ET424" s="718"/>
      <c r="EU424" s="718"/>
      <c r="EV424" s="718"/>
      <c r="EW424" s="718"/>
      <c r="EX424" s="718"/>
      <c r="EY424" s="718"/>
      <c r="EZ424" s="718"/>
      <c r="FA424" s="718"/>
      <c r="FB424" s="718"/>
      <c r="FC424" s="718"/>
      <c r="FD424" s="718"/>
      <c r="FE424" s="718"/>
      <c r="FF424" s="718"/>
      <c r="FG424" s="718"/>
      <c r="FH424" s="718"/>
      <c r="FI424" s="718"/>
      <c r="FJ424" s="718"/>
      <c r="FK424" s="718"/>
      <c r="FL424" s="718"/>
      <c r="FM424" s="718"/>
      <c r="FN424" s="718"/>
      <c r="FO424" s="718"/>
      <c r="FP424" s="718"/>
      <c r="FQ424" s="718"/>
      <c r="FR424" s="718"/>
      <c r="FS424" s="718"/>
      <c r="FT424" s="718"/>
      <c r="FU424" s="718"/>
      <c r="FV424" s="718"/>
      <c r="FW424" s="718"/>
      <c r="FX424" s="718"/>
      <c r="FY424" s="718"/>
      <c r="FZ424" s="718"/>
      <c r="GA424" s="718"/>
      <c r="GB424" s="718"/>
      <c r="GC424" s="718"/>
      <c r="GD424" s="718"/>
      <c r="GE424" s="718"/>
      <c r="GF424" s="718"/>
      <c r="GG424" s="718"/>
      <c r="GH424" s="718"/>
      <c r="GI424" s="718"/>
      <c r="GJ424" s="718"/>
      <c r="GK424" s="718"/>
      <c r="GL424" s="718"/>
      <c r="GM424" s="718"/>
      <c r="GN424" s="718"/>
      <c r="GO424" s="718"/>
      <c r="GP424" s="718"/>
      <c r="GQ424" s="718"/>
      <c r="GR424" s="718"/>
      <c r="GS424" s="718"/>
      <c r="GT424" s="718"/>
      <c r="GU424" s="718"/>
      <c r="GV424" s="718"/>
      <c r="GW424" s="718"/>
      <c r="GX424" s="718"/>
      <c r="GY424" s="718"/>
      <c r="GZ424" s="718"/>
      <c r="HA424" s="718"/>
      <c r="HB424" s="718"/>
      <c r="HC424" s="718"/>
      <c r="HD424" s="718"/>
      <c r="HE424" s="718"/>
      <c r="HF424" s="718"/>
      <c r="HG424" s="718"/>
      <c r="HH424" s="718"/>
      <c r="HI424" s="718"/>
      <c r="HJ424" s="718"/>
      <c r="HK424" s="718"/>
      <c r="HL424" s="718"/>
      <c r="HM424" s="718"/>
      <c r="HN424" s="718"/>
      <c r="HO424" s="718"/>
      <c r="HP424" s="718"/>
      <c r="HQ424" s="718"/>
      <c r="HR424" s="718"/>
      <c r="HS424" s="718"/>
      <c r="HT424" s="718"/>
      <c r="HU424" s="718"/>
      <c r="HV424" s="718"/>
      <c r="HW424" s="718"/>
      <c r="HX424" s="718"/>
      <c r="HY424" s="718"/>
      <c r="HZ424" s="718"/>
      <c r="IA424" s="718"/>
      <c r="IB424" s="718"/>
      <c r="IC424" s="718"/>
      <c r="ID424" s="718"/>
      <c r="IE424" s="718"/>
      <c r="IF424" s="718"/>
      <c r="IG424" s="718"/>
      <c r="IH424" s="718"/>
      <c r="II424" s="718"/>
      <c r="IJ424" s="718"/>
      <c r="IK424" s="718"/>
      <c r="IL424" s="718"/>
      <c r="IM424" s="718"/>
      <c r="IN424" s="718"/>
      <c r="IO424" s="718"/>
      <c r="IP424" s="718"/>
      <c r="IQ424" s="718"/>
      <c r="IR424" s="718"/>
      <c r="IS424" s="718"/>
      <c r="IT424" s="718"/>
      <c r="IU424" s="718"/>
      <c r="IV424" s="718"/>
    </row>
    <row r="425" spans="2:256" s="418" customFormat="1">
      <c r="B425" s="432"/>
      <c r="C425" s="433"/>
      <c r="D425" s="432"/>
      <c r="E425" s="432"/>
      <c r="P425" s="718"/>
      <c r="Q425" s="718"/>
      <c r="R425" s="718"/>
      <c r="S425" s="718"/>
      <c r="T425" s="718"/>
      <c r="U425" s="718"/>
      <c r="V425" s="718"/>
      <c r="W425" s="718"/>
      <c r="X425" s="718"/>
      <c r="Y425" s="718"/>
      <c r="Z425" s="718"/>
      <c r="AA425" s="718"/>
      <c r="AB425" s="718"/>
      <c r="AC425" s="718"/>
      <c r="AD425" s="718"/>
      <c r="AE425" s="718"/>
      <c r="AF425" s="718"/>
      <c r="AG425" s="718"/>
      <c r="AH425" s="718"/>
      <c r="AI425" s="718"/>
      <c r="AJ425" s="718"/>
      <c r="AK425" s="718"/>
      <c r="AL425" s="718"/>
      <c r="AM425" s="718"/>
      <c r="AN425" s="718"/>
      <c r="AO425" s="718"/>
      <c r="AP425" s="718"/>
      <c r="AQ425" s="718"/>
      <c r="AR425" s="718"/>
      <c r="AS425" s="718"/>
      <c r="AT425" s="718"/>
      <c r="AU425" s="718"/>
      <c r="AV425" s="718"/>
      <c r="AW425" s="718"/>
      <c r="AX425" s="718"/>
      <c r="AY425" s="718"/>
      <c r="AZ425" s="718"/>
      <c r="BA425" s="718"/>
      <c r="BB425" s="718"/>
      <c r="BC425" s="718"/>
      <c r="BD425" s="718"/>
      <c r="BE425" s="718"/>
      <c r="BF425" s="718"/>
      <c r="BG425" s="718"/>
      <c r="BH425" s="718"/>
      <c r="BI425" s="718"/>
      <c r="BJ425" s="718"/>
      <c r="BK425" s="718"/>
      <c r="BL425" s="718"/>
      <c r="BM425" s="718"/>
      <c r="BN425" s="718"/>
      <c r="BO425" s="718"/>
      <c r="BP425" s="718"/>
      <c r="BQ425" s="718"/>
      <c r="BR425" s="718"/>
      <c r="BS425" s="718"/>
      <c r="BT425" s="718"/>
      <c r="BU425" s="718"/>
      <c r="BV425" s="718"/>
      <c r="BW425" s="718"/>
      <c r="BX425" s="718"/>
      <c r="BY425" s="718"/>
      <c r="BZ425" s="718"/>
      <c r="CA425" s="718"/>
      <c r="CB425" s="718"/>
      <c r="CC425" s="718"/>
      <c r="CD425" s="718"/>
      <c r="CE425" s="718"/>
      <c r="CF425" s="718"/>
      <c r="CG425" s="718"/>
      <c r="CH425" s="718"/>
      <c r="CI425" s="718"/>
      <c r="CJ425" s="718"/>
      <c r="CK425" s="718"/>
      <c r="CL425" s="718"/>
      <c r="CM425" s="718"/>
      <c r="CN425" s="718"/>
      <c r="CO425" s="718"/>
      <c r="CP425" s="718"/>
      <c r="CQ425" s="718"/>
      <c r="CR425" s="718"/>
      <c r="CS425" s="718"/>
      <c r="CT425" s="718"/>
      <c r="CU425" s="718"/>
      <c r="CV425" s="718"/>
      <c r="CW425" s="718"/>
      <c r="CX425" s="718"/>
      <c r="CY425" s="718"/>
      <c r="CZ425" s="718"/>
      <c r="DA425" s="718"/>
      <c r="DB425" s="718"/>
      <c r="DC425" s="718"/>
      <c r="DD425" s="718"/>
      <c r="DE425" s="718"/>
      <c r="DF425" s="718"/>
      <c r="DG425" s="718"/>
      <c r="DH425" s="718"/>
      <c r="DI425" s="718"/>
      <c r="DJ425" s="718"/>
      <c r="DK425" s="718"/>
      <c r="DL425" s="718"/>
      <c r="DM425" s="718"/>
      <c r="DN425" s="718"/>
      <c r="DO425" s="718"/>
      <c r="DP425" s="718"/>
      <c r="DQ425" s="718"/>
      <c r="DR425" s="718"/>
      <c r="DS425" s="718"/>
      <c r="DT425" s="718"/>
      <c r="DU425" s="718"/>
      <c r="DV425" s="718"/>
      <c r="DW425" s="718"/>
      <c r="DX425" s="718"/>
      <c r="DY425" s="718"/>
      <c r="DZ425" s="718"/>
      <c r="EA425" s="718"/>
      <c r="EB425" s="718"/>
      <c r="EC425" s="718"/>
      <c r="ED425" s="718"/>
      <c r="EE425" s="718"/>
      <c r="EF425" s="718"/>
      <c r="EG425" s="718"/>
      <c r="EH425" s="718"/>
      <c r="EI425" s="718"/>
      <c r="EJ425" s="718"/>
      <c r="EK425" s="718"/>
      <c r="EL425" s="718"/>
      <c r="EM425" s="718"/>
      <c r="EN425" s="718"/>
      <c r="EO425" s="718"/>
      <c r="EP425" s="718"/>
      <c r="EQ425" s="718"/>
      <c r="ER425" s="718"/>
      <c r="ES425" s="718"/>
      <c r="ET425" s="718"/>
      <c r="EU425" s="718"/>
      <c r="EV425" s="718"/>
      <c r="EW425" s="718"/>
      <c r="EX425" s="718"/>
      <c r="EY425" s="718"/>
      <c r="EZ425" s="718"/>
      <c r="FA425" s="718"/>
      <c r="FB425" s="718"/>
      <c r="FC425" s="718"/>
      <c r="FD425" s="718"/>
      <c r="FE425" s="718"/>
      <c r="FF425" s="718"/>
      <c r="FG425" s="718"/>
      <c r="FH425" s="718"/>
      <c r="FI425" s="718"/>
      <c r="FJ425" s="718"/>
      <c r="FK425" s="718"/>
      <c r="FL425" s="718"/>
      <c r="FM425" s="718"/>
      <c r="FN425" s="718"/>
      <c r="FO425" s="718"/>
      <c r="FP425" s="718"/>
      <c r="FQ425" s="718"/>
      <c r="FR425" s="718"/>
      <c r="FS425" s="718"/>
      <c r="FT425" s="718"/>
      <c r="FU425" s="718"/>
      <c r="FV425" s="718"/>
      <c r="FW425" s="718"/>
      <c r="FX425" s="718"/>
      <c r="FY425" s="718"/>
      <c r="FZ425" s="718"/>
      <c r="GA425" s="718"/>
      <c r="GB425" s="718"/>
      <c r="GC425" s="718"/>
      <c r="GD425" s="718"/>
      <c r="GE425" s="718"/>
      <c r="GF425" s="718"/>
      <c r="GG425" s="718"/>
      <c r="GH425" s="718"/>
      <c r="GI425" s="718"/>
      <c r="GJ425" s="718"/>
      <c r="GK425" s="718"/>
      <c r="GL425" s="718"/>
      <c r="GM425" s="718"/>
      <c r="GN425" s="718"/>
      <c r="GO425" s="718"/>
      <c r="GP425" s="718"/>
      <c r="GQ425" s="718"/>
      <c r="GR425" s="718"/>
      <c r="GS425" s="718"/>
      <c r="GT425" s="718"/>
      <c r="GU425" s="718"/>
      <c r="GV425" s="718"/>
      <c r="GW425" s="718"/>
      <c r="GX425" s="718"/>
      <c r="GY425" s="718"/>
      <c r="GZ425" s="718"/>
      <c r="HA425" s="718"/>
      <c r="HB425" s="718"/>
      <c r="HC425" s="718"/>
      <c r="HD425" s="718"/>
      <c r="HE425" s="718"/>
      <c r="HF425" s="718"/>
      <c r="HG425" s="718"/>
      <c r="HH425" s="718"/>
      <c r="HI425" s="718"/>
      <c r="HJ425" s="718"/>
      <c r="HK425" s="718"/>
      <c r="HL425" s="718"/>
      <c r="HM425" s="718"/>
      <c r="HN425" s="718"/>
      <c r="HO425" s="718"/>
      <c r="HP425" s="718"/>
      <c r="HQ425" s="718"/>
      <c r="HR425" s="718"/>
      <c r="HS425" s="718"/>
      <c r="HT425" s="718"/>
      <c r="HU425" s="718"/>
      <c r="HV425" s="718"/>
      <c r="HW425" s="718"/>
      <c r="HX425" s="718"/>
      <c r="HY425" s="718"/>
      <c r="HZ425" s="718"/>
      <c r="IA425" s="718"/>
      <c r="IB425" s="718"/>
      <c r="IC425" s="718"/>
      <c r="ID425" s="718"/>
      <c r="IE425" s="718"/>
      <c r="IF425" s="718"/>
      <c r="IG425" s="718"/>
      <c r="IH425" s="718"/>
      <c r="II425" s="718"/>
      <c r="IJ425" s="718"/>
      <c r="IK425" s="718"/>
      <c r="IL425" s="718"/>
      <c r="IM425" s="718"/>
      <c r="IN425" s="718"/>
      <c r="IO425" s="718"/>
      <c r="IP425" s="718"/>
      <c r="IQ425" s="718"/>
      <c r="IR425" s="718"/>
      <c r="IS425" s="718"/>
      <c r="IT425" s="718"/>
      <c r="IU425" s="718"/>
      <c r="IV425" s="718"/>
    </row>
    <row r="426" spans="2:256" s="418" customFormat="1">
      <c r="B426" s="432"/>
      <c r="C426" s="433"/>
      <c r="D426" s="432"/>
      <c r="E426" s="432"/>
      <c r="P426" s="718"/>
      <c r="Q426" s="718"/>
      <c r="R426" s="718"/>
      <c r="S426" s="718"/>
      <c r="T426" s="718"/>
      <c r="U426" s="718"/>
      <c r="V426" s="718"/>
      <c r="W426" s="718"/>
      <c r="X426" s="718"/>
      <c r="Y426" s="718"/>
      <c r="Z426" s="718"/>
      <c r="AA426" s="718"/>
      <c r="AB426" s="718"/>
      <c r="AC426" s="718"/>
      <c r="AD426" s="718"/>
      <c r="AE426" s="718"/>
      <c r="AF426" s="718"/>
      <c r="AG426" s="718"/>
      <c r="AH426" s="718"/>
      <c r="AI426" s="718"/>
      <c r="AJ426" s="718"/>
      <c r="AK426" s="718"/>
      <c r="AL426" s="718"/>
      <c r="AM426" s="718"/>
      <c r="AN426" s="718"/>
      <c r="AO426" s="718"/>
      <c r="AP426" s="718"/>
      <c r="AQ426" s="718"/>
      <c r="AR426" s="718"/>
      <c r="AS426" s="718"/>
      <c r="AT426" s="718"/>
      <c r="AU426" s="718"/>
      <c r="AV426" s="718"/>
      <c r="AW426" s="718"/>
      <c r="AX426" s="718"/>
      <c r="AY426" s="718"/>
      <c r="AZ426" s="718"/>
      <c r="BA426" s="718"/>
      <c r="BB426" s="718"/>
      <c r="BC426" s="718"/>
      <c r="BD426" s="718"/>
      <c r="BE426" s="718"/>
      <c r="BF426" s="718"/>
      <c r="BG426" s="718"/>
      <c r="BH426" s="718"/>
      <c r="BI426" s="718"/>
      <c r="BJ426" s="718"/>
      <c r="BK426" s="718"/>
      <c r="BL426" s="718"/>
      <c r="BM426" s="718"/>
      <c r="BN426" s="718"/>
      <c r="BO426" s="718"/>
      <c r="BP426" s="718"/>
      <c r="BQ426" s="718"/>
      <c r="BR426" s="718"/>
      <c r="BS426" s="718"/>
      <c r="BT426" s="718"/>
      <c r="BU426" s="718"/>
      <c r="BV426" s="718"/>
      <c r="BW426" s="718"/>
      <c r="BX426" s="718"/>
      <c r="BY426" s="718"/>
      <c r="BZ426" s="718"/>
      <c r="CA426" s="718"/>
      <c r="CB426" s="718"/>
      <c r="CC426" s="718"/>
      <c r="CD426" s="718"/>
      <c r="CE426" s="718"/>
      <c r="CF426" s="718"/>
      <c r="CG426" s="718"/>
      <c r="CH426" s="718"/>
      <c r="CI426" s="718"/>
      <c r="CJ426" s="718"/>
      <c r="CK426" s="718"/>
      <c r="CL426" s="718"/>
      <c r="CM426" s="718"/>
      <c r="CN426" s="718"/>
      <c r="CO426" s="718"/>
      <c r="CP426" s="718"/>
      <c r="CQ426" s="718"/>
      <c r="CR426" s="718"/>
      <c r="CS426" s="718"/>
      <c r="CT426" s="718"/>
      <c r="CU426" s="718"/>
      <c r="CV426" s="718"/>
      <c r="CW426" s="718"/>
      <c r="CX426" s="718"/>
      <c r="CY426" s="718"/>
      <c r="CZ426" s="718"/>
      <c r="DA426" s="718"/>
      <c r="DB426" s="718"/>
      <c r="DC426" s="718"/>
      <c r="DD426" s="718"/>
      <c r="DE426" s="718"/>
      <c r="DF426" s="718"/>
      <c r="DG426" s="718"/>
      <c r="DH426" s="718"/>
      <c r="DI426" s="718"/>
      <c r="DJ426" s="718"/>
      <c r="DK426" s="718"/>
      <c r="DL426" s="718"/>
      <c r="DM426" s="718"/>
      <c r="DN426" s="718"/>
      <c r="DO426" s="718"/>
      <c r="DP426" s="718"/>
      <c r="DQ426" s="718"/>
      <c r="DR426" s="718"/>
      <c r="DS426" s="718"/>
      <c r="DT426" s="718"/>
      <c r="DU426" s="718"/>
      <c r="DV426" s="718"/>
      <c r="DW426" s="718"/>
      <c r="DX426" s="718"/>
      <c r="DY426" s="718"/>
      <c r="DZ426" s="718"/>
      <c r="EA426" s="718"/>
      <c r="EB426" s="718"/>
      <c r="EC426" s="718"/>
      <c r="ED426" s="718"/>
      <c r="EE426" s="718"/>
      <c r="EF426" s="718"/>
      <c r="EG426" s="718"/>
      <c r="EH426" s="718"/>
      <c r="EI426" s="718"/>
      <c r="EJ426" s="718"/>
      <c r="EK426" s="718"/>
      <c r="EL426" s="718"/>
      <c r="EM426" s="718"/>
      <c r="EN426" s="718"/>
      <c r="EO426" s="718"/>
      <c r="EP426" s="718"/>
      <c r="EQ426" s="718"/>
      <c r="ER426" s="718"/>
      <c r="ES426" s="718"/>
      <c r="ET426" s="718"/>
      <c r="EU426" s="718"/>
      <c r="EV426" s="718"/>
      <c r="EW426" s="718"/>
      <c r="EX426" s="718"/>
      <c r="EY426" s="718"/>
      <c r="EZ426" s="718"/>
      <c r="FA426" s="718"/>
      <c r="FB426" s="718"/>
      <c r="FC426" s="718"/>
      <c r="FD426" s="718"/>
      <c r="FE426" s="718"/>
      <c r="FF426" s="718"/>
      <c r="FG426" s="718"/>
      <c r="FH426" s="718"/>
      <c r="FI426" s="718"/>
      <c r="FJ426" s="718"/>
      <c r="FK426" s="718"/>
      <c r="FL426" s="718"/>
      <c r="FM426" s="718"/>
      <c r="FN426" s="718"/>
      <c r="FO426" s="718"/>
      <c r="FP426" s="718"/>
      <c r="FQ426" s="718"/>
      <c r="FR426" s="718"/>
      <c r="FS426" s="718"/>
      <c r="FT426" s="718"/>
      <c r="FU426" s="718"/>
      <c r="FV426" s="718"/>
      <c r="FW426" s="718"/>
      <c r="FX426" s="718"/>
      <c r="FY426" s="718"/>
      <c r="FZ426" s="718"/>
      <c r="GA426" s="718"/>
      <c r="GB426" s="718"/>
      <c r="GC426" s="718"/>
      <c r="GD426" s="718"/>
      <c r="GE426" s="718"/>
      <c r="GF426" s="718"/>
      <c r="GG426" s="718"/>
      <c r="GH426" s="718"/>
      <c r="GI426" s="718"/>
      <c r="GJ426" s="718"/>
      <c r="GK426" s="718"/>
      <c r="GL426" s="718"/>
      <c r="GM426" s="718"/>
      <c r="GN426" s="718"/>
      <c r="GO426" s="718"/>
      <c r="GP426" s="718"/>
      <c r="GQ426" s="718"/>
      <c r="GR426" s="718"/>
      <c r="GS426" s="718"/>
      <c r="GT426" s="718"/>
      <c r="GU426" s="718"/>
      <c r="GV426" s="718"/>
      <c r="GW426" s="718"/>
      <c r="GX426" s="718"/>
      <c r="GY426" s="718"/>
      <c r="GZ426" s="718"/>
      <c r="HA426" s="718"/>
      <c r="HB426" s="718"/>
      <c r="HC426" s="718"/>
      <c r="HD426" s="718"/>
      <c r="HE426" s="718"/>
      <c r="HF426" s="718"/>
      <c r="HG426" s="718"/>
      <c r="HH426" s="718"/>
      <c r="HI426" s="718"/>
      <c r="HJ426" s="718"/>
      <c r="HK426" s="718"/>
      <c r="HL426" s="718"/>
      <c r="HM426" s="718"/>
      <c r="HN426" s="718"/>
      <c r="HO426" s="718"/>
      <c r="HP426" s="718"/>
      <c r="HQ426" s="718"/>
      <c r="HR426" s="718"/>
      <c r="HS426" s="718"/>
      <c r="HT426" s="718"/>
      <c r="HU426" s="718"/>
      <c r="HV426" s="718"/>
      <c r="HW426" s="718"/>
      <c r="HX426" s="718"/>
      <c r="HY426" s="718"/>
      <c r="HZ426" s="718"/>
      <c r="IA426" s="718"/>
      <c r="IB426" s="718"/>
      <c r="IC426" s="718"/>
      <c r="ID426" s="718"/>
      <c r="IE426" s="718"/>
      <c r="IF426" s="718"/>
      <c r="IG426" s="718"/>
      <c r="IH426" s="718"/>
      <c r="II426" s="718"/>
      <c r="IJ426" s="718"/>
      <c r="IK426" s="718"/>
      <c r="IL426" s="718"/>
      <c r="IM426" s="718"/>
      <c r="IN426" s="718"/>
      <c r="IO426" s="718"/>
      <c r="IP426" s="718"/>
      <c r="IQ426" s="718"/>
      <c r="IR426" s="718"/>
      <c r="IS426" s="718"/>
      <c r="IT426" s="718"/>
      <c r="IU426" s="718"/>
      <c r="IV426" s="718"/>
    </row>
    <row r="427" spans="2:256" s="418" customFormat="1">
      <c r="B427" s="432"/>
      <c r="C427" s="433"/>
      <c r="D427" s="432"/>
      <c r="E427" s="432"/>
      <c r="P427" s="718"/>
      <c r="Q427" s="718"/>
      <c r="R427" s="718"/>
      <c r="S427" s="718"/>
      <c r="T427" s="718"/>
      <c r="U427" s="718"/>
      <c r="V427" s="718"/>
      <c r="W427" s="718"/>
      <c r="X427" s="718"/>
      <c r="Y427" s="718"/>
      <c r="Z427" s="718"/>
      <c r="AA427" s="718"/>
      <c r="AB427" s="718"/>
      <c r="AC427" s="718"/>
      <c r="AD427" s="718"/>
      <c r="AE427" s="718"/>
      <c r="AF427" s="718"/>
      <c r="AG427" s="718"/>
      <c r="AH427" s="718"/>
      <c r="AI427" s="718"/>
      <c r="AJ427" s="718"/>
      <c r="AK427" s="718"/>
      <c r="AL427" s="718"/>
      <c r="AM427" s="718"/>
      <c r="AN427" s="718"/>
      <c r="AO427" s="718"/>
      <c r="AP427" s="718"/>
      <c r="AQ427" s="718"/>
      <c r="AR427" s="718"/>
      <c r="AS427" s="718"/>
      <c r="AT427" s="718"/>
      <c r="AU427" s="718"/>
      <c r="AV427" s="718"/>
      <c r="AW427" s="718"/>
      <c r="AX427" s="718"/>
      <c r="AY427" s="718"/>
      <c r="AZ427" s="718"/>
      <c r="BA427" s="718"/>
      <c r="BB427" s="718"/>
      <c r="BC427" s="718"/>
      <c r="BD427" s="718"/>
      <c r="BE427" s="718"/>
      <c r="BF427" s="718"/>
      <c r="BG427" s="718"/>
      <c r="BH427" s="718"/>
      <c r="BI427" s="718"/>
      <c r="BJ427" s="718"/>
      <c r="BK427" s="718"/>
      <c r="BL427" s="718"/>
      <c r="BM427" s="718"/>
      <c r="BN427" s="718"/>
      <c r="BO427" s="718"/>
      <c r="BP427" s="718"/>
      <c r="BQ427" s="718"/>
      <c r="BR427" s="718"/>
      <c r="BS427" s="718"/>
      <c r="BT427" s="718"/>
      <c r="BU427" s="718"/>
      <c r="BV427" s="718"/>
      <c r="BW427" s="718"/>
      <c r="BX427" s="718"/>
      <c r="BY427" s="718"/>
      <c r="BZ427" s="718"/>
      <c r="CA427" s="718"/>
      <c r="CB427" s="718"/>
      <c r="CC427" s="718"/>
      <c r="CD427" s="718"/>
      <c r="CE427" s="718"/>
      <c r="CF427" s="718"/>
      <c r="CG427" s="718"/>
      <c r="CH427" s="718"/>
      <c r="CI427" s="718"/>
      <c r="CJ427" s="718"/>
      <c r="CK427" s="718"/>
      <c r="CL427" s="718"/>
      <c r="CM427" s="718"/>
      <c r="CN427" s="718"/>
      <c r="CO427" s="718"/>
      <c r="CP427" s="718"/>
      <c r="CQ427" s="718"/>
      <c r="CR427" s="718"/>
      <c r="CS427" s="718"/>
      <c r="CT427" s="718"/>
      <c r="CU427" s="718"/>
      <c r="CV427" s="718"/>
      <c r="CW427" s="718"/>
      <c r="CX427" s="718"/>
      <c r="CY427" s="718"/>
      <c r="CZ427" s="718"/>
      <c r="DA427" s="718"/>
      <c r="DB427" s="718"/>
      <c r="DC427" s="718"/>
      <c r="DD427" s="718"/>
      <c r="DE427" s="718"/>
      <c r="DF427" s="718"/>
      <c r="DG427" s="718"/>
      <c r="DH427" s="718"/>
      <c r="DI427" s="718"/>
      <c r="DJ427" s="718"/>
      <c r="DK427" s="718"/>
      <c r="DL427" s="718"/>
      <c r="DM427" s="718"/>
      <c r="DN427" s="718"/>
      <c r="DO427" s="718"/>
      <c r="DP427" s="718"/>
      <c r="DQ427" s="718"/>
      <c r="DR427" s="718"/>
      <c r="DS427" s="718"/>
      <c r="DT427" s="718"/>
      <c r="DU427" s="718"/>
      <c r="DV427" s="718"/>
      <c r="DW427" s="718"/>
      <c r="DX427" s="718"/>
      <c r="DY427" s="718"/>
      <c r="DZ427" s="718"/>
      <c r="EA427" s="718"/>
      <c r="EB427" s="718"/>
      <c r="EC427" s="718"/>
      <c r="ED427" s="718"/>
      <c r="EE427" s="718"/>
      <c r="EF427" s="718"/>
      <c r="EG427" s="718"/>
      <c r="EH427" s="718"/>
      <c r="EI427" s="718"/>
      <c r="EJ427" s="718"/>
      <c r="EK427" s="718"/>
      <c r="EL427" s="718"/>
      <c r="EM427" s="718"/>
      <c r="EN427" s="718"/>
      <c r="EO427" s="718"/>
      <c r="EP427" s="718"/>
      <c r="EQ427" s="718"/>
      <c r="ER427" s="718"/>
      <c r="ES427" s="718"/>
      <c r="ET427" s="718"/>
      <c r="EU427" s="718"/>
      <c r="EV427" s="718"/>
      <c r="EW427" s="718"/>
      <c r="EX427" s="718"/>
      <c r="EY427" s="718"/>
      <c r="EZ427" s="718"/>
      <c r="FA427" s="718"/>
      <c r="FB427" s="718"/>
      <c r="FC427" s="718"/>
      <c r="FD427" s="718"/>
      <c r="FE427" s="718"/>
      <c r="FF427" s="718"/>
      <c r="FG427" s="718"/>
      <c r="FH427" s="718"/>
      <c r="FI427" s="718"/>
      <c r="FJ427" s="718"/>
      <c r="FK427" s="718"/>
      <c r="FL427" s="718"/>
      <c r="FM427" s="718"/>
      <c r="FN427" s="718"/>
      <c r="FO427" s="718"/>
      <c r="FP427" s="718"/>
      <c r="FQ427" s="718"/>
      <c r="FR427" s="718"/>
      <c r="FS427" s="718"/>
      <c r="FT427" s="718"/>
      <c r="FU427" s="718"/>
      <c r="FV427" s="718"/>
      <c r="FW427" s="718"/>
      <c r="FX427" s="718"/>
      <c r="FY427" s="718"/>
      <c r="FZ427" s="718"/>
      <c r="GA427" s="718"/>
      <c r="GB427" s="718"/>
      <c r="GC427" s="718"/>
      <c r="GD427" s="718"/>
      <c r="GE427" s="718"/>
      <c r="GF427" s="718"/>
      <c r="GG427" s="718"/>
      <c r="GH427" s="718"/>
      <c r="GI427" s="718"/>
      <c r="GJ427" s="718"/>
      <c r="GK427" s="718"/>
      <c r="GL427" s="718"/>
      <c r="GM427" s="718"/>
      <c r="GN427" s="718"/>
      <c r="GO427" s="718"/>
      <c r="GP427" s="718"/>
      <c r="GQ427" s="718"/>
      <c r="GR427" s="718"/>
      <c r="GS427" s="718"/>
      <c r="GT427" s="718"/>
      <c r="GU427" s="718"/>
      <c r="GV427" s="718"/>
      <c r="GW427" s="718"/>
      <c r="GX427" s="718"/>
      <c r="GY427" s="718"/>
      <c r="GZ427" s="718"/>
      <c r="HA427" s="718"/>
      <c r="HB427" s="718"/>
      <c r="HC427" s="718"/>
      <c r="HD427" s="718"/>
      <c r="HE427" s="718"/>
      <c r="HF427" s="718"/>
      <c r="HG427" s="718"/>
      <c r="HH427" s="718"/>
      <c r="HI427" s="718"/>
      <c r="HJ427" s="718"/>
      <c r="HK427" s="718"/>
      <c r="HL427" s="718"/>
      <c r="HM427" s="718"/>
      <c r="HN427" s="718"/>
      <c r="HO427" s="718"/>
      <c r="HP427" s="718"/>
      <c r="HQ427" s="718"/>
      <c r="HR427" s="718"/>
      <c r="HS427" s="718"/>
      <c r="HT427" s="718"/>
      <c r="HU427" s="718"/>
      <c r="HV427" s="718"/>
      <c r="HW427" s="718"/>
      <c r="HX427" s="718"/>
      <c r="HY427" s="718"/>
      <c r="HZ427" s="718"/>
      <c r="IA427" s="718"/>
      <c r="IB427" s="718"/>
      <c r="IC427" s="718"/>
      <c r="ID427" s="718"/>
      <c r="IE427" s="718"/>
      <c r="IF427" s="718"/>
      <c r="IG427" s="718"/>
      <c r="IH427" s="718"/>
      <c r="II427" s="718"/>
      <c r="IJ427" s="718"/>
      <c r="IK427" s="718"/>
      <c r="IL427" s="718"/>
      <c r="IM427" s="718"/>
      <c r="IN427" s="718"/>
      <c r="IO427" s="718"/>
      <c r="IP427" s="718"/>
      <c r="IQ427" s="718"/>
      <c r="IR427" s="718"/>
      <c r="IS427" s="718"/>
      <c r="IT427" s="718"/>
      <c r="IU427" s="718"/>
      <c r="IV427" s="718"/>
    </row>
    <row r="428" spans="2:256" s="418" customFormat="1">
      <c r="B428" s="432"/>
      <c r="C428" s="433"/>
      <c r="D428" s="432"/>
      <c r="E428" s="432"/>
      <c r="P428" s="718"/>
      <c r="Q428" s="718"/>
      <c r="R428" s="718"/>
      <c r="S428" s="718"/>
      <c r="T428" s="718"/>
      <c r="U428" s="718"/>
      <c r="V428" s="718"/>
      <c r="W428" s="718"/>
      <c r="X428" s="718"/>
      <c r="Y428" s="718"/>
      <c r="Z428" s="718"/>
      <c r="AA428" s="718"/>
      <c r="AB428" s="718"/>
      <c r="AC428" s="718"/>
      <c r="AD428" s="718"/>
      <c r="AE428" s="718"/>
      <c r="AF428" s="718"/>
      <c r="AG428" s="718"/>
      <c r="AH428" s="718"/>
      <c r="AI428" s="718"/>
      <c r="AJ428" s="718"/>
      <c r="AK428" s="718"/>
      <c r="AL428" s="718"/>
      <c r="AM428" s="718"/>
      <c r="AN428" s="718"/>
      <c r="AO428" s="718"/>
      <c r="AP428" s="718"/>
      <c r="AQ428" s="718"/>
      <c r="AR428" s="718"/>
      <c r="AS428" s="718"/>
      <c r="AT428" s="718"/>
      <c r="AU428" s="718"/>
      <c r="AV428" s="718"/>
      <c r="AW428" s="718"/>
      <c r="AX428" s="718"/>
      <c r="AY428" s="718"/>
      <c r="AZ428" s="718"/>
      <c r="BA428" s="718"/>
      <c r="BB428" s="718"/>
      <c r="BC428" s="718"/>
      <c r="BD428" s="718"/>
      <c r="BE428" s="718"/>
      <c r="BF428" s="718"/>
      <c r="BG428" s="718"/>
      <c r="BH428" s="718"/>
      <c r="BI428" s="718"/>
      <c r="BJ428" s="718"/>
      <c r="BK428" s="718"/>
      <c r="BL428" s="718"/>
      <c r="BM428" s="718"/>
      <c r="BN428" s="718"/>
      <c r="BO428" s="718"/>
      <c r="BP428" s="718"/>
      <c r="BQ428" s="718"/>
      <c r="BR428" s="718"/>
      <c r="BS428" s="718"/>
      <c r="BT428" s="718"/>
      <c r="BU428" s="718"/>
      <c r="BV428" s="718"/>
      <c r="BW428" s="718"/>
      <c r="BX428" s="718"/>
      <c r="BY428" s="718"/>
      <c r="BZ428" s="718"/>
      <c r="CA428" s="718"/>
      <c r="CB428" s="718"/>
      <c r="CC428" s="718"/>
      <c r="CD428" s="718"/>
      <c r="CE428" s="718"/>
      <c r="CF428" s="718"/>
      <c r="CG428" s="718"/>
      <c r="CH428" s="718"/>
      <c r="CI428" s="718"/>
      <c r="CJ428" s="718"/>
      <c r="CK428" s="718"/>
      <c r="CL428" s="718"/>
      <c r="CM428" s="718"/>
      <c r="CN428" s="718"/>
      <c r="CO428" s="718"/>
      <c r="CP428" s="718"/>
      <c r="CQ428" s="718"/>
      <c r="CR428" s="718"/>
      <c r="CS428" s="718"/>
      <c r="CT428" s="718"/>
      <c r="CU428" s="718"/>
      <c r="CV428" s="718"/>
      <c r="CW428" s="718"/>
      <c r="CX428" s="718"/>
      <c r="CY428" s="718"/>
      <c r="CZ428" s="718"/>
      <c r="DA428" s="718"/>
      <c r="DB428" s="718"/>
      <c r="DC428" s="718"/>
      <c r="DD428" s="718"/>
      <c r="DE428" s="718"/>
      <c r="DF428" s="718"/>
      <c r="DG428" s="718"/>
      <c r="DH428" s="718"/>
      <c r="DI428" s="718"/>
      <c r="DJ428" s="718"/>
      <c r="DK428" s="718"/>
      <c r="DL428" s="718"/>
      <c r="DM428" s="718"/>
      <c r="DN428" s="718"/>
      <c r="DO428" s="718"/>
      <c r="DP428" s="718"/>
      <c r="DQ428" s="718"/>
      <c r="DR428" s="718"/>
      <c r="DS428" s="718"/>
      <c r="DT428" s="718"/>
      <c r="DU428" s="718"/>
      <c r="DV428" s="718"/>
      <c r="DW428" s="718"/>
      <c r="DX428" s="718"/>
      <c r="DY428" s="718"/>
      <c r="DZ428" s="718"/>
      <c r="EA428" s="718"/>
      <c r="EB428" s="718"/>
      <c r="EC428" s="718"/>
      <c r="ED428" s="718"/>
      <c r="EE428" s="718"/>
      <c r="EF428" s="718"/>
      <c r="EG428" s="718"/>
      <c r="EH428" s="718"/>
      <c r="EI428" s="718"/>
      <c r="EJ428" s="718"/>
      <c r="EK428" s="718"/>
      <c r="EL428" s="718"/>
      <c r="EM428" s="718"/>
      <c r="EN428" s="718"/>
      <c r="EO428" s="718"/>
      <c r="EP428" s="718"/>
      <c r="EQ428" s="718"/>
      <c r="ER428" s="718"/>
      <c r="ES428" s="718"/>
      <c r="ET428" s="718"/>
      <c r="EU428" s="718"/>
      <c r="EV428" s="718"/>
      <c r="EW428" s="718"/>
      <c r="EX428" s="718"/>
      <c r="EY428" s="718"/>
      <c r="EZ428" s="718"/>
      <c r="FA428" s="718"/>
      <c r="FB428" s="718"/>
      <c r="FC428" s="718"/>
      <c r="FD428" s="718"/>
      <c r="FE428" s="718"/>
      <c r="FF428" s="718"/>
      <c r="FG428" s="718"/>
      <c r="FH428" s="718"/>
      <c r="FI428" s="718"/>
      <c r="FJ428" s="718"/>
      <c r="FK428" s="718"/>
      <c r="FL428" s="718"/>
      <c r="FM428" s="718"/>
      <c r="FN428" s="718"/>
      <c r="FO428" s="718"/>
      <c r="FP428" s="718"/>
      <c r="FQ428" s="718"/>
      <c r="FR428" s="718"/>
      <c r="FS428" s="718"/>
      <c r="FT428" s="718"/>
      <c r="FU428" s="718"/>
      <c r="FV428" s="718"/>
      <c r="FW428" s="718"/>
      <c r="FX428" s="718"/>
      <c r="FY428" s="718"/>
      <c r="FZ428" s="718"/>
      <c r="GA428" s="718"/>
      <c r="GB428" s="718"/>
      <c r="GC428" s="718"/>
      <c r="GD428" s="718"/>
      <c r="GE428" s="718"/>
      <c r="GF428" s="718"/>
      <c r="GG428" s="718"/>
      <c r="GH428" s="718"/>
      <c r="GI428" s="718"/>
      <c r="GJ428" s="718"/>
      <c r="GK428" s="718"/>
      <c r="GL428" s="718"/>
      <c r="GM428" s="718"/>
      <c r="GN428" s="718"/>
      <c r="GO428" s="718"/>
      <c r="GP428" s="718"/>
      <c r="GQ428" s="718"/>
      <c r="GR428" s="718"/>
      <c r="GS428" s="718"/>
      <c r="GT428" s="718"/>
      <c r="GU428" s="718"/>
      <c r="GV428" s="718"/>
      <c r="GW428" s="718"/>
      <c r="GX428" s="718"/>
      <c r="GY428" s="718"/>
      <c r="GZ428" s="718"/>
      <c r="HA428" s="718"/>
      <c r="HB428" s="718"/>
      <c r="HC428" s="718"/>
      <c r="HD428" s="718"/>
      <c r="HE428" s="718"/>
      <c r="HF428" s="718"/>
      <c r="HG428" s="718"/>
      <c r="HH428" s="718"/>
      <c r="HI428" s="718"/>
      <c r="HJ428" s="718"/>
      <c r="HK428" s="718"/>
      <c r="HL428" s="718"/>
      <c r="HM428" s="718"/>
      <c r="HN428" s="718"/>
      <c r="HO428" s="718"/>
      <c r="HP428" s="718"/>
      <c r="HQ428" s="718"/>
      <c r="HR428" s="718"/>
      <c r="HS428" s="718"/>
      <c r="HT428" s="718"/>
      <c r="HU428" s="718"/>
      <c r="HV428" s="718"/>
      <c r="HW428" s="718"/>
      <c r="HX428" s="718"/>
      <c r="HY428" s="718"/>
      <c r="HZ428" s="718"/>
      <c r="IA428" s="718"/>
      <c r="IB428" s="718"/>
      <c r="IC428" s="718"/>
      <c r="ID428" s="718"/>
      <c r="IE428" s="718"/>
      <c r="IF428" s="718"/>
      <c r="IG428" s="718"/>
      <c r="IH428" s="718"/>
      <c r="II428" s="718"/>
      <c r="IJ428" s="718"/>
      <c r="IK428" s="718"/>
      <c r="IL428" s="718"/>
      <c r="IM428" s="718"/>
      <c r="IN428" s="718"/>
      <c r="IO428" s="718"/>
      <c r="IP428" s="718"/>
      <c r="IQ428" s="718"/>
      <c r="IR428" s="718"/>
      <c r="IS428" s="718"/>
      <c r="IT428" s="718"/>
      <c r="IU428" s="718"/>
      <c r="IV428" s="718"/>
    </row>
    <row r="429" spans="2:256" s="418" customFormat="1">
      <c r="B429" s="432"/>
      <c r="C429" s="433"/>
      <c r="D429" s="432"/>
      <c r="E429" s="432"/>
      <c r="P429" s="718"/>
      <c r="Q429" s="718"/>
      <c r="R429" s="718"/>
      <c r="S429" s="718"/>
      <c r="T429" s="718"/>
      <c r="U429" s="718"/>
      <c r="V429" s="718"/>
      <c r="W429" s="718"/>
      <c r="X429" s="718"/>
      <c r="Y429" s="718"/>
      <c r="Z429" s="718"/>
      <c r="AA429" s="718"/>
      <c r="AB429" s="718"/>
      <c r="AC429" s="718"/>
      <c r="AD429" s="718"/>
      <c r="AE429" s="718"/>
      <c r="AF429" s="718"/>
      <c r="AG429" s="718"/>
      <c r="AH429" s="718"/>
      <c r="AI429" s="718"/>
      <c r="AJ429" s="718"/>
      <c r="AK429" s="718"/>
      <c r="AL429" s="718"/>
      <c r="AM429" s="718"/>
      <c r="AN429" s="718"/>
      <c r="AO429" s="718"/>
      <c r="AP429" s="718"/>
      <c r="AQ429" s="718"/>
      <c r="AR429" s="718"/>
      <c r="AS429" s="718"/>
      <c r="AT429" s="718"/>
      <c r="AU429" s="718"/>
      <c r="AV429" s="718"/>
      <c r="AW429" s="718"/>
      <c r="AX429" s="718"/>
      <c r="AY429" s="718"/>
      <c r="AZ429" s="718"/>
      <c r="BA429" s="718"/>
      <c r="BB429" s="718"/>
      <c r="BC429" s="718"/>
      <c r="BD429" s="718"/>
      <c r="BE429" s="718"/>
      <c r="BF429" s="718"/>
      <c r="BG429" s="718"/>
      <c r="BH429" s="718"/>
      <c r="BI429" s="718"/>
      <c r="BJ429" s="718"/>
      <c r="BK429" s="718"/>
      <c r="BL429" s="718"/>
      <c r="BM429" s="718"/>
      <c r="BN429" s="718"/>
      <c r="BO429" s="718"/>
      <c r="BP429" s="718"/>
      <c r="BQ429" s="718"/>
      <c r="BR429" s="718"/>
      <c r="BS429" s="718"/>
      <c r="BT429" s="718"/>
      <c r="BU429" s="718"/>
      <c r="BV429" s="718"/>
      <c r="BW429" s="718"/>
      <c r="BX429" s="718"/>
      <c r="BY429" s="718"/>
      <c r="BZ429" s="718"/>
      <c r="CA429" s="718"/>
      <c r="CB429" s="718"/>
      <c r="CC429" s="718"/>
      <c r="CD429" s="718"/>
      <c r="CE429" s="718"/>
      <c r="CF429" s="718"/>
      <c r="CG429" s="718"/>
      <c r="CH429" s="718"/>
      <c r="CI429" s="718"/>
      <c r="CJ429" s="718"/>
      <c r="CK429" s="718"/>
      <c r="CL429" s="718"/>
      <c r="CM429" s="718"/>
      <c r="CN429" s="718"/>
      <c r="CO429" s="718"/>
      <c r="CP429" s="718"/>
      <c r="CQ429" s="718"/>
      <c r="CR429" s="718"/>
      <c r="CS429" s="718"/>
      <c r="CT429" s="718"/>
      <c r="CU429" s="718"/>
      <c r="CV429" s="718"/>
      <c r="CW429" s="718"/>
      <c r="CX429" s="718"/>
      <c r="CY429" s="718"/>
      <c r="CZ429" s="718"/>
      <c r="DA429" s="718"/>
      <c r="DB429" s="718"/>
      <c r="DC429" s="718"/>
      <c r="DD429" s="718"/>
      <c r="DE429" s="718"/>
      <c r="DF429" s="718"/>
      <c r="DG429" s="718"/>
      <c r="DH429" s="718"/>
      <c r="DI429" s="718"/>
      <c r="DJ429" s="718"/>
      <c r="DK429" s="718"/>
      <c r="DL429" s="718"/>
      <c r="DM429" s="718"/>
      <c r="DN429" s="718"/>
      <c r="DO429" s="718"/>
      <c r="DP429" s="718"/>
      <c r="DQ429" s="718"/>
      <c r="DR429" s="718"/>
      <c r="DS429" s="718"/>
      <c r="DT429" s="718"/>
      <c r="DU429" s="718"/>
      <c r="DV429" s="718"/>
      <c r="DW429" s="718"/>
      <c r="DX429" s="718"/>
      <c r="DY429" s="718"/>
      <c r="DZ429" s="718"/>
      <c r="EA429" s="718"/>
      <c r="EB429" s="718"/>
      <c r="EC429" s="718"/>
      <c r="ED429" s="718"/>
      <c r="EE429" s="718"/>
      <c r="EF429" s="718"/>
      <c r="EG429" s="718"/>
      <c r="EH429" s="718"/>
      <c r="EI429" s="718"/>
      <c r="EJ429" s="718"/>
      <c r="EK429" s="718"/>
      <c r="EL429" s="718"/>
      <c r="EM429" s="718"/>
      <c r="EN429" s="718"/>
      <c r="EO429" s="718"/>
      <c r="EP429" s="718"/>
      <c r="EQ429" s="718"/>
      <c r="ER429" s="718"/>
      <c r="ES429" s="718"/>
      <c r="ET429" s="718"/>
      <c r="EU429" s="718"/>
      <c r="EV429" s="718"/>
      <c r="EW429" s="718"/>
      <c r="EX429" s="718"/>
      <c r="EY429" s="718"/>
      <c r="EZ429" s="718"/>
      <c r="FA429" s="718"/>
      <c r="FB429" s="718"/>
      <c r="FC429" s="718"/>
      <c r="FD429" s="718"/>
      <c r="FE429" s="718"/>
      <c r="FF429" s="718"/>
      <c r="FG429" s="718"/>
      <c r="FH429" s="718"/>
      <c r="FI429" s="718"/>
      <c r="FJ429" s="718"/>
      <c r="FK429" s="718"/>
      <c r="FL429" s="718"/>
      <c r="FM429" s="718"/>
      <c r="FN429" s="718"/>
      <c r="FO429" s="718"/>
      <c r="FP429" s="718"/>
      <c r="FQ429" s="718"/>
      <c r="FR429" s="718"/>
      <c r="FS429" s="718"/>
      <c r="FT429" s="718"/>
      <c r="FU429" s="718"/>
      <c r="FV429" s="718"/>
      <c r="FW429" s="718"/>
      <c r="FX429" s="718"/>
      <c r="FY429" s="718"/>
      <c r="FZ429" s="718"/>
      <c r="GA429" s="718"/>
      <c r="GB429" s="718"/>
      <c r="GC429" s="718"/>
      <c r="GD429" s="718"/>
      <c r="GE429" s="718"/>
      <c r="GF429" s="718"/>
      <c r="GG429" s="718"/>
      <c r="GH429" s="718"/>
      <c r="GI429" s="718"/>
      <c r="GJ429" s="718"/>
      <c r="GK429" s="718"/>
      <c r="GL429" s="718"/>
      <c r="GM429" s="718"/>
      <c r="GN429" s="718"/>
      <c r="GO429" s="718"/>
      <c r="GP429" s="718"/>
      <c r="GQ429" s="718"/>
      <c r="GR429" s="718"/>
      <c r="GS429" s="718"/>
      <c r="GT429" s="718"/>
      <c r="GU429" s="718"/>
      <c r="GV429" s="718"/>
      <c r="GW429" s="718"/>
      <c r="GX429" s="718"/>
      <c r="GY429" s="718"/>
      <c r="GZ429" s="718"/>
      <c r="HA429" s="718"/>
      <c r="HB429" s="718"/>
      <c r="HC429" s="718"/>
      <c r="HD429" s="718"/>
      <c r="HE429" s="718"/>
      <c r="HF429" s="718"/>
      <c r="HG429" s="718"/>
      <c r="HH429" s="718"/>
      <c r="HI429" s="718"/>
      <c r="HJ429" s="718"/>
      <c r="HK429" s="718"/>
      <c r="HL429" s="718"/>
      <c r="HM429" s="718"/>
      <c r="HN429" s="718"/>
      <c r="HO429" s="718"/>
      <c r="HP429" s="718"/>
      <c r="HQ429" s="718"/>
      <c r="HR429" s="718"/>
      <c r="HS429" s="718"/>
      <c r="HT429" s="718"/>
      <c r="HU429" s="718"/>
      <c r="HV429" s="718"/>
      <c r="HW429" s="718"/>
      <c r="HX429" s="718"/>
      <c r="HY429" s="718"/>
      <c r="HZ429" s="718"/>
      <c r="IA429" s="718"/>
      <c r="IB429" s="718"/>
      <c r="IC429" s="718"/>
      <c r="ID429" s="718"/>
      <c r="IE429" s="718"/>
      <c r="IF429" s="718"/>
      <c r="IG429" s="718"/>
      <c r="IH429" s="718"/>
      <c r="II429" s="718"/>
      <c r="IJ429" s="718"/>
      <c r="IK429" s="718"/>
      <c r="IL429" s="718"/>
      <c r="IM429" s="718"/>
      <c r="IN429" s="718"/>
      <c r="IO429" s="718"/>
      <c r="IP429" s="718"/>
      <c r="IQ429" s="718"/>
      <c r="IR429" s="718"/>
      <c r="IS429" s="718"/>
      <c r="IT429" s="718"/>
      <c r="IU429" s="718"/>
      <c r="IV429" s="718"/>
    </row>
    <row r="430" spans="2:256" s="418" customFormat="1">
      <c r="B430" s="432"/>
      <c r="C430" s="433"/>
      <c r="D430" s="432"/>
      <c r="E430" s="432"/>
      <c r="P430" s="718"/>
      <c r="Q430" s="718"/>
      <c r="R430" s="718"/>
      <c r="S430" s="718"/>
      <c r="T430" s="718"/>
      <c r="U430" s="718"/>
      <c r="V430" s="718"/>
      <c r="W430" s="718"/>
      <c r="X430" s="718"/>
      <c r="Y430" s="718"/>
      <c r="Z430" s="718"/>
      <c r="AA430" s="718"/>
      <c r="AB430" s="718"/>
      <c r="AC430" s="718"/>
      <c r="AD430" s="718"/>
      <c r="AE430" s="718"/>
      <c r="AF430" s="718"/>
      <c r="AG430" s="718"/>
      <c r="AH430" s="718"/>
      <c r="AI430" s="718"/>
      <c r="AJ430" s="718"/>
      <c r="AK430" s="718"/>
      <c r="AL430" s="718"/>
      <c r="AM430" s="718"/>
      <c r="AN430" s="718"/>
      <c r="AO430" s="718"/>
      <c r="AP430" s="718"/>
      <c r="AQ430" s="718"/>
      <c r="AR430" s="718"/>
      <c r="AS430" s="718"/>
      <c r="AT430" s="718"/>
      <c r="AU430" s="718"/>
      <c r="AV430" s="718"/>
      <c r="AW430" s="718"/>
      <c r="AX430" s="718"/>
      <c r="AY430" s="718"/>
      <c r="AZ430" s="718"/>
      <c r="BA430" s="718"/>
      <c r="BB430" s="718"/>
      <c r="BC430" s="718"/>
      <c r="BD430" s="718"/>
      <c r="BE430" s="718"/>
      <c r="BF430" s="718"/>
      <c r="BG430" s="718"/>
      <c r="BH430" s="718"/>
      <c r="BI430" s="718"/>
      <c r="BJ430" s="718"/>
      <c r="BK430" s="718"/>
      <c r="BL430" s="718"/>
      <c r="BM430" s="718"/>
      <c r="BN430" s="718"/>
      <c r="BO430" s="718"/>
      <c r="BP430" s="718"/>
      <c r="BQ430" s="718"/>
      <c r="BR430" s="718"/>
      <c r="BS430" s="718"/>
      <c r="BT430" s="718"/>
      <c r="BU430" s="718"/>
      <c r="BV430" s="718"/>
      <c r="BW430" s="718"/>
      <c r="BX430" s="718"/>
      <c r="BY430" s="718"/>
      <c r="BZ430" s="718"/>
      <c r="CA430" s="718"/>
      <c r="CB430" s="718"/>
      <c r="CC430" s="718"/>
      <c r="CD430" s="718"/>
      <c r="CE430" s="718"/>
      <c r="CF430" s="718"/>
      <c r="CG430" s="718"/>
      <c r="CH430" s="718"/>
      <c r="CI430" s="718"/>
      <c r="CJ430" s="718"/>
      <c r="CK430" s="718"/>
      <c r="CL430" s="718"/>
      <c r="CM430" s="718"/>
      <c r="CN430" s="718"/>
      <c r="CO430" s="718"/>
      <c r="CP430" s="718"/>
      <c r="CQ430" s="718"/>
      <c r="CR430" s="718"/>
      <c r="CS430" s="718"/>
      <c r="CT430" s="718"/>
      <c r="CU430" s="718"/>
      <c r="CV430" s="718"/>
      <c r="CW430" s="718"/>
      <c r="CX430" s="718"/>
      <c r="CY430" s="718"/>
      <c r="CZ430" s="718"/>
      <c r="DA430" s="718"/>
      <c r="DB430" s="718"/>
      <c r="DC430" s="718"/>
      <c r="DD430" s="718"/>
      <c r="DE430" s="718"/>
      <c r="DF430" s="718"/>
      <c r="DG430" s="718"/>
      <c r="DH430" s="718"/>
      <c r="DI430" s="718"/>
      <c r="DJ430" s="718"/>
      <c r="DK430" s="718"/>
      <c r="DL430" s="718"/>
      <c r="DM430" s="718"/>
      <c r="DN430" s="718"/>
      <c r="DO430" s="718"/>
      <c r="DP430" s="718"/>
      <c r="DQ430" s="718"/>
      <c r="DR430" s="718"/>
      <c r="DS430" s="718"/>
      <c r="DT430" s="718"/>
      <c r="DU430" s="718"/>
      <c r="DV430" s="718"/>
      <c r="DW430" s="718"/>
      <c r="DX430" s="718"/>
      <c r="DY430" s="718"/>
      <c r="DZ430" s="718"/>
      <c r="EA430" s="718"/>
      <c r="EB430" s="718"/>
      <c r="EC430" s="718"/>
      <c r="ED430" s="718"/>
      <c r="EE430" s="718"/>
      <c r="EF430" s="718"/>
      <c r="EG430" s="718"/>
      <c r="EH430" s="718"/>
      <c r="EI430" s="718"/>
      <c r="EJ430" s="718"/>
      <c r="EK430" s="718"/>
      <c r="EL430" s="718"/>
      <c r="EM430" s="718"/>
      <c r="EN430" s="718"/>
      <c r="EO430" s="718"/>
      <c r="EP430" s="718"/>
      <c r="EQ430" s="718"/>
      <c r="ER430" s="718"/>
      <c r="ES430" s="718"/>
      <c r="ET430" s="718"/>
      <c r="EU430" s="718"/>
      <c r="EV430" s="718"/>
      <c r="EW430" s="718"/>
      <c r="EX430" s="718"/>
      <c r="EY430" s="718"/>
      <c r="EZ430" s="718"/>
      <c r="FA430" s="718"/>
      <c r="FB430" s="718"/>
      <c r="FC430" s="718"/>
      <c r="FD430" s="718"/>
      <c r="FE430" s="718"/>
      <c r="FF430" s="718"/>
      <c r="FG430" s="718"/>
      <c r="FH430" s="718"/>
      <c r="FI430" s="718"/>
      <c r="FJ430" s="718"/>
      <c r="FK430" s="718"/>
      <c r="FL430" s="718"/>
      <c r="FM430" s="718"/>
      <c r="FN430" s="718"/>
      <c r="FO430" s="718"/>
      <c r="FP430" s="718"/>
      <c r="FQ430" s="718"/>
      <c r="FR430" s="718"/>
      <c r="FS430" s="718"/>
      <c r="FT430" s="718"/>
      <c r="FU430" s="718"/>
      <c r="FV430" s="718"/>
      <c r="FW430" s="718"/>
      <c r="FX430" s="718"/>
      <c r="FY430" s="718"/>
      <c r="FZ430" s="718"/>
      <c r="GA430" s="718"/>
      <c r="GB430" s="718"/>
      <c r="GC430" s="718"/>
      <c r="GD430" s="718"/>
      <c r="GE430" s="718"/>
      <c r="GF430" s="718"/>
      <c r="GG430" s="718"/>
      <c r="GH430" s="718"/>
      <c r="GI430" s="718"/>
      <c r="GJ430" s="718"/>
      <c r="GK430" s="718"/>
      <c r="GL430" s="718"/>
      <c r="GM430" s="718"/>
      <c r="GN430" s="718"/>
      <c r="GO430" s="718"/>
      <c r="GP430" s="718"/>
      <c r="GQ430" s="718"/>
      <c r="GR430" s="718"/>
      <c r="GS430" s="718"/>
      <c r="GT430" s="718"/>
      <c r="GU430" s="718"/>
      <c r="GV430" s="718"/>
      <c r="GW430" s="718"/>
      <c r="GX430" s="718"/>
      <c r="GY430" s="718"/>
      <c r="GZ430" s="718"/>
      <c r="HA430" s="718"/>
      <c r="HB430" s="718"/>
      <c r="HC430" s="718"/>
      <c r="HD430" s="718"/>
      <c r="HE430" s="718"/>
      <c r="HF430" s="718"/>
      <c r="HG430" s="718"/>
      <c r="HH430" s="718"/>
      <c r="HI430" s="718"/>
      <c r="HJ430" s="718"/>
      <c r="HK430" s="718"/>
      <c r="HL430" s="718"/>
      <c r="HM430" s="718"/>
      <c r="HN430" s="718"/>
      <c r="HO430" s="718"/>
      <c r="HP430" s="718"/>
      <c r="HQ430" s="718"/>
      <c r="HR430" s="718"/>
      <c r="HS430" s="718"/>
      <c r="HT430" s="718"/>
      <c r="HU430" s="718"/>
      <c r="HV430" s="718"/>
      <c r="HW430" s="718"/>
      <c r="HX430" s="718"/>
      <c r="HY430" s="718"/>
      <c r="HZ430" s="718"/>
      <c r="IA430" s="718"/>
      <c r="IB430" s="718"/>
      <c r="IC430" s="718"/>
      <c r="ID430" s="718"/>
      <c r="IE430" s="718"/>
      <c r="IF430" s="718"/>
      <c r="IG430" s="718"/>
      <c r="IH430" s="718"/>
      <c r="II430" s="718"/>
      <c r="IJ430" s="718"/>
      <c r="IK430" s="718"/>
      <c r="IL430" s="718"/>
      <c r="IM430" s="718"/>
      <c r="IN430" s="718"/>
      <c r="IO430" s="718"/>
      <c r="IP430" s="718"/>
      <c r="IQ430" s="718"/>
      <c r="IR430" s="718"/>
      <c r="IS430" s="718"/>
      <c r="IT430" s="718"/>
      <c r="IU430" s="718"/>
      <c r="IV430" s="718"/>
    </row>
    <row r="431" spans="2:256" s="418" customFormat="1">
      <c r="B431" s="432"/>
      <c r="C431" s="433"/>
      <c r="D431" s="432"/>
      <c r="E431" s="432"/>
      <c r="P431" s="718"/>
      <c r="Q431" s="718"/>
      <c r="R431" s="718"/>
      <c r="S431" s="718"/>
      <c r="T431" s="718"/>
      <c r="U431" s="718"/>
      <c r="V431" s="718"/>
      <c r="W431" s="718"/>
      <c r="X431" s="718"/>
      <c r="Y431" s="718"/>
      <c r="Z431" s="718"/>
      <c r="AA431" s="718"/>
      <c r="AB431" s="718"/>
      <c r="AC431" s="718"/>
      <c r="AD431" s="718"/>
      <c r="AE431" s="718"/>
      <c r="AF431" s="718"/>
      <c r="AG431" s="718"/>
      <c r="AH431" s="718"/>
      <c r="AI431" s="718"/>
      <c r="AJ431" s="718"/>
      <c r="AK431" s="718"/>
      <c r="AL431" s="718"/>
      <c r="AM431" s="718"/>
      <c r="AN431" s="718"/>
      <c r="AO431" s="718"/>
      <c r="AP431" s="718"/>
      <c r="AQ431" s="718"/>
      <c r="AR431" s="718"/>
      <c r="AS431" s="718"/>
      <c r="AT431" s="718"/>
      <c r="AU431" s="718"/>
      <c r="AV431" s="718"/>
      <c r="AW431" s="718"/>
      <c r="AX431" s="718"/>
      <c r="AY431" s="718"/>
      <c r="AZ431" s="718"/>
      <c r="BA431" s="718"/>
      <c r="BB431" s="718"/>
      <c r="BC431" s="718"/>
      <c r="BD431" s="718"/>
      <c r="BE431" s="718"/>
      <c r="BF431" s="718"/>
      <c r="BG431" s="718"/>
      <c r="BH431" s="718"/>
      <c r="BI431" s="718"/>
      <c r="BJ431" s="718"/>
      <c r="BK431" s="718"/>
      <c r="BL431" s="718"/>
      <c r="BM431" s="718"/>
      <c r="BN431" s="718"/>
      <c r="BO431" s="718"/>
      <c r="BP431" s="718"/>
      <c r="BQ431" s="718"/>
      <c r="BR431" s="718"/>
      <c r="BS431" s="718"/>
      <c r="BT431" s="718"/>
      <c r="BU431" s="718"/>
      <c r="BV431" s="718"/>
      <c r="BW431" s="718"/>
      <c r="BX431" s="718"/>
      <c r="BY431" s="718"/>
      <c r="BZ431" s="718"/>
      <c r="CA431" s="718"/>
      <c r="CB431" s="718"/>
      <c r="CC431" s="718"/>
      <c r="CD431" s="718"/>
      <c r="CE431" s="718"/>
      <c r="CF431" s="718"/>
      <c r="CG431" s="718"/>
      <c r="CH431" s="718"/>
      <c r="CI431" s="718"/>
      <c r="CJ431" s="718"/>
      <c r="CK431" s="718"/>
      <c r="CL431" s="718"/>
      <c r="CM431" s="718"/>
      <c r="CN431" s="718"/>
      <c r="CO431" s="718"/>
      <c r="CP431" s="718"/>
      <c r="CQ431" s="718"/>
      <c r="CR431" s="718"/>
      <c r="CS431" s="718"/>
      <c r="CT431" s="718"/>
      <c r="CU431" s="718"/>
      <c r="CV431" s="718"/>
      <c r="CW431" s="718"/>
      <c r="CX431" s="718"/>
      <c r="CY431" s="718"/>
      <c r="CZ431" s="718"/>
      <c r="DA431" s="718"/>
      <c r="DB431" s="718"/>
      <c r="DC431" s="718"/>
      <c r="DD431" s="718"/>
      <c r="DE431" s="718"/>
      <c r="DF431" s="718"/>
      <c r="DG431" s="718"/>
      <c r="DH431" s="718"/>
      <c r="DI431" s="718"/>
      <c r="DJ431" s="718"/>
      <c r="DK431" s="718"/>
      <c r="DL431" s="718"/>
      <c r="DM431" s="718"/>
      <c r="DN431" s="718"/>
      <c r="DO431" s="718"/>
      <c r="DP431" s="718"/>
      <c r="DQ431" s="718"/>
      <c r="DR431" s="718"/>
      <c r="DS431" s="718"/>
      <c r="DT431" s="718"/>
      <c r="DU431" s="718"/>
      <c r="DV431" s="718"/>
      <c r="DW431" s="718"/>
      <c r="DX431" s="718"/>
      <c r="DY431" s="718"/>
      <c r="DZ431" s="718"/>
      <c r="EA431" s="718"/>
      <c r="EB431" s="718"/>
      <c r="EC431" s="718"/>
      <c r="ED431" s="718"/>
      <c r="EE431" s="718"/>
      <c r="EF431" s="718"/>
      <c r="EG431" s="718"/>
      <c r="EH431" s="718"/>
      <c r="EI431" s="718"/>
      <c r="EJ431" s="718"/>
      <c r="EK431" s="718"/>
      <c r="EL431" s="718"/>
      <c r="EM431" s="718"/>
      <c r="EN431" s="718"/>
      <c r="EO431" s="718"/>
      <c r="EP431" s="718"/>
      <c r="EQ431" s="718"/>
      <c r="ER431" s="718"/>
      <c r="ES431" s="718"/>
      <c r="ET431" s="718"/>
      <c r="EU431" s="718"/>
      <c r="EV431" s="718"/>
      <c r="EW431" s="718"/>
      <c r="EX431" s="718"/>
      <c r="EY431" s="718"/>
      <c r="EZ431" s="718"/>
      <c r="FA431" s="718"/>
      <c r="FB431" s="718"/>
      <c r="FC431" s="718"/>
      <c r="FD431" s="718"/>
      <c r="FE431" s="718"/>
      <c r="FF431" s="718"/>
      <c r="FG431" s="718"/>
      <c r="FH431" s="718"/>
      <c r="FI431" s="718"/>
      <c r="FJ431" s="718"/>
      <c r="FK431" s="718"/>
      <c r="FL431" s="718"/>
      <c r="FM431" s="718"/>
      <c r="FN431" s="718"/>
      <c r="FO431" s="718"/>
      <c r="FP431" s="718"/>
      <c r="FQ431" s="718"/>
      <c r="FR431" s="718"/>
      <c r="FS431" s="718"/>
      <c r="FT431" s="718"/>
      <c r="FU431" s="718"/>
      <c r="FV431" s="718"/>
      <c r="FW431" s="718"/>
      <c r="FX431" s="718"/>
      <c r="FY431" s="718"/>
      <c r="FZ431" s="718"/>
      <c r="GA431" s="718"/>
      <c r="GB431" s="718"/>
      <c r="GC431" s="718"/>
      <c r="GD431" s="718"/>
      <c r="GE431" s="718"/>
      <c r="GF431" s="718"/>
      <c r="GG431" s="718"/>
      <c r="GH431" s="718"/>
      <c r="GI431" s="718"/>
      <c r="GJ431" s="718"/>
      <c r="GK431" s="718"/>
      <c r="GL431" s="718"/>
      <c r="GM431" s="718"/>
      <c r="GN431" s="718"/>
      <c r="GO431" s="718"/>
      <c r="GP431" s="718"/>
      <c r="GQ431" s="718"/>
      <c r="GR431" s="718"/>
      <c r="GS431" s="718"/>
      <c r="GT431" s="718"/>
      <c r="GU431" s="718"/>
      <c r="GV431" s="718"/>
      <c r="GW431" s="718"/>
      <c r="GX431" s="718"/>
      <c r="GY431" s="718"/>
      <c r="GZ431" s="718"/>
      <c r="HA431" s="718"/>
      <c r="HB431" s="718"/>
      <c r="HC431" s="718"/>
      <c r="HD431" s="718"/>
      <c r="HE431" s="718"/>
      <c r="HF431" s="718"/>
      <c r="HG431" s="718"/>
      <c r="HH431" s="718"/>
      <c r="HI431" s="718"/>
      <c r="HJ431" s="718"/>
      <c r="HK431" s="718"/>
      <c r="HL431" s="718"/>
      <c r="HM431" s="718"/>
      <c r="HN431" s="718"/>
      <c r="HO431" s="718"/>
      <c r="HP431" s="718"/>
      <c r="HQ431" s="718"/>
      <c r="HR431" s="718"/>
      <c r="HS431" s="718"/>
      <c r="HT431" s="718"/>
      <c r="HU431" s="718"/>
      <c r="HV431" s="718"/>
      <c r="HW431" s="718"/>
      <c r="HX431" s="718"/>
      <c r="HY431" s="718"/>
      <c r="HZ431" s="718"/>
      <c r="IA431" s="718"/>
      <c r="IB431" s="718"/>
      <c r="IC431" s="718"/>
      <c r="ID431" s="718"/>
      <c r="IE431" s="718"/>
      <c r="IF431" s="718"/>
      <c r="IG431" s="718"/>
      <c r="IH431" s="718"/>
      <c r="II431" s="718"/>
      <c r="IJ431" s="718"/>
      <c r="IK431" s="718"/>
      <c r="IL431" s="718"/>
      <c r="IM431" s="718"/>
      <c r="IN431" s="718"/>
      <c r="IO431" s="718"/>
      <c r="IP431" s="718"/>
      <c r="IQ431" s="718"/>
      <c r="IR431" s="718"/>
      <c r="IS431" s="718"/>
      <c r="IT431" s="718"/>
      <c r="IU431" s="718"/>
      <c r="IV431" s="718"/>
    </row>
    <row r="432" spans="2:256" s="418" customFormat="1">
      <c r="B432" s="432"/>
      <c r="C432" s="433"/>
      <c r="D432" s="432"/>
      <c r="E432" s="432"/>
      <c r="P432" s="718"/>
      <c r="Q432" s="718"/>
      <c r="R432" s="718"/>
      <c r="S432" s="718"/>
      <c r="T432" s="718"/>
      <c r="U432" s="718"/>
      <c r="V432" s="718"/>
      <c r="W432" s="718"/>
      <c r="X432" s="718"/>
      <c r="Y432" s="718"/>
      <c r="Z432" s="718"/>
      <c r="AA432" s="718"/>
      <c r="AB432" s="718"/>
      <c r="AC432" s="718"/>
      <c r="AD432" s="718"/>
      <c r="AE432" s="718"/>
      <c r="AF432" s="718"/>
      <c r="AG432" s="718"/>
      <c r="AH432" s="718"/>
      <c r="AI432" s="718"/>
      <c r="AJ432" s="718"/>
      <c r="AK432" s="718"/>
      <c r="AL432" s="718"/>
      <c r="AM432" s="718"/>
      <c r="AN432" s="718"/>
      <c r="AO432" s="718"/>
      <c r="AP432" s="718"/>
      <c r="AQ432" s="718"/>
      <c r="AR432" s="718"/>
      <c r="AS432" s="718"/>
      <c r="AT432" s="718"/>
      <c r="AU432" s="718"/>
      <c r="AV432" s="718"/>
      <c r="AW432" s="718"/>
      <c r="AX432" s="718"/>
      <c r="AY432" s="718"/>
      <c r="AZ432" s="718"/>
      <c r="BA432" s="718"/>
      <c r="BB432" s="718"/>
      <c r="BC432" s="718"/>
      <c r="BD432" s="718"/>
      <c r="BE432" s="718"/>
      <c r="BF432" s="718"/>
      <c r="BG432" s="718"/>
      <c r="BH432" s="718"/>
      <c r="BI432" s="718"/>
      <c r="BJ432" s="718"/>
      <c r="BK432" s="718"/>
      <c r="BL432" s="718"/>
      <c r="BM432" s="718"/>
      <c r="BN432" s="718"/>
      <c r="BO432" s="718"/>
      <c r="BP432" s="718"/>
      <c r="BQ432" s="718"/>
      <c r="BR432" s="718"/>
      <c r="BS432" s="718"/>
      <c r="BT432" s="718"/>
      <c r="BU432" s="718"/>
      <c r="BV432" s="718"/>
      <c r="BW432" s="718"/>
      <c r="BX432" s="718"/>
      <c r="BY432" s="718"/>
      <c r="BZ432" s="718"/>
      <c r="CA432" s="718"/>
      <c r="CB432" s="718"/>
      <c r="CC432" s="718"/>
      <c r="CD432" s="718"/>
      <c r="CE432" s="718"/>
      <c r="CF432" s="718"/>
      <c r="CG432" s="718"/>
      <c r="CH432" s="718"/>
      <c r="CI432" s="718"/>
      <c r="CJ432" s="718"/>
      <c r="CK432" s="718"/>
      <c r="CL432" s="718"/>
      <c r="CM432" s="718"/>
      <c r="CN432" s="718"/>
      <c r="CO432" s="718"/>
      <c r="CP432" s="718"/>
      <c r="CQ432" s="718"/>
      <c r="CR432" s="718"/>
      <c r="CS432" s="718"/>
      <c r="CT432" s="718"/>
      <c r="CU432" s="718"/>
      <c r="CV432" s="718"/>
      <c r="CW432" s="718"/>
      <c r="CX432" s="718"/>
      <c r="CY432" s="718"/>
      <c r="CZ432" s="718"/>
      <c r="DA432" s="718"/>
      <c r="DB432" s="718"/>
      <c r="DC432" s="718"/>
      <c r="DD432" s="718"/>
      <c r="DE432" s="718"/>
      <c r="DF432" s="718"/>
      <c r="DG432" s="718"/>
      <c r="DH432" s="718"/>
      <c r="DI432" s="718"/>
      <c r="DJ432" s="718"/>
      <c r="DK432" s="718"/>
      <c r="DL432" s="718"/>
      <c r="DM432" s="718"/>
      <c r="DN432" s="718"/>
      <c r="DO432" s="718"/>
      <c r="DP432" s="718"/>
      <c r="DQ432" s="718"/>
      <c r="DR432" s="718"/>
      <c r="DS432" s="718"/>
      <c r="DT432" s="718"/>
      <c r="DU432" s="718"/>
      <c r="DV432" s="718"/>
      <c r="DW432" s="718"/>
      <c r="DX432" s="718"/>
      <c r="DY432" s="718"/>
      <c r="DZ432" s="718"/>
      <c r="EA432" s="718"/>
      <c r="EB432" s="718"/>
      <c r="EC432" s="718"/>
      <c r="ED432" s="718"/>
      <c r="EE432" s="718"/>
      <c r="EF432" s="718"/>
      <c r="EG432" s="718"/>
      <c r="EH432" s="718"/>
      <c r="EI432" s="718"/>
      <c r="EJ432" s="718"/>
      <c r="EK432" s="718"/>
      <c r="EL432" s="718"/>
      <c r="EM432" s="718"/>
      <c r="EN432" s="718"/>
      <c r="EO432" s="718"/>
      <c r="EP432" s="718"/>
      <c r="EQ432" s="718"/>
      <c r="ER432" s="718"/>
      <c r="ES432" s="718"/>
      <c r="ET432" s="718"/>
      <c r="EU432" s="718"/>
      <c r="EV432" s="718"/>
      <c r="EW432" s="718"/>
      <c r="EX432" s="718"/>
      <c r="EY432" s="718"/>
      <c r="EZ432" s="718"/>
      <c r="FA432" s="718"/>
      <c r="FB432" s="718"/>
      <c r="FC432" s="718"/>
      <c r="FD432" s="718"/>
      <c r="FE432" s="718"/>
      <c r="FF432" s="718"/>
      <c r="FG432" s="718"/>
      <c r="FH432" s="718"/>
      <c r="FI432" s="718"/>
      <c r="FJ432" s="718"/>
      <c r="FK432" s="718"/>
      <c r="FL432" s="718"/>
      <c r="FM432" s="718"/>
      <c r="FN432" s="718"/>
      <c r="FO432" s="718"/>
      <c r="FP432" s="718"/>
      <c r="FQ432" s="718"/>
      <c r="FR432" s="718"/>
      <c r="FS432" s="718"/>
      <c r="FT432" s="718"/>
      <c r="FU432" s="718"/>
      <c r="FV432" s="718"/>
      <c r="FW432" s="718"/>
      <c r="FX432" s="718"/>
      <c r="FY432" s="718"/>
      <c r="FZ432" s="718"/>
      <c r="GA432" s="718"/>
      <c r="GB432" s="718"/>
      <c r="GC432" s="718"/>
      <c r="GD432" s="718"/>
      <c r="GE432" s="718"/>
      <c r="GF432" s="718"/>
      <c r="GG432" s="718"/>
      <c r="GH432" s="718"/>
      <c r="GI432" s="718"/>
      <c r="GJ432" s="718"/>
      <c r="GK432" s="718"/>
      <c r="GL432" s="718"/>
      <c r="GM432" s="718"/>
      <c r="GN432" s="718"/>
      <c r="GO432" s="718"/>
      <c r="GP432" s="718"/>
      <c r="GQ432" s="718"/>
      <c r="GR432" s="718"/>
      <c r="GS432" s="718"/>
      <c r="GT432" s="718"/>
      <c r="GU432" s="718"/>
      <c r="GV432" s="718"/>
      <c r="GW432" s="718"/>
      <c r="GX432" s="718"/>
      <c r="GY432" s="718"/>
      <c r="GZ432" s="718"/>
      <c r="HA432" s="718"/>
      <c r="HB432" s="718"/>
      <c r="HC432" s="718"/>
      <c r="HD432" s="718"/>
      <c r="HE432" s="718"/>
      <c r="HF432" s="718"/>
      <c r="HG432" s="718"/>
      <c r="HH432" s="718"/>
      <c r="HI432" s="718"/>
      <c r="HJ432" s="718"/>
      <c r="HK432" s="718"/>
      <c r="HL432" s="718"/>
      <c r="HM432" s="718"/>
      <c r="HN432" s="718"/>
      <c r="HO432" s="718"/>
      <c r="HP432" s="718"/>
      <c r="HQ432" s="718"/>
      <c r="HR432" s="718"/>
      <c r="HS432" s="718"/>
      <c r="HT432" s="718"/>
      <c r="HU432" s="718"/>
      <c r="HV432" s="718"/>
      <c r="HW432" s="718"/>
      <c r="HX432" s="718"/>
      <c r="HY432" s="718"/>
      <c r="HZ432" s="718"/>
      <c r="IA432" s="718"/>
      <c r="IB432" s="718"/>
      <c r="IC432" s="718"/>
      <c r="ID432" s="718"/>
      <c r="IE432" s="718"/>
      <c r="IF432" s="718"/>
      <c r="IG432" s="718"/>
      <c r="IH432" s="718"/>
      <c r="II432" s="718"/>
      <c r="IJ432" s="718"/>
      <c r="IK432" s="718"/>
      <c r="IL432" s="718"/>
      <c r="IM432" s="718"/>
      <c r="IN432" s="718"/>
      <c r="IO432" s="718"/>
      <c r="IP432" s="718"/>
      <c r="IQ432" s="718"/>
      <c r="IR432" s="718"/>
      <c r="IS432" s="718"/>
      <c r="IT432" s="718"/>
      <c r="IU432" s="718"/>
      <c r="IV432" s="718"/>
    </row>
    <row r="433" spans="2:256" s="418" customFormat="1">
      <c r="B433" s="432"/>
      <c r="C433" s="433"/>
      <c r="D433" s="432"/>
      <c r="E433" s="432"/>
      <c r="P433" s="718"/>
      <c r="Q433" s="718"/>
      <c r="R433" s="718"/>
      <c r="S433" s="718"/>
      <c r="T433" s="718"/>
      <c r="U433" s="718"/>
      <c r="V433" s="718"/>
      <c r="W433" s="718"/>
      <c r="X433" s="718"/>
      <c r="Y433" s="718"/>
      <c r="Z433" s="718"/>
      <c r="AA433" s="718"/>
      <c r="AB433" s="718"/>
      <c r="AC433" s="718"/>
      <c r="AD433" s="718"/>
      <c r="AE433" s="718"/>
      <c r="AF433" s="718"/>
      <c r="AG433" s="718"/>
      <c r="AH433" s="718"/>
      <c r="AI433" s="718"/>
      <c r="AJ433" s="718"/>
      <c r="AK433" s="718"/>
      <c r="AL433" s="718"/>
      <c r="AM433" s="718"/>
      <c r="AN433" s="718"/>
      <c r="AO433" s="718"/>
      <c r="AP433" s="718"/>
      <c r="AQ433" s="718"/>
      <c r="AR433" s="718"/>
      <c r="AS433" s="718"/>
      <c r="AT433" s="718"/>
      <c r="AU433" s="718"/>
      <c r="AV433" s="718"/>
      <c r="AW433" s="718"/>
      <c r="AX433" s="718"/>
      <c r="AY433" s="718"/>
      <c r="AZ433" s="718"/>
      <c r="BA433" s="718"/>
      <c r="BB433" s="718"/>
      <c r="BC433" s="718"/>
      <c r="BD433" s="718"/>
      <c r="BE433" s="718"/>
      <c r="BF433" s="718"/>
      <c r="BG433" s="718"/>
      <c r="BH433" s="718"/>
      <c r="BI433" s="718"/>
      <c r="BJ433" s="718"/>
      <c r="BK433" s="718"/>
      <c r="BL433" s="718"/>
      <c r="BM433" s="718"/>
      <c r="BN433" s="718"/>
      <c r="BO433" s="718"/>
      <c r="BP433" s="718"/>
      <c r="BQ433" s="718"/>
      <c r="BR433" s="718"/>
      <c r="BS433" s="718"/>
      <c r="BT433" s="718"/>
      <c r="BU433" s="718"/>
      <c r="BV433" s="718"/>
      <c r="BW433" s="718"/>
      <c r="BX433" s="718"/>
      <c r="BY433" s="718"/>
      <c r="BZ433" s="718"/>
      <c r="CA433" s="718"/>
      <c r="CB433" s="718"/>
      <c r="CC433" s="718"/>
      <c r="CD433" s="718"/>
      <c r="CE433" s="718"/>
      <c r="CF433" s="718"/>
      <c r="CG433" s="718"/>
      <c r="CH433" s="718"/>
      <c r="CI433" s="718"/>
      <c r="CJ433" s="718"/>
      <c r="CK433" s="718"/>
      <c r="CL433" s="718"/>
      <c r="CM433" s="718"/>
      <c r="CN433" s="718"/>
      <c r="CO433" s="718"/>
      <c r="CP433" s="718"/>
      <c r="CQ433" s="718"/>
      <c r="CR433" s="718"/>
      <c r="CS433" s="718"/>
      <c r="CT433" s="718"/>
      <c r="CU433" s="718"/>
      <c r="CV433" s="718"/>
      <c r="CW433" s="718"/>
      <c r="CX433" s="718"/>
      <c r="CY433" s="718"/>
      <c r="CZ433" s="718"/>
      <c r="DA433" s="718"/>
      <c r="DB433" s="718"/>
      <c r="DC433" s="718"/>
      <c r="DD433" s="718"/>
      <c r="DE433" s="718"/>
      <c r="DF433" s="718"/>
      <c r="DG433" s="718"/>
      <c r="DH433" s="718"/>
      <c r="DI433" s="718"/>
      <c r="DJ433" s="718"/>
      <c r="DK433" s="718"/>
      <c r="DL433" s="718"/>
      <c r="DM433" s="718"/>
      <c r="DN433" s="718"/>
      <c r="DO433" s="718"/>
      <c r="DP433" s="718"/>
      <c r="DQ433" s="718"/>
      <c r="DR433" s="718"/>
      <c r="DS433" s="718"/>
      <c r="DT433" s="718"/>
      <c r="DU433" s="718"/>
      <c r="DV433" s="718"/>
      <c r="DW433" s="718"/>
      <c r="DX433" s="718"/>
      <c r="DY433" s="718"/>
      <c r="DZ433" s="718"/>
      <c r="EA433" s="718"/>
      <c r="EB433" s="718"/>
      <c r="EC433" s="718"/>
      <c r="ED433" s="718"/>
      <c r="EE433" s="718"/>
      <c r="EF433" s="718"/>
      <c r="EG433" s="718"/>
      <c r="EH433" s="718"/>
      <c r="EI433" s="718"/>
      <c r="EJ433" s="718"/>
      <c r="EK433" s="718"/>
      <c r="EL433" s="718"/>
      <c r="EM433" s="718"/>
      <c r="EN433" s="718"/>
      <c r="EO433" s="718"/>
      <c r="EP433" s="718"/>
      <c r="EQ433" s="718"/>
      <c r="ER433" s="718"/>
      <c r="ES433" s="718"/>
      <c r="ET433" s="718"/>
      <c r="EU433" s="718"/>
      <c r="EV433" s="718"/>
      <c r="EW433" s="718"/>
      <c r="EX433" s="718"/>
      <c r="EY433" s="718"/>
      <c r="EZ433" s="718"/>
      <c r="FA433" s="718"/>
      <c r="FB433" s="718"/>
      <c r="FC433" s="718"/>
      <c r="FD433" s="718"/>
      <c r="FE433" s="718"/>
      <c r="FF433" s="718"/>
      <c r="FG433" s="718"/>
      <c r="FH433" s="718"/>
      <c r="FI433" s="718"/>
      <c r="FJ433" s="718"/>
      <c r="FK433" s="718"/>
      <c r="FL433" s="718"/>
      <c r="FM433" s="718"/>
      <c r="FN433" s="718"/>
      <c r="FO433" s="718"/>
      <c r="FP433" s="718"/>
      <c r="FQ433" s="718"/>
      <c r="FR433" s="718"/>
      <c r="FS433" s="718"/>
      <c r="FT433" s="718"/>
      <c r="FU433" s="718"/>
      <c r="FV433" s="718"/>
      <c r="FW433" s="718"/>
      <c r="FX433" s="718"/>
      <c r="FY433" s="718"/>
      <c r="FZ433" s="718"/>
      <c r="GA433" s="718"/>
      <c r="GB433" s="718"/>
      <c r="GC433" s="718"/>
      <c r="GD433" s="718"/>
      <c r="GE433" s="718"/>
      <c r="GF433" s="718"/>
      <c r="GG433" s="718"/>
      <c r="GH433" s="718"/>
      <c r="GI433" s="718"/>
      <c r="GJ433" s="718"/>
      <c r="GK433" s="718"/>
      <c r="GL433" s="718"/>
      <c r="GM433" s="718"/>
      <c r="GN433" s="718"/>
      <c r="GO433" s="718"/>
      <c r="GP433" s="718"/>
      <c r="GQ433" s="718"/>
      <c r="GR433" s="718"/>
      <c r="GS433" s="718"/>
      <c r="GT433" s="718"/>
      <c r="GU433" s="718"/>
      <c r="GV433" s="718"/>
      <c r="GW433" s="718"/>
      <c r="GX433" s="718"/>
      <c r="GY433" s="718"/>
      <c r="GZ433" s="718"/>
      <c r="HA433" s="718"/>
      <c r="HB433" s="718"/>
      <c r="HC433" s="718"/>
      <c r="HD433" s="718"/>
      <c r="HE433" s="718"/>
      <c r="HF433" s="718"/>
      <c r="HG433" s="718"/>
      <c r="HH433" s="718"/>
      <c r="HI433" s="718"/>
      <c r="HJ433" s="718"/>
      <c r="HK433" s="718"/>
      <c r="HL433" s="718"/>
      <c r="HM433" s="718"/>
      <c r="HN433" s="718"/>
      <c r="HO433" s="718"/>
      <c r="HP433" s="718"/>
      <c r="HQ433" s="718"/>
      <c r="HR433" s="718"/>
      <c r="HS433" s="718"/>
      <c r="HT433" s="718"/>
      <c r="HU433" s="718"/>
      <c r="HV433" s="718"/>
      <c r="HW433" s="718"/>
      <c r="HX433" s="718"/>
      <c r="HY433" s="718"/>
      <c r="HZ433" s="718"/>
      <c r="IA433" s="718"/>
      <c r="IB433" s="718"/>
      <c r="IC433" s="718"/>
      <c r="ID433" s="718"/>
      <c r="IE433" s="718"/>
      <c r="IF433" s="718"/>
      <c r="IG433" s="718"/>
      <c r="IH433" s="718"/>
      <c r="II433" s="718"/>
      <c r="IJ433" s="718"/>
      <c r="IK433" s="718"/>
      <c r="IL433" s="718"/>
      <c r="IM433" s="718"/>
      <c r="IN433" s="718"/>
      <c r="IO433" s="718"/>
      <c r="IP433" s="718"/>
      <c r="IQ433" s="718"/>
      <c r="IR433" s="718"/>
      <c r="IS433" s="718"/>
      <c r="IT433" s="718"/>
      <c r="IU433" s="718"/>
      <c r="IV433" s="718"/>
    </row>
    <row r="434" spans="2:256" s="418" customFormat="1">
      <c r="B434" s="432"/>
      <c r="C434" s="433"/>
      <c r="D434" s="432"/>
      <c r="E434" s="432"/>
      <c r="P434" s="718"/>
      <c r="Q434" s="718"/>
      <c r="R434" s="718"/>
      <c r="S434" s="718"/>
      <c r="T434" s="718"/>
      <c r="U434" s="718"/>
      <c r="V434" s="718"/>
      <c r="W434" s="718"/>
      <c r="X434" s="718"/>
      <c r="Y434" s="718"/>
      <c r="Z434" s="718"/>
      <c r="AA434" s="718"/>
      <c r="AB434" s="718"/>
      <c r="AC434" s="718"/>
      <c r="AD434" s="718"/>
      <c r="AE434" s="718"/>
      <c r="AF434" s="718"/>
      <c r="AG434" s="718"/>
      <c r="AH434" s="718"/>
      <c r="AI434" s="718"/>
      <c r="AJ434" s="718"/>
      <c r="AK434" s="718"/>
      <c r="AL434" s="718"/>
      <c r="AM434" s="718"/>
      <c r="AN434" s="718"/>
      <c r="AO434" s="718"/>
      <c r="AP434" s="718"/>
      <c r="AQ434" s="718"/>
      <c r="AR434" s="718"/>
      <c r="AS434" s="718"/>
      <c r="AT434" s="718"/>
      <c r="AU434" s="718"/>
      <c r="AV434" s="718"/>
      <c r="AW434" s="718"/>
      <c r="AX434" s="718"/>
      <c r="AY434" s="718"/>
      <c r="AZ434" s="718"/>
      <c r="BA434" s="718"/>
      <c r="BB434" s="718"/>
      <c r="BC434" s="718"/>
      <c r="BD434" s="718"/>
      <c r="BE434" s="718"/>
      <c r="BF434" s="718"/>
      <c r="BG434" s="718"/>
      <c r="BH434" s="718"/>
      <c r="BI434" s="718"/>
      <c r="BJ434" s="718"/>
      <c r="BK434" s="718"/>
      <c r="BL434" s="718"/>
      <c r="BM434" s="718"/>
      <c r="BN434" s="718"/>
      <c r="BO434" s="718"/>
      <c r="BP434" s="718"/>
      <c r="BQ434" s="718"/>
      <c r="BR434" s="718"/>
      <c r="BS434" s="718"/>
      <c r="BT434" s="718"/>
      <c r="BU434" s="718"/>
      <c r="BV434" s="718"/>
      <c r="BW434" s="718"/>
      <c r="BX434" s="718"/>
      <c r="BY434" s="718"/>
      <c r="BZ434" s="718"/>
      <c r="CA434" s="718"/>
      <c r="CB434" s="718"/>
      <c r="CC434" s="718"/>
      <c r="CD434" s="718"/>
      <c r="CE434" s="718"/>
      <c r="CF434" s="718"/>
      <c r="CG434" s="718"/>
      <c r="CH434" s="718"/>
      <c r="CI434" s="718"/>
      <c r="CJ434" s="718"/>
      <c r="CK434" s="718"/>
      <c r="CL434" s="718"/>
      <c r="CM434" s="718"/>
      <c r="CN434" s="718"/>
      <c r="CO434" s="718"/>
      <c r="CP434" s="718"/>
      <c r="CQ434" s="718"/>
      <c r="CR434" s="718"/>
      <c r="CS434" s="718"/>
      <c r="CT434" s="718"/>
      <c r="CU434" s="718"/>
      <c r="CV434" s="718"/>
      <c r="CW434" s="718"/>
      <c r="CX434" s="718"/>
      <c r="CY434" s="718"/>
      <c r="CZ434" s="718"/>
      <c r="DA434" s="718"/>
      <c r="DB434" s="718"/>
      <c r="DC434" s="718"/>
      <c r="DD434" s="718"/>
      <c r="DE434" s="718"/>
      <c r="DF434" s="718"/>
      <c r="DG434" s="718"/>
      <c r="DH434" s="718"/>
      <c r="DI434" s="718"/>
      <c r="DJ434" s="718"/>
      <c r="DK434" s="718"/>
      <c r="DL434" s="718"/>
      <c r="DM434" s="718"/>
      <c r="DN434" s="718"/>
      <c r="DO434" s="718"/>
      <c r="DP434" s="718"/>
      <c r="DQ434" s="718"/>
      <c r="DR434" s="718"/>
      <c r="DS434" s="718"/>
      <c r="DT434" s="718"/>
      <c r="DU434" s="718"/>
      <c r="DV434" s="718"/>
      <c r="DW434" s="718"/>
      <c r="DX434" s="718"/>
      <c r="DY434" s="718"/>
      <c r="DZ434" s="718"/>
      <c r="EA434" s="718"/>
      <c r="EB434" s="718"/>
      <c r="EC434" s="718"/>
      <c r="ED434" s="718"/>
      <c r="EE434" s="718"/>
      <c r="EF434" s="718"/>
      <c r="EG434" s="718"/>
      <c r="EH434" s="718"/>
      <c r="EI434" s="718"/>
      <c r="EJ434" s="718"/>
      <c r="EK434" s="718"/>
      <c r="EL434" s="718"/>
      <c r="EM434" s="718"/>
      <c r="EN434" s="718"/>
      <c r="EO434" s="718"/>
      <c r="EP434" s="718"/>
      <c r="EQ434" s="718"/>
      <c r="ER434" s="718"/>
      <c r="ES434" s="718"/>
      <c r="ET434" s="718"/>
      <c r="EU434" s="718"/>
      <c r="EV434" s="718"/>
      <c r="EW434" s="718"/>
      <c r="EX434" s="718"/>
      <c r="EY434" s="718"/>
      <c r="EZ434" s="718"/>
      <c r="FA434" s="718"/>
      <c r="FB434" s="718"/>
      <c r="FC434" s="718"/>
      <c r="FD434" s="718"/>
      <c r="FE434" s="718"/>
      <c r="FF434" s="718"/>
      <c r="FG434" s="718"/>
      <c r="FH434" s="718"/>
      <c r="FI434" s="718"/>
      <c r="FJ434" s="718"/>
      <c r="FK434" s="718"/>
      <c r="FL434" s="718"/>
      <c r="FM434" s="718"/>
      <c r="FN434" s="718"/>
      <c r="FO434" s="718"/>
      <c r="FP434" s="718"/>
      <c r="FQ434" s="718"/>
      <c r="FR434" s="718"/>
      <c r="FS434" s="718"/>
      <c r="FT434" s="718"/>
      <c r="FU434" s="718"/>
      <c r="FV434" s="718"/>
      <c r="FW434" s="718"/>
      <c r="FX434" s="718"/>
      <c r="FY434" s="718"/>
      <c r="FZ434" s="718"/>
      <c r="GA434" s="718"/>
      <c r="GB434" s="718"/>
      <c r="GC434" s="718"/>
      <c r="GD434" s="718"/>
      <c r="GE434" s="718"/>
      <c r="GF434" s="718"/>
      <c r="GG434" s="718"/>
      <c r="GH434" s="718"/>
      <c r="GI434" s="718"/>
      <c r="GJ434" s="718"/>
      <c r="GK434" s="718"/>
      <c r="GL434" s="718"/>
      <c r="GM434" s="718"/>
      <c r="GN434" s="718"/>
      <c r="GO434" s="718"/>
      <c r="GP434" s="718"/>
      <c r="GQ434" s="718"/>
      <c r="GR434" s="718"/>
      <c r="GS434" s="718"/>
      <c r="GT434" s="718"/>
      <c r="GU434" s="718"/>
      <c r="GV434" s="718"/>
      <c r="GW434" s="718"/>
      <c r="GX434" s="718"/>
      <c r="GY434" s="718"/>
      <c r="GZ434" s="718"/>
      <c r="HA434" s="718"/>
      <c r="HB434" s="718"/>
      <c r="HC434" s="718"/>
      <c r="HD434" s="718"/>
      <c r="HE434" s="718"/>
      <c r="HF434" s="718"/>
      <c r="HG434" s="718"/>
      <c r="HH434" s="718"/>
      <c r="HI434" s="718"/>
      <c r="HJ434" s="718"/>
      <c r="HK434" s="718"/>
      <c r="HL434" s="718"/>
      <c r="HM434" s="718"/>
      <c r="HN434" s="718"/>
      <c r="HO434" s="718"/>
      <c r="HP434" s="718"/>
      <c r="HQ434" s="718"/>
      <c r="HR434" s="718"/>
      <c r="HS434" s="718"/>
      <c r="HT434" s="718"/>
      <c r="HU434" s="718"/>
      <c r="HV434" s="718"/>
      <c r="HW434" s="718"/>
      <c r="HX434" s="718"/>
      <c r="HY434" s="718"/>
      <c r="HZ434" s="718"/>
      <c r="IA434" s="718"/>
      <c r="IB434" s="718"/>
      <c r="IC434" s="718"/>
      <c r="ID434" s="718"/>
      <c r="IE434" s="718"/>
      <c r="IF434" s="718"/>
      <c r="IG434" s="718"/>
      <c r="IH434" s="718"/>
      <c r="II434" s="718"/>
      <c r="IJ434" s="718"/>
      <c r="IK434" s="718"/>
      <c r="IL434" s="718"/>
      <c r="IM434" s="718"/>
      <c r="IN434" s="718"/>
      <c r="IO434" s="718"/>
      <c r="IP434" s="718"/>
      <c r="IQ434" s="718"/>
      <c r="IR434" s="718"/>
      <c r="IS434" s="718"/>
      <c r="IT434" s="718"/>
      <c r="IU434" s="718"/>
      <c r="IV434" s="718"/>
    </row>
    <row r="435" spans="2:256" s="418" customFormat="1">
      <c r="B435" s="432"/>
      <c r="C435" s="433"/>
      <c r="D435" s="432"/>
      <c r="E435" s="432"/>
      <c r="P435" s="718"/>
      <c r="Q435" s="718"/>
      <c r="R435" s="718"/>
      <c r="S435" s="718"/>
      <c r="T435" s="718"/>
      <c r="U435" s="718"/>
      <c r="V435" s="718"/>
      <c r="W435" s="718"/>
      <c r="X435" s="718"/>
      <c r="Y435" s="718"/>
      <c r="Z435" s="718"/>
      <c r="AA435" s="718"/>
      <c r="AB435" s="718"/>
      <c r="AC435" s="718"/>
      <c r="AD435" s="718"/>
      <c r="AE435" s="718"/>
      <c r="AF435" s="718"/>
      <c r="AG435" s="718"/>
      <c r="AH435" s="718"/>
      <c r="AI435" s="718"/>
      <c r="AJ435" s="718"/>
      <c r="AK435" s="718"/>
      <c r="AL435" s="718"/>
      <c r="AM435" s="718"/>
      <c r="AN435" s="718"/>
      <c r="AO435" s="718"/>
      <c r="AP435" s="718"/>
      <c r="AQ435" s="718"/>
      <c r="AR435" s="718"/>
      <c r="AS435" s="718"/>
      <c r="AT435" s="718"/>
      <c r="AU435" s="718"/>
      <c r="AV435" s="718"/>
      <c r="AW435" s="718"/>
      <c r="AX435" s="718"/>
      <c r="AY435" s="718"/>
      <c r="AZ435" s="718"/>
      <c r="BA435" s="718"/>
      <c r="BB435" s="718"/>
      <c r="BC435" s="718"/>
      <c r="BD435" s="718"/>
      <c r="BE435" s="718"/>
      <c r="BF435" s="718"/>
      <c r="BG435" s="718"/>
      <c r="BH435" s="718"/>
      <c r="BI435" s="718"/>
      <c r="BJ435" s="718"/>
      <c r="BK435" s="718"/>
      <c r="BL435" s="718"/>
      <c r="BM435" s="718"/>
      <c r="BN435" s="718"/>
      <c r="BO435" s="718"/>
      <c r="BP435" s="718"/>
      <c r="BQ435" s="718"/>
      <c r="BR435" s="718"/>
      <c r="BS435" s="718"/>
      <c r="BT435" s="718"/>
      <c r="BU435" s="718"/>
      <c r="BV435" s="718"/>
      <c r="BW435" s="718"/>
      <c r="BX435" s="718"/>
      <c r="BY435" s="718"/>
      <c r="BZ435" s="718"/>
      <c r="CA435" s="718"/>
      <c r="CB435" s="718"/>
      <c r="CC435" s="718"/>
      <c r="CD435" s="718"/>
      <c r="CE435" s="718"/>
      <c r="CF435" s="718"/>
      <c r="CG435" s="718"/>
      <c r="CH435" s="718"/>
      <c r="CI435" s="718"/>
      <c r="CJ435" s="718"/>
      <c r="CK435" s="718"/>
      <c r="CL435" s="718"/>
      <c r="CM435" s="718"/>
      <c r="CN435" s="718"/>
      <c r="CO435" s="718"/>
      <c r="CP435" s="718"/>
      <c r="CQ435" s="718"/>
      <c r="CR435" s="718"/>
      <c r="CS435" s="718"/>
      <c r="CT435" s="718"/>
      <c r="CU435" s="718"/>
      <c r="CV435" s="718"/>
      <c r="CW435" s="718"/>
      <c r="CX435" s="718"/>
      <c r="CY435" s="718"/>
      <c r="CZ435" s="718"/>
      <c r="DA435" s="718"/>
      <c r="DB435" s="718"/>
      <c r="DC435" s="718"/>
      <c r="DD435" s="718"/>
      <c r="DE435" s="718"/>
      <c r="DF435" s="718"/>
      <c r="DG435" s="718"/>
      <c r="DH435" s="718"/>
      <c r="DI435" s="718"/>
      <c r="DJ435" s="718"/>
      <c r="DK435" s="718"/>
      <c r="DL435" s="718"/>
      <c r="DM435" s="718"/>
      <c r="DN435" s="718"/>
      <c r="DO435" s="718"/>
      <c r="DP435" s="718"/>
      <c r="DQ435" s="718"/>
      <c r="DR435" s="718"/>
      <c r="DS435" s="718"/>
      <c r="DT435" s="718"/>
      <c r="DU435" s="718"/>
      <c r="DV435" s="718"/>
      <c r="DW435" s="718"/>
      <c r="DX435" s="718"/>
      <c r="DY435" s="718"/>
      <c r="DZ435" s="718"/>
      <c r="EA435" s="718"/>
      <c r="EB435" s="718"/>
      <c r="EC435" s="718"/>
      <c r="ED435" s="718"/>
      <c r="EE435" s="718"/>
      <c r="EF435" s="718"/>
      <c r="EG435" s="718"/>
      <c r="EH435" s="718"/>
      <c r="EI435" s="718"/>
      <c r="EJ435" s="718"/>
      <c r="EK435" s="718"/>
      <c r="EL435" s="718"/>
      <c r="EM435" s="718"/>
      <c r="EN435" s="718"/>
      <c r="EO435" s="718"/>
      <c r="EP435" s="718"/>
      <c r="EQ435" s="718"/>
      <c r="ER435" s="718"/>
      <c r="ES435" s="718"/>
      <c r="ET435" s="718"/>
      <c r="EU435" s="718"/>
      <c r="EV435" s="718"/>
      <c r="EW435" s="718"/>
      <c r="EX435" s="718"/>
      <c r="EY435" s="718"/>
      <c r="EZ435" s="718"/>
      <c r="FA435" s="718"/>
      <c r="FB435" s="718"/>
      <c r="FC435" s="718"/>
      <c r="FD435" s="718"/>
      <c r="FE435" s="718"/>
      <c r="FF435" s="718"/>
      <c r="FG435" s="718"/>
      <c r="FH435" s="718"/>
      <c r="FI435" s="718"/>
      <c r="FJ435" s="718"/>
      <c r="FK435" s="718"/>
      <c r="FL435" s="718"/>
      <c r="FM435" s="718"/>
      <c r="FN435" s="718"/>
      <c r="FO435" s="718"/>
      <c r="FP435" s="718"/>
      <c r="FQ435" s="718"/>
      <c r="FR435" s="718"/>
      <c r="FS435" s="718"/>
      <c r="FT435" s="718"/>
      <c r="FU435" s="718"/>
      <c r="FV435" s="718"/>
      <c r="FW435" s="718"/>
      <c r="FX435" s="718"/>
      <c r="FY435" s="718"/>
      <c r="FZ435" s="718"/>
      <c r="GA435" s="718"/>
      <c r="GB435" s="718"/>
      <c r="GC435" s="718"/>
      <c r="GD435" s="718"/>
      <c r="GE435" s="718"/>
      <c r="GF435" s="718"/>
      <c r="GG435" s="718"/>
      <c r="GH435" s="718"/>
      <c r="GI435" s="718"/>
      <c r="GJ435" s="718"/>
      <c r="GK435" s="718"/>
      <c r="GL435" s="718"/>
      <c r="GM435" s="718"/>
      <c r="GN435" s="718"/>
      <c r="GO435" s="718"/>
      <c r="GP435" s="718"/>
      <c r="GQ435" s="718"/>
      <c r="GR435" s="718"/>
      <c r="GS435" s="718"/>
      <c r="GT435" s="718"/>
      <c r="GU435" s="718"/>
      <c r="GV435" s="718"/>
      <c r="GW435" s="718"/>
      <c r="GX435" s="718"/>
      <c r="GY435" s="718"/>
      <c r="GZ435" s="718"/>
      <c r="HA435" s="718"/>
      <c r="HB435" s="718"/>
      <c r="HC435" s="718"/>
      <c r="HD435" s="718"/>
      <c r="HE435" s="718"/>
      <c r="HF435" s="718"/>
      <c r="HG435" s="718"/>
      <c r="HH435" s="718"/>
      <c r="HI435" s="718"/>
      <c r="HJ435" s="718"/>
      <c r="HK435" s="718"/>
      <c r="HL435" s="718"/>
      <c r="HM435" s="718"/>
      <c r="HN435" s="718"/>
      <c r="HO435" s="718"/>
      <c r="HP435" s="718"/>
      <c r="HQ435" s="718"/>
      <c r="HR435" s="718"/>
      <c r="HS435" s="718"/>
      <c r="HT435" s="718"/>
      <c r="HU435" s="718"/>
      <c r="HV435" s="718"/>
      <c r="HW435" s="718"/>
      <c r="HX435" s="718"/>
      <c r="HY435" s="718"/>
      <c r="HZ435" s="718"/>
      <c r="IA435" s="718"/>
      <c r="IB435" s="718"/>
      <c r="IC435" s="718"/>
      <c r="ID435" s="718"/>
      <c r="IE435" s="718"/>
      <c r="IF435" s="718"/>
      <c r="IG435" s="718"/>
      <c r="IH435" s="718"/>
      <c r="II435" s="718"/>
      <c r="IJ435" s="718"/>
      <c r="IK435" s="718"/>
      <c r="IL435" s="718"/>
      <c r="IM435" s="718"/>
      <c r="IN435" s="718"/>
      <c r="IO435" s="718"/>
      <c r="IP435" s="718"/>
      <c r="IQ435" s="718"/>
      <c r="IR435" s="718"/>
      <c r="IS435" s="718"/>
      <c r="IT435" s="718"/>
      <c r="IU435" s="718"/>
      <c r="IV435" s="718"/>
    </row>
    <row r="436" spans="2:256" s="418" customFormat="1">
      <c r="B436" s="432"/>
      <c r="C436" s="433"/>
      <c r="D436" s="432"/>
      <c r="E436" s="432"/>
      <c r="P436" s="718"/>
      <c r="Q436" s="718"/>
      <c r="R436" s="718"/>
      <c r="S436" s="718"/>
      <c r="T436" s="718"/>
      <c r="U436" s="718"/>
      <c r="V436" s="718"/>
      <c r="W436" s="718"/>
      <c r="X436" s="718"/>
      <c r="Y436" s="718"/>
      <c r="Z436" s="718"/>
      <c r="AA436" s="718"/>
      <c r="AB436" s="718"/>
      <c r="AC436" s="718"/>
      <c r="AD436" s="718"/>
      <c r="AE436" s="718"/>
      <c r="AF436" s="718"/>
      <c r="AG436" s="718"/>
      <c r="AH436" s="718"/>
      <c r="AI436" s="718"/>
      <c r="AJ436" s="718"/>
      <c r="AK436" s="718"/>
      <c r="AL436" s="718"/>
      <c r="AM436" s="718"/>
      <c r="AN436" s="718"/>
      <c r="AO436" s="718"/>
      <c r="AP436" s="718"/>
      <c r="AQ436" s="718"/>
      <c r="AR436" s="718"/>
      <c r="AS436" s="718"/>
      <c r="AT436" s="718"/>
      <c r="AU436" s="718"/>
      <c r="AV436" s="718"/>
      <c r="AW436" s="718"/>
      <c r="AX436" s="718"/>
      <c r="AY436" s="718"/>
      <c r="AZ436" s="718"/>
      <c r="BA436" s="718"/>
      <c r="BB436" s="718"/>
      <c r="BC436" s="718"/>
      <c r="BD436" s="718"/>
      <c r="BE436" s="718"/>
      <c r="BF436" s="718"/>
      <c r="BG436" s="718"/>
      <c r="BH436" s="718"/>
      <c r="BI436" s="718"/>
      <c r="BJ436" s="718"/>
      <c r="BK436" s="718"/>
      <c r="BL436" s="718"/>
      <c r="BM436" s="718"/>
      <c r="BN436" s="718"/>
      <c r="BO436" s="718"/>
      <c r="BP436" s="718"/>
      <c r="BQ436" s="718"/>
      <c r="BR436" s="718"/>
      <c r="BS436" s="718"/>
      <c r="BT436" s="718"/>
      <c r="BU436" s="718"/>
      <c r="BV436" s="718"/>
      <c r="BW436" s="718"/>
      <c r="BX436" s="718"/>
      <c r="BY436" s="718"/>
      <c r="BZ436" s="718"/>
      <c r="CA436" s="718"/>
      <c r="CB436" s="718"/>
      <c r="CC436" s="718"/>
      <c r="CD436" s="718"/>
      <c r="CE436" s="718"/>
      <c r="CF436" s="718"/>
      <c r="CG436" s="718"/>
      <c r="CH436" s="718"/>
      <c r="CI436" s="718"/>
      <c r="CJ436" s="718"/>
      <c r="CK436" s="718"/>
      <c r="CL436" s="718"/>
      <c r="CM436" s="718"/>
      <c r="CN436" s="718"/>
      <c r="CO436" s="718"/>
      <c r="CP436" s="718"/>
      <c r="CQ436" s="718"/>
      <c r="CR436" s="718"/>
      <c r="CS436" s="718"/>
      <c r="CT436" s="718"/>
      <c r="CU436" s="718"/>
      <c r="CV436" s="718"/>
      <c r="CW436" s="718"/>
      <c r="CX436" s="718"/>
      <c r="CY436" s="718"/>
      <c r="CZ436" s="718"/>
      <c r="DA436" s="718"/>
      <c r="DB436" s="718"/>
      <c r="DC436" s="718"/>
      <c r="DD436" s="718"/>
      <c r="DE436" s="718"/>
      <c r="DF436" s="718"/>
      <c r="DG436" s="718"/>
      <c r="DH436" s="718"/>
      <c r="DI436" s="718"/>
      <c r="DJ436" s="718"/>
      <c r="DK436" s="718"/>
      <c r="DL436" s="718"/>
      <c r="DM436" s="718"/>
      <c r="DN436" s="718"/>
      <c r="DO436" s="718"/>
      <c r="DP436" s="718"/>
      <c r="DQ436" s="718"/>
      <c r="DR436" s="718"/>
      <c r="DS436" s="718"/>
      <c r="DT436" s="718"/>
      <c r="DU436" s="718"/>
      <c r="DV436" s="718"/>
      <c r="DW436" s="718"/>
      <c r="DX436" s="718"/>
      <c r="DY436" s="718"/>
      <c r="DZ436" s="718"/>
      <c r="EA436" s="718"/>
      <c r="EB436" s="718"/>
      <c r="EC436" s="718"/>
      <c r="ED436" s="718"/>
      <c r="EE436" s="718"/>
      <c r="EF436" s="718"/>
      <c r="EG436" s="718"/>
      <c r="EH436" s="718"/>
      <c r="EI436" s="718"/>
      <c r="EJ436" s="718"/>
      <c r="EK436" s="718"/>
      <c r="EL436" s="718"/>
      <c r="EM436" s="718"/>
      <c r="EN436" s="718"/>
      <c r="EO436" s="718"/>
      <c r="EP436" s="718"/>
      <c r="EQ436" s="718"/>
      <c r="ER436" s="718"/>
      <c r="ES436" s="718"/>
      <c r="ET436" s="718"/>
      <c r="EU436" s="718"/>
      <c r="EV436" s="718"/>
      <c r="EW436" s="718"/>
      <c r="EX436" s="718"/>
      <c r="EY436" s="718"/>
      <c r="EZ436" s="718"/>
      <c r="FA436" s="718"/>
      <c r="FB436" s="718"/>
      <c r="FC436" s="718"/>
      <c r="FD436" s="718"/>
      <c r="FE436" s="718"/>
      <c r="FF436" s="718"/>
      <c r="FG436" s="718"/>
      <c r="FH436" s="718"/>
      <c r="FI436" s="718"/>
      <c r="FJ436" s="718"/>
      <c r="FK436" s="718"/>
      <c r="FL436" s="718"/>
      <c r="FM436" s="718"/>
      <c r="FN436" s="718"/>
      <c r="FO436" s="718"/>
      <c r="FP436" s="718"/>
      <c r="FQ436" s="718"/>
      <c r="FR436" s="718"/>
      <c r="FS436" s="718"/>
      <c r="FT436" s="718"/>
      <c r="FU436" s="718"/>
      <c r="FV436" s="718"/>
      <c r="FW436" s="718"/>
      <c r="FX436" s="718"/>
      <c r="FY436" s="718"/>
      <c r="FZ436" s="718"/>
      <c r="GA436" s="718"/>
      <c r="GB436" s="718"/>
      <c r="GC436" s="718"/>
      <c r="GD436" s="718"/>
      <c r="GE436" s="718"/>
      <c r="GF436" s="718"/>
      <c r="GG436" s="718"/>
      <c r="GH436" s="718"/>
      <c r="GI436" s="718"/>
      <c r="GJ436" s="718"/>
      <c r="GK436" s="718"/>
      <c r="GL436" s="718"/>
      <c r="GM436" s="718"/>
      <c r="GN436" s="718"/>
      <c r="GO436" s="718"/>
      <c r="GP436" s="718"/>
      <c r="GQ436" s="718"/>
      <c r="GR436" s="718"/>
      <c r="GS436" s="718"/>
      <c r="GT436" s="718"/>
      <c r="GU436" s="718"/>
      <c r="GV436" s="718"/>
      <c r="GW436" s="718"/>
      <c r="GX436" s="718"/>
      <c r="GY436" s="718"/>
      <c r="GZ436" s="718"/>
      <c r="HA436" s="718"/>
      <c r="HB436" s="718"/>
      <c r="HC436" s="718"/>
      <c r="HD436" s="718"/>
      <c r="HE436" s="718"/>
      <c r="HF436" s="718"/>
      <c r="HG436" s="718"/>
      <c r="HH436" s="718"/>
      <c r="HI436" s="718"/>
      <c r="HJ436" s="718"/>
      <c r="HK436" s="718"/>
      <c r="HL436" s="718"/>
      <c r="HM436" s="718"/>
      <c r="HN436" s="718"/>
      <c r="HO436" s="718"/>
      <c r="HP436" s="718"/>
      <c r="HQ436" s="718"/>
      <c r="HR436" s="718"/>
      <c r="HS436" s="718"/>
      <c r="HT436" s="718"/>
      <c r="HU436" s="718"/>
      <c r="HV436" s="718"/>
      <c r="HW436" s="718"/>
      <c r="HX436" s="718"/>
      <c r="HY436" s="718"/>
      <c r="HZ436" s="718"/>
      <c r="IA436" s="718"/>
      <c r="IB436" s="718"/>
      <c r="IC436" s="718"/>
      <c r="ID436" s="718"/>
      <c r="IE436" s="718"/>
      <c r="IF436" s="718"/>
      <c r="IG436" s="718"/>
      <c r="IH436" s="718"/>
      <c r="II436" s="718"/>
      <c r="IJ436" s="718"/>
      <c r="IK436" s="718"/>
      <c r="IL436" s="718"/>
      <c r="IM436" s="718"/>
      <c r="IN436" s="718"/>
      <c r="IO436" s="718"/>
      <c r="IP436" s="718"/>
      <c r="IQ436" s="718"/>
      <c r="IR436" s="718"/>
      <c r="IS436" s="718"/>
      <c r="IT436" s="718"/>
      <c r="IU436" s="718"/>
      <c r="IV436" s="718"/>
    </row>
    <row r="437" spans="2:256" s="418" customFormat="1">
      <c r="B437" s="432"/>
      <c r="C437" s="433"/>
      <c r="D437" s="432"/>
      <c r="E437" s="432"/>
      <c r="P437" s="718"/>
      <c r="Q437" s="718"/>
      <c r="R437" s="718"/>
      <c r="S437" s="718"/>
      <c r="T437" s="718"/>
      <c r="U437" s="718"/>
      <c r="V437" s="718"/>
      <c r="W437" s="718"/>
      <c r="X437" s="718"/>
      <c r="Y437" s="718"/>
      <c r="Z437" s="718"/>
      <c r="AA437" s="718"/>
      <c r="AB437" s="718"/>
      <c r="AC437" s="718"/>
      <c r="AD437" s="718"/>
      <c r="AE437" s="718"/>
      <c r="AF437" s="718"/>
      <c r="AG437" s="718"/>
      <c r="AH437" s="718"/>
      <c r="AI437" s="718"/>
      <c r="AJ437" s="718"/>
      <c r="AK437" s="718"/>
      <c r="AL437" s="718"/>
      <c r="AM437" s="718"/>
      <c r="AN437" s="718"/>
      <c r="AO437" s="718"/>
      <c r="AP437" s="718"/>
      <c r="AQ437" s="718"/>
      <c r="AR437" s="718"/>
      <c r="AS437" s="718"/>
      <c r="AT437" s="718"/>
      <c r="AU437" s="718"/>
      <c r="AV437" s="718"/>
      <c r="AW437" s="718"/>
      <c r="AX437" s="718"/>
      <c r="AY437" s="718"/>
      <c r="AZ437" s="718"/>
      <c r="BA437" s="718"/>
      <c r="BB437" s="718"/>
      <c r="BC437" s="718"/>
      <c r="BD437" s="718"/>
      <c r="BE437" s="718"/>
      <c r="BF437" s="718"/>
      <c r="BG437" s="718"/>
      <c r="BH437" s="718"/>
      <c r="BI437" s="718"/>
      <c r="BJ437" s="718"/>
      <c r="BK437" s="718"/>
      <c r="BL437" s="718"/>
      <c r="BM437" s="718"/>
      <c r="BN437" s="718"/>
      <c r="BO437" s="718"/>
      <c r="BP437" s="718"/>
      <c r="BQ437" s="718"/>
      <c r="BR437" s="718"/>
      <c r="BS437" s="718"/>
      <c r="BT437" s="718"/>
      <c r="BU437" s="718"/>
      <c r="BV437" s="718"/>
      <c r="BW437" s="718"/>
      <c r="BX437" s="718"/>
      <c r="BY437" s="718"/>
      <c r="BZ437" s="718"/>
      <c r="CA437" s="718"/>
      <c r="CB437" s="718"/>
      <c r="CC437" s="718"/>
      <c r="CD437" s="718"/>
      <c r="CE437" s="718"/>
      <c r="CF437" s="718"/>
      <c r="CG437" s="718"/>
      <c r="CH437" s="718"/>
      <c r="CI437" s="718"/>
      <c r="CJ437" s="718"/>
      <c r="CK437" s="718"/>
      <c r="CL437" s="718"/>
      <c r="CM437" s="718"/>
      <c r="CN437" s="718"/>
      <c r="CO437" s="718"/>
      <c r="CP437" s="718"/>
      <c r="CQ437" s="718"/>
      <c r="CR437" s="718"/>
      <c r="CS437" s="718"/>
      <c r="CT437" s="718"/>
      <c r="CU437" s="718"/>
      <c r="CV437" s="718"/>
      <c r="CW437" s="718"/>
      <c r="CX437" s="718"/>
      <c r="CY437" s="718"/>
      <c r="CZ437" s="718"/>
      <c r="DA437" s="718"/>
      <c r="DB437" s="718"/>
      <c r="DC437" s="718"/>
      <c r="DD437" s="718"/>
      <c r="DE437" s="718"/>
      <c r="DF437" s="718"/>
      <c r="DG437" s="718"/>
      <c r="DH437" s="718"/>
      <c r="DI437" s="718"/>
      <c r="DJ437" s="718"/>
      <c r="DK437" s="718"/>
      <c r="DL437" s="718"/>
      <c r="DM437" s="718"/>
      <c r="DN437" s="718"/>
      <c r="DO437" s="718"/>
      <c r="DP437" s="718"/>
      <c r="DQ437" s="718"/>
      <c r="DR437" s="718"/>
      <c r="DS437" s="718"/>
      <c r="DT437" s="718"/>
      <c r="DU437" s="718"/>
      <c r="DV437" s="718"/>
      <c r="DW437" s="718"/>
      <c r="DX437" s="718"/>
      <c r="DY437" s="718"/>
      <c r="DZ437" s="718"/>
      <c r="EA437" s="718"/>
      <c r="EB437" s="718"/>
      <c r="EC437" s="718"/>
      <c r="ED437" s="718"/>
      <c r="EE437" s="718"/>
      <c r="EF437" s="718"/>
      <c r="EG437" s="718"/>
      <c r="EH437" s="718"/>
      <c r="EI437" s="718"/>
      <c r="EJ437" s="718"/>
      <c r="EK437" s="718"/>
      <c r="EL437" s="718"/>
      <c r="EM437" s="718"/>
      <c r="EN437" s="718"/>
      <c r="EO437" s="718"/>
      <c r="EP437" s="718"/>
      <c r="EQ437" s="718"/>
      <c r="ER437" s="718"/>
      <c r="ES437" s="718"/>
      <c r="ET437" s="718"/>
      <c r="EU437" s="718"/>
      <c r="EV437" s="718"/>
      <c r="EW437" s="718"/>
      <c r="EX437" s="718"/>
      <c r="EY437" s="718"/>
      <c r="EZ437" s="718"/>
      <c r="FA437" s="718"/>
      <c r="FB437" s="718"/>
      <c r="FC437" s="718"/>
      <c r="FD437" s="718"/>
      <c r="FE437" s="718"/>
      <c r="FF437" s="718"/>
      <c r="FG437" s="718"/>
      <c r="FH437" s="718"/>
      <c r="FI437" s="718"/>
      <c r="FJ437" s="718"/>
      <c r="FK437" s="718"/>
      <c r="FL437" s="718"/>
      <c r="FM437" s="718"/>
      <c r="FN437" s="718"/>
      <c r="FO437" s="718"/>
      <c r="FP437" s="718"/>
      <c r="FQ437" s="718"/>
      <c r="FR437" s="718"/>
      <c r="FS437" s="718"/>
      <c r="FT437" s="718"/>
      <c r="FU437" s="718"/>
      <c r="FV437" s="718"/>
      <c r="FW437" s="718"/>
      <c r="FX437" s="718"/>
      <c r="FY437" s="718"/>
      <c r="FZ437" s="718"/>
      <c r="GA437" s="718"/>
      <c r="GB437" s="718"/>
      <c r="GC437" s="718"/>
      <c r="GD437" s="718"/>
      <c r="GE437" s="718"/>
      <c r="GF437" s="718"/>
      <c r="GG437" s="718"/>
      <c r="GH437" s="718"/>
      <c r="GI437" s="718"/>
      <c r="GJ437" s="718"/>
      <c r="GK437" s="718"/>
      <c r="GL437" s="718"/>
      <c r="GM437" s="718"/>
      <c r="GN437" s="718"/>
      <c r="GO437" s="718"/>
      <c r="GP437" s="718"/>
      <c r="GQ437" s="718"/>
      <c r="GR437" s="718"/>
      <c r="GS437" s="718"/>
      <c r="GT437" s="718"/>
      <c r="GU437" s="718"/>
      <c r="GV437" s="718"/>
      <c r="GW437" s="718"/>
      <c r="GX437" s="718"/>
      <c r="GY437" s="718"/>
      <c r="GZ437" s="718"/>
      <c r="HA437" s="718"/>
      <c r="HB437" s="718"/>
      <c r="HC437" s="718"/>
      <c r="HD437" s="718"/>
      <c r="HE437" s="718"/>
      <c r="HF437" s="718"/>
      <c r="HG437" s="718"/>
      <c r="HH437" s="718"/>
      <c r="HI437" s="718"/>
      <c r="HJ437" s="718"/>
      <c r="HK437" s="718"/>
      <c r="HL437" s="718"/>
      <c r="HM437" s="718"/>
      <c r="HN437" s="718"/>
      <c r="HO437" s="718"/>
      <c r="HP437" s="718"/>
      <c r="HQ437" s="718"/>
      <c r="HR437" s="718"/>
      <c r="HS437" s="718"/>
      <c r="HT437" s="718"/>
      <c r="HU437" s="718"/>
      <c r="HV437" s="718"/>
      <c r="HW437" s="718"/>
      <c r="HX437" s="718"/>
      <c r="HY437" s="718"/>
      <c r="HZ437" s="718"/>
      <c r="IA437" s="718"/>
      <c r="IB437" s="718"/>
      <c r="IC437" s="718"/>
      <c r="ID437" s="718"/>
      <c r="IE437" s="718"/>
      <c r="IF437" s="718"/>
      <c r="IG437" s="718"/>
      <c r="IH437" s="718"/>
      <c r="II437" s="718"/>
      <c r="IJ437" s="718"/>
      <c r="IK437" s="718"/>
      <c r="IL437" s="718"/>
      <c r="IM437" s="718"/>
      <c r="IN437" s="718"/>
      <c r="IO437" s="718"/>
      <c r="IP437" s="718"/>
      <c r="IQ437" s="718"/>
      <c r="IR437" s="718"/>
      <c r="IS437" s="718"/>
      <c r="IT437" s="718"/>
      <c r="IU437" s="718"/>
      <c r="IV437" s="718"/>
    </row>
    <row r="438" spans="2:256" s="418" customFormat="1">
      <c r="B438" s="432"/>
      <c r="C438" s="433"/>
      <c r="D438" s="432"/>
      <c r="E438" s="432"/>
      <c r="P438" s="718"/>
      <c r="Q438" s="718"/>
      <c r="R438" s="718"/>
      <c r="S438" s="718"/>
      <c r="T438" s="718"/>
      <c r="U438" s="718"/>
      <c r="V438" s="718"/>
      <c r="W438" s="718"/>
      <c r="X438" s="718"/>
      <c r="Y438" s="718"/>
      <c r="Z438" s="718"/>
      <c r="AA438" s="718"/>
      <c r="AB438" s="718"/>
      <c r="AC438" s="718"/>
      <c r="AD438" s="718"/>
      <c r="AE438" s="718"/>
      <c r="AF438" s="718"/>
      <c r="AG438" s="718"/>
      <c r="AH438" s="718"/>
      <c r="AI438" s="718"/>
      <c r="AJ438" s="718"/>
      <c r="AK438" s="718"/>
      <c r="AL438" s="718"/>
      <c r="AM438" s="718"/>
      <c r="AN438" s="718"/>
      <c r="AO438" s="718"/>
      <c r="AP438" s="718"/>
      <c r="AQ438" s="718"/>
      <c r="AR438" s="718"/>
      <c r="AS438" s="718"/>
      <c r="AT438" s="718"/>
      <c r="AU438" s="718"/>
      <c r="AV438" s="718"/>
      <c r="AW438" s="718"/>
      <c r="AX438" s="718"/>
      <c r="AY438" s="718"/>
      <c r="AZ438" s="718"/>
      <c r="BA438" s="718"/>
      <c r="BB438" s="718"/>
      <c r="BC438" s="718"/>
      <c r="BD438" s="718"/>
      <c r="BE438" s="718"/>
      <c r="BF438" s="718"/>
      <c r="BG438" s="718"/>
      <c r="BH438" s="718"/>
      <c r="BI438" s="718"/>
      <c r="BJ438" s="718"/>
      <c r="BK438" s="718"/>
      <c r="BL438" s="718"/>
      <c r="BM438" s="718"/>
      <c r="BN438" s="718"/>
      <c r="BO438" s="718"/>
      <c r="BP438" s="718"/>
      <c r="BQ438" s="718"/>
      <c r="BR438" s="718"/>
      <c r="BS438" s="718"/>
      <c r="BT438" s="718"/>
      <c r="BU438" s="718"/>
      <c r="BV438" s="718"/>
      <c r="BW438" s="718"/>
      <c r="BX438" s="718"/>
      <c r="BY438" s="718"/>
      <c r="BZ438" s="718"/>
      <c r="CA438" s="718"/>
      <c r="CB438" s="718"/>
      <c r="CC438" s="718"/>
      <c r="CD438" s="718"/>
      <c r="CE438" s="718"/>
      <c r="CF438" s="718"/>
      <c r="CG438" s="718"/>
      <c r="CH438" s="718"/>
      <c r="CI438" s="718"/>
      <c r="CJ438" s="718"/>
      <c r="CK438" s="718"/>
      <c r="CL438" s="718"/>
      <c r="CM438" s="718"/>
      <c r="CN438" s="718"/>
      <c r="CO438" s="718"/>
      <c r="CP438" s="718"/>
      <c r="CQ438" s="718"/>
      <c r="CR438" s="718"/>
      <c r="CS438" s="718"/>
      <c r="CT438" s="718"/>
      <c r="CU438" s="718"/>
      <c r="CV438" s="718"/>
      <c r="CW438" s="718"/>
      <c r="CX438" s="718"/>
      <c r="CY438" s="718"/>
      <c r="CZ438" s="718"/>
      <c r="DA438" s="718"/>
      <c r="DB438" s="718"/>
      <c r="DC438" s="718"/>
      <c r="DD438" s="718"/>
      <c r="DE438" s="718"/>
      <c r="DF438" s="718"/>
      <c r="DG438" s="718"/>
      <c r="DH438" s="718"/>
      <c r="DI438" s="718"/>
      <c r="DJ438" s="718"/>
      <c r="DK438" s="718"/>
      <c r="DL438" s="718"/>
      <c r="DM438" s="718"/>
      <c r="DN438" s="718"/>
      <c r="DO438" s="718"/>
      <c r="DP438" s="718"/>
      <c r="DQ438" s="718"/>
      <c r="DR438" s="718"/>
      <c r="DS438" s="718"/>
      <c r="DT438" s="718"/>
      <c r="DU438" s="718"/>
      <c r="DV438" s="718"/>
      <c r="DW438" s="718"/>
      <c r="DX438" s="718"/>
      <c r="DY438" s="718"/>
      <c r="DZ438" s="718"/>
      <c r="EA438" s="718"/>
      <c r="EB438" s="718"/>
      <c r="EC438" s="718"/>
      <c r="ED438" s="718"/>
      <c r="EE438" s="718"/>
      <c r="EF438" s="718"/>
      <c r="EG438" s="718"/>
      <c r="EH438" s="718"/>
      <c r="EI438" s="718"/>
      <c r="EJ438" s="718"/>
      <c r="EK438" s="718"/>
      <c r="EL438" s="718"/>
      <c r="EM438" s="718"/>
      <c r="EN438" s="718"/>
      <c r="EO438" s="718"/>
      <c r="EP438" s="718"/>
      <c r="EQ438" s="718"/>
      <c r="ER438" s="718"/>
      <c r="ES438" s="718"/>
      <c r="ET438" s="718"/>
      <c r="EU438" s="718"/>
      <c r="EV438" s="718"/>
      <c r="EW438" s="718"/>
      <c r="EX438" s="718"/>
      <c r="EY438" s="718"/>
      <c r="EZ438" s="718"/>
      <c r="FA438" s="718"/>
      <c r="FB438" s="718"/>
      <c r="FC438" s="718"/>
      <c r="FD438" s="718"/>
      <c r="FE438" s="718"/>
      <c r="FF438" s="718"/>
      <c r="FG438" s="718"/>
      <c r="FH438" s="718"/>
      <c r="FI438" s="718"/>
      <c r="FJ438" s="718"/>
      <c r="FK438" s="718"/>
      <c r="FL438" s="718"/>
      <c r="FM438" s="718"/>
      <c r="FN438" s="718"/>
      <c r="FO438" s="718"/>
      <c r="FP438" s="718"/>
      <c r="FQ438" s="718"/>
      <c r="FR438" s="718"/>
      <c r="FS438" s="718"/>
      <c r="FT438" s="718"/>
      <c r="FU438" s="718"/>
      <c r="FV438" s="718"/>
      <c r="FW438" s="718"/>
      <c r="FX438" s="718"/>
      <c r="FY438" s="718"/>
      <c r="FZ438" s="718"/>
      <c r="GA438" s="718"/>
      <c r="GB438" s="718"/>
      <c r="GC438" s="718"/>
      <c r="GD438" s="718"/>
      <c r="GE438" s="718"/>
      <c r="GF438" s="718"/>
      <c r="GG438" s="718"/>
      <c r="GH438" s="718"/>
      <c r="GI438" s="718"/>
      <c r="GJ438" s="718"/>
      <c r="GK438" s="718"/>
      <c r="GL438" s="718"/>
      <c r="GM438" s="718"/>
      <c r="GN438" s="718"/>
      <c r="GO438" s="718"/>
      <c r="GP438" s="718"/>
      <c r="GQ438" s="718"/>
      <c r="GR438" s="718"/>
      <c r="GS438" s="718"/>
      <c r="GT438" s="718"/>
      <c r="GU438" s="718"/>
      <c r="GV438" s="718"/>
      <c r="GW438" s="718"/>
      <c r="GX438" s="718"/>
      <c r="GY438" s="718"/>
      <c r="GZ438" s="718"/>
      <c r="HA438" s="718"/>
      <c r="HB438" s="718"/>
      <c r="HC438" s="718"/>
      <c r="HD438" s="718"/>
      <c r="HE438" s="718"/>
      <c r="HF438" s="718"/>
      <c r="HG438" s="718"/>
      <c r="HH438" s="718"/>
      <c r="HI438" s="718"/>
      <c r="HJ438" s="718"/>
      <c r="HK438" s="718"/>
      <c r="HL438" s="718"/>
      <c r="HM438" s="718"/>
      <c r="HN438" s="718"/>
      <c r="HO438" s="718"/>
      <c r="HP438" s="718"/>
      <c r="HQ438" s="718"/>
      <c r="HR438" s="718"/>
      <c r="HS438" s="718"/>
      <c r="HT438" s="718"/>
      <c r="HU438" s="718"/>
      <c r="HV438" s="718"/>
      <c r="HW438" s="718"/>
      <c r="HX438" s="718"/>
      <c r="HY438" s="718"/>
      <c r="HZ438" s="718"/>
      <c r="IA438" s="718"/>
      <c r="IB438" s="718"/>
      <c r="IC438" s="718"/>
      <c r="ID438" s="718"/>
      <c r="IE438" s="718"/>
      <c r="IF438" s="718"/>
      <c r="IG438" s="718"/>
      <c r="IH438" s="718"/>
      <c r="II438" s="718"/>
      <c r="IJ438" s="718"/>
      <c r="IK438" s="718"/>
      <c r="IL438" s="718"/>
      <c r="IM438" s="718"/>
      <c r="IN438" s="718"/>
      <c r="IO438" s="718"/>
      <c r="IP438" s="718"/>
      <c r="IQ438" s="718"/>
      <c r="IR438" s="718"/>
      <c r="IS438" s="718"/>
      <c r="IT438" s="718"/>
      <c r="IU438" s="718"/>
      <c r="IV438" s="718"/>
    </row>
    <row r="439" spans="2:256" s="418" customFormat="1">
      <c r="B439" s="432"/>
      <c r="C439" s="433"/>
      <c r="D439" s="432"/>
      <c r="E439" s="432"/>
      <c r="P439" s="718"/>
      <c r="Q439" s="718"/>
      <c r="R439" s="718"/>
      <c r="S439" s="718"/>
      <c r="T439" s="718"/>
      <c r="U439" s="718"/>
      <c r="V439" s="718"/>
      <c r="W439" s="718"/>
      <c r="X439" s="718"/>
      <c r="Y439" s="718"/>
      <c r="Z439" s="718"/>
      <c r="AA439" s="718"/>
      <c r="AB439" s="718"/>
      <c r="AC439" s="718"/>
      <c r="AD439" s="718"/>
      <c r="AE439" s="718"/>
      <c r="AF439" s="718"/>
      <c r="AG439" s="718"/>
      <c r="AH439" s="718"/>
      <c r="AI439" s="718"/>
      <c r="AJ439" s="718"/>
      <c r="AK439" s="718"/>
      <c r="AL439" s="718"/>
      <c r="AM439" s="718"/>
      <c r="AN439" s="718"/>
      <c r="AO439" s="718"/>
      <c r="AP439" s="718"/>
      <c r="AQ439" s="718"/>
      <c r="AR439" s="718"/>
      <c r="AS439" s="718"/>
      <c r="AT439" s="718"/>
      <c r="AU439" s="718"/>
      <c r="AV439" s="718"/>
      <c r="AW439" s="718"/>
      <c r="AX439" s="718"/>
      <c r="AY439" s="718"/>
      <c r="AZ439" s="718"/>
      <c r="BA439" s="718"/>
      <c r="BB439" s="718"/>
      <c r="BC439" s="718"/>
      <c r="BD439" s="718"/>
      <c r="BE439" s="718"/>
      <c r="BF439" s="718"/>
      <c r="BG439" s="718"/>
      <c r="BH439" s="718"/>
      <c r="BI439" s="718"/>
      <c r="BJ439" s="718"/>
      <c r="BK439" s="718"/>
      <c r="BL439" s="718"/>
      <c r="BM439" s="718"/>
      <c r="BN439" s="718"/>
      <c r="BO439" s="718"/>
      <c r="BP439" s="718"/>
      <c r="BQ439" s="718"/>
      <c r="BR439" s="718"/>
      <c r="BS439" s="718"/>
      <c r="BT439" s="718"/>
      <c r="BU439" s="718"/>
      <c r="BV439" s="718"/>
      <c r="BW439" s="718"/>
      <c r="BX439" s="718"/>
      <c r="BY439" s="718"/>
      <c r="BZ439" s="718"/>
      <c r="CA439" s="718"/>
      <c r="CB439" s="718"/>
      <c r="CC439" s="718"/>
      <c r="CD439" s="718"/>
      <c r="CE439" s="718"/>
      <c r="CF439" s="718"/>
      <c r="CG439" s="718"/>
      <c r="CH439" s="718"/>
      <c r="CI439" s="718"/>
      <c r="CJ439" s="718"/>
      <c r="CK439" s="718"/>
      <c r="CL439" s="718"/>
      <c r="CM439" s="718"/>
      <c r="CN439" s="718"/>
      <c r="CO439" s="718"/>
      <c r="CP439" s="718"/>
      <c r="CQ439" s="718"/>
      <c r="CR439" s="718"/>
      <c r="CS439" s="718"/>
      <c r="CT439" s="718"/>
      <c r="CU439" s="718"/>
      <c r="CV439" s="718"/>
      <c r="CW439" s="718"/>
      <c r="CX439" s="718"/>
      <c r="CY439" s="718"/>
      <c r="CZ439" s="718"/>
      <c r="DA439" s="718"/>
      <c r="DB439" s="718"/>
      <c r="DC439" s="718"/>
      <c r="DD439" s="718"/>
      <c r="DE439" s="718"/>
      <c r="DF439" s="718"/>
      <c r="DG439" s="718"/>
      <c r="DH439" s="718"/>
      <c r="DI439" s="718"/>
      <c r="DJ439" s="718"/>
      <c r="DK439" s="718"/>
      <c r="DL439" s="718"/>
      <c r="DM439" s="718"/>
      <c r="DN439" s="718"/>
      <c r="DO439" s="718"/>
      <c r="DP439" s="718"/>
      <c r="DQ439" s="718"/>
      <c r="DR439" s="718"/>
      <c r="DS439" s="718"/>
      <c r="DT439" s="718"/>
      <c r="DU439" s="718"/>
      <c r="DV439" s="718"/>
      <c r="DW439" s="718"/>
      <c r="DX439" s="718"/>
      <c r="DY439" s="718"/>
      <c r="DZ439" s="718"/>
      <c r="EA439" s="718"/>
      <c r="EB439" s="718"/>
      <c r="EC439" s="718"/>
      <c r="ED439" s="718"/>
      <c r="EE439" s="718"/>
      <c r="EF439" s="718"/>
      <c r="EG439" s="718"/>
      <c r="EH439" s="718"/>
      <c r="EI439" s="718"/>
      <c r="EJ439" s="718"/>
      <c r="EK439" s="718"/>
      <c r="EL439" s="718"/>
      <c r="EM439" s="718"/>
      <c r="EN439" s="718"/>
      <c r="EO439" s="718"/>
      <c r="EP439" s="718"/>
      <c r="EQ439" s="718"/>
      <c r="ER439" s="718"/>
      <c r="ES439" s="718"/>
      <c r="ET439" s="718"/>
      <c r="EU439" s="718"/>
      <c r="EV439" s="718"/>
      <c r="EW439" s="718"/>
      <c r="EX439" s="718"/>
      <c r="EY439" s="718"/>
      <c r="EZ439" s="718"/>
      <c r="FA439" s="718"/>
      <c r="FB439" s="718"/>
      <c r="FC439" s="718"/>
      <c r="FD439" s="718"/>
      <c r="FE439" s="718"/>
      <c r="FF439" s="718"/>
      <c r="FG439" s="718"/>
      <c r="FH439" s="718"/>
      <c r="FI439" s="718"/>
      <c r="FJ439" s="718"/>
      <c r="FK439" s="718"/>
      <c r="FL439" s="718"/>
      <c r="FM439" s="718"/>
      <c r="FN439" s="718"/>
      <c r="FO439" s="718"/>
      <c r="FP439" s="718"/>
      <c r="FQ439" s="718"/>
      <c r="FR439" s="718"/>
      <c r="FS439" s="718"/>
      <c r="FT439" s="718"/>
      <c r="FU439" s="718"/>
      <c r="FV439" s="718"/>
      <c r="FW439" s="718"/>
      <c r="FX439" s="718"/>
      <c r="FY439" s="718"/>
      <c r="FZ439" s="718"/>
      <c r="GA439" s="718"/>
      <c r="GB439" s="718"/>
      <c r="GC439" s="718"/>
      <c r="GD439" s="718"/>
      <c r="GE439" s="718"/>
      <c r="GF439" s="718"/>
      <c r="GG439" s="718"/>
      <c r="GH439" s="718"/>
      <c r="GI439" s="718"/>
      <c r="GJ439" s="718"/>
      <c r="GK439" s="718"/>
      <c r="GL439" s="718"/>
      <c r="GM439" s="718"/>
      <c r="GN439" s="718"/>
      <c r="GO439" s="718"/>
      <c r="GP439" s="718"/>
      <c r="GQ439" s="718"/>
      <c r="GR439" s="718"/>
      <c r="GS439" s="718"/>
      <c r="GT439" s="718"/>
      <c r="GU439" s="718"/>
      <c r="GV439" s="718"/>
      <c r="GW439" s="718"/>
      <c r="GX439" s="718"/>
      <c r="GY439" s="718"/>
      <c r="GZ439" s="718"/>
      <c r="HA439" s="718"/>
      <c r="HB439" s="718"/>
      <c r="HC439" s="718"/>
      <c r="HD439" s="718"/>
      <c r="HE439" s="718"/>
      <c r="HF439" s="718"/>
      <c r="HG439" s="718"/>
      <c r="HH439" s="718"/>
      <c r="HI439" s="718"/>
      <c r="HJ439" s="718"/>
      <c r="HK439" s="718"/>
      <c r="HL439" s="718"/>
      <c r="HM439" s="718"/>
      <c r="HN439" s="718"/>
      <c r="HO439" s="718"/>
      <c r="HP439" s="718"/>
      <c r="HQ439" s="718"/>
      <c r="HR439" s="718"/>
      <c r="HS439" s="718"/>
      <c r="HT439" s="718"/>
      <c r="HU439" s="718"/>
      <c r="HV439" s="718"/>
      <c r="HW439" s="718"/>
      <c r="HX439" s="718"/>
      <c r="HY439" s="718"/>
      <c r="HZ439" s="718"/>
      <c r="IA439" s="718"/>
      <c r="IB439" s="718"/>
      <c r="IC439" s="718"/>
      <c r="ID439" s="718"/>
      <c r="IE439" s="718"/>
      <c r="IF439" s="718"/>
      <c r="IG439" s="718"/>
      <c r="IH439" s="718"/>
      <c r="II439" s="718"/>
      <c r="IJ439" s="718"/>
      <c r="IK439" s="718"/>
      <c r="IL439" s="718"/>
      <c r="IM439" s="718"/>
      <c r="IN439" s="718"/>
      <c r="IO439" s="718"/>
      <c r="IP439" s="718"/>
      <c r="IQ439" s="718"/>
      <c r="IR439" s="718"/>
      <c r="IS439" s="718"/>
      <c r="IT439" s="718"/>
      <c r="IU439" s="718"/>
      <c r="IV439" s="718"/>
    </row>
    <row r="440" spans="2:256" s="418" customFormat="1">
      <c r="B440" s="432"/>
      <c r="C440" s="433"/>
      <c r="D440" s="432"/>
      <c r="E440" s="432"/>
      <c r="P440" s="718"/>
      <c r="Q440" s="718"/>
      <c r="R440" s="718"/>
      <c r="S440" s="718"/>
      <c r="T440" s="718"/>
      <c r="U440" s="718"/>
      <c r="V440" s="718"/>
      <c r="W440" s="718"/>
      <c r="X440" s="718"/>
      <c r="Y440" s="718"/>
      <c r="Z440" s="718"/>
      <c r="AA440" s="718"/>
      <c r="AB440" s="718"/>
      <c r="AC440" s="718"/>
      <c r="AD440" s="718"/>
      <c r="AE440" s="718"/>
      <c r="AF440" s="718"/>
      <c r="AG440" s="718"/>
      <c r="AH440" s="718"/>
      <c r="AI440" s="718"/>
      <c r="AJ440" s="718"/>
      <c r="AK440" s="718"/>
      <c r="AL440" s="718"/>
      <c r="AM440" s="718"/>
      <c r="AN440" s="718"/>
      <c r="AO440" s="718"/>
      <c r="AP440" s="718"/>
      <c r="AQ440" s="718"/>
      <c r="AR440" s="718"/>
      <c r="AS440" s="718"/>
      <c r="AT440" s="718"/>
      <c r="AU440" s="718"/>
      <c r="AV440" s="718"/>
      <c r="AW440" s="718"/>
      <c r="AX440" s="718"/>
      <c r="AY440" s="718"/>
      <c r="AZ440" s="718"/>
      <c r="BA440" s="718"/>
      <c r="BB440" s="718"/>
      <c r="BC440" s="718"/>
      <c r="BD440" s="718"/>
      <c r="BE440" s="718"/>
      <c r="BF440" s="718"/>
      <c r="BG440" s="718"/>
      <c r="BH440" s="718"/>
      <c r="BI440" s="718"/>
      <c r="BJ440" s="718"/>
      <c r="BK440" s="718"/>
      <c r="BL440" s="718"/>
      <c r="BM440" s="718"/>
      <c r="BN440" s="718"/>
      <c r="BO440" s="718"/>
      <c r="BP440" s="718"/>
      <c r="BQ440" s="718"/>
      <c r="BR440" s="718"/>
      <c r="BS440" s="718"/>
      <c r="BT440" s="718"/>
      <c r="BU440" s="718"/>
      <c r="BV440" s="718"/>
      <c r="BW440" s="718"/>
      <c r="BX440" s="718"/>
      <c r="BY440" s="718"/>
      <c r="BZ440" s="718"/>
      <c r="CA440" s="718"/>
      <c r="CB440" s="718"/>
      <c r="CC440" s="718"/>
      <c r="CD440" s="718"/>
      <c r="CE440" s="718"/>
      <c r="CF440" s="718"/>
      <c r="CG440" s="718"/>
      <c r="CH440" s="718"/>
      <c r="CI440" s="718"/>
      <c r="CJ440" s="718"/>
      <c r="CK440" s="718"/>
      <c r="CL440" s="718"/>
      <c r="CM440" s="718"/>
      <c r="CN440" s="718"/>
      <c r="CO440" s="718"/>
      <c r="CP440" s="718"/>
      <c r="CQ440" s="718"/>
      <c r="CR440" s="718"/>
      <c r="CS440" s="718"/>
      <c r="CT440" s="718"/>
      <c r="CU440" s="718"/>
      <c r="CV440" s="718"/>
      <c r="CW440" s="718"/>
      <c r="CX440" s="718"/>
      <c r="CY440" s="718"/>
      <c r="CZ440" s="718"/>
      <c r="DA440" s="718"/>
      <c r="DB440" s="718"/>
      <c r="DC440" s="718"/>
      <c r="DD440" s="718"/>
      <c r="DE440" s="718"/>
      <c r="DF440" s="718"/>
      <c r="DG440" s="718"/>
      <c r="DH440" s="718"/>
      <c r="DI440" s="718"/>
      <c r="DJ440" s="718"/>
      <c r="DK440" s="718"/>
      <c r="DL440" s="718"/>
      <c r="DM440" s="718"/>
      <c r="DN440" s="718"/>
      <c r="DO440" s="718"/>
      <c r="DP440" s="718"/>
      <c r="DQ440" s="718"/>
      <c r="DR440" s="718"/>
      <c r="DS440" s="718"/>
      <c r="DT440" s="718"/>
      <c r="DU440" s="718"/>
      <c r="DV440" s="718"/>
      <c r="DW440" s="718"/>
      <c r="DX440" s="718"/>
      <c r="DY440" s="718"/>
      <c r="DZ440" s="718"/>
      <c r="EA440" s="718"/>
      <c r="EB440" s="718"/>
      <c r="EC440" s="718"/>
      <c r="ED440" s="718"/>
      <c r="EE440" s="718"/>
      <c r="EF440" s="718"/>
      <c r="EG440" s="718"/>
      <c r="EH440" s="718"/>
      <c r="EI440" s="718"/>
      <c r="EJ440" s="718"/>
      <c r="EK440" s="718"/>
      <c r="EL440" s="718"/>
      <c r="EM440" s="718"/>
      <c r="EN440" s="718"/>
      <c r="EO440" s="718"/>
      <c r="EP440" s="718"/>
      <c r="EQ440" s="718"/>
      <c r="ER440" s="718"/>
      <c r="ES440" s="718"/>
      <c r="ET440" s="718"/>
      <c r="EU440" s="718"/>
      <c r="EV440" s="718"/>
      <c r="EW440" s="718"/>
      <c r="EX440" s="718"/>
      <c r="EY440" s="718"/>
      <c r="EZ440" s="718"/>
      <c r="FA440" s="718"/>
      <c r="FB440" s="718"/>
      <c r="FC440" s="718"/>
      <c r="FD440" s="718"/>
      <c r="FE440" s="718"/>
      <c r="FF440" s="718"/>
      <c r="FG440" s="718"/>
      <c r="FH440" s="718"/>
      <c r="FI440" s="718"/>
      <c r="FJ440" s="718"/>
      <c r="FK440" s="718"/>
      <c r="FL440" s="718"/>
      <c r="FM440" s="718"/>
      <c r="FN440" s="718"/>
      <c r="FO440" s="718"/>
      <c r="FP440" s="718"/>
      <c r="FQ440" s="718"/>
      <c r="FR440" s="718"/>
      <c r="FS440" s="718"/>
      <c r="FT440" s="718"/>
      <c r="FU440" s="718"/>
      <c r="FV440" s="718"/>
      <c r="FW440" s="718"/>
      <c r="FX440" s="718"/>
      <c r="FY440" s="718"/>
      <c r="FZ440" s="718"/>
      <c r="GA440" s="718"/>
      <c r="GB440" s="718"/>
      <c r="GC440" s="718"/>
      <c r="GD440" s="718"/>
      <c r="GE440" s="718"/>
      <c r="GF440" s="718"/>
      <c r="GG440" s="718"/>
      <c r="GH440" s="718"/>
      <c r="GI440" s="718"/>
      <c r="GJ440" s="718"/>
      <c r="GK440" s="718"/>
      <c r="GL440" s="718"/>
      <c r="GM440" s="718"/>
      <c r="GN440" s="718"/>
      <c r="GO440" s="718"/>
      <c r="GP440" s="718"/>
      <c r="GQ440" s="718"/>
      <c r="GR440" s="718"/>
      <c r="GS440" s="718"/>
      <c r="GT440" s="718"/>
      <c r="GU440" s="718"/>
      <c r="GV440" s="718"/>
      <c r="GW440" s="718"/>
      <c r="GX440" s="718"/>
      <c r="GY440" s="718"/>
      <c r="GZ440" s="718"/>
      <c r="HA440" s="718"/>
      <c r="HB440" s="718"/>
      <c r="HC440" s="718"/>
      <c r="HD440" s="718"/>
      <c r="HE440" s="718"/>
      <c r="HF440" s="718"/>
      <c r="HG440" s="718"/>
      <c r="HH440" s="718"/>
      <c r="HI440" s="718"/>
      <c r="HJ440" s="718"/>
      <c r="HK440" s="718"/>
      <c r="HL440" s="718"/>
      <c r="HM440" s="718"/>
      <c r="HN440" s="718"/>
      <c r="HO440" s="718"/>
      <c r="HP440" s="718"/>
      <c r="HQ440" s="718"/>
      <c r="HR440" s="718"/>
      <c r="HS440" s="718"/>
      <c r="HT440" s="718"/>
      <c r="HU440" s="718"/>
      <c r="HV440" s="718"/>
      <c r="HW440" s="718"/>
      <c r="HX440" s="718"/>
      <c r="HY440" s="718"/>
      <c r="HZ440" s="718"/>
      <c r="IA440" s="718"/>
      <c r="IB440" s="718"/>
      <c r="IC440" s="718"/>
      <c r="ID440" s="718"/>
      <c r="IE440" s="718"/>
      <c r="IF440" s="718"/>
      <c r="IG440" s="718"/>
      <c r="IH440" s="718"/>
      <c r="II440" s="718"/>
      <c r="IJ440" s="718"/>
      <c r="IK440" s="718"/>
      <c r="IL440" s="718"/>
      <c r="IM440" s="718"/>
      <c r="IN440" s="718"/>
      <c r="IO440" s="718"/>
      <c r="IP440" s="718"/>
      <c r="IQ440" s="718"/>
      <c r="IR440" s="718"/>
      <c r="IS440" s="718"/>
      <c r="IT440" s="718"/>
      <c r="IU440" s="718"/>
      <c r="IV440" s="718"/>
    </row>
    <row r="441" spans="2:256" s="418" customFormat="1">
      <c r="B441" s="432"/>
      <c r="C441" s="433"/>
      <c r="D441" s="432"/>
      <c r="E441" s="432"/>
      <c r="P441" s="718"/>
      <c r="Q441" s="718"/>
      <c r="R441" s="718"/>
      <c r="S441" s="718"/>
      <c r="T441" s="718"/>
      <c r="U441" s="718"/>
      <c r="V441" s="718"/>
      <c r="W441" s="718"/>
      <c r="X441" s="718"/>
      <c r="Y441" s="718"/>
      <c r="Z441" s="718"/>
      <c r="AA441" s="718"/>
      <c r="AB441" s="718"/>
      <c r="AC441" s="718"/>
      <c r="AD441" s="718"/>
      <c r="AE441" s="718"/>
      <c r="AF441" s="718"/>
      <c r="AG441" s="718"/>
      <c r="AH441" s="718"/>
      <c r="AI441" s="718"/>
      <c r="AJ441" s="718"/>
      <c r="AK441" s="718"/>
      <c r="AL441" s="718"/>
      <c r="AM441" s="718"/>
      <c r="AN441" s="718"/>
      <c r="AO441" s="718"/>
      <c r="AP441" s="718"/>
      <c r="AQ441" s="718"/>
      <c r="AR441" s="718"/>
      <c r="AS441" s="718"/>
      <c r="AT441" s="718"/>
      <c r="AU441" s="718"/>
      <c r="AV441" s="718"/>
      <c r="AW441" s="718"/>
      <c r="AX441" s="718"/>
      <c r="AY441" s="718"/>
      <c r="AZ441" s="718"/>
      <c r="BA441" s="718"/>
      <c r="BB441" s="718"/>
      <c r="BC441" s="718"/>
      <c r="BD441" s="718"/>
      <c r="BE441" s="718"/>
      <c r="BF441" s="718"/>
      <c r="BG441" s="718"/>
      <c r="BH441" s="718"/>
      <c r="BI441" s="718"/>
      <c r="BJ441" s="718"/>
      <c r="BK441" s="718"/>
      <c r="BL441" s="718"/>
      <c r="BM441" s="718"/>
      <c r="BN441" s="718"/>
      <c r="BO441" s="718"/>
      <c r="BP441" s="718"/>
      <c r="BQ441" s="718"/>
      <c r="BR441" s="718"/>
      <c r="BS441" s="718"/>
      <c r="BT441" s="718"/>
      <c r="BU441" s="718"/>
      <c r="BV441" s="718"/>
      <c r="BW441" s="718"/>
      <c r="BX441" s="718"/>
      <c r="BY441" s="718"/>
      <c r="BZ441" s="718"/>
      <c r="CA441" s="718"/>
      <c r="CB441" s="718"/>
      <c r="CC441" s="718"/>
      <c r="CD441" s="718"/>
      <c r="CE441" s="718"/>
      <c r="CF441" s="718"/>
      <c r="CG441" s="718"/>
      <c r="CH441" s="718"/>
      <c r="CI441" s="718"/>
      <c r="CJ441" s="718"/>
      <c r="CK441" s="718"/>
      <c r="CL441" s="718"/>
      <c r="CM441" s="718"/>
      <c r="CN441" s="718"/>
      <c r="CO441" s="718"/>
      <c r="CP441" s="718"/>
      <c r="CQ441" s="718"/>
      <c r="CR441" s="718"/>
      <c r="CS441" s="718"/>
      <c r="CT441" s="718"/>
      <c r="CU441" s="718"/>
      <c r="CV441" s="718"/>
      <c r="CW441" s="718"/>
      <c r="CX441" s="718"/>
      <c r="CY441" s="718"/>
      <c r="CZ441" s="718"/>
      <c r="DA441" s="718"/>
      <c r="DB441" s="718"/>
      <c r="DC441" s="718"/>
      <c r="DD441" s="718"/>
      <c r="DE441" s="718"/>
      <c r="DF441" s="718"/>
      <c r="DG441" s="718"/>
      <c r="DH441" s="718"/>
      <c r="DI441" s="718"/>
      <c r="DJ441" s="718"/>
      <c r="DK441" s="718"/>
      <c r="DL441" s="718"/>
      <c r="DM441" s="718"/>
      <c r="DN441" s="718"/>
      <c r="DO441" s="718"/>
      <c r="DP441" s="718"/>
      <c r="DQ441" s="718"/>
      <c r="DR441" s="718"/>
      <c r="DS441" s="718"/>
      <c r="DT441" s="718"/>
      <c r="DU441" s="718"/>
      <c r="DV441" s="718"/>
      <c r="DW441" s="718"/>
      <c r="DX441" s="718"/>
      <c r="DY441" s="718"/>
      <c r="DZ441" s="718"/>
      <c r="EA441" s="718"/>
      <c r="EB441" s="718"/>
      <c r="EC441" s="718"/>
      <c r="ED441" s="718"/>
      <c r="EE441" s="718"/>
      <c r="EF441" s="718"/>
      <c r="EG441" s="718"/>
      <c r="EH441" s="718"/>
      <c r="EI441" s="718"/>
      <c r="EJ441" s="718"/>
      <c r="EK441" s="718"/>
      <c r="EL441" s="718"/>
      <c r="EM441" s="718"/>
      <c r="EN441" s="718"/>
      <c r="EO441" s="718"/>
      <c r="EP441" s="718"/>
      <c r="EQ441" s="718"/>
      <c r="ER441" s="718"/>
      <c r="ES441" s="718"/>
      <c r="ET441" s="718"/>
      <c r="EU441" s="718"/>
      <c r="EV441" s="718"/>
      <c r="EW441" s="718"/>
      <c r="EX441" s="718"/>
      <c r="EY441" s="718"/>
      <c r="EZ441" s="718"/>
      <c r="FA441" s="718"/>
      <c r="FB441" s="718"/>
      <c r="FC441" s="718"/>
      <c r="FD441" s="718"/>
      <c r="FE441" s="718"/>
      <c r="FF441" s="718"/>
      <c r="FG441" s="718"/>
      <c r="FH441" s="718"/>
      <c r="FI441" s="718"/>
      <c r="FJ441" s="718"/>
      <c r="FK441" s="718"/>
      <c r="FL441" s="718"/>
      <c r="FM441" s="718"/>
      <c r="FN441" s="718"/>
      <c r="FO441" s="718"/>
      <c r="FP441" s="718"/>
      <c r="FQ441" s="718"/>
      <c r="FR441" s="718"/>
      <c r="FS441" s="718"/>
      <c r="FT441" s="718"/>
      <c r="FU441" s="718"/>
      <c r="FV441" s="718"/>
      <c r="FW441" s="718"/>
      <c r="FX441" s="718"/>
      <c r="FY441" s="718"/>
      <c r="FZ441" s="718"/>
      <c r="GA441" s="718"/>
      <c r="GB441" s="718"/>
      <c r="GC441" s="718"/>
      <c r="GD441" s="718"/>
      <c r="GE441" s="718"/>
      <c r="GF441" s="718"/>
      <c r="GG441" s="718"/>
      <c r="GH441" s="718"/>
      <c r="GI441" s="718"/>
      <c r="GJ441" s="718"/>
      <c r="GK441" s="718"/>
      <c r="GL441" s="718"/>
      <c r="GM441" s="718"/>
      <c r="GN441" s="718"/>
      <c r="GO441" s="718"/>
      <c r="GP441" s="718"/>
      <c r="GQ441" s="718"/>
      <c r="GR441" s="718"/>
      <c r="GS441" s="718"/>
      <c r="GT441" s="718"/>
      <c r="GU441" s="718"/>
      <c r="GV441" s="718"/>
      <c r="GW441" s="718"/>
      <c r="GX441" s="718"/>
      <c r="GY441" s="718"/>
      <c r="GZ441" s="718"/>
      <c r="HA441" s="718"/>
      <c r="HB441" s="718"/>
      <c r="HC441" s="718"/>
      <c r="HD441" s="718"/>
      <c r="HE441" s="718"/>
      <c r="HF441" s="718"/>
      <c r="HG441" s="718"/>
      <c r="HH441" s="718"/>
      <c r="HI441" s="718"/>
      <c r="HJ441" s="718"/>
      <c r="HK441" s="718"/>
      <c r="HL441" s="718"/>
      <c r="HM441" s="718"/>
      <c r="HN441" s="718"/>
      <c r="HO441" s="718"/>
      <c r="HP441" s="718"/>
      <c r="HQ441" s="718"/>
      <c r="HR441" s="718"/>
      <c r="HS441" s="718"/>
      <c r="HT441" s="718"/>
      <c r="HU441" s="718"/>
      <c r="HV441" s="718"/>
      <c r="HW441" s="718"/>
      <c r="HX441" s="718"/>
      <c r="HY441" s="718"/>
      <c r="HZ441" s="718"/>
      <c r="IA441" s="718"/>
      <c r="IB441" s="718"/>
      <c r="IC441" s="718"/>
      <c r="ID441" s="718"/>
      <c r="IE441" s="718"/>
      <c r="IF441" s="718"/>
      <c r="IG441" s="718"/>
      <c r="IH441" s="718"/>
      <c r="II441" s="718"/>
      <c r="IJ441" s="718"/>
      <c r="IK441" s="718"/>
      <c r="IL441" s="718"/>
      <c r="IM441" s="718"/>
      <c r="IN441" s="718"/>
      <c r="IO441" s="718"/>
      <c r="IP441" s="718"/>
      <c r="IQ441" s="718"/>
      <c r="IR441" s="718"/>
      <c r="IS441" s="718"/>
      <c r="IT441" s="718"/>
      <c r="IU441" s="718"/>
      <c r="IV441" s="718"/>
    </row>
    <row r="442" spans="2:256" s="418" customFormat="1">
      <c r="B442" s="432"/>
      <c r="C442" s="433"/>
      <c r="D442" s="432"/>
      <c r="E442" s="432"/>
      <c r="P442" s="718"/>
      <c r="Q442" s="718"/>
      <c r="R442" s="718"/>
      <c r="S442" s="718"/>
      <c r="T442" s="718"/>
      <c r="U442" s="718"/>
      <c r="V442" s="718"/>
      <c r="W442" s="718"/>
      <c r="X442" s="718"/>
      <c r="Y442" s="718"/>
      <c r="Z442" s="718"/>
      <c r="AA442" s="718"/>
      <c r="AB442" s="718"/>
      <c r="AC442" s="718"/>
      <c r="AD442" s="718"/>
      <c r="AE442" s="718"/>
      <c r="AF442" s="718"/>
      <c r="AG442" s="718"/>
      <c r="AH442" s="718"/>
      <c r="AI442" s="718"/>
      <c r="AJ442" s="718"/>
      <c r="AK442" s="718"/>
      <c r="AL442" s="718"/>
      <c r="AM442" s="718"/>
      <c r="AN442" s="718"/>
      <c r="AO442" s="718"/>
      <c r="AP442" s="718"/>
      <c r="AQ442" s="718"/>
      <c r="AR442" s="718"/>
      <c r="AS442" s="718"/>
      <c r="AT442" s="718"/>
      <c r="AU442" s="718"/>
      <c r="AV442" s="718"/>
      <c r="AW442" s="718"/>
      <c r="AX442" s="718"/>
      <c r="AY442" s="718"/>
      <c r="AZ442" s="718"/>
      <c r="BA442" s="718"/>
      <c r="BB442" s="718"/>
      <c r="BC442" s="718"/>
      <c r="BD442" s="718"/>
      <c r="BE442" s="718"/>
      <c r="BF442" s="718"/>
      <c r="BG442" s="718"/>
      <c r="BH442" s="718"/>
      <c r="BI442" s="718"/>
      <c r="BJ442" s="718"/>
      <c r="BK442" s="718"/>
      <c r="BL442" s="718"/>
      <c r="BM442" s="718"/>
      <c r="BN442" s="718"/>
      <c r="BO442" s="718"/>
      <c r="BP442" s="718"/>
      <c r="BQ442" s="718"/>
      <c r="BR442" s="718"/>
      <c r="BS442" s="718"/>
      <c r="BT442" s="718"/>
      <c r="BU442" s="718"/>
      <c r="BV442" s="718"/>
      <c r="BW442" s="718"/>
      <c r="BX442" s="718"/>
      <c r="BY442" s="718"/>
      <c r="BZ442" s="718"/>
      <c r="CA442" s="718"/>
      <c r="CB442" s="718"/>
      <c r="CC442" s="718"/>
      <c r="CD442" s="718"/>
      <c r="CE442" s="718"/>
      <c r="CF442" s="718"/>
      <c r="CG442" s="718"/>
      <c r="CH442" s="718"/>
      <c r="CI442" s="718"/>
      <c r="CJ442" s="718"/>
      <c r="CK442" s="718"/>
      <c r="CL442" s="718"/>
      <c r="CM442" s="718"/>
      <c r="CN442" s="718"/>
      <c r="CO442" s="718"/>
      <c r="CP442" s="718"/>
      <c r="CQ442" s="718"/>
      <c r="CR442" s="718"/>
      <c r="CS442" s="718"/>
      <c r="CT442" s="718"/>
      <c r="CU442" s="718"/>
      <c r="CV442" s="718"/>
      <c r="CW442" s="718"/>
      <c r="CX442" s="718"/>
      <c r="CY442" s="718"/>
      <c r="CZ442" s="718"/>
      <c r="DA442" s="718"/>
      <c r="DB442" s="718"/>
      <c r="DC442" s="718"/>
      <c r="DD442" s="718"/>
      <c r="DE442" s="718"/>
      <c r="DF442" s="718"/>
      <c r="DG442" s="718"/>
      <c r="DH442" s="718"/>
      <c r="DI442" s="718"/>
      <c r="DJ442" s="718"/>
      <c r="DK442" s="718"/>
      <c r="DL442" s="718"/>
      <c r="DM442" s="718"/>
      <c r="DN442" s="718"/>
      <c r="DO442" s="718"/>
      <c r="DP442" s="718"/>
      <c r="DQ442" s="718"/>
      <c r="DR442" s="718"/>
      <c r="DS442" s="718"/>
      <c r="DT442" s="718"/>
      <c r="DU442" s="718"/>
      <c r="DV442" s="718"/>
      <c r="DW442" s="718"/>
      <c r="DX442" s="718"/>
      <c r="DY442" s="718"/>
      <c r="DZ442" s="718"/>
      <c r="EA442" s="718"/>
      <c r="EB442" s="718"/>
      <c r="EC442" s="718"/>
      <c r="ED442" s="718"/>
      <c r="EE442" s="718"/>
      <c r="EF442" s="718"/>
      <c r="EG442" s="718"/>
      <c r="EH442" s="718"/>
      <c r="EI442" s="718"/>
      <c r="EJ442" s="718"/>
      <c r="EK442" s="718"/>
      <c r="EL442" s="718"/>
      <c r="EM442" s="718"/>
      <c r="EN442" s="718"/>
      <c r="EO442" s="718"/>
      <c r="EP442" s="718"/>
      <c r="EQ442" s="718"/>
      <c r="ER442" s="718"/>
      <c r="ES442" s="718"/>
      <c r="ET442" s="718"/>
      <c r="EU442" s="718"/>
      <c r="EV442" s="718"/>
      <c r="EW442" s="718"/>
      <c r="EX442" s="718"/>
      <c r="EY442" s="718"/>
      <c r="EZ442" s="718"/>
      <c r="FA442" s="718"/>
      <c r="FB442" s="718"/>
      <c r="FC442" s="718"/>
      <c r="FD442" s="718"/>
      <c r="FE442" s="718"/>
      <c r="FF442" s="718"/>
      <c r="FG442" s="718"/>
      <c r="FH442" s="718"/>
      <c r="FI442" s="718"/>
      <c r="FJ442" s="718"/>
      <c r="FK442" s="718"/>
      <c r="FL442" s="718"/>
      <c r="FM442" s="718"/>
      <c r="FN442" s="718"/>
      <c r="FO442" s="718"/>
      <c r="FP442" s="718"/>
      <c r="FQ442" s="718"/>
      <c r="FR442" s="718"/>
      <c r="FS442" s="718"/>
      <c r="FT442" s="718"/>
      <c r="FU442" s="718"/>
      <c r="FV442" s="718"/>
      <c r="FW442" s="718"/>
      <c r="FX442" s="718"/>
      <c r="FY442" s="718"/>
      <c r="FZ442" s="718"/>
      <c r="GA442" s="718"/>
      <c r="GB442" s="718"/>
      <c r="GC442" s="718"/>
      <c r="GD442" s="718"/>
      <c r="GE442" s="718"/>
      <c r="GF442" s="718"/>
      <c r="GG442" s="718"/>
      <c r="GH442" s="718"/>
      <c r="GI442" s="718"/>
      <c r="GJ442" s="718"/>
      <c r="GK442" s="718"/>
      <c r="GL442" s="718"/>
      <c r="GM442" s="718"/>
      <c r="GN442" s="718"/>
      <c r="GO442" s="718"/>
      <c r="GP442" s="718"/>
      <c r="GQ442" s="718"/>
      <c r="GR442" s="718"/>
      <c r="GS442" s="718"/>
      <c r="GT442" s="718"/>
      <c r="GU442" s="718"/>
      <c r="GV442" s="718"/>
      <c r="GW442" s="718"/>
      <c r="GX442" s="718"/>
      <c r="GY442" s="718"/>
      <c r="GZ442" s="718"/>
      <c r="HA442" s="718"/>
      <c r="HB442" s="718"/>
      <c r="HC442" s="718"/>
      <c r="HD442" s="718"/>
      <c r="HE442" s="718"/>
      <c r="HF442" s="718"/>
      <c r="HG442" s="718"/>
      <c r="HH442" s="718"/>
      <c r="HI442" s="718"/>
      <c r="HJ442" s="718"/>
      <c r="HK442" s="718"/>
      <c r="HL442" s="718"/>
      <c r="HM442" s="718"/>
      <c r="HN442" s="718"/>
      <c r="HO442" s="718"/>
      <c r="HP442" s="718"/>
      <c r="HQ442" s="718"/>
      <c r="HR442" s="718"/>
      <c r="HS442" s="718"/>
      <c r="HT442" s="718"/>
      <c r="HU442" s="718"/>
      <c r="HV442" s="718"/>
      <c r="HW442" s="718"/>
      <c r="HX442" s="718"/>
      <c r="HY442" s="718"/>
      <c r="HZ442" s="718"/>
      <c r="IA442" s="718"/>
      <c r="IB442" s="718"/>
      <c r="IC442" s="718"/>
      <c r="ID442" s="718"/>
      <c r="IE442" s="718"/>
      <c r="IF442" s="718"/>
      <c r="IG442" s="718"/>
      <c r="IH442" s="718"/>
      <c r="II442" s="718"/>
      <c r="IJ442" s="718"/>
      <c r="IK442" s="718"/>
      <c r="IL442" s="718"/>
      <c r="IM442" s="718"/>
      <c r="IN442" s="718"/>
      <c r="IO442" s="718"/>
      <c r="IP442" s="718"/>
      <c r="IQ442" s="718"/>
      <c r="IR442" s="718"/>
      <c r="IS442" s="718"/>
      <c r="IT442" s="718"/>
      <c r="IU442" s="718"/>
      <c r="IV442" s="718"/>
    </row>
    <row r="443" spans="2:256" s="418" customFormat="1">
      <c r="B443" s="432"/>
      <c r="C443" s="433"/>
      <c r="D443" s="432"/>
      <c r="E443" s="432"/>
      <c r="P443" s="718"/>
      <c r="Q443" s="718"/>
      <c r="R443" s="718"/>
      <c r="S443" s="718"/>
      <c r="T443" s="718"/>
      <c r="U443" s="718"/>
      <c r="V443" s="718"/>
      <c r="W443" s="718"/>
      <c r="X443" s="718"/>
      <c r="Y443" s="718"/>
      <c r="Z443" s="718"/>
      <c r="AA443" s="718"/>
      <c r="AB443" s="718"/>
      <c r="AC443" s="718"/>
      <c r="AD443" s="718"/>
      <c r="AE443" s="718"/>
      <c r="AF443" s="718"/>
      <c r="AG443" s="718"/>
      <c r="AH443" s="718"/>
      <c r="AI443" s="718"/>
      <c r="AJ443" s="718"/>
      <c r="AK443" s="718"/>
      <c r="AL443" s="718"/>
      <c r="AM443" s="718"/>
      <c r="AN443" s="718"/>
      <c r="AO443" s="718"/>
      <c r="AP443" s="718"/>
      <c r="AQ443" s="718"/>
      <c r="AR443" s="718"/>
      <c r="AS443" s="718"/>
      <c r="AT443" s="718"/>
      <c r="AU443" s="718"/>
      <c r="AV443" s="718"/>
      <c r="AW443" s="718"/>
      <c r="AX443" s="718"/>
      <c r="AY443" s="718"/>
      <c r="AZ443" s="718"/>
      <c r="BA443" s="718"/>
      <c r="BB443" s="718"/>
      <c r="BC443" s="718"/>
      <c r="BD443" s="718"/>
      <c r="BE443" s="718"/>
      <c r="BF443" s="718"/>
      <c r="BG443" s="718"/>
      <c r="BH443" s="718"/>
      <c r="BI443" s="718"/>
      <c r="BJ443" s="718"/>
      <c r="BK443" s="718"/>
      <c r="BL443" s="718"/>
      <c r="BM443" s="718"/>
      <c r="BN443" s="718"/>
      <c r="BO443" s="718"/>
      <c r="BP443" s="718"/>
      <c r="BQ443" s="718"/>
      <c r="BR443" s="718"/>
      <c r="BS443" s="718"/>
      <c r="BT443" s="718"/>
      <c r="BU443" s="718"/>
      <c r="BV443" s="718"/>
      <c r="BW443" s="718"/>
      <c r="BX443" s="718"/>
      <c r="BY443" s="718"/>
      <c r="BZ443" s="718"/>
      <c r="CA443" s="718"/>
      <c r="CB443" s="718"/>
      <c r="CC443" s="718"/>
      <c r="CD443" s="718"/>
      <c r="CE443" s="718"/>
      <c r="CF443" s="718"/>
      <c r="CG443" s="718"/>
      <c r="CH443" s="718"/>
      <c r="CI443" s="718"/>
      <c r="CJ443" s="718"/>
      <c r="CK443" s="718"/>
      <c r="CL443" s="718"/>
      <c r="CM443" s="718"/>
      <c r="CN443" s="718"/>
      <c r="CO443" s="718"/>
      <c r="CP443" s="718"/>
      <c r="CQ443" s="718"/>
      <c r="CR443" s="718"/>
      <c r="CS443" s="718"/>
      <c r="CT443" s="718"/>
      <c r="CU443" s="718"/>
      <c r="CV443" s="718"/>
      <c r="CW443" s="718"/>
      <c r="CX443" s="718"/>
      <c r="CY443" s="718"/>
      <c r="CZ443" s="718"/>
      <c r="DA443" s="718"/>
      <c r="DB443" s="718"/>
      <c r="DC443" s="718"/>
      <c r="DD443" s="718"/>
      <c r="DE443" s="718"/>
      <c r="DF443" s="718"/>
      <c r="DG443" s="718"/>
      <c r="DH443" s="718"/>
      <c r="DI443" s="718"/>
      <c r="DJ443" s="718"/>
      <c r="DK443" s="718"/>
      <c r="DL443" s="718"/>
      <c r="DM443" s="718"/>
      <c r="DN443" s="718"/>
      <c r="DO443" s="718"/>
      <c r="DP443" s="718"/>
      <c r="DQ443" s="718"/>
      <c r="DR443" s="718"/>
      <c r="DS443" s="718"/>
      <c r="DT443" s="718"/>
      <c r="DU443" s="718"/>
      <c r="DV443" s="718"/>
      <c r="DW443" s="718"/>
      <c r="DX443" s="718"/>
      <c r="DY443" s="718"/>
      <c r="DZ443" s="718"/>
      <c r="EA443" s="718"/>
      <c r="EB443" s="718"/>
      <c r="EC443" s="718"/>
      <c r="ED443" s="718"/>
      <c r="EE443" s="718"/>
      <c r="EF443" s="718"/>
      <c r="EG443" s="718"/>
      <c r="EH443" s="718"/>
      <c r="EI443" s="718"/>
      <c r="EJ443" s="718"/>
      <c r="EK443" s="718"/>
      <c r="EL443" s="718"/>
      <c r="EM443" s="718"/>
      <c r="EN443" s="718"/>
      <c r="EO443" s="718"/>
      <c r="EP443" s="718"/>
      <c r="EQ443" s="718"/>
      <c r="ER443" s="718"/>
      <c r="ES443" s="718"/>
      <c r="ET443" s="718"/>
      <c r="EU443" s="718"/>
      <c r="EV443" s="718"/>
      <c r="EW443" s="718"/>
      <c r="EX443" s="718"/>
      <c r="EY443" s="718"/>
      <c r="EZ443" s="718"/>
      <c r="FA443" s="718"/>
      <c r="FB443" s="718"/>
      <c r="FC443" s="718"/>
      <c r="FD443" s="718"/>
      <c r="FE443" s="718"/>
      <c r="FF443" s="718"/>
      <c r="FG443" s="718"/>
      <c r="FH443" s="718"/>
      <c r="FI443" s="718"/>
      <c r="FJ443" s="718"/>
      <c r="FK443" s="718"/>
      <c r="FL443" s="718"/>
      <c r="FM443" s="718"/>
      <c r="FN443" s="718"/>
      <c r="FO443" s="718"/>
      <c r="FP443" s="718"/>
      <c r="FQ443" s="718"/>
      <c r="FR443" s="718"/>
      <c r="FS443" s="718"/>
      <c r="FT443" s="718"/>
      <c r="FU443" s="718"/>
      <c r="FV443" s="718"/>
      <c r="FW443" s="718"/>
      <c r="FX443" s="718"/>
      <c r="FY443" s="718"/>
      <c r="FZ443" s="718"/>
      <c r="GA443" s="718"/>
      <c r="GB443" s="718"/>
      <c r="GC443" s="718"/>
      <c r="GD443" s="718"/>
      <c r="GE443" s="718"/>
      <c r="GF443" s="718"/>
      <c r="GG443" s="718"/>
      <c r="GH443" s="718"/>
      <c r="GI443" s="718"/>
      <c r="GJ443" s="718"/>
      <c r="GK443" s="718"/>
      <c r="GL443" s="718"/>
      <c r="GM443" s="718"/>
      <c r="GN443" s="718"/>
      <c r="GO443" s="718"/>
      <c r="GP443" s="718"/>
      <c r="GQ443" s="718"/>
      <c r="GR443" s="718"/>
      <c r="GS443" s="718"/>
      <c r="GT443" s="718"/>
      <c r="GU443" s="718"/>
      <c r="GV443" s="718"/>
      <c r="GW443" s="718"/>
      <c r="GX443" s="718"/>
      <c r="GY443" s="718"/>
      <c r="GZ443" s="718"/>
      <c r="HA443" s="718"/>
      <c r="HB443" s="718"/>
      <c r="HC443" s="718"/>
      <c r="HD443" s="718"/>
      <c r="HE443" s="718"/>
      <c r="HF443" s="718"/>
      <c r="HG443" s="718"/>
      <c r="HH443" s="718"/>
      <c r="HI443" s="718"/>
      <c r="HJ443" s="718"/>
      <c r="HK443" s="718"/>
      <c r="HL443" s="718"/>
      <c r="HM443" s="718"/>
      <c r="HN443" s="718"/>
      <c r="HO443" s="718"/>
      <c r="HP443" s="718"/>
      <c r="HQ443" s="718"/>
      <c r="HR443" s="718"/>
      <c r="HS443" s="718"/>
      <c r="HT443" s="718"/>
      <c r="HU443" s="718"/>
      <c r="HV443" s="718"/>
      <c r="HW443" s="718"/>
      <c r="HX443" s="718"/>
      <c r="HY443" s="718"/>
      <c r="HZ443" s="718"/>
      <c r="IA443" s="718"/>
      <c r="IB443" s="718"/>
      <c r="IC443" s="718"/>
      <c r="ID443" s="718"/>
      <c r="IE443" s="718"/>
      <c r="IF443" s="718"/>
      <c r="IG443" s="718"/>
      <c r="IH443" s="718"/>
      <c r="II443" s="718"/>
      <c r="IJ443" s="718"/>
      <c r="IK443" s="718"/>
      <c r="IL443" s="718"/>
      <c r="IM443" s="718"/>
      <c r="IN443" s="718"/>
      <c r="IO443" s="718"/>
      <c r="IP443" s="718"/>
      <c r="IQ443" s="718"/>
      <c r="IR443" s="718"/>
      <c r="IS443" s="718"/>
      <c r="IT443" s="718"/>
      <c r="IU443" s="718"/>
      <c r="IV443" s="718"/>
    </row>
    <row r="444" spans="2:256" s="418" customFormat="1">
      <c r="B444" s="432"/>
      <c r="C444" s="433"/>
      <c r="D444" s="432"/>
      <c r="E444" s="432"/>
      <c r="P444" s="718"/>
      <c r="Q444" s="718"/>
      <c r="R444" s="718"/>
      <c r="S444" s="718"/>
      <c r="T444" s="718"/>
      <c r="U444" s="718"/>
      <c r="V444" s="718"/>
      <c r="W444" s="718"/>
      <c r="X444" s="718"/>
      <c r="Y444" s="718"/>
      <c r="Z444" s="718"/>
      <c r="AA444" s="718"/>
      <c r="AB444" s="718"/>
      <c r="AC444" s="718"/>
      <c r="AD444" s="718"/>
      <c r="AE444" s="718"/>
      <c r="AF444" s="718"/>
      <c r="AG444" s="718"/>
      <c r="AH444" s="718"/>
      <c r="AI444" s="718"/>
      <c r="AJ444" s="718"/>
      <c r="AK444" s="718"/>
      <c r="AL444" s="718"/>
      <c r="AM444" s="718"/>
      <c r="AN444" s="718"/>
      <c r="AO444" s="718"/>
      <c r="AP444" s="718"/>
      <c r="AQ444" s="718"/>
      <c r="AR444" s="718"/>
      <c r="AS444" s="718"/>
      <c r="AT444" s="718"/>
      <c r="AU444" s="718"/>
      <c r="AV444" s="718"/>
      <c r="AW444" s="718"/>
      <c r="AX444" s="718"/>
      <c r="AY444" s="718"/>
      <c r="AZ444" s="718"/>
      <c r="BA444" s="718"/>
      <c r="BB444" s="718"/>
      <c r="BC444" s="718"/>
      <c r="BD444" s="718"/>
      <c r="BE444" s="718"/>
      <c r="BF444" s="718"/>
      <c r="BG444" s="718"/>
      <c r="BH444" s="718"/>
      <c r="BI444" s="718"/>
      <c r="BJ444" s="718"/>
      <c r="BK444" s="718"/>
      <c r="BL444" s="718"/>
      <c r="BM444" s="718"/>
      <c r="BN444" s="718"/>
      <c r="BO444" s="718"/>
      <c r="BP444" s="718"/>
      <c r="BQ444" s="718"/>
      <c r="BR444" s="718"/>
      <c r="BS444" s="718"/>
      <c r="BT444" s="718"/>
      <c r="BU444" s="718"/>
      <c r="BV444" s="718"/>
      <c r="BW444" s="718"/>
      <c r="BX444" s="718"/>
      <c r="BY444" s="718"/>
      <c r="BZ444" s="718"/>
      <c r="CA444" s="718"/>
      <c r="CB444" s="718"/>
      <c r="CC444" s="718"/>
      <c r="CD444" s="718"/>
      <c r="CE444" s="718"/>
      <c r="CF444" s="718"/>
      <c r="CG444" s="718"/>
      <c r="CH444" s="718"/>
      <c r="CI444" s="718"/>
      <c r="CJ444" s="718"/>
      <c r="CK444" s="718"/>
      <c r="CL444" s="718"/>
      <c r="CM444" s="718"/>
      <c r="CN444" s="718"/>
      <c r="CO444" s="718"/>
      <c r="CP444" s="718"/>
      <c r="CQ444" s="718"/>
      <c r="CR444" s="718"/>
      <c r="CS444" s="718"/>
      <c r="CT444" s="718"/>
      <c r="CU444" s="718"/>
      <c r="CV444" s="718"/>
      <c r="CW444" s="718"/>
      <c r="CX444" s="718"/>
      <c r="CY444" s="718"/>
      <c r="CZ444" s="718"/>
      <c r="DA444" s="718"/>
      <c r="DB444" s="718"/>
      <c r="DC444" s="718"/>
      <c r="DD444" s="718"/>
      <c r="DE444" s="718"/>
      <c r="DF444" s="718"/>
      <c r="DG444" s="718"/>
      <c r="DH444" s="718"/>
      <c r="DI444" s="718"/>
      <c r="DJ444" s="718"/>
      <c r="DK444" s="718"/>
      <c r="DL444" s="718"/>
      <c r="DM444" s="718"/>
      <c r="DN444" s="718"/>
      <c r="DO444" s="718"/>
      <c r="DP444" s="718"/>
      <c r="DQ444" s="718"/>
      <c r="DR444" s="718"/>
      <c r="DS444" s="718"/>
      <c r="DT444" s="718"/>
      <c r="DU444" s="718"/>
      <c r="DV444" s="718"/>
      <c r="DW444" s="718"/>
      <c r="DX444" s="718"/>
      <c r="DY444" s="718"/>
      <c r="DZ444" s="718"/>
      <c r="EA444" s="718"/>
      <c r="EB444" s="718"/>
      <c r="EC444" s="718"/>
      <c r="ED444" s="718"/>
      <c r="EE444" s="718"/>
      <c r="EF444" s="718"/>
      <c r="EG444" s="718"/>
      <c r="EH444" s="718"/>
      <c r="EI444" s="718"/>
      <c r="EJ444" s="718"/>
      <c r="EK444" s="718"/>
      <c r="EL444" s="718"/>
      <c r="EM444" s="718"/>
      <c r="EN444" s="718"/>
      <c r="EO444" s="718"/>
      <c r="EP444" s="718"/>
      <c r="EQ444" s="718"/>
      <c r="ER444" s="718"/>
      <c r="ES444" s="718"/>
      <c r="ET444" s="718"/>
      <c r="EU444" s="718"/>
      <c r="EV444" s="718"/>
      <c r="EW444" s="718"/>
      <c r="EX444" s="718"/>
      <c r="EY444" s="718"/>
      <c r="EZ444" s="718"/>
      <c r="FA444" s="718"/>
      <c r="FB444" s="718"/>
      <c r="FC444" s="718"/>
      <c r="FD444" s="718"/>
      <c r="FE444" s="718"/>
      <c r="FF444" s="718"/>
      <c r="FG444" s="718"/>
      <c r="FH444" s="718"/>
      <c r="FI444" s="718"/>
      <c r="FJ444" s="718"/>
      <c r="FK444" s="718"/>
      <c r="FL444" s="718"/>
      <c r="FM444" s="718"/>
      <c r="FN444" s="718"/>
      <c r="FO444" s="718"/>
      <c r="FP444" s="718"/>
      <c r="FQ444" s="718"/>
      <c r="FR444" s="718"/>
      <c r="FS444" s="718"/>
      <c r="FT444" s="718"/>
      <c r="FU444" s="718"/>
      <c r="FV444" s="718"/>
      <c r="FW444" s="718"/>
      <c r="FX444" s="718"/>
      <c r="FY444" s="718"/>
      <c r="FZ444" s="718"/>
      <c r="GA444" s="718"/>
      <c r="GB444" s="718"/>
      <c r="GC444" s="718"/>
      <c r="GD444" s="718"/>
      <c r="GE444" s="718"/>
      <c r="GF444" s="718"/>
      <c r="GG444" s="718"/>
      <c r="GH444" s="718"/>
      <c r="GI444" s="718"/>
      <c r="GJ444" s="718"/>
      <c r="GK444" s="718"/>
      <c r="GL444" s="718"/>
      <c r="GM444" s="718"/>
      <c r="GN444" s="718"/>
      <c r="GO444" s="718"/>
      <c r="GP444" s="718"/>
      <c r="GQ444" s="718"/>
      <c r="GR444" s="718"/>
      <c r="GS444" s="718"/>
      <c r="GT444" s="718"/>
      <c r="GU444" s="718"/>
      <c r="GV444" s="718"/>
      <c r="GW444" s="718"/>
      <c r="GX444" s="718"/>
      <c r="GY444" s="718"/>
      <c r="GZ444" s="718"/>
      <c r="HA444" s="718"/>
      <c r="HB444" s="718"/>
      <c r="HC444" s="718"/>
      <c r="HD444" s="718"/>
      <c r="HE444" s="718"/>
      <c r="HF444" s="718"/>
      <c r="HG444" s="718"/>
      <c r="HH444" s="718"/>
      <c r="HI444" s="718"/>
      <c r="HJ444" s="718"/>
      <c r="HK444" s="718"/>
      <c r="HL444" s="718"/>
      <c r="HM444" s="718"/>
      <c r="HN444" s="718"/>
      <c r="HO444" s="718"/>
      <c r="HP444" s="718"/>
      <c r="HQ444" s="718"/>
      <c r="HR444" s="718"/>
      <c r="HS444" s="718"/>
      <c r="HT444" s="718"/>
      <c r="HU444" s="718"/>
      <c r="HV444" s="718"/>
      <c r="HW444" s="718"/>
      <c r="HX444" s="718"/>
      <c r="HY444" s="718"/>
      <c r="HZ444" s="718"/>
      <c r="IA444" s="718"/>
      <c r="IB444" s="718"/>
      <c r="IC444" s="718"/>
      <c r="ID444" s="718"/>
      <c r="IE444" s="718"/>
      <c r="IF444" s="718"/>
      <c r="IG444" s="718"/>
      <c r="IH444" s="718"/>
      <c r="II444" s="718"/>
      <c r="IJ444" s="718"/>
      <c r="IK444" s="718"/>
      <c r="IL444" s="718"/>
      <c r="IM444" s="718"/>
      <c r="IN444" s="718"/>
      <c r="IO444" s="718"/>
      <c r="IP444" s="718"/>
      <c r="IQ444" s="718"/>
      <c r="IR444" s="718"/>
      <c r="IS444" s="718"/>
      <c r="IT444" s="718"/>
      <c r="IU444" s="718"/>
      <c r="IV444" s="718"/>
    </row>
    <row r="445" spans="2:256" s="418" customFormat="1">
      <c r="B445" s="432"/>
      <c r="C445" s="433"/>
      <c r="D445" s="432"/>
      <c r="E445" s="432"/>
      <c r="P445" s="718"/>
      <c r="Q445" s="718"/>
      <c r="R445" s="718"/>
      <c r="S445" s="718"/>
      <c r="T445" s="718"/>
      <c r="U445" s="718"/>
      <c r="V445" s="718"/>
      <c r="W445" s="718"/>
      <c r="X445" s="718"/>
      <c r="Y445" s="718"/>
      <c r="Z445" s="718"/>
      <c r="AA445" s="718"/>
      <c r="AB445" s="718"/>
      <c r="AC445" s="718"/>
      <c r="AD445" s="718"/>
      <c r="AE445" s="718"/>
      <c r="AF445" s="718"/>
      <c r="AG445" s="718"/>
      <c r="AH445" s="718"/>
      <c r="AI445" s="718"/>
      <c r="AJ445" s="718"/>
      <c r="AK445" s="718"/>
      <c r="AL445" s="718"/>
      <c r="AM445" s="718"/>
      <c r="AN445" s="718"/>
      <c r="AO445" s="718"/>
      <c r="AP445" s="718"/>
      <c r="AQ445" s="718"/>
      <c r="AR445" s="718"/>
      <c r="AS445" s="718"/>
      <c r="AT445" s="718"/>
      <c r="AU445" s="718"/>
      <c r="AV445" s="718"/>
      <c r="AW445" s="718"/>
      <c r="AX445" s="718"/>
      <c r="AY445" s="718"/>
      <c r="AZ445" s="718"/>
      <c r="BA445" s="718"/>
      <c r="BB445" s="718"/>
      <c r="BC445" s="718"/>
      <c r="BD445" s="718"/>
      <c r="BE445" s="718"/>
      <c r="BF445" s="718"/>
      <c r="BG445" s="718"/>
      <c r="BH445" s="718"/>
      <c r="BI445" s="718"/>
      <c r="BJ445" s="718"/>
      <c r="BK445" s="718"/>
      <c r="BL445" s="718"/>
      <c r="BM445" s="718"/>
      <c r="BN445" s="718"/>
      <c r="BO445" s="718"/>
      <c r="BP445" s="718"/>
      <c r="BQ445" s="718"/>
      <c r="BR445" s="718"/>
      <c r="BS445" s="718"/>
      <c r="BT445" s="718"/>
      <c r="BU445" s="718"/>
      <c r="BV445" s="718"/>
      <c r="BW445" s="718"/>
      <c r="BX445" s="718"/>
      <c r="BY445" s="718"/>
      <c r="BZ445" s="718"/>
      <c r="CA445" s="718"/>
      <c r="CB445" s="718"/>
      <c r="CC445" s="718"/>
      <c r="CD445" s="718"/>
      <c r="CE445" s="718"/>
      <c r="CF445" s="718"/>
      <c r="CG445" s="718"/>
      <c r="CH445" s="718"/>
      <c r="CI445" s="718"/>
      <c r="CJ445" s="718"/>
      <c r="CK445" s="718"/>
      <c r="CL445" s="718"/>
      <c r="CM445" s="718"/>
      <c r="CN445" s="718"/>
      <c r="CO445" s="718"/>
      <c r="CP445" s="718"/>
      <c r="CQ445" s="718"/>
      <c r="CR445" s="718"/>
      <c r="CS445" s="718"/>
      <c r="CT445" s="718"/>
      <c r="CU445" s="718"/>
      <c r="CV445" s="718"/>
      <c r="CW445" s="718"/>
      <c r="CX445" s="718"/>
      <c r="CY445" s="718"/>
      <c r="CZ445" s="718"/>
      <c r="DA445" s="718"/>
      <c r="DB445" s="718"/>
      <c r="DC445" s="718"/>
      <c r="DD445" s="718"/>
      <c r="DE445" s="718"/>
      <c r="DF445" s="718"/>
      <c r="DG445" s="718"/>
      <c r="DH445" s="718"/>
      <c r="DI445" s="718"/>
      <c r="DJ445" s="718"/>
      <c r="DK445" s="718"/>
      <c r="DL445" s="718"/>
      <c r="DM445" s="718"/>
      <c r="DN445" s="718"/>
      <c r="DO445" s="718"/>
      <c r="DP445" s="718"/>
      <c r="DQ445" s="718"/>
      <c r="DR445" s="718"/>
      <c r="DS445" s="718"/>
      <c r="DT445" s="718"/>
      <c r="DU445" s="718"/>
      <c r="DV445" s="718"/>
      <c r="DW445" s="718"/>
      <c r="DX445" s="718"/>
      <c r="DY445" s="718"/>
      <c r="DZ445" s="718"/>
      <c r="EA445" s="718"/>
      <c r="EB445" s="718"/>
      <c r="EC445" s="718"/>
      <c r="ED445" s="718"/>
      <c r="EE445" s="718"/>
      <c r="EF445" s="718"/>
      <c r="EG445" s="718"/>
      <c r="EH445" s="718"/>
      <c r="EI445" s="718"/>
      <c r="EJ445" s="718"/>
      <c r="EK445" s="718"/>
      <c r="EL445" s="718"/>
      <c r="EM445" s="718"/>
      <c r="EN445" s="718"/>
      <c r="EO445" s="718"/>
      <c r="EP445" s="718"/>
      <c r="EQ445" s="718"/>
      <c r="ER445" s="718"/>
      <c r="ES445" s="718"/>
      <c r="ET445" s="718"/>
      <c r="EU445" s="718"/>
      <c r="EV445" s="718"/>
      <c r="EW445" s="718"/>
      <c r="EX445" s="718"/>
      <c r="EY445" s="718"/>
      <c r="EZ445" s="718"/>
      <c r="FA445" s="718"/>
      <c r="FB445" s="718"/>
      <c r="FC445" s="718"/>
      <c r="FD445" s="718"/>
      <c r="FE445" s="718"/>
      <c r="FF445" s="718"/>
      <c r="FG445" s="718"/>
      <c r="FH445" s="718"/>
      <c r="FI445" s="718"/>
      <c r="FJ445" s="718"/>
      <c r="FK445" s="718"/>
      <c r="FL445" s="718"/>
      <c r="FM445" s="718"/>
      <c r="FN445" s="718"/>
      <c r="FO445" s="718"/>
      <c r="FP445" s="718"/>
      <c r="FQ445" s="718"/>
      <c r="FR445" s="718"/>
      <c r="FS445" s="718"/>
      <c r="FT445" s="718"/>
      <c r="FU445" s="718"/>
      <c r="FV445" s="718"/>
      <c r="FW445" s="718"/>
      <c r="FX445" s="718"/>
      <c r="FY445" s="718"/>
      <c r="FZ445" s="718"/>
      <c r="GA445" s="718"/>
      <c r="GB445" s="718"/>
      <c r="GC445" s="718"/>
      <c r="GD445" s="718"/>
      <c r="GE445" s="718"/>
      <c r="GF445" s="718"/>
      <c r="GG445" s="718"/>
      <c r="GH445" s="718"/>
      <c r="GI445" s="718"/>
      <c r="GJ445" s="718"/>
      <c r="GK445" s="718"/>
      <c r="GL445" s="718"/>
      <c r="GM445" s="718"/>
      <c r="GN445" s="718"/>
      <c r="GO445" s="718"/>
      <c r="GP445" s="718"/>
      <c r="GQ445" s="718"/>
      <c r="GR445" s="718"/>
      <c r="GS445" s="718"/>
      <c r="GT445" s="718"/>
      <c r="GU445" s="718"/>
      <c r="GV445" s="718"/>
      <c r="GW445" s="718"/>
      <c r="GX445" s="718"/>
      <c r="GY445" s="718"/>
      <c r="GZ445" s="718"/>
      <c r="HA445" s="718"/>
      <c r="HB445" s="718"/>
      <c r="HC445" s="718"/>
      <c r="HD445" s="718"/>
      <c r="HE445" s="718"/>
      <c r="HF445" s="718"/>
      <c r="HG445" s="718"/>
      <c r="HH445" s="718"/>
      <c r="HI445" s="718"/>
      <c r="HJ445" s="718"/>
      <c r="HK445" s="718"/>
      <c r="HL445" s="718"/>
      <c r="HM445" s="718"/>
      <c r="HN445" s="718"/>
      <c r="HO445" s="718"/>
      <c r="HP445" s="718"/>
      <c r="HQ445" s="718"/>
      <c r="HR445" s="718"/>
      <c r="HS445" s="718"/>
      <c r="HT445" s="718"/>
      <c r="HU445" s="718"/>
      <c r="HV445" s="718"/>
      <c r="HW445" s="718"/>
      <c r="HX445" s="718"/>
      <c r="HY445" s="718"/>
      <c r="HZ445" s="718"/>
      <c r="IA445" s="718"/>
      <c r="IB445" s="718"/>
      <c r="IC445" s="718"/>
      <c r="ID445" s="718"/>
      <c r="IE445" s="718"/>
      <c r="IF445" s="718"/>
      <c r="IG445" s="718"/>
      <c r="IH445" s="718"/>
      <c r="II445" s="718"/>
      <c r="IJ445" s="718"/>
      <c r="IK445" s="718"/>
      <c r="IL445" s="718"/>
      <c r="IM445" s="718"/>
      <c r="IN445" s="718"/>
      <c r="IO445" s="718"/>
      <c r="IP445" s="718"/>
      <c r="IQ445" s="718"/>
      <c r="IR445" s="718"/>
      <c r="IS445" s="718"/>
      <c r="IT445" s="718"/>
      <c r="IU445" s="718"/>
      <c r="IV445" s="718"/>
    </row>
    <row r="446" spans="2:256" s="418" customFormat="1">
      <c r="B446" s="432"/>
      <c r="C446" s="433"/>
      <c r="D446" s="432"/>
      <c r="E446" s="432"/>
      <c r="P446" s="718"/>
      <c r="Q446" s="718"/>
      <c r="R446" s="718"/>
      <c r="S446" s="718"/>
      <c r="T446" s="718"/>
      <c r="U446" s="718"/>
      <c r="V446" s="718"/>
      <c r="W446" s="718"/>
      <c r="X446" s="718"/>
      <c r="Y446" s="718"/>
      <c r="Z446" s="718"/>
      <c r="AA446" s="718"/>
      <c r="AB446" s="718"/>
      <c r="AC446" s="718"/>
      <c r="AD446" s="718"/>
      <c r="AE446" s="718"/>
      <c r="AF446" s="718"/>
      <c r="AG446" s="718"/>
      <c r="AH446" s="718"/>
      <c r="AI446" s="718"/>
      <c r="AJ446" s="718"/>
      <c r="AK446" s="718"/>
      <c r="AL446" s="718"/>
      <c r="AM446" s="718"/>
      <c r="AN446" s="718"/>
      <c r="AO446" s="718"/>
      <c r="AP446" s="718"/>
      <c r="AQ446" s="718"/>
      <c r="AR446" s="718"/>
      <c r="AS446" s="718"/>
      <c r="AT446" s="718"/>
      <c r="AU446" s="718"/>
      <c r="AV446" s="718"/>
      <c r="AW446" s="718"/>
      <c r="AX446" s="718"/>
      <c r="AY446" s="718"/>
      <c r="AZ446" s="718"/>
      <c r="BA446" s="718"/>
      <c r="BB446" s="718"/>
      <c r="BC446" s="718"/>
      <c r="BD446" s="718"/>
      <c r="BE446" s="718"/>
      <c r="BF446" s="718"/>
      <c r="BG446" s="718"/>
      <c r="BH446" s="718"/>
      <c r="BI446" s="718"/>
      <c r="BJ446" s="718"/>
      <c r="BK446" s="718"/>
      <c r="BL446" s="718"/>
      <c r="BM446" s="718"/>
      <c r="BN446" s="718"/>
      <c r="BO446" s="718"/>
      <c r="BP446" s="718"/>
      <c r="BQ446" s="718"/>
      <c r="BR446" s="718"/>
      <c r="BS446" s="718"/>
      <c r="BT446" s="718"/>
      <c r="BU446" s="718"/>
      <c r="BV446" s="718"/>
      <c r="BW446" s="718"/>
      <c r="BX446" s="718"/>
      <c r="BY446" s="718"/>
      <c r="BZ446" s="718"/>
      <c r="CA446" s="718"/>
      <c r="CB446" s="718"/>
      <c r="CC446" s="718"/>
      <c r="CD446" s="718"/>
      <c r="CE446" s="718"/>
      <c r="CF446" s="718"/>
      <c r="CG446" s="718"/>
      <c r="CH446" s="718"/>
      <c r="CI446" s="718"/>
      <c r="CJ446" s="718"/>
      <c r="CK446" s="718"/>
      <c r="CL446" s="718"/>
      <c r="CM446" s="718"/>
      <c r="CN446" s="718"/>
      <c r="CO446" s="718"/>
      <c r="CP446" s="718"/>
      <c r="CQ446" s="718"/>
      <c r="CR446" s="718"/>
      <c r="CS446" s="718"/>
      <c r="CT446" s="718"/>
      <c r="CU446" s="718"/>
      <c r="CV446" s="718"/>
      <c r="CW446" s="718"/>
      <c r="CX446" s="718"/>
      <c r="CY446" s="718"/>
      <c r="CZ446" s="718"/>
      <c r="DA446" s="718"/>
      <c r="DB446" s="718"/>
      <c r="DC446" s="718"/>
      <c r="DD446" s="718"/>
      <c r="DE446" s="718"/>
      <c r="DF446" s="718"/>
      <c r="DG446" s="718"/>
      <c r="DH446" s="718"/>
      <c r="DI446" s="718"/>
      <c r="DJ446" s="718"/>
      <c r="DK446" s="718"/>
      <c r="DL446" s="718"/>
      <c r="DM446" s="718"/>
      <c r="DN446" s="718"/>
      <c r="DO446" s="718"/>
      <c r="DP446" s="718"/>
      <c r="DQ446" s="718"/>
      <c r="DR446" s="718"/>
      <c r="DS446" s="718"/>
      <c r="DT446" s="718"/>
      <c r="DU446" s="718"/>
      <c r="DV446" s="718"/>
      <c r="DW446" s="718"/>
      <c r="DX446" s="718"/>
      <c r="DY446" s="718"/>
      <c r="DZ446" s="718"/>
      <c r="EA446" s="718"/>
      <c r="EB446" s="718"/>
      <c r="EC446" s="718"/>
      <c r="ED446" s="718"/>
      <c r="EE446" s="718"/>
      <c r="EF446" s="718"/>
      <c r="EG446" s="718"/>
      <c r="EH446" s="718"/>
      <c r="EI446" s="718"/>
      <c r="EJ446" s="718"/>
      <c r="EK446" s="718"/>
      <c r="EL446" s="718"/>
      <c r="EM446" s="718"/>
      <c r="EN446" s="718"/>
      <c r="EO446" s="718"/>
      <c r="EP446" s="718"/>
      <c r="EQ446" s="718"/>
      <c r="ER446" s="718"/>
      <c r="ES446" s="718"/>
      <c r="ET446" s="718"/>
      <c r="EU446" s="718"/>
      <c r="EV446" s="718"/>
      <c r="EW446" s="718"/>
      <c r="EX446" s="718"/>
      <c r="EY446" s="718"/>
      <c r="EZ446" s="718"/>
      <c r="FA446" s="718"/>
      <c r="FB446" s="718"/>
      <c r="FC446" s="718"/>
      <c r="FD446" s="718"/>
      <c r="FE446" s="718"/>
      <c r="FF446" s="718"/>
      <c r="FG446" s="718"/>
      <c r="FH446" s="718"/>
      <c r="FI446" s="718"/>
      <c r="FJ446" s="718"/>
      <c r="FK446" s="718"/>
      <c r="FL446" s="718"/>
      <c r="FM446" s="718"/>
      <c r="FN446" s="718"/>
      <c r="FO446" s="718"/>
      <c r="FP446" s="718"/>
      <c r="FQ446" s="718"/>
      <c r="FR446" s="718"/>
      <c r="FS446" s="718"/>
      <c r="FT446" s="718"/>
      <c r="FU446" s="718"/>
      <c r="FV446" s="718"/>
      <c r="FW446" s="718"/>
      <c r="FX446" s="718"/>
      <c r="FY446" s="718"/>
      <c r="FZ446" s="718"/>
      <c r="GA446" s="718"/>
      <c r="GB446" s="718"/>
      <c r="GC446" s="718"/>
      <c r="GD446" s="718"/>
      <c r="GE446" s="718"/>
      <c r="GF446" s="718"/>
      <c r="GG446" s="718"/>
      <c r="GH446" s="718"/>
      <c r="GI446" s="718"/>
      <c r="GJ446" s="718"/>
      <c r="GK446" s="718"/>
      <c r="GL446" s="718"/>
      <c r="GM446" s="718"/>
      <c r="GN446" s="718"/>
      <c r="GO446" s="718"/>
      <c r="GP446" s="718"/>
      <c r="GQ446" s="718"/>
      <c r="GR446" s="718"/>
      <c r="GS446" s="718"/>
      <c r="GT446" s="718"/>
      <c r="GU446" s="718"/>
      <c r="GV446" s="718"/>
      <c r="GW446" s="718"/>
      <c r="GX446" s="718"/>
      <c r="GY446" s="718"/>
      <c r="GZ446" s="718"/>
      <c r="HA446" s="718"/>
      <c r="HB446" s="718"/>
      <c r="HC446" s="718"/>
      <c r="HD446" s="718"/>
      <c r="HE446" s="718"/>
      <c r="HF446" s="718"/>
      <c r="HG446" s="718"/>
      <c r="HH446" s="718"/>
      <c r="HI446" s="718"/>
      <c r="HJ446" s="718"/>
      <c r="HK446" s="718"/>
      <c r="HL446" s="718"/>
      <c r="HM446" s="718"/>
      <c r="HN446" s="718"/>
      <c r="HO446" s="718"/>
      <c r="HP446" s="718"/>
      <c r="HQ446" s="718"/>
      <c r="HR446" s="718"/>
      <c r="HS446" s="718"/>
      <c r="HT446" s="718"/>
      <c r="HU446" s="718"/>
      <c r="HV446" s="718"/>
      <c r="HW446" s="718"/>
      <c r="HX446" s="718"/>
      <c r="HY446" s="718"/>
      <c r="HZ446" s="718"/>
      <c r="IA446" s="718"/>
      <c r="IB446" s="718"/>
      <c r="IC446" s="718"/>
      <c r="ID446" s="718"/>
      <c r="IE446" s="718"/>
      <c r="IF446" s="718"/>
      <c r="IG446" s="718"/>
      <c r="IH446" s="718"/>
      <c r="II446" s="718"/>
      <c r="IJ446" s="718"/>
      <c r="IK446" s="718"/>
      <c r="IL446" s="718"/>
      <c r="IM446" s="718"/>
      <c r="IN446" s="718"/>
      <c r="IO446" s="718"/>
      <c r="IP446" s="718"/>
      <c r="IQ446" s="718"/>
      <c r="IR446" s="718"/>
      <c r="IS446" s="718"/>
      <c r="IT446" s="718"/>
      <c r="IU446" s="718"/>
      <c r="IV446" s="718"/>
    </row>
    <row r="447" spans="2:256" s="418" customFormat="1">
      <c r="B447" s="432"/>
      <c r="C447" s="433"/>
      <c r="D447" s="432"/>
      <c r="E447" s="432"/>
      <c r="P447" s="718"/>
      <c r="Q447" s="718"/>
      <c r="R447" s="718"/>
      <c r="S447" s="718"/>
      <c r="T447" s="718"/>
      <c r="U447" s="718"/>
      <c r="V447" s="718"/>
      <c r="W447" s="718"/>
      <c r="X447" s="718"/>
      <c r="Y447" s="718"/>
      <c r="Z447" s="718"/>
      <c r="AA447" s="718"/>
      <c r="AB447" s="718"/>
      <c r="AC447" s="718"/>
      <c r="AD447" s="718"/>
      <c r="AE447" s="718"/>
      <c r="AF447" s="718"/>
      <c r="AG447" s="718"/>
      <c r="AH447" s="718"/>
      <c r="AI447" s="718"/>
      <c r="AJ447" s="718"/>
      <c r="AK447" s="718"/>
      <c r="AL447" s="718"/>
      <c r="AM447" s="718"/>
      <c r="AN447" s="718"/>
      <c r="AO447" s="718"/>
      <c r="AP447" s="718"/>
      <c r="AQ447" s="718"/>
      <c r="AR447" s="718"/>
      <c r="AS447" s="718"/>
      <c r="AT447" s="718"/>
      <c r="AU447" s="718"/>
      <c r="AV447" s="718"/>
      <c r="AW447" s="718"/>
      <c r="AX447" s="718"/>
      <c r="AY447" s="718"/>
      <c r="AZ447" s="718"/>
      <c r="BA447" s="718"/>
      <c r="BB447" s="718"/>
      <c r="BC447" s="718"/>
      <c r="BD447" s="718"/>
      <c r="BE447" s="718"/>
      <c r="BF447" s="718"/>
      <c r="BG447" s="718"/>
      <c r="BH447" s="718"/>
      <c r="BI447" s="718"/>
      <c r="BJ447" s="718"/>
      <c r="BK447" s="718"/>
      <c r="BL447" s="718"/>
      <c r="BM447" s="718"/>
      <c r="BN447" s="718"/>
      <c r="BO447" s="718"/>
      <c r="BP447" s="718"/>
      <c r="BQ447" s="718"/>
      <c r="BR447" s="718"/>
      <c r="BS447" s="718"/>
      <c r="BT447" s="718"/>
      <c r="BU447" s="718"/>
      <c r="BV447" s="718"/>
      <c r="BW447" s="718"/>
      <c r="BX447" s="718"/>
      <c r="BY447" s="718"/>
      <c r="BZ447" s="718"/>
      <c r="CA447" s="718"/>
      <c r="CB447" s="718"/>
      <c r="CC447" s="718"/>
      <c r="CD447" s="718"/>
      <c r="CE447" s="718"/>
      <c r="CF447" s="718"/>
      <c r="CG447" s="718"/>
      <c r="CH447" s="718"/>
      <c r="CI447" s="718"/>
      <c r="CJ447" s="718"/>
      <c r="CK447" s="718"/>
      <c r="CL447" s="718"/>
      <c r="CM447" s="718"/>
      <c r="CN447" s="718"/>
      <c r="CO447" s="718"/>
      <c r="CP447" s="718"/>
      <c r="CQ447" s="718"/>
      <c r="CR447" s="718"/>
      <c r="CS447" s="718"/>
      <c r="CT447" s="718"/>
      <c r="CU447" s="718"/>
      <c r="CV447" s="718"/>
      <c r="CW447" s="718"/>
      <c r="CX447" s="718"/>
      <c r="CY447" s="718"/>
      <c r="CZ447" s="718"/>
      <c r="DA447" s="718"/>
      <c r="DB447" s="718"/>
      <c r="DC447" s="718"/>
      <c r="DD447" s="718"/>
      <c r="DE447" s="718"/>
      <c r="DF447" s="718"/>
      <c r="DG447" s="718"/>
      <c r="DH447" s="718"/>
      <c r="DI447" s="718"/>
      <c r="DJ447" s="718"/>
      <c r="DK447" s="718"/>
      <c r="DL447" s="718"/>
      <c r="DM447" s="718"/>
      <c r="DN447" s="718"/>
      <c r="DO447" s="718"/>
      <c r="DP447" s="718"/>
      <c r="DQ447" s="718"/>
      <c r="DR447" s="718"/>
      <c r="DS447" s="718"/>
      <c r="DT447" s="718"/>
      <c r="DU447" s="718"/>
      <c r="DV447" s="718"/>
      <c r="DW447" s="718"/>
      <c r="DX447" s="718"/>
      <c r="DY447" s="718"/>
      <c r="DZ447" s="718"/>
      <c r="EA447" s="718"/>
      <c r="EB447" s="718"/>
      <c r="EC447" s="718"/>
      <c r="ED447" s="718"/>
      <c r="EE447" s="718"/>
      <c r="EF447" s="718"/>
      <c r="EG447" s="718"/>
      <c r="EH447" s="718"/>
      <c r="EI447" s="718"/>
      <c r="EJ447" s="718"/>
      <c r="EK447" s="718"/>
      <c r="EL447" s="718"/>
      <c r="EM447" s="718"/>
      <c r="EN447" s="718"/>
      <c r="EO447" s="718"/>
      <c r="EP447" s="718"/>
      <c r="EQ447" s="718"/>
      <c r="ER447" s="718"/>
      <c r="ES447" s="718"/>
      <c r="ET447" s="718"/>
      <c r="EU447" s="718"/>
      <c r="EV447" s="718"/>
      <c r="EW447" s="718"/>
      <c r="EX447" s="718"/>
      <c r="EY447" s="718"/>
      <c r="EZ447" s="718"/>
      <c r="FA447" s="718"/>
      <c r="FB447" s="718"/>
      <c r="FC447" s="718"/>
      <c r="FD447" s="718"/>
      <c r="FE447" s="718"/>
      <c r="FF447" s="718"/>
      <c r="FG447" s="718"/>
      <c r="FH447" s="718"/>
      <c r="FI447" s="718"/>
      <c r="FJ447" s="718"/>
      <c r="FK447" s="718"/>
      <c r="FL447" s="718"/>
      <c r="FM447" s="718"/>
      <c r="FN447" s="718"/>
      <c r="FO447" s="718"/>
      <c r="FP447" s="718"/>
      <c r="FQ447" s="718"/>
      <c r="FR447" s="718"/>
      <c r="FS447" s="718"/>
      <c r="FT447" s="718"/>
      <c r="FU447" s="718"/>
      <c r="FV447" s="718"/>
      <c r="FW447" s="718"/>
      <c r="FX447" s="718"/>
      <c r="FY447" s="718"/>
      <c r="FZ447" s="718"/>
      <c r="GA447" s="718"/>
      <c r="GB447" s="718"/>
      <c r="GC447" s="718"/>
      <c r="GD447" s="718"/>
      <c r="GE447" s="718"/>
      <c r="GF447" s="718"/>
      <c r="GG447" s="718"/>
      <c r="GH447" s="718"/>
      <c r="GI447" s="718"/>
      <c r="GJ447" s="718"/>
      <c r="GK447" s="718"/>
      <c r="GL447" s="718"/>
      <c r="GM447" s="718"/>
      <c r="GN447" s="718"/>
      <c r="GO447" s="718"/>
      <c r="GP447" s="718"/>
      <c r="GQ447" s="718"/>
      <c r="GR447" s="718"/>
      <c r="GS447" s="718"/>
      <c r="GT447" s="718"/>
      <c r="GU447" s="718"/>
      <c r="GV447" s="718"/>
      <c r="GW447" s="718"/>
      <c r="GX447" s="718"/>
      <c r="GY447" s="718"/>
      <c r="GZ447" s="718"/>
      <c r="HA447" s="718"/>
      <c r="HB447" s="718"/>
      <c r="HC447" s="718"/>
      <c r="HD447" s="718"/>
      <c r="HE447" s="718"/>
      <c r="HF447" s="718"/>
      <c r="HG447" s="718"/>
      <c r="HH447" s="718"/>
      <c r="HI447" s="718"/>
      <c r="HJ447" s="718"/>
      <c r="HK447" s="718"/>
      <c r="HL447" s="718"/>
      <c r="HM447" s="718"/>
      <c r="HN447" s="718"/>
      <c r="HO447" s="718"/>
      <c r="HP447" s="718"/>
      <c r="HQ447" s="718"/>
      <c r="HR447" s="718"/>
      <c r="HS447" s="718"/>
      <c r="HT447" s="718"/>
      <c r="HU447" s="718"/>
      <c r="HV447" s="718"/>
      <c r="HW447" s="718"/>
      <c r="HX447" s="718"/>
      <c r="HY447" s="718"/>
      <c r="HZ447" s="718"/>
      <c r="IA447" s="718"/>
      <c r="IB447" s="718"/>
      <c r="IC447" s="718"/>
      <c r="ID447" s="718"/>
      <c r="IE447" s="718"/>
      <c r="IF447" s="718"/>
      <c r="IG447" s="718"/>
      <c r="IH447" s="718"/>
      <c r="II447" s="718"/>
      <c r="IJ447" s="718"/>
      <c r="IK447" s="718"/>
      <c r="IL447" s="718"/>
      <c r="IM447" s="718"/>
      <c r="IN447" s="718"/>
      <c r="IO447" s="718"/>
      <c r="IP447" s="718"/>
      <c r="IQ447" s="718"/>
      <c r="IR447" s="718"/>
      <c r="IS447" s="718"/>
      <c r="IT447" s="718"/>
      <c r="IU447" s="718"/>
      <c r="IV447" s="718"/>
    </row>
    <row r="448" spans="2:256" s="418" customFormat="1">
      <c r="B448" s="432"/>
      <c r="C448" s="433"/>
      <c r="D448" s="432"/>
      <c r="E448" s="432"/>
      <c r="P448" s="718"/>
      <c r="Q448" s="718"/>
      <c r="R448" s="718"/>
      <c r="S448" s="718"/>
      <c r="T448" s="718"/>
      <c r="U448" s="718"/>
      <c r="V448" s="718"/>
      <c r="W448" s="718"/>
      <c r="X448" s="718"/>
      <c r="Y448" s="718"/>
      <c r="Z448" s="718"/>
      <c r="AA448" s="718"/>
      <c r="AB448" s="718"/>
      <c r="AC448" s="718"/>
      <c r="AD448" s="718"/>
      <c r="AE448" s="718"/>
      <c r="AF448" s="718"/>
      <c r="AG448" s="718"/>
      <c r="AH448" s="718"/>
      <c r="AI448" s="718"/>
      <c r="AJ448" s="718"/>
      <c r="AK448" s="718"/>
      <c r="AL448" s="718"/>
      <c r="AM448" s="718"/>
      <c r="AN448" s="718"/>
      <c r="AO448" s="718"/>
      <c r="AP448" s="718"/>
      <c r="AQ448" s="718"/>
      <c r="AR448" s="718"/>
      <c r="AS448" s="718"/>
      <c r="AT448" s="718"/>
      <c r="AU448" s="718"/>
      <c r="AV448" s="718"/>
      <c r="AW448" s="718"/>
      <c r="AX448" s="718"/>
      <c r="AY448" s="718"/>
      <c r="AZ448" s="718"/>
      <c r="BA448" s="718"/>
      <c r="BB448" s="718"/>
      <c r="BC448" s="718"/>
      <c r="BD448" s="718"/>
      <c r="BE448" s="718"/>
      <c r="BF448" s="718"/>
      <c r="BG448" s="718"/>
      <c r="BH448" s="718"/>
      <c r="BI448" s="718"/>
      <c r="BJ448" s="718"/>
      <c r="BK448" s="718"/>
      <c r="BL448" s="718"/>
      <c r="BM448" s="718"/>
      <c r="BN448" s="718"/>
      <c r="BO448" s="718"/>
      <c r="BP448" s="718"/>
      <c r="BQ448" s="718"/>
      <c r="BR448" s="718"/>
      <c r="BS448" s="718"/>
      <c r="BT448" s="718"/>
      <c r="BU448" s="718"/>
      <c r="BV448" s="718"/>
      <c r="BW448" s="718"/>
      <c r="BX448" s="718"/>
      <c r="BY448" s="718"/>
      <c r="BZ448" s="718"/>
      <c r="CA448" s="718"/>
      <c r="CB448" s="718"/>
      <c r="CC448" s="718"/>
      <c r="CD448" s="718"/>
      <c r="CE448" s="718"/>
      <c r="CF448" s="718"/>
      <c r="CG448" s="718"/>
      <c r="CH448" s="718"/>
      <c r="CI448" s="718"/>
      <c r="CJ448" s="718"/>
      <c r="CK448" s="718"/>
      <c r="CL448" s="718"/>
      <c r="CM448" s="718"/>
      <c r="CN448" s="718"/>
      <c r="CO448" s="718"/>
      <c r="CP448" s="718"/>
      <c r="CQ448" s="718"/>
      <c r="CR448" s="718"/>
      <c r="CS448" s="718"/>
      <c r="CT448" s="718"/>
      <c r="CU448" s="718"/>
      <c r="CV448" s="718"/>
      <c r="CW448" s="718"/>
      <c r="CX448" s="718"/>
      <c r="CY448" s="718"/>
      <c r="CZ448" s="718"/>
      <c r="DA448" s="718"/>
      <c r="DB448" s="718"/>
      <c r="DC448" s="718"/>
      <c r="DD448" s="718"/>
      <c r="DE448" s="718"/>
      <c r="DF448" s="718"/>
      <c r="DG448" s="718"/>
      <c r="DH448" s="718"/>
      <c r="DI448" s="718"/>
      <c r="DJ448" s="718"/>
      <c r="DK448" s="718"/>
      <c r="DL448" s="718"/>
      <c r="DM448" s="718"/>
      <c r="DN448" s="718"/>
      <c r="DO448" s="718"/>
      <c r="DP448" s="718"/>
      <c r="DQ448" s="718"/>
      <c r="DR448" s="718"/>
      <c r="DS448" s="718"/>
      <c r="DT448" s="718"/>
      <c r="DU448" s="718"/>
      <c r="DV448" s="718"/>
      <c r="DW448" s="718"/>
      <c r="DX448" s="718"/>
      <c r="DY448" s="718"/>
      <c r="DZ448" s="718"/>
      <c r="EA448" s="718"/>
      <c r="EB448" s="718"/>
      <c r="EC448" s="718"/>
      <c r="ED448" s="718"/>
      <c r="EE448" s="718"/>
      <c r="EF448" s="718"/>
      <c r="EG448" s="718"/>
      <c r="EH448" s="718"/>
      <c r="EI448" s="718"/>
      <c r="EJ448" s="718"/>
      <c r="EK448" s="718"/>
      <c r="EL448" s="718"/>
      <c r="EM448" s="718"/>
      <c r="EN448" s="718"/>
      <c r="EO448" s="718"/>
      <c r="EP448" s="718"/>
      <c r="EQ448" s="718"/>
      <c r="ER448" s="718"/>
      <c r="ES448" s="718"/>
      <c r="ET448" s="718"/>
      <c r="EU448" s="718"/>
      <c r="EV448" s="718"/>
      <c r="EW448" s="718"/>
      <c r="EX448" s="718"/>
      <c r="EY448" s="718"/>
      <c r="EZ448" s="718"/>
      <c r="FA448" s="718"/>
      <c r="FB448" s="718"/>
      <c r="FC448" s="718"/>
      <c r="FD448" s="718"/>
      <c r="FE448" s="718"/>
      <c r="FF448" s="718"/>
      <c r="FG448" s="718"/>
      <c r="FH448" s="718"/>
      <c r="FI448" s="718"/>
      <c r="FJ448" s="718"/>
      <c r="FK448" s="718"/>
      <c r="FL448" s="718"/>
      <c r="FM448" s="718"/>
      <c r="FN448" s="718"/>
      <c r="FO448" s="718"/>
      <c r="FP448" s="718"/>
      <c r="FQ448" s="718"/>
      <c r="FR448" s="718"/>
      <c r="FS448" s="718"/>
      <c r="FT448" s="718"/>
      <c r="FU448" s="718"/>
      <c r="FV448" s="718"/>
      <c r="FW448" s="718"/>
      <c r="FX448" s="718"/>
      <c r="FY448" s="718"/>
      <c r="FZ448" s="718"/>
      <c r="GA448" s="718"/>
      <c r="GB448" s="718"/>
      <c r="GC448" s="718"/>
      <c r="GD448" s="718"/>
      <c r="GE448" s="718"/>
      <c r="GF448" s="718"/>
      <c r="GG448" s="718"/>
      <c r="GH448" s="718"/>
      <c r="GI448" s="718"/>
      <c r="GJ448" s="718"/>
      <c r="GK448" s="718"/>
      <c r="GL448" s="718"/>
      <c r="GM448" s="718"/>
      <c r="GN448" s="718"/>
      <c r="GO448" s="718"/>
      <c r="GP448" s="718"/>
      <c r="GQ448" s="718"/>
      <c r="GR448" s="718"/>
      <c r="GS448" s="718"/>
      <c r="GT448" s="718"/>
      <c r="GU448" s="718"/>
      <c r="GV448" s="718"/>
      <c r="GW448" s="718"/>
      <c r="GX448" s="718"/>
      <c r="GY448" s="718"/>
      <c r="GZ448" s="718"/>
      <c r="HA448" s="718"/>
      <c r="HB448" s="718"/>
      <c r="HC448" s="718"/>
      <c r="HD448" s="718"/>
      <c r="HE448" s="718"/>
      <c r="HF448" s="718"/>
      <c r="HG448" s="718"/>
      <c r="HH448" s="718"/>
      <c r="HI448" s="718"/>
      <c r="HJ448" s="718"/>
      <c r="HK448" s="718"/>
      <c r="HL448" s="718"/>
      <c r="HM448" s="718"/>
      <c r="HN448" s="718"/>
      <c r="HO448" s="718"/>
      <c r="HP448" s="718"/>
      <c r="HQ448" s="718"/>
      <c r="HR448" s="718"/>
      <c r="HS448" s="718"/>
      <c r="HT448" s="718"/>
      <c r="HU448" s="718"/>
      <c r="HV448" s="718"/>
      <c r="HW448" s="718"/>
      <c r="HX448" s="718"/>
      <c r="HY448" s="718"/>
      <c r="HZ448" s="718"/>
      <c r="IA448" s="718"/>
      <c r="IB448" s="718"/>
      <c r="IC448" s="718"/>
      <c r="ID448" s="718"/>
      <c r="IE448" s="718"/>
      <c r="IF448" s="718"/>
      <c r="IG448" s="718"/>
      <c r="IH448" s="718"/>
      <c r="II448" s="718"/>
      <c r="IJ448" s="718"/>
      <c r="IK448" s="718"/>
      <c r="IL448" s="718"/>
      <c r="IM448" s="718"/>
      <c r="IN448" s="718"/>
      <c r="IO448" s="718"/>
      <c r="IP448" s="718"/>
      <c r="IQ448" s="718"/>
      <c r="IR448" s="718"/>
      <c r="IS448" s="718"/>
      <c r="IT448" s="718"/>
      <c r="IU448" s="718"/>
      <c r="IV448" s="718"/>
    </row>
    <row r="449" spans="2:256" s="418" customFormat="1">
      <c r="B449" s="432"/>
      <c r="C449" s="433"/>
      <c r="D449" s="432"/>
      <c r="E449" s="432"/>
      <c r="P449" s="718"/>
      <c r="Q449" s="718"/>
      <c r="R449" s="718"/>
      <c r="S449" s="718"/>
      <c r="T449" s="718"/>
      <c r="U449" s="718"/>
      <c r="V449" s="718"/>
      <c r="W449" s="718"/>
      <c r="X449" s="718"/>
      <c r="Y449" s="718"/>
      <c r="Z449" s="718"/>
      <c r="AA449" s="718"/>
      <c r="AB449" s="718"/>
      <c r="AC449" s="718"/>
      <c r="AD449" s="718"/>
      <c r="AE449" s="718"/>
      <c r="AF449" s="718"/>
      <c r="AG449" s="718"/>
      <c r="AH449" s="718"/>
      <c r="AI449" s="718"/>
      <c r="AJ449" s="718"/>
      <c r="AK449" s="718"/>
      <c r="AL449" s="718"/>
      <c r="AM449" s="718"/>
      <c r="AN449" s="718"/>
      <c r="AO449" s="718"/>
      <c r="AP449" s="718"/>
      <c r="AQ449" s="718"/>
      <c r="AR449" s="718"/>
      <c r="AS449" s="718"/>
      <c r="AT449" s="718"/>
      <c r="AU449" s="718"/>
      <c r="AV449" s="718"/>
      <c r="AW449" s="718"/>
      <c r="AX449" s="718"/>
      <c r="AY449" s="718"/>
      <c r="AZ449" s="718"/>
      <c r="BA449" s="718"/>
      <c r="BB449" s="718"/>
      <c r="BC449" s="718"/>
      <c r="BD449" s="718"/>
      <c r="BE449" s="718"/>
      <c r="BF449" s="718"/>
      <c r="BG449" s="718"/>
      <c r="BH449" s="718"/>
      <c r="BI449" s="718"/>
      <c r="BJ449" s="718"/>
      <c r="BK449" s="718"/>
      <c r="BL449" s="718"/>
      <c r="BM449" s="718"/>
      <c r="BN449" s="718"/>
      <c r="BO449" s="718"/>
      <c r="BP449" s="718"/>
      <c r="BQ449" s="718"/>
      <c r="BR449" s="718"/>
      <c r="BS449" s="718"/>
      <c r="BT449" s="718"/>
      <c r="BU449" s="718"/>
      <c r="BV449" s="718"/>
      <c r="BW449" s="718"/>
      <c r="BX449" s="718"/>
      <c r="BY449" s="718"/>
      <c r="BZ449" s="718"/>
      <c r="CA449" s="718"/>
      <c r="CB449" s="718"/>
      <c r="CC449" s="718"/>
      <c r="CD449" s="718"/>
      <c r="CE449" s="718"/>
      <c r="CF449" s="718"/>
      <c r="CG449" s="718"/>
      <c r="CH449" s="718"/>
      <c r="CI449" s="718"/>
      <c r="CJ449" s="718"/>
      <c r="CK449" s="718"/>
      <c r="CL449" s="718"/>
      <c r="CM449" s="718"/>
      <c r="CN449" s="718"/>
      <c r="CO449" s="718"/>
      <c r="CP449" s="718"/>
      <c r="CQ449" s="718"/>
      <c r="CR449" s="718"/>
      <c r="CS449" s="718"/>
      <c r="CT449" s="718"/>
      <c r="CU449" s="718"/>
      <c r="CV449" s="718"/>
      <c r="CW449" s="718"/>
      <c r="CX449" s="718"/>
      <c r="CY449" s="718"/>
      <c r="CZ449" s="718"/>
      <c r="DA449" s="718"/>
      <c r="DB449" s="718"/>
      <c r="DC449" s="718"/>
      <c r="DD449" s="718"/>
      <c r="DE449" s="718"/>
      <c r="DF449" s="718"/>
      <c r="DG449" s="718"/>
      <c r="DH449" s="718"/>
      <c r="DI449" s="718"/>
      <c r="DJ449" s="718"/>
      <c r="DK449" s="718"/>
      <c r="DL449" s="718"/>
      <c r="DM449" s="718"/>
      <c r="DN449" s="718"/>
      <c r="DO449" s="718"/>
      <c r="DP449" s="718"/>
      <c r="DQ449" s="718"/>
      <c r="DR449" s="718"/>
      <c r="DS449" s="718"/>
      <c r="DT449" s="718"/>
      <c r="DU449" s="718"/>
      <c r="DV449" s="718"/>
      <c r="DW449" s="718"/>
      <c r="DX449" s="718"/>
      <c r="DY449" s="718"/>
      <c r="DZ449" s="718"/>
      <c r="EA449" s="718"/>
      <c r="EB449" s="718"/>
      <c r="EC449" s="718"/>
      <c r="ED449" s="718"/>
      <c r="EE449" s="718"/>
      <c r="EF449" s="718"/>
      <c r="EG449" s="718"/>
      <c r="EH449" s="718"/>
      <c r="EI449" s="718"/>
      <c r="EJ449" s="718"/>
      <c r="EK449" s="718"/>
      <c r="EL449" s="718"/>
      <c r="EM449" s="718"/>
      <c r="EN449" s="718"/>
      <c r="EO449" s="718"/>
      <c r="EP449" s="718"/>
      <c r="EQ449" s="718"/>
      <c r="ER449" s="718"/>
      <c r="ES449" s="718"/>
      <c r="ET449" s="718"/>
      <c r="EU449" s="718"/>
      <c r="EV449" s="718"/>
      <c r="EW449" s="718"/>
      <c r="EX449" s="718"/>
      <c r="EY449" s="718"/>
      <c r="EZ449" s="718"/>
      <c r="FA449" s="718"/>
      <c r="FB449" s="718"/>
      <c r="FC449" s="718"/>
      <c r="FD449" s="718"/>
      <c r="FE449" s="718"/>
      <c r="FF449" s="718"/>
      <c r="FG449" s="718"/>
      <c r="FH449" s="718"/>
      <c r="FI449" s="718"/>
      <c r="FJ449" s="718"/>
      <c r="FK449" s="718"/>
      <c r="FL449" s="718"/>
      <c r="FM449" s="718"/>
      <c r="FN449" s="718"/>
      <c r="FO449" s="718"/>
      <c r="FP449" s="718"/>
      <c r="FQ449" s="718"/>
      <c r="FR449" s="718"/>
      <c r="FS449" s="718"/>
      <c r="FT449" s="718"/>
      <c r="FU449" s="718"/>
      <c r="FV449" s="718"/>
      <c r="FW449" s="718"/>
      <c r="FX449" s="718"/>
      <c r="FY449" s="718"/>
      <c r="FZ449" s="718"/>
      <c r="GA449" s="718"/>
      <c r="GB449" s="718"/>
      <c r="GC449" s="718"/>
      <c r="GD449" s="718"/>
      <c r="GE449" s="718"/>
      <c r="GF449" s="718"/>
      <c r="GG449" s="718"/>
      <c r="GH449" s="718"/>
      <c r="GI449" s="718"/>
      <c r="GJ449" s="718"/>
      <c r="GK449" s="718"/>
      <c r="GL449" s="718"/>
      <c r="GM449" s="718"/>
      <c r="GN449" s="718"/>
      <c r="GO449" s="718"/>
      <c r="GP449" s="718"/>
      <c r="GQ449" s="718"/>
      <c r="GR449" s="718"/>
      <c r="GS449" s="718"/>
      <c r="GT449" s="718"/>
      <c r="GU449" s="718"/>
      <c r="GV449" s="718"/>
      <c r="GW449" s="718"/>
      <c r="GX449" s="718"/>
      <c r="GY449" s="718"/>
      <c r="GZ449" s="718"/>
      <c r="HA449" s="718"/>
      <c r="HB449" s="718"/>
      <c r="HC449" s="718"/>
      <c r="HD449" s="718"/>
      <c r="HE449" s="718"/>
      <c r="HF449" s="718"/>
      <c r="HG449" s="718"/>
      <c r="HH449" s="718"/>
      <c r="HI449" s="718"/>
      <c r="HJ449" s="718"/>
      <c r="HK449" s="718"/>
      <c r="HL449" s="718"/>
      <c r="HM449" s="718"/>
      <c r="HN449" s="718"/>
      <c r="HO449" s="718"/>
      <c r="HP449" s="718"/>
      <c r="HQ449" s="718"/>
      <c r="HR449" s="718"/>
      <c r="HS449" s="718"/>
      <c r="HT449" s="718"/>
      <c r="HU449" s="718"/>
      <c r="HV449" s="718"/>
      <c r="HW449" s="718"/>
      <c r="HX449" s="718"/>
      <c r="HY449" s="718"/>
      <c r="HZ449" s="718"/>
      <c r="IA449" s="718"/>
      <c r="IB449" s="718"/>
      <c r="IC449" s="718"/>
      <c r="ID449" s="718"/>
      <c r="IE449" s="718"/>
      <c r="IF449" s="718"/>
      <c r="IG449" s="718"/>
      <c r="IH449" s="718"/>
      <c r="II449" s="718"/>
      <c r="IJ449" s="718"/>
      <c r="IK449" s="718"/>
      <c r="IL449" s="718"/>
      <c r="IM449" s="718"/>
      <c r="IN449" s="718"/>
      <c r="IO449" s="718"/>
      <c r="IP449" s="718"/>
      <c r="IQ449" s="718"/>
      <c r="IR449" s="718"/>
      <c r="IS449" s="718"/>
      <c r="IT449" s="718"/>
      <c r="IU449" s="718"/>
      <c r="IV449" s="718"/>
    </row>
    <row r="450" spans="2:256" s="418" customFormat="1">
      <c r="B450" s="432"/>
      <c r="C450" s="433"/>
      <c r="D450" s="432"/>
      <c r="E450" s="432"/>
      <c r="P450" s="718"/>
      <c r="Q450" s="718"/>
      <c r="R450" s="718"/>
      <c r="S450" s="718"/>
      <c r="T450" s="718"/>
      <c r="U450" s="718"/>
      <c r="V450" s="718"/>
      <c r="W450" s="718"/>
      <c r="X450" s="718"/>
      <c r="Y450" s="718"/>
      <c r="Z450" s="718"/>
      <c r="AA450" s="718"/>
      <c r="AB450" s="718"/>
      <c r="AC450" s="718"/>
      <c r="AD450" s="718"/>
      <c r="AE450" s="718"/>
      <c r="AF450" s="718"/>
      <c r="AG450" s="718"/>
      <c r="AH450" s="718"/>
      <c r="AI450" s="718"/>
      <c r="AJ450" s="718"/>
      <c r="AK450" s="718"/>
      <c r="AL450" s="718"/>
      <c r="AM450" s="718"/>
      <c r="AN450" s="718"/>
      <c r="AO450" s="718"/>
      <c r="AP450" s="718"/>
      <c r="AQ450" s="718"/>
      <c r="AR450" s="718"/>
      <c r="AS450" s="718"/>
      <c r="AT450" s="718"/>
      <c r="AU450" s="718"/>
      <c r="AV450" s="718"/>
      <c r="AW450" s="718"/>
      <c r="AX450" s="718"/>
      <c r="AY450" s="718"/>
      <c r="AZ450" s="718"/>
      <c r="BA450" s="718"/>
      <c r="BB450" s="718"/>
      <c r="BC450" s="718"/>
      <c r="BD450" s="718"/>
      <c r="BE450" s="718"/>
      <c r="BF450" s="718"/>
      <c r="BG450" s="718"/>
      <c r="BH450" s="718"/>
      <c r="BI450" s="718"/>
      <c r="BJ450" s="718"/>
      <c r="BK450" s="718"/>
      <c r="BL450" s="718"/>
      <c r="BM450" s="718"/>
      <c r="BN450" s="718"/>
      <c r="BO450" s="718"/>
      <c r="BP450" s="718"/>
      <c r="BQ450" s="718"/>
      <c r="BR450" s="718"/>
      <c r="BS450" s="718"/>
      <c r="BT450" s="718"/>
      <c r="BU450" s="718"/>
      <c r="BV450" s="718"/>
      <c r="BW450" s="718"/>
      <c r="BX450" s="718"/>
      <c r="BY450" s="718"/>
      <c r="BZ450" s="718"/>
      <c r="CA450" s="718"/>
      <c r="CB450" s="718"/>
      <c r="CC450" s="718"/>
      <c r="CD450" s="718"/>
      <c r="CE450" s="718"/>
      <c r="CF450" s="718"/>
      <c r="CG450" s="718"/>
      <c r="CH450" s="718"/>
      <c r="CI450" s="718"/>
      <c r="CJ450" s="718"/>
      <c r="CK450" s="718"/>
      <c r="CL450" s="718"/>
      <c r="CM450" s="718"/>
      <c r="CN450" s="718"/>
      <c r="CO450" s="718"/>
      <c r="CP450" s="718"/>
      <c r="CQ450" s="718"/>
      <c r="CR450" s="718"/>
      <c r="CS450" s="718"/>
      <c r="CT450" s="718"/>
      <c r="CU450" s="718"/>
      <c r="CV450" s="718"/>
      <c r="CW450" s="718"/>
      <c r="CX450" s="718"/>
      <c r="CY450" s="718"/>
      <c r="CZ450" s="718"/>
      <c r="DA450" s="718"/>
      <c r="DB450" s="718"/>
      <c r="DC450" s="718"/>
      <c r="DD450" s="718"/>
      <c r="DE450" s="718"/>
      <c r="DF450" s="718"/>
      <c r="DG450" s="718"/>
      <c r="DH450" s="718"/>
      <c r="DI450" s="718"/>
      <c r="DJ450" s="718"/>
      <c r="DK450" s="718"/>
      <c r="DL450" s="718"/>
      <c r="DM450" s="718"/>
      <c r="DN450" s="718"/>
      <c r="DO450" s="718"/>
      <c r="DP450" s="718"/>
      <c r="DQ450" s="718"/>
      <c r="DR450" s="718"/>
      <c r="DS450" s="718"/>
      <c r="DT450" s="718"/>
      <c r="DU450" s="718"/>
      <c r="DV450" s="718"/>
      <c r="DW450" s="718"/>
      <c r="DX450" s="718"/>
      <c r="DY450" s="718"/>
      <c r="DZ450" s="718"/>
      <c r="EA450" s="718"/>
      <c r="EB450" s="718"/>
      <c r="EC450" s="718"/>
      <c r="ED450" s="718"/>
      <c r="EE450" s="718"/>
      <c r="EF450" s="718"/>
      <c r="EG450" s="718"/>
      <c r="EH450" s="718"/>
      <c r="EI450" s="718"/>
      <c r="EJ450" s="718"/>
      <c r="EK450" s="718"/>
      <c r="EL450" s="718"/>
      <c r="EM450" s="718"/>
      <c r="EN450" s="718"/>
      <c r="EO450" s="718"/>
      <c r="EP450" s="718"/>
      <c r="EQ450" s="718"/>
      <c r="ER450" s="718"/>
      <c r="ES450" s="718"/>
      <c r="ET450" s="718"/>
      <c r="EU450" s="718"/>
      <c r="EV450" s="718"/>
      <c r="EW450" s="718"/>
      <c r="EX450" s="718"/>
      <c r="EY450" s="718"/>
      <c r="EZ450" s="718"/>
      <c r="FA450" s="718"/>
      <c r="FB450" s="718"/>
      <c r="FC450" s="718"/>
      <c r="FD450" s="718"/>
      <c r="FE450" s="718"/>
      <c r="FF450" s="718"/>
      <c r="FG450" s="718"/>
      <c r="FH450" s="718"/>
      <c r="FI450" s="718"/>
      <c r="FJ450" s="718"/>
      <c r="FK450" s="718"/>
      <c r="FL450" s="718"/>
      <c r="FM450" s="718"/>
      <c r="FN450" s="718"/>
      <c r="FO450" s="718"/>
      <c r="FP450" s="718"/>
      <c r="FQ450" s="718"/>
      <c r="FR450" s="718"/>
      <c r="FS450" s="718"/>
      <c r="FT450" s="718"/>
      <c r="FU450" s="718"/>
      <c r="FV450" s="718"/>
      <c r="FW450" s="718"/>
      <c r="FX450" s="718"/>
      <c r="FY450" s="718"/>
      <c r="FZ450" s="718"/>
      <c r="GA450" s="718"/>
      <c r="GB450" s="718"/>
      <c r="GC450" s="718"/>
      <c r="GD450" s="718"/>
      <c r="GE450" s="718"/>
      <c r="GF450" s="718"/>
      <c r="GG450" s="718"/>
      <c r="GH450" s="718"/>
      <c r="GI450" s="718"/>
      <c r="GJ450" s="718"/>
      <c r="GK450" s="718"/>
      <c r="GL450" s="718"/>
      <c r="GM450" s="718"/>
      <c r="GN450" s="718"/>
      <c r="GO450" s="718"/>
      <c r="GP450" s="718"/>
      <c r="GQ450" s="718"/>
      <c r="GR450" s="718"/>
      <c r="GS450" s="718"/>
      <c r="GT450" s="718"/>
      <c r="GU450" s="718"/>
      <c r="GV450" s="718"/>
      <c r="GW450" s="718"/>
      <c r="GX450" s="718"/>
      <c r="GY450" s="718"/>
      <c r="GZ450" s="718"/>
      <c r="HA450" s="718"/>
      <c r="HB450" s="718"/>
      <c r="HC450" s="718"/>
      <c r="HD450" s="718"/>
      <c r="HE450" s="718"/>
      <c r="HF450" s="718"/>
      <c r="HG450" s="718"/>
      <c r="HH450" s="718"/>
      <c r="HI450" s="718"/>
      <c r="HJ450" s="718"/>
      <c r="HK450" s="718"/>
      <c r="HL450" s="718"/>
      <c r="HM450" s="718"/>
      <c r="HN450" s="718"/>
      <c r="HO450" s="718"/>
      <c r="HP450" s="718"/>
      <c r="HQ450" s="718"/>
      <c r="HR450" s="718"/>
      <c r="HS450" s="718"/>
      <c r="HT450" s="718"/>
      <c r="HU450" s="718"/>
      <c r="HV450" s="718"/>
      <c r="HW450" s="718"/>
      <c r="HX450" s="718"/>
      <c r="HY450" s="718"/>
      <c r="HZ450" s="718"/>
      <c r="IA450" s="718"/>
      <c r="IB450" s="718"/>
      <c r="IC450" s="718"/>
      <c r="ID450" s="718"/>
      <c r="IE450" s="718"/>
      <c r="IF450" s="718"/>
      <c r="IG450" s="718"/>
      <c r="IH450" s="718"/>
      <c r="II450" s="718"/>
      <c r="IJ450" s="718"/>
      <c r="IK450" s="718"/>
      <c r="IL450" s="718"/>
      <c r="IM450" s="718"/>
      <c r="IN450" s="718"/>
      <c r="IO450" s="718"/>
      <c r="IP450" s="718"/>
      <c r="IQ450" s="718"/>
      <c r="IR450" s="718"/>
      <c r="IS450" s="718"/>
      <c r="IT450" s="718"/>
      <c r="IU450" s="718"/>
      <c r="IV450" s="718"/>
    </row>
    <row r="451" spans="2:256" s="418" customFormat="1">
      <c r="B451" s="432"/>
      <c r="C451" s="433"/>
      <c r="D451" s="432"/>
      <c r="E451" s="432"/>
      <c r="P451" s="718"/>
      <c r="Q451" s="718"/>
      <c r="R451" s="718"/>
      <c r="S451" s="718"/>
      <c r="T451" s="718"/>
      <c r="U451" s="718"/>
      <c r="V451" s="718"/>
      <c r="W451" s="718"/>
      <c r="X451" s="718"/>
      <c r="Y451" s="718"/>
      <c r="Z451" s="718"/>
      <c r="AA451" s="718"/>
      <c r="AB451" s="718"/>
      <c r="AC451" s="718"/>
      <c r="AD451" s="718"/>
      <c r="AE451" s="718"/>
      <c r="AF451" s="718"/>
      <c r="AG451" s="718"/>
      <c r="AH451" s="718"/>
      <c r="AI451" s="718"/>
      <c r="AJ451" s="718"/>
      <c r="AK451" s="718"/>
      <c r="AL451" s="718"/>
      <c r="AM451" s="718"/>
      <c r="AN451" s="718"/>
      <c r="AO451" s="718"/>
      <c r="AP451" s="718"/>
      <c r="AQ451" s="718"/>
      <c r="AR451" s="718"/>
      <c r="AS451" s="718"/>
      <c r="AT451" s="718"/>
      <c r="AU451" s="718"/>
      <c r="AV451" s="718"/>
      <c r="AW451" s="718"/>
      <c r="AX451" s="718"/>
      <c r="AY451" s="718"/>
      <c r="AZ451" s="718"/>
      <c r="BA451" s="718"/>
      <c r="BB451" s="718"/>
      <c r="BC451" s="718"/>
      <c r="BD451" s="718"/>
      <c r="BE451" s="718"/>
      <c r="BF451" s="718"/>
      <c r="BG451" s="718"/>
      <c r="BH451" s="718"/>
      <c r="BI451" s="718"/>
      <c r="BJ451" s="718"/>
      <c r="BK451" s="718"/>
      <c r="BL451" s="718"/>
      <c r="BM451" s="718"/>
      <c r="BN451" s="718"/>
      <c r="BO451" s="718"/>
      <c r="BP451" s="718"/>
      <c r="BQ451" s="718"/>
      <c r="BR451" s="718"/>
      <c r="BS451" s="718"/>
      <c r="BT451" s="718"/>
      <c r="BU451" s="718"/>
      <c r="BV451" s="718"/>
      <c r="BW451" s="718"/>
      <c r="BX451" s="718"/>
      <c r="BY451" s="718"/>
      <c r="BZ451" s="718"/>
      <c r="CA451" s="718"/>
      <c r="CB451" s="718"/>
      <c r="CC451" s="718"/>
      <c r="CD451" s="718"/>
      <c r="CE451" s="718"/>
      <c r="CF451" s="718"/>
      <c r="CG451" s="718"/>
      <c r="CH451" s="718"/>
      <c r="CI451" s="718"/>
      <c r="CJ451" s="718"/>
      <c r="CK451" s="718"/>
      <c r="CL451" s="718"/>
      <c r="CM451" s="718"/>
      <c r="CN451" s="718"/>
      <c r="CO451" s="718"/>
      <c r="CP451" s="718"/>
      <c r="CQ451" s="718"/>
      <c r="CR451" s="718"/>
      <c r="CS451" s="718"/>
      <c r="CT451" s="718"/>
      <c r="CU451" s="718"/>
      <c r="CV451" s="718"/>
      <c r="CW451" s="718"/>
      <c r="CX451" s="718"/>
      <c r="CY451" s="718"/>
      <c r="CZ451" s="718"/>
      <c r="DA451" s="718"/>
      <c r="DB451" s="718"/>
      <c r="DC451" s="718"/>
      <c r="DD451" s="718"/>
      <c r="DE451" s="718"/>
      <c r="DF451" s="718"/>
      <c r="DG451" s="718"/>
      <c r="DH451" s="718"/>
      <c r="DI451" s="718"/>
      <c r="DJ451" s="718"/>
      <c r="DK451" s="718"/>
      <c r="DL451" s="718"/>
      <c r="DM451" s="718"/>
      <c r="DN451" s="718"/>
      <c r="DO451" s="718"/>
      <c r="DP451" s="718"/>
      <c r="DQ451" s="718"/>
      <c r="DR451" s="718"/>
      <c r="DS451" s="718"/>
      <c r="DT451" s="718"/>
      <c r="DU451" s="718"/>
      <c r="DV451" s="718"/>
      <c r="DW451" s="718"/>
      <c r="DX451" s="718"/>
      <c r="DY451" s="718"/>
      <c r="DZ451" s="718"/>
      <c r="EA451" s="718"/>
      <c r="EB451" s="718"/>
      <c r="EC451" s="718"/>
      <c r="ED451" s="718"/>
      <c r="EE451" s="718"/>
      <c r="EF451" s="718"/>
      <c r="EG451" s="718"/>
      <c r="EH451" s="718"/>
      <c r="EI451" s="718"/>
      <c r="EJ451" s="718"/>
      <c r="EK451" s="718"/>
      <c r="EL451" s="718"/>
      <c r="EM451" s="718"/>
      <c r="EN451" s="718"/>
      <c r="EO451" s="718"/>
      <c r="EP451" s="718"/>
      <c r="EQ451" s="718"/>
      <c r="ER451" s="718"/>
      <c r="ES451" s="718"/>
      <c r="ET451" s="718"/>
      <c r="EU451" s="718"/>
      <c r="EV451" s="718"/>
      <c r="EW451" s="718"/>
      <c r="EX451" s="718"/>
      <c r="EY451" s="718"/>
      <c r="EZ451" s="718"/>
      <c r="FA451" s="718"/>
      <c r="FB451" s="718"/>
      <c r="FC451" s="718"/>
      <c r="FD451" s="718"/>
      <c r="FE451" s="718"/>
      <c r="FF451" s="718"/>
      <c r="FG451" s="718"/>
      <c r="FH451" s="718"/>
      <c r="FI451" s="718"/>
      <c r="FJ451" s="718"/>
      <c r="FK451" s="718"/>
      <c r="FL451" s="718"/>
      <c r="FM451" s="718"/>
      <c r="FN451" s="718"/>
      <c r="FO451" s="718"/>
      <c r="FP451" s="718"/>
      <c r="FQ451" s="718"/>
      <c r="FR451" s="718"/>
      <c r="FS451" s="718"/>
      <c r="FT451" s="718"/>
      <c r="FU451" s="718"/>
      <c r="FV451" s="718"/>
      <c r="FW451" s="718"/>
      <c r="FX451" s="718"/>
      <c r="FY451" s="718"/>
      <c r="FZ451" s="718"/>
      <c r="GA451" s="718"/>
      <c r="GB451" s="718"/>
      <c r="GC451" s="718"/>
      <c r="GD451" s="718"/>
      <c r="GE451" s="718"/>
      <c r="GF451" s="718"/>
      <c r="GG451" s="718"/>
      <c r="GH451" s="718"/>
      <c r="GI451" s="718"/>
      <c r="GJ451" s="718"/>
      <c r="GK451" s="718"/>
      <c r="GL451" s="718"/>
      <c r="GM451" s="718"/>
      <c r="GN451" s="718"/>
      <c r="GO451" s="718"/>
      <c r="GP451" s="718"/>
      <c r="GQ451" s="718"/>
      <c r="GR451" s="718"/>
      <c r="GS451" s="718"/>
      <c r="GT451" s="718"/>
      <c r="GU451" s="718"/>
      <c r="GV451" s="718"/>
      <c r="GW451" s="718"/>
      <c r="GX451" s="718"/>
      <c r="GY451" s="718"/>
      <c r="GZ451" s="718"/>
      <c r="HA451" s="718"/>
      <c r="HB451" s="718"/>
      <c r="HC451" s="718"/>
      <c r="HD451" s="718"/>
      <c r="HE451" s="718"/>
      <c r="HF451" s="718"/>
      <c r="HG451" s="718"/>
      <c r="HH451" s="718"/>
      <c r="HI451" s="718"/>
      <c r="HJ451" s="718"/>
      <c r="HK451" s="718"/>
      <c r="HL451" s="718"/>
      <c r="HM451" s="718"/>
      <c r="HN451" s="718"/>
      <c r="HO451" s="718"/>
      <c r="HP451" s="718"/>
      <c r="HQ451" s="718"/>
      <c r="HR451" s="718"/>
      <c r="HS451" s="718"/>
      <c r="HT451" s="718"/>
      <c r="HU451" s="718"/>
      <c r="HV451" s="718"/>
      <c r="HW451" s="718"/>
      <c r="HX451" s="718"/>
      <c r="HY451" s="718"/>
      <c r="HZ451" s="718"/>
      <c r="IA451" s="718"/>
      <c r="IB451" s="718"/>
      <c r="IC451" s="718"/>
      <c r="ID451" s="718"/>
      <c r="IE451" s="718"/>
      <c r="IF451" s="718"/>
      <c r="IG451" s="718"/>
      <c r="IH451" s="718"/>
      <c r="II451" s="718"/>
      <c r="IJ451" s="718"/>
      <c r="IK451" s="718"/>
      <c r="IL451" s="718"/>
      <c r="IM451" s="718"/>
      <c r="IN451" s="718"/>
      <c r="IO451" s="718"/>
      <c r="IP451" s="718"/>
      <c r="IQ451" s="718"/>
      <c r="IR451" s="718"/>
      <c r="IS451" s="718"/>
      <c r="IT451" s="718"/>
      <c r="IU451" s="718"/>
      <c r="IV451" s="718"/>
    </row>
    <row r="452" spans="2:256" s="418" customFormat="1">
      <c r="B452" s="432"/>
      <c r="C452" s="433"/>
      <c r="D452" s="432"/>
      <c r="E452" s="432"/>
      <c r="P452" s="718"/>
      <c r="Q452" s="718"/>
      <c r="R452" s="718"/>
      <c r="S452" s="718"/>
      <c r="T452" s="718"/>
      <c r="U452" s="718"/>
      <c r="V452" s="718"/>
      <c r="W452" s="718"/>
      <c r="X452" s="718"/>
      <c r="Y452" s="718"/>
      <c r="Z452" s="718"/>
      <c r="AA452" s="718"/>
      <c r="AB452" s="718"/>
      <c r="AC452" s="718"/>
      <c r="AD452" s="718"/>
      <c r="AE452" s="718"/>
      <c r="AF452" s="718"/>
      <c r="AG452" s="718"/>
      <c r="AH452" s="718"/>
      <c r="AI452" s="718"/>
      <c r="AJ452" s="718"/>
      <c r="AK452" s="718"/>
      <c r="AL452" s="718"/>
      <c r="AM452" s="718"/>
      <c r="AN452" s="718"/>
      <c r="AO452" s="718"/>
      <c r="AP452" s="718"/>
      <c r="AQ452" s="718"/>
      <c r="AR452" s="718"/>
      <c r="AS452" s="718"/>
      <c r="AT452" s="718"/>
      <c r="AU452" s="718"/>
      <c r="AV452" s="718"/>
      <c r="AW452" s="718"/>
      <c r="AX452" s="718"/>
      <c r="AY452" s="718"/>
      <c r="AZ452" s="718"/>
      <c r="BA452" s="718"/>
      <c r="BB452" s="718"/>
      <c r="BC452" s="718"/>
      <c r="BD452" s="718"/>
      <c r="BE452" s="718"/>
      <c r="BF452" s="718"/>
      <c r="BG452" s="718"/>
      <c r="BH452" s="718"/>
      <c r="BI452" s="718"/>
      <c r="BJ452" s="718"/>
      <c r="BK452" s="718"/>
      <c r="BL452" s="718"/>
      <c r="BM452" s="718"/>
      <c r="BN452" s="718"/>
      <c r="BO452" s="718"/>
      <c r="BP452" s="718"/>
      <c r="BQ452" s="718"/>
      <c r="BR452" s="718"/>
      <c r="BS452" s="718"/>
      <c r="BT452" s="718"/>
      <c r="BU452" s="718"/>
      <c r="BV452" s="718"/>
      <c r="BW452" s="718"/>
      <c r="BX452" s="718"/>
      <c r="BY452" s="718"/>
      <c r="BZ452" s="718"/>
      <c r="CA452" s="718"/>
      <c r="CB452" s="718"/>
      <c r="CC452" s="718"/>
      <c r="CD452" s="718"/>
      <c r="CE452" s="718"/>
      <c r="CF452" s="718"/>
      <c r="CG452" s="718"/>
      <c r="CH452" s="718"/>
      <c r="CI452" s="718"/>
      <c r="CJ452" s="718"/>
      <c r="CK452" s="718"/>
      <c r="CL452" s="718"/>
      <c r="CM452" s="718"/>
      <c r="CN452" s="718"/>
      <c r="CO452" s="718"/>
      <c r="CP452" s="718"/>
      <c r="CQ452" s="718"/>
      <c r="CR452" s="718"/>
      <c r="CS452" s="718"/>
      <c r="CT452" s="718"/>
      <c r="CU452" s="718"/>
      <c r="CV452" s="718"/>
      <c r="CW452" s="718"/>
      <c r="CX452" s="718"/>
      <c r="CY452" s="718"/>
      <c r="CZ452" s="718"/>
      <c r="DA452" s="718"/>
      <c r="DB452" s="718"/>
      <c r="DC452" s="718"/>
      <c r="DD452" s="718"/>
      <c r="DE452" s="718"/>
      <c r="DF452" s="718"/>
      <c r="DG452" s="718"/>
      <c r="DH452" s="718"/>
      <c r="DI452" s="718"/>
      <c r="DJ452" s="718"/>
      <c r="DK452" s="718"/>
      <c r="DL452" s="718"/>
      <c r="DM452" s="718"/>
      <c r="DN452" s="718"/>
      <c r="DO452" s="718"/>
      <c r="DP452" s="718"/>
      <c r="DQ452" s="718"/>
      <c r="DR452" s="718"/>
      <c r="DS452" s="718"/>
      <c r="DT452" s="718"/>
      <c r="DU452" s="718"/>
      <c r="DV452" s="718"/>
      <c r="DW452" s="718"/>
      <c r="DX452" s="718"/>
      <c r="DY452" s="718"/>
      <c r="DZ452" s="718"/>
      <c r="EA452" s="718"/>
      <c r="EB452" s="718"/>
      <c r="EC452" s="718"/>
      <c r="ED452" s="718"/>
      <c r="EE452" s="718"/>
      <c r="EF452" s="718"/>
      <c r="EG452" s="718"/>
      <c r="EH452" s="718"/>
      <c r="EI452" s="718"/>
      <c r="EJ452" s="718"/>
      <c r="EK452" s="718"/>
      <c r="EL452" s="718"/>
      <c r="EM452" s="718"/>
      <c r="EN452" s="718"/>
      <c r="EO452" s="718"/>
      <c r="EP452" s="718"/>
      <c r="EQ452" s="718"/>
      <c r="ER452" s="718"/>
      <c r="ES452" s="718"/>
      <c r="ET452" s="718"/>
      <c r="EU452" s="718"/>
      <c r="EV452" s="718"/>
      <c r="EW452" s="718"/>
      <c r="EX452" s="718"/>
      <c r="EY452" s="718"/>
      <c r="EZ452" s="718"/>
      <c r="FA452" s="718"/>
      <c r="FB452" s="718"/>
      <c r="FC452" s="718"/>
      <c r="FD452" s="718"/>
      <c r="FE452" s="718"/>
      <c r="FF452" s="718"/>
      <c r="FG452" s="718"/>
      <c r="FH452" s="718"/>
      <c r="FI452" s="718"/>
      <c r="FJ452" s="718"/>
      <c r="FK452" s="718"/>
      <c r="FL452" s="718"/>
      <c r="FM452" s="718"/>
      <c r="FN452" s="718"/>
      <c r="FO452" s="718"/>
      <c r="FP452" s="718"/>
      <c r="FQ452" s="718"/>
      <c r="FR452" s="718"/>
      <c r="FS452" s="718"/>
      <c r="FT452" s="718"/>
      <c r="FU452" s="718"/>
      <c r="FV452" s="718"/>
      <c r="FW452" s="718"/>
      <c r="FX452" s="718"/>
      <c r="FY452" s="718"/>
      <c r="FZ452" s="718"/>
      <c r="GA452" s="718"/>
      <c r="GB452" s="718"/>
      <c r="GC452" s="718"/>
      <c r="GD452" s="718"/>
      <c r="GE452" s="718"/>
      <c r="GF452" s="718"/>
      <c r="GG452" s="718"/>
      <c r="GH452" s="718"/>
      <c r="GI452" s="718"/>
      <c r="GJ452" s="718"/>
      <c r="GK452" s="718"/>
      <c r="GL452" s="718"/>
      <c r="GM452" s="718"/>
      <c r="GN452" s="718"/>
      <c r="GO452" s="718"/>
      <c r="GP452" s="718"/>
      <c r="GQ452" s="718"/>
      <c r="GR452" s="718"/>
      <c r="GS452" s="718"/>
      <c r="GT452" s="718"/>
      <c r="GU452" s="718"/>
      <c r="GV452" s="718"/>
      <c r="GW452" s="718"/>
      <c r="GX452" s="718"/>
      <c r="GY452" s="718"/>
      <c r="GZ452" s="718"/>
      <c r="HA452" s="718"/>
      <c r="HB452" s="718"/>
      <c r="HC452" s="718"/>
      <c r="HD452" s="718"/>
      <c r="HE452" s="718"/>
      <c r="HF452" s="718"/>
      <c r="HG452" s="718"/>
      <c r="HH452" s="718"/>
      <c r="HI452" s="718"/>
      <c r="HJ452" s="718"/>
      <c r="HK452" s="718"/>
      <c r="HL452" s="718"/>
      <c r="HM452" s="718"/>
      <c r="HN452" s="718"/>
      <c r="HO452" s="718"/>
      <c r="HP452" s="718"/>
      <c r="HQ452" s="718"/>
      <c r="HR452" s="718"/>
      <c r="HS452" s="718"/>
      <c r="HT452" s="718"/>
      <c r="HU452" s="718"/>
      <c r="HV452" s="718"/>
      <c r="HW452" s="718"/>
      <c r="HX452" s="718"/>
      <c r="HY452" s="718"/>
      <c r="HZ452" s="718"/>
      <c r="IA452" s="718"/>
      <c r="IB452" s="718"/>
      <c r="IC452" s="718"/>
      <c r="ID452" s="718"/>
      <c r="IE452" s="718"/>
      <c r="IF452" s="718"/>
      <c r="IG452" s="718"/>
      <c r="IH452" s="718"/>
      <c r="II452" s="718"/>
      <c r="IJ452" s="718"/>
      <c r="IK452" s="718"/>
      <c r="IL452" s="718"/>
      <c r="IM452" s="718"/>
      <c r="IN452" s="718"/>
      <c r="IO452" s="718"/>
      <c r="IP452" s="718"/>
      <c r="IQ452" s="718"/>
      <c r="IR452" s="718"/>
      <c r="IS452" s="718"/>
      <c r="IT452" s="718"/>
      <c r="IU452" s="718"/>
      <c r="IV452" s="718"/>
    </row>
    <row r="453" spans="2:256" s="418" customFormat="1">
      <c r="B453" s="432"/>
      <c r="C453" s="433"/>
      <c r="D453" s="432"/>
      <c r="E453" s="432"/>
      <c r="P453" s="718"/>
      <c r="Q453" s="718"/>
      <c r="R453" s="718"/>
      <c r="S453" s="718"/>
      <c r="T453" s="718"/>
      <c r="U453" s="718"/>
      <c r="V453" s="718"/>
      <c r="W453" s="718"/>
      <c r="X453" s="718"/>
      <c r="Y453" s="718"/>
      <c r="Z453" s="718"/>
      <c r="AA453" s="718"/>
      <c r="AB453" s="718"/>
      <c r="AC453" s="718"/>
      <c r="AD453" s="718"/>
      <c r="AE453" s="718"/>
      <c r="AF453" s="718"/>
      <c r="AG453" s="718"/>
      <c r="AH453" s="718"/>
      <c r="AI453" s="718"/>
      <c r="AJ453" s="718"/>
      <c r="AK453" s="718"/>
      <c r="AL453" s="718"/>
      <c r="AM453" s="718"/>
      <c r="AN453" s="718"/>
      <c r="AO453" s="718"/>
      <c r="AP453" s="718"/>
      <c r="AQ453" s="718"/>
      <c r="AR453" s="718"/>
      <c r="AS453" s="718"/>
      <c r="AT453" s="718"/>
      <c r="AU453" s="718"/>
      <c r="AV453" s="718"/>
      <c r="AW453" s="718"/>
      <c r="AX453" s="718"/>
      <c r="AY453" s="718"/>
      <c r="AZ453" s="718"/>
      <c r="BA453" s="718"/>
      <c r="BB453" s="718"/>
      <c r="BC453" s="718"/>
      <c r="BD453" s="718"/>
      <c r="BE453" s="718"/>
      <c r="BF453" s="718"/>
      <c r="BG453" s="718"/>
      <c r="BH453" s="718"/>
      <c r="BI453" s="718"/>
      <c r="BJ453" s="718"/>
      <c r="BK453" s="718"/>
      <c r="BL453" s="718"/>
      <c r="BM453" s="718"/>
      <c r="BN453" s="718"/>
      <c r="BO453" s="718"/>
      <c r="BP453" s="718"/>
      <c r="BQ453" s="718"/>
      <c r="BR453" s="718"/>
      <c r="BS453" s="718"/>
      <c r="BT453" s="718"/>
      <c r="BU453" s="718"/>
      <c r="BV453" s="718"/>
      <c r="BW453" s="718"/>
      <c r="BX453" s="718"/>
      <c r="BY453" s="718"/>
      <c r="BZ453" s="718"/>
      <c r="CA453" s="718"/>
      <c r="CB453" s="718"/>
      <c r="CC453" s="718"/>
      <c r="CD453" s="718"/>
      <c r="CE453" s="718"/>
      <c r="CF453" s="718"/>
      <c r="CG453" s="718"/>
      <c r="CH453" s="718"/>
      <c r="CI453" s="718"/>
      <c r="CJ453" s="718"/>
      <c r="CK453" s="718"/>
      <c r="CL453" s="718"/>
      <c r="CM453" s="718"/>
      <c r="CN453" s="718"/>
      <c r="CO453" s="718"/>
      <c r="CP453" s="718"/>
      <c r="CQ453" s="718"/>
      <c r="CR453" s="718"/>
      <c r="CS453" s="718"/>
      <c r="CT453" s="718"/>
      <c r="CU453" s="718"/>
      <c r="CV453" s="718"/>
      <c r="CW453" s="718"/>
      <c r="CX453" s="718"/>
      <c r="CY453" s="718"/>
      <c r="CZ453" s="718"/>
      <c r="DA453" s="718"/>
      <c r="DB453" s="718"/>
      <c r="DC453" s="718"/>
      <c r="DD453" s="718"/>
      <c r="DE453" s="718"/>
      <c r="DF453" s="718"/>
      <c r="DG453" s="718"/>
      <c r="DH453" s="718"/>
      <c r="DI453" s="718"/>
      <c r="DJ453" s="718"/>
      <c r="DK453" s="718"/>
      <c r="DL453" s="718"/>
      <c r="DM453" s="718"/>
      <c r="DN453" s="718"/>
      <c r="DO453" s="718"/>
      <c r="DP453" s="718"/>
      <c r="DQ453" s="718"/>
      <c r="DR453" s="718"/>
      <c r="DS453" s="718"/>
      <c r="DT453" s="718"/>
      <c r="DU453" s="718"/>
      <c r="DV453" s="718"/>
      <c r="DW453" s="718"/>
      <c r="DX453" s="718"/>
      <c r="DY453" s="718"/>
      <c r="DZ453" s="718"/>
      <c r="EA453" s="718"/>
      <c r="EB453" s="718"/>
      <c r="EC453" s="718"/>
      <c r="ED453" s="718"/>
      <c r="EE453" s="718"/>
      <c r="EF453" s="718"/>
      <c r="EG453" s="718"/>
      <c r="EH453" s="718"/>
      <c r="EI453" s="718"/>
      <c r="EJ453" s="718"/>
      <c r="EK453" s="718"/>
      <c r="EL453" s="718"/>
      <c r="EM453" s="718"/>
      <c r="EN453" s="718"/>
      <c r="EO453" s="718"/>
      <c r="EP453" s="718"/>
      <c r="EQ453" s="718"/>
      <c r="ER453" s="718"/>
      <c r="ES453" s="718"/>
      <c r="ET453" s="718"/>
      <c r="EU453" s="718"/>
      <c r="EV453" s="718"/>
      <c r="EW453" s="718"/>
      <c r="EX453" s="718"/>
      <c r="EY453" s="718"/>
      <c r="EZ453" s="718"/>
      <c r="FA453" s="718"/>
      <c r="FB453" s="718"/>
      <c r="FC453" s="718"/>
      <c r="FD453" s="718"/>
      <c r="FE453" s="718"/>
      <c r="FF453" s="718"/>
      <c r="FG453" s="718"/>
      <c r="FH453" s="718"/>
      <c r="FI453" s="718"/>
      <c r="FJ453" s="718"/>
      <c r="FK453" s="718"/>
      <c r="FL453" s="718"/>
      <c r="FM453" s="718"/>
      <c r="FN453" s="718"/>
      <c r="FO453" s="718"/>
      <c r="FP453" s="718"/>
      <c r="FQ453" s="718"/>
      <c r="FR453" s="718"/>
      <c r="FS453" s="718"/>
      <c r="FT453" s="718"/>
      <c r="FU453" s="718"/>
      <c r="FV453" s="718"/>
      <c r="FW453" s="718"/>
      <c r="FX453" s="718"/>
      <c r="FY453" s="718"/>
      <c r="FZ453" s="718"/>
      <c r="GA453" s="718"/>
      <c r="GB453" s="718"/>
      <c r="GC453" s="718"/>
      <c r="GD453" s="718"/>
      <c r="GE453" s="718"/>
      <c r="GF453" s="718"/>
      <c r="GG453" s="718"/>
      <c r="GH453" s="718"/>
      <c r="GI453" s="718"/>
      <c r="GJ453" s="718"/>
      <c r="GK453" s="718"/>
      <c r="GL453" s="718"/>
      <c r="GM453" s="718"/>
      <c r="GN453" s="718"/>
      <c r="GO453" s="718"/>
      <c r="GP453" s="718"/>
      <c r="GQ453" s="718"/>
      <c r="GR453" s="718"/>
      <c r="GS453" s="718"/>
      <c r="GT453" s="718"/>
      <c r="GU453" s="718"/>
      <c r="GV453" s="718"/>
      <c r="GW453" s="718"/>
      <c r="GX453" s="718"/>
      <c r="GY453" s="718"/>
      <c r="GZ453" s="718"/>
      <c r="HA453" s="718"/>
      <c r="HB453" s="718"/>
      <c r="HC453" s="718"/>
      <c r="HD453" s="718"/>
      <c r="HE453" s="718"/>
      <c r="HF453" s="718"/>
      <c r="HG453" s="718"/>
      <c r="HH453" s="718"/>
      <c r="HI453" s="718"/>
      <c r="HJ453" s="718"/>
      <c r="HK453" s="718"/>
      <c r="HL453" s="718"/>
      <c r="HM453" s="718"/>
      <c r="HN453" s="718"/>
      <c r="HO453" s="718"/>
      <c r="HP453" s="718"/>
      <c r="HQ453" s="718"/>
      <c r="HR453" s="718"/>
      <c r="HS453" s="718"/>
      <c r="HT453" s="718"/>
      <c r="HU453" s="718"/>
      <c r="HV453" s="718"/>
      <c r="HW453" s="718"/>
      <c r="HX453" s="718"/>
      <c r="HY453" s="718"/>
      <c r="HZ453" s="718"/>
      <c r="IA453" s="718"/>
      <c r="IB453" s="718"/>
      <c r="IC453" s="718"/>
      <c r="ID453" s="718"/>
      <c r="IE453" s="718"/>
      <c r="IF453" s="718"/>
      <c r="IG453" s="718"/>
      <c r="IH453" s="718"/>
      <c r="II453" s="718"/>
      <c r="IJ453" s="718"/>
      <c r="IK453" s="718"/>
      <c r="IL453" s="718"/>
      <c r="IM453" s="718"/>
      <c r="IN453" s="718"/>
      <c r="IO453" s="718"/>
      <c r="IP453" s="718"/>
      <c r="IQ453" s="718"/>
      <c r="IR453" s="718"/>
      <c r="IS453" s="718"/>
      <c r="IT453" s="718"/>
      <c r="IU453" s="718"/>
      <c r="IV453" s="718"/>
    </row>
    <row r="454" spans="2:256" s="418" customFormat="1">
      <c r="B454" s="432"/>
      <c r="C454" s="433"/>
      <c r="D454" s="432"/>
      <c r="E454" s="432"/>
      <c r="P454" s="718"/>
      <c r="Q454" s="718"/>
      <c r="R454" s="718"/>
      <c r="S454" s="718"/>
      <c r="T454" s="718"/>
      <c r="U454" s="718"/>
      <c r="V454" s="718"/>
      <c r="W454" s="718"/>
      <c r="X454" s="718"/>
      <c r="Y454" s="718"/>
      <c r="Z454" s="718"/>
      <c r="AA454" s="718"/>
      <c r="AB454" s="718"/>
      <c r="AC454" s="718"/>
      <c r="AD454" s="718"/>
      <c r="AE454" s="718"/>
      <c r="AF454" s="718"/>
      <c r="AG454" s="718"/>
      <c r="AH454" s="718"/>
      <c r="AI454" s="718"/>
      <c r="AJ454" s="718"/>
      <c r="AK454" s="718"/>
      <c r="AL454" s="718"/>
      <c r="AM454" s="718"/>
      <c r="AN454" s="718"/>
      <c r="AO454" s="718"/>
      <c r="AP454" s="718"/>
      <c r="AQ454" s="718"/>
      <c r="AR454" s="718"/>
      <c r="AS454" s="718"/>
      <c r="AT454" s="718"/>
      <c r="AU454" s="718"/>
      <c r="AV454" s="718"/>
      <c r="AW454" s="718"/>
      <c r="AX454" s="718"/>
      <c r="AY454" s="718"/>
      <c r="AZ454" s="718"/>
      <c r="BA454" s="718"/>
      <c r="BB454" s="718"/>
      <c r="BC454" s="718"/>
      <c r="BD454" s="718"/>
      <c r="BE454" s="718"/>
      <c r="BF454" s="718"/>
      <c r="BG454" s="718"/>
      <c r="BH454" s="718"/>
      <c r="BI454" s="718"/>
      <c r="BJ454" s="718"/>
      <c r="BK454" s="718"/>
      <c r="BL454" s="718"/>
      <c r="BM454" s="718"/>
      <c r="BN454" s="718"/>
      <c r="BO454" s="718"/>
      <c r="BP454" s="718"/>
      <c r="BQ454" s="718"/>
      <c r="BR454" s="718"/>
      <c r="BS454" s="718"/>
      <c r="BT454" s="718"/>
      <c r="BU454" s="718"/>
      <c r="BV454" s="718"/>
      <c r="BW454" s="718"/>
      <c r="BX454" s="718"/>
      <c r="BY454" s="718"/>
      <c r="BZ454" s="718"/>
      <c r="CA454" s="718"/>
      <c r="CB454" s="718"/>
      <c r="CC454" s="718"/>
      <c r="CD454" s="718"/>
      <c r="CE454" s="718"/>
      <c r="CF454" s="718"/>
      <c r="CG454" s="718"/>
      <c r="CH454" s="718"/>
      <c r="CI454" s="718"/>
      <c r="CJ454" s="718"/>
      <c r="CK454" s="718"/>
      <c r="CL454" s="718"/>
      <c r="CM454" s="718"/>
      <c r="CN454" s="718"/>
      <c r="CO454" s="718"/>
      <c r="CP454" s="718"/>
      <c r="CQ454" s="718"/>
      <c r="CR454" s="718"/>
      <c r="CS454" s="718"/>
      <c r="CT454" s="718"/>
      <c r="CU454" s="718"/>
      <c r="CV454" s="718"/>
      <c r="CW454" s="718"/>
      <c r="CX454" s="718"/>
      <c r="CY454" s="718"/>
      <c r="CZ454" s="718"/>
      <c r="DA454" s="718"/>
      <c r="DB454" s="718"/>
      <c r="DC454" s="718"/>
      <c r="DD454" s="718"/>
      <c r="DE454" s="718"/>
      <c r="DF454" s="718"/>
      <c r="DG454" s="718"/>
      <c r="DH454" s="718"/>
      <c r="DI454" s="718"/>
      <c r="DJ454" s="718"/>
      <c r="DK454" s="718"/>
      <c r="DL454" s="718"/>
      <c r="DM454" s="718"/>
      <c r="DN454" s="718"/>
      <c r="DO454" s="718"/>
      <c r="DP454" s="718"/>
      <c r="DQ454" s="718"/>
      <c r="DR454" s="718"/>
      <c r="DS454" s="718"/>
      <c r="DT454" s="718"/>
      <c r="DU454" s="718"/>
      <c r="DV454" s="718"/>
      <c r="DW454" s="718"/>
      <c r="DX454" s="718"/>
      <c r="DY454" s="718"/>
      <c r="DZ454" s="718"/>
      <c r="EA454" s="718"/>
      <c r="EB454" s="718"/>
      <c r="EC454" s="718"/>
      <c r="ED454" s="718"/>
      <c r="EE454" s="718"/>
      <c r="EF454" s="718"/>
      <c r="EG454" s="718"/>
      <c r="EH454" s="718"/>
      <c r="EI454" s="718"/>
      <c r="EJ454" s="718"/>
      <c r="EK454" s="718"/>
      <c r="EL454" s="718"/>
      <c r="EM454" s="718"/>
      <c r="EN454" s="718"/>
      <c r="EO454" s="718"/>
      <c r="EP454" s="718"/>
      <c r="EQ454" s="718"/>
      <c r="ER454" s="718"/>
      <c r="ES454" s="718"/>
      <c r="ET454" s="718"/>
      <c r="EU454" s="718"/>
      <c r="EV454" s="718"/>
      <c r="EW454" s="718"/>
      <c r="EX454" s="718"/>
      <c r="EY454" s="718"/>
      <c r="EZ454" s="718"/>
      <c r="FA454" s="718"/>
      <c r="FB454" s="718"/>
      <c r="FC454" s="718"/>
      <c r="FD454" s="718"/>
      <c r="FE454" s="718"/>
      <c r="FF454" s="718"/>
      <c r="FG454" s="718"/>
      <c r="FH454" s="718"/>
      <c r="FI454" s="718"/>
      <c r="FJ454" s="718"/>
      <c r="FK454" s="718"/>
      <c r="FL454" s="718"/>
      <c r="FM454" s="718"/>
      <c r="FN454" s="718"/>
      <c r="FO454" s="718"/>
      <c r="FP454" s="718"/>
      <c r="FQ454" s="718"/>
      <c r="FR454" s="718"/>
      <c r="FS454" s="718"/>
      <c r="FT454" s="718"/>
      <c r="FU454" s="718"/>
      <c r="FV454" s="718"/>
      <c r="FW454" s="718"/>
      <c r="FX454" s="718"/>
      <c r="FY454" s="718"/>
      <c r="FZ454" s="718"/>
      <c r="GA454" s="718"/>
      <c r="GB454" s="718"/>
      <c r="GC454" s="718"/>
      <c r="GD454" s="718"/>
      <c r="GE454" s="718"/>
      <c r="GF454" s="718"/>
      <c r="GG454" s="718"/>
      <c r="GH454" s="718"/>
      <c r="GI454" s="718"/>
      <c r="GJ454" s="718"/>
      <c r="GK454" s="718"/>
      <c r="GL454" s="718"/>
      <c r="GM454" s="718"/>
      <c r="GN454" s="718"/>
      <c r="GO454" s="718"/>
      <c r="GP454" s="718"/>
      <c r="GQ454" s="718"/>
      <c r="GR454" s="718"/>
      <c r="GS454" s="718"/>
      <c r="GT454" s="718"/>
      <c r="GU454" s="718"/>
      <c r="GV454" s="718"/>
      <c r="GW454" s="718"/>
      <c r="GX454" s="718"/>
      <c r="GY454" s="718"/>
      <c r="GZ454" s="718"/>
      <c r="HA454" s="718"/>
      <c r="HB454" s="718"/>
      <c r="HC454" s="718"/>
      <c r="HD454" s="718"/>
      <c r="HE454" s="718"/>
      <c r="HF454" s="718"/>
      <c r="HG454" s="718"/>
      <c r="HH454" s="718"/>
      <c r="HI454" s="718"/>
      <c r="HJ454" s="718"/>
      <c r="HK454" s="718"/>
      <c r="HL454" s="718"/>
      <c r="HM454" s="718"/>
      <c r="HN454" s="718"/>
      <c r="HO454" s="718"/>
      <c r="HP454" s="718"/>
      <c r="HQ454" s="718"/>
      <c r="HR454" s="718"/>
      <c r="HS454" s="718"/>
      <c r="HT454" s="718"/>
      <c r="HU454" s="718"/>
      <c r="HV454" s="718"/>
      <c r="HW454" s="718"/>
      <c r="HX454" s="718"/>
      <c r="HY454" s="718"/>
      <c r="HZ454" s="718"/>
      <c r="IA454" s="718"/>
      <c r="IB454" s="718"/>
      <c r="IC454" s="718"/>
      <c r="ID454" s="718"/>
      <c r="IE454" s="718"/>
      <c r="IF454" s="718"/>
      <c r="IG454" s="718"/>
      <c r="IH454" s="718"/>
      <c r="II454" s="718"/>
      <c r="IJ454" s="718"/>
      <c r="IK454" s="718"/>
      <c r="IL454" s="718"/>
      <c r="IM454" s="718"/>
      <c r="IN454" s="718"/>
      <c r="IO454" s="718"/>
      <c r="IP454" s="718"/>
      <c r="IQ454" s="718"/>
      <c r="IR454" s="718"/>
      <c r="IS454" s="718"/>
      <c r="IT454" s="718"/>
      <c r="IU454" s="718"/>
      <c r="IV454" s="718"/>
    </row>
    <row r="455" spans="2:256" s="418" customFormat="1">
      <c r="B455" s="432"/>
      <c r="C455" s="433"/>
      <c r="D455" s="432"/>
      <c r="E455" s="432"/>
      <c r="P455" s="718"/>
      <c r="Q455" s="718"/>
      <c r="R455" s="718"/>
      <c r="S455" s="718"/>
      <c r="T455" s="718"/>
      <c r="U455" s="718"/>
      <c r="V455" s="718"/>
      <c r="W455" s="718"/>
      <c r="X455" s="718"/>
      <c r="Y455" s="718"/>
      <c r="Z455" s="718"/>
      <c r="AA455" s="718"/>
      <c r="AB455" s="718"/>
      <c r="AC455" s="718"/>
      <c r="AD455" s="718"/>
      <c r="AE455" s="718"/>
      <c r="AF455" s="718"/>
      <c r="AG455" s="718"/>
      <c r="AH455" s="718"/>
      <c r="AI455" s="718"/>
      <c r="AJ455" s="718"/>
      <c r="AK455" s="718"/>
      <c r="AL455" s="718"/>
      <c r="AM455" s="718"/>
      <c r="AN455" s="718"/>
      <c r="AO455" s="718"/>
      <c r="AP455" s="718"/>
      <c r="AQ455" s="718"/>
      <c r="AR455" s="718"/>
      <c r="AS455" s="718"/>
      <c r="AT455" s="718"/>
      <c r="AU455" s="718"/>
      <c r="AV455" s="718"/>
      <c r="AW455" s="718"/>
      <c r="AX455" s="718"/>
      <c r="AY455" s="718"/>
      <c r="AZ455" s="718"/>
      <c r="BA455" s="718"/>
      <c r="BB455" s="718"/>
      <c r="BC455" s="718"/>
      <c r="BD455" s="718"/>
      <c r="BE455" s="718"/>
      <c r="BF455" s="718"/>
      <c r="BG455" s="718"/>
      <c r="BH455" s="718"/>
      <c r="BI455" s="718"/>
      <c r="BJ455" s="718"/>
      <c r="BK455" s="718"/>
      <c r="BL455" s="718"/>
      <c r="BM455" s="718"/>
      <c r="BN455" s="718"/>
      <c r="BO455" s="718"/>
      <c r="BP455" s="718"/>
      <c r="BQ455" s="718"/>
      <c r="BR455" s="718"/>
      <c r="BS455" s="718"/>
      <c r="BT455" s="718"/>
      <c r="BU455" s="718"/>
      <c r="BV455" s="718"/>
      <c r="BW455" s="718"/>
      <c r="BX455" s="718"/>
      <c r="BY455" s="718"/>
      <c r="BZ455" s="718"/>
      <c r="CA455" s="718"/>
      <c r="CB455" s="718"/>
      <c r="CC455" s="718"/>
      <c r="CD455" s="718"/>
      <c r="CE455" s="718"/>
      <c r="CF455" s="718"/>
      <c r="CG455" s="718"/>
      <c r="CH455" s="718"/>
      <c r="CI455" s="718"/>
      <c r="CJ455" s="718"/>
      <c r="CK455" s="718"/>
      <c r="CL455" s="718"/>
      <c r="CM455" s="718"/>
      <c r="CN455" s="718"/>
      <c r="CO455" s="718"/>
      <c r="CP455" s="718"/>
      <c r="CQ455" s="718"/>
      <c r="CR455" s="718"/>
      <c r="CS455" s="718"/>
      <c r="CT455" s="718"/>
      <c r="CU455" s="718"/>
      <c r="CV455" s="718"/>
      <c r="CW455" s="718"/>
      <c r="CX455" s="718"/>
      <c r="CY455" s="718"/>
      <c r="CZ455" s="718"/>
      <c r="DA455" s="718"/>
      <c r="DB455" s="718"/>
      <c r="DC455" s="718"/>
      <c r="DD455" s="718"/>
      <c r="DE455" s="718"/>
      <c r="DF455" s="718"/>
      <c r="DG455" s="718"/>
      <c r="DH455" s="718"/>
      <c r="DI455" s="718"/>
      <c r="DJ455" s="718"/>
      <c r="DK455" s="718"/>
      <c r="DL455" s="718"/>
      <c r="DM455" s="718"/>
      <c r="DN455" s="718"/>
      <c r="DO455" s="718"/>
      <c r="DP455" s="718"/>
      <c r="DQ455" s="718"/>
      <c r="DR455" s="718"/>
      <c r="DS455" s="718"/>
      <c r="DT455" s="718"/>
      <c r="DU455" s="718"/>
      <c r="DV455" s="718"/>
      <c r="DW455" s="718"/>
      <c r="DX455" s="718"/>
      <c r="DY455" s="718"/>
      <c r="DZ455" s="718"/>
      <c r="EA455" s="718"/>
      <c r="EB455" s="718"/>
      <c r="EC455" s="718"/>
      <c r="ED455" s="718"/>
      <c r="EE455" s="718"/>
      <c r="EF455" s="718"/>
      <c r="EG455" s="718"/>
      <c r="EH455" s="718"/>
      <c r="EI455" s="718"/>
      <c r="EJ455" s="718"/>
      <c r="EK455" s="718"/>
      <c r="EL455" s="718"/>
      <c r="EM455" s="718"/>
      <c r="EN455" s="718"/>
      <c r="EO455" s="718"/>
      <c r="EP455" s="718"/>
      <c r="EQ455" s="718"/>
      <c r="ER455" s="718"/>
      <c r="ES455" s="718"/>
      <c r="ET455" s="718"/>
      <c r="EU455" s="718"/>
      <c r="EV455" s="718"/>
      <c r="EW455" s="718"/>
      <c r="EX455" s="718"/>
      <c r="EY455" s="718"/>
      <c r="EZ455" s="718"/>
      <c r="FA455" s="718"/>
      <c r="FB455" s="718"/>
      <c r="FC455" s="718"/>
      <c r="FD455" s="718"/>
      <c r="FE455" s="718"/>
      <c r="FF455" s="718"/>
      <c r="FG455" s="718"/>
      <c r="FH455" s="718"/>
      <c r="FI455" s="718"/>
      <c r="FJ455" s="718"/>
      <c r="FK455" s="718"/>
      <c r="FL455" s="718"/>
      <c r="FM455" s="718"/>
      <c r="FN455" s="718"/>
      <c r="FO455" s="718"/>
      <c r="FP455" s="718"/>
      <c r="FQ455" s="718"/>
      <c r="FR455" s="718"/>
      <c r="FS455" s="718"/>
      <c r="FT455" s="718"/>
      <c r="FU455" s="718"/>
      <c r="FV455" s="718"/>
      <c r="FW455" s="718"/>
      <c r="FX455" s="718"/>
      <c r="FY455" s="718"/>
      <c r="FZ455" s="718"/>
      <c r="GA455" s="718"/>
      <c r="GB455" s="718"/>
      <c r="GC455" s="718"/>
      <c r="GD455" s="718"/>
      <c r="GE455" s="718"/>
      <c r="GF455" s="718"/>
      <c r="GG455" s="718"/>
      <c r="GH455" s="718"/>
      <c r="GI455" s="718"/>
      <c r="GJ455" s="718"/>
      <c r="GK455" s="718"/>
      <c r="GL455" s="718"/>
      <c r="GM455" s="718"/>
      <c r="GN455" s="718"/>
      <c r="GO455" s="718"/>
      <c r="GP455" s="718"/>
      <c r="GQ455" s="718"/>
      <c r="GR455" s="718"/>
      <c r="GS455" s="718"/>
      <c r="GT455" s="718"/>
      <c r="GU455" s="718"/>
      <c r="GV455" s="718"/>
      <c r="GW455" s="718"/>
      <c r="GX455" s="718"/>
      <c r="GY455" s="718"/>
      <c r="GZ455" s="718"/>
      <c r="HA455" s="718"/>
      <c r="HB455" s="718"/>
      <c r="HC455" s="718"/>
      <c r="HD455" s="718"/>
      <c r="HE455" s="718"/>
      <c r="HF455" s="718"/>
      <c r="HG455" s="718"/>
      <c r="HH455" s="718"/>
      <c r="HI455" s="718"/>
      <c r="HJ455" s="718"/>
      <c r="HK455" s="718"/>
      <c r="HL455" s="718"/>
      <c r="HM455" s="718"/>
      <c r="HN455" s="718"/>
      <c r="HO455" s="718"/>
      <c r="HP455" s="718"/>
      <c r="HQ455" s="718"/>
      <c r="HR455" s="718"/>
      <c r="HS455" s="718"/>
      <c r="HT455" s="718"/>
      <c r="HU455" s="718"/>
      <c r="HV455" s="718"/>
      <c r="HW455" s="718"/>
      <c r="HX455" s="718"/>
      <c r="HY455" s="718"/>
      <c r="HZ455" s="718"/>
      <c r="IA455" s="718"/>
      <c r="IB455" s="718"/>
      <c r="IC455" s="718"/>
      <c r="ID455" s="718"/>
      <c r="IE455" s="718"/>
      <c r="IF455" s="718"/>
      <c r="IG455" s="718"/>
      <c r="IH455" s="718"/>
      <c r="II455" s="718"/>
      <c r="IJ455" s="718"/>
      <c r="IK455" s="718"/>
      <c r="IL455" s="718"/>
      <c r="IM455" s="718"/>
      <c r="IN455" s="718"/>
      <c r="IO455" s="718"/>
      <c r="IP455" s="718"/>
      <c r="IQ455" s="718"/>
      <c r="IR455" s="718"/>
      <c r="IS455" s="718"/>
      <c r="IT455" s="718"/>
      <c r="IU455" s="718"/>
      <c r="IV455" s="718"/>
    </row>
    <row r="456" spans="2:256" s="418" customFormat="1">
      <c r="B456" s="432"/>
      <c r="C456" s="433"/>
      <c r="D456" s="432"/>
      <c r="E456" s="432"/>
      <c r="P456" s="718"/>
      <c r="Q456" s="718"/>
      <c r="R456" s="718"/>
      <c r="S456" s="718"/>
      <c r="T456" s="718"/>
      <c r="U456" s="718"/>
      <c r="V456" s="718"/>
      <c r="W456" s="718"/>
      <c r="X456" s="718"/>
      <c r="Y456" s="718"/>
      <c r="Z456" s="718"/>
      <c r="AA456" s="718"/>
      <c r="AB456" s="718"/>
      <c r="AC456" s="718"/>
      <c r="AD456" s="718"/>
      <c r="AE456" s="718"/>
      <c r="AF456" s="718"/>
      <c r="AG456" s="718"/>
      <c r="AH456" s="718"/>
      <c r="AI456" s="718"/>
      <c r="AJ456" s="718"/>
      <c r="AK456" s="718"/>
      <c r="AL456" s="718"/>
      <c r="AM456" s="718"/>
      <c r="AN456" s="718"/>
      <c r="AO456" s="718"/>
      <c r="AP456" s="718"/>
      <c r="AQ456" s="718"/>
      <c r="AR456" s="718"/>
      <c r="AS456" s="718"/>
      <c r="AT456" s="718"/>
      <c r="AU456" s="718"/>
      <c r="AV456" s="718"/>
      <c r="AW456" s="718"/>
      <c r="AX456" s="718"/>
      <c r="AY456" s="718"/>
      <c r="AZ456" s="718"/>
      <c r="BA456" s="718"/>
      <c r="BB456" s="718"/>
      <c r="BC456" s="718"/>
      <c r="BD456" s="718"/>
      <c r="BE456" s="718"/>
      <c r="BF456" s="718"/>
      <c r="BG456" s="718"/>
      <c r="BH456" s="718"/>
      <c r="BI456" s="718"/>
      <c r="BJ456" s="718"/>
      <c r="BK456" s="718"/>
      <c r="BL456" s="718"/>
      <c r="BM456" s="718"/>
      <c r="BN456" s="718"/>
      <c r="BO456" s="718"/>
      <c r="BP456" s="718"/>
      <c r="BQ456" s="718"/>
      <c r="BR456" s="718"/>
      <c r="BS456" s="718"/>
      <c r="BT456" s="718"/>
      <c r="BU456" s="718"/>
      <c r="BV456" s="718"/>
      <c r="BW456" s="718"/>
      <c r="BX456" s="718"/>
      <c r="BY456" s="718"/>
      <c r="BZ456" s="718"/>
      <c r="CA456" s="718"/>
      <c r="CB456" s="718"/>
      <c r="CC456" s="718"/>
      <c r="CD456" s="718"/>
      <c r="CE456" s="718"/>
      <c r="CF456" s="718"/>
      <c r="CG456" s="718"/>
      <c r="CH456" s="718"/>
      <c r="CI456" s="718"/>
      <c r="CJ456" s="718"/>
      <c r="CK456" s="718"/>
      <c r="CL456" s="718"/>
      <c r="CM456" s="718"/>
      <c r="CN456" s="718"/>
      <c r="CO456" s="718"/>
      <c r="CP456" s="718"/>
      <c r="CQ456" s="718"/>
      <c r="CR456" s="718"/>
      <c r="CS456" s="718"/>
      <c r="CT456" s="718"/>
      <c r="CU456" s="718"/>
      <c r="CV456" s="718"/>
      <c r="CW456" s="718"/>
      <c r="CX456" s="718"/>
      <c r="CY456" s="718"/>
      <c r="CZ456" s="718"/>
      <c r="DA456" s="718"/>
      <c r="DB456" s="718"/>
      <c r="DC456" s="718"/>
      <c r="DD456" s="718"/>
      <c r="DE456" s="718"/>
      <c r="DF456" s="718"/>
      <c r="DG456" s="718"/>
      <c r="DH456" s="718"/>
      <c r="DI456" s="718"/>
      <c r="DJ456" s="718"/>
      <c r="DK456" s="718"/>
      <c r="DL456" s="718"/>
      <c r="DM456" s="718"/>
      <c r="DN456" s="718"/>
      <c r="DO456" s="718"/>
      <c r="DP456" s="718"/>
      <c r="DQ456" s="718"/>
      <c r="DR456" s="718"/>
      <c r="DS456" s="718"/>
      <c r="DT456" s="718"/>
      <c r="DU456" s="718"/>
      <c r="DV456" s="718"/>
      <c r="DW456" s="718"/>
      <c r="DX456" s="718"/>
      <c r="DY456" s="718"/>
      <c r="DZ456" s="718"/>
      <c r="EA456" s="718"/>
      <c r="EB456" s="718"/>
      <c r="EC456" s="718"/>
      <c r="ED456" s="718"/>
      <c r="EE456" s="718"/>
      <c r="EF456" s="718"/>
      <c r="EG456" s="718"/>
      <c r="EH456" s="718"/>
      <c r="EI456" s="718"/>
      <c r="EJ456" s="718"/>
      <c r="EK456" s="718"/>
      <c r="EL456" s="718"/>
      <c r="EM456" s="718"/>
      <c r="EN456" s="718"/>
      <c r="EO456" s="718"/>
      <c r="EP456" s="718"/>
      <c r="EQ456" s="718"/>
      <c r="ER456" s="718"/>
      <c r="ES456" s="718"/>
      <c r="ET456" s="718"/>
      <c r="EU456" s="718"/>
      <c r="EV456" s="718"/>
      <c r="EW456" s="718"/>
      <c r="EX456" s="718"/>
      <c r="EY456" s="718"/>
      <c r="EZ456" s="718"/>
      <c r="FA456" s="718"/>
      <c r="FB456" s="718"/>
      <c r="FC456" s="718"/>
      <c r="FD456" s="718"/>
      <c r="FE456" s="718"/>
      <c r="FF456" s="718"/>
      <c r="FG456" s="718"/>
      <c r="FH456" s="718"/>
      <c r="FI456" s="718"/>
      <c r="FJ456" s="718"/>
      <c r="FK456" s="718"/>
      <c r="FL456" s="718"/>
      <c r="FM456" s="718"/>
      <c r="FN456" s="718"/>
      <c r="FO456" s="718"/>
      <c r="FP456" s="718"/>
      <c r="FQ456" s="718"/>
      <c r="FR456" s="718"/>
      <c r="FS456" s="718"/>
      <c r="FT456" s="718"/>
      <c r="FU456" s="718"/>
      <c r="FV456" s="718"/>
      <c r="FW456" s="718"/>
      <c r="FX456" s="718"/>
      <c r="FY456" s="718"/>
      <c r="FZ456" s="718"/>
      <c r="GA456" s="718"/>
      <c r="GB456" s="718"/>
      <c r="GC456" s="718"/>
      <c r="GD456" s="718"/>
      <c r="GE456" s="718"/>
      <c r="GF456" s="718"/>
      <c r="GG456" s="718"/>
      <c r="GH456" s="718"/>
      <c r="GI456" s="718"/>
      <c r="GJ456" s="718"/>
      <c r="GK456" s="718"/>
      <c r="GL456" s="718"/>
      <c r="GM456" s="718"/>
      <c r="GN456" s="718"/>
      <c r="GO456" s="718"/>
      <c r="GP456" s="718"/>
      <c r="GQ456" s="718"/>
      <c r="GR456" s="718"/>
      <c r="GS456" s="718"/>
      <c r="GT456" s="718"/>
      <c r="GU456" s="718"/>
      <c r="GV456" s="718"/>
      <c r="GW456" s="718"/>
      <c r="GX456" s="718"/>
      <c r="GY456" s="718"/>
      <c r="GZ456" s="718"/>
      <c r="HA456" s="718"/>
      <c r="HB456" s="718"/>
      <c r="HC456" s="718"/>
      <c r="HD456" s="718"/>
      <c r="HE456" s="718"/>
      <c r="HF456" s="718"/>
      <c r="HG456" s="718"/>
      <c r="HH456" s="718"/>
      <c r="HI456" s="718"/>
      <c r="HJ456" s="718"/>
      <c r="HK456" s="718"/>
      <c r="HL456" s="718"/>
      <c r="HM456" s="718"/>
      <c r="HN456" s="718"/>
      <c r="HO456" s="718"/>
      <c r="HP456" s="718"/>
      <c r="HQ456" s="718"/>
      <c r="HR456" s="718"/>
      <c r="HS456" s="718"/>
      <c r="HT456" s="718"/>
      <c r="HU456" s="718"/>
      <c r="HV456" s="718"/>
      <c r="HW456" s="718"/>
      <c r="HX456" s="718"/>
      <c r="HY456" s="718"/>
      <c r="HZ456" s="718"/>
      <c r="IA456" s="718"/>
      <c r="IB456" s="718"/>
      <c r="IC456" s="718"/>
      <c r="ID456" s="718"/>
      <c r="IE456" s="718"/>
      <c r="IF456" s="718"/>
      <c r="IG456" s="718"/>
      <c r="IH456" s="718"/>
      <c r="II456" s="718"/>
      <c r="IJ456" s="718"/>
      <c r="IK456" s="718"/>
      <c r="IL456" s="718"/>
      <c r="IM456" s="718"/>
      <c r="IN456" s="718"/>
      <c r="IO456" s="718"/>
      <c r="IP456" s="718"/>
      <c r="IQ456" s="718"/>
      <c r="IR456" s="718"/>
      <c r="IS456" s="718"/>
      <c r="IT456" s="718"/>
      <c r="IU456" s="718"/>
      <c r="IV456" s="718"/>
    </row>
    <row r="457" spans="2:256" s="418" customFormat="1">
      <c r="B457" s="432"/>
      <c r="C457" s="433"/>
      <c r="D457" s="432"/>
      <c r="E457" s="432"/>
      <c r="P457" s="718"/>
      <c r="Q457" s="718"/>
      <c r="R457" s="718"/>
      <c r="S457" s="718"/>
      <c r="T457" s="718"/>
      <c r="U457" s="718"/>
      <c r="V457" s="718"/>
      <c r="W457" s="718"/>
      <c r="X457" s="718"/>
      <c r="Y457" s="718"/>
      <c r="Z457" s="718"/>
      <c r="AA457" s="718"/>
      <c r="AB457" s="718"/>
      <c r="AC457" s="718"/>
      <c r="AD457" s="718"/>
      <c r="AE457" s="718"/>
      <c r="AF457" s="718"/>
      <c r="AG457" s="718"/>
      <c r="AH457" s="718"/>
      <c r="AI457" s="718"/>
      <c r="AJ457" s="718"/>
      <c r="AK457" s="718"/>
      <c r="AL457" s="718"/>
      <c r="AM457" s="718"/>
      <c r="AN457" s="718"/>
      <c r="AO457" s="718"/>
      <c r="AP457" s="718"/>
      <c r="AQ457" s="718"/>
      <c r="AR457" s="718"/>
      <c r="AS457" s="718"/>
      <c r="AT457" s="718"/>
      <c r="AU457" s="718"/>
      <c r="AV457" s="718"/>
      <c r="AW457" s="718"/>
      <c r="AX457" s="718"/>
      <c r="AY457" s="718"/>
      <c r="AZ457" s="718"/>
      <c r="BA457" s="718"/>
      <c r="BB457" s="718"/>
      <c r="BC457" s="718"/>
      <c r="BD457" s="718"/>
      <c r="BE457" s="718"/>
      <c r="BF457" s="718"/>
      <c r="BG457" s="718"/>
      <c r="BH457" s="718"/>
      <c r="BI457" s="718"/>
      <c r="BJ457" s="718"/>
      <c r="BK457" s="718"/>
      <c r="BL457" s="718"/>
      <c r="BM457" s="718"/>
      <c r="BN457" s="718"/>
      <c r="BO457" s="718"/>
      <c r="BP457" s="718"/>
      <c r="BQ457" s="718"/>
      <c r="BR457" s="718"/>
      <c r="BS457" s="718"/>
      <c r="BT457" s="718"/>
      <c r="BU457" s="718"/>
      <c r="BV457" s="718"/>
      <c r="BW457" s="718"/>
      <c r="BX457" s="718"/>
      <c r="BY457" s="718"/>
      <c r="BZ457" s="718"/>
      <c r="CA457" s="718"/>
      <c r="CB457" s="718"/>
      <c r="CC457" s="718"/>
      <c r="CD457" s="718"/>
      <c r="CE457" s="718"/>
      <c r="CF457" s="718"/>
      <c r="CG457" s="718"/>
      <c r="CH457" s="718"/>
      <c r="CI457" s="718"/>
      <c r="CJ457" s="718"/>
      <c r="CK457" s="718"/>
      <c r="CL457" s="718"/>
      <c r="CM457" s="718"/>
      <c r="CN457" s="718"/>
      <c r="CO457" s="718"/>
      <c r="CP457" s="718"/>
      <c r="CQ457" s="718"/>
      <c r="CR457" s="718"/>
      <c r="CS457" s="718"/>
      <c r="CT457" s="718"/>
      <c r="CU457" s="718"/>
      <c r="CV457" s="718"/>
      <c r="CW457" s="718"/>
      <c r="CX457" s="718"/>
      <c r="CY457" s="718"/>
      <c r="CZ457" s="718"/>
      <c r="DA457" s="718"/>
      <c r="DB457" s="718"/>
      <c r="DC457" s="718"/>
      <c r="DD457" s="718"/>
      <c r="DE457" s="718"/>
      <c r="DF457" s="718"/>
      <c r="DG457" s="718"/>
      <c r="DH457" s="718"/>
      <c r="DI457" s="718"/>
      <c r="DJ457" s="718"/>
      <c r="DK457" s="718"/>
      <c r="DL457" s="718"/>
      <c r="DM457" s="718"/>
      <c r="DN457" s="718"/>
      <c r="DO457" s="718"/>
      <c r="DP457" s="718"/>
      <c r="DQ457" s="718"/>
      <c r="DR457" s="718"/>
      <c r="DS457" s="718"/>
      <c r="DT457" s="718"/>
      <c r="DU457" s="718"/>
      <c r="DV457" s="718"/>
      <c r="DW457" s="718"/>
      <c r="DX457" s="718"/>
      <c r="DY457" s="718"/>
      <c r="DZ457" s="718"/>
      <c r="EA457" s="718"/>
      <c r="EB457" s="718"/>
      <c r="EC457" s="718"/>
      <c r="ED457" s="718"/>
      <c r="EE457" s="718"/>
      <c r="EF457" s="718"/>
      <c r="EG457" s="718"/>
      <c r="EH457" s="718"/>
      <c r="EI457" s="718"/>
      <c r="EJ457" s="718"/>
      <c r="EK457" s="718"/>
      <c r="EL457" s="718"/>
      <c r="EM457" s="718"/>
      <c r="EN457" s="718"/>
      <c r="EO457" s="718"/>
      <c r="EP457" s="718"/>
      <c r="EQ457" s="718"/>
      <c r="ER457" s="718"/>
      <c r="ES457" s="718"/>
      <c r="ET457" s="718"/>
      <c r="EU457" s="718"/>
      <c r="EV457" s="718"/>
      <c r="EW457" s="718"/>
      <c r="EX457" s="718"/>
      <c r="EY457" s="718"/>
      <c r="EZ457" s="718"/>
      <c r="FA457" s="718"/>
      <c r="FB457" s="718"/>
      <c r="FC457" s="718"/>
      <c r="FD457" s="718"/>
      <c r="FE457" s="718"/>
      <c r="FF457" s="718"/>
      <c r="FG457" s="718"/>
      <c r="FH457" s="718"/>
      <c r="FI457" s="718"/>
      <c r="FJ457" s="718"/>
      <c r="FK457" s="718"/>
      <c r="FL457" s="718"/>
      <c r="FM457" s="718"/>
      <c r="FN457" s="718"/>
      <c r="FO457" s="718"/>
      <c r="FP457" s="718"/>
      <c r="FQ457" s="718"/>
      <c r="FR457" s="718"/>
      <c r="FS457" s="718"/>
      <c r="FT457" s="718"/>
      <c r="FU457" s="718"/>
      <c r="FV457" s="718"/>
      <c r="FW457" s="718"/>
      <c r="FX457" s="718"/>
      <c r="FY457" s="718"/>
      <c r="FZ457" s="718"/>
      <c r="GA457" s="718"/>
      <c r="GB457" s="718"/>
      <c r="GC457" s="718"/>
      <c r="GD457" s="718"/>
      <c r="GE457" s="718"/>
      <c r="GF457" s="718"/>
      <c r="GG457" s="718"/>
      <c r="GH457" s="718"/>
      <c r="GI457" s="718"/>
      <c r="GJ457" s="718"/>
      <c r="GK457" s="718"/>
      <c r="GL457" s="718"/>
      <c r="GM457" s="718"/>
      <c r="GN457" s="718"/>
      <c r="GO457" s="718"/>
      <c r="GP457" s="718"/>
      <c r="GQ457" s="718"/>
      <c r="GR457" s="718"/>
      <c r="GS457" s="718"/>
      <c r="GT457" s="718"/>
      <c r="GU457" s="718"/>
      <c r="GV457" s="718"/>
      <c r="GW457" s="718"/>
      <c r="GX457" s="718"/>
      <c r="GY457" s="718"/>
      <c r="GZ457" s="718"/>
      <c r="HA457" s="718"/>
      <c r="HB457" s="718"/>
      <c r="HC457" s="718"/>
      <c r="HD457" s="718"/>
      <c r="HE457" s="718"/>
      <c r="HF457" s="718"/>
      <c r="HG457" s="718"/>
      <c r="HH457" s="718"/>
      <c r="HI457" s="718"/>
      <c r="HJ457" s="718"/>
      <c r="HK457" s="718"/>
      <c r="HL457" s="718"/>
      <c r="HM457" s="718"/>
      <c r="HN457" s="718"/>
      <c r="HO457" s="718"/>
      <c r="HP457" s="718"/>
      <c r="HQ457" s="718"/>
      <c r="HR457" s="718"/>
      <c r="HS457" s="718"/>
      <c r="HT457" s="718"/>
      <c r="HU457" s="718"/>
      <c r="HV457" s="718"/>
      <c r="HW457" s="718"/>
      <c r="HX457" s="718"/>
      <c r="HY457" s="718"/>
      <c r="HZ457" s="718"/>
      <c r="IA457" s="718"/>
      <c r="IB457" s="718"/>
      <c r="IC457" s="718"/>
      <c r="ID457" s="718"/>
      <c r="IE457" s="718"/>
      <c r="IF457" s="718"/>
      <c r="IG457" s="718"/>
      <c r="IH457" s="718"/>
      <c r="II457" s="718"/>
      <c r="IJ457" s="718"/>
      <c r="IK457" s="718"/>
      <c r="IL457" s="718"/>
      <c r="IM457" s="718"/>
      <c r="IN457" s="718"/>
      <c r="IO457" s="718"/>
      <c r="IP457" s="718"/>
      <c r="IQ457" s="718"/>
      <c r="IR457" s="718"/>
      <c r="IS457" s="718"/>
      <c r="IT457" s="718"/>
      <c r="IU457" s="718"/>
      <c r="IV457" s="718"/>
    </row>
    <row r="458" spans="2:256" s="418" customFormat="1">
      <c r="B458" s="432"/>
      <c r="C458" s="433"/>
      <c r="D458" s="432"/>
      <c r="E458" s="432"/>
      <c r="P458" s="718"/>
      <c r="Q458" s="718"/>
      <c r="R458" s="718"/>
      <c r="S458" s="718"/>
      <c r="T458" s="718"/>
      <c r="U458" s="718"/>
      <c r="V458" s="718"/>
      <c r="W458" s="718"/>
      <c r="X458" s="718"/>
      <c r="Y458" s="718"/>
      <c r="Z458" s="718"/>
      <c r="AA458" s="718"/>
      <c r="AB458" s="718"/>
      <c r="AC458" s="718"/>
      <c r="AD458" s="718"/>
      <c r="AE458" s="718"/>
      <c r="AF458" s="718"/>
      <c r="AG458" s="718"/>
      <c r="AH458" s="718"/>
      <c r="AI458" s="718"/>
      <c r="AJ458" s="718"/>
      <c r="AK458" s="718"/>
      <c r="AL458" s="718"/>
      <c r="AM458" s="718"/>
      <c r="AN458" s="718"/>
      <c r="AO458" s="718"/>
      <c r="AP458" s="718"/>
      <c r="AQ458" s="718"/>
      <c r="AR458" s="718"/>
      <c r="AS458" s="718"/>
      <c r="AT458" s="718"/>
      <c r="AU458" s="718"/>
      <c r="AV458" s="718"/>
      <c r="AW458" s="718"/>
      <c r="AX458" s="718"/>
      <c r="AY458" s="718"/>
      <c r="AZ458" s="718"/>
      <c r="BA458" s="718"/>
      <c r="BB458" s="718"/>
      <c r="BC458" s="718"/>
      <c r="BD458" s="718"/>
      <c r="BE458" s="718"/>
      <c r="BF458" s="718"/>
      <c r="BG458" s="718"/>
      <c r="BH458" s="718"/>
      <c r="BI458" s="718"/>
      <c r="BJ458" s="718"/>
      <c r="BK458" s="718"/>
      <c r="BL458" s="718"/>
      <c r="BM458" s="718"/>
      <c r="BN458" s="718"/>
      <c r="BO458" s="718"/>
      <c r="BP458" s="718"/>
      <c r="BQ458" s="718"/>
      <c r="BR458" s="718"/>
      <c r="BS458" s="718"/>
      <c r="BT458" s="718"/>
      <c r="BU458" s="718"/>
      <c r="BV458" s="718"/>
      <c r="BW458" s="718"/>
      <c r="BX458" s="718"/>
      <c r="BY458" s="718"/>
      <c r="BZ458" s="718"/>
      <c r="CA458" s="718"/>
      <c r="CB458" s="718"/>
      <c r="CC458" s="718"/>
      <c r="CD458" s="718"/>
      <c r="CE458" s="718"/>
      <c r="CF458" s="718"/>
      <c r="CG458" s="718"/>
      <c r="CH458" s="718"/>
      <c r="CI458" s="718"/>
      <c r="CJ458" s="718"/>
      <c r="CK458" s="718"/>
      <c r="CL458" s="718"/>
      <c r="CM458" s="718"/>
      <c r="CN458" s="718"/>
      <c r="CO458" s="718"/>
      <c r="CP458" s="718"/>
      <c r="CQ458" s="718"/>
      <c r="CR458" s="718"/>
      <c r="CS458" s="718"/>
      <c r="CT458" s="718"/>
      <c r="CU458" s="718"/>
      <c r="CV458" s="718"/>
      <c r="CW458" s="718"/>
      <c r="CX458" s="718"/>
      <c r="CY458" s="718"/>
      <c r="CZ458" s="718"/>
      <c r="DA458" s="718"/>
      <c r="DB458" s="718"/>
      <c r="DC458" s="718"/>
      <c r="DD458" s="718"/>
      <c r="DE458" s="718"/>
      <c r="DF458" s="718"/>
      <c r="DG458" s="718"/>
      <c r="DH458" s="718"/>
      <c r="DI458" s="718"/>
      <c r="DJ458" s="718"/>
      <c r="DK458" s="718"/>
      <c r="DL458" s="718"/>
      <c r="DM458" s="718"/>
      <c r="DN458" s="718"/>
      <c r="DO458" s="718"/>
      <c r="DP458" s="718"/>
      <c r="DQ458" s="718"/>
      <c r="DR458" s="718"/>
      <c r="DS458" s="718"/>
      <c r="DT458" s="718"/>
      <c r="DU458" s="718"/>
      <c r="DV458" s="718"/>
      <c r="DW458" s="718"/>
      <c r="DX458" s="718"/>
      <c r="DY458" s="718"/>
      <c r="DZ458" s="718"/>
      <c r="EA458" s="718"/>
      <c r="EB458" s="718"/>
      <c r="EC458" s="718"/>
      <c r="ED458" s="718"/>
      <c r="EE458" s="718"/>
      <c r="EF458" s="718"/>
      <c r="EG458" s="718"/>
      <c r="EH458" s="718"/>
      <c r="EI458" s="718"/>
      <c r="EJ458" s="718"/>
      <c r="EK458" s="718"/>
      <c r="EL458" s="718"/>
      <c r="EM458" s="718"/>
      <c r="EN458" s="718"/>
      <c r="EO458" s="718"/>
      <c r="EP458" s="718"/>
      <c r="EQ458" s="718"/>
      <c r="ER458" s="718"/>
      <c r="ES458" s="718"/>
      <c r="ET458" s="718"/>
      <c r="EU458" s="718"/>
      <c r="EV458" s="718"/>
      <c r="EW458" s="718"/>
      <c r="EX458" s="718"/>
      <c r="EY458" s="718"/>
      <c r="EZ458" s="718"/>
      <c r="FA458" s="718"/>
      <c r="FB458" s="718"/>
      <c r="FC458" s="718"/>
      <c r="FD458" s="718"/>
      <c r="FE458" s="718"/>
      <c r="FF458" s="718"/>
      <c r="FG458" s="718"/>
      <c r="FH458" s="718"/>
      <c r="FI458" s="718"/>
      <c r="FJ458" s="718"/>
      <c r="FK458" s="718"/>
      <c r="FL458" s="718"/>
      <c r="FM458" s="718"/>
      <c r="FN458" s="718"/>
      <c r="FO458" s="718"/>
      <c r="FP458" s="718"/>
      <c r="FQ458" s="718"/>
      <c r="FR458" s="718"/>
      <c r="FS458" s="718"/>
      <c r="FT458" s="718"/>
      <c r="FU458" s="718"/>
      <c r="FV458" s="718"/>
      <c r="FW458" s="718"/>
      <c r="FX458" s="718"/>
      <c r="FY458" s="718"/>
      <c r="FZ458" s="718"/>
      <c r="GA458" s="718"/>
      <c r="GB458" s="718"/>
      <c r="GC458" s="718"/>
      <c r="GD458" s="718"/>
      <c r="GE458" s="718"/>
      <c r="GF458" s="718"/>
      <c r="GG458" s="718"/>
      <c r="GH458" s="718"/>
      <c r="GI458" s="718"/>
      <c r="GJ458" s="718"/>
      <c r="GK458" s="718"/>
      <c r="GL458" s="718"/>
      <c r="GM458" s="718"/>
      <c r="GN458" s="718"/>
      <c r="GO458" s="718"/>
      <c r="GP458" s="718"/>
      <c r="GQ458" s="718"/>
      <c r="GR458" s="718"/>
      <c r="GS458" s="718"/>
      <c r="GT458" s="718"/>
      <c r="GU458" s="718"/>
      <c r="GV458" s="718"/>
      <c r="GW458" s="718"/>
      <c r="GX458" s="718"/>
      <c r="GY458" s="718"/>
      <c r="GZ458" s="718"/>
      <c r="HA458" s="718"/>
      <c r="HB458" s="718"/>
      <c r="HC458" s="718"/>
      <c r="HD458" s="718"/>
      <c r="HE458" s="718"/>
      <c r="HF458" s="718"/>
      <c r="HG458" s="718"/>
      <c r="HH458" s="718"/>
      <c r="HI458" s="718"/>
      <c r="HJ458" s="718"/>
      <c r="HK458" s="718"/>
      <c r="HL458" s="718"/>
      <c r="HM458" s="718"/>
      <c r="HN458" s="718"/>
      <c r="HO458" s="718"/>
      <c r="HP458" s="718"/>
      <c r="HQ458" s="718"/>
      <c r="HR458" s="718"/>
      <c r="HS458" s="718"/>
      <c r="HT458" s="718"/>
      <c r="HU458" s="718"/>
      <c r="HV458" s="718"/>
      <c r="HW458" s="718"/>
      <c r="HX458" s="718"/>
      <c r="HY458" s="718"/>
      <c r="HZ458" s="718"/>
      <c r="IA458" s="718"/>
      <c r="IB458" s="718"/>
      <c r="IC458" s="718"/>
      <c r="ID458" s="718"/>
      <c r="IE458" s="718"/>
      <c r="IF458" s="718"/>
      <c r="IG458" s="718"/>
      <c r="IH458" s="718"/>
      <c r="II458" s="718"/>
      <c r="IJ458" s="718"/>
      <c r="IK458" s="718"/>
      <c r="IL458" s="718"/>
      <c r="IM458" s="718"/>
      <c r="IN458" s="718"/>
      <c r="IO458" s="718"/>
      <c r="IP458" s="718"/>
      <c r="IQ458" s="718"/>
      <c r="IR458" s="718"/>
      <c r="IS458" s="718"/>
      <c r="IT458" s="718"/>
      <c r="IU458" s="718"/>
      <c r="IV458" s="718"/>
    </row>
    <row r="459" spans="2:256" s="418" customFormat="1">
      <c r="B459" s="432"/>
      <c r="C459" s="433"/>
      <c r="D459" s="432"/>
      <c r="E459" s="432"/>
      <c r="P459" s="718"/>
      <c r="Q459" s="718"/>
      <c r="R459" s="718"/>
      <c r="S459" s="718"/>
      <c r="T459" s="718"/>
      <c r="U459" s="718"/>
      <c r="V459" s="718"/>
      <c r="W459" s="718"/>
      <c r="X459" s="718"/>
      <c r="Y459" s="718"/>
      <c r="Z459" s="718"/>
      <c r="AA459" s="718"/>
      <c r="AB459" s="718"/>
      <c r="AC459" s="718"/>
      <c r="AD459" s="718"/>
      <c r="AE459" s="718"/>
      <c r="AF459" s="718"/>
      <c r="AG459" s="718"/>
      <c r="AH459" s="718"/>
      <c r="AI459" s="718"/>
      <c r="AJ459" s="718"/>
      <c r="AK459" s="718"/>
      <c r="AL459" s="718"/>
      <c r="AM459" s="718"/>
      <c r="AN459" s="718"/>
      <c r="AO459" s="718"/>
      <c r="AP459" s="718"/>
      <c r="AQ459" s="718"/>
      <c r="AR459" s="718"/>
      <c r="AS459" s="718"/>
      <c r="AT459" s="718"/>
      <c r="AU459" s="718"/>
      <c r="AV459" s="718"/>
      <c r="AW459" s="718"/>
      <c r="AX459" s="718"/>
      <c r="AY459" s="718"/>
      <c r="AZ459" s="718"/>
      <c r="BA459" s="718"/>
      <c r="BB459" s="718"/>
      <c r="BC459" s="718"/>
      <c r="BD459" s="718"/>
      <c r="BE459" s="718"/>
      <c r="BF459" s="718"/>
      <c r="BG459" s="718"/>
      <c r="BH459" s="718"/>
      <c r="BI459" s="718"/>
      <c r="BJ459" s="718"/>
      <c r="BK459" s="718"/>
      <c r="BL459" s="718"/>
      <c r="BM459" s="718"/>
      <c r="BN459" s="718"/>
      <c r="BO459" s="718"/>
      <c r="BP459" s="718"/>
      <c r="BQ459" s="718"/>
      <c r="BR459" s="718"/>
      <c r="BS459" s="718"/>
      <c r="BT459" s="718"/>
      <c r="BU459" s="718"/>
      <c r="BV459" s="718"/>
      <c r="BW459" s="718"/>
      <c r="BX459" s="718"/>
      <c r="BY459" s="718"/>
      <c r="BZ459" s="718"/>
      <c r="CA459" s="718"/>
      <c r="CB459" s="718"/>
      <c r="CC459" s="718"/>
      <c r="CD459" s="718"/>
      <c r="CE459" s="718"/>
      <c r="CF459" s="718"/>
      <c r="CG459" s="718"/>
      <c r="CH459" s="718"/>
      <c r="CI459" s="718"/>
      <c r="CJ459" s="718"/>
      <c r="CK459" s="718"/>
      <c r="CL459" s="718"/>
      <c r="CM459" s="718"/>
      <c r="CN459" s="718"/>
      <c r="CO459" s="718"/>
      <c r="CP459" s="718"/>
      <c r="CQ459" s="718"/>
      <c r="CR459" s="718"/>
      <c r="CS459" s="718"/>
      <c r="CT459" s="718"/>
      <c r="CU459" s="718"/>
      <c r="CV459" s="718"/>
      <c r="CW459" s="718"/>
      <c r="CX459" s="718"/>
      <c r="CY459" s="718"/>
      <c r="CZ459" s="718"/>
      <c r="DA459" s="718"/>
      <c r="DB459" s="718"/>
      <c r="DC459" s="718"/>
      <c r="DD459" s="718"/>
      <c r="DE459" s="718"/>
      <c r="DF459" s="718"/>
      <c r="DG459" s="718"/>
      <c r="DH459" s="718"/>
      <c r="DI459" s="718"/>
      <c r="DJ459" s="718"/>
      <c r="DK459" s="718"/>
      <c r="DL459" s="718"/>
      <c r="DM459" s="718"/>
      <c r="DN459" s="718"/>
      <c r="DO459" s="718"/>
      <c r="DP459" s="718"/>
      <c r="DQ459" s="718"/>
      <c r="DR459" s="718"/>
      <c r="DS459" s="718"/>
      <c r="DT459" s="718"/>
      <c r="DU459" s="718"/>
      <c r="DV459" s="718"/>
      <c r="DW459" s="718"/>
      <c r="DX459" s="718"/>
      <c r="DY459" s="718"/>
      <c r="DZ459" s="718"/>
      <c r="EA459" s="718"/>
      <c r="EB459" s="718"/>
      <c r="EC459" s="718"/>
      <c r="ED459" s="718"/>
      <c r="EE459" s="718"/>
      <c r="EF459" s="718"/>
      <c r="EG459" s="718"/>
      <c r="EH459" s="718"/>
      <c r="EI459" s="718"/>
      <c r="EJ459" s="718"/>
      <c r="EK459" s="718"/>
      <c r="EL459" s="718"/>
      <c r="EM459" s="718"/>
      <c r="EN459" s="718"/>
      <c r="EO459" s="718"/>
      <c r="EP459" s="718"/>
      <c r="EQ459" s="718"/>
      <c r="ER459" s="718"/>
      <c r="ES459" s="718"/>
      <c r="ET459" s="718"/>
      <c r="EU459" s="718"/>
      <c r="EV459" s="718"/>
      <c r="EW459" s="718"/>
      <c r="EX459" s="718"/>
      <c r="EY459" s="718"/>
      <c r="EZ459" s="718"/>
      <c r="FA459" s="718"/>
      <c r="FB459" s="718"/>
      <c r="FC459" s="718"/>
      <c r="FD459" s="718"/>
      <c r="FE459" s="718"/>
      <c r="FF459" s="718"/>
      <c r="FG459" s="718"/>
      <c r="FH459" s="718"/>
      <c r="FI459" s="718"/>
      <c r="FJ459" s="718"/>
      <c r="FK459" s="718"/>
      <c r="FL459" s="718"/>
      <c r="FM459" s="718"/>
      <c r="FN459" s="718"/>
      <c r="FO459" s="718"/>
      <c r="FP459" s="718"/>
      <c r="FQ459" s="718"/>
      <c r="FR459" s="718"/>
      <c r="FS459" s="718"/>
      <c r="FT459" s="718"/>
      <c r="FU459" s="718"/>
      <c r="FV459" s="718"/>
      <c r="FW459" s="718"/>
      <c r="FX459" s="718"/>
      <c r="FY459" s="718"/>
      <c r="FZ459" s="718"/>
      <c r="GA459" s="718"/>
      <c r="GB459" s="718"/>
      <c r="GC459" s="718"/>
      <c r="GD459" s="718"/>
      <c r="GE459" s="718"/>
      <c r="GF459" s="718"/>
      <c r="GG459" s="718"/>
      <c r="GH459" s="718"/>
      <c r="GI459" s="718"/>
      <c r="GJ459" s="718"/>
      <c r="GK459" s="718"/>
      <c r="GL459" s="718"/>
      <c r="GM459" s="718"/>
      <c r="GN459" s="718"/>
      <c r="GO459" s="718"/>
      <c r="GP459" s="718"/>
      <c r="GQ459" s="718"/>
      <c r="GR459" s="718"/>
      <c r="GS459" s="718"/>
      <c r="GT459" s="718"/>
      <c r="GU459" s="718"/>
      <c r="GV459" s="718"/>
      <c r="GW459" s="718"/>
      <c r="GX459" s="718"/>
      <c r="GY459" s="718"/>
      <c r="GZ459" s="718"/>
      <c r="HA459" s="718"/>
      <c r="HB459" s="718"/>
      <c r="HC459" s="718"/>
      <c r="HD459" s="718"/>
      <c r="HE459" s="718"/>
      <c r="HF459" s="718"/>
      <c r="HG459" s="718"/>
      <c r="HH459" s="718"/>
      <c r="HI459" s="718"/>
      <c r="HJ459" s="718"/>
      <c r="HK459" s="718"/>
      <c r="HL459" s="718"/>
      <c r="HM459" s="718"/>
      <c r="HN459" s="718"/>
      <c r="HO459" s="718"/>
      <c r="HP459" s="718"/>
      <c r="HQ459" s="718"/>
      <c r="HR459" s="718"/>
      <c r="HS459" s="718"/>
      <c r="HT459" s="718"/>
      <c r="HU459" s="718"/>
      <c r="HV459" s="718"/>
      <c r="HW459" s="718"/>
      <c r="HX459" s="718"/>
      <c r="HY459" s="718"/>
      <c r="HZ459" s="718"/>
      <c r="IA459" s="718"/>
      <c r="IB459" s="718"/>
      <c r="IC459" s="718"/>
      <c r="ID459" s="718"/>
      <c r="IE459" s="718"/>
      <c r="IF459" s="718"/>
      <c r="IG459" s="718"/>
      <c r="IH459" s="718"/>
      <c r="II459" s="718"/>
      <c r="IJ459" s="718"/>
      <c r="IK459" s="718"/>
      <c r="IL459" s="718"/>
      <c r="IM459" s="718"/>
      <c r="IN459" s="718"/>
      <c r="IO459" s="718"/>
      <c r="IP459" s="718"/>
      <c r="IQ459" s="718"/>
      <c r="IR459" s="718"/>
      <c r="IS459" s="718"/>
      <c r="IT459" s="718"/>
      <c r="IU459" s="718"/>
      <c r="IV459" s="718"/>
    </row>
    <row r="460" spans="2:256" s="418" customFormat="1">
      <c r="B460" s="432"/>
      <c r="C460" s="433"/>
      <c r="D460" s="432"/>
      <c r="E460" s="432"/>
      <c r="P460" s="718"/>
      <c r="Q460" s="718"/>
      <c r="R460" s="718"/>
      <c r="S460" s="718"/>
      <c r="T460" s="718"/>
      <c r="U460" s="718"/>
      <c r="V460" s="718"/>
      <c r="W460" s="718"/>
      <c r="X460" s="718"/>
      <c r="Y460" s="718"/>
      <c r="Z460" s="718"/>
      <c r="AA460" s="718"/>
      <c r="AB460" s="718"/>
      <c r="AC460" s="718"/>
      <c r="AD460" s="718"/>
      <c r="AE460" s="718"/>
      <c r="AF460" s="718"/>
      <c r="AG460" s="718"/>
      <c r="AH460" s="718"/>
      <c r="AI460" s="718"/>
      <c r="AJ460" s="718"/>
      <c r="AK460" s="718"/>
      <c r="AL460" s="718"/>
      <c r="AM460" s="718"/>
      <c r="AN460" s="718"/>
      <c r="AO460" s="718"/>
      <c r="AP460" s="718"/>
      <c r="AQ460" s="718"/>
      <c r="AR460" s="718"/>
      <c r="AS460" s="718"/>
      <c r="AT460" s="718"/>
      <c r="AU460" s="718"/>
      <c r="AV460" s="718"/>
      <c r="AW460" s="718"/>
      <c r="AX460" s="718"/>
      <c r="AY460" s="718"/>
      <c r="AZ460" s="718"/>
      <c r="BA460" s="718"/>
      <c r="BB460" s="718"/>
      <c r="BC460" s="718"/>
      <c r="BD460" s="718"/>
      <c r="BE460" s="718"/>
      <c r="BF460" s="718"/>
      <c r="BG460" s="718"/>
      <c r="BH460" s="718"/>
      <c r="BI460" s="718"/>
      <c r="BJ460" s="718"/>
      <c r="BK460" s="718"/>
      <c r="BL460" s="718"/>
      <c r="BM460" s="718"/>
      <c r="BN460" s="718"/>
      <c r="BO460" s="718"/>
      <c r="BP460" s="718"/>
      <c r="BQ460" s="718"/>
      <c r="BR460" s="718"/>
      <c r="BS460" s="718"/>
      <c r="BT460" s="718"/>
      <c r="BU460" s="718"/>
      <c r="BV460" s="718"/>
      <c r="BW460" s="718"/>
      <c r="BX460" s="718"/>
      <c r="BY460" s="718"/>
      <c r="BZ460" s="718"/>
      <c r="CA460" s="718"/>
      <c r="CB460" s="718"/>
      <c r="CC460" s="718"/>
      <c r="CD460" s="718"/>
      <c r="CE460" s="718"/>
      <c r="CF460" s="718"/>
      <c r="CG460" s="718"/>
      <c r="CH460" s="718"/>
      <c r="CI460" s="718"/>
      <c r="CJ460" s="718"/>
      <c r="CK460" s="718"/>
      <c r="CL460" s="718"/>
      <c r="CM460" s="718"/>
      <c r="CN460" s="718"/>
      <c r="CO460" s="718"/>
      <c r="CP460" s="718"/>
      <c r="CQ460" s="718"/>
      <c r="CR460" s="718"/>
      <c r="CS460" s="718"/>
      <c r="CT460" s="718"/>
      <c r="CU460" s="718"/>
      <c r="CV460" s="718"/>
      <c r="CW460" s="718"/>
      <c r="CX460" s="718"/>
      <c r="CY460" s="718"/>
      <c r="CZ460" s="718"/>
      <c r="DA460" s="718"/>
      <c r="DB460" s="718"/>
      <c r="DC460" s="718"/>
      <c r="DD460" s="718"/>
      <c r="DE460" s="718"/>
      <c r="DF460" s="718"/>
      <c r="DG460" s="718"/>
      <c r="DH460" s="718"/>
      <c r="DI460" s="718"/>
      <c r="DJ460" s="718"/>
      <c r="DK460" s="718"/>
      <c r="DL460" s="718"/>
      <c r="DM460" s="718"/>
      <c r="DN460" s="718"/>
      <c r="DO460" s="718"/>
      <c r="DP460" s="718"/>
      <c r="DQ460" s="718"/>
      <c r="DR460" s="718"/>
      <c r="DS460" s="718"/>
      <c r="DT460" s="718"/>
      <c r="DU460" s="718"/>
      <c r="DV460" s="718"/>
      <c r="DW460" s="718"/>
      <c r="DX460" s="718"/>
      <c r="DY460" s="718"/>
      <c r="DZ460" s="718"/>
      <c r="EA460" s="718"/>
      <c r="EB460" s="718"/>
      <c r="EC460" s="718"/>
      <c r="ED460" s="718"/>
      <c r="EE460" s="718"/>
      <c r="EF460" s="718"/>
      <c r="EG460" s="718"/>
      <c r="EH460" s="718"/>
      <c r="EI460" s="718"/>
      <c r="EJ460" s="718"/>
      <c r="EK460" s="718"/>
      <c r="EL460" s="718"/>
      <c r="EM460" s="718"/>
      <c r="EN460" s="718"/>
      <c r="EO460" s="718"/>
      <c r="EP460" s="718"/>
      <c r="EQ460" s="718"/>
      <c r="ER460" s="718"/>
      <c r="ES460" s="718"/>
      <c r="ET460" s="718"/>
      <c r="EU460" s="718"/>
      <c r="EV460" s="718"/>
      <c r="EW460" s="718"/>
      <c r="EX460" s="718"/>
      <c r="EY460" s="718"/>
      <c r="EZ460" s="718"/>
      <c r="FA460" s="718"/>
      <c r="FB460" s="718"/>
      <c r="FC460" s="718"/>
      <c r="FD460" s="718"/>
      <c r="FE460" s="718"/>
      <c r="FF460" s="718"/>
      <c r="FG460" s="718"/>
      <c r="FH460" s="718"/>
      <c r="FI460" s="718"/>
      <c r="FJ460" s="718"/>
      <c r="FK460" s="718"/>
      <c r="FL460" s="718"/>
      <c r="FM460" s="718"/>
      <c r="FN460" s="718"/>
      <c r="FO460" s="718"/>
      <c r="FP460" s="718"/>
      <c r="FQ460" s="718"/>
      <c r="FR460" s="718"/>
      <c r="FS460" s="718"/>
      <c r="FT460" s="718"/>
      <c r="FU460" s="718"/>
      <c r="FV460" s="718"/>
      <c r="FW460" s="718"/>
      <c r="FX460" s="718"/>
      <c r="FY460" s="718"/>
      <c r="FZ460" s="718"/>
      <c r="GA460" s="718"/>
      <c r="GB460" s="718"/>
      <c r="GC460" s="718"/>
      <c r="GD460" s="718"/>
      <c r="GE460" s="718"/>
      <c r="GF460" s="718"/>
      <c r="GG460" s="718"/>
      <c r="GH460" s="718"/>
      <c r="GI460" s="718"/>
      <c r="GJ460" s="718"/>
      <c r="GK460" s="718"/>
      <c r="GL460" s="718"/>
      <c r="GM460" s="718"/>
      <c r="GN460" s="718"/>
      <c r="GO460" s="718"/>
      <c r="GP460" s="718"/>
      <c r="GQ460" s="718"/>
      <c r="GR460" s="718"/>
      <c r="GS460" s="718"/>
      <c r="GT460" s="718"/>
      <c r="GU460" s="718"/>
      <c r="GV460" s="718"/>
      <c r="GW460" s="718"/>
      <c r="GX460" s="718"/>
      <c r="GY460" s="718"/>
      <c r="GZ460" s="718"/>
      <c r="HA460" s="718"/>
      <c r="HB460" s="718"/>
      <c r="HC460" s="718"/>
      <c r="HD460" s="718"/>
      <c r="HE460" s="718"/>
      <c r="HF460" s="718"/>
      <c r="HG460" s="718"/>
      <c r="HH460" s="718"/>
      <c r="HI460" s="718"/>
      <c r="HJ460" s="718"/>
      <c r="HK460" s="718"/>
      <c r="HL460" s="718"/>
      <c r="HM460" s="718"/>
      <c r="HN460" s="718"/>
      <c r="HO460" s="718"/>
      <c r="HP460" s="718"/>
      <c r="HQ460" s="718"/>
      <c r="HR460" s="718"/>
      <c r="HS460" s="718"/>
      <c r="HT460" s="718"/>
      <c r="HU460" s="718"/>
      <c r="HV460" s="718"/>
      <c r="HW460" s="718"/>
      <c r="HX460" s="718"/>
      <c r="HY460" s="718"/>
      <c r="HZ460" s="718"/>
      <c r="IA460" s="718"/>
      <c r="IB460" s="718"/>
      <c r="IC460" s="718"/>
      <c r="ID460" s="718"/>
      <c r="IE460" s="718"/>
      <c r="IF460" s="718"/>
      <c r="IG460" s="718"/>
      <c r="IH460" s="718"/>
      <c r="II460" s="718"/>
      <c r="IJ460" s="718"/>
      <c r="IK460" s="718"/>
      <c r="IL460" s="718"/>
      <c r="IM460" s="718"/>
      <c r="IN460" s="718"/>
      <c r="IO460" s="718"/>
      <c r="IP460" s="718"/>
      <c r="IQ460" s="718"/>
      <c r="IR460" s="718"/>
      <c r="IS460" s="718"/>
      <c r="IT460" s="718"/>
      <c r="IU460" s="718"/>
      <c r="IV460" s="718"/>
    </row>
    <row r="461" spans="2:256" s="418" customFormat="1">
      <c r="B461" s="432"/>
      <c r="C461" s="433"/>
      <c r="D461" s="432"/>
      <c r="E461" s="432"/>
      <c r="P461" s="718"/>
      <c r="Q461" s="718"/>
      <c r="R461" s="718"/>
      <c r="S461" s="718"/>
      <c r="T461" s="718"/>
      <c r="U461" s="718"/>
      <c r="V461" s="718"/>
      <c r="W461" s="718"/>
      <c r="X461" s="718"/>
      <c r="Y461" s="718"/>
      <c r="Z461" s="718"/>
      <c r="AA461" s="718"/>
      <c r="AB461" s="718"/>
      <c r="AC461" s="718"/>
      <c r="AD461" s="718"/>
      <c r="AE461" s="718"/>
      <c r="AF461" s="718"/>
      <c r="AG461" s="718"/>
      <c r="AH461" s="718"/>
      <c r="AI461" s="718"/>
      <c r="AJ461" s="718"/>
      <c r="AK461" s="718"/>
      <c r="AL461" s="718"/>
      <c r="AM461" s="718"/>
      <c r="AN461" s="718"/>
      <c r="AO461" s="718"/>
      <c r="AP461" s="718"/>
      <c r="AQ461" s="718"/>
      <c r="AR461" s="718"/>
      <c r="AS461" s="718"/>
      <c r="AT461" s="718"/>
      <c r="AU461" s="718"/>
      <c r="AV461" s="718"/>
      <c r="AW461" s="718"/>
      <c r="AX461" s="718"/>
      <c r="AY461" s="718"/>
      <c r="AZ461" s="718"/>
      <c r="BA461" s="718"/>
      <c r="BB461" s="718"/>
      <c r="BC461" s="718"/>
      <c r="BD461" s="718"/>
      <c r="BE461" s="718"/>
      <c r="BF461" s="718"/>
      <c r="BG461" s="718"/>
      <c r="BH461" s="718"/>
      <c r="BI461" s="718"/>
      <c r="BJ461" s="718"/>
      <c r="BK461" s="718"/>
      <c r="BL461" s="718"/>
      <c r="BM461" s="718"/>
      <c r="BN461" s="718"/>
      <c r="BO461" s="718"/>
      <c r="BP461" s="718"/>
      <c r="BQ461" s="718"/>
      <c r="BR461" s="718"/>
      <c r="BS461" s="718"/>
      <c r="BT461" s="718"/>
      <c r="BU461" s="718"/>
      <c r="BV461" s="718"/>
      <c r="BW461" s="718"/>
      <c r="BX461" s="718"/>
      <c r="BY461" s="718"/>
      <c r="BZ461" s="718"/>
      <c r="CA461" s="718"/>
      <c r="CB461" s="718"/>
      <c r="CC461" s="718"/>
      <c r="CD461" s="718"/>
      <c r="CE461" s="718"/>
      <c r="CF461" s="718"/>
      <c r="CG461" s="718"/>
      <c r="CH461" s="718"/>
      <c r="CI461" s="718"/>
      <c r="CJ461" s="718"/>
      <c r="CK461" s="718"/>
      <c r="CL461" s="718"/>
      <c r="CM461" s="718"/>
      <c r="CN461" s="718"/>
      <c r="CO461" s="718"/>
      <c r="CP461" s="718"/>
      <c r="CQ461" s="718"/>
      <c r="CR461" s="718"/>
      <c r="CS461" s="718"/>
      <c r="CT461" s="718"/>
      <c r="CU461" s="718"/>
      <c r="CV461" s="718"/>
      <c r="CW461" s="718"/>
      <c r="CX461" s="718"/>
      <c r="CY461" s="718"/>
      <c r="CZ461" s="718"/>
      <c r="DA461" s="718"/>
      <c r="DB461" s="718"/>
      <c r="DC461" s="718"/>
      <c r="DD461" s="718"/>
      <c r="DE461" s="718"/>
      <c r="DF461" s="718"/>
      <c r="DG461" s="718"/>
      <c r="DH461" s="718"/>
      <c r="DI461" s="718"/>
      <c r="DJ461" s="718"/>
      <c r="DK461" s="718"/>
      <c r="DL461" s="718"/>
      <c r="DM461" s="718"/>
      <c r="DN461" s="718"/>
      <c r="DO461" s="718"/>
      <c r="DP461" s="718"/>
      <c r="DQ461" s="718"/>
      <c r="DR461" s="718"/>
      <c r="DS461" s="718"/>
      <c r="DT461" s="718"/>
      <c r="DU461" s="718"/>
      <c r="DV461" s="718"/>
      <c r="DW461" s="718"/>
      <c r="DX461" s="718"/>
      <c r="DY461" s="718"/>
      <c r="DZ461" s="718"/>
      <c r="EA461" s="718"/>
      <c r="EB461" s="718"/>
      <c r="EC461" s="718"/>
      <c r="ED461" s="718"/>
      <c r="EE461" s="718"/>
      <c r="EF461" s="718"/>
      <c r="EG461" s="718"/>
      <c r="EH461" s="718"/>
      <c r="EI461" s="718"/>
      <c r="EJ461" s="718"/>
      <c r="EK461" s="718"/>
      <c r="EL461" s="718"/>
      <c r="EM461" s="718"/>
      <c r="EN461" s="718"/>
      <c r="EO461" s="718"/>
      <c r="EP461" s="718"/>
      <c r="EQ461" s="718"/>
      <c r="ER461" s="718"/>
      <c r="ES461" s="718"/>
      <c r="ET461" s="718"/>
      <c r="EU461" s="718"/>
      <c r="EV461" s="718"/>
      <c r="EW461" s="718"/>
      <c r="EX461" s="718"/>
      <c r="EY461" s="718"/>
      <c r="EZ461" s="718"/>
      <c r="FA461" s="718"/>
      <c r="FB461" s="718"/>
      <c r="FC461" s="718"/>
      <c r="FD461" s="718"/>
      <c r="FE461" s="718"/>
      <c r="FF461" s="718"/>
      <c r="FG461" s="718"/>
      <c r="FH461" s="718"/>
      <c r="FI461" s="718"/>
      <c r="FJ461" s="718"/>
      <c r="FK461" s="718"/>
      <c r="FL461" s="718"/>
      <c r="FM461" s="718"/>
      <c r="FN461" s="718"/>
      <c r="FO461" s="718"/>
      <c r="FP461" s="718"/>
      <c r="FQ461" s="718"/>
      <c r="FR461" s="718"/>
      <c r="FS461" s="718"/>
      <c r="FT461" s="718"/>
      <c r="FU461" s="718"/>
      <c r="FV461" s="718"/>
      <c r="FW461" s="718"/>
      <c r="FX461" s="718"/>
      <c r="FY461" s="718"/>
      <c r="FZ461" s="718"/>
      <c r="GA461" s="718"/>
      <c r="GB461" s="718"/>
      <c r="GC461" s="718"/>
      <c r="GD461" s="718"/>
      <c r="GE461" s="718"/>
      <c r="GF461" s="718"/>
      <c r="GG461" s="718"/>
      <c r="GH461" s="718"/>
      <c r="GI461" s="718"/>
      <c r="GJ461" s="718"/>
      <c r="GK461" s="718"/>
      <c r="GL461" s="718"/>
      <c r="GM461" s="718"/>
      <c r="GN461" s="718"/>
      <c r="GO461" s="718"/>
      <c r="GP461" s="718"/>
      <c r="GQ461" s="718"/>
      <c r="GR461" s="718"/>
      <c r="GS461" s="718"/>
      <c r="GT461" s="718"/>
      <c r="GU461" s="718"/>
      <c r="GV461" s="718"/>
      <c r="GW461" s="718"/>
      <c r="GX461" s="718"/>
      <c r="GY461" s="718"/>
      <c r="GZ461" s="718"/>
      <c r="HA461" s="718"/>
      <c r="HB461" s="718"/>
      <c r="HC461" s="718"/>
      <c r="HD461" s="718"/>
      <c r="HE461" s="718"/>
      <c r="HF461" s="718"/>
      <c r="HG461" s="718"/>
      <c r="HH461" s="718"/>
      <c r="HI461" s="718"/>
      <c r="HJ461" s="718"/>
      <c r="HK461" s="718"/>
      <c r="HL461" s="718"/>
      <c r="HM461" s="718"/>
      <c r="HN461" s="718"/>
      <c r="HO461" s="718"/>
      <c r="HP461" s="718"/>
      <c r="HQ461" s="718"/>
      <c r="HR461" s="718"/>
      <c r="HS461" s="718"/>
      <c r="HT461" s="718"/>
      <c r="HU461" s="718"/>
      <c r="HV461" s="718"/>
      <c r="HW461" s="718"/>
      <c r="HX461" s="718"/>
      <c r="HY461" s="718"/>
      <c r="HZ461" s="718"/>
      <c r="IA461" s="718"/>
      <c r="IB461" s="718"/>
      <c r="IC461" s="718"/>
      <c r="ID461" s="718"/>
      <c r="IE461" s="718"/>
      <c r="IF461" s="718"/>
      <c r="IG461" s="718"/>
      <c r="IH461" s="718"/>
      <c r="II461" s="718"/>
      <c r="IJ461" s="718"/>
      <c r="IK461" s="718"/>
      <c r="IL461" s="718"/>
      <c r="IM461" s="718"/>
      <c r="IN461" s="718"/>
      <c r="IO461" s="718"/>
      <c r="IP461" s="718"/>
      <c r="IQ461" s="718"/>
      <c r="IR461" s="718"/>
      <c r="IS461" s="718"/>
      <c r="IT461" s="718"/>
      <c r="IU461" s="718"/>
      <c r="IV461" s="718"/>
    </row>
    <row r="462" spans="2:256" s="418" customFormat="1">
      <c r="B462" s="432"/>
      <c r="C462" s="433"/>
      <c r="D462" s="432"/>
      <c r="E462" s="432"/>
      <c r="P462" s="718"/>
      <c r="Q462" s="718"/>
      <c r="R462" s="718"/>
      <c r="S462" s="718"/>
      <c r="T462" s="718"/>
      <c r="U462" s="718"/>
      <c r="V462" s="718"/>
      <c r="W462" s="718"/>
      <c r="X462" s="718"/>
      <c r="Y462" s="718"/>
      <c r="Z462" s="718"/>
      <c r="AA462" s="718"/>
      <c r="AB462" s="718"/>
      <c r="AC462" s="718"/>
      <c r="AD462" s="718"/>
      <c r="AE462" s="718"/>
      <c r="AF462" s="718"/>
      <c r="AG462" s="718"/>
      <c r="AH462" s="718"/>
      <c r="AI462" s="718"/>
      <c r="AJ462" s="718"/>
      <c r="AK462" s="718"/>
      <c r="AL462" s="718"/>
      <c r="AM462" s="718"/>
      <c r="AN462" s="718"/>
      <c r="AO462" s="718"/>
      <c r="AP462" s="718"/>
      <c r="AQ462" s="718"/>
      <c r="AR462" s="718"/>
      <c r="AS462" s="718"/>
      <c r="AT462" s="718"/>
      <c r="AU462" s="718"/>
      <c r="AV462" s="718"/>
      <c r="AW462" s="718"/>
      <c r="AX462" s="718"/>
      <c r="AY462" s="718"/>
      <c r="AZ462" s="718"/>
      <c r="BA462" s="718"/>
      <c r="BB462" s="718"/>
      <c r="BC462" s="718"/>
      <c r="BD462" s="718"/>
      <c r="BE462" s="718"/>
      <c r="BF462" s="718"/>
      <c r="BG462" s="718"/>
      <c r="BH462" s="718"/>
      <c r="BI462" s="718"/>
      <c r="BJ462" s="718"/>
      <c r="BK462" s="718"/>
      <c r="BL462" s="718"/>
      <c r="BM462" s="718"/>
      <c r="BN462" s="718"/>
      <c r="BO462" s="718"/>
      <c r="BP462" s="718"/>
      <c r="BQ462" s="718"/>
      <c r="BR462" s="718"/>
      <c r="BS462" s="718"/>
      <c r="BT462" s="718"/>
      <c r="BU462" s="718"/>
      <c r="BV462" s="718"/>
      <c r="BW462" s="718"/>
      <c r="BX462" s="718"/>
      <c r="BY462" s="718"/>
      <c r="BZ462" s="718"/>
      <c r="CA462" s="718"/>
      <c r="CB462" s="718"/>
      <c r="CC462" s="718"/>
      <c r="CD462" s="718"/>
      <c r="CE462" s="718"/>
      <c r="CF462" s="718"/>
      <c r="CG462" s="718"/>
      <c r="CH462" s="718"/>
      <c r="CI462" s="718"/>
      <c r="CJ462" s="718"/>
      <c r="CK462" s="718"/>
      <c r="CL462" s="718"/>
      <c r="CM462" s="718"/>
      <c r="CN462" s="718"/>
      <c r="CO462" s="718"/>
      <c r="CP462" s="718"/>
      <c r="CQ462" s="718"/>
      <c r="CR462" s="718"/>
      <c r="CS462" s="718"/>
      <c r="CT462" s="718"/>
      <c r="CU462" s="718"/>
      <c r="CV462" s="718"/>
      <c r="CW462" s="718"/>
      <c r="CX462" s="718"/>
      <c r="CY462" s="718"/>
      <c r="CZ462" s="718"/>
      <c r="DA462" s="718"/>
      <c r="DB462" s="718"/>
      <c r="DC462" s="718"/>
      <c r="DD462" s="718"/>
      <c r="DE462" s="718"/>
      <c r="DF462" s="718"/>
      <c r="DG462" s="718"/>
      <c r="DH462" s="718"/>
      <c r="DI462" s="718"/>
      <c r="DJ462" s="718"/>
      <c r="DK462" s="718"/>
      <c r="DL462" s="718"/>
      <c r="DM462" s="718"/>
      <c r="DN462" s="718"/>
      <c r="DO462" s="718"/>
      <c r="DP462" s="718"/>
      <c r="DQ462" s="718"/>
      <c r="DR462" s="718"/>
      <c r="DS462" s="718"/>
      <c r="DT462" s="718"/>
      <c r="DU462" s="718"/>
      <c r="DV462" s="718"/>
      <c r="DW462" s="718"/>
      <c r="DX462" s="718"/>
      <c r="DY462" s="718"/>
      <c r="DZ462" s="718"/>
      <c r="EA462" s="718"/>
      <c r="EB462" s="718"/>
      <c r="EC462" s="718"/>
      <c r="ED462" s="718"/>
      <c r="EE462" s="718"/>
      <c r="EF462" s="718"/>
      <c r="EG462" s="718"/>
      <c r="EH462" s="718"/>
      <c r="EI462" s="718"/>
      <c r="EJ462" s="718"/>
      <c r="EK462" s="718"/>
      <c r="EL462" s="718"/>
      <c r="EM462" s="718"/>
      <c r="EN462" s="718"/>
      <c r="EO462" s="718"/>
      <c r="EP462" s="718"/>
      <c r="EQ462" s="718"/>
      <c r="ER462" s="718"/>
      <c r="ES462" s="718"/>
      <c r="ET462" s="718"/>
      <c r="EU462" s="718"/>
      <c r="EV462" s="718"/>
      <c r="EW462" s="718"/>
      <c r="EX462" s="718"/>
      <c r="EY462" s="718"/>
      <c r="EZ462" s="718"/>
      <c r="FA462" s="718"/>
      <c r="FB462" s="718"/>
      <c r="FC462" s="718"/>
      <c r="FD462" s="718"/>
      <c r="FE462" s="718"/>
      <c r="FF462" s="718"/>
      <c r="FG462" s="718"/>
      <c r="FH462" s="718"/>
      <c r="FI462" s="718"/>
      <c r="FJ462" s="718"/>
      <c r="FK462" s="718"/>
      <c r="FL462" s="718"/>
      <c r="FM462" s="718"/>
      <c r="FN462" s="718"/>
      <c r="FO462" s="718"/>
      <c r="FP462" s="718"/>
      <c r="FQ462" s="718"/>
      <c r="FR462" s="718"/>
      <c r="FS462" s="718"/>
      <c r="FT462" s="718"/>
      <c r="FU462" s="718"/>
      <c r="FV462" s="718"/>
      <c r="FW462" s="718"/>
      <c r="FX462" s="718"/>
      <c r="FY462" s="718"/>
      <c r="FZ462" s="718"/>
      <c r="GA462" s="718"/>
      <c r="GB462" s="718"/>
      <c r="GC462" s="718"/>
      <c r="GD462" s="718"/>
      <c r="GE462" s="718"/>
      <c r="GF462" s="718"/>
      <c r="GG462" s="718"/>
      <c r="GH462" s="718"/>
      <c r="GI462" s="718"/>
      <c r="GJ462" s="718"/>
      <c r="GK462" s="718"/>
      <c r="GL462" s="718"/>
      <c r="GM462" s="718"/>
      <c r="GN462" s="718"/>
      <c r="GO462" s="718"/>
      <c r="GP462" s="718"/>
      <c r="GQ462" s="718"/>
      <c r="GR462" s="718"/>
      <c r="GS462" s="718"/>
      <c r="GT462" s="718"/>
      <c r="GU462" s="718"/>
      <c r="GV462" s="718"/>
      <c r="GW462" s="718"/>
      <c r="GX462" s="718"/>
      <c r="GY462" s="718"/>
      <c r="GZ462" s="718"/>
      <c r="HA462" s="718"/>
      <c r="HB462" s="718"/>
      <c r="HC462" s="718"/>
      <c r="HD462" s="718"/>
      <c r="HE462" s="718"/>
      <c r="HF462" s="718"/>
      <c r="HG462" s="718"/>
      <c r="HH462" s="718"/>
      <c r="HI462" s="718"/>
      <c r="HJ462" s="718"/>
      <c r="HK462" s="718"/>
      <c r="HL462" s="718"/>
      <c r="HM462" s="718"/>
      <c r="HN462" s="718"/>
      <c r="HO462" s="718"/>
      <c r="HP462" s="718"/>
      <c r="HQ462" s="718"/>
      <c r="HR462" s="718"/>
      <c r="HS462" s="718"/>
      <c r="HT462" s="718"/>
      <c r="HU462" s="718"/>
      <c r="HV462" s="718"/>
      <c r="HW462" s="718"/>
      <c r="HX462" s="718"/>
      <c r="HY462" s="718"/>
      <c r="HZ462" s="718"/>
      <c r="IA462" s="718"/>
      <c r="IB462" s="718"/>
      <c r="IC462" s="718"/>
      <c r="ID462" s="718"/>
      <c r="IE462" s="718"/>
      <c r="IF462" s="718"/>
      <c r="IG462" s="718"/>
      <c r="IH462" s="718"/>
      <c r="II462" s="718"/>
      <c r="IJ462" s="718"/>
      <c r="IK462" s="718"/>
      <c r="IL462" s="718"/>
      <c r="IM462" s="718"/>
      <c r="IN462" s="718"/>
      <c r="IO462" s="718"/>
      <c r="IP462" s="718"/>
      <c r="IQ462" s="718"/>
      <c r="IR462" s="718"/>
      <c r="IS462" s="718"/>
      <c r="IT462" s="718"/>
      <c r="IU462" s="718"/>
      <c r="IV462" s="718"/>
    </row>
    <row r="463" spans="2:256" s="418" customFormat="1">
      <c r="B463" s="432"/>
      <c r="C463" s="433"/>
      <c r="D463" s="432"/>
      <c r="E463" s="432"/>
      <c r="P463" s="718"/>
      <c r="Q463" s="718"/>
      <c r="R463" s="718"/>
      <c r="S463" s="718"/>
      <c r="T463" s="718"/>
      <c r="U463" s="718"/>
      <c r="V463" s="718"/>
      <c r="W463" s="718"/>
      <c r="X463" s="718"/>
      <c r="Y463" s="718"/>
      <c r="Z463" s="718"/>
      <c r="AA463" s="718"/>
      <c r="AB463" s="718"/>
      <c r="AC463" s="718"/>
      <c r="AD463" s="718"/>
      <c r="AE463" s="718"/>
      <c r="AF463" s="718"/>
      <c r="AG463" s="718"/>
      <c r="AH463" s="718"/>
      <c r="AI463" s="718"/>
      <c r="AJ463" s="718"/>
      <c r="AK463" s="718"/>
      <c r="AL463" s="718"/>
      <c r="AM463" s="718"/>
      <c r="AN463" s="718"/>
      <c r="AO463" s="718"/>
      <c r="AP463" s="718"/>
      <c r="AQ463" s="718"/>
      <c r="AR463" s="718"/>
      <c r="AS463" s="718"/>
      <c r="AT463" s="718"/>
      <c r="AU463" s="718"/>
      <c r="AV463" s="718"/>
      <c r="AW463" s="718"/>
      <c r="AX463" s="718"/>
      <c r="AY463" s="718"/>
      <c r="AZ463" s="718"/>
      <c r="BA463" s="718"/>
      <c r="BB463" s="718"/>
      <c r="BC463" s="718"/>
      <c r="BD463" s="718"/>
      <c r="BE463" s="718"/>
      <c r="BF463" s="718"/>
      <c r="BG463" s="718"/>
      <c r="BH463" s="718"/>
      <c r="BI463" s="718"/>
      <c r="BJ463" s="718"/>
      <c r="BK463" s="718"/>
      <c r="BL463" s="718"/>
      <c r="BM463" s="718"/>
      <c r="BN463" s="718"/>
      <c r="BO463" s="718"/>
      <c r="BP463" s="718"/>
      <c r="BQ463" s="718"/>
      <c r="BR463" s="718"/>
      <c r="BS463" s="718"/>
      <c r="BT463" s="718"/>
      <c r="BU463" s="718"/>
      <c r="BV463" s="718"/>
      <c r="BW463" s="718"/>
      <c r="BX463" s="718"/>
      <c r="BY463" s="718"/>
      <c r="BZ463" s="718"/>
      <c r="CA463" s="718"/>
      <c r="CB463" s="718"/>
      <c r="CC463" s="718"/>
      <c r="CD463" s="718"/>
      <c r="CE463" s="718"/>
      <c r="CF463" s="718"/>
      <c r="CG463" s="718"/>
      <c r="CH463" s="718"/>
      <c r="CI463" s="718"/>
      <c r="CJ463" s="718"/>
      <c r="CK463" s="718"/>
      <c r="CL463" s="718"/>
      <c r="CM463" s="718"/>
      <c r="CN463" s="718"/>
      <c r="CO463" s="718"/>
      <c r="CP463" s="718"/>
      <c r="CQ463" s="718"/>
      <c r="CR463" s="718"/>
      <c r="CS463" s="718"/>
      <c r="CT463" s="718"/>
      <c r="CU463" s="718"/>
      <c r="CV463" s="718"/>
      <c r="CW463" s="718"/>
      <c r="CX463" s="718"/>
      <c r="CY463" s="718"/>
      <c r="CZ463" s="718"/>
      <c r="DA463" s="718"/>
      <c r="DB463" s="718"/>
      <c r="DC463" s="718"/>
      <c r="DD463" s="718"/>
      <c r="DE463" s="718"/>
      <c r="DF463" s="718"/>
      <c r="DG463" s="718"/>
      <c r="DH463" s="718"/>
      <c r="DI463" s="718"/>
      <c r="DJ463" s="718"/>
      <c r="DK463" s="718"/>
      <c r="DL463" s="718"/>
      <c r="DM463" s="718"/>
      <c r="DN463" s="718"/>
      <c r="DO463" s="718"/>
      <c r="DP463" s="718"/>
      <c r="DQ463" s="718"/>
      <c r="DR463" s="718"/>
      <c r="DS463" s="718"/>
      <c r="DT463" s="718"/>
      <c r="DU463" s="718"/>
      <c r="DV463" s="718"/>
      <c r="DW463" s="718"/>
      <c r="DX463" s="718"/>
      <c r="DY463" s="718"/>
      <c r="DZ463" s="718"/>
      <c r="EA463" s="718"/>
      <c r="EB463" s="718"/>
      <c r="EC463" s="718"/>
      <c r="ED463" s="718"/>
      <c r="EE463" s="718"/>
      <c r="EF463" s="718"/>
      <c r="EG463" s="718"/>
      <c r="EH463" s="718"/>
      <c r="EI463" s="718"/>
      <c r="EJ463" s="718"/>
      <c r="EK463" s="718"/>
      <c r="EL463" s="718"/>
      <c r="EM463" s="718"/>
      <c r="EN463" s="718"/>
      <c r="EO463" s="718"/>
      <c r="EP463" s="718"/>
      <c r="EQ463" s="718"/>
      <c r="ER463" s="718"/>
      <c r="ES463" s="718"/>
      <c r="ET463" s="718"/>
      <c r="EU463" s="718"/>
      <c r="EV463" s="718"/>
      <c r="EW463" s="718"/>
      <c r="EX463" s="718"/>
      <c r="EY463" s="718"/>
      <c r="EZ463" s="718"/>
      <c r="FA463" s="718"/>
      <c r="FB463" s="718"/>
      <c r="FC463" s="718"/>
      <c r="FD463" s="718"/>
      <c r="FE463" s="718"/>
      <c r="FF463" s="718"/>
      <c r="FG463" s="718"/>
      <c r="FH463" s="718"/>
      <c r="FI463" s="718"/>
      <c r="FJ463" s="718"/>
      <c r="FK463" s="718"/>
      <c r="FL463" s="718"/>
      <c r="FM463" s="718"/>
      <c r="FN463" s="718"/>
      <c r="FO463" s="718"/>
      <c r="FP463" s="718"/>
      <c r="FQ463" s="718"/>
      <c r="FR463" s="718"/>
      <c r="FS463" s="718"/>
      <c r="FT463" s="718"/>
      <c r="FU463" s="718"/>
      <c r="FV463" s="718"/>
      <c r="FW463" s="718"/>
      <c r="FX463" s="718"/>
      <c r="FY463" s="718"/>
      <c r="FZ463" s="718"/>
      <c r="GA463" s="718"/>
      <c r="GB463" s="718"/>
      <c r="GC463" s="718"/>
      <c r="GD463" s="718"/>
      <c r="GE463" s="718"/>
      <c r="GF463" s="718"/>
      <c r="GG463" s="718"/>
      <c r="GH463" s="718"/>
      <c r="GI463" s="718"/>
      <c r="GJ463" s="718"/>
      <c r="GK463" s="718"/>
      <c r="GL463" s="718"/>
      <c r="GM463" s="718"/>
      <c r="GN463" s="718"/>
      <c r="GO463" s="718"/>
      <c r="GP463" s="718"/>
      <c r="GQ463" s="718"/>
      <c r="GR463" s="718"/>
      <c r="GS463" s="718"/>
      <c r="GT463" s="718"/>
      <c r="GU463" s="718"/>
      <c r="GV463" s="718"/>
      <c r="GW463" s="718"/>
      <c r="GX463" s="718"/>
      <c r="GY463" s="718"/>
      <c r="GZ463" s="718"/>
      <c r="HA463" s="718"/>
      <c r="HB463" s="718"/>
      <c r="HC463" s="718"/>
      <c r="HD463" s="718"/>
      <c r="HE463" s="718"/>
      <c r="HF463" s="718"/>
      <c r="HG463" s="718"/>
      <c r="HH463" s="718"/>
      <c r="HI463" s="718"/>
      <c r="HJ463" s="718"/>
      <c r="HK463" s="718"/>
      <c r="HL463" s="718"/>
      <c r="HM463" s="718"/>
      <c r="HN463" s="718"/>
      <c r="HO463" s="718"/>
      <c r="HP463" s="718"/>
      <c r="HQ463" s="718"/>
      <c r="HR463" s="718"/>
      <c r="HS463" s="718"/>
      <c r="HT463" s="718"/>
      <c r="HU463" s="718"/>
      <c r="HV463" s="718"/>
      <c r="HW463" s="718"/>
      <c r="HX463" s="718"/>
      <c r="HY463" s="718"/>
      <c r="HZ463" s="718"/>
      <c r="IA463" s="718"/>
      <c r="IB463" s="718"/>
      <c r="IC463" s="718"/>
      <c r="ID463" s="718"/>
      <c r="IE463" s="718"/>
      <c r="IF463" s="718"/>
      <c r="IG463" s="718"/>
      <c r="IH463" s="718"/>
      <c r="II463" s="718"/>
      <c r="IJ463" s="718"/>
      <c r="IK463" s="718"/>
      <c r="IL463" s="718"/>
      <c r="IM463" s="718"/>
      <c r="IN463" s="718"/>
      <c r="IO463" s="718"/>
      <c r="IP463" s="718"/>
      <c r="IQ463" s="718"/>
      <c r="IR463" s="718"/>
      <c r="IS463" s="718"/>
      <c r="IT463" s="718"/>
      <c r="IU463" s="718"/>
      <c r="IV463" s="718"/>
    </row>
    <row r="464" spans="2:256" s="418" customFormat="1">
      <c r="B464" s="432"/>
      <c r="C464" s="433"/>
      <c r="D464" s="432"/>
      <c r="E464" s="432"/>
      <c r="P464" s="718"/>
      <c r="Q464" s="718"/>
      <c r="R464" s="718"/>
      <c r="S464" s="718"/>
      <c r="T464" s="718"/>
      <c r="U464" s="718"/>
      <c r="V464" s="718"/>
      <c r="W464" s="718"/>
      <c r="X464" s="718"/>
      <c r="Y464" s="718"/>
      <c r="Z464" s="718"/>
      <c r="AA464" s="718"/>
      <c r="AB464" s="718"/>
      <c r="AC464" s="718"/>
      <c r="AD464" s="718"/>
      <c r="AE464" s="718"/>
      <c r="AF464" s="718"/>
      <c r="AG464" s="718"/>
      <c r="AH464" s="718"/>
      <c r="AI464" s="718"/>
      <c r="AJ464" s="718"/>
      <c r="AK464" s="718"/>
      <c r="AL464" s="718"/>
      <c r="AM464" s="718"/>
      <c r="AN464" s="718"/>
      <c r="AO464" s="718"/>
      <c r="AP464" s="718"/>
      <c r="AQ464" s="718"/>
      <c r="AR464" s="718"/>
      <c r="AS464" s="718"/>
      <c r="AT464" s="718"/>
      <c r="AU464" s="718"/>
      <c r="AV464" s="718"/>
      <c r="AW464" s="718"/>
      <c r="AX464" s="718"/>
      <c r="AY464" s="718"/>
      <c r="AZ464" s="718"/>
      <c r="BA464" s="718"/>
      <c r="BB464" s="718"/>
      <c r="BC464" s="718"/>
      <c r="BD464" s="718"/>
      <c r="BE464" s="718"/>
      <c r="BF464" s="718"/>
      <c r="BG464" s="718"/>
      <c r="BH464" s="718"/>
      <c r="BI464" s="718"/>
      <c r="BJ464" s="718"/>
      <c r="BK464" s="718"/>
      <c r="BL464" s="718"/>
      <c r="BM464" s="718"/>
      <c r="BN464" s="718"/>
      <c r="BO464" s="718"/>
      <c r="BP464" s="718"/>
      <c r="BQ464" s="718"/>
      <c r="BR464" s="718"/>
      <c r="BS464" s="718"/>
      <c r="BT464" s="718"/>
      <c r="BU464" s="718"/>
      <c r="BV464" s="718"/>
      <c r="BW464" s="718"/>
      <c r="BX464" s="718"/>
      <c r="BY464" s="718"/>
      <c r="BZ464" s="718"/>
      <c r="CA464" s="718"/>
      <c r="CB464" s="718"/>
      <c r="CC464" s="718"/>
      <c r="CD464" s="718"/>
      <c r="CE464" s="718"/>
      <c r="CF464" s="718"/>
      <c r="CG464" s="718"/>
      <c r="CH464" s="718"/>
      <c r="CI464" s="718"/>
      <c r="CJ464" s="718"/>
      <c r="CK464" s="718"/>
      <c r="CL464" s="718"/>
      <c r="CM464" s="718"/>
      <c r="CN464" s="718"/>
      <c r="CO464" s="718"/>
      <c r="CP464" s="718"/>
      <c r="CQ464" s="718"/>
      <c r="CR464" s="718"/>
      <c r="CS464" s="718"/>
      <c r="CT464" s="718"/>
      <c r="CU464" s="718"/>
      <c r="CV464" s="718"/>
      <c r="CW464" s="718"/>
      <c r="CX464" s="718"/>
      <c r="CY464" s="718"/>
      <c r="CZ464" s="718"/>
      <c r="DA464" s="718"/>
      <c r="DB464" s="718"/>
      <c r="DC464" s="718"/>
      <c r="DD464" s="718"/>
      <c r="DE464" s="718"/>
      <c r="DF464" s="718"/>
      <c r="DG464" s="718"/>
      <c r="DH464" s="718"/>
      <c r="DI464" s="718"/>
      <c r="DJ464" s="718"/>
      <c r="DK464" s="718"/>
      <c r="DL464" s="718"/>
      <c r="DM464" s="718"/>
      <c r="DN464" s="718"/>
      <c r="DO464" s="718"/>
      <c r="DP464" s="718"/>
      <c r="DQ464" s="718"/>
      <c r="DR464" s="718"/>
      <c r="DS464" s="718"/>
      <c r="DT464" s="718"/>
      <c r="DU464" s="718"/>
      <c r="DV464" s="718"/>
      <c r="DW464" s="718"/>
      <c r="DX464" s="718"/>
      <c r="DY464" s="718"/>
      <c r="DZ464" s="718"/>
      <c r="EA464" s="718"/>
      <c r="EB464" s="718"/>
      <c r="EC464" s="718"/>
      <c r="ED464" s="718"/>
      <c r="EE464" s="718"/>
      <c r="EF464" s="718"/>
      <c r="EG464" s="718"/>
      <c r="EH464" s="718"/>
      <c r="EI464" s="718"/>
      <c r="EJ464" s="718"/>
      <c r="EK464" s="718"/>
      <c r="EL464" s="718"/>
      <c r="EM464" s="718"/>
      <c r="EN464" s="718"/>
      <c r="EO464" s="718"/>
      <c r="EP464" s="718"/>
      <c r="EQ464" s="718"/>
      <c r="ER464" s="718"/>
      <c r="ES464" s="718"/>
      <c r="ET464" s="718"/>
      <c r="EU464" s="718"/>
      <c r="EV464" s="718"/>
      <c r="EW464" s="718"/>
      <c r="EX464" s="718"/>
      <c r="EY464" s="718"/>
      <c r="EZ464" s="718"/>
      <c r="FA464" s="718"/>
      <c r="FB464" s="718"/>
      <c r="FC464" s="718"/>
      <c r="FD464" s="718"/>
      <c r="FE464" s="718"/>
      <c r="FF464" s="718"/>
      <c r="FG464" s="718"/>
      <c r="FH464" s="718"/>
      <c r="FI464" s="718"/>
      <c r="FJ464" s="718"/>
      <c r="FK464" s="718"/>
      <c r="FL464" s="718"/>
      <c r="FM464" s="718"/>
      <c r="FN464" s="718"/>
      <c r="FO464" s="718"/>
      <c r="FP464" s="718"/>
      <c r="FQ464" s="718"/>
      <c r="FR464" s="718"/>
      <c r="FS464" s="718"/>
      <c r="FT464" s="718"/>
      <c r="FU464" s="718"/>
      <c r="FV464" s="718"/>
      <c r="FW464" s="718"/>
      <c r="FX464" s="718"/>
      <c r="FY464" s="718"/>
      <c r="FZ464" s="718"/>
      <c r="GA464" s="718"/>
      <c r="GB464" s="718"/>
      <c r="GC464" s="718"/>
      <c r="GD464" s="718"/>
      <c r="GE464" s="718"/>
      <c r="GF464" s="718"/>
      <c r="GG464" s="718"/>
      <c r="GH464" s="718"/>
      <c r="GI464" s="718"/>
      <c r="GJ464" s="718"/>
      <c r="GK464" s="718"/>
      <c r="GL464" s="718"/>
      <c r="GM464" s="718"/>
      <c r="GN464" s="718"/>
      <c r="GO464" s="718"/>
      <c r="GP464" s="718"/>
      <c r="GQ464" s="718"/>
      <c r="GR464" s="718"/>
      <c r="GS464" s="718"/>
      <c r="GT464" s="718"/>
      <c r="GU464" s="718"/>
      <c r="GV464" s="718"/>
      <c r="GW464" s="718"/>
      <c r="GX464" s="718"/>
      <c r="GY464" s="718"/>
      <c r="GZ464" s="718"/>
      <c r="HA464" s="718"/>
      <c r="HB464" s="718"/>
      <c r="HC464" s="718"/>
      <c r="HD464" s="718"/>
      <c r="HE464" s="718"/>
      <c r="HF464" s="718"/>
      <c r="HG464" s="718"/>
      <c r="HH464" s="718"/>
      <c r="HI464" s="718"/>
      <c r="HJ464" s="718"/>
      <c r="HK464" s="718"/>
      <c r="HL464" s="718"/>
      <c r="HM464" s="718"/>
      <c r="HN464" s="718"/>
      <c r="HO464" s="718"/>
      <c r="HP464" s="718"/>
      <c r="HQ464" s="718"/>
      <c r="HR464" s="718"/>
      <c r="HS464" s="718"/>
      <c r="HT464" s="718"/>
      <c r="HU464" s="718"/>
      <c r="HV464" s="718"/>
      <c r="HW464" s="718"/>
      <c r="HX464" s="718"/>
      <c r="HY464" s="718"/>
      <c r="HZ464" s="718"/>
      <c r="IA464" s="718"/>
      <c r="IB464" s="718"/>
      <c r="IC464" s="718"/>
      <c r="ID464" s="718"/>
      <c r="IE464" s="718"/>
      <c r="IF464" s="718"/>
      <c r="IG464" s="718"/>
      <c r="IH464" s="718"/>
      <c r="II464" s="718"/>
      <c r="IJ464" s="718"/>
      <c r="IK464" s="718"/>
      <c r="IL464" s="718"/>
      <c r="IM464" s="718"/>
      <c r="IN464" s="718"/>
      <c r="IO464" s="718"/>
      <c r="IP464" s="718"/>
      <c r="IQ464" s="718"/>
      <c r="IR464" s="718"/>
      <c r="IS464" s="718"/>
      <c r="IT464" s="718"/>
      <c r="IU464" s="718"/>
      <c r="IV464" s="718"/>
    </row>
    <row r="465" spans="2:256" s="418" customFormat="1">
      <c r="B465" s="432"/>
      <c r="C465" s="433"/>
      <c r="D465" s="432"/>
      <c r="E465" s="432"/>
      <c r="P465" s="718"/>
      <c r="Q465" s="718"/>
      <c r="R465" s="718"/>
      <c r="S465" s="718"/>
      <c r="T465" s="718"/>
      <c r="U465" s="718"/>
      <c r="V465" s="718"/>
      <c r="W465" s="718"/>
      <c r="X465" s="718"/>
      <c r="Y465" s="718"/>
      <c r="Z465" s="718"/>
      <c r="AA465" s="718"/>
      <c r="AB465" s="718"/>
      <c r="AC465" s="718"/>
      <c r="AD465" s="718"/>
      <c r="AE465" s="718"/>
      <c r="AF465" s="718"/>
      <c r="AG465" s="718"/>
      <c r="AH465" s="718"/>
      <c r="AI465" s="718"/>
      <c r="AJ465" s="718"/>
      <c r="AK465" s="718"/>
      <c r="AL465" s="718"/>
      <c r="AM465" s="718"/>
      <c r="AN465" s="718"/>
      <c r="AO465" s="718"/>
      <c r="AP465" s="718"/>
      <c r="AQ465" s="718"/>
      <c r="AR465" s="718"/>
      <c r="AS465" s="718"/>
      <c r="AT465" s="718"/>
      <c r="AU465" s="718"/>
      <c r="AV465" s="718"/>
      <c r="AW465" s="718"/>
      <c r="AX465" s="718"/>
      <c r="AY465" s="718"/>
      <c r="AZ465" s="718"/>
      <c r="BA465" s="718"/>
      <c r="BB465" s="718"/>
      <c r="BC465" s="718"/>
      <c r="BD465" s="718"/>
      <c r="BE465" s="718"/>
      <c r="BF465" s="718"/>
      <c r="BG465" s="718"/>
      <c r="BH465" s="718"/>
      <c r="BI465" s="718"/>
      <c r="BJ465" s="718"/>
      <c r="BK465" s="718"/>
      <c r="BL465" s="718"/>
      <c r="BM465" s="718"/>
      <c r="BN465" s="718"/>
      <c r="BO465" s="718"/>
      <c r="BP465" s="718"/>
      <c r="BQ465" s="718"/>
      <c r="BR465" s="718"/>
      <c r="BS465" s="718"/>
      <c r="BT465" s="718"/>
      <c r="BU465" s="718"/>
      <c r="BV465" s="718"/>
      <c r="BW465" s="718"/>
      <c r="BX465" s="718"/>
      <c r="BY465" s="718"/>
      <c r="BZ465" s="718"/>
      <c r="CA465" s="718"/>
      <c r="CB465" s="718"/>
      <c r="CC465" s="718"/>
      <c r="CD465" s="718"/>
      <c r="CE465" s="718"/>
      <c r="CF465" s="718"/>
      <c r="CG465" s="718"/>
      <c r="CH465" s="718"/>
      <c r="CI465" s="718"/>
      <c r="CJ465" s="718"/>
      <c r="CK465" s="718"/>
      <c r="CL465" s="718"/>
      <c r="CM465" s="718"/>
      <c r="CN465" s="718"/>
      <c r="CO465" s="718"/>
      <c r="CP465" s="718"/>
      <c r="CQ465" s="718"/>
      <c r="CR465" s="718"/>
      <c r="CS465" s="718"/>
      <c r="CT465" s="718"/>
      <c r="CU465" s="718"/>
      <c r="CV465" s="718"/>
      <c r="CW465" s="718"/>
      <c r="CX465" s="718"/>
      <c r="CY465" s="718"/>
      <c r="CZ465" s="718"/>
      <c r="DA465" s="718"/>
      <c r="DB465" s="718"/>
      <c r="DC465" s="718"/>
      <c r="DD465" s="718"/>
      <c r="DE465" s="718"/>
      <c r="DF465" s="718"/>
      <c r="DG465" s="718"/>
      <c r="DH465" s="718"/>
      <c r="DI465" s="718"/>
      <c r="DJ465" s="718"/>
      <c r="DK465" s="718"/>
      <c r="DL465" s="718"/>
      <c r="DM465" s="718"/>
      <c r="DN465" s="718"/>
      <c r="DO465" s="718"/>
      <c r="DP465" s="718"/>
      <c r="DQ465" s="718"/>
      <c r="DR465" s="718"/>
      <c r="DS465" s="718"/>
      <c r="DT465" s="718"/>
      <c r="DU465" s="718"/>
      <c r="DV465" s="718"/>
      <c r="DW465" s="718"/>
      <c r="DX465" s="718"/>
      <c r="DY465" s="718"/>
      <c r="DZ465" s="718"/>
      <c r="EA465" s="718"/>
      <c r="EB465" s="718"/>
      <c r="EC465" s="718"/>
      <c r="ED465" s="718"/>
      <c r="EE465" s="718"/>
      <c r="EF465" s="718"/>
      <c r="EG465" s="718"/>
      <c r="EH465" s="718"/>
      <c r="EI465" s="718"/>
      <c r="EJ465" s="718"/>
      <c r="EK465" s="718"/>
      <c r="EL465" s="718"/>
      <c r="EM465" s="718"/>
      <c r="EN465" s="718"/>
      <c r="EO465" s="718"/>
      <c r="EP465" s="718"/>
      <c r="EQ465" s="718"/>
      <c r="ER465" s="718"/>
      <c r="ES465" s="718"/>
      <c r="ET465" s="718"/>
      <c r="EU465" s="718"/>
      <c r="EV465" s="718"/>
      <c r="EW465" s="718"/>
      <c r="EX465" s="718"/>
      <c r="EY465" s="718"/>
      <c r="EZ465" s="718"/>
      <c r="FA465" s="718"/>
      <c r="FB465" s="718"/>
      <c r="FC465" s="718"/>
      <c r="FD465" s="718"/>
      <c r="FE465" s="718"/>
      <c r="FF465" s="718"/>
      <c r="FG465" s="718"/>
      <c r="FH465" s="718"/>
      <c r="FI465" s="718"/>
      <c r="FJ465" s="718"/>
      <c r="FK465" s="718"/>
      <c r="FL465" s="718"/>
      <c r="FM465" s="718"/>
      <c r="FN465" s="718"/>
      <c r="FO465" s="718"/>
      <c r="FP465" s="718"/>
      <c r="FQ465" s="718"/>
      <c r="FR465" s="718"/>
      <c r="FS465" s="718"/>
      <c r="FT465" s="718"/>
      <c r="FU465" s="718"/>
      <c r="FV465" s="718"/>
      <c r="FW465" s="718"/>
      <c r="FX465" s="718"/>
      <c r="FY465" s="718"/>
      <c r="FZ465" s="718"/>
      <c r="GA465" s="718"/>
      <c r="GB465" s="718"/>
      <c r="GC465" s="718"/>
      <c r="GD465" s="718"/>
      <c r="GE465" s="718"/>
      <c r="GF465" s="718"/>
      <c r="GG465" s="718"/>
      <c r="GH465" s="718"/>
      <c r="GI465" s="718"/>
      <c r="GJ465" s="718"/>
      <c r="GK465" s="718"/>
      <c r="GL465" s="718"/>
      <c r="GM465" s="718"/>
      <c r="GN465" s="718"/>
      <c r="GO465" s="718"/>
      <c r="GP465" s="718"/>
      <c r="GQ465" s="718"/>
      <c r="GR465" s="718"/>
      <c r="GS465" s="718"/>
      <c r="GT465" s="718"/>
      <c r="GU465" s="718"/>
      <c r="GV465" s="718"/>
      <c r="GW465" s="718"/>
      <c r="GX465" s="718"/>
      <c r="GY465" s="718"/>
      <c r="GZ465" s="718"/>
      <c r="HA465" s="718"/>
      <c r="HB465" s="718"/>
      <c r="HC465" s="718"/>
      <c r="HD465" s="718"/>
      <c r="HE465" s="718"/>
      <c r="HF465" s="718"/>
      <c r="HG465" s="718"/>
      <c r="HH465" s="718"/>
      <c r="HI465" s="718"/>
      <c r="HJ465" s="718"/>
      <c r="HK465" s="718"/>
      <c r="HL465" s="718"/>
      <c r="HM465" s="718"/>
      <c r="HN465" s="718"/>
      <c r="HO465" s="718"/>
      <c r="HP465" s="718"/>
      <c r="HQ465" s="718"/>
      <c r="HR465" s="718"/>
      <c r="HS465" s="718"/>
      <c r="HT465" s="718"/>
      <c r="HU465" s="718"/>
      <c r="HV465" s="718"/>
      <c r="HW465" s="718"/>
      <c r="HX465" s="718"/>
      <c r="HY465" s="718"/>
      <c r="HZ465" s="718"/>
      <c r="IA465" s="718"/>
      <c r="IB465" s="718"/>
      <c r="IC465" s="718"/>
      <c r="ID465" s="718"/>
      <c r="IE465" s="718"/>
      <c r="IF465" s="718"/>
      <c r="IG465" s="718"/>
      <c r="IH465" s="718"/>
      <c r="II465" s="718"/>
      <c r="IJ465" s="718"/>
      <c r="IK465" s="718"/>
      <c r="IL465" s="718"/>
      <c r="IM465" s="718"/>
      <c r="IN465" s="718"/>
      <c r="IO465" s="718"/>
      <c r="IP465" s="718"/>
      <c r="IQ465" s="718"/>
      <c r="IR465" s="718"/>
      <c r="IS465" s="718"/>
      <c r="IT465" s="718"/>
      <c r="IU465" s="718"/>
      <c r="IV465" s="718"/>
    </row>
    <row r="466" spans="2:256" s="418" customFormat="1">
      <c r="B466" s="432"/>
      <c r="C466" s="433"/>
      <c r="D466" s="432"/>
      <c r="E466" s="432"/>
      <c r="P466" s="718"/>
      <c r="Q466" s="718"/>
      <c r="R466" s="718"/>
      <c r="S466" s="718"/>
      <c r="T466" s="718"/>
      <c r="U466" s="718"/>
      <c r="V466" s="718"/>
      <c r="W466" s="718"/>
      <c r="X466" s="718"/>
      <c r="Y466" s="718"/>
      <c r="Z466" s="718"/>
      <c r="AA466" s="718"/>
      <c r="AB466" s="718"/>
      <c r="AC466" s="718"/>
      <c r="AD466" s="718"/>
      <c r="AE466" s="718"/>
      <c r="AF466" s="718"/>
      <c r="AG466" s="718"/>
      <c r="AH466" s="718"/>
      <c r="AI466" s="718"/>
      <c r="AJ466" s="718"/>
      <c r="AK466" s="718"/>
      <c r="AL466" s="718"/>
      <c r="AM466" s="718"/>
      <c r="AN466" s="718"/>
      <c r="AO466" s="718"/>
      <c r="AP466" s="718"/>
      <c r="AQ466" s="718"/>
      <c r="AR466" s="718"/>
      <c r="AS466" s="718"/>
      <c r="AT466" s="718"/>
      <c r="AU466" s="718"/>
      <c r="AV466" s="718"/>
      <c r="AW466" s="718"/>
      <c r="AX466" s="718"/>
      <c r="AY466" s="718"/>
      <c r="AZ466" s="718"/>
      <c r="BA466" s="718"/>
      <c r="BB466" s="718"/>
      <c r="BC466" s="718"/>
      <c r="BD466" s="718"/>
      <c r="BE466" s="718"/>
      <c r="BF466" s="718"/>
      <c r="BG466" s="718"/>
      <c r="BH466" s="718"/>
      <c r="BI466" s="718"/>
      <c r="BJ466" s="718"/>
      <c r="BK466" s="718"/>
      <c r="BL466" s="718"/>
      <c r="BM466" s="718"/>
      <c r="BN466" s="718"/>
      <c r="BO466" s="718"/>
      <c r="BP466" s="718"/>
      <c r="BQ466" s="718"/>
      <c r="BR466" s="718"/>
      <c r="BS466" s="718"/>
      <c r="BT466" s="718"/>
      <c r="BU466" s="718"/>
      <c r="BV466" s="718"/>
      <c r="BW466" s="718"/>
      <c r="BX466" s="718"/>
      <c r="BY466" s="718"/>
      <c r="BZ466" s="718"/>
      <c r="CA466" s="718"/>
      <c r="CB466" s="718"/>
      <c r="CC466" s="718"/>
      <c r="CD466" s="718"/>
      <c r="CE466" s="718"/>
      <c r="CF466" s="718"/>
      <c r="CG466" s="718"/>
      <c r="CH466" s="718"/>
      <c r="CI466" s="718"/>
      <c r="CJ466" s="718"/>
      <c r="CK466" s="718"/>
      <c r="CL466" s="718"/>
      <c r="CM466" s="718"/>
      <c r="CN466" s="718"/>
      <c r="CO466" s="718"/>
      <c r="CP466" s="718"/>
      <c r="CQ466" s="718"/>
      <c r="CR466" s="718"/>
      <c r="CS466" s="718"/>
      <c r="CT466" s="718"/>
      <c r="CU466" s="718"/>
      <c r="CV466" s="718"/>
      <c r="CW466" s="718"/>
      <c r="CX466" s="718"/>
      <c r="CY466" s="718"/>
      <c r="CZ466" s="718"/>
      <c r="DA466" s="718"/>
      <c r="DB466" s="718"/>
      <c r="DC466" s="718"/>
      <c r="DD466" s="718"/>
      <c r="DE466" s="718"/>
      <c r="DF466" s="718"/>
      <c r="DG466" s="718"/>
      <c r="DH466" s="718"/>
      <c r="DI466" s="718"/>
      <c r="DJ466" s="718"/>
      <c r="DK466" s="718"/>
      <c r="DL466" s="718"/>
      <c r="DM466" s="718"/>
      <c r="DN466" s="718"/>
      <c r="DO466" s="718"/>
      <c r="DP466" s="718"/>
      <c r="DQ466" s="718"/>
      <c r="DR466" s="718"/>
      <c r="DS466" s="718"/>
      <c r="DT466" s="718"/>
      <c r="DU466" s="718"/>
      <c r="DV466" s="718"/>
      <c r="DW466" s="718"/>
      <c r="DX466" s="718"/>
      <c r="DY466" s="718"/>
      <c r="DZ466" s="718"/>
      <c r="EA466" s="718"/>
      <c r="EB466" s="718"/>
      <c r="EC466" s="718"/>
      <c r="ED466" s="718"/>
      <c r="EE466" s="718"/>
      <c r="EF466" s="718"/>
      <c r="EG466" s="718"/>
      <c r="EH466" s="718"/>
      <c r="EI466" s="718"/>
      <c r="EJ466" s="718"/>
      <c r="EK466" s="718"/>
      <c r="EL466" s="718"/>
      <c r="EM466" s="718"/>
      <c r="EN466" s="718"/>
      <c r="EO466" s="718"/>
      <c r="EP466" s="718"/>
      <c r="EQ466" s="718"/>
      <c r="ER466" s="718"/>
      <c r="ES466" s="718"/>
      <c r="ET466" s="718"/>
      <c r="EU466" s="718"/>
      <c r="EV466" s="718"/>
      <c r="EW466" s="718"/>
      <c r="EX466" s="718"/>
      <c r="EY466" s="718"/>
      <c r="EZ466" s="718"/>
      <c r="FA466" s="718"/>
      <c r="FB466" s="718"/>
      <c r="FC466" s="718"/>
      <c r="FD466" s="718"/>
      <c r="FE466" s="718"/>
      <c r="FF466" s="718"/>
      <c r="FG466" s="718"/>
      <c r="FH466" s="718"/>
      <c r="FI466" s="718"/>
      <c r="FJ466" s="718"/>
      <c r="FK466" s="718"/>
      <c r="FL466" s="718"/>
      <c r="FM466" s="718"/>
      <c r="FN466" s="718"/>
      <c r="FO466" s="718"/>
      <c r="FP466" s="718"/>
      <c r="FQ466" s="718"/>
      <c r="FR466" s="718"/>
      <c r="FS466" s="718"/>
      <c r="FT466" s="718"/>
      <c r="FU466" s="718"/>
      <c r="FV466" s="718"/>
      <c r="FW466" s="718"/>
      <c r="FX466" s="718"/>
      <c r="FY466" s="718"/>
      <c r="FZ466" s="718"/>
      <c r="GA466" s="718"/>
      <c r="GB466" s="718"/>
      <c r="GC466" s="718"/>
      <c r="GD466" s="718"/>
      <c r="GE466" s="718"/>
      <c r="GF466" s="718"/>
      <c r="GG466" s="718"/>
      <c r="GH466" s="718"/>
      <c r="GI466" s="718"/>
      <c r="GJ466" s="718"/>
      <c r="GK466" s="718"/>
      <c r="GL466" s="718"/>
      <c r="GM466" s="718"/>
      <c r="GN466" s="718"/>
      <c r="GO466" s="718"/>
      <c r="GP466" s="718"/>
      <c r="GQ466" s="718"/>
      <c r="GR466" s="718"/>
      <c r="GS466" s="718"/>
      <c r="GT466" s="718"/>
      <c r="GU466" s="718"/>
      <c r="GV466" s="718"/>
      <c r="GW466" s="718"/>
      <c r="GX466" s="718"/>
      <c r="GY466" s="718"/>
      <c r="GZ466" s="718"/>
      <c r="HA466" s="718"/>
      <c r="HB466" s="718"/>
      <c r="HC466" s="718"/>
      <c r="HD466" s="718"/>
      <c r="HE466" s="718"/>
      <c r="HF466" s="718"/>
      <c r="HG466" s="718"/>
      <c r="HH466" s="718"/>
      <c r="HI466" s="718"/>
      <c r="HJ466" s="718"/>
      <c r="HK466" s="718"/>
      <c r="HL466" s="718"/>
      <c r="HM466" s="718"/>
      <c r="HN466" s="718"/>
      <c r="HO466" s="718"/>
      <c r="HP466" s="718"/>
      <c r="HQ466" s="718"/>
      <c r="HR466" s="718"/>
      <c r="HS466" s="718"/>
      <c r="HT466" s="718"/>
      <c r="HU466" s="718"/>
      <c r="HV466" s="718"/>
      <c r="HW466" s="718"/>
      <c r="HX466" s="718"/>
      <c r="HY466" s="718"/>
      <c r="HZ466" s="718"/>
      <c r="IA466" s="718"/>
      <c r="IB466" s="718"/>
      <c r="IC466" s="718"/>
      <c r="ID466" s="718"/>
      <c r="IE466" s="718"/>
      <c r="IF466" s="718"/>
      <c r="IG466" s="718"/>
      <c r="IH466" s="718"/>
      <c r="II466" s="718"/>
      <c r="IJ466" s="718"/>
      <c r="IK466" s="718"/>
      <c r="IL466" s="718"/>
      <c r="IM466" s="718"/>
      <c r="IN466" s="718"/>
      <c r="IO466" s="718"/>
      <c r="IP466" s="718"/>
      <c r="IQ466" s="718"/>
      <c r="IR466" s="718"/>
      <c r="IS466" s="718"/>
      <c r="IT466" s="718"/>
      <c r="IU466" s="718"/>
      <c r="IV466" s="718"/>
    </row>
    <row r="467" spans="2:256" s="418" customFormat="1">
      <c r="B467" s="432"/>
      <c r="C467" s="433"/>
      <c r="D467" s="432"/>
      <c r="E467" s="432"/>
      <c r="P467" s="718"/>
      <c r="Q467" s="718"/>
      <c r="R467" s="718"/>
      <c r="S467" s="718"/>
      <c r="T467" s="718"/>
      <c r="U467" s="718"/>
      <c r="V467" s="718"/>
      <c r="W467" s="718"/>
      <c r="X467" s="718"/>
      <c r="Y467" s="718"/>
      <c r="Z467" s="718"/>
      <c r="AA467" s="718"/>
      <c r="AB467" s="718"/>
      <c r="AC467" s="718"/>
      <c r="AD467" s="718"/>
      <c r="AE467" s="718"/>
      <c r="AF467" s="718"/>
      <c r="AG467" s="718"/>
      <c r="AH467" s="718"/>
      <c r="AI467" s="718"/>
      <c r="AJ467" s="718"/>
      <c r="AK467" s="718"/>
      <c r="AL467" s="718"/>
      <c r="AM467" s="718"/>
      <c r="AN467" s="718"/>
      <c r="AO467" s="718"/>
      <c r="AP467" s="718"/>
      <c r="AQ467" s="718"/>
      <c r="AR467" s="718"/>
      <c r="AS467" s="718"/>
      <c r="AT467" s="718"/>
      <c r="AU467" s="718"/>
      <c r="AV467" s="718"/>
      <c r="AW467" s="718"/>
      <c r="AX467" s="718"/>
      <c r="AY467" s="718"/>
      <c r="AZ467" s="718"/>
      <c r="BA467" s="718"/>
      <c r="BB467" s="718"/>
      <c r="BC467" s="718"/>
      <c r="BD467" s="718"/>
      <c r="BE467" s="718"/>
      <c r="BF467" s="718"/>
      <c r="BG467" s="718"/>
      <c r="BH467" s="718"/>
      <c r="BI467" s="718"/>
      <c r="BJ467" s="718"/>
      <c r="BK467" s="718"/>
      <c r="BL467" s="718"/>
      <c r="BM467" s="718"/>
      <c r="BN467" s="718"/>
      <c r="BO467" s="718"/>
      <c r="BP467" s="718"/>
      <c r="BQ467" s="718"/>
      <c r="BR467" s="718"/>
      <c r="BS467" s="718"/>
      <c r="BT467" s="718"/>
      <c r="BU467" s="718"/>
      <c r="BV467" s="718"/>
      <c r="BW467" s="718"/>
      <c r="BX467" s="718"/>
      <c r="BY467" s="718"/>
      <c r="BZ467" s="718"/>
      <c r="CA467" s="718"/>
      <c r="CB467" s="718"/>
      <c r="CC467" s="718"/>
      <c r="CD467" s="718"/>
      <c r="CE467" s="718"/>
      <c r="CF467" s="718"/>
      <c r="CG467" s="718"/>
      <c r="CH467" s="718"/>
      <c r="CI467" s="718"/>
      <c r="CJ467" s="718"/>
      <c r="CK467" s="718"/>
      <c r="CL467" s="718"/>
      <c r="CM467" s="718"/>
      <c r="CN467" s="718"/>
      <c r="CO467" s="718"/>
      <c r="CP467" s="718"/>
      <c r="CQ467" s="718"/>
      <c r="CR467" s="718"/>
      <c r="CS467" s="718"/>
      <c r="CT467" s="718"/>
      <c r="CU467" s="718"/>
      <c r="CV467" s="718"/>
      <c r="CW467" s="718"/>
      <c r="CX467" s="718"/>
      <c r="CY467" s="718"/>
      <c r="CZ467" s="718"/>
      <c r="DA467" s="718"/>
      <c r="DB467" s="718"/>
      <c r="DC467" s="718"/>
      <c r="DD467" s="718"/>
      <c r="DE467" s="718"/>
      <c r="DF467" s="718"/>
      <c r="DG467" s="718"/>
      <c r="DH467" s="718"/>
      <c r="DI467" s="718"/>
      <c r="DJ467" s="718"/>
      <c r="DK467" s="718"/>
      <c r="DL467" s="718"/>
      <c r="DM467" s="718"/>
      <c r="DN467" s="718"/>
      <c r="DO467" s="718"/>
      <c r="DP467" s="718"/>
      <c r="DQ467" s="718"/>
      <c r="DR467" s="718"/>
      <c r="DS467" s="718"/>
      <c r="DT467" s="718"/>
      <c r="DU467" s="718"/>
      <c r="DV467" s="718"/>
      <c r="DW467" s="718"/>
      <c r="DX467" s="718"/>
      <c r="DY467" s="718"/>
      <c r="DZ467" s="718"/>
      <c r="EA467" s="718"/>
      <c r="EB467" s="718"/>
      <c r="EC467" s="718"/>
      <c r="ED467" s="718"/>
      <c r="EE467" s="718"/>
      <c r="EF467" s="718"/>
      <c r="EG467" s="718"/>
      <c r="EH467" s="718"/>
      <c r="EI467" s="718"/>
      <c r="EJ467" s="718"/>
      <c r="EK467" s="718"/>
      <c r="EL467" s="718"/>
      <c r="EM467" s="718"/>
      <c r="EN467" s="718"/>
      <c r="EO467" s="718"/>
      <c r="EP467" s="718"/>
      <c r="EQ467" s="718"/>
      <c r="ER467" s="718"/>
      <c r="ES467" s="718"/>
      <c r="ET467" s="718"/>
      <c r="EU467" s="718"/>
      <c r="EV467" s="718"/>
      <c r="EW467" s="718"/>
      <c r="EX467" s="718"/>
      <c r="EY467" s="718"/>
      <c r="EZ467" s="718"/>
      <c r="FA467" s="718"/>
      <c r="FB467" s="718"/>
      <c r="FC467" s="718"/>
      <c r="FD467" s="718"/>
      <c r="FE467" s="718"/>
      <c r="FF467" s="718"/>
      <c r="FG467" s="718"/>
      <c r="FH467" s="718"/>
      <c r="FI467" s="718"/>
      <c r="FJ467" s="718"/>
      <c r="FK467" s="718"/>
      <c r="FL467" s="718"/>
      <c r="FM467" s="718"/>
      <c r="FN467" s="718"/>
      <c r="FO467" s="718"/>
      <c r="FP467" s="718"/>
      <c r="FQ467" s="718"/>
      <c r="FR467" s="718"/>
      <c r="FS467" s="718"/>
      <c r="FT467" s="718"/>
      <c r="FU467" s="718"/>
      <c r="FV467" s="718"/>
      <c r="FW467" s="718"/>
      <c r="FX467" s="718"/>
      <c r="FY467" s="718"/>
      <c r="FZ467" s="718"/>
      <c r="GA467" s="718"/>
      <c r="GB467" s="718"/>
      <c r="GC467" s="718"/>
      <c r="GD467" s="718"/>
      <c r="GE467" s="718"/>
      <c r="GF467" s="718"/>
      <c r="GG467" s="718"/>
      <c r="GH467" s="718"/>
      <c r="GI467" s="718"/>
      <c r="GJ467" s="718"/>
      <c r="GK467" s="718"/>
      <c r="GL467" s="718"/>
      <c r="GM467" s="718"/>
      <c r="GN467" s="718"/>
      <c r="GO467" s="718"/>
      <c r="GP467" s="718"/>
      <c r="GQ467" s="718"/>
      <c r="GR467" s="718"/>
      <c r="GS467" s="718"/>
      <c r="GT467" s="718"/>
      <c r="GU467" s="718"/>
      <c r="GV467" s="718"/>
      <c r="GW467" s="718"/>
      <c r="GX467" s="718"/>
      <c r="GY467" s="718"/>
      <c r="GZ467" s="718"/>
      <c r="HA467" s="718"/>
      <c r="HB467" s="718"/>
      <c r="HC467" s="718"/>
      <c r="HD467" s="718"/>
      <c r="HE467" s="718"/>
      <c r="HF467" s="718"/>
      <c r="HG467" s="718"/>
      <c r="HH467" s="718"/>
      <c r="HI467" s="718"/>
      <c r="HJ467" s="718"/>
      <c r="HK467" s="718"/>
      <c r="HL467" s="718"/>
      <c r="HM467" s="718"/>
      <c r="HN467" s="718"/>
      <c r="HO467" s="718"/>
      <c r="HP467" s="718"/>
      <c r="HQ467" s="718"/>
      <c r="HR467" s="718"/>
      <c r="HS467" s="718"/>
      <c r="HT467" s="718"/>
      <c r="HU467" s="718"/>
      <c r="HV467" s="718"/>
      <c r="HW467" s="718"/>
      <c r="HX467" s="718"/>
      <c r="HY467" s="718"/>
      <c r="HZ467" s="718"/>
      <c r="IA467" s="718"/>
      <c r="IB467" s="718"/>
      <c r="IC467" s="718"/>
      <c r="ID467" s="718"/>
      <c r="IE467" s="718"/>
      <c r="IF467" s="718"/>
      <c r="IG467" s="718"/>
      <c r="IH467" s="718"/>
      <c r="II467" s="718"/>
      <c r="IJ467" s="718"/>
      <c r="IK467" s="718"/>
      <c r="IL467" s="718"/>
      <c r="IM467" s="718"/>
      <c r="IN467" s="718"/>
      <c r="IO467" s="718"/>
      <c r="IP467" s="718"/>
      <c r="IQ467" s="718"/>
      <c r="IR467" s="718"/>
      <c r="IS467" s="718"/>
      <c r="IT467" s="718"/>
      <c r="IU467" s="718"/>
      <c r="IV467" s="718"/>
    </row>
    <row r="468" spans="2:256" s="418" customFormat="1">
      <c r="B468" s="432"/>
      <c r="C468" s="433"/>
      <c r="D468" s="432"/>
      <c r="E468" s="432"/>
      <c r="P468" s="718"/>
      <c r="Q468" s="718"/>
      <c r="R468" s="718"/>
      <c r="S468" s="718"/>
      <c r="T468" s="718"/>
      <c r="U468" s="718"/>
      <c r="V468" s="718"/>
      <c r="W468" s="718"/>
      <c r="X468" s="718"/>
      <c r="Y468" s="718"/>
      <c r="Z468" s="718"/>
      <c r="AA468" s="718"/>
      <c r="AB468" s="718"/>
      <c r="AC468" s="718"/>
      <c r="AD468" s="718"/>
      <c r="AE468" s="718"/>
      <c r="AF468" s="718"/>
      <c r="AG468" s="718"/>
      <c r="AH468" s="718"/>
      <c r="AI468" s="718"/>
      <c r="AJ468" s="718"/>
      <c r="AK468" s="718"/>
      <c r="AL468" s="718"/>
      <c r="AM468" s="718"/>
      <c r="AN468" s="718"/>
      <c r="AO468" s="718"/>
      <c r="AP468" s="718"/>
      <c r="AQ468" s="718"/>
      <c r="AR468" s="718"/>
      <c r="AS468" s="718"/>
      <c r="AT468" s="718"/>
      <c r="AU468" s="718"/>
      <c r="AV468" s="718"/>
      <c r="AW468" s="718"/>
      <c r="AX468" s="718"/>
      <c r="AY468" s="718"/>
      <c r="AZ468" s="718"/>
      <c r="BA468" s="718"/>
      <c r="BB468" s="718"/>
      <c r="BC468" s="718"/>
      <c r="BD468" s="718"/>
      <c r="BE468" s="718"/>
      <c r="BF468" s="718"/>
      <c r="BG468" s="718"/>
      <c r="BH468" s="718"/>
      <c r="BI468" s="718"/>
      <c r="BJ468" s="718"/>
      <c r="BK468" s="718"/>
      <c r="BL468" s="718"/>
      <c r="BM468" s="718"/>
      <c r="BN468" s="718"/>
      <c r="BO468" s="718"/>
      <c r="BP468" s="718"/>
      <c r="BQ468" s="718"/>
      <c r="BR468" s="718"/>
      <c r="BS468" s="718"/>
      <c r="BT468" s="718"/>
      <c r="BU468" s="718"/>
      <c r="BV468" s="718"/>
      <c r="BW468" s="718"/>
      <c r="BX468" s="718"/>
      <c r="BY468" s="718"/>
      <c r="BZ468" s="718"/>
      <c r="CA468" s="718"/>
      <c r="CB468" s="718"/>
      <c r="CC468" s="718"/>
      <c r="CD468" s="718"/>
      <c r="CE468" s="718"/>
      <c r="CF468" s="718"/>
      <c r="CG468" s="718"/>
      <c r="CH468" s="718"/>
      <c r="CI468" s="718"/>
      <c r="CJ468" s="718"/>
      <c r="CK468" s="718"/>
      <c r="CL468" s="718"/>
      <c r="CM468" s="718"/>
      <c r="CN468" s="718"/>
      <c r="CO468" s="718"/>
      <c r="CP468" s="718"/>
      <c r="CQ468" s="718"/>
      <c r="CR468" s="718"/>
      <c r="CS468" s="718"/>
      <c r="CT468" s="718"/>
      <c r="CU468" s="718"/>
      <c r="CV468" s="718"/>
      <c r="CW468" s="718"/>
      <c r="CX468" s="718"/>
      <c r="CY468" s="718"/>
      <c r="CZ468" s="718"/>
      <c r="DA468" s="718"/>
      <c r="DB468" s="718"/>
      <c r="DC468" s="718"/>
      <c r="DD468" s="718"/>
      <c r="DE468" s="718"/>
      <c r="DF468" s="718"/>
      <c r="DG468" s="718"/>
      <c r="DH468" s="718"/>
      <c r="DI468" s="718"/>
      <c r="DJ468" s="718"/>
      <c r="DK468" s="718"/>
      <c r="DL468" s="718"/>
      <c r="DM468" s="718"/>
      <c r="DN468" s="718"/>
      <c r="DO468" s="718"/>
      <c r="DP468" s="718"/>
      <c r="DQ468" s="718"/>
      <c r="DR468" s="718"/>
      <c r="DS468" s="718"/>
      <c r="DT468" s="718"/>
      <c r="DU468" s="718"/>
      <c r="DV468" s="718"/>
      <c r="DW468" s="718"/>
      <c r="DX468" s="718"/>
      <c r="DY468" s="718"/>
      <c r="DZ468" s="718"/>
      <c r="EA468" s="718"/>
      <c r="EB468" s="718"/>
      <c r="EC468" s="718"/>
      <c r="ED468" s="718"/>
      <c r="EE468" s="718"/>
      <c r="EF468" s="718"/>
      <c r="EG468" s="718"/>
      <c r="EH468" s="718"/>
      <c r="EI468" s="718"/>
      <c r="EJ468" s="718"/>
      <c r="EK468" s="718"/>
      <c r="EL468" s="718"/>
      <c r="EM468" s="718"/>
      <c r="EN468" s="718"/>
      <c r="EO468" s="718"/>
      <c r="EP468" s="718"/>
      <c r="EQ468" s="718"/>
      <c r="ER468" s="718"/>
      <c r="ES468" s="718"/>
      <c r="ET468" s="718"/>
      <c r="EU468" s="718"/>
      <c r="EV468" s="718"/>
      <c r="EW468" s="718"/>
      <c r="EX468" s="718"/>
      <c r="EY468" s="718"/>
      <c r="EZ468" s="718"/>
      <c r="FA468" s="718"/>
      <c r="FB468" s="718"/>
      <c r="FC468" s="718"/>
      <c r="FD468" s="718"/>
      <c r="FE468" s="718"/>
      <c r="FF468" s="718"/>
      <c r="FG468" s="718"/>
      <c r="FH468" s="718"/>
      <c r="FI468" s="718"/>
      <c r="FJ468" s="718"/>
      <c r="FK468" s="718"/>
      <c r="FL468" s="718"/>
      <c r="FM468" s="718"/>
      <c r="FN468" s="718"/>
      <c r="FO468" s="718"/>
      <c r="FP468" s="718"/>
      <c r="FQ468" s="718"/>
      <c r="FR468" s="718"/>
      <c r="FS468" s="718"/>
      <c r="FT468" s="718"/>
      <c r="FU468" s="718"/>
      <c r="FV468" s="718"/>
      <c r="FW468" s="718"/>
      <c r="FX468" s="718"/>
      <c r="FY468" s="718"/>
      <c r="FZ468" s="718"/>
      <c r="GA468" s="718"/>
      <c r="GB468" s="718"/>
      <c r="GC468" s="718"/>
      <c r="GD468" s="718"/>
      <c r="GE468" s="718"/>
      <c r="GF468" s="718"/>
      <c r="GG468" s="718"/>
      <c r="GH468" s="718"/>
      <c r="GI468" s="718"/>
      <c r="GJ468" s="718"/>
      <c r="GK468" s="718"/>
      <c r="GL468" s="718"/>
      <c r="GM468" s="718"/>
      <c r="GN468" s="718"/>
      <c r="GO468" s="718"/>
      <c r="GP468" s="718"/>
      <c r="GQ468" s="718"/>
      <c r="GR468" s="718"/>
      <c r="GS468" s="718"/>
      <c r="GT468" s="718"/>
      <c r="GU468" s="718"/>
      <c r="GV468" s="718"/>
      <c r="GW468" s="718"/>
      <c r="GX468" s="718"/>
      <c r="GY468" s="718"/>
      <c r="GZ468" s="718"/>
      <c r="HA468" s="718"/>
      <c r="HB468" s="718"/>
      <c r="HC468" s="718"/>
      <c r="HD468" s="718"/>
      <c r="HE468" s="718"/>
      <c r="HF468" s="718"/>
      <c r="HG468" s="718"/>
      <c r="HH468" s="718"/>
      <c r="HI468" s="718"/>
      <c r="HJ468" s="718"/>
      <c r="HK468" s="718"/>
      <c r="HL468" s="718"/>
      <c r="HM468" s="718"/>
      <c r="HN468" s="718"/>
      <c r="HO468" s="718"/>
      <c r="HP468" s="718"/>
      <c r="HQ468" s="718"/>
      <c r="HR468" s="718"/>
      <c r="HS468" s="718"/>
      <c r="HT468" s="718"/>
      <c r="HU468" s="718"/>
      <c r="HV468" s="718"/>
      <c r="HW468" s="718"/>
      <c r="HX468" s="718"/>
      <c r="HY468" s="718"/>
      <c r="HZ468" s="718"/>
      <c r="IA468" s="718"/>
      <c r="IB468" s="718"/>
      <c r="IC468" s="718"/>
      <c r="ID468" s="718"/>
      <c r="IE468" s="718"/>
      <c r="IF468" s="718"/>
      <c r="IG468" s="718"/>
      <c r="IH468" s="718"/>
      <c r="II468" s="718"/>
      <c r="IJ468" s="718"/>
      <c r="IK468" s="718"/>
      <c r="IL468" s="718"/>
      <c r="IM468" s="718"/>
      <c r="IN468" s="718"/>
      <c r="IO468" s="718"/>
      <c r="IP468" s="718"/>
      <c r="IQ468" s="718"/>
      <c r="IR468" s="718"/>
      <c r="IS468" s="718"/>
      <c r="IT468" s="718"/>
      <c r="IU468" s="718"/>
      <c r="IV468" s="718"/>
    </row>
    <row r="469" spans="2:256" s="418" customFormat="1">
      <c r="B469" s="432"/>
      <c r="C469" s="433"/>
      <c r="D469" s="432"/>
      <c r="E469" s="432"/>
      <c r="P469" s="718"/>
      <c r="Q469" s="718"/>
      <c r="R469" s="718"/>
      <c r="S469" s="718"/>
      <c r="T469" s="718"/>
      <c r="U469" s="718"/>
      <c r="V469" s="718"/>
      <c r="W469" s="718"/>
      <c r="X469" s="718"/>
      <c r="Y469" s="718"/>
      <c r="Z469" s="718"/>
      <c r="AA469" s="718"/>
      <c r="AB469" s="718"/>
      <c r="AC469" s="718"/>
      <c r="AD469" s="718"/>
      <c r="AE469" s="718"/>
      <c r="AF469" s="718"/>
      <c r="AG469" s="718"/>
      <c r="AH469" s="718"/>
      <c r="AI469" s="718"/>
      <c r="AJ469" s="718"/>
      <c r="AK469" s="718"/>
      <c r="AL469" s="718"/>
      <c r="AM469" s="718"/>
      <c r="AN469" s="718"/>
      <c r="AO469" s="718"/>
      <c r="AP469" s="718"/>
      <c r="AQ469" s="718"/>
      <c r="AR469" s="718"/>
      <c r="AS469" s="718"/>
      <c r="AT469" s="718"/>
      <c r="AU469" s="718"/>
      <c r="AV469" s="718"/>
      <c r="AW469" s="718"/>
      <c r="AX469" s="718"/>
      <c r="AY469" s="718"/>
      <c r="AZ469" s="718"/>
      <c r="BA469" s="718"/>
      <c r="BB469" s="718"/>
      <c r="BC469" s="718"/>
      <c r="BD469" s="718"/>
      <c r="BE469" s="718"/>
      <c r="BF469" s="718"/>
      <c r="BG469" s="718"/>
      <c r="BH469" s="718"/>
      <c r="BI469" s="718"/>
      <c r="BJ469" s="718"/>
      <c r="BK469" s="718"/>
      <c r="BL469" s="718"/>
      <c r="BM469" s="718"/>
      <c r="BN469" s="718"/>
      <c r="BO469" s="718"/>
      <c r="BP469" s="718"/>
      <c r="BQ469" s="718"/>
      <c r="BR469" s="718"/>
      <c r="BS469" s="718"/>
      <c r="BT469" s="718"/>
      <c r="BU469" s="718"/>
      <c r="BV469" s="718"/>
      <c r="BW469" s="718"/>
      <c r="BX469" s="718"/>
      <c r="BY469" s="718"/>
      <c r="BZ469" s="718"/>
      <c r="CA469" s="718"/>
      <c r="CB469" s="718"/>
      <c r="CC469" s="718"/>
      <c r="CD469" s="718"/>
      <c r="CE469" s="718"/>
      <c r="CF469" s="718"/>
      <c r="CG469" s="718"/>
      <c r="CH469" s="718"/>
      <c r="CI469" s="718"/>
      <c r="CJ469" s="718"/>
      <c r="CK469" s="718"/>
      <c r="CL469" s="718"/>
      <c r="CM469" s="718"/>
      <c r="CN469" s="718"/>
      <c r="CO469" s="718"/>
      <c r="CP469" s="718"/>
      <c r="CQ469" s="718"/>
      <c r="CR469" s="718"/>
      <c r="CS469" s="718"/>
      <c r="CT469" s="718"/>
      <c r="CU469" s="718"/>
      <c r="CV469" s="718"/>
      <c r="CW469" s="718"/>
      <c r="CX469" s="718"/>
      <c r="CY469" s="718"/>
      <c r="CZ469" s="718"/>
      <c r="DA469" s="718"/>
      <c r="DB469" s="718"/>
      <c r="DC469" s="718"/>
      <c r="DD469" s="718"/>
      <c r="DE469" s="718"/>
      <c r="DF469" s="718"/>
      <c r="DG469" s="718"/>
      <c r="DH469" s="718"/>
      <c r="DI469" s="718"/>
      <c r="DJ469" s="718"/>
      <c r="DK469" s="718"/>
      <c r="DL469" s="718"/>
      <c r="DM469" s="718"/>
      <c r="DN469" s="718"/>
      <c r="DO469" s="718"/>
      <c r="DP469" s="718"/>
      <c r="DQ469" s="718"/>
      <c r="DR469" s="718"/>
      <c r="DS469" s="718"/>
      <c r="DT469" s="718"/>
      <c r="DU469" s="718"/>
      <c r="DV469" s="718"/>
      <c r="DW469" s="718"/>
      <c r="DX469" s="718"/>
      <c r="DY469" s="718"/>
      <c r="DZ469" s="718"/>
      <c r="EA469" s="718"/>
      <c r="EB469" s="718"/>
      <c r="EC469" s="718"/>
      <c r="ED469" s="718"/>
      <c r="EE469" s="718"/>
      <c r="EF469" s="718"/>
      <c r="EG469" s="718"/>
      <c r="EH469" s="718"/>
      <c r="EI469" s="718"/>
      <c r="EJ469" s="718"/>
      <c r="EK469" s="718"/>
      <c r="EL469" s="718"/>
      <c r="EM469" s="718"/>
      <c r="EN469" s="718"/>
      <c r="EO469" s="718"/>
      <c r="EP469" s="718"/>
      <c r="EQ469" s="718"/>
      <c r="ER469" s="718"/>
      <c r="ES469" s="718"/>
      <c r="ET469" s="718"/>
      <c r="EU469" s="718"/>
      <c r="EV469" s="718"/>
      <c r="EW469" s="718"/>
      <c r="EX469" s="718"/>
      <c r="EY469" s="718"/>
      <c r="EZ469" s="718"/>
      <c r="FA469" s="718"/>
      <c r="FB469" s="718"/>
      <c r="FC469" s="718"/>
      <c r="FD469" s="718"/>
      <c r="FE469" s="718"/>
      <c r="FF469" s="718"/>
      <c r="FG469" s="718"/>
      <c r="FH469" s="718"/>
      <c r="FI469" s="718"/>
      <c r="FJ469" s="718"/>
      <c r="FK469" s="718"/>
      <c r="FL469" s="718"/>
      <c r="FM469" s="718"/>
      <c r="FN469" s="718"/>
      <c r="FO469" s="718"/>
      <c r="FP469" s="718"/>
      <c r="FQ469" s="718"/>
      <c r="FR469" s="718"/>
      <c r="FS469" s="718"/>
      <c r="FT469" s="718"/>
      <c r="FU469" s="718"/>
      <c r="FV469" s="718"/>
      <c r="FW469" s="718"/>
      <c r="FX469" s="718"/>
      <c r="FY469" s="718"/>
      <c r="FZ469" s="718"/>
      <c r="GA469" s="718"/>
      <c r="GB469" s="718"/>
      <c r="GC469" s="718"/>
      <c r="GD469" s="718"/>
      <c r="GE469" s="718"/>
      <c r="GF469" s="718"/>
      <c r="GG469" s="718"/>
      <c r="GH469" s="718"/>
      <c r="GI469" s="718"/>
      <c r="GJ469" s="718"/>
      <c r="GK469" s="718"/>
      <c r="GL469" s="718"/>
      <c r="GM469" s="718"/>
      <c r="GN469" s="718"/>
      <c r="GO469" s="718"/>
      <c r="GP469" s="718"/>
      <c r="GQ469" s="718"/>
      <c r="GR469" s="718"/>
      <c r="GS469" s="718"/>
      <c r="GT469" s="718"/>
      <c r="GU469" s="718"/>
      <c r="GV469" s="718"/>
      <c r="GW469" s="718"/>
      <c r="GX469" s="718"/>
      <c r="GY469" s="718"/>
      <c r="GZ469" s="718"/>
      <c r="HA469" s="718"/>
      <c r="HB469" s="718"/>
      <c r="HC469" s="718"/>
      <c r="HD469" s="718"/>
      <c r="HE469" s="718"/>
      <c r="HF469" s="718"/>
      <c r="HG469" s="718"/>
      <c r="HH469" s="718"/>
      <c r="HI469" s="718"/>
      <c r="HJ469" s="718"/>
      <c r="HK469" s="718"/>
      <c r="HL469" s="718"/>
      <c r="HM469" s="718"/>
      <c r="HN469" s="718"/>
      <c r="HO469" s="718"/>
      <c r="HP469" s="718"/>
      <c r="HQ469" s="718"/>
      <c r="HR469" s="718"/>
      <c r="HS469" s="718"/>
      <c r="HT469" s="718"/>
      <c r="HU469" s="718"/>
      <c r="HV469" s="718"/>
      <c r="HW469" s="718"/>
      <c r="HX469" s="718"/>
      <c r="HY469" s="718"/>
      <c r="HZ469" s="718"/>
      <c r="IA469" s="718"/>
      <c r="IB469" s="718"/>
      <c r="IC469" s="718"/>
      <c r="ID469" s="718"/>
      <c r="IE469" s="718"/>
      <c r="IF469" s="718"/>
      <c r="IG469" s="718"/>
      <c r="IH469" s="718"/>
      <c r="II469" s="718"/>
      <c r="IJ469" s="718"/>
      <c r="IK469" s="718"/>
      <c r="IL469" s="718"/>
      <c r="IM469" s="718"/>
      <c r="IN469" s="718"/>
      <c r="IO469" s="718"/>
      <c r="IP469" s="718"/>
      <c r="IQ469" s="718"/>
      <c r="IR469" s="718"/>
      <c r="IS469" s="718"/>
      <c r="IT469" s="718"/>
      <c r="IU469" s="718"/>
      <c r="IV469" s="718"/>
    </row>
    <row r="470" spans="2:256" s="418" customFormat="1">
      <c r="B470" s="432"/>
      <c r="C470" s="433"/>
      <c r="D470" s="432"/>
      <c r="E470" s="432"/>
      <c r="P470" s="718"/>
      <c r="Q470" s="718"/>
      <c r="R470" s="718"/>
      <c r="S470" s="718"/>
      <c r="T470" s="718"/>
      <c r="U470" s="718"/>
      <c r="V470" s="718"/>
      <c r="W470" s="718"/>
      <c r="X470" s="718"/>
      <c r="Y470" s="718"/>
      <c r="Z470" s="718"/>
      <c r="AA470" s="718"/>
      <c r="AB470" s="718"/>
      <c r="AC470" s="718"/>
      <c r="AD470" s="718"/>
      <c r="AE470" s="718"/>
      <c r="AF470" s="718"/>
      <c r="AG470" s="718"/>
      <c r="AH470" s="718"/>
      <c r="AI470" s="718"/>
      <c r="AJ470" s="718"/>
      <c r="AK470" s="718"/>
      <c r="AL470" s="718"/>
      <c r="AM470" s="718"/>
      <c r="AN470" s="718"/>
      <c r="AO470" s="718"/>
      <c r="AP470" s="718"/>
      <c r="AQ470" s="718"/>
      <c r="AR470" s="718"/>
      <c r="AS470" s="718"/>
      <c r="AT470" s="718"/>
      <c r="AU470" s="718"/>
      <c r="AV470" s="718"/>
      <c r="AW470" s="718"/>
      <c r="AX470" s="718"/>
      <c r="AY470" s="718"/>
      <c r="AZ470" s="718"/>
      <c r="BA470" s="718"/>
      <c r="BB470" s="718"/>
      <c r="BC470" s="718"/>
      <c r="BD470" s="718"/>
      <c r="BE470" s="718"/>
      <c r="BF470" s="718"/>
      <c r="BG470" s="718"/>
      <c r="BH470" s="718"/>
      <c r="BI470" s="718"/>
      <c r="BJ470" s="718"/>
      <c r="BK470" s="718"/>
      <c r="BL470" s="718"/>
      <c r="BM470" s="718"/>
      <c r="BN470" s="718"/>
      <c r="BO470" s="718"/>
      <c r="BP470" s="718"/>
      <c r="BQ470" s="718"/>
      <c r="BR470" s="718"/>
      <c r="BS470" s="718"/>
      <c r="BT470" s="718"/>
      <c r="BU470" s="718"/>
      <c r="BV470" s="718"/>
      <c r="BW470" s="718"/>
      <c r="BX470" s="718"/>
      <c r="BY470" s="718"/>
      <c r="BZ470" s="718"/>
      <c r="CA470" s="718"/>
      <c r="CB470" s="718"/>
      <c r="CC470" s="718"/>
      <c r="CD470" s="718"/>
      <c r="CE470" s="718"/>
      <c r="CF470" s="718"/>
      <c r="CG470" s="718"/>
      <c r="CH470" s="718"/>
      <c r="CI470" s="718"/>
      <c r="CJ470" s="718"/>
      <c r="CK470" s="718"/>
      <c r="CL470" s="718"/>
      <c r="CM470" s="718"/>
      <c r="CN470" s="718"/>
      <c r="CO470" s="718"/>
      <c r="CP470" s="718"/>
      <c r="CQ470" s="718"/>
      <c r="CR470" s="718"/>
      <c r="CS470" s="718"/>
      <c r="CT470" s="718"/>
      <c r="CU470" s="718"/>
      <c r="CV470" s="718"/>
      <c r="CW470" s="718"/>
      <c r="CX470" s="718"/>
      <c r="CY470" s="718"/>
      <c r="CZ470" s="718"/>
      <c r="DA470" s="718"/>
      <c r="DB470" s="718"/>
      <c r="DC470" s="718"/>
      <c r="DD470" s="718"/>
      <c r="DE470" s="718"/>
      <c r="DF470" s="718"/>
      <c r="DG470" s="718"/>
      <c r="DH470" s="718"/>
      <c r="DI470" s="718"/>
      <c r="DJ470" s="718"/>
      <c r="DK470" s="718"/>
      <c r="DL470" s="718"/>
      <c r="DM470" s="718"/>
      <c r="DN470" s="718"/>
      <c r="DO470" s="718"/>
      <c r="DP470" s="718"/>
      <c r="DQ470" s="718"/>
      <c r="DR470" s="718"/>
      <c r="DS470" s="718"/>
      <c r="DT470" s="718"/>
      <c r="DU470" s="718"/>
      <c r="DV470" s="718"/>
      <c r="DW470" s="718"/>
      <c r="DX470" s="718"/>
      <c r="DY470" s="718"/>
      <c r="DZ470" s="718"/>
      <c r="EA470" s="718"/>
      <c r="EB470" s="718"/>
      <c r="EC470" s="718"/>
      <c r="ED470" s="718"/>
      <c r="EE470" s="718"/>
      <c r="EF470" s="718"/>
      <c r="EG470" s="718"/>
      <c r="EH470" s="718"/>
      <c r="EI470" s="718"/>
      <c r="EJ470" s="718"/>
      <c r="EK470" s="718"/>
      <c r="EL470" s="718"/>
      <c r="EM470" s="718"/>
      <c r="EN470" s="718"/>
      <c r="EO470" s="718"/>
      <c r="EP470" s="718"/>
      <c r="EQ470" s="718"/>
      <c r="ER470" s="718"/>
      <c r="ES470" s="718"/>
      <c r="ET470" s="718"/>
      <c r="EU470" s="718"/>
      <c r="EV470" s="718"/>
      <c r="EW470" s="718"/>
      <c r="EX470" s="718"/>
      <c r="EY470" s="718"/>
      <c r="EZ470" s="718"/>
      <c r="FA470" s="718"/>
      <c r="FB470" s="718"/>
      <c r="FC470" s="718"/>
      <c r="FD470" s="718"/>
      <c r="FE470" s="718"/>
      <c r="FF470" s="718"/>
      <c r="FG470" s="718"/>
      <c r="FH470" s="718"/>
      <c r="FI470" s="718"/>
      <c r="FJ470" s="718"/>
      <c r="FK470" s="718"/>
      <c r="FL470" s="718"/>
      <c r="FM470" s="718"/>
      <c r="FN470" s="718"/>
      <c r="FO470" s="718"/>
      <c r="FP470" s="718"/>
      <c r="FQ470" s="718"/>
      <c r="FR470" s="718"/>
      <c r="FS470" s="718"/>
      <c r="FT470" s="718"/>
      <c r="FU470" s="718"/>
      <c r="FV470" s="718"/>
      <c r="FW470" s="718"/>
      <c r="FX470" s="718"/>
      <c r="FY470" s="718"/>
      <c r="FZ470" s="718"/>
      <c r="GA470" s="718"/>
      <c r="GB470" s="718"/>
      <c r="GC470" s="718"/>
      <c r="GD470" s="718"/>
      <c r="GE470" s="718"/>
      <c r="GF470" s="718"/>
      <c r="GG470" s="718"/>
      <c r="GH470" s="718"/>
      <c r="GI470" s="718"/>
      <c r="GJ470" s="718"/>
      <c r="GK470" s="718"/>
      <c r="GL470" s="718"/>
      <c r="GM470" s="718"/>
      <c r="GN470" s="718"/>
      <c r="GO470" s="718"/>
      <c r="GP470" s="718"/>
      <c r="GQ470" s="718"/>
      <c r="GR470" s="718"/>
      <c r="GS470" s="718"/>
      <c r="GT470" s="718"/>
      <c r="GU470" s="718"/>
      <c r="GV470" s="718"/>
      <c r="GW470" s="718"/>
      <c r="GX470" s="718"/>
      <c r="GY470" s="718"/>
      <c r="GZ470" s="718"/>
      <c r="HA470" s="718"/>
      <c r="HB470" s="718"/>
      <c r="HC470" s="718"/>
      <c r="HD470" s="718"/>
      <c r="HE470" s="718"/>
      <c r="HF470" s="718"/>
      <c r="HG470" s="718"/>
      <c r="HH470" s="718"/>
      <c r="HI470" s="718"/>
      <c r="HJ470" s="718"/>
      <c r="HK470" s="718"/>
      <c r="HL470" s="718"/>
      <c r="HM470" s="718"/>
      <c r="HN470" s="718"/>
      <c r="HO470" s="718"/>
      <c r="HP470" s="718"/>
      <c r="HQ470" s="718"/>
      <c r="HR470" s="718"/>
      <c r="HS470" s="718"/>
      <c r="HT470" s="718"/>
      <c r="HU470" s="718"/>
      <c r="HV470" s="718"/>
      <c r="HW470" s="718"/>
      <c r="HX470" s="718"/>
      <c r="HY470" s="718"/>
      <c r="HZ470" s="718"/>
      <c r="IA470" s="718"/>
      <c r="IB470" s="718"/>
      <c r="IC470" s="718"/>
      <c r="ID470" s="718"/>
      <c r="IE470" s="718"/>
      <c r="IF470" s="718"/>
      <c r="IG470" s="718"/>
      <c r="IH470" s="718"/>
      <c r="II470" s="718"/>
      <c r="IJ470" s="718"/>
      <c r="IK470" s="718"/>
      <c r="IL470" s="718"/>
      <c r="IM470" s="718"/>
      <c r="IN470" s="718"/>
      <c r="IO470" s="718"/>
      <c r="IP470" s="718"/>
      <c r="IQ470" s="718"/>
      <c r="IR470" s="718"/>
      <c r="IS470" s="718"/>
      <c r="IT470" s="718"/>
      <c r="IU470" s="718"/>
      <c r="IV470" s="718"/>
    </row>
    <row r="471" spans="2:256" s="418" customFormat="1">
      <c r="B471" s="432"/>
      <c r="C471" s="433"/>
      <c r="D471" s="432"/>
      <c r="E471" s="432"/>
      <c r="P471" s="718"/>
      <c r="Q471" s="718"/>
      <c r="R471" s="718"/>
      <c r="S471" s="718"/>
      <c r="T471" s="718"/>
      <c r="U471" s="718"/>
      <c r="V471" s="718"/>
      <c r="W471" s="718"/>
      <c r="X471" s="718"/>
      <c r="Y471" s="718"/>
      <c r="Z471" s="718"/>
      <c r="AA471" s="718"/>
      <c r="AB471" s="718"/>
      <c r="AC471" s="718"/>
      <c r="AD471" s="718"/>
      <c r="AE471" s="718"/>
      <c r="AF471" s="718"/>
      <c r="AG471" s="718"/>
      <c r="AH471" s="718"/>
      <c r="AI471" s="718"/>
      <c r="AJ471" s="718"/>
      <c r="AK471" s="718"/>
      <c r="AL471" s="718"/>
      <c r="AM471" s="718"/>
      <c r="AN471" s="718"/>
      <c r="AO471" s="718"/>
      <c r="AP471" s="718"/>
      <c r="AQ471" s="718"/>
      <c r="AR471" s="718"/>
      <c r="AS471" s="718"/>
      <c r="AT471" s="718"/>
      <c r="AU471" s="718"/>
      <c r="AV471" s="718"/>
      <c r="AW471" s="718"/>
      <c r="AX471" s="718"/>
      <c r="AY471" s="718"/>
      <c r="AZ471" s="718"/>
      <c r="BA471" s="718"/>
      <c r="BB471" s="718"/>
      <c r="BC471" s="718"/>
      <c r="BD471" s="718"/>
      <c r="BE471" s="718"/>
      <c r="BF471" s="718"/>
      <c r="BG471" s="718"/>
      <c r="BH471" s="718"/>
      <c r="BI471" s="718"/>
      <c r="BJ471" s="718"/>
      <c r="BK471" s="718"/>
      <c r="BL471" s="718"/>
      <c r="BM471" s="718"/>
      <c r="BN471" s="718"/>
      <c r="BO471" s="718"/>
      <c r="BP471" s="718"/>
      <c r="BQ471" s="718"/>
      <c r="BR471" s="718"/>
      <c r="BS471" s="718"/>
      <c r="BT471" s="718"/>
      <c r="BU471" s="718"/>
      <c r="BV471" s="718"/>
      <c r="BW471" s="718"/>
      <c r="BX471" s="718"/>
      <c r="BY471" s="718"/>
      <c r="BZ471" s="718"/>
      <c r="CA471" s="718"/>
      <c r="CB471" s="718"/>
      <c r="CC471" s="718"/>
      <c r="CD471" s="718"/>
      <c r="CE471" s="718"/>
      <c r="CF471" s="718"/>
      <c r="CG471" s="718"/>
      <c r="CH471" s="718"/>
      <c r="CI471" s="718"/>
      <c r="CJ471" s="718"/>
      <c r="CK471" s="718"/>
      <c r="CL471" s="718"/>
      <c r="CM471" s="718"/>
      <c r="CN471" s="718"/>
      <c r="CO471" s="718"/>
      <c r="CP471" s="718"/>
      <c r="CQ471" s="718"/>
      <c r="CR471" s="718"/>
      <c r="CS471" s="718"/>
      <c r="CT471" s="718"/>
      <c r="CU471" s="718"/>
      <c r="CV471" s="718"/>
      <c r="CW471" s="718"/>
      <c r="CX471" s="718"/>
      <c r="CY471" s="718"/>
      <c r="CZ471" s="718"/>
      <c r="DA471" s="718"/>
      <c r="DB471" s="718"/>
      <c r="DC471" s="718"/>
      <c r="DD471" s="718"/>
      <c r="DE471" s="718"/>
      <c r="DF471" s="718"/>
      <c r="DG471" s="718"/>
      <c r="DH471" s="718"/>
      <c r="DI471" s="718"/>
      <c r="DJ471" s="718"/>
      <c r="DK471" s="718"/>
      <c r="DL471" s="718"/>
      <c r="DM471" s="718"/>
      <c r="DN471" s="718"/>
      <c r="DO471" s="718"/>
      <c r="DP471" s="718"/>
      <c r="DQ471" s="718"/>
      <c r="DR471" s="718"/>
      <c r="DS471" s="718"/>
      <c r="DT471" s="718"/>
      <c r="DU471" s="718"/>
      <c r="DV471" s="718"/>
      <c r="DW471" s="718"/>
      <c r="DX471" s="718"/>
      <c r="DY471" s="718"/>
      <c r="DZ471" s="718"/>
      <c r="EA471" s="718"/>
      <c r="EB471" s="718"/>
      <c r="EC471" s="718"/>
      <c r="ED471" s="718"/>
      <c r="EE471" s="718"/>
      <c r="EF471" s="718"/>
      <c r="EG471" s="718"/>
      <c r="EH471" s="718"/>
      <c r="EI471" s="718"/>
      <c r="EJ471" s="718"/>
      <c r="EK471" s="718"/>
      <c r="EL471" s="718"/>
      <c r="EM471" s="718"/>
      <c r="EN471" s="718"/>
      <c r="EO471" s="718"/>
      <c r="EP471" s="718"/>
      <c r="EQ471" s="718"/>
      <c r="ER471" s="718"/>
      <c r="ES471" s="718"/>
      <c r="ET471" s="718"/>
      <c r="EU471" s="718"/>
      <c r="EV471" s="718"/>
      <c r="EW471" s="718"/>
      <c r="EX471" s="718"/>
      <c r="EY471" s="718"/>
      <c r="EZ471" s="718"/>
      <c r="FA471" s="718"/>
      <c r="FB471" s="718"/>
      <c r="FC471" s="718"/>
      <c r="FD471" s="718"/>
      <c r="FE471" s="718"/>
      <c r="FF471" s="718"/>
      <c r="FG471" s="718"/>
      <c r="FH471" s="718"/>
      <c r="FI471" s="718"/>
      <c r="FJ471" s="718"/>
      <c r="FK471" s="718"/>
      <c r="FL471" s="718"/>
      <c r="FM471" s="718"/>
      <c r="FN471" s="718"/>
      <c r="FO471" s="718"/>
      <c r="FP471" s="718"/>
      <c r="FQ471" s="718"/>
      <c r="FR471" s="718"/>
      <c r="FS471" s="718"/>
      <c r="FT471" s="718"/>
      <c r="FU471" s="718"/>
      <c r="FV471" s="718"/>
      <c r="FW471" s="718"/>
      <c r="FX471" s="718"/>
      <c r="FY471" s="718"/>
      <c r="FZ471" s="718"/>
      <c r="GA471" s="718"/>
      <c r="GB471" s="718"/>
      <c r="GC471" s="718"/>
      <c r="GD471" s="718"/>
      <c r="GE471" s="718"/>
      <c r="GF471" s="718"/>
      <c r="GG471" s="718"/>
      <c r="GH471" s="718"/>
      <c r="GI471" s="718"/>
      <c r="GJ471" s="718"/>
      <c r="GK471" s="718"/>
      <c r="GL471" s="718"/>
      <c r="GM471" s="718"/>
      <c r="GN471" s="718"/>
      <c r="GO471" s="718"/>
      <c r="GP471" s="718"/>
      <c r="GQ471" s="718"/>
      <c r="GR471" s="718"/>
      <c r="GS471" s="718"/>
      <c r="GT471" s="718"/>
      <c r="GU471" s="718"/>
      <c r="GV471" s="718"/>
      <c r="GW471" s="718"/>
      <c r="GX471" s="718"/>
      <c r="GY471" s="718"/>
      <c r="GZ471" s="718"/>
      <c r="HA471" s="718"/>
      <c r="HB471" s="718"/>
      <c r="HC471" s="718"/>
      <c r="HD471" s="718"/>
      <c r="HE471" s="718"/>
      <c r="HF471" s="718"/>
      <c r="HG471" s="718"/>
      <c r="HH471" s="718"/>
      <c r="HI471" s="718"/>
      <c r="HJ471" s="718"/>
      <c r="HK471" s="718"/>
      <c r="HL471" s="718"/>
      <c r="HM471" s="718"/>
      <c r="HN471" s="718"/>
      <c r="HO471" s="718"/>
      <c r="HP471" s="718"/>
      <c r="HQ471" s="718"/>
      <c r="HR471" s="718"/>
      <c r="HS471" s="718"/>
      <c r="HT471" s="718"/>
      <c r="HU471" s="718"/>
      <c r="HV471" s="718"/>
      <c r="HW471" s="718"/>
      <c r="HX471" s="718"/>
      <c r="HY471" s="718"/>
      <c r="HZ471" s="718"/>
      <c r="IA471" s="718"/>
      <c r="IB471" s="718"/>
      <c r="IC471" s="718"/>
      <c r="ID471" s="718"/>
      <c r="IE471" s="718"/>
      <c r="IF471" s="718"/>
      <c r="IG471" s="718"/>
      <c r="IH471" s="718"/>
      <c r="II471" s="718"/>
      <c r="IJ471" s="718"/>
      <c r="IK471" s="718"/>
      <c r="IL471" s="718"/>
      <c r="IM471" s="718"/>
      <c r="IN471" s="718"/>
      <c r="IO471" s="718"/>
      <c r="IP471" s="718"/>
      <c r="IQ471" s="718"/>
      <c r="IR471" s="718"/>
      <c r="IS471" s="718"/>
      <c r="IT471" s="718"/>
      <c r="IU471" s="718"/>
      <c r="IV471" s="718"/>
    </row>
    <row r="472" spans="2:256" s="418" customFormat="1">
      <c r="B472" s="432"/>
      <c r="C472" s="433"/>
      <c r="D472" s="432"/>
      <c r="E472" s="432"/>
      <c r="P472" s="718"/>
      <c r="Q472" s="718"/>
      <c r="R472" s="718"/>
      <c r="S472" s="718"/>
      <c r="T472" s="718"/>
      <c r="U472" s="718"/>
      <c r="V472" s="718"/>
      <c r="W472" s="718"/>
      <c r="X472" s="718"/>
      <c r="Y472" s="718"/>
      <c r="Z472" s="718"/>
      <c r="AA472" s="718"/>
      <c r="AB472" s="718"/>
      <c r="AC472" s="718"/>
      <c r="AD472" s="718"/>
      <c r="AE472" s="718"/>
      <c r="AF472" s="718"/>
      <c r="AG472" s="718"/>
      <c r="AH472" s="718"/>
      <c r="AI472" s="718"/>
      <c r="AJ472" s="718"/>
      <c r="AK472" s="718"/>
      <c r="AL472" s="718"/>
      <c r="AM472" s="718"/>
      <c r="AN472" s="718"/>
      <c r="AO472" s="718"/>
      <c r="AP472" s="718"/>
      <c r="AQ472" s="718"/>
      <c r="AR472" s="718"/>
      <c r="AS472" s="718"/>
      <c r="AT472" s="718"/>
      <c r="AU472" s="718"/>
      <c r="AV472" s="718"/>
      <c r="AW472" s="718"/>
      <c r="AX472" s="718"/>
      <c r="AY472" s="718"/>
      <c r="AZ472" s="718"/>
      <c r="BA472" s="718"/>
      <c r="BB472" s="718"/>
      <c r="BC472" s="718"/>
      <c r="BD472" s="718"/>
      <c r="BE472" s="718"/>
      <c r="BF472" s="718"/>
      <c r="BG472" s="718"/>
      <c r="BH472" s="718"/>
      <c r="BI472" s="718"/>
      <c r="BJ472" s="718"/>
      <c r="BK472" s="718"/>
      <c r="BL472" s="718"/>
      <c r="BM472" s="718"/>
      <c r="BN472" s="718"/>
      <c r="BO472" s="718"/>
      <c r="BP472" s="718"/>
      <c r="BQ472" s="718"/>
      <c r="BR472" s="718"/>
      <c r="BS472" s="718"/>
      <c r="BT472" s="718"/>
      <c r="BU472" s="718"/>
      <c r="BV472" s="718"/>
      <c r="BW472" s="718"/>
      <c r="BX472" s="718"/>
      <c r="BY472" s="718"/>
      <c r="BZ472" s="718"/>
      <c r="CA472" s="718"/>
      <c r="CB472" s="718"/>
      <c r="CC472" s="718"/>
      <c r="CD472" s="718"/>
      <c r="CE472" s="718"/>
      <c r="CF472" s="718"/>
      <c r="CG472" s="718"/>
      <c r="CH472" s="718"/>
      <c r="CI472" s="718"/>
      <c r="CJ472" s="718"/>
      <c r="CK472" s="718"/>
      <c r="CL472" s="718"/>
      <c r="CM472" s="718"/>
      <c r="CN472" s="718"/>
      <c r="CO472" s="718"/>
      <c r="CP472" s="718"/>
      <c r="CQ472" s="718"/>
      <c r="CR472" s="718"/>
      <c r="CS472" s="718"/>
      <c r="CT472" s="718"/>
      <c r="CU472" s="718"/>
      <c r="CV472" s="718"/>
      <c r="CW472" s="718"/>
      <c r="CX472" s="718"/>
      <c r="CY472" s="718"/>
      <c r="CZ472" s="718"/>
      <c r="DA472" s="718"/>
      <c r="DB472" s="718"/>
      <c r="DC472" s="718"/>
      <c r="DD472" s="718"/>
      <c r="DE472" s="718"/>
      <c r="DF472" s="718"/>
      <c r="DG472" s="718"/>
      <c r="DH472" s="718"/>
      <c r="DI472" s="718"/>
      <c r="DJ472" s="718"/>
      <c r="DK472" s="718"/>
      <c r="DL472" s="718"/>
      <c r="DM472" s="718"/>
      <c r="DN472" s="718"/>
      <c r="DO472" s="718"/>
      <c r="DP472" s="718"/>
      <c r="DQ472" s="718"/>
      <c r="DR472" s="718"/>
      <c r="DS472" s="718"/>
      <c r="DT472" s="718"/>
      <c r="DU472" s="718"/>
      <c r="DV472" s="718"/>
      <c r="DW472" s="718"/>
      <c r="DX472" s="718"/>
      <c r="DY472" s="718"/>
      <c r="DZ472" s="718"/>
      <c r="EA472" s="718"/>
      <c r="EB472" s="718"/>
      <c r="EC472" s="718"/>
      <c r="ED472" s="718"/>
      <c r="EE472" s="718"/>
      <c r="EF472" s="718"/>
      <c r="EG472" s="718"/>
      <c r="EH472" s="718"/>
      <c r="EI472" s="718"/>
      <c r="EJ472" s="718"/>
      <c r="EK472" s="718"/>
      <c r="EL472" s="718"/>
      <c r="EM472" s="718"/>
      <c r="EN472" s="718"/>
      <c r="EO472" s="718"/>
      <c r="EP472" s="718"/>
      <c r="EQ472" s="718"/>
      <c r="ER472" s="718"/>
      <c r="ES472" s="718"/>
      <c r="ET472" s="718"/>
      <c r="EU472" s="718"/>
      <c r="EV472" s="718"/>
      <c r="EW472" s="718"/>
      <c r="EX472" s="718"/>
      <c r="EY472" s="718"/>
      <c r="EZ472" s="718"/>
      <c r="FA472" s="718"/>
      <c r="FB472" s="718"/>
      <c r="FC472" s="718"/>
      <c r="FD472" s="718"/>
      <c r="FE472" s="718"/>
      <c r="FF472" s="718"/>
      <c r="FG472" s="718"/>
      <c r="FH472" s="718"/>
      <c r="FI472" s="718"/>
      <c r="FJ472" s="718"/>
      <c r="FK472" s="718"/>
      <c r="FL472" s="718"/>
      <c r="FM472" s="718"/>
      <c r="FN472" s="718"/>
      <c r="FO472" s="718"/>
      <c r="FP472" s="718"/>
      <c r="FQ472" s="718"/>
      <c r="FR472" s="718"/>
      <c r="FS472" s="718"/>
      <c r="FT472" s="718"/>
      <c r="FU472" s="718"/>
      <c r="FV472" s="718"/>
      <c r="FW472" s="718"/>
      <c r="FX472" s="718"/>
      <c r="FY472" s="718"/>
      <c r="FZ472" s="718"/>
      <c r="GA472" s="718"/>
      <c r="GB472" s="718"/>
      <c r="GC472" s="718"/>
      <c r="GD472" s="718"/>
      <c r="GE472" s="718"/>
      <c r="GF472" s="718"/>
      <c r="GG472" s="718"/>
      <c r="GH472" s="718"/>
      <c r="GI472" s="718"/>
      <c r="GJ472" s="718"/>
      <c r="GK472" s="718"/>
      <c r="GL472" s="718"/>
      <c r="GM472" s="718"/>
      <c r="GN472" s="718"/>
      <c r="GO472" s="718"/>
      <c r="GP472" s="718"/>
      <c r="GQ472" s="718"/>
      <c r="GR472" s="718"/>
      <c r="GS472" s="718"/>
      <c r="GT472" s="718"/>
      <c r="GU472" s="718"/>
      <c r="GV472" s="718"/>
      <c r="GW472" s="718"/>
      <c r="GX472" s="718"/>
      <c r="GY472" s="718"/>
      <c r="GZ472" s="718"/>
      <c r="HA472" s="718"/>
      <c r="HB472" s="718"/>
      <c r="HC472" s="718"/>
      <c r="HD472" s="718"/>
      <c r="HE472" s="718"/>
      <c r="HF472" s="718"/>
      <c r="HG472" s="718"/>
      <c r="HH472" s="718"/>
      <c r="HI472" s="718"/>
      <c r="HJ472" s="718"/>
      <c r="HK472" s="718"/>
      <c r="HL472" s="718"/>
      <c r="HM472" s="718"/>
      <c r="HN472" s="718"/>
      <c r="HO472" s="718"/>
      <c r="HP472" s="718"/>
      <c r="HQ472" s="718"/>
      <c r="HR472" s="718"/>
      <c r="HS472" s="718"/>
      <c r="HT472" s="718"/>
      <c r="HU472" s="718"/>
      <c r="HV472" s="718"/>
      <c r="HW472" s="718"/>
      <c r="HX472" s="718"/>
      <c r="HY472" s="718"/>
      <c r="HZ472" s="718"/>
      <c r="IA472" s="718"/>
      <c r="IB472" s="718"/>
      <c r="IC472" s="718"/>
      <c r="ID472" s="718"/>
      <c r="IE472" s="718"/>
      <c r="IF472" s="718"/>
      <c r="IG472" s="718"/>
      <c r="IH472" s="718"/>
      <c r="II472" s="718"/>
      <c r="IJ472" s="718"/>
      <c r="IK472" s="718"/>
      <c r="IL472" s="718"/>
      <c r="IM472" s="718"/>
      <c r="IN472" s="718"/>
      <c r="IO472" s="718"/>
      <c r="IP472" s="718"/>
      <c r="IQ472" s="718"/>
      <c r="IR472" s="718"/>
      <c r="IS472" s="718"/>
      <c r="IT472" s="718"/>
      <c r="IU472" s="718"/>
      <c r="IV472" s="718"/>
    </row>
    <row r="473" spans="2:256" s="418" customFormat="1">
      <c r="B473" s="432"/>
      <c r="C473" s="433"/>
      <c r="D473" s="432"/>
      <c r="E473" s="432"/>
      <c r="P473" s="718"/>
      <c r="Q473" s="718"/>
      <c r="R473" s="718"/>
      <c r="S473" s="718"/>
      <c r="T473" s="718"/>
      <c r="U473" s="718"/>
      <c r="V473" s="718"/>
      <c r="W473" s="718"/>
      <c r="X473" s="718"/>
      <c r="Y473" s="718"/>
      <c r="Z473" s="718"/>
      <c r="AA473" s="718"/>
      <c r="AB473" s="718"/>
      <c r="AC473" s="718"/>
      <c r="AD473" s="718"/>
      <c r="AE473" s="718"/>
      <c r="AF473" s="718"/>
      <c r="AG473" s="718"/>
      <c r="AH473" s="718"/>
      <c r="AI473" s="718"/>
      <c r="AJ473" s="718"/>
      <c r="AK473" s="718"/>
      <c r="AL473" s="718"/>
      <c r="AM473" s="718"/>
      <c r="AN473" s="718"/>
      <c r="AO473" s="718"/>
      <c r="AP473" s="718"/>
      <c r="AQ473" s="718"/>
      <c r="AR473" s="718"/>
      <c r="AS473" s="718"/>
      <c r="AT473" s="718"/>
      <c r="AU473" s="718"/>
      <c r="AV473" s="718"/>
      <c r="AW473" s="718"/>
      <c r="AX473" s="718"/>
      <c r="AY473" s="718"/>
      <c r="AZ473" s="718"/>
      <c r="BA473" s="718"/>
      <c r="BB473" s="718"/>
      <c r="BC473" s="718"/>
      <c r="BD473" s="718"/>
      <c r="BE473" s="718"/>
      <c r="BF473" s="718"/>
      <c r="BG473" s="718"/>
      <c r="BH473" s="718"/>
      <c r="BI473" s="718"/>
      <c r="BJ473" s="718"/>
      <c r="BK473" s="718"/>
      <c r="BL473" s="718"/>
      <c r="BM473" s="718"/>
      <c r="BN473" s="718"/>
      <c r="BO473" s="718"/>
      <c r="BP473" s="718"/>
      <c r="BQ473" s="718"/>
      <c r="BR473" s="718"/>
      <c r="BS473" s="718"/>
      <c r="BT473" s="718"/>
      <c r="BU473" s="718"/>
      <c r="BV473" s="718"/>
      <c r="BW473" s="718"/>
      <c r="BX473" s="718"/>
      <c r="BY473" s="718"/>
      <c r="BZ473" s="718"/>
      <c r="CA473" s="718"/>
      <c r="CB473" s="718"/>
      <c r="CC473" s="718"/>
      <c r="CD473" s="718"/>
      <c r="CE473" s="718"/>
      <c r="CF473" s="718"/>
      <c r="CG473" s="718"/>
      <c r="CH473" s="718"/>
      <c r="CI473" s="718"/>
      <c r="CJ473" s="718"/>
      <c r="CK473" s="718"/>
      <c r="CL473" s="718"/>
      <c r="CM473" s="718"/>
      <c r="CN473" s="718"/>
      <c r="CO473" s="718"/>
      <c r="CP473" s="718"/>
      <c r="CQ473" s="718"/>
      <c r="CR473" s="718"/>
      <c r="CS473" s="718"/>
      <c r="CT473" s="718"/>
      <c r="CU473" s="718"/>
      <c r="CV473" s="718"/>
      <c r="CW473" s="718"/>
      <c r="CX473" s="718"/>
      <c r="CY473" s="718"/>
      <c r="CZ473" s="718"/>
      <c r="DA473" s="718"/>
      <c r="DB473" s="718"/>
      <c r="DC473" s="718"/>
      <c r="DD473" s="718"/>
      <c r="DE473" s="718"/>
      <c r="DF473" s="718"/>
      <c r="DG473" s="718"/>
      <c r="DH473" s="718"/>
      <c r="DI473" s="718"/>
      <c r="DJ473" s="718"/>
      <c r="DK473" s="718"/>
      <c r="DL473" s="718"/>
      <c r="DM473" s="718"/>
      <c r="DN473" s="718"/>
      <c r="DO473" s="718"/>
      <c r="DP473" s="718"/>
      <c r="DQ473" s="718"/>
      <c r="DR473" s="718"/>
      <c r="DS473" s="718"/>
      <c r="DT473" s="718"/>
      <c r="DU473" s="718"/>
      <c r="DV473" s="718"/>
      <c r="DW473" s="718"/>
      <c r="DX473" s="718"/>
      <c r="DY473" s="718"/>
      <c r="DZ473" s="718"/>
      <c r="EA473" s="718"/>
      <c r="EB473" s="718"/>
      <c r="EC473" s="718"/>
      <c r="ED473" s="718"/>
      <c r="EE473" s="718"/>
      <c r="EF473" s="718"/>
      <c r="EG473" s="718"/>
      <c r="EH473" s="718"/>
      <c r="EI473" s="718"/>
      <c r="EJ473" s="718"/>
      <c r="EK473" s="718"/>
      <c r="EL473" s="718"/>
      <c r="EM473" s="718"/>
      <c r="EN473" s="718"/>
      <c r="EO473" s="718"/>
      <c r="EP473" s="718"/>
      <c r="EQ473" s="718"/>
      <c r="ER473" s="718"/>
      <c r="ES473" s="718"/>
      <c r="ET473" s="718"/>
      <c r="EU473" s="718"/>
      <c r="EV473" s="718"/>
      <c r="EW473" s="718"/>
      <c r="EX473" s="718"/>
      <c r="EY473" s="718"/>
      <c r="EZ473" s="718"/>
      <c r="FA473" s="718"/>
      <c r="FB473" s="718"/>
      <c r="FC473" s="718"/>
      <c r="FD473" s="718"/>
      <c r="FE473" s="718"/>
      <c r="FF473" s="718"/>
      <c r="FG473" s="718"/>
      <c r="FH473" s="718"/>
      <c r="FI473" s="718"/>
      <c r="FJ473" s="718"/>
      <c r="FK473" s="718"/>
      <c r="FL473" s="718"/>
      <c r="FM473" s="718"/>
      <c r="FN473" s="718"/>
      <c r="FO473" s="718"/>
      <c r="FP473" s="718"/>
      <c r="FQ473" s="718"/>
      <c r="FR473" s="718"/>
      <c r="FS473" s="718"/>
      <c r="FT473" s="718"/>
      <c r="FU473" s="718"/>
      <c r="FV473" s="718"/>
      <c r="FW473" s="718"/>
      <c r="FX473" s="718"/>
      <c r="FY473" s="718"/>
      <c r="FZ473" s="718"/>
      <c r="GA473" s="718"/>
      <c r="GB473" s="718"/>
      <c r="GC473" s="718"/>
      <c r="GD473" s="718"/>
      <c r="GE473" s="718"/>
      <c r="GF473" s="718"/>
      <c r="GG473" s="718"/>
      <c r="GH473" s="718"/>
      <c r="GI473" s="718"/>
      <c r="GJ473" s="718"/>
      <c r="GK473" s="718"/>
      <c r="GL473" s="718"/>
      <c r="GM473" s="718"/>
      <c r="GN473" s="718"/>
      <c r="GO473" s="718"/>
      <c r="GP473" s="718"/>
      <c r="GQ473" s="718"/>
      <c r="GR473" s="718"/>
      <c r="GS473" s="718"/>
      <c r="GT473" s="718"/>
      <c r="GU473" s="718"/>
      <c r="GV473" s="718"/>
      <c r="GW473" s="718"/>
      <c r="GX473" s="718"/>
      <c r="GY473" s="718"/>
      <c r="GZ473" s="718"/>
      <c r="HA473" s="718"/>
      <c r="HB473" s="718"/>
      <c r="HC473" s="718"/>
      <c r="HD473" s="718"/>
      <c r="HE473" s="718"/>
      <c r="HF473" s="718"/>
      <c r="HG473" s="718"/>
      <c r="HH473" s="718"/>
      <c r="HI473" s="718"/>
      <c r="HJ473" s="718"/>
      <c r="HK473" s="718"/>
      <c r="HL473" s="718"/>
      <c r="HM473" s="718"/>
      <c r="HN473" s="718"/>
      <c r="HO473" s="718"/>
      <c r="HP473" s="718"/>
      <c r="HQ473" s="718"/>
      <c r="HR473" s="718"/>
      <c r="HS473" s="718"/>
      <c r="HT473" s="718"/>
      <c r="HU473" s="718"/>
      <c r="HV473" s="718"/>
      <c r="HW473" s="718"/>
      <c r="HX473" s="718"/>
      <c r="HY473" s="718"/>
      <c r="HZ473" s="718"/>
      <c r="IA473" s="718"/>
      <c r="IB473" s="718"/>
      <c r="IC473" s="718"/>
      <c r="ID473" s="718"/>
      <c r="IE473" s="718"/>
      <c r="IF473" s="718"/>
      <c r="IG473" s="718"/>
      <c r="IH473" s="718"/>
      <c r="II473" s="718"/>
      <c r="IJ473" s="718"/>
      <c r="IK473" s="718"/>
      <c r="IL473" s="718"/>
      <c r="IM473" s="718"/>
      <c r="IN473" s="718"/>
      <c r="IO473" s="718"/>
      <c r="IP473" s="718"/>
      <c r="IQ473" s="718"/>
      <c r="IR473" s="718"/>
      <c r="IS473" s="718"/>
      <c r="IT473" s="718"/>
      <c r="IU473" s="718"/>
      <c r="IV473" s="718"/>
    </row>
    <row r="474" spans="2:256" s="418" customFormat="1">
      <c r="B474" s="432"/>
      <c r="C474" s="433"/>
      <c r="D474" s="432"/>
      <c r="E474" s="432"/>
      <c r="P474" s="718"/>
      <c r="Q474" s="718"/>
      <c r="R474" s="718"/>
      <c r="S474" s="718"/>
      <c r="T474" s="718"/>
      <c r="U474" s="718"/>
      <c r="V474" s="718"/>
      <c r="W474" s="718"/>
      <c r="X474" s="718"/>
      <c r="Y474" s="718"/>
      <c r="Z474" s="718"/>
      <c r="AA474" s="718"/>
      <c r="AB474" s="718"/>
      <c r="AC474" s="718"/>
      <c r="AD474" s="718"/>
      <c r="AE474" s="718"/>
      <c r="AF474" s="718"/>
      <c r="AG474" s="718"/>
      <c r="AH474" s="718"/>
      <c r="AI474" s="718"/>
      <c r="AJ474" s="718"/>
      <c r="AK474" s="718"/>
      <c r="AL474" s="718"/>
      <c r="AM474" s="718"/>
      <c r="AN474" s="718"/>
      <c r="AO474" s="718"/>
      <c r="AP474" s="718"/>
      <c r="AQ474" s="718"/>
      <c r="AR474" s="718"/>
      <c r="AS474" s="718"/>
      <c r="AT474" s="718"/>
      <c r="AU474" s="718"/>
      <c r="AV474" s="718"/>
      <c r="AW474" s="718"/>
      <c r="AX474" s="718"/>
      <c r="AY474" s="718"/>
      <c r="AZ474" s="718"/>
      <c r="BA474" s="718"/>
      <c r="BB474" s="718"/>
      <c r="BC474" s="718"/>
      <c r="BD474" s="718"/>
      <c r="BE474" s="718"/>
      <c r="BF474" s="718"/>
      <c r="BG474" s="718"/>
      <c r="BH474" s="718"/>
      <c r="BI474" s="718"/>
      <c r="BJ474" s="718"/>
      <c r="BK474" s="718"/>
      <c r="BL474" s="718"/>
      <c r="BM474" s="718"/>
      <c r="BN474" s="718"/>
      <c r="BO474" s="718"/>
      <c r="BP474" s="718"/>
      <c r="BQ474" s="718"/>
      <c r="BR474" s="718"/>
      <c r="BS474" s="718"/>
      <c r="BT474" s="718"/>
      <c r="BU474" s="718"/>
      <c r="BV474" s="718"/>
      <c r="BW474" s="718"/>
      <c r="BX474" s="718"/>
      <c r="BY474" s="718"/>
      <c r="BZ474" s="718"/>
      <c r="CA474" s="718"/>
      <c r="CB474" s="718"/>
      <c r="CC474" s="718"/>
      <c r="CD474" s="718"/>
      <c r="CE474" s="718"/>
      <c r="CF474" s="718"/>
      <c r="CG474" s="718"/>
      <c r="CH474" s="718"/>
      <c r="CI474" s="718"/>
      <c r="CJ474" s="718"/>
      <c r="CK474" s="718"/>
      <c r="CL474" s="718"/>
      <c r="CM474" s="718"/>
      <c r="CN474" s="718"/>
      <c r="CO474" s="718"/>
      <c r="CP474" s="718"/>
      <c r="CQ474" s="718"/>
      <c r="CR474" s="718"/>
      <c r="CS474" s="718"/>
      <c r="CT474" s="718"/>
      <c r="CU474" s="718"/>
      <c r="CV474" s="718"/>
      <c r="CW474" s="718"/>
      <c r="CX474" s="718"/>
      <c r="CY474" s="718"/>
      <c r="CZ474" s="718"/>
      <c r="DA474" s="718"/>
      <c r="DB474" s="718"/>
      <c r="DC474" s="718"/>
      <c r="DD474" s="718"/>
      <c r="DE474" s="718"/>
      <c r="DF474" s="718"/>
      <c r="DG474" s="718"/>
      <c r="DH474" s="718"/>
      <c r="DI474" s="718"/>
      <c r="DJ474" s="718"/>
      <c r="DK474" s="718"/>
      <c r="DL474" s="718"/>
      <c r="DM474" s="718"/>
      <c r="DN474" s="718"/>
      <c r="DO474" s="718"/>
      <c r="DP474" s="718"/>
      <c r="DQ474" s="718"/>
      <c r="DR474" s="718"/>
      <c r="DS474" s="718"/>
      <c r="DT474" s="718"/>
      <c r="DU474" s="718"/>
      <c r="DV474" s="718"/>
      <c r="DW474" s="718"/>
      <c r="DX474" s="718"/>
      <c r="DY474" s="718"/>
      <c r="DZ474" s="718"/>
      <c r="EA474" s="718"/>
      <c r="EB474" s="718"/>
      <c r="EC474" s="718"/>
      <c r="ED474" s="718"/>
      <c r="EE474" s="718"/>
      <c r="EF474" s="718"/>
      <c r="EG474" s="718"/>
      <c r="EH474" s="718"/>
      <c r="EI474" s="718"/>
      <c r="EJ474" s="718"/>
      <c r="EK474" s="718"/>
      <c r="EL474" s="718"/>
      <c r="EM474" s="718"/>
      <c r="EN474" s="718"/>
      <c r="EO474" s="718"/>
      <c r="EP474" s="718"/>
      <c r="EQ474" s="718"/>
      <c r="ER474" s="718"/>
      <c r="ES474" s="718"/>
      <c r="ET474" s="718"/>
      <c r="EU474" s="718"/>
      <c r="EV474" s="718"/>
      <c r="EW474" s="718"/>
      <c r="EX474" s="718"/>
      <c r="EY474" s="718"/>
      <c r="EZ474" s="718"/>
      <c r="FA474" s="718"/>
      <c r="FB474" s="718"/>
      <c r="FC474" s="718"/>
      <c r="FD474" s="718"/>
      <c r="FE474" s="718"/>
      <c r="FF474" s="718"/>
      <c r="FG474" s="718"/>
      <c r="FH474" s="718"/>
      <c r="FI474" s="718"/>
      <c r="FJ474" s="718"/>
      <c r="FK474" s="718"/>
      <c r="FL474" s="718"/>
      <c r="FM474" s="718"/>
      <c r="FN474" s="718"/>
      <c r="FO474" s="718"/>
      <c r="FP474" s="718"/>
      <c r="FQ474" s="718"/>
      <c r="FR474" s="718"/>
      <c r="FS474" s="718"/>
      <c r="FT474" s="718"/>
      <c r="FU474" s="718"/>
      <c r="FV474" s="718"/>
      <c r="FW474" s="718"/>
      <c r="FX474" s="718"/>
      <c r="FY474" s="718"/>
      <c r="FZ474" s="718"/>
      <c r="GA474" s="718"/>
      <c r="GB474" s="718"/>
      <c r="GC474" s="718"/>
      <c r="GD474" s="718"/>
      <c r="GE474" s="718"/>
      <c r="GF474" s="718"/>
      <c r="GG474" s="718"/>
      <c r="GH474" s="718"/>
      <c r="GI474" s="718"/>
      <c r="GJ474" s="718"/>
      <c r="GK474" s="718"/>
      <c r="GL474" s="718"/>
      <c r="GM474" s="718"/>
      <c r="GN474" s="718"/>
      <c r="GO474" s="718"/>
      <c r="GP474" s="718"/>
      <c r="GQ474" s="718"/>
      <c r="GR474" s="718"/>
      <c r="GS474" s="718"/>
      <c r="GT474" s="718"/>
      <c r="GU474" s="718"/>
      <c r="GV474" s="718"/>
      <c r="GW474" s="718"/>
      <c r="GX474" s="718"/>
      <c r="GY474" s="718"/>
      <c r="GZ474" s="718"/>
      <c r="HA474" s="718"/>
      <c r="HB474" s="718"/>
      <c r="HC474" s="718"/>
      <c r="HD474" s="718"/>
      <c r="HE474" s="718"/>
      <c r="HF474" s="718"/>
      <c r="HG474" s="718"/>
      <c r="HH474" s="718"/>
      <c r="HI474" s="718"/>
      <c r="HJ474" s="718"/>
      <c r="HK474" s="718"/>
      <c r="HL474" s="718"/>
      <c r="HM474" s="718"/>
      <c r="HN474" s="718"/>
      <c r="HO474" s="718"/>
      <c r="HP474" s="718"/>
      <c r="HQ474" s="718"/>
      <c r="HR474" s="718"/>
      <c r="HS474" s="718"/>
      <c r="HT474" s="718"/>
      <c r="HU474" s="718"/>
      <c r="HV474" s="718"/>
      <c r="HW474" s="718"/>
      <c r="HX474" s="718"/>
      <c r="HY474" s="718"/>
      <c r="HZ474" s="718"/>
      <c r="IA474" s="718"/>
      <c r="IB474" s="718"/>
      <c r="IC474" s="718"/>
      <c r="ID474" s="718"/>
      <c r="IE474" s="718"/>
      <c r="IF474" s="718"/>
      <c r="IG474" s="718"/>
      <c r="IH474" s="718"/>
      <c r="II474" s="718"/>
      <c r="IJ474" s="718"/>
      <c r="IK474" s="718"/>
      <c r="IL474" s="718"/>
      <c r="IM474" s="718"/>
      <c r="IN474" s="718"/>
      <c r="IO474" s="718"/>
      <c r="IP474" s="718"/>
      <c r="IQ474" s="718"/>
      <c r="IR474" s="718"/>
      <c r="IS474" s="718"/>
      <c r="IT474" s="718"/>
      <c r="IU474" s="718"/>
      <c r="IV474" s="718"/>
    </row>
    <row r="475" spans="2:256" s="418" customFormat="1">
      <c r="B475" s="432"/>
      <c r="C475" s="433"/>
      <c r="D475" s="432"/>
      <c r="E475" s="432"/>
      <c r="P475" s="718"/>
      <c r="Q475" s="718"/>
      <c r="R475" s="718"/>
      <c r="S475" s="718"/>
      <c r="T475" s="718"/>
      <c r="U475" s="718"/>
      <c r="V475" s="718"/>
      <c r="W475" s="718"/>
      <c r="X475" s="718"/>
      <c r="Y475" s="718"/>
      <c r="Z475" s="718"/>
      <c r="AA475" s="718"/>
      <c r="AB475" s="718"/>
      <c r="AC475" s="718"/>
      <c r="AD475" s="718"/>
      <c r="AE475" s="718"/>
      <c r="AF475" s="718"/>
      <c r="AG475" s="718"/>
      <c r="AH475" s="718"/>
      <c r="AI475" s="718"/>
      <c r="AJ475" s="718"/>
      <c r="AK475" s="718"/>
      <c r="AL475" s="718"/>
      <c r="AM475" s="718"/>
      <c r="AN475" s="718"/>
      <c r="AO475" s="718"/>
      <c r="AP475" s="718"/>
      <c r="AQ475" s="718"/>
      <c r="AR475" s="718"/>
      <c r="AS475" s="718"/>
      <c r="AT475" s="718"/>
      <c r="AU475" s="718"/>
      <c r="AV475" s="718"/>
      <c r="AW475" s="718"/>
      <c r="AX475" s="718"/>
      <c r="AY475" s="718"/>
      <c r="AZ475" s="718"/>
      <c r="BA475" s="718"/>
      <c r="BB475" s="718"/>
      <c r="BC475" s="718"/>
      <c r="BD475" s="718"/>
      <c r="BE475" s="718"/>
      <c r="BF475" s="718"/>
      <c r="BG475" s="718"/>
      <c r="BH475" s="718"/>
      <c r="BI475" s="718"/>
      <c r="BJ475" s="718"/>
      <c r="BK475" s="718"/>
      <c r="BL475" s="718"/>
      <c r="BM475" s="718"/>
      <c r="BN475" s="718"/>
      <c r="BO475" s="718"/>
      <c r="BP475" s="718"/>
      <c r="BQ475" s="718"/>
      <c r="BR475" s="718"/>
      <c r="BS475" s="718"/>
      <c r="BT475" s="718"/>
      <c r="BU475" s="718"/>
      <c r="BV475" s="718"/>
      <c r="BW475" s="718"/>
      <c r="BX475" s="718"/>
      <c r="BY475" s="718"/>
      <c r="BZ475" s="718"/>
      <c r="CA475" s="718"/>
      <c r="CB475" s="718"/>
      <c r="CC475" s="718"/>
      <c r="CD475" s="718"/>
      <c r="CE475" s="718"/>
      <c r="CF475" s="718"/>
      <c r="CG475" s="718"/>
      <c r="CH475" s="718"/>
      <c r="CI475" s="718"/>
      <c r="CJ475" s="718"/>
      <c r="CK475" s="718"/>
      <c r="CL475" s="718"/>
      <c r="CM475" s="718"/>
      <c r="CN475" s="718"/>
      <c r="CO475" s="718"/>
      <c r="CP475" s="718"/>
      <c r="CQ475" s="718"/>
      <c r="CR475" s="718"/>
      <c r="CS475" s="718"/>
      <c r="CT475" s="718"/>
      <c r="CU475" s="718"/>
      <c r="CV475" s="718"/>
      <c r="CW475" s="718"/>
      <c r="CX475" s="718"/>
      <c r="CY475" s="718"/>
      <c r="CZ475" s="718"/>
      <c r="DA475" s="718"/>
      <c r="DB475" s="718"/>
      <c r="DC475" s="718"/>
      <c r="DD475" s="718"/>
      <c r="DE475" s="718"/>
      <c r="DF475" s="718"/>
      <c r="DG475" s="718"/>
      <c r="DH475" s="718"/>
      <c r="DI475" s="718"/>
      <c r="DJ475" s="718"/>
      <c r="DK475" s="718"/>
      <c r="DL475" s="718"/>
      <c r="DM475" s="718"/>
      <c r="DN475" s="718"/>
      <c r="DO475" s="718"/>
      <c r="DP475" s="718"/>
      <c r="DQ475" s="718"/>
      <c r="DR475" s="718"/>
      <c r="DS475" s="718"/>
      <c r="DT475" s="718"/>
      <c r="DU475" s="718"/>
      <c r="DV475" s="718"/>
      <c r="DW475" s="718"/>
      <c r="DX475" s="718"/>
      <c r="DY475" s="718"/>
      <c r="DZ475" s="718"/>
      <c r="EA475" s="718"/>
      <c r="EB475" s="718"/>
      <c r="EC475" s="718"/>
      <c r="ED475" s="718"/>
      <c r="EE475" s="718"/>
      <c r="EF475" s="718"/>
      <c r="EG475" s="718"/>
      <c r="EH475" s="718"/>
      <c r="EI475" s="718"/>
      <c r="EJ475" s="718"/>
      <c r="EK475" s="718"/>
      <c r="EL475" s="718"/>
      <c r="EM475" s="718"/>
      <c r="EN475" s="718"/>
      <c r="EO475" s="718"/>
      <c r="EP475" s="718"/>
      <c r="EQ475" s="718"/>
      <c r="ER475" s="718"/>
      <c r="ES475" s="718"/>
      <c r="ET475" s="718"/>
      <c r="EU475" s="718"/>
      <c r="EV475" s="718"/>
      <c r="EW475" s="718"/>
      <c r="EX475" s="718"/>
      <c r="EY475" s="718"/>
      <c r="EZ475" s="718"/>
      <c r="FA475" s="718"/>
      <c r="FB475" s="718"/>
      <c r="FC475" s="718"/>
      <c r="FD475" s="718"/>
      <c r="FE475" s="718"/>
      <c r="FF475" s="718"/>
      <c r="FG475" s="718"/>
      <c r="FH475" s="718"/>
      <c r="FI475" s="718"/>
      <c r="FJ475" s="718"/>
      <c r="FK475" s="718"/>
      <c r="FL475" s="718"/>
      <c r="FM475" s="718"/>
      <c r="FN475" s="718"/>
      <c r="FO475" s="718"/>
      <c r="FP475" s="718"/>
      <c r="FQ475" s="718"/>
      <c r="FR475" s="718"/>
      <c r="FS475" s="718"/>
      <c r="FT475" s="718"/>
      <c r="FU475" s="718"/>
      <c r="FV475" s="718"/>
      <c r="FW475" s="718"/>
      <c r="FX475" s="718"/>
      <c r="FY475" s="718"/>
      <c r="FZ475" s="718"/>
      <c r="GA475" s="718"/>
      <c r="GB475" s="718"/>
      <c r="GC475" s="718"/>
      <c r="GD475" s="718"/>
      <c r="GE475" s="718"/>
      <c r="GF475" s="718"/>
      <c r="GG475" s="718"/>
      <c r="GH475" s="718"/>
      <c r="GI475" s="718"/>
      <c r="GJ475" s="718"/>
      <c r="GK475" s="718"/>
      <c r="GL475" s="718"/>
      <c r="GM475" s="718"/>
      <c r="GN475" s="718"/>
      <c r="GO475" s="718"/>
      <c r="GP475" s="718"/>
      <c r="GQ475" s="718"/>
      <c r="GR475" s="718"/>
      <c r="GS475" s="718"/>
      <c r="GT475" s="718"/>
      <c r="GU475" s="718"/>
      <c r="GV475" s="718"/>
      <c r="GW475" s="718"/>
      <c r="GX475" s="718"/>
      <c r="GY475" s="718"/>
      <c r="GZ475" s="718"/>
      <c r="HA475" s="718"/>
      <c r="HB475" s="718"/>
      <c r="HC475" s="718"/>
      <c r="HD475" s="718"/>
      <c r="HE475" s="718"/>
      <c r="HF475" s="718"/>
      <c r="HG475" s="718"/>
      <c r="HH475" s="718"/>
      <c r="HI475" s="718"/>
      <c r="HJ475" s="718"/>
      <c r="HK475" s="718"/>
      <c r="HL475" s="718"/>
      <c r="HM475" s="718"/>
      <c r="HN475" s="718"/>
      <c r="HO475" s="718"/>
      <c r="HP475" s="718"/>
      <c r="HQ475" s="718"/>
      <c r="HR475" s="718"/>
      <c r="HS475" s="718"/>
      <c r="HT475" s="718"/>
      <c r="HU475" s="718"/>
      <c r="HV475" s="718"/>
      <c r="HW475" s="718"/>
      <c r="HX475" s="718"/>
      <c r="HY475" s="718"/>
      <c r="HZ475" s="718"/>
      <c r="IA475" s="718"/>
      <c r="IB475" s="718"/>
      <c r="IC475" s="718"/>
      <c r="ID475" s="718"/>
      <c r="IE475" s="718"/>
      <c r="IF475" s="718"/>
      <c r="IG475" s="718"/>
      <c r="IH475" s="718"/>
      <c r="II475" s="718"/>
      <c r="IJ475" s="718"/>
      <c r="IK475" s="718"/>
      <c r="IL475" s="718"/>
      <c r="IM475" s="718"/>
      <c r="IN475" s="718"/>
      <c r="IO475" s="718"/>
      <c r="IP475" s="718"/>
      <c r="IQ475" s="718"/>
      <c r="IR475" s="718"/>
      <c r="IS475" s="718"/>
      <c r="IT475" s="718"/>
      <c r="IU475" s="718"/>
      <c r="IV475" s="718"/>
    </row>
    <row r="476" spans="2:256" s="418" customFormat="1">
      <c r="B476" s="432"/>
      <c r="C476" s="433"/>
      <c r="D476" s="432"/>
      <c r="E476" s="432"/>
      <c r="P476" s="718"/>
      <c r="Q476" s="718"/>
      <c r="R476" s="718"/>
      <c r="S476" s="718"/>
      <c r="T476" s="718"/>
      <c r="U476" s="718"/>
      <c r="V476" s="718"/>
      <c r="W476" s="718"/>
      <c r="X476" s="718"/>
      <c r="Y476" s="718"/>
      <c r="Z476" s="718"/>
      <c r="AA476" s="718"/>
      <c r="AB476" s="718"/>
      <c r="AC476" s="718"/>
      <c r="AD476" s="718"/>
      <c r="AE476" s="718"/>
      <c r="AF476" s="718"/>
      <c r="AG476" s="718"/>
      <c r="AH476" s="718"/>
      <c r="AI476" s="718"/>
      <c r="AJ476" s="718"/>
      <c r="AK476" s="718"/>
      <c r="AL476" s="718"/>
      <c r="AM476" s="718"/>
      <c r="AN476" s="718"/>
      <c r="AO476" s="718"/>
      <c r="AP476" s="718"/>
      <c r="AQ476" s="718"/>
      <c r="AR476" s="718"/>
      <c r="AS476" s="718"/>
      <c r="AT476" s="718"/>
      <c r="AU476" s="718"/>
      <c r="AV476" s="718"/>
      <c r="AW476" s="718"/>
      <c r="AX476" s="718"/>
      <c r="AY476" s="718"/>
      <c r="AZ476" s="718"/>
      <c r="BA476" s="718"/>
      <c r="BB476" s="718"/>
      <c r="BC476" s="718"/>
      <c r="BD476" s="718"/>
      <c r="BE476" s="718"/>
      <c r="BF476" s="718"/>
      <c r="BG476" s="718"/>
      <c r="BH476" s="718"/>
      <c r="BI476" s="718"/>
      <c r="BJ476" s="718"/>
      <c r="BK476" s="718"/>
      <c r="BL476" s="718"/>
      <c r="BM476" s="718"/>
      <c r="BN476" s="718"/>
      <c r="BO476" s="718"/>
      <c r="BP476" s="718"/>
      <c r="BQ476" s="718"/>
      <c r="BR476" s="718"/>
      <c r="BS476" s="718"/>
      <c r="BT476" s="718"/>
      <c r="BU476" s="718"/>
      <c r="BV476" s="718"/>
      <c r="BW476" s="718"/>
      <c r="BX476" s="718"/>
      <c r="BY476" s="718"/>
      <c r="BZ476" s="718"/>
      <c r="CA476" s="718"/>
      <c r="CB476" s="718"/>
      <c r="CC476" s="718"/>
      <c r="CD476" s="718"/>
      <c r="CE476" s="718"/>
      <c r="CF476" s="718"/>
      <c r="CG476" s="718"/>
      <c r="CH476" s="718"/>
      <c r="CI476" s="718"/>
      <c r="CJ476" s="718"/>
      <c r="CK476" s="718"/>
      <c r="CL476" s="718"/>
      <c r="CM476" s="718"/>
      <c r="CN476" s="718"/>
      <c r="CO476" s="718"/>
      <c r="CP476" s="718"/>
      <c r="CQ476" s="718"/>
      <c r="CR476" s="718"/>
      <c r="CS476" s="718"/>
      <c r="CT476" s="718"/>
      <c r="CU476" s="718"/>
      <c r="CV476" s="718"/>
      <c r="CW476" s="718"/>
      <c r="CX476" s="718"/>
      <c r="CY476" s="718"/>
      <c r="CZ476" s="718"/>
      <c r="DA476" s="718"/>
      <c r="DB476" s="718"/>
      <c r="DC476" s="718"/>
      <c r="DD476" s="718"/>
      <c r="DE476" s="718"/>
      <c r="DF476" s="718"/>
      <c r="DG476" s="718"/>
      <c r="DH476" s="718"/>
      <c r="DI476" s="718"/>
      <c r="DJ476" s="718"/>
      <c r="DK476" s="718"/>
      <c r="DL476" s="718"/>
      <c r="DM476" s="718"/>
      <c r="DN476" s="718"/>
      <c r="DO476" s="718"/>
      <c r="DP476" s="718"/>
      <c r="DQ476" s="718"/>
      <c r="DR476" s="718"/>
      <c r="DS476" s="718"/>
      <c r="DT476" s="718"/>
      <c r="DU476" s="718"/>
      <c r="DV476" s="718"/>
      <c r="DW476" s="718"/>
      <c r="DX476" s="718"/>
      <c r="DY476" s="718"/>
      <c r="DZ476" s="718"/>
      <c r="EA476" s="718"/>
      <c r="EB476" s="718"/>
      <c r="EC476" s="718"/>
      <c r="ED476" s="718"/>
      <c r="EE476" s="718"/>
      <c r="EF476" s="718"/>
      <c r="EG476" s="718"/>
      <c r="EH476" s="718"/>
      <c r="EI476" s="718"/>
      <c r="EJ476" s="718"/>
      <c r="EK476" s="718"/>
      <c r="EL476" s="718"/>
      <c r="EM476" s="718"/>
      <c r="EN476" s="718"/>
      <c r="EO476" s="718"/>
      <c r="EP476" s="718"/>
      <c r="EQ476" s="718"/>
      <c r="ER476" s="718"/>
      <c r="ES476" s="718"/>
      <c r="ET476" s="718"/>
      <c r="EU476" s="718"/>
      <c r="EV476" s="718"/>
      <c r="EW476" s="718"/>
      <c r="EX476" s="718"/>
      <c r="EY476" s="718"/>
      <c r="EZ476" s="718"/>
      <c r="FA476" s="718"/>
      <c r="FB476" s="718"/>
      <c r="FC476" s="718"/>
      <c r="FD476" s="718"/>
      <c r="FE476" s="718"/>
      <c r="FF476" s="718"/>
      <c r="FG476" s="718"/>
      <c r="FH476" s="718"/>
      <c r="FI476" s="718"/>
      <c r="FJ476" s="718"/>
      <c r="FK476" s="718"/>
      <c r="FL476" s="718"/>
      <c r="FM476" s="718"/>
      <c r="FN476" s="718"/>
      <c r="FO476" s="718"/>
      <c r="FP476" s="718"/>
      <c r="FQ476" s="718"/>
      <c r="FR476" s="718"/>
      <c r="FS476" s="718"/>
      <c r="FT476" s="718"/>
      <c r="FU476" s="718"/>
      <c r="FV476" s="718"/>
      <c r="FW476" s="718"/>
      <c r="FX476" s="718"/>
      <c r="FY476" s="718"/>
      <c r="FZ476" s="718"/>
      <c r="GA476" s="718"/>
      <c r="GB476" s="718"/>
      <c r="GC476" s="718"/>
      <c r="GD476" s="718"/>
      <c r="GE476" s="718"/>
      <c r="GF476" s="718"/>
      <c r="GG476" s="718"/>
      <c r="GH476" s="718"/>
      <c r="GI476" s="718"/>
      <c r="GJ476" s="718"/>
      <c r="GK476" s="718"/>
      <c r="GL476" s="718"/>
      <c r="GM476" s="718"/>
      <c r="GN476" s="718"/>
      <c r="GO476" s="718"/>
      <c r="GP476" s="718"/>
      <c r="GQ476" s="718"/>
      <c r="GR476" s="718"/>
      <c r="GS476" s="718"/>
      <c r="GT476" s="718"/>
      <c r="GU476" s="718"/>
      <c r="GV476" s="718"/>
      <c r="GW476" s="718"/>
      <c r="GX476" s="718"/>
      <c r="GY476" s="718"/>
      <c r="GZ476" s="718"/>
      <c r="HA476" s="718"/>
      <c r="HB476" s="718"/>
      <c r="HC476" s="718"/>
      <c r="HD476" s="718"/>
      <c r="HE476" s="718"/>
      <c r="HF476" s="718"/>
      <c r="HG476" s="718"/>
      <c r="HH476" s="718"/>
      <c r="HI476" s="718"/>
      <c r="HJ476" s="718"/>
      <c r="HK476" s="718"/>
      <c r="HL476" s="718"/>
      <c r="HM476" s="718"/>
      <c r="HN476" s="718"/>
      <c r="HO476" s="718"/>
      <c r="HP476" s="718"/>
      <c r="HQ476" s="718"/>
      <c r="HR476" s="718"/>
      <c r="HS476" s="718"/>
      <c r="HT476" s="718"/>
      <c r="HU476" s="718"/>
      <c r="HV476" s="718"/>
      <c r="HW476" s="718"/>
      <c r="HX476" s="718"/>
      <c r="HY476" s="718"/>
      <c r="HZ476" s="718"/>
      <c r="IA476" s="718"/>
      <c r="IB476" s="718"/>
      <c r="IC476" s="718"/>
      <c r="ID476" s="718"/>
      <c r="IE476" s="718"/>
      <c r="IF476" s="718"/>
      <c r="IG476" s="718"/>
      <c r="IH476" s="718"/>
      <c r="II476" s="718"/>
      <c r="IJ476" s="718"/>
      <c r="IK476" s="718"/>
      <c r="IL476" s="718"/>
      <c r="IM476" s="718"/>
      <c r="IN476" s="718"/>
      <c r="IO476" s="718"/>
      <c r="IP476" s="718"/>
      <c r="IQ476" s="718"/>
      <c r="IR476" s="718"/>
      <c r="IS476" s="718"/>
      <c r="IT476" s="718"/>
      <c r="IU476" s="718"/>
      <c r="IV476" s="718"/>
    </row>
    <row r="477" spans="2:256" s="418" customFormat="1">
      <c r="B477" s="432"/>
      <c r="C477" s="433"/>
      <c r="D477" s="432"/>
      <c r="E477" s="432"/>
      <c r="P477" s="718"/>
      <c r="Q477" s="718"/>
      <c r="R477" s="718"/>
      <c r="S477" s="718"/>
      <c r="T477" s="718"/>
      <c r="U477" s="718"/>
      <c r="V477" s="718"/>
      <c r="W477" s="718"/>
      <c r="X477" s="718"/>
      <c r="Y477" s="718"/>
      <c r="Z477" s="718"/>
      <c r="AA477" s="718"/>
      <c r="AB477" s="718"/>
      <c r="AC477" s="718"/>
      <c r="AD477" s="718"/>
      <c r="AE477" s="718"/>
      <c r="AF477" s="718"/>
      <c r="AG477" s="718"/>
      <c r="AH477" s="718"/>
      <c r="AI477" s="718"/>
      <c r="AJ477" s="718"/>
      <c r="AK477" s="718"/>
      <c r="AL477" s="718"/>
      <c r="AM477" s="718"/>
      <c r="AN477" s="718"/>
      <c r="AO477" s="718"/>
      <c r="AP477" s="718"/>
      <c r="AQ477" s="718"/>
      <c r="AR477" s="718"/>
      <c r="AS477" s="718"/>
      <c r="AT477" s="718"/>
      <c r="AU477" s="718"/>
      <c r="AV477" s="718"/>
      <c r="AW477" s="718"/>
      <c r="AX477" s="718"/>
      <c r="AY477" s="718"/>
      <c r="AZ477" s="718"/>
      <c r="BA477" s="718"/>
      <c r="BB477" s="718"/>
      <c r="BC477" s="718"/>
      <c r="BD477" s="718"/>
      <c r="BE477" s="718"/>
      <c r="BF477" s="718"/>
      <c r="BG477" s="718"/>
      <c r="BH477" s="718"/>
      <c r="BI477" s="718"/>
      <c r="BJ477" s="718"/>
      <c r="BK477" s="718"/>
      <c r="BL477" s="718"/>
      <c r="BM477" s="718"/>
      <c r="BN477" s="718"/>
      <c r="BO477" s="718"/>
      <c r="BP477" s="718"/>
      <c r="BQ477" s="718"/>
      <c r="BR477" s="718"/>
      <c r="BS477" s="718"/>
      <c r="BT477" s="718"/>
      <c r="BU477" s="718"/>
      <c r="BV477" s="718"/>
      <c r="BW477" s="718"/>
      <c r="BX477" s="718"/>
      <c r="BY477" s="718"/>
      <c r="BZ477" s="718"/>
      <c r="CA477" s="718"/>
      <c r="CB477" s="718"/>
      <c r="CC477" s="718"/>
      <c r="CD477" s="718"/>
      <c r="CE477" s="718"/>
      <c r="CF477" s="718"/>
      <c r="CG477" s="718"/>
      <c r="CH477" s="718"/>
      <c r="CI477" s="718"/>
      <c r="CJ477" s="718"/>
      <c r="CK477" s="718"/>
      <c r="CL477" s="718"/>
      <c r="CM477" s="718"/>
      <c r="CN477" s="718"/>
      <c r="CO477" s="718"/>
      <c r="CP477" s="718"/>
      <c r="CQ477" s="718"/>
      <c r="CR477" s="718"/>
      <c r="CS477" s="718"/>
      <c r="CT477" s="718"/>
      <c r="CU477" s="718"/>
      <c r="CV477" s="718"/>
      <c r="CW477" s="718"/>
      <c r="CX477" s="718"/>
      <c r="CY477" s="718"/>
      <c r="CZ477" s="718"/>
      <c r="DA477" s="718"/>
      <c r="DB477" s="718"/>
      <c r="DC477" s="718"/>
      <c r="DD477" s="718"/>
      <c r="DE477" s="718"/>
      <c r="DF477" s="718"/>
      <c r="DG477" s="718"/>
      <c r="DH477" s="718"/>
      <c r="DI477" s="718"/>
      <c r="DJ477" s="718"/>
      <c r="DK477" s="718"/>
      <c r="DL477" s="718"/>
      <c r="DM477" s="718"/>
      <c r="DN477" s="718"/>
      <c r="DO477" s="718"/>
      <c r="DP477" s="718"/>
      <c r="DQ477" s="718"/>
      <c r="DR477" s="718"/>
      <c r="DS477" s="718"/>
      <c r="DT477" s="718"/>
      <c r="DU477" s="718"/>
      <c r="DV477" s="718"/>
      <c r="DW477" s="718"/>
      <c r="DX477" s="718"/>
      <c r="DY477" s="718"/>
      <c r="DZ477" s="718"/>
      <c r="EA477" s="718"/>
      <c r="EB477" s="718"/>
      <c r="EC477" s="718"/>
      <c r="ED477" s="718"/>
      <c r="EE477" s="718"/>
      <c r="EF477" s="718"/>
      <c r="EG477" s="718"/>
      <c r="EH477" s="718"/>
      <c r="EI477" s="718"/>
      <c r="EJ477" s="718"/>
      <c r="EK477" s="718"/>
      <c r="EL477" s="718"/>
      <c r="EM477" s="718"/>
      <c r="EN477" s="718"/>
      <c r="EO477" s="718"/>
      <c r="EP477" s="718"/>
      <c r="EQ477" s="718"/>
      <c r="ER477" s="718"/>
      <c r="ES477" s="718"/>
      <c r="ET477" s="718"/>
      <c r="EU477" s="718"/>
      <c r="EV477" s="718"/>
      <c r="EW477" s="718"/>
      <c r="EX477" s="718"/>
      <c r="EY477" s="718"/>
      <c r="EZ477" s="718"/>
      <c r="FA477" s="718"/>
      <c r="FB477" s="718"/>
      <c r="FC477" s="718"/>
      <c r="FD477" s="718"/>
      <c r="FE477" s="718"/>
      <c r="FF477" s="718"/>
      <c r="FG477" s="718"/>
      <c r="FH477" s="718"/>
      <c r="FI477" s="718"/>
      <c r="FJ477" s="718"/>
      <c r="FK477" s="718"/>
      <c r="FL477" s="718"/>
      <c r="FM477" s="718"/>
      <c r="FN477" s="718"/>
      <c r="FO477" s="718"/>
      <c r="FP477" s="718"/>
      <c r="FQ477" s="718"/>
      <c r="FR477" s="718"/>
      <c r="FS477" s="718"/>
      <c r="FT477" s="718"/>
      <c r="FU477" s="718"/>
      <c r="FV477" s="718"/>
      <c r="FW477" s="718"/>
      <c r="FX477" s="718"/>
      <c r="FY477" s="718"/>
      <c r="FZ477" s="718"/>
      <c r="GA477" s="718"/>
      <c r="GB477" s="718"/>
      <c r="GC477" s="718"/>
      <c r="GD477" s="718"/>
      <c r="GE477" s="718"/>
      <c r="GF477" s="718"/>
      <c r="GG477" s="718"/>
      <c r="GH477" s="718"/>
      <c r="GI477" s="718"/>
      <c r="GJ477" s="718"/>
      <c r="GK477" s="718"/>
      <c r="GL477" s="718"/>
      <c r="GM477" s="718"/>
      <c r="GN477" s="718"/>
      <c r="GO477" s="718"/>
      <c r="GP477" s="718"/>
      <c r="GQ477" s="718"/>
      <c r="GR477" s="718"/>
      <c r="GS477" s="718"/>
      <c r="GT477" s="718"/>
      <c r="GU477" s="718"/>
      <c r="GV477" s="718"/>
      <c r="GW477" s="718"/>
      <c r="GX477" s="718"/>
      <c r="GY477" s="718"/>
      <c r="GZ477" s="718"/>
      <c r="HA477" s="718"/>
      <c r="HB477" s="718"/>
      <c r="HC477" s="718"/>
      <c r="HD477" s="718"/>
      <c r="HE477" s="718"/>
      <c r="HF477" s="718"/>
      <c r="HG477" s="718"/>
      <c r="HH477" s="718"/>
      <c r="HI477" s="718"/>
      <c r="HJ477" s="718"/>
      <c r="HK477" s="718"/>
      <c r="HL477" s="718"/>
      <c r="HM477" s="718"/>
      <c r="HN477" s="718"/>
      <c r="HO477" s="718"/>
      <c r="HP477" s="718"/>
      <c r="HQ477" s="718"/>
      <c r="HR477" s="718"/>
      <c r="HS477" s="718"/>
      <c r="HT477" s="718"/>
      <c r="HU477" s="718"/>
      <c r="HV477" s="718"/>
      <c r="HW477" s="718"/>
      <c r="HX477" s="718"/>
      <c r="HY477" s="718"/>
      <c r="HZ477" s="718"/>
      <c r="IA477" s="718"/>
      <c r="IB477" s="718"/>
      <c r="IC477" s="718"/>
      <c r="ID477" s="718"/>
      <c r="IE477" s="718"/>
      <c r="IF477" s="718"/>
      <c r="IG477" s="718"/>
      <c r="IH477" s="718"/>
      <c r="II477" s="718"/>
      <c r="IJ477" s="718"/>
      <c r="IK477" s="718"/>
      <c r="IL477" s="718"/>
      <c r="IM477" s="718"/>
      <c r="IN477" s="718"/>
      <c r="IO477" s="718"/>
      <c r="IP477" s="718"/>
      <c r="IQ477" s="718"/>
      <c r="IR477" s="718"/>
      <c r="IS477" s="718"/>
      <c r="IT477" s="718"/>
      <c r="IU477" s="718"/>
      <c r="IV477" s="718"/>
    </row>
    <row r="478" spans="2:256" s="418" customFormat="1">
      <c r="B478" s="432"/>
      <c r="C478" s="433"/>
      <c r="D478" s="432"/>
      <c r="E478" s="432"/>
      <c r="P478" s="718"/>
      <c r="Q478" s="718"/>
      <c r="R478" s="718"/>
      <c r="S478" s="718"/>
      <c r="T478" s="718"/>
      <c r="U478" s="718"/>
      <c r="V478" s="718"/>
      <c r="W478" s="718"/>
      <c r="X478" s="718"/>
      <c r="Y478" s="718"/>
      <c r="Z478" s="718"/>
      <c r="AA478" s="718"/>
      <c r="AB478" s="718"/>
      <c r="AC478" s="718"/>
      <c r="AD478" s="718"/>
      <c r="AE478" s="718"/>
      <c r="AF478" s="718"/>
      <c r="AG478" s="718"/>
      <c r="AH478" s="718"/>
      <c r="AI478" s="718"/>
      <c r="AJ478" s="718"/>
      <c r="AK478" s="718"/>
      <c r="AL478" s="718"/>
      <c r="AM478" s="718"/>
      <c r="AN478" s="718"/>
      <c r="AO478" s="718"/>
      <c r="AP478" s="718"/>
      <c r="AQ478" s="718"/>
      <c r="AR478" s="718"/>
      <c r="AS478" s="718"/>
      <c r="AT478" s="718"/>
      <c r="AU478" s="718"/>
      <c r="AV478" s="718"/>
      <c r="AW478" s="718"/>
      <c r="AX478" s="718"/>
      <c r="AY478" s="718"/>
      <c r="AZ478" s="718"/>
      <c r="BA478" s="718"/>
      <c r="BB478" s="718"/>
      <c r="BC478" s="718"/>
      <c r="BD478" s="718"/>
      <c r="BE478" s="718"/>
      <c r="BF478" s="718"/>
      <c r="BG478" s="718"/>
      <c r="BH478" s="718"/>
      <c r="BI478" s="718"/>
      <c r="BJ478" s="718"/>
      <c r="BK478" s="718"/>
      <c r="BL478" s="718"/>
      <c r="BM478" s="718"/>
      <c r="BN478" s="718"/>
      <c r="BO478" s="718"/>
      <c r="BP478" s="718"/>
      <c r="BQ478" s="718"/>
      <c r="BR478" s="718"/>
      <c r="BS478" s="718"/>
      <c r="BT478" s="718"/>
      <c r="BU478" s="718"/>
      <c r="BV478" s="718"/>
      <c r="BW478" s="718"/>
      <c r="BX478" s="718"/>
      <c r="BY478" s="718"/>
      <c r="BZ478" s="718"/>
      <c r="CA478" s="718"/>
      <c r="CB478" s="718"/>
      <c r="CC478" s="718"/>
      <c r="CD478" s="718"/>
      <c r="CE478" s="718"/>
      <c r="CF478" s="718"/>
      <c r="CG478" s="718"/>
      <c r="CH478" s="718"/>
      <c r="CI478" s="718"/>
      <c r="CJ478" s="718"/>
      <c r="CK478" s="718"/>
      <c r="CL478" s="718"/>
      <c r="CM478" s="718"/>
      <c r="CN478" s="718"/>
      <c r="CO478" s="718"/>
      <c r="CP478" s="718"/>
      <c r="CQ478" s="718"/>
      <c r="CR478" s="718"/>
      <c r="CS478" s="718"/>
      <c r="CT478" s="718"/>
      <c r="CU478" s="718"/>
      <c r="CV478" s="718"/>
      <c r="CW478" s="718"/>
      <c r="CX478" s="718"/>
      <c r="CY478" s="718"/>
      <c r="CZ478" s="718"/>
      <c r="DA478" s="718"/>
      <c r="DB478" s="718"/>
      <c r="DC478" s="718"/>
      <c r="DD478" s="718"/>
      <c r="DE478" s="718"/>
      <c r="DF478" s="718"/>
      <c r="DG478" s="718"/>
      <c r="DH478" s="718"/>
      <c r="DI478" s="718"/>
      <c r="DJ478" s="718"/>
      <c r="DK478" s="718"/>
      <c r="DL478" s="718"/>
      <c r="DM478" s="718"/>
      <c r="DN478" s="718"/>
      <c r="DO478" s="718"/>
      <c r="DP478" s="718"/>
      <c r="DQ478" s="718"/>
      <c r="DR478" s="718"/>
      <c r="DS478" s="718"/>
      <c r="DT478" s="718"/>
      <c r="DU478" s="718"/>
      <c r="DV478" s="718"/>
      <c r="DW478" s="718"/>
      <c r="DX478" s="718"/>
      <c r="DY478" s="718"/>
      <c r="DZ478" s="718"/>
      <c r="EA478" s="718"/>
      <c r="EB478" s="718"/>
      <c r="EC478" s="718"/>
      <c r="ED478" s="718"/>
      <c r="EE478" s="718"/>
      <c r="EF478" s="718"/>
      <c r="EG478" s="718"/>
      <c r="EH478" s="718"/>
      <c r="EI478" s="718"/>
      <c r="EJ478" s="718"/>
      <c r="EK478" s="718"/>
      <c r="EL478" s="718"/>
      <c r="EM478" s="718"/>
      <c r="EN478" s="718"/>
      <c r="EO478" s="718"/>
      <c r="EP478" s="718"/>
      <c r="EQ478" s="718"/>
      <c r="ER478" s="718"/>
      <c r="ES478" s="718"/>
      <c r="ET478" s="718"/>
      <c r="EU478" s="718"/>
      <c r="EV478" s="718"/>
      <c r="EW478" s="718"/>
      <c r="EX478" s="718"/>
      <c r="EY478" s="718"/>
      <c r="EZ478" s="718"/>
      <c r="FA478" s="718"/>
      <c r="FB478" s="718"/>
      <c r="FC478" s="718"/>
      <c r="FD478" s="718"/>
      <c r="FE478" s="718"/>
      <c r="FF478" s="718"/>
      <c r="FG478" s="718"/>
      <c r="FH478" s="718"/>
      <c r="FI478" s="718"/>
      <c r="FJ478" s="718"/>
      <c r="FK478" s="718"/>
      <c r="FL478" s="718"/>
      <c r="FM478" s="718"/>
      <c r="FN478" s="718"/>
      <c r="FO478" s="718"/>
      <c r="FP478" s="718"/>
      <c r="FQ478" s="718"/>
      <c r="FR478" s="718"/>
      <c r="FS478" s="718"/>
      <c r="FT478" s="718"/>
      <c r="FU478" s="718"/>
      <c r="FV478" s="718"/>
      <c r="FW478" s="718"/>
      <c r="FX478" s="718"/>
      <c r="FY478" s="718"/>
      <c r="FZ478" s="718"/>
      <c r="GA478" s="718"/>
      <c r="GB478" s="718"/>
      <c r="GC478" s="718"/>
      <c r="GD478" s="718"/>
      <c r="GE478" s="718"/>
      <c r="GF478" s="718"/>
      <c r="GG478" s="718"/>
      <c r="GH478" s="718"/>
      <c r="GI478" s="718"/>
      <c r="GJ478" s="718"/>
      <c r="GK478" s="718"/>
      <c r="GL478" s="718"/>
      <c r="GM478" s="718"/>
      <c r="GN478" s="718"/>
      <c r="GO478" s="718"/>
      <c r="GP478" s="718"/>
      <c r="GQ478" s="718"/>
      <c r="GR478" s="718"/>
      <c r="GS478" s="718"/>
      <c r="GT478" s="718"/>
      <c r="GU478" s="718"/>
      <c r="GV478" s="718"/>
      <c r="GW478" s="718"/>
      <c r="GX478" s="718"/>
      <c r="GY478" s="718"/>
      <c r="GZ478" s="718"/>
      <c r="HA478" s="718"/>
      <c r="HB478" s="718"/>
      <c r="HC478" s="718"/>
      <c r="HD478" s="718"/>
      <c r="HE478" s="718"/>
      <c r="HF478" s="718"/>
      <c r="HG478" s="718"/>
      <c r="HH478" s="718"/>
      <c r="HI478" s="718"/>
      <c r="HJ478" s="718"/>
      <c r="HK478" s="718"/>
      <c r="HL478" s="718"/>
      <c r="HM478" s="718"/>
      <c r="HN478" s="718"/>
      <c r="HO478" s="718"/>
      <c r="HP478" s="718"/>
      <c r="HQ478" s="718"/>
      <c r="HR478" s="718"/>
      <c r="HS478" s="718"/>
      <c r="HT478" s="718"/>
      <c r="HU478" s="718"/>
      <c r="HV478" s="718"/>
      <c r="HW478" s="718"/>
      <c r="HX478" s="718"/>
      <c r="HY478" s="718"/>
      <c r="HZ478" s="718"/>
      <c r="IA478" s="718"/>
      <c r="IB478" s="718"/>
      <c r="IC478" s="718"/>
      <c r="ID478" s="718"/>
      <c r="IE478" s="718"/>
      <c r="IF478" s="718"/>
      <c r="IG478" s="718"/>
      <c r="IH478" s="718"/>
      <c r="II478" s="718"/>
      <c r="IJ478" s="718"/>
      <c r="IK478" s="718"/>
      <c r="IL478" s="718"/>
      <c r="IM478" s="718"/>
      <c r="IN478" s="718"/>
      <c r="IO478" s="718"/>
      <c r="IP478" s="718"/>
      <c r="IQ478" s="718"/>
      <c r="IR478" s="718"/>
      <c r="IS478" s="718"/>
      <c r="IT478" s="718"/>
      <c r="IU478" s="718"/>
      <c r="IV478" s="718"/>
    </row>
    <row r="479" spans="2:256" s="418" customFormat="1">
      <c r="B479" s="432"/>
      <c r="C479" s="433"/>
      <c r="D479" s="432"/>
      <c r="E479" s="432"/>
      <c r="P479" s="718"/>
      <c r="Q479" s="718"/>
      <c r="R479" s="718"/>
      <c r="S479" s="718"/>
      <c r="T479" s="718"/>
      <c r="U479" s="718"/>
      <c r="V479" s="718"/>
      <c r="W479" s="718"/>
      <c r="X479" s="718"/>
      <c r="Y479" s="718"/>
      <c r="Z479" s="718"/>
      <c r="AA479" s="718"/>
      <c r="AB479" s="718"/>
      <c r="AC479" s="718"/>
      <c r="AD479" s="718"/>
      <c r="AE479" s="718"/>
      <c r="AF479" s="718"/>
      <c r="AG479" s="718"/>
      <c r="AH479" s="718"/>
      <c r="AI479" s="718"/>
      <c r="AJ479" s="718"/>
      <c r="AK479" s="718"/>
      <c r="AL479" s="718"/>
      <c r="AM479" s="718"/>
      <c r="AN479" s="718"/>
      <c r="AO479" s="718"/>
      <c r="AP479" s="718"/>
      <c r="AQ479" s="718"/>
      <c r="AR479" s="718"/>
      <c r="AS479" s="718"/>
      <c r="AT479" s="718"/>
      <c r="AU479" s="718"/>
      <c r="AV479" s="718"/>
      <c r="AW479" s="718"/>
      <c r="AX479" s="718"/>
      <c r="AY479" s="718"/>
      <c r="AZ479" s="718"/>
      <c r="BA479" s="718"/>
      <c r="BB479" s="718"/>
      <c r="BC479" s="718"/>
      <c r="BD479" s="718"/>
      <c r="BE479" s="718"/>
      <c r="BF479" s="718"/>
      <c r="BG479" s="718"/>
      <c r="BH479" s="718"/>
      <c r="BI479" s="718"/>
      <c r="BJ479" s="718"/>
      <c r="BK479" s="718"/>
      <c r="BL479" s="718"/>
      <c r="BM479" s="718"/>
      <c r="BN479" s="718"/>
      <c r="BO479" s="718"/>
      <c r="BP479" s="718"/>
      <c r="BQ479" s="718"/>
      <c r="BR479" s="718"/>
      <c r="BS479" s="718"/>
      <c r="BT479" s="718"/>
      <c r="BU479" s="718"/>
      <c r="BV479" s="718"/>
      <c r="BW479" s="718"/>
      <c r="BX479" s="718"/>
      <c r="BY479" s="718"/>
      <c r="BZ479" s="718"/>
      <c r="CA479" s="718"/>
      <c r="CB479" s="718"/>
      <c r="CC479" s="718"/>
      <c r="CD479" s="718"/>
      <c r="CE479" s="718"/>
      <c r="CF479" s="718"/>
      <c r="CG479" s="718"/>
      <c r="CH479" s="718"/>
      <c r="CI479" s="718"/>
      <c r="CJ479" s="718"/>
      <c r="CK479" s="718"/>
      <c r="CL479" s="718"/>
      <c r="CM479" s="718"/>
      <c r="CN479" s="718"/>
      <c r="CO479" s="718"/>
      <c r="CP479" s="718"/>
      <c r="CQ479" s="718"/>
      <c r="CR479" s="718"/>
      <c r="CS479" s="718"/>
      <c r="CT479" s="718"/>
      <c r="CU479" s="718"/>
      <c r="CV479" s="718"/>
      <c r="CW479" s="718"/>
      <c r="CX479" s="718"/>
      <c r="CY479" s="718"/>
      <c r="CZ479" s="718"/>
      <c r="DA479" s="718"/>
      <c r="DB479" s="718"/>
      <c r="DC479" s="718"/>
      <c r="DD479" s="718"/>
      <c r="DE479" s="718"/>
      <c r="DF479" s="718"/>
      <c r="DG479" s="718"/>
      <c r="DH479" s="718"/>
      <c r="DI479" s="718"/>
      <c r="DJ479" s="718"/>
      <c r="DK479" s="718"/>
      <c r="DL479" s="718"/>
      <c r="DM479" s="718"/>
      <c r="DN479" s="718"/>
      <c r="DO479" s="718"/>
      <c r="DP479" s="718"/>
      <c r="DQ479" s="718"/>
      <c r="DR479" s="718"/>
      <c r="DS479" s="718"/>
      <c r="DT479" s="718"/>
      <c r="DU479" s="718"/>
      <c r="DV479" s="718"/>
      <c r="DW479" s="718"/>
      <c r="DX479" s="718"/>
      <c r="DY479" s="718"/>
      <c r="DZ479" s="718"/>
      <c r="EA479" s="718"/>
      <c r="EB479" s="718"/>
      <c r="EC479" s="718"/>
      <c r="ED479" s="718"/>
      <c r="EE479" s="718"/>
      <c r="EF479" s="718"/>
      <c r="EG479" s="718"/>
      <c r="EH479" s="718"/>
      <c r="EI479" s="718"/>
      <c r="EJ479" s="718"/>
      <c r="EK479" s="718"/>
      <c r="EL479" s="718"/>
      <c r="EM479" s="718"/>
      <c r="EN479" s="718"/>
      <c r="EO479" s="718"/>
      <c r="EP479" s="718"/>
      <c r="EQ479" s="718"/>
      <c r="ER479" s="718"/>
      <c r="ES479" s="718"/>
      <c r="ET479" s="718"/>
      <c r="EU479" s="718"/>
      <c r="EV479" s="718"/>
      <c r="EW479" s="718"/>
      <c r="EX479" s="718"/>
      <c r="EY479" s="718"/>
      <c r="EZ479" s="718"/>
      <c r="FA479" s="718"/>
      <c r="FB479" s="718"/>
      <c r="FC479" s="718"/>
      <c r="FD479" s="718"/>
      <c r="FE479" s="718"/>
      <c r="FF479" s="718"/>
      <c r="FG479" s="718"/>
      <c r="FH479" s="718"/>
      <c r="FI479" s="718"/>
      <c r="FJ479" s="718"/>
      <c r="FK479" s="718"/>
      <c r="FL479" s="718"/>
      <c r="FM479" s="718"/>
      <c r="FN479" s="718"/>
      <c r="FO479" s="718"/>
      <c r="FP479" s="718"/>
      <c r="FQ479" s="718"/>
      <c r="FR479" s="718"/>
      <c r="FS479" s="718"/>
      <c r="FT479" s="718"/>
      <c r="FU479" s="718"/>
      <c r="FV479" s="718"/>
      <c r="FW479" s="718"/>
      <c r="FX479" s="718"/>
      <c r="FY479" s="718"/>
      <c r="FZ479" s="718"/>
      <c r="GA479" s="718"/>
      <c r="GB479" s="718"/>
      <c r="GC479" s="718"/>
      <c r="GD479" s="718"/>
      <c r="GE479" s="718"/>
      <c r="GF479" s="718"/>
      <c r="GG479" s="718"/>
      <c r="GH479" s="718"/>
      <c r="GI479" s="718"/>
      <c r="GJ479" s="718"/>
      <c r="GK479" s="718"/>
      <c r="GL479" s="718"/>
      <c r="GM479" s="718"/>
      <c r="GN479" s="718"/>
      <c r="GO479" s="718"/>
      <c r="GP479" s="718"/>
      <c r="GQ479" s="718"/>
      <c r="GR479" s="718"/>
      <c r="GS479" s="718"/>
      <c r="GT479" s="718"/>
      <c r="GU479" s="718"/>
      <c r="GV479" s="718"/>
      <c r="GW479" s="718"/>
      <c r="GX479" s="718"/>
      <c r="GY479" s="718"/>
      <c r="GZ479" s="718"/>
      <c r="HA479" s="718"/>
      <c r="HB479" s="718"/>
      <c r="HC479" s="718"/>
      <c r="HD479" s="718"/>
      <c r="HE479" s="718"/>
      <c r="HF479" s="718"/>
      <c r="HG479" s="718"/>
      <c r="HH479" s="718"/>
      <c r="HI479" s="718"/>
      <c r="HJ479" s="718"/>
      <c r="HK479" s="718"/>
      <c r="HL479" s="718"/>
      <c r="HM479" s="718"/>
      <c r="HN479" s="718"/>
      <c r="HO479" s="718"/>
      <c r="HP479" s="718"/>
      <c r="HQ479" s="718"/>
      <c r="HR479" s="718"/>
      <c r="HS479" s="718"/>
      <c r="HT479" s="718"/>
      <c r="HU479" s="718"/>
      <c r="HV479" s="718"/>
      <c r="HW479" s="718"/>
      <c r="HX479" s="718"/>
      <c r="HY479" s="718"/>
      <c r="HZ479" s="718"/>
      <c r="IA479" s="718"/>
      <c r="IB479" s="718"/>
      <c r="IC479" s="718"/>
      <c r="ID479" s="718"/>
      <c r="IE479" s="718"/>
      <c r="IF479" s="718"/>
      <c r="IG479" s="718"/>
      <c r="IH479" s="718"/>
      <c r="II479" s="718"/>
      <c r="IJ479" s="718"/>
      <c r="IK479" s="718"/>
      <c r="IL479" s="718"/>
      <c r="IM479" s="718"/>
      <c r="IN479" s="718"/>
      <c r="IO479" s="718"/>
      <c r="IP479" s="718"/>
      <c r="IQ479" s="718"/>
      <c r="IR479" s="718"/>
      <c r="IS479" s="718"/>
      <c r="IT479" s="718"/>
      <c r="IU479" s="718"/>
      <c r="IV479" s="718"/>
    </row>
    <row r="480" spans="2:256" s="418" customFormat="1">
      <c r="B480" s="432"/>
      <c r="C480" s="433"/>
      <c r="D480" s="432"/>
      <c r="E480" s="432"/>
      <c r="P480" s="718"/>
      <c r="Q480" s="718"/>
      <c r="R480" s="718"/>
      <c r="S480" s="718"/>
      <c r="T480" s="718"/>
      <c r="U480" s="718"/>
      <c r="V480" s="718"/>
      <c r="W480" s="718"/>
      <c r="X480" s="718"/>
      <c r="Y480" s="718"/>
      <c r="Z480" s="718"/>
      <c r="AA480" s="718"/>
      <c r="AB480" s="718"/>
      <c r="AC480" s="718"/>
      <c r="AD480" s="718"/>
      <c r="AE480" s="718"/>
      <c r="AF480" s="718"/>
      <c r="AG480" s="718"/>
      <c r="AH480" s="718"/>
      <c r="AI480" s="718"/>
      <c r="AJ480" s="718"/>
      <c r="AK480" s="718"/>
      <c r="AL480" s="718"/>
      <c r="AM480" s="718"/>
      <c r="AN480" s="718"/>
      <c r="AO480" s="718"/>
      <c r="AP480" s="718"/>
      <c r="AQ480" s="718"/>
      <c r="AR480" s="718"/>
      <c r="AS480" s="718"/>
      <c r="AT480" s="718"/>
      <c r="AU480" s="718"/>
      <c r="AV480" s="718"/>
      <c r="AW480" s="718"/>
      <c r="AX480" s="718"/>
      <c r="AY480" s="718"/>
      <c r="AZ480" s="718"/>
      <c r="BA480" s="718"/>
      <c r="BB480" s="718"/>
      <c r="BC480" s="718"/>
      <c r="BD480" s="718"/>
      <c r="BE480" s="718"/>
      <c r="BF480" s="718"/>
      <c r="BG480" s="718"/>
      <c r="BH480" s="718"/>
      <c r="BI480" s="718"/>
      <c r="BJ480" s="718"/>
      <c r="BK480" s="718"/>
      <c r="BL480" s="718"/>
      <c r="BM480" s="718"/>
      <c r="BN480" s="718"/>
      <c r="BO480" s="718"/>
      <c r="BP480" s="718"/>
      <c r="BQ480" s="718"/>
      <c r="BR480" s="718"/>
      <c r="BS480" s="718"/>
      <c r="BT480" s="718"/>
      <c r="BU480" s="718"/>
      <c r="BV480" s="718"/>
      <c r="BW480" s="718"/>
      <c r="BX480" s="718"/>
      <c r="BY480" s="718"/>
      <c r="BZ480" s="718"/>
      <c r="CA480" s="718"/>
      <c r="CB480" s="718"/>
      <c r="CC480" s="718"/>
      <c r="CD480" s="718"/>
      <c r="CE480" s="718"/>
      <c r="CF480" s="718"/>
      <c r="CG480" s="718"/>
      <c r="CH480" s="718"/>
      <c r="CI480" s="718"/>
      <c r="CJ480" s="718"/>
      <c r="CK480" s="718"/>
      <c r="CL480" s="718"/>
      <c r="CM480" s="718"/>
      <c r="CN480" s="718"/>
      <c r="CO480" s="718"/>
      <c r="CP480" s="718"/>
      <c r="CQ480" s="718"/>
      <c r="CR480" s="718"/>
      <c r="CS480" s="718"/>
      <c r="CT480" s="718"/>
      <c r="CU480" s="718"/>
      <c r="CV480" s="718"/>
      <c r="CW480" s="718"/>
      <c r="CX480" s="718"/>
      <c r="CY480" s="718"/>
      <c r="CZ480" s="718"/>
      <c r="DA480" s="718"/>
      <c r="DB480" s="718"/>
      <c r="DC480" s="718"/>
      <c r="DD480" s="718"/>
      <c r="DE480" s="718"/>
      <c r="DF480" s="718"/>
      <c r="DG480" s="718"/>
      <c r="DH480" s="718"/>
      <c r="DI480" s="718"/>
      <c r="DJ480" s="718"/>
      <c r="DK480" s="718"/>
      <c r="DL480" s="718"/>
      <c r="DM480" s="718"/>
      <c r="DN480" s="718"/>
      <c r="DO480" s="718"/>
      <c r="DP480" s="718"/>
      <c r="DQ480" s="718"/>
      <c r="DR480" s="718"/>
      <c r="DS480" s="718"/>
      <c r="DT480" s="718"/>
      <c r="DU480" s="718"/>
      <c r="DV480" s="718"/>
      <c r="DW480" s="718"/>
      <c r="DX480" s="718"/>
      <c r="DY480" s="718"/>
      <c r="DZ480" s="718"/>
      <c r="EA480" s="718"/>
      <c r="EB480" s="718"/>
      <c r="EC480" s="718"/>
      <c r="ED480" s="718"/>
      <c r="EE480" s="718"/>
      <c r="EF480" s="718"/>
      <c r="EG480" s="718"/>
      <c r="EH480" s="718"/>
      <c r="EI480" s="718"/>
      <c r="EJ480" s="718"/>
      <c r="EK480" s="718"/>
      <c r="EL480" s="718"/>
      <c r="EM480" s="718"/>
      <c r="EN480" s="718"/>
      <c r="EO480" s="718"/>
      <c r="EP480" s="718"/>
      <c r="EQ480" s="718"/>
      <c r="ER480" s="718"/>
      <c r="ES480" s="718"/>
      <c r="ET480" s="718"/>
      <c r="EU480" s="718"/>
      <c r="EV480" s="718"/>
      <c r="EW480" s="718"/>
      <c r="EX480" s="718"/>
      <c r="EY480" s="718"/>
      <c r="EZ480" s="718"/>
      <c r="FA480" s="718"/>
      <c r="FB480" s="718"/>
      <c r="FC480" s="718"/>
      <c r="FD480" s="718"/>
      <c r="FE480" s="718"/>
      <c r="FF480" s="718"/>
      <c r="FG480" s="718"/>
      <c r="FH480" s="718"/>
      <c r="FI480" s="718"/>
      <c r="FJ480" s="718"/>
      <c r="FK480" s="718"/>
      <c r="FL480" s="718"/>
      <c r="FM480" s="718"/>
      <c r="FN480" s="718"/>
      <c r="FO480" s="718"/>
      <c r="FP480" s="718"/>
      <c r="FQ480" s="718"/>
      <c r="FR480" s="718"/>
      <c r="FS480" s="718"/>
      <c r="FT480" s="718"/>
      <c r="FU480" s="718"/>
      <c r="FV480" s="718"/>
      <c r="FW480" s="718"/>
      <c r="FX480" s="718"/>
      <c r="FY480" s="718"/>
      <c r="FZ480" s="718"/>
      <c r="GA480" s="718"/>
      <c r="GB480" s="718"/>
      <c r="GC480" s="718"/>
      <c r="GD480" s="718"/>
      <c r="GE480" s="718"/>
      <c r="GF480" s="718"/>
      <c r="GG480" s="718"/>
      <c r="GH480" s="718"/>
      <c r="GI480" s="718"/>
      <c r="GJ480" s="718"/>
      <c r="GK480" s="718"/>
      <c r="GL480" s="718"/>
      <c r="GM480" s="718"/>
      <c r="GN480" s="718"/>
      <c r="GO480" s="718"/>
      <c r="GP480" s="718"/>
      <c r="GQ480" s="718"/>
      <c r="GR480" s="718"/>
      <c r="GS480" s="718"/>
      <c r="GT480" s="718"/>
      <c r="GU480" s="718"/>
      <c r="GV480" s="718"/>
      <c r="GW480" s="718"/>
      <c r="GX480" s="718"/>
      <c r="GY480" s="718"/>
      <c r="GZ480" s="718"/>
      <c r="HA480" s="718"/>
      <c r="HB480" s="718"/>
      <c r="HC480" s="718"/>
      <c r="HD480" s="718"/>
      <c r="HE480" s="718"/>
      <c r="HF480" s="718"/>
      <c r="HG480" s="718"/>
      <c r="HH480" s="718"/>
      <c r="HI480" s="718"/>
      <c r="HJ480" s="718"/>
      <c r="HK480" s="718"/>
      <c r="HL480" s="718"/>
      <c r="HM480" s="718"/>
      <c r="HN480" s="718"/>
      <c r="HO480" s="718"/>
      <c r="HP480" s="718"/>
      <c r="HQ480" s="718"/>
      <c r="HR480" s="718"/>
      <c r="HS480" s="718"/>
      <c r="HT480" s="718"/>
      <c r="HU480" s="718"/>
      <c r="HV480" s="718"/>
      <c r="HW480" s="718"/>
      <c r="HX480" s="718"/>
      <c r="HY480" s="718"/>
      <c r="HZ480" s="718"/>
      <c r="IA480" s="718"/>
      <c r="IB480" s="718"/>
      <c r="IC480" s="718"/>
      <c r="ID480" s="718"/>
      <c r="IE480" s="718"/>
      <c r="IF480" s="718"/>
      <c r="IG480" s="718"/>
      <c r="IH480" s="718"/>
      <c r="II480" s="718"/>
      <c r="IJ480" s="718"/>
      <c r="IK480" s="718"/>
      <c r="IL480" s="718"/>
      <c r="IM480" s="718"/>
      <c r="IN480" s="718"/>
      <c r="IO480" s="718"/>
      <c r="IP480" s="718"/>
      <c r="IQ480" s="718"/>
      <c r="IR480" s="718"/>
      <c r="IS480" s="718"/>
      <c r="IT480" s="718"/>
      <c r="IU480" s="718"/>
      <c r="IV480" s="718"/>
    </row>
    <row r="481" spans="2:256" s="418" customFormat="1">
      <c r="B481" s="432"/>
      <c r="C481" s="433"/>
      <c r="D481" s="432"/>
      <c r="E481" s="432"/>
      <c r="P481" s="718"/>
      <c r="Q481" s="718"/>
      <c r="R481" s="718"/>
      <c r="S481" s="718"/>
      <c r="T481" s="718"/>
      <c r="U481" s="718"/>
      <c r="V481" s="718"/>
      <c r="W481" s="718"/>
      <c r="X481" s="718"/>
      <c r="Y481" s="718"/>
      <c r="Z481" s="718"/>
      <c r="AA481" s="718"/>
      <c r="AB481" s="718"/>
      <c r="AC481" s="718"/>
      <c r="AD481" s="718"/>
      <c r="AE481" s="718"/>
      <c r="AF481" s="718"/>
      <c r="AG481" s="718"/>
      <c r="AH481" s="718"/>
      <c r="AI481" s="718"/>
      <c r="AJ481" s="718"/>
      <c r="AK481" s="718"/>
      <c r="AL481" s="718"/>
      <c r="AM481" s="718"/>
      <c r="AN481" s="718"/>
      <c r="AO481" s="718"/>
      <c r="AP481" s="718"/>
      <c r="AQ481" s="718"/>
      <c r="AR481" s="718"/>
      <c r="AS481" s="718"/>
      <c r="AT481" s="718"/>
      <c r="AU481" s="718"/>
      <c r="AV481" s="718"/>
      <c r="AW481" s="718"/>
      <c r="AX481" s="718"/>
      <c r="AY481" s="718"/>
      <c r="AZ481" s="718"/>
      <c r="BA481" s="718"/>
      <c r="BB481" s="718"/>
      <c r="BC481" s="718"/>
      <c r="BD481" s="718"/>
      <c r="BE481" s="718"/>
      <c r="BF481" s="718"/>
      <c r="BG481" s="718"/>
      <c r="BH481" s="718"/>
      <c r="BI481" s="718"/>
      <c r="BJ481" s="718"/>
      <c r="BK481" s="718"/>
      <c r="BL481" s="718"/>
      <c r="BM481" s="718"/>
      <c r="BN481" s="718"/>
      <c r="BO481" s="718"/>
      <c r="BP481" s="718"/>
      <c r="BQ481" s="718"/>
      <c r="BR481" s="718"/>
      <c r="BS481" s="718"/>
      <c r="BT481" s="718"/>
      <c r="BU481" s="718"/>
      <c r="BV481" s="718"/>
      <c r="BW481" s="718"/>
      <c r="BX481" s="718"/>
      <c r="BY481" s="718"/>
      <c r="BZ481" s="718"/>
      <c r="CA481" s="718"/>
      <c r="CB481" s="718"/>
      <c r="CC481" s="718"/>
      <c r="CD481" s="718"/>
      <c r="CE481" s="718"/>
      <c r="CF481" s="718"/>
      <c r="CG481" s="718"/>
      <c r="CH481" s="718"/>
      <c r="CI481" s="718"/>
      <c r="CJ481" s="718"/>
      <c r="CK481" s="718"/>
      <c r="CL481" s="718"/>
      <c r="CM481" s="718"/>
      <c r="CN481" s="718"/>
      <c r="CO481" s="718"/>
      <c r="CP481" s="718"/>
      <c r="CQ481" s="718"/>
      <c r="CR481" s="718"/>
      <c r="CS481" s="718"/>
      <c r="CT481" s="718"/>
      <c r="CU481" s="718"/>
      <c r="CV481" s="718"/>
      <c r="CW481" s="718"/>
      <c r="CX481" s="718"/>
      <c r="CY481" s="718"/>
      <c r="CZ481" s="718"/>
      <c r="DA481" s="718"/>
      <c r="DB481" s="718"/>
      <c r="DC481" s="718"/>
      <c r="DD481" s="718"/>
      <c r="DE481" s="718"/>
      <c r="DF481" s="718"/>
      <c r="DG481" s="718"/>
      <c r="DH481" s="718"/>
      <c r="DI481" s="718"/>
      <c r="DJ481" s="718"/>
      <c r="DK481" s="718"/>
      <c r="DL481" s="718"/>
      <c r="DM481" s="718"/>
      <c r="DN481" s="718"/>
      <c r="DO481" s="718"/>
      <c r="DP481" s="718"/>
      <c r="DQ481" s="718"/>
      <c r="DR481" s="718"/>
      <c r="DS481" s="718"/>
      <c r="DT481" s="718"/>
      <c r="DU481" s="718"/>
      <c r="DV481" s="718"/>
      <c r="DW481" s="718"/>
      <c r="DX481" s="718"/>
      <c r="DY481" s="718"/>
      <c r="DZ481" s="718"/>
      <c r="EA481" s="718"/>
      <c r="EB481" s="718"/>
      <c r="EC481" s="718"/>
      <c r="ED481" s="718"/>
      <c r="EE481" s="718"/>
      <c r="EF481" s="718"/>
      <c r="EG481" s="718"/>
      <c r="EH481" s="718"/>
      <c r="EI481" s="718"/>
      <c r="EJ481" s="718"/>
      <c r="EK481" s="718"/>
      <c r="EL481" s="718"/>
      <c r="EM481" s="718"/>
      <c r="EN481" s="718"/>
      <c r="EO481" s="718"/>
      <c r="EP481" s="718"/>
      <c r="EQ481" s="718"/>
      <c r="ER481" s="718"/>
      <c r="ES481" s="718"/>
      <c r="ET481" s="718"/>
      <c r="EU481" s="718"/>
      <c r="EV481" s="718"/>
      <c r="EW481" s="718"/>
      <c r="EX481" s="718"/>
      <c r="EY481" s="718"/>
      <c r="EZ481" s="718"/>
      <c r="FA481" s="718"/>
      <c r="FB481" s="718"/>
      <c r="FC481" s="718"/>
      <c r="FD481" s="718"/>
      <c r="FE481" s="718"/>
      <c r="FF481" s="718"/>
      <c r="FG481" s="718"/>
      <c r="FH481" s="718"/>
      <c r="FI481" s="718"/>
      <c r="FJ481" s="718"/>
      <c r="FK481" s="718"/>
      <c r="FL481" s="718"/>
      <c r="FM481" s="718"/>
      <c r="FN481" s="718"/>
      <c r="FO481" s="718"/>
      <c r="FP481" s="718"/>
      <c r="FQ481" s="718"/>
      <c r="FR481" s="718"/>
      <c r="FS481" s="718"/>
      <c r="FT481" s="718"/>
      <c r="FU481" s="718"/>
      <c r="FV481" s="718"/>
      <c r="FW481" s="718"/>
      <c r="FX481" s="718"/>
      <c r="FY481" s="718"/>
      <c r="FZ481" s="718"/>
      <c r="GA481" s="718"/>
      <c r="GB481" s="718"/>
      <c r="GC481" s="718"/>
      <c r="GD481" s="718"/>
      <c r="GE481" s="718"/>
      <c r="GF481" s="718"/>
      <c r="GG481" s="718"/>
      <c r="GH481" s="718"/>
      <c r="GI481" s="718"/>
      <c r="GJ481" s="718"/>
      <c r="GK481" s="718"/>
      <c r="GL481" s="718"/>
      <c r="GM481" s="718"/>
      <c r="GN481" s="718"/>
      <c r="GO481" s="718"/>
      <c r="GP481" s="718"/>
      <c r="GQ481" s="718"/>
      <c r="GR481" s="718"/>
      <c r="GS481" s="718"/>
      <c r="GT481" s="718"/>
      <c r="GU481" s="718"/>
      <c r="GV481" s="718"/>
      <c r="GW481" s="718"/>
      <c r="GX481" s="718"/>
      <c r="GY481" s="718"/>
      <c r="GZ481" s="718"/>
      <c r="HA481" s="718"/>
      <c r="HB481" s="718"/>
      <c r="HC481" s="718"/>
      <c r="HD481" s="718"/>
      <c r="HE481" s="718"/>
      <c r="HF481" s="718"/>
      <c r="HG481" s="718"/>
      <c r="HH481" s="718"/>
      <c r="HI481" s="718"/>
      <c r="HJ481" s="718"/>
      <c r="HK481" s="718"/>
      <c r="HL481" s="718"/>
      <c r="HM481" s="718"/>
      <c r="HN481" s="718"/>
      <c r="HO481" s="718"/>
      <c r="HP481" s="718"/>
      <c r="HQ481" s="718"/>
      <c r="HR481" s="718"/>
      <c r="HS481" s="718"/>
      <c r="HT481" s="718"/>
      <c r="HU481" s="718"/>
      <c r="HV481" s="718"/>
      <c r="HW481" s="718"/>
      <c r="HX481" s="718"/>
      <c r="HY481" s="718"/>
      <c r="HZ481" s="718"/>
      <c r="IA481" s="718"/>
      <c r="IB481" s="718"/>
      <c r="IC481" s="718"/>
      <c r="ID481" s="718"/>
      <c r="IE481" s="718"/>
      <c r="IF481" s="718"/>
      <c r="IG481" s="718"/>
      <c r="IH481" s="718"/>
      <c r="II481" s="718"/>
      <c r="IJ481" s="718"/>
      <c r="IK481" s="718"/>
      <c r="IL481" s="718"/>
      <c r="IM481" s="718"/>
      <c r="IN481" s="718"/>
      <c r="IO481" s="718"/>
      <c r="IP481" s="718"/>
      <c r="IQ481" s="718"/>
      <c r="IR481" s="718"/>
      <c r="IS481" s="718"/>
      <c r="IT481" s="718"/>
      <c r="IU481" s="718"/>
      <c r="IV481" s="718"/>
    </row>
    <row r="482" spans="2:256" s="418" customFormat="1">
      <c r="B482" s="432"/>
      <c r="C482" s="433"/>
      <c r="D482" s="432"/>
      <c r="E482" s="432"/>
      <c r="P482" s="718"/>
      <c r="Q482" s="718"/>
      <c r="R482" s="718"/>
      <c r="S482" s="718"/>
      <c r="T482" s="718"/>
      <c r="U482" s="718"/>
      <c r="V482" s="718"/>
      <c r="W482" s="718"/>
      <c r="X482" s="718"/>
      <c r="Y482" s="718"/>
      <c r="Z482" s="718"/>
      <c r="AA482" s="718"/>
      <c r="AB482" s="718"/>
      <c r="AC482" s="718"/>
      <c r="AD482" s="718"/>
      <c r="AE482" s="718"/>
      <c r="AF482" s="718"/>
      <c r="AG482" s="718"/>
      <c r="AH482" s="718"/>
      <c r="AI482" s="718"/>
      <c r="AJ482" s="718"/>
      <c r="AK482" s="718"/>
      <c r="AL482" s="718"/>
      <c r="AM482" s="718"/>
      <c r="AN482" s="718"/>
      <c r="AO482" s="718"/>
      <c r="AP482" s="718"/>
      <c r="AQ482" s="718"/>
      <c r="AR482" s="718"/>
      <c r="AS482" s="718"/>
      <c r="AT482" s="718"/>
      <c r="AU482" s="718"/>
      <c r="AV482" s="718"/>
      <c r="AW482" s="718"/>
      <c r="AX482" s="718"/>
      <c r="AY482" s="718"/>
      <c r="AZ482" s="718"/>
      <c r="BA482" s="718"/>
      <c r="BB482" s="718"/>
      <c r="BC482" s="718"/>
      <c r="BD482" s="718"/>
      <c r="BE482" s="718"/>
      <c r="BF482" s="718"/>
      <c r="BG482" s="718"/>
      <c r="BH482" s="718"/>
      <c r="BI482" s="718"/>
      <c r="BJ482" s="718"/>
      <c r="BK482" s="718"/>
      <c r="BL482" s="718"/>
      <c r="BM482" s="718"/>
      <c r="BN482" s="718"/>
      <c r="BO482" s="718"/>
      <c r="BP482" s="718"/>
      <c r="BQ482" s="718"/>
      <c r="BR482" s="718"/>
      <c r="BS482" s="718"/>
      <c r="BT482" s="718"/>
      <c r="BU482" s="718"/>
      <c r="BV482" s="718"/>
      <c r="BW482" s="718"/>
      <c r="BX482" s="718"/>
      <c r="BY482" s="718"/>
      <c r="BZ482" s="718"/>
      <c r="CA482" s="718"/>
      <c r="CB482" s="718"/>
      <c r="CC482" s="718"/>
      <c r="CD482" s="718"/>
      <c r="CE482" s="718"/>
      <c r="CF482" s="718"/>
      <c r="CG482" s="718"/>
      <c r="CH482" s="718"/>
      <c r="CI482" s="718"/>
      <c r="CJ482" s="718"/>
      <c r="CK482" s="718"/>
      <c r="CL482" s="718"/>
      <c r="CM482" s="718"/>
      <c r="CN482" s="718"/>
      <c r="CO482" s="718"/>
      <c r="CP482" s="718"/>
      <c r="CQ482" s="718"/>
      <c r="CR482" s="718"/>
      <c r="CS482" s="718"/>
      <c r="CT482" s="718"/>
      <c r="CU482" s="718"/>
      <c r="CV482" s="718"/>
      <c r="CW482" s="718"/>
      <c r="CX482" s="718"/>
      <c r="CY482" s="718"/>
      <c r="CZ482" s="718"/>
      <c r="DA482" s="718"/>
      <c r="DB482" s="718"/>
      <c r="DC482" s="718"/>
      <c r="DD482" s="718"/>
      <c r="DE482" s="718"/>
      <c r="DF482" s="718"/>
      <c r="DG482" s="718"/>
      <c r="DH482" s="718"/>
      <c r="DI482" s="718"/>
      <c r="DJ482" s="718"/>
      <c r="DK482" s="718"/>
      <c r="DL482" s="718"/>
      <c r="DM482" s="718"/>
      <c r="DN482" s="718"/>
      <c r="DO482" s="718"/>
      <c r="DP482" s="718"/>
      <c r="DQ482" s="718"/>
      <c r="DR482" s="718"/>
      <c r="DS482" s="718"/>
      <c r="DT482" s="718"/>
      <c r="DU482" s="718"/>
      <c r="DV482" s="718"/>
      <c r="DW482" s="718"/>
      <c r="DX482" s="718"/>
      <c r="DY482" s="718"/>
      <c r="DZ482" s="718"/>
      <c r="EA482" s="718"/>
      <c r="EB482" s="718"/>
      <c r="EC482" s="718"/>
      <c r="ED482" s="718"/>
      <c r="EE482" s="718"/>
      <c r="EF482" s="718"/>
      <c r="EG482" s="718"/>
      <c r="EH482" s="718"/>
      <c r="EI482" s="718"/>
      <c r="EJ482" s="718"/>
      <c r="EK482" s="718"/>
      <c r="EL482" s="718"/>
      <c r="EM482" s="718"/>
      <c r="EN482" s="718"/>
      <c r="EO482" s="718"/>
      <c r="EP482" s="718"/>
      <c r="EQ482" s="718"/>
      <c r="ER482" s="718"/>
      <c r="ES482" s="718"/>
      <c r="ET482" s="718"/>
      <c r="EU482" s="718"/>
      <c r="EV482" s="718"/>
      <c r="EW482" s="718"/>
      <c r="EX482" s="718"/>
      <c r="EY482" s="718"/>
      <c r="EZ482" s="718"/>
      <c r="FA482" s="718"/>
      <c r="FB482" s="718"/>
      <c r="FC482" s="718"/>
      <c r="FD482" s="718"/>
      <c r="FE482" s="718"/>
      <c r="FF482" s="718"/>
      <c r="FG482" s="718"/>
      <c r="FH482" s="718"/>
      <c r="FI482" s="718"/>
      <c r="FJ482" s="718"/>
      <c r="FK482" s="718"/>
      <c r="FL482" s="718"/>
      <c r="FM482" s="718"/>
      <c r="FN482" s="718"/>
      <c r="FO482" s="718"/>
      <c r="FP482" s="718"/>
      <c r="FQ482" s="718"/>
      <c r="FR482" s="718"/>
      <c r="FS482" s="718"/>
      <c r="FT482" s="718"/>
      <c r="FU482" s="718"/>
      <c r="FV482" s="718"/>
      <c r="FW482" s="718"/>
      <c r="FX482" s="718"/>
      <c r="FY482" s="718"/>
      <c r="FZ482" s="718"/>
      <c r="GA482" s="718"/>
      <c r="GB482" s="718"/>
      <c r="GC482" s="718"/>
      <c r="GD482" s="718"/>
      <c r="GE482" s="718"/>
      <c r="GF482" s="718"/>
      <c r="GG482" s="718"/>
      <c r="GH482" s="718"/>
      <c r="GI482" s="718"/>
      <c r="GJ482" s="718"/>
      <c r="GK482" s="718"/>
      <c r="GL482" s="718"/>
      <c r="GM482" s="718"/>
      <c r="GN482" s="718"/>
      <c r="GO482" s="718"/>
      <c r="GP482" s="718"/>
      <c r="GQ482" s="718"/>
      <c r="GR482" s="718"/>
      <c r="GS482" s="718"/>
      <c r="GT482" s="718"/>
      <c r="GU482" s="718"/>
      <c r="GV482" s="718"/>
      <c r="GW482" s="718"/>
      <c r="GX482" s="718"/>
      <c r="GY482" s="718"/>
      <c r="GZ482" s="718"/>
      <c r="HA482" s="718"/>
      <c r="HB482" s="718"/>
      <c r="HC482" s="718"/>
      <c r="HD482" s="718"/>
      <c r="HE482" s="718"/>
      <c r="HF482" s="718"/>
      <c r="HG482" s="718"/>
      <c r="HH482" s="718"/>
      <c r="HI482" s="718"/>
      <c r="HJ482" s="718"/>
      <c r="HK482" s="718"/>
      <c r="HL482" s="718"/>
      <c r="HM482" s="718"/>
      <c r="HN482" s="718"/>
      <c r="HO482" s="718"/>
      <c r="HP482" s="718"/>
      <c r="HQ482" s="718"/>
      <c r="HR482" s="718"/>
      <c r="HS482" s="718"/>
      <c r="HT482" s="718"/>
      <c r="HU482" s="718"/>
      <c r="HV482" s="718"/>
      <c r="HW482" s="718"/>
      <c r="HX482" s="718"/>
      <c r="HY482" s="718"/>
      <c r="HZ482" s="718"/>
      <c r="IA482" s="718"/>
      <c r="IB482" s="718"/>
      <c r="IC482" s="718"/>
      <c r="ID482" s="718"/>
      <c r="IE482" s="718"/>
      <c r="IF482" s="718"/>
      <c r="IG482" s="718"/>
      <c r="IH482" s="718"/>
      <c r="II482" s="718"/>
      <c r="IJ482" s="718"/>
      <c r="IK482" s="718"/>
      <c r="IL482" s="718"/>
      <c r="IM482" s="718"/>
      <c r="IN482" s="718"/>
      <c r="IO482" s="718"/>
      <c r="IP482" s="718"/>
      <c r="IQ482" s="718"/>
      <c r="IR482" s="718"/>
      <c r="IS482" s="718"/>
      <c r="IT482" s="718"/>
      <c r="IU482" s="718"/>
      <c r="IV482" s="718"/>
    </row>
    <row r="483" spans="2:256" s="418" customFormat="1">
      <c r="B483" s="432"/>
      <c r="C483" s="433"/>
      <c r="D483" s="432"/>
      <c r="E483" s="432"/>
      <c r="P483" s="718"/>
      <c r="Q483" s="718"/>
      <c r="R483" s="718"/>
      <c r="S483" s="718"/>
      <c r="T483" s="718"/>
      <c r="U483" s="718"/>
      <c r="V483" s="718"/>
      <c r="W483" s="718"/>
      <c r="X483" s="718"/>
      <c r="Y483" s="718"/>
      <c r="Z483" s="718"/>
      <c r="AA483" s="718"/>
      <c r="AB483" s="718"/>
      <c r="AC483" s="718"/>
      <c r="AD483" s="718"/>
      <c r="AE483" s="718"/>
      <c r="AF483" s="718"/>
      <c r="AG483" s="718"/>
      <c r="AH483" s="718"/>
      <c r="AI483" s="718"/>
      <c r="AJ483" s="718"/>
      <c r="AK483" s="718"/>
      <c r="AL483" s="718"/>
      <c r="AM483" s="718"/>
      <c r="AN483" s="718"/>
      <c r="AO483" s="718"/>
      <c r="AP483" s="718"/>
      <c r="AQ483" s="718"/>
      <c r="AR483" s="718"/>
      <c r="AS483" s="718"/>
      <c r="AT483" s="718"/>
      <c r="AU483" s="718"/>
      <c r="AV483" s="718"/>
      <c r="AW483" s="718"/>
      <c r="AX483" s="718"/>
      <c r="AY483" s="718"/>
      <c r="AZ483" s="718"/>
      <c r="BA483" s="718"/>
      <c r="BB483" s="718"/>
      <c r="BC483" s="718"/>
      <c r="BD483" s="718"/>
      <c r="BE483" s="718"/>
      <c r="BF483" s="718"/>
      <c r="BG483" s="718"/>
      <c r="BH483" s="718"/>
      <c r="BI483" s="718"/>
      <c r="BJ483" s="718"/>
      <c r="BK483" s="718"/>
      <c r="BL483" s="718"/>
      <c r="BM483" s="718"/>
      <c r="BN483" s="718"/>
      <c r="BO483" s="718"/>
      <c r="BP483" s="718"/>
      <c r="BQ483" s="718"/>
      <c r="BR483" s="718"/>
      <c r="BS483" s="718"/>
      <c r="BT483" s="718"/>
      <c r="BU483" s="718"/>
      <c r="BV483" s="718"/>
      <c r="BW483" s="718"/>
      <c r="BX483" s="718"/>
      <c r="BY483" s="718"/>
      <c r="BZ483" s="718"/>
      <c r="CA483" s="718"/>
      <c r="CB483" s="718"/>
      <c r="CC483" s="718"/>
      <c r="CD483" s="718"/>
      <c r="CE483" s="718"/>
      <c r="CF483" s="718"/>
      <c r="CG483" s="718"/>
      <c r="CH483" s="718"/>
      <c r="CI483" s="718"/>
      <c r="CJ483" s="718"/>
      <c r="CK483" s="718"/>
      <c r="CL483" s="718"/>
      <c r="CM483" s="718"/>
      <c r="CN483" s="718"/>
      <c r="CO483" s="718"/>
      <c r="CP483" s="718"/>
      <c r="CQ483" s="718"/>
      <c r="CR483" s="718"/>
      <c r="CS483" s="718"/>
      <c r="CT483" s="718"/>
      <c r="CU483" s="718"/>
      <c r="CV483" s="718"/>
      <c r="CW483" s="718"/>
      <c r="CX483" s="718"/>
      <c r="CY483" s="718"/>
      <c r="CZ483" s="718"/>
      <c r="DA483" s="718"/>
      <c r="DB483" s="718"/>
      <c r="DC483" s="718"/>
      <c r="DD483" s="718"/>
      <c r="DE483" s="718"/>
      <c r="DF483" s="718"/>
      <c r="DG483" s="718"/>
      <c r="DH483" s="718"/>
      <c r="DI483" s="718"/>
      <c r="DJ483" s="718"/>
      <c r="DK483" s="718"/>
      <c r="DL483" s="718"/>
      <c r="DM483" s="718"/>
      <c r="DN483" s="718"/>
      <c r="DO483" s="718"/>
      <c r="DP483" s="718"/>
      <c r="DQ483" s="718"/>
      <c r="DR483" s="718"/>
      <c r="DS483" s="718"/>
      <c r="DT483" s="718"/>
      <c r="DU483" s="718"/>
      <c r="DV483" s="718"/>
      <c r="DW483" s="718"/>
      <c r="DX483" s="718"/>
      <c r="DY483" s="718"/>
      <c r="DZ483" s="718"/>
      <c r="EA483" s="718"/>
      <c r="EB483" s="718"/>
      <c r="EC483" s="718"/>
      <c r="ED483" s="718"/>
      <c r="EE483" s="718"/>
      <c r="EF483" s="718"/>
      <c r="EG483" s="718"/>
      <c r="EH483" s="718"/>
      <c r="EI483" s="718"/>
      <c r="EJ483" s="718"/>
      <c r="EK483" s="718"/>
      <c r="EL483" s="718"/>
      <c r="EM483" s="718"/>
      <c r="EN483" s="718"/>
      <c r="EO483" s="718"/>
      <c r="EP483" s="718"/>
      <c r="EQ483" s="718"/>
      <c r="ER483" s="718"/>
      <c r="ES483" s="718"/>
      <c r="ET483" s="718"/>
      <c r="EU483" s="718"/>
      <c r="EV483" s="718"/>
      <c r="EW483" s="718"/>
      <c r="EX483" s="718"/>
      <c r="EY483" s="718"/>
      <c r="EZ483" s="718"/>
      <c r="FA483" s="718"/>
      <c r="FB483" s="718"/>
      <c r="FC483" s="718"/>
      <c r="FD483" s="718"/>
      <c r="FE483" s="718"/>
      <c r="FF483" s="718"/>
      <c r="FG483" s="718"/>
      <c r="FH483" s="718"/>
      <c r="FI483" s="718"/>
      <c r="FJ483" s="718"/>
      <c r="FK483" s="718"/>
      <c r="FL483" s="718"/>
      <c r="FM483" s="718"/>
      <c r="FN483" s="718"/>
      <c r="FO483" s="718"/>
      <c r="FP483" s="718"/>
      <c r="FQ483" s="718"/>
      <c r="FR483" s="718"/>
      <c r="FS483" s="718"/>
      <c r="FT483" s="718"/>
      <c r="FU483" s="718"/>
      <c r="FV483" s="718"/>
      <c r="FW483" s="718"/>
      <c r="FX483" s="718"/>
      <c r="FY483" s="718"/>
      <c r="FZ483" s="718"/>
      <c r="GA483" s="718"/>
      <c r="GB483" s="718"/>
      <c r="GC483" s="718"/>
      <c r="GD483" s="718"/>
      <c r="GE483" s="718"/>
      <c r="GF483" s="718"/>
      <c r="GG483" s="718"/>
      <c r="GH483" s="718"/>
      <c r="GI483" s="718"/>
      <c r="GJ483" s="718"/>
      <c r="GK483" s="718"/>
      <c r="GL483" s="718"/>
      <c r="GM483" s="718"/>
      <c r="GN483" s="718"/>
      <c r="GO483" s="718"/>
      <c r="GP483" s="718"/>
      <c r="GQ483" s="718"/>
      <c r="GR483" s="718"/>
      <c r="GS483" s="718"/>
      <c r="GT483" s="718"/>
      <c r="GU483" s="718"/>
      <c r="GV483" s="718"/>
      <c r="GW483" s="718"/>
      <c r="GX483" s="718"/>
      <c r="GY483" s="718"/>
      <c r="GZ483" s="718"/>
      <c r="HA483" s="718"/>
      <c r="HB483" s="718"/>
      <c r="HC483" s="718"/>
      <c r="HD483" s="718"/>
      <c r="HE483" s="718"/>
      <c r="HF483" s="718"/>
      <c r="HG483" s="718"/>
      <c r="HH483" s="718"/>
      <c r="HI483" s="718"/>
      <c r="HJ483" s="718"/>
      <c r="HK483" s="718"/>
      <c r="HL483" s="718"/>
      <c r="HM483" s="718"/>
      <c r="HN483" s="718"/>
      <c r="HO483" s="718"/>
      <c r="HP483" s="718"/>
      <c r="HQ483" s="718"/>
      <c r="HR483" s="718"/>
      <c r="HS483" s="718"/>
      <c r="HT483" s="718"/>
      <c r="HU483" s="718"/>
      <c r="HV483" s="718"/>
      <c r="HW483" s="718"/>
      <c r="HX483" s="718"/>
      <c r="HY483" s="718"/>
      <c r="HZ483" s="718"/>
      <c r="IA483" s="718"/>
      <c r="IB483" s="718"/>
      <c r="IC483" s="718"/>
      <c r="ID483" s="718"/>
      <c r="IE483" s="718"/>
      <c r="IF483" s="718"/>
      <c r="IG483" s="718"/>
      <c r="IH483" s="718"/>
      <c r="II483" s="718"/>
      <c r="IJ483" s="718"/>
      <c r="IK483" s="718"/>
      <c r="IL483" s="718"/>
      <c r="IM483" s="718"/>
      <c r="IN483" s="718"/>
      <c r="IO483" s="718"/>
      <c r="IP483" s="718"/>
      <c r="IQ483" s="718"/>
      <c r="IR483" s="718"/>
      <c r="IS483" s="718"/>
      <c r="IT483" s="718"/>
      <c r="IU483" s="718"/>
      <c r="IV483" s="718"/>
    </row>
    <row r="484" spans="2:256" s="418" customFormat="1">
      <c r="B484" s="432"/>
      <c r="C484" s="433"/>
      <c r="D484" s="432"/>
      <c r="E484" s="432"/>
      <c r="P484" s="718"/>
      <c r="Q484" s="718"/>
      <c r="R484" s="718"/>
      <c r="S484" s="718"/>
      <c r="T484" s="718"/>
      <c r="U484" s="718"/>
      <c r="V484" s="718"/>
      <c r="W484" s="718"/>
      <c r="X484" s="718"/>
      <c r="Y484" s="718"/>
      <c r="Z484" s="718"/>
      <c r="AA484" s="718"/>
      <c r="AB484" s="718"/>
      <c r="AC484" s="718"/>
      <c r="AD484" s="718"/>
      <c r="AE484" s="718"/>
      <c r="AF484" s="718"/>
      <c r="AG484" s="718"/>
      <c r="AH484" s="718"/>
      <c r="AI484" s="718"/>
      <c r="AJ484" s="718"/>
      <c r="AK484" s="718"/>
      <c r="AL484" s="718"/>
      <c r="AM484" s="718"/>
      <c r="AN484" s="718"/>
      <c r="AO484" s="718"/>
      <c r="AP484" s="718"/>
      <c r="AQ484" s="718"/>
      <c r="AR484" s="718"/>
      <c r="AS484" s="718"/>
      <c r="AT484" s="718"/>
      <c r="AU484" s="718"/>
      <c r="AV484" s="718"/>
      <c r="AW484" s="718"/>
      <c r="AX484" s="718"/>
      <c r="AY484" s="718"/>
      <c r="AZ484" s="718"/>
      <c r="BA484" s="718"/>
      <c r="BB484" s="718"/>
      <c r="BC484" s="718"/>
      <c r="BD484" s="718"/>
      <c r="BE484" s="718"/>
      <c r="BF484" s="718"/>
      <c r="BG484" s="718"/>
      <c r="BH484" s="718"/>
      <c r="BI484" s="718"/>
      <c r="BJ484" s="718"/>
      <c r="BK484" s="718"/>
      <c r="BL484" s="718"/>
      <c r="BM484" s="718"/>
      <c r="BN484" s="718"/>
      <c r="BO484" s="718"/>
      <c r="BP484" s="718"/>
      <c r="BQ484" s="718"/>
      <c r="BR484" s="718"/>
      <c r="BS484" s="718"/>
      <c r="BT484" s="718"/>
      <c r="BU484" s="718"/>
      <c r="BV484" s="718"/>
      <c r="BW484" s="718"/>
      <c r="BX484" s="718"/>
      <c r="BY484" s="718"/>
      <c r="BZ484" s="718"/>
      <c r="CA484" s="718"/>
      <c r="CB484" s="718"/>
      <c r="CC484" s="718"/>
      <c r="CD484" s="718"/>
      <c r="CE484" s="718"/>
      <c r="CF484" s="718"/>
      <c r="CG484" s="718"/>
      <c r="CH484" s="718"/>
      <c r="CI484" s="718"/>
      <c r="CJ484" s="718"/>
      <c r="CK484" s="718"/>
      <c r="CL484" s="718"/>
      <c r="CM484" s="718"/>
      <c r="CN484" s="718"/>
      <c r="CO484" s="718"/>
      <c r="CP484" s="718"/>
      <c r="CQ484" s="718"/>
      <c r="CR484" s="718"/>
      <c r="CS484" s="718"/>
      <c r="CT484" s="718"/>
      <c r="CU484" s="718"/>
      <c r="CV484" s="718"/>
      <c r="CW484" s="718"/>
      <c r="CX484" s="718"/>
      <c r="CY484" s="718"/>
      <c r="CZ484" s="718"/>
      <c r="DA484" s="718"/>
      <c r="DB484" s="718"/>
      <c r="DC484" s="718"/>
      <c r="DD484" s="718"/>
      <c r="DE484" s="718"/>
      <c r="DF484" s="718"/>
      <c r="DG484" s="718"/>
      <c r="DH484" s="718"/>
      <c r="DI484" s="718"/>
      <c r="DJ484" s="718"/>
      <c r="DK484" s="718"/>
      <c r="DL484" s="718"/>
      <c r="DM484" s="718"/>
      <c r="DN484" s="718"/>
      <c r="DO484" s="718"/>
      <c r="DP484" s="718"/>
      <c r="DQ484" s="718"/>
      <c r="DR484" s="718"/>
      <c r="DS484" s="718"/>
      <c r="DT484" s="718"/>
      <c r="DU484" s="718"/>
      <c r="DV484" s="718"/>
      <c r="DW484" s="718"/>
      <c r="DX484" s="718"/>
      <c r="DY484" s="718"/>
      <c r="DZ484" s="718"/>
      <c r="EA484" s="718"/>
      <c r="EB484" s="718"/>
      <c r="EC484" s="718"/>
      <c r="ED484" s="718"/>
      <c r="EE484" s="718"/>
      <c r="EF484" s="718"/>
      <c r="EG484" s="718"/>
      <c r="EH484" s="718"/>
      <c r="EI484" s="718"/>
      <c r="EJ484" s="718"/>
      <c r="EK484" s="718"/>
      <c r="EL484" s="718"/>
      <c r="EM484" s="718"/>
      <c r="EN484" s="718"/>
      <c r="EO484" s="718"/>
      <c r="EP484" s="718"/>
      <c r="EQ484" s="718"/>
      <c r="ER484" s="718"/>
      <c r="ES484" s="718"/>
      <c r="ET484" s="718"/>
      <c r="EU484" s="718"/>
      <c r="EV484" s="718"/>
      <c r="EW484" s="718"/>
      <c r="EX484" s="718"/>
      <c r="EY484" s="718"/>
      <c r="EZ484" s="718"/>
      <c r="FA484" s="718"/>
      <c r="FB484" s="718"/>
      <c r="FC484" s="718"/>
      <c r="FD484" s="718"/>
      <c r="FE484" s="718"/>
      <c r="FF484" s="718"/>
      <c r="FG484" s="718"/>
      <c r="FH484" s="718"/>
      <c r="FI484" s="718"/>
      <c r="FJ484" s="718"/>
      <c r="FK484" s="718"/>
      <c r="FL484" s="718"/>
      <c r="FM484" s="718"/>
      <c r="FN484" s="718"/>
      <c r="FO484" s="718"/>
      <c r="FP484" s="718"/>
      <c r="FQ484" s="718"/>
      <c r="FR484" s="718"/>
      <c r="FS484" s="718"/>
      <c r="FT484" s="718"/>
      <c r="FU484" s="718"/>
      <c r="FV484" s="718"/>
      <c r="FW484" s="718"/>
      <c r="FX484" s="718"/>
      <c r="FY484" s="718"/>
      <c r="FZ484" s="718"/>
      <c r="GA484" s="718"/>
      <c r="GB484" s="718"/>
      <c r="GC484" s="718"/>
      <c r="GD484" s="718"/>
      <c r="GE484" s="718"/>
      <c r="GF484" s="718"/>
      <c r="GG484" s="718"/>
      <c r="GH484" s="718"/>
      <c r="GI484" s="718"/>
      <c r="GJ484" s="718"/>
      <c r="GK484" s="718"/>
      <c r="GL484" s="718"/>
      <c r="GM484" s="718"/>
      <c r="GN484" s="718"/>
      <c r="GO484" s="718"/>
      <c r="GP484" s="718"/>
      <c r="GQ484" s="718"/>
      <c r="GR484" s="718"/>
      <c r="GS484" s="718"/>
      <c r="GT484" s="718"/>
      <c r="GU484" s="718"/>
      <c r="GV484" s="718"/>
      <c r="GW484" s="718"/>
      <c r="GX484" s="718"/>
      <c r="GY484" s="718"/>
      <c r="GZ484" s="718"/>
      <c r="HA484" s="718"/>
      <c r="HB484" s="718"/>
      <c r="HC484" s="718"/>
      <c r="HD484" s="718"/>
      <c r="HE484" s="718"/>
      <c r="HF484" s="718"/>
      <c r="HG484" s="718"/>
      <c r="HH484" s="718"/>
      <c r="HI484" s="718"/>
      <c r="HJ484" s="718"/>
      <c r="HK484" s="718"/>
      <c r="HL484" s="718"/>
      <c r="HM484" s="718"/>
      <c r="HN484" s="718"/>
      <c r="HO484" s="718"/>
      <c r="HP484" s="718"/>
      <c r="HQ484" s="718"/>
      <c r="HR484" s="718"/>
      <c r="HS484" s="718"/>
      <c r="HT484" s="718"/>
      <c r="HU484" s="718"/>
      <c r="HV484" s="718"/>
      <c r="HW484" s="718"/>
      <c r="HX484" s="718"/>
      <c r="HY484" s="718"/>
      <c r="HZ484" s="718"/>
      <c r="IA484" s="718"/>
      <c r="IB484" s="718"/>
      <c r="IC484" s="718"/>
      <c r="ID484" s="718"/>
      <c r="IE484" s="718"/>
      <c r="IF484" s="718"/>
      <c r="IG484" s="718"/>
      <c r="IH484" s="718"/>
      <c r="II484" s="718"/>
      <c r="IJ484" s="718"/>
      <c r="IK484" s="718"/>
      <c r="IL484" s="718"/>
      <c r="IM484" s="718"/>
      <c r="IN484" s="718"/>
      <c r="IO484" s="718"/>
      <c r="IP484" s="718"/>
      <c r="IQ484" s="718"/>
      <c r="IR484" s="718"/>
      <c r="IS484" s="718"/>
      <c r="IT484" s="718"/>
      <c r="IU484" s="718"/>
      <c r="IV484" s="718"/>
    </row>
    <row r="485" spans="2:256" s="418" customFormat="1">
      <c r="B485" s="432"/>
      <c r="C485" s="433"/>
      <c r="D485" s="432"/>
      <c r="E485" s="432"/>
      <c r="P485" s="718"/>
      <c r="Q485" s="718"/>
      <c r="R485" s="718"/>
      <c r="S485" s="718"/>
      <c r="T485" s="718"/>
      <c r="U485" s="718"/>
      <c r="V485" s="718"/>
      <c r="W485" s="718"/>
      <c r="X485" s="718"/>
      <c r="Y485" s="718"/>
      <c r="Z485" s="718"/>
      <c r="AA485" s="718"/>
      <c r="AB485" s="718"/>
      <c r="AC485" s="718"/>
      <c r="AD485" s="718"/>
      <c r="AE485" s="718"/>
      <c r="AF485" s="718"/>
      <c r="AG485" s="718"/>
      <c r="AH485" s="718"/>
      <c r="AI485" s="718"/>
      <c r="AJ485" s="718"/>
      <c r="AK485" s="718"/>
      <c r="AL485" s="718"/>
      <c r="AM485" s="718"/>
      <c r="AN485" s="718"/>
      <c r="AO485" s="718"/>
      <c r="AP485" s="718"/>
      <c r="AQ485" s="718"/>
      <c r="AR485" s="718"/>
      <c r="AS485" s="718"/>
      <c r="AT485" s="718"/>
      <c r="AU485" s="718"/>
      <c r="AV485" s="718"/>
      <c r="AW485" s="718"/>
      <c r="AX485" s="718"/>
      <c r="AY485" s="718"/>
      <c r="AZ485" s="718"/>
      <c r="BA485" s="718"/>
      <c r="BB485" s="718"/>
      <c r="BC485" s="718"/>
      <c r="BD485" s="718"/>
      <c r="BE485" s="718"/>
      <c r="BF485" s="718"/>
      <c r="BG485" s="718"/>
      <c r="BH485" s="718"/>
      <c r="BI485" s="718"/>
      <c r="BJ485" s="718"/>
      <c r="BK485" s="718"/>
      <c r="BL485" s="718"/>
      <c r="BM485" s="718"/>
      <c r="BN485" s="718"/>
      <c r="BO485" s="718"/>
      <c r="BP485" s="718"/>
      <c r="BQ485" s="718"/>
      <c r="BR485" s="718"/>
      <c r="BS485" s="718"/>
      <c r="BT485" s="718"/>
      <c r="BU485" s="718"/>
      <c r="BV485" s="718"/>
      <c r="BW485" s="718"/>
      <c r="BX485" s="718"/>
      <c r="BY485" s="718"/>
      <c r="BZ485" s="718"/>
      <c r="CA485" s="718"/>
      <c r="CB485" s="718"/>
      <c r="CC485" s="718"/>
      <c r="CD485" s="718"/>
      <c r="CE485" s="718"/>
      <c r="CF485" s="718"/>
      <c r="CG485" s="718"/>
      <c r="CH485" s="718"/>
      <c r="CI485" s="718"/>
      <c r="CJ485" s="718"/>
      <c r="CK485" s="718"/>
      <c r="CL485" s="718"/>
      <c r="CM485" s="718"/>
      <c r="CN485" s="718"/>
      <c r="CO485" s="718"/>
      <c r="CP485" s="718"/>
      <c r="CQ485" s="718"/>
      <c r="CR485" s="718"/>
      <c r="CS485" s="718"/>
      <c r="CT485" s="718"/>
      <c r="CU485" s="718"/>
      <c r="CV485" s="718"/>
      <c r="CW485" s="718"/>
      <c r="CX485" s="718"/>
      <c r="CY485" s="718"/>
      <c r="CZ485" s="718"/>
      <c r="DA485" s="718"/>
      <c r="DB485" s="718"/>
      <c r="DC485" s="718"/>
      <c r="DD485" s="718"/>
      <c r="DE485" s="718"/>
      <c r="DF485" s="718"/>
      <c r="DG485" s="718"/>
      <c r="DH485" s="718"/>
      <c r="DI485" s="718"/>
      <c r="DJ485" s="718"/>
      <c r="DK485" s="718"/>
      <c r="DL485" s="718"/>
      <c r="DM485" s="718"/>
      <c r="DN485" s="718"/>
      <c r="DO485" s="718"/>
      <c r="DP485" s="718"/>
      <c r="DQ485" s="718"/>
      <c r="DR485" s="718"/>
      <c r="DS485" s="718"/>
      <c r="DT485" s="718"/>
      <c r="DU485" s="718"/>
      <c r="DV485" s="718"/>
      <c r="DW485" s="718"/>
      <c r="DX485" s="718"/>
      <c r="DY485" s="718"/>
      <c r="DZ485" s="718"/>
      <c r="EA485" s="718"/>
      <c r="EB485" s="718"/>
      <c r="EC485" s="718"/>
      <c r="ED485" s="718"/>
      <c r="EE485" s="718"/>
      <c r="EF485" s="718"/>
      <c r="EG485" s="718"/>
      <c r="EH485" s="718"/>
      <c r="EI485" s="718"/>
      <c r="EJ485" s="718"/>
      <c r="EK485" s="718"/>
      <c r="EL485" s="718"/>
      <c r="EM485" s="718"/>
      <c r="EN485" s="718"/>
      <c r="EO485" s="718"/>
      <c r="EP485" s="718"/>
      <c r="EQ485" s="718"/>
      <c r="ER485" s="718"/>
      <c r="ES485" s="718"/>
      <c r="ET485" s="718"/>
      <c r="EU485" s="718"/>
      <c r="EV485" s="718"/>
      <c r="EW485" s="718"/>
      <c r="EX485" s="718"/>
      <c r="EY485" s="718"/>
      <c r="EZ485" s="718"/>
      <c r="FA485" s="718"/>
      <c r="FB485" s="718"/>
      <c r="FC485" s="718"/>
      <c r="FD485" s="718"/>
      <c r="FE485" s="718"/>
      <c r="FF485" s="718"/>
      <c r="FG485" s="718"/>
      <c r="FH485" s="718"/>
      <c r="FI485" s="718"/>
      <c r="FJ485" s="718"/>
      <c r="FK485" s="718"/>
      <c r="FL485" s="718"/>
      <c r="FM485" s="718"/>
      <c r="FN485" s="718"/>
      <c r="FO485" s="718"/>
      <c r="FP485" s="718"/>
      <c r="FQ485" s="718"/>
      <c r="FR485" s="718"/>
      <c r="FS485" s="718"/>
      <c r="FT485" s="718"/>
      <c r="FU485" s="718"/>
      <c r="FV485" s="718"/>
      <c r="FW485" s="718"/>
      <c r="FX485" s="718"/>
      <c r="FY485" s="718"/>
      <c r="FZ485" s="718"/>
      <c r="GA485" s="718"/>
      <c r="GB485" s="718"/>
      <c r="GC485" s="718"/>
      <c r="GD485" s="718"/>
      <c r="GE485" s="718"/>
      <c r="GF485" s="718"/>
      <c r="GG485" s="718"/>
      <c r="GH485" s="718"/>
      <c r="GI485" s="718"/>
      <c r="GJ485" s="718"/>
      <c r="GK485" s="718"/>
      <c r="GL485" s="718"/>
      <c r="GM485" s="718"/>
      <c r="GN485" s="718"/>
      <c r="GO485" s="718"/>
      <c r="GP485" s="718"/>
      <c r="GQ485" s="718"/>
      <c r="GR485" s="718"/>
      <c r="GS485" s="718"/>
      <c r="GT485" s="718"/>
      <c r="GU485" s="718"/>
      <c r="GV485" s="718"/>
      <c r="GW485" s="718"/>
      <c r="GX485" s="718"/>
      <c r="GY485" s="718"/>
      <c r="GZ485" s="718"/>
      <c r="HA485" s="718"/>
      <c r="HB485" s="718"/>
      <c r="HC485" s="718"/>
      <c r="HD485" s="718"/>
      <c r="HE485" s="718"/>
      <c r="HF485" s="718"/>
      <c r="HG485" s="718"/>
      <c r="HH485" s="718"/>
      <c r="HI485" s="718"/>
      <c r="HJ485" s="718"/>
      <c r="HK485" s="718"/>
      <c r="HL485" s="718"/>
      <c r="HM485" s="718"/>
      <c r="HN485" s="718"/>
      <c r="HO485" s="718"/>
      <c r="HP485" s="718"/>
      <c r="HQ485" s="718"/>
      <c r="HR485" s="718"/>
      <c r="HS485" s="718"/>
      <c r="HT485" s="718"/>
      <c r="HU485" s="718"/>
      <c r="HV485" s="718"/>
      <c r="HW485" s="718"/>
      <c r="HX485" s="718"/>
      <c r="HY485" s="718"/>
      <c r="HZ485" s="718"/>
      <c r="IA485" s="718"/>
      <c r="IB485" s="718"/>
      <c r="IC485" s="718"/>
      <c r="ID485" s="718"/>
      <c r="IE485" s="718"/>
      <c r="IF485" s="718"/>
      <c r="IG485" s="718"/>
      <c r="IH485" s="718"/>
      <c r="II485" s="718"/>
      <c r="IJ485" s="718"/>
      <c r="IK485" s="718"/>
      <c r="IL485" s="718"/>
      <c r="IM485" s="718"/>
      <c r="IN485" s="718"/>
      <c r="IO485" s="718"/>
      <c r="IP485" s="718"/>
      <c r="IQ485" s="718"/>
      <c r="IR485" s="718"/>
      <c r="IS485" s="718"/>
      <c r="IT485" s="718"/>
      <c r="IU485" s="718"/>
      <c r="IV485" s="718"/>
    </row>
    <row r="486" spans="2:256" s="418" customFormat="1">
      <c r="B486" s="432"/>
      <c r="C486" s="433"/>
      <c r="D486" s="432"/>
      <c r="E486" s="432"/>
      <c r="P486" s="718"/>
      <c r="Q486" s="718"/>
      <c r="R486" s="718"/>
      <c r="S486" s="718"/>
      <c r="T486" s="718"/>
      <c r="U486" s="718"/>
      <c r="V486" s="718"/>
      <c r="W486" s="718"/>
      <c r="X486" s="718"/>
      <c r="Y486" s="718"/>
      <c r="Z486" s="718"/>
      <c r="AA486" s="718"/>
      <c r="AB486" s="718"/>
      <c r="AC486" s="718"/>
      <c r="AD486" s="718"/>
      <c r="AE486" s="718"/>
      <c r="AF486" s="718"/>
      <c r="AG486" s="718"/>
      <c r="AH486" s="718"/>
      <c r="AI486" s="718"/>
      <c r="AJ486" s="718"/>
      <c r="AK486" s="718"/>
      <c r="AL486" s="718"/>
      <c r="AM486" s="718"/>
      <c r="AN486" s="718"/>
      <c r="AO486" s="718"/>
      <c r="AP486" s="718"/>
      <c r="AQ486" s="718"/>
      <c r="AR486" s="718"/>
      <c r="AS486" s="718"/>
      <c r="AT486" s="718"/>
      <c r="AU486" s="718"/>
      <c r="AV486" s="718"/>
      <c r="AW486" s="718"/>
      <c r="AX486" s="718"/>
      <c r="AY486" s="718"/>
      <c r="AZ486" s="718"/>
      <c r="BA486" s="718"/>
      <c r="BB486" s="718"/>
      <c r="BC486" s="718"/>
      <c r="BD486" s="718"/>
      <c r="BE486" s="718"/>
      <c r="BF486" s="718"/>
      <c r="BG486" s="718"/>
      <c r="BH486" s="718"/>
      <c r="BI486" s="718"/>
      <c r="BJ486" s="718"/>
      <c r="BK486" s="718"/>
      <c r="BL486" s="718"/>
      <c r="BM486" s="718"/>
      <c r="BN486" s="718"/>
      <c r="BO486" s="718"/>
      <c r="BP486" s="718"/>
      <c r="BQ486" s="718"/>
      <c r="BR486" s="718"/>
      <c r="BS486" s="718"/>
      <c r="BT486" s="718"/>
      <c r="BU486" s="718"/>
      <c r="BV486" s="718"/>
      <c r="BW486" s="718"/>
      <c r="BX486" s="718"/>
      <c r="BY486" s="718"/>
      <c r="BZ486" s="718"/>
      <c r="CA486" s="718"/>
      <c r="CB486" s="718"/>
      <c r="CC486" s="718"/>
      <c r="CD486" s="718"/>
      <c r="CE486" s="718"/>
      <c r="CF486" s="718"/>
      <c r="CG486" s="718"/>
      <c r="CH486" s="718"/>
      <c r="CI486" s="718"/>
      <c r="CJ486" s="718"/>
      <c r="CK486" s="718"/>
      <c r="CL486" s="718"/>
      <c r="CM486" s="718"/>
      <c r="CN486" s="718"/>
      <c r="CO486" s="718"/>
      <c r="CP486" s="718"/>
      <c r="CQ486" s="718"/>
      <c r="CR486" s="718"/>
      <c r="CS486" s="718"/>
      <c r="CT486" s="718"/>
      <c r="CU486" s="718"/>
      <c r="CV486" s="718"/>
      <c r="CW486" s="718"/>
      <c r="CX486" s="718"/>
      <c r="CY486" s="718"/>
      <c r="CZ486" s="718"/>
      <c r="DA486" s="718"/>
      <c r="DB486" s="718"/>
      <c r="DC486" s="718"/>
      <c r="DD486" s="718"/>
      <c r="DE486" s="718"/>
      <c r="DF486" s="718"/>
      <c r="DG486" s="718"/>
      <c r="DH486" s="718"/>
      <c r="DI486" s="718"/>
      <c r="DJ486" s="718"/>
      <c r="DK486" s="718"/>
      <c r="DL486" s="718"/>
      <c r="DM486" s="718"/>
      <c r="DN486" s="718"/>
      <c r="DO486" s="718"/>
      <c r="DP486" s="718"/>
      <c r="DQ486" s="718"/>
      <c r="DR486" s="718"/>
      <c r="DS486" s="718"/>
      <c r="DT486" s="718"/>
      <c r="DU486" s="718"/>
      <c r="DV486" s="718"/>
      <c r="DW486" s="718"/>
      <c r="DX486" s="718"/>
      <c r="DY486" s="718"/>
      <c r="DZ486" s="718"/>
      <c r="EA486" s="718"/>
      <c r="EB486" s="718"/>
      <c r="EC486" s="718"/>
      <c r="ED486" s="718"/>
      <c r="EE486" s="718"/>
      <c r="EF486" s="718"/>
      <c r="EG486" s="718"/>
      <c r="EH486" s="718"/>
      <c r="EI486" s="718"/>
      <c r="EJ486" s="718"/>
      <c r="EK486" s="718"/>
      <c r="EL486" s="718"/>
      <c r="EM486" s="718"/>
      <c r="EN486" s="718"/>
      <c r="EO486" s="718"/>
      <c r="EP486" s="718"/>
      <c r="EQ486" s="718"/>
      <c r="ER486" s="718"/>
      <c r="ES486" s="718"/>
      <c r="ET486" s="718"/>
      <c r="EU486" s="718"/>
      <c r="EV486" s="718"/>
      <c r="EW486" s="718"/>
      <c r="EX486" s="718"/>
      <c r="EY486" s="718"/>
      <c r="EZ486" s="718"/>
      <c r="FA486" s="718"/>
      <c r="FB486" s="718"/>
      <c r="FC486" s="718"/>
      <c r="FD486" s="718"/>
      <c r="FE486" s="718"/>
      <c r="FF486" s="718"/>
      <c r="FG486" s="718"/>
      <c r="FH486" s="718"/>
      <c r="FI486" s="718"/>
      <c r="FJ486" s="718"/>
      <c r="FK486" s="718"/>
      <c r="FL486" s="718"/>
      <c r="FM486" s="718"/>
      <c r="FN486" s="718"/>
      <c r="FO486" s="718"/>
      <c r="FP486" s="718"/>
      <c r="FQ486" s="718"/>
      <c r="FR486" s="718"/>
      <c r="FS486" s="718"/>
      <c r="FT486" s="718"/>
      <c r="FU486" s="718"/>
      <c r="FV486" s="718"/>
      <c r="FW486" s="718"/>
      <c r="FX486" s="718"/>
      <c r="FY486" s="718"/>
      <c r="FZ486" s="718"/>
      <c r="GA486" s="718"/>
      <c r="GB486" s="718"/>
      <c r="GC486" s="718"/>
      <c r="GD486" s="718"/>
      <c r="GE486" s="718"/>
      <c r="GF486" s="718"/>
      <c r="GG486" s="718"/>
      <c r="GH486" s="718"/>
      <c r="GI486" s="718"/>
      <c r="GJ486" s="718"/>
      <c r="GK486" s="718"/>
      <c r="GL486" s="718"/>
      <c r="GM486" s="718"/>
      <c r="GN486" s="718"/>
      <c r="GO486" s="718"/>
      <c r="GP486" s="718"/>
      <c r="GQ486" s="718"/>
      <c r="GR486" s="718"/>
      <c r="GS486" s="718"/>
      <c r="GT486" s="718"/>
      <c r="GU486" s="718"/>
      <c r="GV486" s="718"/>
      <c r="GW486" s="718"/>
      <c r="GX486" s="718"/>
      <c r="GY486" s="718"/>
      <c r="GZ486" s="718"/>
      <c r="HA486" s="718"/>
      <c r="HB486" s="718"/>
      <c r="HC486" s="718"/>
      <c r="HD486" s="718"/>
      <c r="HE486" s="718"/>
      <c r="HF486" s="718"/>
      <c r="HG486" s="718"/>
      <c r="HH486" s="718"/>
      <c r="HI486" s="718"/>
      <c r="HJ486" s="718"/>
      <c r="HK486" s="718"/>
      <c r="HL486" s="718"/>
      <c r="HM486" s="718"/>
      <c r="HN486" s="718"/>
      <c r="HO486" s="718"/>
      <c r="HP486" s="718"/>
      <c r="HQ486" s="718"/>
      <c r="HR486" s="718"/>
      <c r="HS486" s="718"/>
      <c r="HT486" s="718"/>
      <c r="HU486" s="718"/>
      <c r="HV486" s="718"/>
      <c r="HW486" s="718"/>
      <c r="HX486" s="718"/>
      <c r="HY486" s="718"/>
      <c r="HZ486" s="718"/>
      <c r="IA486" s="718"/>
      <c r="IB486" s="718"/>
      <c r="IC486" s="718"/>
      <c r="ID486" s="718"/>
      <c r="IE486" s="718"/>
      <c r="IF486" s="718"/>
      <c r="IG486" s="718"/>
      <c r="IH486" s="718"/>
      <c r="II486" s="718"/>
      <c r="IJ486" s="718"/>
      <c r="IK486" s="718"/>
      <c r="IL486" s="718"/>
      <c r="IM486" s="718"/>
      <c r="IN486" s="718"/>
      <c r="IO486" s="718"/>
      <c r="IP486" s="718"/>
      <c r="IQ486" s="718"/>
      <c r="IR486" s="718"/>
      <c r="IS486" s="718"/>
      <c r="IT486" s="718"/>
      <c r="IU486" s="718"/>
      <c r="IV486" s="718"/>
    </row>
    <row r="487" spans="2:256" s="418" customFormat="1">
      <c r="B487" s="432"/>
      <c r="C487" s="433"/>
      <c r="D487" s="432"/>
      <c r="E487" s="432"/>
      <c r="P487" s="718"/>
      <c r="Q487" s="718"/>
      <c r="R487" s="718"/>
      <c r="S487" s="718"/>
      <c r="T487" s="718"/>
      <c r="U487" s="718"/>
      <c r="V487" s="718"/>
      <c r="W487" s="718"/>
      <c r="X487" s="718"/>
      <c r="Y487" s="718"/>
      <c r="Z487" s="718"/>
      <c r="AA487" s="718"/>
      <c r="AB487" s="718"/>
      <c r="AC487" s="718"/>
      <c r="AD487" s="718"/>
      <c r="AE487" s="718"/>
      <c r="AF487" s="718"/>
      <c r="AG487" s="718"/>
      <c r="AH487" s="718"/>
      <c r="AI487" s="718"/>
      <c r="AJ487" s="718"/>
      <c r="AK487" s="718"/>
      <c r="AL487" s="718"/>
      <c r="AM487" s="718"/>
      <c r="AN487" s="718"/>
      <c r="AO487" s="718"/>
      <c r="AP487" s="718"/>
      <c r="AQ487" s="718"/>
      <c r="AR487" s="718"/>
      <c r="AS487" s="718"/>
      <c r="AT487" s="718"/>
      <c r="AU487" s="718"/>
      <c r="AV487" s="718"/>
      <c r="AW487" s="718"/>
      <c r="AX487" s="718"/>
      <c r="AY487" s="718"/>
      <c r="AZ487" s="718"/>
      <c r="BA487" s="718"/>
      <c r="BB487" s="718"/>
      <c r="BC487" s="718"/>
      <c r="BD487" s="718"/>
      <c r="BE487" s="718"/>
      <c r="BF487" s="718"/>
      <c r="BG487" s="718"/>
      <c r="BH487" s="718"/>
      <c r="BI487" s="718"/>
      <c r="BJ487" s="718"/>
      <c r="BK487" s="718"/>
      <c r="BL487" s="718"/>
      <c r="BM487" s="718"/>
      <c r="BN487" s="718"/>
      <c r="BO487" s="718"/>
      <c r="BP487" s="718"/>
      <c r="BQ487" s="718"/>
      <c r="BR487" s="718"/>
      <c r="BS487" s="718"/>
      <c r="BT487" s="718"/>
      <c r="BU487" s="718"/>
      <c r="BV487" s="718"/>
      <c r="BW487" s="718"/>
      <c r="BX487" s="718"/>
      <c r="BY487" s="718"/>
      <c r="BZ487" s="718"/>
      <c r="CA487" s="718"/>
      <c r="CB487" s="718"/>
      <c r="CC487" s="718"/>
      <c r="CD487" s="718"/>
      <c r="CE487" s="718"/>
      <c r="CF487" s="718"/>
      <c r="CG487" s="718"/>
      <c r="CH487" s="718"/>
      <c r="CI487" s="718"/>
      <c r="CJ487" s="718"/>
      <c r="CK487" s="718"/>
      <c r="CL487" s="718"/>
      <c r="CM487" s="718"/>
      <c r="CN487" s="718"/>
      <c r="CO487" s="718"/>
      <c r="CP487" s="718"/>
      <c r="CQ487" s="718"/>
      <c r="CR487" s="718"/>
      <c r="CS487" s="718"/>
      <c r="CT487" s="718"/>
      <c r="CU487" s="718"/>
      <c r="CV487" s="718"/>
      <c r="CW487" s="718"/>
      <c r="CX487" s="718"/>
      <c r="CY487" s="718"/>
      <c r="CZ487" s="718"/>
      <c r="DA487" s="718"/>
      <c r="DB487" s="718"/>
      <c r="DC487" s="718"/>
      <c r="DD487" s="718"/>
      <c r="DE487" s="718"/>
      <c r="DF487" s="718"/>
      <c r="DG487" s="718"/>
      <c r="DH487" s="718"/>
      <c r="DI487" s="718"/>
      <c r="DJ487" s="718"/>
      <c r="DK487" s="718"/>
      <c r="DL487" s="718"/>
      <c r="DM487" s="718"/>
      <c r="DN487" s="718"/>
      <c r="DO487" s="718"/>
      <c r="DP487" s="718"/>
      <c r="DQ487" s="718"/>
      <c r="DR487" s="718"/>
      <c r="DS487" s="718"/>
      <c r="DT487" s="718"/>
      <c r="DU487" s="718"/>
      <c r="DV487" s="718"/>
      <c r="DW487" s="718"/>
      <c r="DX487" s="718"/>
      <c r="DY487" s="718"/>
      <c r="DZ487" s="718"/>
      <c r="EA487" s="718"/>
      <c r="EB487" s="718"/>
      <c r="EC487" s="718"/>
      <c r="ED487" s="718"/>
      <c r="EE487" s="718"/>
      <c r="EF487" s="718"/>
      <c r="EG487" s="718"/>
      <c r="EH487" s="718"/>
      <c r="EI487" s="718"/>
      <c r="EJ487" s="718"/>
      <c r="EK487" s="718"/>
      <c r="EL487" s="718"/>
      <c r="EM487" s="718"/>
      <c r="EN487" s="718"/>
      <c r="EO487" s="718"/>
      <c r="EP487" s="718"/>
      <c r="EQ487" s="718"/>
      <c r="ER487" s="718"/>
      <c r="ES487" s="718"/>
      <c r="ET487" s="718"/>
      <c r="EU487" s="718"/>
      <c r="EV487" s="718"/>
      <c r="EW487" s="718"/>
      <c r="EX487" s="718"/>
      <c r="EY487" s="718"/>
      <c r="EZ487" s="718"/>
      <c r="FA487" s="718"/>
      <c r="FB487" s="718"/>
      <c r="FC487" s="718"/>
      <c r="FD487" s="718"/>
      <c r="FE487" s="718"/>
      <c r="FF487" s="718"/>
      <c r="FG487" s="718"/>
      <c r="FH487" s="718"/>
      <c r="FI487" s="718"/>
      <c r="FJ487" s="718"/>
      <c r="FK487" s="718"/>
      <c r="FL487" s="718"/>
      <c r="FM487" s="718"/>
      <c r="FN487" s="718"/>
      <c r="FO487" s="718"/>
      <c r="FP487" s="718"/>
      <c r="FQ487" s="718"/>
      <c r="FR487" s="718"/>
      <c r="FS487" s="718"/>
      <c r="FT487" s="718"/>
      <c r="FU487" s="718"/>
      <c r="FV487" s="718"/>
      <c r="FW487" s="718"/>
      <c r="FX487" s="718"/>
      <c r="FY487" s="718"/>
      <c r="FZ487" s="718"/>
      <c r="GA487" s="718"/>
      <c r="GB487" s="718"/>
      <c r="GC487" s="718"/>
      <c r="GD487" s="718"/>
      <c r="GE487" s="718"/>
      <c r="GF487" s="718"/>
      <c r="GG487" s="718"/>
      <c r="GH487" s="718"/>
      <c r="GI487" s="718"/>
      <c r="GJ487" s="718"/>
      <c r="GK487" s="718"/>
      <c r="GL487" s="718"/>
      <c r="GM487" s="718"/>
      <c r="GN487" s="718"/>
      <c r="GO487" s="718"/>
      <c r="GP487" s="718"/>
      <c r="GQ487" s="718"/>
      <c r="GR487" s="718"/>
      <c r="GS487" s="718"/>
      <c r="GT487" s="718"/>
      <c r="GU487" s="718"/>
      <c r="GV487" s="718"/>
      <c r="GW487" s="718"/>
      <c r="GX487" s="718"/>
      <c r="GY487" s="718"/>
      <c r="GZ487" s="718"/>
      <c r="HA487" s="718"/>
      <c r="HB487" s="718"/>
      <c r="HC487" s="718"/>
      <c r="HD487" s="718"/>
      <c r="HE487" s="718"/>
      <c r="HF487" s="718"/>
      <c r="HG487" s="718"/>
      <c r="HH487" s="718"/>
      <c r="HI487" s="718"/>
      <c r="HJ487" s="718"/>
      <c r="HK487" s="718"/>
      <c r="HL487" s="718"/>
      <c r="HM487" s="718"/>
      <c r="HN487" s="718"/>
      <c r="HO487" s="718"/>
      <c r="HP487" s="718"/>
      <c r="HQ487" s="718"/>
      <c r="HR487" s="718"/>
      <c r="HS487" s="718"/>
      <c r="HT487" s="718"/>
      <c r="HU487" s="718"/>
      <c r="HV487" s="718"/>
      <c r="HW487" s="718"/>
      <c r="HX487" s="718"/>
      <c r="HY487" s="718"/>
      <c r="HZ487" s="718"/>
      <c r="IA487" s="718"/>
      <c r="IB487" s="718"/>
      <c r="IC487" s="718"/>
      <c r="ID487" s="718"/>
      <c r="IE487" s="718"/>
      <c r="IF487" s="718"/>
      <c r="IG487" s="718"/>
      <c r="IH487" s="718"/>
      <c r="II487" s="718"/>
      <c r="IJ487" s="718"/>
      <c r="IK487" s="718"/>
      <c r="IL487" s="718"/>
      <c r="IM487" s="718"/>
      <c r="IN487" s="718"/>
      <c r="IO487" s="718"/>
      <c r="IP487" s="718"/>
      <c r="IQ487" s="718"/>
      <c r="IR487" s="718"/>
      <c r="IS487" s="718"/>
      <c r="IT487" s="718"/>
      <c r="IU487" s="718"/>
      <c r="IV487" s="718"/>
    </row>
    <row r="488" spans="2:256" s="418" customFormat="1">
      <c r="B488" s="432"/>
      <c r="C488" s="433"/>
      <c r="D488" s="432"/>
      <c r="E488" s="432"/>
      <c r="P488" s="718"/>
      <c r="Q488" s="718"/>
      <c r="R488" s="718"/>
      <c r="S488" s="718"/>
      <c r="T488" s="718"/>
      <c r="U488" s="718"/>
      <c r="V488" s="718"/>
      <c r="W488" s="718"/>
      <c r="X488" s="718"/>
      <c r="Y488" s="718"/>
      <c r="Z488" s="718"/>
      <c r="AA488" s="718"/>
      <c r="AB488" s="718"/>
      <c r="AC488" s="718"/>
      <c r="AD488" s="718"/>
      <c r="AE488" s="718"/>
      <c r="AF488" s="718"/>
      <c r="AG488" s="718"/>
      <c r="AH488" s="718"/>
      <c r="AI488" s="718"/>
      <c r="AJ488" s="718"/>
      <c r="AK488" s="718"/>
      <c r="AL488" s="718"/>
      <c r="AM488" s="718"/>
      <c r="AN488" s="718"/>
      <c r="AO488" s="718"/>
      <c r="AP488" s="718"/>
      <c r="AQ488" s="718"/>
      <c r="AR488" s="718"/>
      <c r="AS488" s="718"/>
      <c r="AT488" s="718"/>
      <c r="AU488" s="718"/>
      <c r="AV488" s="718"/>
      <c r="AW488" s="718"/>
      <c r="AX488" s="718"/>
      <c r="AY488" s="718"/>
      <c r="AZ488" s="718"/>
      <c r="BA488" s="718"/>
      <c r="BB488" s="718"/>
      <c r="BC488" s="718"/>
      <c r="BD488" s="718"/>
      <c r="BE488" s="718"/>
      <c r="BF488" s="718"/>
      <c r="BG488" s="718"/>
      <c r="BH488" s="718"/>
      <c r="BI488" s="718"/>
      <c r="BJ488" s="718"/>
      <c r="BK488" s="718"/>
      <c r="BL488" s="718"/>
      <c r="BM488" s="718"/>
      <c r="BN488" s="718"/>
      <c r="BO488" s="718"/>
      <c r="BP488" s="718"/>
      <c r="BQ488" s="718"/>
      <c r="BR488" s="718"/>
      <c r="BS488" s="718"/>
      <c r="BT488" s="718"/>
      <c r="BU488" s="718"/>
      <c r="BV488" s="718"/>
      <c r="BW488" s="718"/>
      <c r="BX488" s="718"/>
      <c r="BY488" s="718"/>
      <c r="BZ488" s="718"/>
      <c r="CA488" s="718"/>
      <c r="CB488" s="718"/>
      <c r="CC488" s="718"/>
      <c r="CD488" s="718"/>
      <c r="CE488" s="718"/>
      <c r="CF488" s="718"/>
      <c r="CG488" s="718"/>
      <c r="CH488" s="718"/>
      <c r="CI488" s="718"/>
      <c r="CJ488" s="718"/>
      <c r="CK488" s="718"/>
      <c r="CL488" s="718"/>
      <c r="CM488" s="718"/>
      <c r="CN488" s="718"/>
      <c r="CO488" s="718"/>
      <c r="CP488" s="718"/>
      <c r="CQ488" s="718"/>
      <c r="CR488" s="718"/>
      <c r="CS488" s="718"/>
      <c r="CT488" s="718"/>
      <c r="CU488" s="718"/>
      <c r="CV488" s="718"/>
      <c r="CW488" s="718"/>
      <c r="CX488" s="718"/>
      <c r="CY488" s="718"/>
      <c r="CZ488" s="718"/>
      <c r="DA488" s="718"/>
      <c r="DB488" s="718"/>
      <c r="DC488" s="718"/>
      <c r="DD488" s="718"/>
      <c r="DE488" s="718"/>
      <c r="DF488" s="718"/>
      <c r="DG488" s="718"/>
      <c r="DH488" s="718"/>
      <c r="DI488" s="718"/>
      <c r="DJ488" s="718"/>
      <c r="DK488" s="718"/>
      <c r="DL488" s="718"/>
      <c r="DM488" s="718"/>
      <c r="DN488" s="718"/>
      <c r="DO488" s="718"/>
      <c r="DP488" s="718"/>
      <c r="DQ488" s="718"/>
      <c r="DR488" s="718"/>
      <c r="DS488" s="718"/>
      <c r="DT488" s="718"/>
      <c r="DU488" s="718"/>
      <c r="DV488" s="718"/>
      <c r="DW488" s="718"/>
      <c r="DX488" s="718"/>
      <c r="DY488" s="718"/>
      <c r="DZ488" s="718"/>
      <c r="EA488" s="718"/>
      <c r="EB488" s="718"/>
      <c r="EC488" s="718"/>
      <c r="ED488" s="718"/>
      <c r="EE488" s="718"/>
      <c r="EF488" s="718"/>
      <c r="EG488" s="718"/>
      <c r="EH488" s="718"/>
      <c r="EI488" s="718"/>
      <c r="EJ488" s="718"/>
      <c r="EK488" s="718"/>
      <c r="EL488" s="718"/>
      <c r="EM488" s="718"/>
      <c r="EN488" s="718"/>
      <c r="EO488" s="718"/>
      <c r="EP488" s="718"/>
      <c r="EQ488" s="718"/>
      <c r="ER488" s="718"/>
      <c r="ES488" s="718"/>
      <c r="ET488" s="718"/>
      <c r="EU488" s="718"/>
      <c r="EV488" s="718"/>
      <c r="EW488" s="718"/>
      <c r="EX488" s="718"/>
      <c r="EY488" s="718"/>
      <c r="EZ488" s="718"/>
      <c r="FA488" s="718"/>
      <c r="FB488" s="718"/>
      <c r="FC488" s="718"/>
      <c r="FD488" s="718"/>
      <c r="FE488" s="718"/>
      <c r="FF488" s="718"/>
      <c r="FG488" s="718"/>
      <c r="FH488" s="718"/>
      <c r="FI488" s="718"/>
      <c r="FJ488" s="718"/>
      <c r="FK488" s="718"/>
      <c r="FL488" s="718"/>
      <c r="FM488" s="718"/>
      <c r="FN488" s="718"/>
      <c r="FO488" s="718"/>
      <c r="FP488" s="718"/>
      <c r="FQ488" s="718"/>
      <c r="FR488" s="718"/>
      <c r="FS488" s="718"/>
      <c r="FT488" s="718"/>
      <c r="FU488" s="718"/>
      <c r="FV488" s="718"/>
      <c r="FW488" s="718"/>
      <c r="FX488" s="718"/>
      <c r="FY488" s="718"/>
      <c r="FZ488" s="718"/>
      <c r="GA488" s="718"/>
      <c r="GB488" s="718"/>
      <c r="GC488" s="718"/>
      <c r="GD488" s="718"/>
      <c r="GE488" s="718"/>
      <c r="GF488" s="718"/>
      <c r="GG488" s="718"/>
      <c r="GH488" s="718"/>
      <c r="GI488" s="718"/>
      <c r="GJ488" s="718"/>
      <c r="GK488" s="718"/>
      <c r="GL488" s="718"/>
      <c r="GM488" s="718"/>
      <c r="GN488" s="718"/>
      <c r="GO488" s="718"/>
      <c r="GP488" s="718"/>
      <c r="GQ488" s="718"/>
      <c r="GR488" s="718"/>
      <c r="GS488" s="718"/>
      <c r="GT488" s="718"/>
      <c r="GU488" s="718"/>
      <c r="GV488" s="718"/>
      <c r="GW488" s="718"/>
      <c r="GX488" s="718"/>
      <c r="GY488" s="718"/>
      <c r="GZ488" s="718"/>
      <c r="HA488" s="718"/>
      <c r="HB488" s="718"/>
      <c r="HC488" s="718"/>
      <c r="HD488" s="718"/>
      <c r="HE488" s="718"/>
      <c r="HF488" s="718"/>
      <c r="HG488" s="718"/>
      <c r="HH488" s="718"/>
      <c r="HI488" s="718"/>
      <c r="HJ488" s="718"/>
      <c r="HK488" s="718"/>
      <c r="HL488" s="718"/>
      <c r="HM488" s="718"/>
      <c r="HN488" s="718"/>
      <c r="HO488" s="718"/>
      <c r="HP488" s="718"/>
      <c r="HQ488" s="718"/>
      <c r="HR488" s="718"/>
      <c r="HS488" s="718"/>
      <c r="HT488" s="718"/>
      <c r="HU488" s="718"/>
      <c r="HV488" s="718"/>
      <c r="HW488" s="718"/>
      <c r="HX488" s="718"/>
      <c r="HY488" s="718"/>
      <c r="HZ488" s="718"/>
      <c r="IA488" s="718"/>
      <c r="IB488" s="718"/>
      <c r="IC488" s="718"/>
      <c r="ID488" s="718"/>
      <c r="IE488" s="718"/>
      <c r="IF488" s="718"/>
      <c r="IG488" s="718"/>
      <c r="IH488" s="718"/>
      <c r="II488" s="718"/>
      <c r="IJ488" s="718"/>
      <c r="IK488" s="718"/>
      <c r="IL488" s="718"/>
      <c r="IM488" s="718"/>
      <c r="IN488" s="718"/>
      <c r="IO488" s="718"/>
      <c r="IP488" s="718"/>
      <c r="IQ488" s="718"/>
      <c r="IR488" s="718"/>
      <c r="IS488" s="718"/>
      <c r="IT488" s="718"/>
      <c r="IU488" s="718"/>
      <c r="IV488" s="718"/>
    </row>
    <row r="489" spans="2:256" s="418" customFormat="1">
      <c r="B489" s="432"/>
      <c r="C489" s="433"/>
      <c r="D489" s="432"/>
      <c r="E489" s="432"/>
      <c r="P489" s="718"/>
      <c r="Q489" s="718"/>
      <c r="R489" s="718"/>
      <c r="S489" s="718"/>
      <c r="T489" s="718"/>
      <c r="U489" s="718"/>
      <c r="V489" s="718"/>
      <c r="W489" s="718"/>
      <c r="X489" s="718"/>
      <c r="Y489" s="718"/>
      <c r="Z489" s="718"/>
      <c r="AA489" s="718"/>
      <c r="AB489" s="718"/>
      <c r="AC489" s="718"/>
      <c r="AD489" s="718"/>
      <c r="AE489" s="718"/>
      <c r="AF489" s="718"/>
      <c r="AG489" s="718"/>
      <c r="AH489" s="718"/>
      <c r="AI489" s="718"/>
      <c r="AJ489" s="718"/>
      <c r="AK489" s="718"/>
      <c r="AL489" s="718"/>
      <c r="AM489" s="718"/>
      <c r="AN489" s="718"/>
      <c r="AO489" s="718"/>
      <c r="AP489" s="718"/>
      <c r="AQ489" s="718"/>
      <c r="AR489" s="718"/>
      <c r="AS489" s="718"/>
      <c r="AT489" s="718"/>
      <c r="AU489" s="718"/>
      <c r="AV489" s="718"/>
      <c r="AW489" s="718"/>
      <c r="AX489" s="718"/>
      <c r="AY489" s="718"/>
      <c r="AZ489" s="718"/>
      <c r="BA489" s="718"/>
      <c r="BB489" s="718"/>
      <c r="BC489" s="718"/>
      <c r="BD489" s="718"/>
      <c r="BE489" s="718"/>
      <c r="BF489" s="718"/>
      <c r="BG489" s="718"/>
      <c r="BH489" s="718"/>
      <c r="BI489" s="718"/>
      <c r="BJ489" s="718"/>
      <c r="BK489" s="718"/>
      <c r="BL489" s="718"/>
      <c r="BM489" s="718"/>
      <c r="BN489" s="718"/>
      <c r="BO489" s="718"/>
      <c r="BP489" s="718"/>
      <c r="BQ489" s="718"/>
      <c r="BR489" s="718"/>
      <c r="BS489" s="718"/>
      <c r="BT489" s="718"/>
      <c r="BU489" s="718"/>
      <c r="BV489" s="718"/>
      <c r="BW489" s="718"/>
      <c r="BX489" s="718"/>
      <c r="BY489" s="718"/>
      <c r="BZ489" s="718"/>
      <c r="CA489" s="718"/>
      <c r="CB489" s="718"/>
      <c r="CC489" s="718"/>
      <c r="CD489" s="718"/>
      <c r="CE489" s="718"/>
      <c r="CF489" s="718"/>
      <c r="CG489" s="718"/>
      <c r="CH489" s="718"/>
      <c r="CI489" s="718"/>
      <c r="CJ489" s="718"/>
      <c r="CK489" s="718"/>
      <c r="CL489" s="718"/>
      <c r="CM489" s="718"/>
      <c r="CN489" s="718"/>
      <c r="CO489" s="718"/>
      <c r="CP489" s="718"/>
      <c r="CQ489" s="718"/>
      <c r="CR489" s="718"/>
      <c r="CS489" s="718"/>
      <c r="CT489" s="718"/>
      <c r="CU489" s="718"/>
      <c r="CV489" s="718"/>
      <c r="CW489" s="718"/>
      <c r="CX489" s="718"/>
      <c r="CY489" s="718"/>
      <c r="CZ489" s="718"/>
      <c r="DA489" s="718"/>
      <c r="DB489" s="718"/>
      <c r="DC489" s="718"/>
      <c r="DD489" s="718"/>
      <c r="DE489" s="718"/>
      <c r="DF489" s="718"/>
      <c r="DG489" s="718"/>
      <c r="DH489" s="718"/>
      <c r="DI489" s="718"/>
      <c r="DJ489" s="718"/>
      <c r="DK489" s="718"/>
      <c r="DL489" s="718"/>
      <c r="DM489" s="718"/>
      <c r="DN489" s="718"/>
      <c r="DO489" s="718"/>
      <c r="DP489" s="718"/>
      <c r="DQ489" s="718"/>
      <c r="DR489" s="718"/>
      <c r="DS489" s="718"/>
      <c r="DT489" s="718"/>
      <c r="DU489" s="718"/>
      <c r="DV489" s="718"/>
      <c r="DW489" s="718"/>
      <c r="DX489" s="718"/>
      <c r="DY489" s="718"/>
      <c r="DZ489" s="718"/>
      <c r="EA489" s="718"/>
      <c r="EB489" s="718"/>
      <c r="EC489" s="718"/>
      <c r="ED489" s="718"/>
      <c r="EE489" s="718"/>
      <c r="EF489" s="718"/>
      <c r="EG489" s="718"/>
      <c r="EH489" s="718"/>
      <c r="EI489" s="718"/>
      <c r="EJ489" s="718"/>
      <c r="EK489" s="718"/>
      <c r="EL489" s="718"/>
      <c r="EM489" s="718"/>
      <c r="EN489" s="718"/>
      <c r="EO489" s="718"/>
      <c r="EP489" s="718"/>
      <c r="EQ489" s="718"/>
      <c r="ER489" s="718"/>
      <c r="ES489" s="718"/>
      <c r="ET489" s="718"/>
      <c r="EU489" s="718"/>
      <c r="EV489" s="718"/>
      <c r="EW489" s="718"/>
      <c r="EX489" s="718"/>
      <c r="EY489" s="718"/>
      <c r="EZ489" s="718"/>
      <c r="FA489" s="718"/>
      <c r="FB489" s="718"/>
      <c r="FC489" s="718"/>
      <c r="FD489" s="718"/>
      <c r="FE489" s="718"/>
      <c r="FF489" s="718"/>
      <c r="FG489" s="718"/>
      <c r="FH489" s="718"/>
      <c r="FI489" s="718"/>
      <c r="FJ489" s="718"/>
      <c r="FK489" s="718"/>
      <c r="FL489" s="718"/>
      <c r="FM489" s="718"/>
      <c r="FN489" s="718"/>
      <c r="FO489" s="718"/>
      <c r="FP489" s="718"/>
      <c r="FQ489" s="718"/>
      <c r="FR489" s="718"/>
      <c r="FS489" s="718"/>
      <c r="FT489" s="718"/>
      <c r="FU489" s="718"/>
      <c r="FV489" s="718"/>
      <c r="FW489" s="718"/>
      <c r="FX489" s="718"/>
      <c r="FY489" s="718"/>
      <c r="FZ489" s="718"/>
      <c r="GA489" s="718"/>
      <c r="GB489" s="718"/>
      <c r="GC489" s="718"/>
      <c r="GD489" s="718"/>
      <c r="GE489" s="718"/>
      <c r="GF489" s="718"/>
      <c r="GG489" s="718"/>
      <c r="GH489" s="718"/>
      <c r="GI489" s="718"/>
      <c r="GJ489" s="718"/>
      <c r="GK489" s="718"/>
      <c r="GL489" s="718"/>
      <c r="GM489" s="718"/>
      <c r="GN489" s="718"/>
      <c r="GO489" s="718"/>
      <c r="GP489" s="718"/>
      <c r="GQ489" s="718"/>
      <c r="GR489" s="718"/>
      <c r="GS489" s="718"/>
      <c r="GT489" s="718"/>
      <c r="GU489" s="718"/>
      <c r="GV489" s="718"/>
      <c r="GW489" s="718"/>
      <c r="GX489" s="718"/>
      <c r="GY489" s="718"/>
      <c r="GZ489" s="718"/>
      <c r="HA489" s="718"/>
      <c r="HB489" s="718"/>
      <c r="HC489" s="718"/>
      <c r="HD489" s="718"/>
      <c r="HE489" s="718"/>
      <c r="HF489" s="718"/>
      <c r="HG489" s="718"/>
      <c r="HH489" s="718"/>
      <c r="HI489" s="718"/>
      <c r="HJ489" s="718"/>
      <c r="HK489" s="718"/>
      <c r="HL489" s="718"/>
      <c r="HM489" s="718"/>
      <c r="HN489" s="718"/>
      <c r="HO489" s="718"/>
      <c r="HP489" s="718"/>
      <c r="HQ489" s="718"/>
      <c r="HR489" s="718"/>
      <c r="HS489" s="718"/>
      <c r="HT489" s="718"/>
      <c r="HU489" s="718"/>
      <c r="HV489" s="718"/>
      <c r="HW489" s="718"/>
      <c r="HX489" s="718"/>
      <c r="HY489" s="718"/>
      <c r="HZ489" s="718"/>
      <c r="IA489" s="718"/>
      <c r="IB489" s="718"/>
      <c r="IC489" s="718"/>
      <c r="ID489" s="718"/>
      <c r="IE489" s="718"/>
      <c r="IF489" s="718"/>
      <c r="IG489" s="718"/>
      <c r="IH489" s="718"/>
      <c r="II489" s="718"/>
      <c r="IJ489" s="718"/>
      <c r="IK489" s="718"/>
      <c r="IL489" s="718"/>
      <c r="IM489" s="718"/>
      <c r="IN489" s="718"/>
      <c r="IO489" s="718"/>
      <c r="IP489" s="718"/>
      <c r="IQ489" s="718"/>
      <c r="IR489" s="718"/>
      <c r="IS489" s="718"/>
      <c r="IT489" s="718"/>
      <c r="IU489" s="718"/>
      <c r="IV489" s="718"/>
    </row>
    <row r="490" spans="2:256" s="418" customFormat="1">
      <c r="B490" s="432"/>
      <c r="C490" s="433"/>
      <c r="D490" s="432"/>
      <c r="E490" s="432"/>
      <c r="P490" s="718"/>
      <c r="Q490" s="718"/>
      <c r="R490" s="718"/>
      <c r="S490" s="718"/>
      <c r="T490" s="718"/>
      <c r="U490" s="718"/>
      <c r="V490" s="718"/>
      <c r="W490" s="718"/>
      <c r="X490" s="718"/>
      <c r="Y490" s="718"/>
      <c r="Z490" s="718"/>
      <c r="AA490" s="718"/>
      <c r="AB490" s="718"/>
      <c r="AC490" s="718"/>
      <c r="AD490" s="718"/>
      <c r="AE490" s="718"/>
      <c r="AF490" s="718"/>
      <c r="AG490" s="718"/>
      <c r="AH490" s="718"/>
      <c r="AI490" s="718"/>
      <c r="AJ490" s="718"/>
      <c r="AK490" s="718"/>
      <c r="AL490" s="718"/>
      <c r="AM490" s="718"/>
      <c r="AN490" s="718"/>
      <c r="AO490" s="718"/>
      <c r="AP490" s="718"/>
      <c r="AQ490" s="718"/>
      <c r="AR490" s="718"/>
      <c r="AS490" s="718"/>
      <c r="AT490" s="718"/>
      <c r="AU490" s="718"/>
      <c r="AV490" s="718"/>
      <c r="AW490" s="718"/>
      <c r="AX490" s="718"/>
      <c r="AY490" s="718"/>
      <c r="AZ490" s="718"/>
      <c r="BA490" s="718"/>
      <c r="BB490" s="718"/>
      <c r="BC490" s="718"/>
      <c r="BD490" s="718"/>
      <c r="BE490" s="718"/>
      <c r="BF490" s="718"/>
      <c r="BG490" s="718"/>
      <c r="BH490" s="718"/>
      <c r="BI490" s="718"/>
      <c r="BJ490" s="718"/>
      <c r="BK490" s="718"/>
      <c r="BL490" s="718"/>
      <c r="BM490" s="718"/>
      <c r="BN490" s="718"/>
      <c r="BO490" s="718"/>
      <c r="BP490" s="718"/>
      <c r="BQ490" s="718"/>
      <c r="BR490" s="718"/>
      <c r="BS490" s="718"/>
      <c r="BT490" s="718"/>
      <c r="BU490" s="718"/>
      <c r="BV490" s="718"/>
      <c r="BW490" s="718"/>
      <c r="BX490" s="718"/>
      <c r="BY490" s="718"/>
      <c r="BZ490" s="718"/>
      <c r="CA490" s="718"/>
      <c r="CB490" s="718"/>
      <c r="CC490" s="718"/>
      <c r="CD490" s="718"/>
      <c r="CE490" s="718"/>
      <c r="CF490" s="718"/>
      <c r="CG490" s="718"/>
      <c r="CH490" s="718"/>
      <c r="CI490" s="718"/>
      <c r="CJ490" s="718"/>
      <c r="CK490" s="718"/>
      <c r="CL490" s="718"/>
      <c r="CM490" s="718"/>
      <c r="CN490" s="718"/>
      <c r="CO490" s="718"/>
      <c r="CP490" s="718"/>
      <c r="CQ490" s="718"/>
      <c r="CR490" s="718"/>
      <c r="CS490" s="718"/>
      <c r="CT490" s="718"/>
      <c r="CU490" s="718"/>
      <c r="CV490" s="718"/>
      <c r="CW490" s="718"/>
      <c r="CX490" s="718"/>
      <c r="CY490" s="718"/>
      <c r="CZ490" s="718"/>
      <c r="DA490" s="718"/>
      <c r="DB490" s="718"/>
      <c r="DC490" s="718"/>
      <c r="DD490" s="718"/>
      <c r="DE490" s="718"/>
      <c r="DF490" s="718"/>
      <c r="DG490" s="718"/>
      <c r="DH490" s="718"/>
      <c r="DI490" s="718"/>
      <c r="DJ490" s="718"/>
      <c r="DK490" s="718"/>
      <c r="DL490" s="718"/>
      <c r="DM490" s="718"/>
      <c r="DN490" s="718"/>
      <c r="DO490" s="718"/>
      <c r="DP490" s="718"/>
      <c r="DQ490" s="718"/>
      <c r="DR490" s="718"/>
      <c r="DS490" s="718"/>
      <c r="DT490" s="718"/>
      <c r="DU490" s="718"/>
      <c r="DV490" s="718"/>
      <c r="DW490" s="718"/>
      <c r="DX490" s="718"/>
      <c r="DY490" s="718"/>
      <c r="DZ490" s="718"/>
      <c r="EA490" s="718"/>
      <c r="EB490" s="718"/>
      <c r="EC490" s="718"/>
      <c r="ED490" s="718"/>
      <c r="EE490" s="718"/>
      <c r="EF490" s="718"/>
      <c r="EG490" s="718"/>
      <c r="EH490" s="718"/>
      <c r="EI490" s="718"/>
      <c r="EJ490" s="718"/>
      <c r="EK490" s="718"/>
      <c r="EL490" s="718"/>
      <c r="EM490" s="718"/>
      <c r="EN490" s="718"/>
      <c r="EO490" s="718"/>
      <c r="EP490" s="718"/>
      <c r="EQ490" s="718"/>
      <c r="ER490" s="718"/>
      <c r="ES490" s="718"/>
      <c r="ET490" s="718"/>
      <c r="EU490" s="718"/>
      <c r="EV490" s="718"/>
      <c r="EW490" s="718"/>
      <c r="EX490" s="718"/>
      <c r="EY490" s="718"/>
      <c r="EZ490" s="718"/>
      <c r="FA490" s="718"/>
      <c r="FB490" s="718"/>
      <c r="FC490" s="718"/>
      <c r="FD490" s="718"/>
      <c r="FE490" s="718"/>
      <c r="FF490" s="718"/>
      <c r="FG490" s="718"/>
      <c r="FH490" s="718"/>
      <c r="FI490" s="718"/>
      <c r="FJ490" s="718"/>
      <c r="FK490" s="718"/>
      <c r="FL490" s="718"/>
      <c r="FM490" s="718"/>
      <c r="FN490" s="718"/>
      <c r="FO490" s="718"/>
      <c r="FP490" s="718"/>
      <c r="FQ490" s="718"/>
      <c r="FR490" s="718"/>
      <c r="FS490" s="718"/>
      <c r="FT490" s="718"/>
      <c r="FU490" s="718"/>
      <c r="FV490" s="718"/>
      <c r="FW490" s="718"/>
      <c r="FX490" s="718"/>
      <c r="FY490" s="718"/>
      <c r="FZ490" s="718"/>
      <c r="GA490" s="718"/>
      <c r="GB490" s="718"/>
      <c r="GC490" s="718"/>
      <c r="GD490" s="718"/>
      <c r="GE490" s="718"/>
      <c r="GF490" s="718"/>
      <c r="GG490" s="718"/>
      <c r="GH490" s="718"/>
      <c r="GI490" s="718"/>
      <c r="GJ490" s="718"/>
      <c r="GK490" s="718"/>
      <c r="GL490" s="718"/>
      <c r="GM490" s="718"/>
      <c r="GN490" s="718"/>
      <c r="GO490" s="718"/>
      <c r="GP490" s="718"/>
      <c r="GQ490" s="718"/>
      <c r="GR490" s="718"/>
      <c r="GS490" s="718"/>
      <c r="GT490" s="718"/>
      <c r="GU490" s="718"/>
      <c r="GV490" s="718"/>
      <c r="GW490" s="718"/>
      <c r="GX490" s="718"/>
      <c r="GY490" s="718"/>
      <c r="GZ490" s="718"/>
      <c r="HA490" s="718"/>
      <c r="HB490" s="718"/>
      <c r="HC490" s="718"/>
      <c r="HD490" s="718"/>
      <c r="HE490" s="718"/>
      <c r="HF490" s="718"/>
      <c r="HG490" s="718"/>
      <c r="HH490" s="718"/>
      <c r="HI490" s="718"/>
      <c r="HJ490" s="718"/>
      <c r="HK490" s="718"/>
      <c r="HL490" s="718"/>
      <c r="HM490" s="718"/>
      <c r="HN490" s="718"/>
      <c r="HO490" s="718"/>
      <c r="HP490" s="718"/>
      <c r="HQ490" s="718"/>
      <c r="HR490" s="718"/>
      <c r="HS490" s="718"/>
      <c r="HT490" s="718"/>
      <c r="HU490" s="718"/>
      <c r="HV490" s="718"/>
      <c r="HW490" s="718"/>
      <c r="HX490" s="718"/>
      <c r="HY490" s="718"/>
      <c r="HZ490" s="718"/>
      <c r="IA490" s="718"/>
      <c r="IB490" s="718"/>
      <c r="IC490" s="718"/>
      <c r="ID490" s="718"/>
      <c r="IE490" s="718"/>
      <c r="IF490" s="718"/>
      <c r="IG490" s="718"/>
      <c r="IH490" s="718"/>
      <c r="II490" s="718"/>
      <c r="IJ490" s="718"/>
      <c r="IK490" s="718"/>
      <c r="IL490" s="718"/>
      <c r="IM490" s="718"/>
      <c r="IN490" s="718"/>
      <c r="IO490" s="718"/>
      <c r="IP490" s="718"/>
      <c r="IQ490" s="718"/>
      <c r="IR490" s="718"/>
      <c r="IS490" s="718"/>
      <c r="IT490" s="718"/>
      <c r="IU490" s="718"/>
      <c r="IV490" s="718"/>
    </row>
    <row r="491" spans="2:256" s="418" customFormat="1">
      <c r="B491" s="432"/>
      <c r="C491" s="433"/>
      <c r="D491" s="432"/>
      <c r="E491" s="432"/>
      <c r="P491" s="718"/>
      <c r="Q491" s="718"/>
      <c r="R491" s="718"/>
      <c r="S491" s="718"/>
      <c r="T491" s="718"/>
      <c r="U491" s="718"/>
      <c r="V491" s="718"/>
      <c r="W491" s="718"/>
      <c r="X491" s="718"/>
      <c r="Y491" s="718"/>
      <c r="Z491" s="718"/>
      <c r="AA491" s="718"/>
      <c r="AB491" s="718"/>
      <c r="AC491" s="718"/>
      <c r="AD491" s="718"/>
      <c r="AE491" s="718"/>
      <c r="AF491" s="718"/>
      <c r="AG491" s="718"/>
      <c r="AH491" s="718"/>
      <c r="AI491" s="718"/>
      <c r="AJ491" s="718"/>
      <c r="AK491" s="718"/>
      <c r="AL491" s="718"/>
      <c r="AM491" s="718"/>
      <c r="AN491" s="718"/>
      <c r="AO491" s="718"/>
      <c r="AP491" s="718"/>
      <c r="AQ491" s="718"/>
      <c r="AR491" s="718"/>
      <c r="AS491" s="718"/>
      <c r="AT491" s="718"/>
      <c r="AU491" s="718"/>
      <c r="AV491" s="718"/>
      <c r="AW491" s="718"/>
      <c r="AX491" s="718"/>
      <c r="AY491" s="718"/>
      <c r="AZ491" s="718"/>
      <c r="BA491" s="718"/>
      <c r="BB491" s="718"/>
      <c r="BC491" s="718"/>
      <c r="BD491" s="718"/>
      <c r="BE491" s="718"/>
      <c r="BF491" s="718"/>
      <c r="BG491" s="718"/>
      <c r="BH491" s="718"/>
      <c r="BI491" s="718"/>
      <c r="BJ491" s="718"/>
      <c r="BK491" s="718"/>
      <c r="BL491" s="718"/>
      <c r="BM491" s="718"/>
      <c r="BN491" s="718"/>
      <c r="BO491" s="718"/>
      <c r="BP491" s="718"/>
      <c r="BQ491" s="718"/>
      <c r="BR491" s="718"/>
      <c r="BS491" s="718"/>
      <c r="BT491" s="718"/>
      <c r="BU491" s="718"/>
      <c r="BV491" s="718"/>
      <c r="BW491" s="718"/>
      <c r="BX491" s="718"/>
      <c r="BY491" s="718"/>
      <c r="BZ491" s="718"/>
      <c r="CA491" s="718"/>
      <c r="CB491" s="718"/>
      <c r="CC491" s="718"/>
      <c r="CD491" s="718"/>
      <c r="CE491" s="718"/>
      <c r="CF491" s="718"/>
      <c r="CG491" s="718"/>
      <c r="CH491" s="718"/>
      <c r="CI491" s="718"/>
      <c r="CJ491" s="718"/>
      <c r="CK491" s="718"/>
      <c r="CL491" s="718"/>
      <c r="CM491" s="718"/>
      <c r="CN491" s="718"/>
      <c r="CO491" s="718"/>
      <c r="CP491" s="718"/>
      <c r="CQ491" s="718"/>
      <c r="CR491" s="718"/>
      <c r="CS491" s="718"/>
      <c r="CT491" s="718"/>
      <c r="CU491" s="718"/>
      <c r="CV491" s="718"/>
      <c r="CW491" s="718"/>
      <c r="CX491" s="718"/>
      <c r="CY491" s="718"/>
      <c r="CZ491" s="718"/>
      <c r="DA491" s="718"/>
      <c r="DB491" s="718"/>
      <c r="DC491" s="718"/>
      <c r="DD491" s="718"/>
      <c r="DE491" s="718"/>
      <c r="DF491" s="718"/>
      <c r="DG491" s="718"/>
      <c r="DH491" s="718"/>
      <c r="DI491" s="718"/>
      <c r="DJ491" s="718"/>
      <c r="DK491" s="718"/>
      <c r="DL491" s="718"/>
      <c r="DM491" s="718"/>
      <c r="DN491" s="718"/>
      <c r="DO491" s="718"/>
      <c r="DP491" s="718"/>
      <c r="DQ491" s="718"/>
      <c r="DR491" s="718"/>
      <c r="DS491" s="718"/>
      <c r="DT491" s="718"/>
      <c r="DU491" s="718"/>
      <c r="DV491" s="718"/>
      <c r="DW491" s="718"/>
      <c r="DX491" s="718"/>
      <c r="DY491" s="718"/>
      <c r="DZ491" s="718"/>
      <c r="EA491" s="718"/>
      <c r="EB491" s="718"/>
      <c r="EC491" s="718"/>
      <c r="ED491" s="718"/>
      <c r="EE491" s="718"/>
      <c r="EF491" s="718"/>
      <c r="EG491" s="718"/>
      <c r="EH491" s="718"/>
      <c r="EI491" s="718"/>
      <c r="EJ491" s="718"/>
      <c r="EK491" s="718"/>
      <c r="EL491" s="718"/>
      <c r="EM491" s="718"/>
      <c r="EN491" s="718"/>
      <c r="EO491" s="718"/>
      <c r="EP491" s="718"/>
      <c r="EQ491" s="718"/>
      <c r="ER491" s="718"/>
      <c r="ES491" s="718"/>
      <c r="ET491" s="718"/>
      <c r="EU491" s="718"/>
      <c r="EV491" s="718"/>
      <c r="EW491" s="718"/>
      <c r="EX491" s="718"/>
      <c r="EY491" s="718"/>
      <c r="EZ491" s="718"/>
      <c r="FA491" s="718"/>
      <c r="FB491" s="718"/>
      <c r="FC491" s="718"/>
      <c r="FD491" s="718"/>
      <c r="FE491" s="718"/>
      <c r="FF491" s="718"/>
      <c r="FG491" s="718"/>
      <c r="FH491" s="718"/>
      <c r="FI491" s="718"/>
      <c r="FJ491" s="718"/>
      <c r="FK491" s="718"/>
      <c r="FL491" s="718"/>
      <c r="FM491" s="718"/>
      <c r="FN491" s="718"/>
      <c r="FO491" s="718"/>
      <c r="FP491" s="718"/>
      <c r="FQ491" s="718"/>
      <c r="FR491" s="718"/>
      <c r="FS491" s="718"/>
      <c r="FT491" s="718"/>
      <c r="FU491" s="718"/>
      <c r="FV491" s="718"/>
      <c r="FW491" s="718"/>
      <c r="FX491" s="718"/>
      <c r="FY491" s="718"/>
      <c r="FZ491" s="718"/>
      <c r="GA491" s="718"/>
      <c r="GB491" s="718"/>
      <c r="GC491" s="718"/>
      <c r="GD491" s="718"/>
      <c r="GE491" s="718"/>
      <c r="GF491" s="718"/>
      <c r="GG491" s="718"/>
      <c r="GH491" s="718"/>
      <c r="GI491" s="718"/>
      <c r="GJ491" s="718"/>
      <c r="GK491" s="718"/>
      <c r="GL491" s="718"/>
      <c r="GM491" s="718"/>
      <c r="GN491" s="718"/>
      <c r="GO491" s="718"/>
      <c r="GP491" s="718"/>
      <c r="GQ491" s="718"/>
      <c r="GR491" s="718"/>
      <c r="GS491" s="718"/>
      <c r="GT491" s="718"/>
      <c r="GU491" s="718"/>
      <c r="GV491" s="718"/>
      <c r="GW491" s="718"/>
      <c r="GX491" s="718"/>
      <c r="GY491" s="718"/>
      <c r="GZ491" s="718"/>
      <c r="HA491" s="718"/>
      <c r="HB491" s="718"/>
      <c r="HC491" s="718"/>
      <c r="HD491" s="718"/>
      <c r="HE491" s="718"/>
      <c r="HF491" s="718"/>
      <c r="HG491" s="718"/>
      <c r="HH491" s="718"/>
      <c r="HI491" s="718"/>
      <c r="HJ491" s="718"/>
      <c r="HK491" s="718"/>
      <c r="HL491" s="718"/>
      <c r="HM491" s="718"/>
      <c r="HN491" s="718"/>
      <c r="HO491" s="718"/>
      <c r="HP491" s="718"/>
      <c r="HQ491" s="718"/>
      <c r="HR491" s="718"/>
      <c r="HS491" s="718"/>
      <c r="HT491" s="718"/>
      <c r="HU491" s="718"/>
      <c r="HV491" s="718"/>
      <c r="HW491" s="718"/>
      <c r="HX491" s="718"/>
      <c r="HY491" s="718"/>
      <c r="HZ491" s="718"/>
      <c r="IA491" s="718"/>
      <c r="IB491" s="718"/>
      <c r="IC491" s="718"/>
      <c r="ID491" s="718"/>
      <c r="IE491" s="718"/>
      <c r="IF491" s="718"/>
      <c r="IG491" s="718"/>
      <c r="IH491" s="718"/>
      <c r="II491" s="718"/>
      <c r="IJ491" s="718"/>
      <c r="IK491" s="718"/>
      <c r="IL491" s="718"/>
      <c r="IM491" s="718"/>
      <c r="IN491" s="718"/>
      <c r="IO491" s="718"/>
      <c r="IP491" s="718"/>
      <c r="IQ491" s="718"/>
      <c r="IR491" s="718"/>
      <c r="IS491" s="718"/>
      <c r="IT491" s="718"/>
      <c r="IU491" s="718"/>
      <c r="IV491" s="718"/>
    </row>
    <row r="492" spans="2:256" s="418" customFormat="1">
      <c r="B492" s="432"/>
      <c r="C492" s="433"/>
      <c r="D492" s="432"/>
      <c r="E492" s="432"/>
      <c r="P492" s="718"/>
      <c r="Q492" s="718"/>
      <c r="R492" s="718"/>
      <c r="S492" s="718"/>
      <c r="T492" s="718"/>
      <c r="U492" s="718"/>
      <c r="V492" s="718"/>
      <c r="W492" s="718"/>
      <c r="X492" s="718"/>
      <c r="Y492" s="718"/>
      <c r="Z492" s="718"/>
      <c r="AA492" s="718"/>
      <c r="AB492" s="718"/>
      <c r="AC492" s="718"/>
      <c r="AD492" s="718"/>
      <c r="AE492" s="718"/>
      <c r="AF492" s="718"/>
      <c r="AG492" s="718"/>
      <c r="AH492" s="718"/>
      <c r="AI492" s="718"/>
      <c r="AJ492" s="718"/>
      <c r="AK492" s="718"/>
      <c r="AL492" s="718"/>
      <c r="AM492" s="718"/>
      <c r="AN492" s="718"/>
      <c r="AO492" s="718"/>
      <c r="AP492" s="718"/>
      <c r="AQ492" s="718"/>
      <c r="AR492" s="718"/>
      <c r="AS492" s="718"/>
      <c r="AT492" s="718"/>
      <c r="AU492" s="718"/>
      <c r="AV492" s="718"/>
      <c r="AW492" s="718"/>
      <c r="AX492" s="718"/>
      <c r="AY492" s="718"/>
      <c r="AZ492" s="718"/>
      <c r="BA492" s="718"/>
      <c r="BB492" s="718"/>
      <c r="BC492" s="718"/>
      <c r="BD492" s="718"/>
      <c r="BE492" s="718"/>
      <c r="BF492" s="718"/>
      <c r="BG492" s="718"/>
      <c r="BH492" s="718"/>
      <c r="BI492" s="718"/>
      <c r="BJ492" s="718"/>
      <c r="BK492" s="718"/>
      <c r="BL492" s="718"/>
      <c r="BM492" s="718"/>
      <c r="BN492" s="718"/>
      <c r="BO492" s="718"/>
      <c r="BP492" s="718"/>
      <c r="BQ492" s="718"/>
      <c r="BR492" s="718"/>
      <c r="BS492" s="718"/>
      <c r="BT492" s="718"/>
      <c r="BU492" s="718"/>
      <c r="BV492" s="718"/>
      <c r="BW492" s="718"/>
      <c r="BX492" s="718"/>
      <c r="BY492" s="718"/>
      <c r="BZ492" s="718"/>
      <c r="CA492" s="718"/>
      <c r="CB492" s="718"/>
      <c r="CC492" s="718"/>
      <c r="CD492" s="718"/>
      <c r="CE492" s="718"/>
      <c r="CF492" s="718"/>
      <c r="CG492" s="718"/>
      <c r="CH492" s="718"/>
      <c r="CI492" s="718"/>
      <c r="CJ492" s="718"/>
      <c r="CK492" s="718"/>
      <c r="CL492" s="718"/>
      <c r="CM492" s="718"/>
      <c r="CN492" s="718"/>
      <c r="CO492" s="718"/>
      <c r="CP492" s="718"/>
      <c r="CQ492" s="718"/>
      <c r="CR492" s="718"/>
      <c r="CS492" s="718"/>
      <c r="CT492" s="718"/>
      <c r="CU492" s="718"/>
      <c r="CV492" s="718"/>
      <c r="CW492" s="718"/>
      <c r="CX492" s="718"/>
      <c r="CY492" s="718"/>
      <c r="CZ492" s="718"/>
      <c r="DA492" s="718"/>
      <c r="DB492" s="718"/>
      <c r="DC492" s="718"/>
      <c r="DD492" s="718"/>
      <c r="DE492" s="718"/>
      <c r="DF492" s="718"/>
      <c r="DG492" s="718"/>
      <c r="DH492" s="718"/>
      <c r="DI492" s="718"/>
      <c r="DJ492" s="718"/>
      <c r="DK492" s="718"/>
      <c r="DL492" s="718"/>
      <c r="DM492" s="718"/>
      <c r="DN492" s="718"/>
      <c r="DO492" s="718"/>
      <c r="DP492" s="718"/>
      <c r="DQ492" s="718"/>
      <c r="DR492" s="718"/>
      <c r="DS492" s="718"/>
      <c r="DT492" s="718"/>
      <c r="DU492" s="718"/>
      <c r="DV492" s="718"/>
      <c r="DW492" s="718"/>
      <c r="DX492" s="718"/>
      <c r="DY492" s="718"/>
      <c r="DZ492" s="718"/>
      <c r="EA492" s="718"/>
      <c r="EB492" s="718"/>
      <c r="EC492" s="718"/>
      <c r="ED492" s="718"/>
      <c r="EE492" s="718"/>
      <c r="EF492" s="718"/>
      <c r="EG492" s="718"/>
      <c r="EH492" s="718"/>
      <c r="EI492" s="718"/>
      <c r="EJ492" s="718"/>
      <c r="EK492" s="718"/>
      <c r="EL492" s="718"/>
      <c r="EM492" s="718"/>
      <c r="EN492" s="718"/>
      <c r="EO492" s="718"/>
      <c r="EP492" s="718"/>
      <c r="EQ492" s="718"/>
      <c r="ER492" s="718"/>
      <c r="ES492" s="718"/>
      <c r="ET492" s="718"/>
      <c r="EU492" s="718"/>
      <c r="EV492" s="718"/>
      <c r="EW492" s="718"/>
      <c r="EX492" s="718"/>
      <c r="EY492" s="718"/>
      <c r="EZ492" s="718"/>
      <c r="FA492" s="718"/>
      <c r="FB492" s="718"/>
      <c r="FC492" s="718"/>
      <c r="FD492" s="718"/>
      <c r="FE492" s="718"/>
      <c r="FF492" s="718"/>
      <c r="FG492" s="718"/>
      <c r="FH492" s="718"/>
      <c r="FI492" s="718"/>
      <c r="FJ492" s="718"/>
      <c r="FK492" s="718"/>
      <c r="FL492" s="718"/>
      <c r="FM492" s="718"/>
      <c r="FN492" s="718"/>
      <c r="FO492" s="718"/>
      <c r="FP492" s="718"/>
      <c r="FQ492" s="718"/>
      <c r="FR492" s="718"/>
      <c r="FS492" s="718"/>
      <c r="FT492" s="718"/>
      <c r="FU492" s="718"/>
      <c r="FV492" s="718"/>
      <c r="FW492" s="718"/>
      <c r="FX492" s="718"/>
      <c r="FY492" s="718"/>
      <c r="FZ492" s="718"/>
      <c r="GA492" s="718"/>
      <c r="GB492" s="718"/>
      <c r="GC492" s="718"/>
      <c r="GD492" s="718"/>
      <c r="GE492" s="718"/>
      <c r="GF492" s="718"/>
      <c r="GG492" s="718"/>
      <c r="GH492" s="718"/>
      <c r="GI492" s="718"/>
      <c r="GJ492" s="718"/>
      <c r="GK492" s="718"/>
      <c r="GL492" s="718"/>
      <c r="GM492" s="718"/>
      <c r="GN492" s="718"/>
      <c r="GO492" s="718"/>
      <c r="GP492" s="718"/>
      <c r="GQ492" s="718"/>
      <c r="GR492" s="718"/>
      <c r="GS492" s="718"/>
      <c r="GT492" s="718"/>
      <c r="GU492" s="718"/>
      <c r="GV492" s="718"/>
      <c r="GW492" s="718"/>
      <c r="GX492" s="718"/>
      <c r="GY492" s="718"/>
      <c r="GZ492" s="718"/>
      <c r="HA492" s="718"/>
      <c r="HB492" s="718"/>
      <c r="HC492" s="718"/>
      <c r="HD492" s="718"/>
      <c r="HE492" s="718"/>
      <c r="HF492" s="718"/>
      <c r="HG492" s="718"/>
      <c r="HH492" s="718"/>
      <c r="HI492" s="718"/>
      <c r="HJ492" s="718"/>
      <c r="HK492" s="718"/>
      <c r="HL492" s="718"/>
      <c r="HM492" s="718"/>
      <c r="HN492" s="718"/>
      <c r="HO492" s="718"/>
      <c r="HP492" s="718"/>
      <c r="HQ492" s="718"/>
      <c r="HR492" s="718"/>
      <c r="HS492" s="718"/>
      <c r="HT492" s="718"/>
      <c r="HU492" s="718"/>
      <c r="HV492" s="718"/>
      <c r="HW492" s="718"/>
      <c r="HX492" s="718"/>
      <c r="HY492" s="718"/>
      <c r="HZ492" s="718"/>
      <c r="IA492" s="718"/>
      <c r="IB492" s="718"/>
      <c r="IC492" s="718"/>
      <c r="ID492" s="718"/>
      <c r="IE492" s="718"/>
      <c r="IF492" s="718"/>
      <c r="IG492" s="718"/>
      <c r="IH492" s="718"/>
      <c r="II492" s="718"/>
      <c r="IJ492" s="718"/>
      <c r="IK492" s="718"/>
      <c r="IL492" s="718"/>
      <c r="IM492" s="718"/>
      <c r="IN492" s="718"/>
      <c r="IO492" s="718"/>
      <c r="IP492" s="718"/>
      <c r="IQ492" s="718"/>
      <c r="IR492" s="718"/>
      <c r="IS492" s="718"/>
      <c r="IT492" s="718"/>
      <c r="IU492" s="718"/>
      <c r="IV492" s="718"/>
    </row>
    <row r="493" spans="2:256" s="418" customFormat="1">
      <c r="B493" s="432"/>
      <c r="C493" s="433"/>
      <c r="D493" s="432"/>
      <c r="E493" s="432"/>
      <c r="P493" s="718"/>
      <c r="Q493" s="718"/>
      <c r="R493" s="718"/>
      <c r="S493" s="718"/>
      <c r="T493" s="718"/>
      <c r="U493" s="718"/>
      <c r="V493" s="718"/>
      <c r="W493" s="718"/>
      <c r="X493" s="718"/>
      <c r="Y493" s="718"/>
      <c r="Z493" s="718"/>
      <c r="AA493" s="718"/>
      <c r="AB493" s="718"/>
      <c r="AC493" s="718"/>
      <c r="AD493" s="718"/>
      <c r="AE493" s="718"/>
      <c r="AF493" s="718"/>
      <c r="AG493" s="718"/>
      <c r="AH493" s="718"/>
      <c r="AI493" s="718"/>
      <c r="AJ493" s="718"/>
      <c r="AK493" s="718"/>
      <c r="AL493" s="718"/>
      <c r="AM493" s="718"/>
      <c r="AN493" s="718"/>
      <c r="AO493" s="718"/>
      <c r="AP493" s="718"/>
      <c r="AQ493" s="718"/>
      <c r="AR493" s="718"/>
      <c r="AS493" s="718"/>
      <c r="AT493" s="718"/>
      <c r="AU493" s="718"/>
      <c r="AV493" s="718"/>
      <c r="AW493" s="718"/>
      <c r="AX493" s="718"/>
      <c r="AY493" s="718"/>
      <c r="AZ493" s="718"/>
      <c r="BA493" s="718"/>
      <c r="BB493" s="718"/>
      <c r="BC493" s="718"/>
      <c r="BD493" s="718"/>
      <c r="BE493" s="718"/>
      <c r="BF493" s="718"/>
      <c r="BG493" s="718"/>
      <c r="BH493" s="718"/>
      <c r="BI493" s="718"/>
      <c r="BJ493" s="718"/>
      <c r="BK493" s="718"/>
      <c r="BL493" s="718"/>
      <c r="BM493" s="718"/>
      <c r="BN493" s="718"/>
      <c r="BO493" s="718"/>
      <c r="BP493" s="718"/>
      <c r="BQ493" s="718"/>
      <c r="BR493" s="718"/>
      <c r="BS493" s="718"/>
      <c r="BT493" s="718"/>
      <c r="BU493" s="718"/>
      <c r="BV493" s="718"/>
      <c r="BW493" s="718"/>
      <c r="BX493" s="718"/>
      <c r="BY493" s="718"/>
      <c r="BZ493" s="718"/>
      <c r="CA493" s="718"/>
      <c r="CB493" s="718"/>
      <c r="CC493" s="718"/>
      <c r="CD493" s="718"/>
      <c r="CE493" s="718"/>
      <c r="CF493" s="718"/>
      <c r="CG493" s="718"/>
      <c r="CH493" s="718"/>
      <c r="CI493" s="718"/>
      <c r="CJ493" s="718"/>
      <c r="CK493" s="718"/>
      <c r="CL493" s="718"/>
      <c r="CM493" s="718"/>
      <c r="CN493" s="718"/>
      <c r="CO493" s="718"/>
      <c r="CP493" s="718"/>
      <c r="CQ493" s="718"/>
      <c r="CR493" s="718"/>
      <c r="CS493" s="718"/>
      <c r="CT493" s="718"/>
      <c r="CU493" s="718"/>
      <c r="CV493" s="718"/>
      <c r="CW493" s="718"/>
      <c r="CX493" s="718"/>
      <c r="CY493" s="718"/>
      <c r="CZ493" s="718"/>
      <c r="DA493" s="718"/>
      <c r="DB493" s="718"/>
      <c r="DC493" s="718"/>
      <c r="DD493" s="718"/>
      <c r="DE493" s="718"/>
      <c r="DF493" s="718"/>
      <c r="DG493" s="718"/>
      <c r="DH493" s="718"/>
      <c r="DI493" s="718"/>
      <c r="DJ493" s="718"/>
      <c r="DK493" s="718"/>
      <c r="DL493" s="718"/>
      <c r="DM493" s="718"/>
      <c r="DN493" s="718"/>
      <c r="DO493" s="718"/>
      <c r="DP493" s="718"/>
      <c r="DQ493" s="718"/>
      <c r="DR493" s="718"/>
      <c r="DS493" s="718"/>
      <c r="DT493" s="718"/>
      <c r="DU493" s="718"/>
      <c r="DV493" s="718"/>
      <c r="DW493" s="718"/>
      <c r="DX493" s="718"/>
      <c r="DY493" s="718"/>
      <c r="DZ493" s="718"/>
      <c r="EA493" s="718"/>
      <c r="EB493" s="718"/>
      <c r="EC493" s="718"/>
      <c r="ED493" s="718"/>
      <c r="EE493" s="718"/>
      <c r="EF493" s="718"/>
      <c r="EG493" s="718"/>
      <c r="EH493" s="718"/>
      <c r="EI493" s="718"/>
      <c r="EJ493" s="718"/>
      <c r="EK493" s="718"/>
      <c r="EL493" s="718"/>
      <c r="EM493" s="718"/>
      <c r="EN493" s="718"/>
      <c r="EO493" s="718"/>
      <c r="EP493" s="718"/>
      <c r="EQ493" s="718"/>
      <c r="ER493" s="718"/>
      <c r="ES493" s="718"/>
      <c r="ET493" s="718"/>
      <c r="EU493" s="718"/>
      <c r="EV493" s="718"/>
      <c r="EW493" s="718"/>
      <c r="EX493" s="718"/>
      <c r="EY493" s="718"/>
      <c r="EZ493" s="718"/>
      <c r="FA493" s="718"/>
      <c r="FB493" s="718"/>
      <c r="FC493" s="718"/>
      <c r="FD493" s="718"/>
      <c r="FE493" s="718"/>
      <c r="FF493" s="718"/>
      <c r="FG493" s="718"/>
      <c r="FH493" s="718"/>
      <c r="FI493" s="718"/>
      <c r="FJ493" s="718"/>
      <c r="FK493" s="718"/>
      <c r="FL493" s="718"/>
      <c r="FM493" s="718"/>
      <c r="FN493" s="718"/>
      <c r="FO493" s="718"/>
      <c r="FP493" s="718"/>
      <c r="FQ493" s="718"/>
      <c r="FR493" s="718"/>
      <c r="FS493" s="718"/>
      <c r="FT493" s="718"/>
      <c r="FU493" s="718"/>
      <c r="FV493" s="718"/>
      <c r="FW493" s="718"/>
      <c r="FX493" s="718"/>
      <c r="FY493" s="718"/>
      <c r="FZ493" s="718"/>
      <c r="GA493" s="718"/>
      <c r="GB493" s="718"/>
      <c r="GC493" s="718"/>
      <c r="GD493" s="718"/>
      <c r="GE493" s="718"/>
      <c r="GF493" s="718"/>
      <c r="GG493" s="718"/>
      <c r="GH493" s="718"/>
      <c r="GI493" s="718"/>
      <c r="GJ493" s="718"/>
      <c r="GK493" s="718"/>
      <c r="GL493" s="718"/>
      <c r="GM493" s="718"/>
      <c r="GN493" s="718"/>
      <c r="GO493" s="718"/>
      <c r="GP493" s="718"/>
      <c r="GQ493" s="718"/>
      <c r="GR493" s="718"/>
      <c r="GS493" s="718"/>
      <c r="GT493" s="718"/>
      <c r="GU493" s="718"/>
      <c r="GV493" s="718"/>
      <c r="GW493" s="718"/>
      <c r="GX493" s="718"/>
      <c r="GY493" s="718"/>
      <c r="GZ493" s="718"/>
      <c r="HA493" s="718"/>
      <c r="HB493" s="718"/>
      <c r="HC493" s="718"/>
      <c r="HD493" s="718"/>
      <c r="HE493" s="718"/>
      <c r="HF493" s="718"/>
      <c r="HG493" s="718"/>
      <c r="HH493" s="718"/>
      <c r="HI493" s="718"/>
      <c r="HJ493" s="718"/>
      <c r="HK493" s="718"/>
      <c r="HL493" s="718"/>
      <c r="HM493" s="718"/>
      <c r="HN493" s="718"/>
      <c r="HO493" s="718"/>
      <c r="HP493" s="718"/>
      <c r="HQ493" s="718"/>
      <c r="HR493" s="718"/>
      <c r="HS493" s="718"/>
      <c r="HT493" s="718"/>
      <c r="HU493" s="718"/>
      <c r="HV493" s="718"/>
      <c r="HW493" s="718"/>
      <c r="HX493" s="718"/>
      <c r="HY493" s="718"/>
      <c r="HZ493" s="718"/>
      <c r="IA493" s="718"/>
      <c r="IB493" s="718"/>
      <c r="IC493" s="718"/>
      <c r="ID493" s="718"/>
      <c r="IE493" s="718"/>
      <c r="IF493" s="718"/>
      <c r="IG493" s="718"/>
      <c r="IH493" s="718"/>
      <c r="II493" s="718"/>
      <c r="IJ493" s="718"/>
      <c r="IK493" s="718"/>
      <c r="IL493" s="718"/>
      <c r="IM493" s="718"/>
      <c r="IN493" s="718"/>
      <c r="IO493" s="718"/>
      <c r="IP493" s="718"/>
      <c r="IQ493" s="718"/>
      <c r="IR493" s="718"/>
      <c r="IS493" s="718"/>
      <c r="IT493" s="718"/>
      <c r="IU493" s="718"/>
      <c r="IV493" s="718"/>
    </row>
    <row r="494" spans="2:256" s="418" customFormat="1">
      <c r="B494" s="432"/>
      <c r="C494" s="433"/>
      <c r="D494" s="432"/>
      <c r="E494" s="432"/>
      <c r="P494" s="718"/>
      <c r="Q494" s="718"/>
      <c r="R494" s="718"/>
      <c r="S494" s="718"/>
      <c r="T494" s="718"/>
      <c r="U494" s="718"/>
      <c r="V494" s="718"/>
      <c r="W494" s="718"/>
      <c r="X494" s="718"/>
      <c r="Y494" s="718"/>
      <c r="Z494" s="718"/>
      <c r="AA494" s="718"/>
      <c r="AB494" s="718"/>
      <c r="AC494" s="718"/>
      <c r="AD494" s="718"/>
      <c r="AE494" s="718"/>
      <c r="AF494" s="718"/>
      <c r="AG494" s="718"/>
      <c r="AH494" s="718"/>
      <c r="AI494" s="718"/>
      <c r="AJ494" s="718"/>
      <c r="AK494" s="718"/>
      <c r="AL494" s="718"/>
      <c r="AM494" s="718"/>
      <c r="AN494" s="718"/>
      <c r="AO494" s="718"/>
      <c r="AP494" s="718"/>
      <c r="AQ494" s="718"/>
      <c r="AR494" s="718"/>
      <c r="AS494" s="718"/>
      <c r="AT494" s="718"/>
      <c r="AU494" s="718"/>
      <c r="AV494" s="718"/>
      <c r="AW494" s="718"/>
      <c r="AX494" s="718"/>
      <c r="AY494" s="718"/>
      <c r="AZ494" s="718"/>
      <c r="BA494" s="718"/>
      <c r="BB494" s="718"/>
      <c r="BC494" s="718"/>
      <c r="BD494" s="718"/>
      <c r="BE494" s="718"/>
      <c r="BF494" s="718"/>
      <c r="BG494" s="718"/>
      <c r="BH494" s="718"/>
      <c r="BI494" s="718"/>
      <c r="BJ494" s="718"/>
      <c r="BK494" s="718"/>
      <c r="BL494" s="718"/>
      <c r="BM494" s="718"/>
      <c r="BN494" s="718"/>
      <c r="BO494" s="718"/>
      <c r="BP494" s="718"/>
      <c r="BQ494" s="718"/>
      <c r="BR494" s="718"/>
      <c r="BS494" s="718"/>
      <c r="BT494" s="718"/>
      <c r="BU494" s="718"/>
      <c r="BV494" s="718"/>
      <c r="BW494" s="718"/>
      <c r="BX494" s="718"/>
      <c r="BY494" s="718"/>
      <c r="BZ494" s="718"/>
      <c r="CA494" s="718"/>
      <c r="CB494" s="718"/>
      <c r="CC494" s="718"/>
      <c r="CD494" s="718"/>
      <c r="CE494" s="718"/>
      <c r="CF494" s="718"/>
      <c r="CG494" s="718"/>
      <c r="CH494" s="718"/>
      <c r="CI494" s="718"/>
      <c r="CJ494" s="718"/>
      <c r="CK494" s="718"/>
      <c r="CL494" s="718"/>
      <c r="CM494" s="718"/>
      <c r="CN494" s="718"/>
      <c r="CO494" s="718"/>
      <c r="CP494" s="718"/>
      <c r="CQ494" s="718"/>
      <c r="CR494" s="718"/>
      <c r="CS494" s="718"/>
      <c r="CT494" s="718"/>
      <c r="CU494" s="718"/>
      <c r="CV494" s="718"/>
      <c r="CW494" s="718"/>
      <c r="CX494" s="718"/>
      <c r="CY494" s="718"/>
      <c r="CZ494" s="718"/>
      <c r="DA494" s="718"/>
      <c r="DB494" s="718"/>
      <c r="DC494" s="718"/>
      <c r="DD494" s="718"/>
      <c r="DE494" s="718"/>
      <c r="DF494" s="718"/>
      <c r="DG494" s="718"/>
      <c r="DH494" s="718"/>
      <c r="DI494" s="718"/>
      <c r="DJ494" s="718"/>
      <c r="DK494" s="718"/>
      <c r="DL494" s="718"/>
      <c r="DM494" s="718"/>
      <c r="DN494" s="718"/>
      <c r="DO494" s="718"/>
      <c r="DP494" s="718"/>
      <c r="DQ494" s="718"/>
      <c r="DR494" s="718"/>
      <c r="DS494" s="718"/>
      <c r="DT494" s="718"/>
      <c r="DU494" s="718"/>
      <c r="DV494" s="718"/>
      <c r="DW494" s="718"/>
      <c r="DX494" s="718"/>
      <c r="DY494" s="718"/>
      <c r="DZ494" s="718"/>
      <c r="EA494" s="718"/>
      <c r="EB494" s="718"/>
      <c r="EC494" s="718"/>
      <c r="ED494" s="718"/>
      <c r="EE494" s="718"/>
      <c r="EF494" s="718"/>
      <c r="EG494" s="718"/>
      <c r="EH494" s="718"/>
      <c r="EI494" s="718"/>
      <c r="EJ494" s="718"/>
      <c r="EK494" s="718"/>
      <c r="EL494" s="718"/>
      <c r="EM494" s="718"/>
      <c r="EN494" s="718"/>
      <c r="EO494" s="718"/>
      <c r="EP494" s="718"/>
      <c r="EQ494" s="718"/>
      <c r="ER494" s="718"/>
      <c r="ES494" s="718"/>
      <c r="ET494" s="718"/>
      <c r="EU494" s="718"/>
      <c r="EV494" s="718"/>
      <c r="EW494" s="718"/>
      <c r="EX494" s="718"/>
      <c r="EY494" s="718"/>
      <c r="EZ494" s="718"/>
      <c r="FA494" s="718"/>
      <c r="FB494" s="718"/>
      <c r="FC494" s="718"/>
      <c r="FD494" s="718"/>
      <c r="FE494" s="718"/>
      <c r="FF494" s="718"/>
      <c r="FG494" s="718"/>
      <c r="FH494" s="718"/>
      <c r="FI494" s="718"/>
      <c r="FJ494" s="718"/>
      <c r="FK494" s="718"/>
      <c r="FL494" s="718"/>
      <c r="FM494" s="718"/>
      <c r="FN494" s="718"/>
      <c r="FO494" s="718"/>
      <c r="FP494" s="718"/>
      <c r="FQ494" s="718"/>
      <c r="FR494" s="718"/>
      <c r="FS494" s="718"/>
      <c r="FT494" s="718"/>
      <c r="FU494" s="718"/>
      <c r="FV494" s="718"/>
      <c r="FW494" s="718"/>
      <c r="FX494" s="718"/>
      <c r="FY494" s="718"/>
      <c r="FZ494" s="718"/>
      <c r="GA494" s="718"/>
      <c r="GB494" s="718"/>
      <c r="GC494" s="718"/>
      <c r="GD494" s="718"/>
      <c r="GE494" s="718"/>
      <c r="GF494" s="718"/>
      <c r="GG494" s="718"/>
      <c r="GH494" s="718"/>
      <c r="GI494" s="718"/>
      <c r="GJ494" s="718"/>
      <c r="GK494" s="718"/>
      <c r="GL494" s="718"/>
      <c r="GM494" s="718"/>
      <c r="GN494" s="718"/>
      <c r="GO494" s="718"/>
      <c r="GP494" s="718"/>
      <c r="GQ494" s="718"/>
      <c r="GR494" s="718"/>
      <c r="GS494" s="718"/>
      <c r="GT494" s="718"/>
      <c r="GU494" s="718"/>
      <c r="GV494" s="718"/>
      <c r="GW494" s="718"/>
      <c r="GX494" s="718"/>
      <c r="GY494" s="718"/>
      <c r="GZ494" s="718"/>
      <c r="HA494" s="718"/>
      <c r="HB494" s="718"/>
      <c r="HC494" s="718"/>
      <c r="HD494" s="718"/>
      <c r="HE494" s="718"/>
      <c r="HF494" s="718"/>
      <c r="HG494" s="718"/>
      <c r="HH494" s="718"/>
      <c r="HI494" s="718"/>
      <c r="HJ494" s="718"/>
      <c r="HK494" s="718"/>
      <c r="HL494" s="718"/>
      <c r="HM494" s="718"/>
      <c r="HN494" s="718"/>
      <c r="HO494" s="718"/>
      <c r="HP494" s="718"/>
      <c r="HQ494" s="718"/>
      <c r="HR494" s="718"/>
      <c r="HS494" s="718"/>
      <c r="HT494" s="718"/>
      <c r="HU494" s="718"/>
      <c r="HV494" s="718"/>
      <c r="HW494" s="718"/>
      <c r="HX494" s="718"/>
      <c r="HY494" s="718"/>
      <c r="HZ494" s="718"/>
      <c r="IA494" s="718"/>
      <c r="IB494" s="718"/>
      <c r="IC494" s="718"/>
      <c r="ID494" s="718"/>
      <c r="IE494" s="718"/>
      <c r="IF494" s="718"/>
      <c r="IG494" s="718"/>
      <c r="IH494" s="718"/>
      <c r="II494" s="718"/>
      <c r="IJ494" s="718"/>
      <c r="IK494" s="718"/>
      <c r="IL494" s="718"/>
      <c r="IM494" s="718"/>
      <c r="IN494" s="718"/>
      <c r="IO494" s="718"/>
      <c r="IP494" s="718"/>
      <c r="IQ494" s="718"/>
      <c r="IR494" s="718"/>
      <c r="IS494" s="718"/>
      <c r="IT494" s="718"/>
      <c r="IU494" s="718"/>
      <c r="IV494" s="718"/>
    </row>
    <row r="495" spans="2:256" s="418" customFormat="1">
      <c r="B495" s="432"/>
      <c r="C495" s="433"/>
      <c r="D495" s="432"/>
      <c r="E495" s="432"/>
      <c r="P495" s="718"/>
      <c r="Q495" s="718"/>
      <c r="R495" s="718"/>
      <c r="S495" s="718"/>
      <c r="T495" s="718"/>
      <c r="U495" s="718"/>
      <c r="V495" s="718"/>
      <c r="W495" s="718"/>
      <c r="X495" s="718"/>
      <c r="Y495" s="718"/>
      <c r="Z495" s="718"/>
      <c r="AA495" s="718"/>
      <c r="AB495" s="718"/>
      <c r="AC495" s="718"/>
      <c r="AD495" s="718"/>
      <c r="AE495" s="718"/>
      <c r="AF495" s="718"/>
      <c r="AG495" s="718"/>
      <c r="AH495" s="718"/>
      <c r="AI495" s="718"/>
      <c r="AJ495" s="718"/>
      <c r="AK495" s="718"/>
      <c r="AL495" s="718"/>
      <c r="AM495" s="718"/>
      <c r="AN495" s="718"/>
      <c r="AO495" s="718"/>
      <c r="AP495" s="718"/>
      <c r="AQ495" s="718"/>
      <c r="AR495" s="718"/>
      <c r="AS495" s="718"/>
      <c r="AT495" s="718"/>
      <c r="AU495" s="718"/>
      <c r="AV495" s="718"/>
      <c r="AW495" s="718"/>
      <c r="AX495" s="718"/>
      <c r="AY495" s="718"/>
      <c r="AZ495" s="718"/>
      <c r="BA495" s="718"/>
      <c r="BB495" s="718"/>
      <c r="BC495" s="718"/>
      <c r="BD495" s="718"/>
      <c r="BE495" s="718"/>
      <c r="BF495" s="718"/>
      <c r="BG495" s="718"/>
      <c r="BH495" s="718"/>
      <c r="BI495" s="718"/>
      <c r="BJ495" s="718"/>
      <c r="BK495" s="718"/>
      <c r="BL495" s="718"/>
      <c r="BM495" s="718"/>
      <c r="BN495" s="718"/>
      <c r="BO495" s="718"/>
      <c r="BP495" s="718"/>
      <c r="BQ495" s="718"/>
      <c r="BR495" s="718"/>
      <c r="BS495" s="718"/>
      <c r="BT495" s="718"/>
      <c r="BU495" s="718"/>
      <c r="BV495" s="718"/>
      <c r="BW495" s="718"/>
      <c r="BX495" s="718"/>
      <c r="BY495" s="718"/>
      <c r="BZ495" s="718"/>
      <c r="CA495" s="718"/>
      <c r="CB495" s="718"/>
      <c r="CC495" s="718"/>
      <c r="CD495" s="718"/>
      <c r="CE495" s="718"/>
      <c r="CF495" s="718"/>
      <c r="CG495" s="718"/>
      <c r="CH495" s="718"/>
      <c r="CI495" s="718"/>
      <c r="CJ495" s="718"/>
      <c r="CK495" s="718"/>
      <c r="CL495" s="718"/>
      <c r="CM495" s="718"/>
      <c r="CN495" s="718"/>
      <c r="CO495" s="718"/>
      <c r="CP495" s="718"/>
      <c r="CQ495" s="718"/>
      <c r="CR495" s="718"/>
      <c r="CS495" s="718"/>
      <c r="CT495" s="718"/>
      <c r="CU495" s="718"/>
      <c r="CV495" s="718"/>
      <c r="CW495" s="718"/>
      <c r="CX495" s="718"/>
      <c r="CY495" s="718"/>
      <c r="CZ495" s="718"/>
      <c r="DA495" s="718"/>
      <c r="DB495" s="718"/>
      <c r="DC495" s="718"/>
      <c r="DD495" s="718"/>
      <c r="DE495" s="718"/>
      <c r="DF495" s="718"/>
      <c r="DG495" s="718"/>
      <c r="DH495" s="718"/>
      <c r="DI495" s="718"/>
      <c r="DJ495" s="718"/>
      <c r="DK495" s="718"/>
      <c r="DL495" s="718"/>
      <c r="DM495" s="718"/>
      <c r="DN495" s="718"/>
      <c r="DO495" s="718"/>
      <c r="DP495" s="718"/>
      <c r="DQ495" s="718"/>
      <c r="DR495" s="718"/>
      <c r="DS495" s="718"/>
      <c r="DT495" s="718"/>
      <c r="DU495" s="718"/>
      <c r="DV495" s="718"/>
      <c r="DW495" s="718"/>
      <c r="DX495" s="718"/>
      <c r="DY495" s="718"/>
      <c r="DZ495" s="718"/>
      <c r="EA495" s="718"/>
      <c r="EB495" s="718"/>
      <c r="EC495" s="718"/>
      <c r="ED495" s="718"/>
      <c r="EE495" s="718"/>
      <c r="EF495" s="718"/>
      <c r="EG495" s="718"/>
      <c r="EH495" s="718"/>
      <c r="EI495" s="718"/>
      <c r="EJ495" s="718"/>
      <c r="EK495" s="718"/>
      <c r="EL495" s="718"/>
      <c r="EM495" s="718"/>
      <c r="EN495" s="718"/>
      <c r="EO495" s="718"/>
      <c r="EP495" s="718"/>
      <c r="EQ495" s="718"/>
      <c r="ER495" s="718"/>
      <c r="ES495" s="718"/>
      <c r="ET495" s="718"/>
      <c r="EU495" s="718"/>
      <c r="EV495" s="718"/>
      <c r="EW495" s="718"/>
      <c r="EX495" s="718"/>
      <c r="EY495" s="718"/>
      <c r="EZ495" s="718"/>
      <c r="FA495" s="718"/>
      <c r="FB495" s="718"/>
      <c r="FC495" s="718"/>
      <c r="FD495" s="718"/>
      <c r="FE495" s="718"/>
      <c r="FF495" s="718"/>
      <c r="FG495" s="718"/>
      <c r="FH495" s="718"/>
      <c r="FI495" s="718"/>
      <c r="FJ495" s="718"/>
      <c r="FK495" s="718"/>
      <c r="FL495" s="718"/>
      <c r="FM495" s="718"/>
      <c r="FN495" s="718"/>
      <c r="FO495" s="718"/>
      <c r="FP495" s="718"/>
      <c r="FQ495" s="718"/>
      <c r="FR495" s="718"/>
      <c r="FS495" s="718"/>
      <c r="FT495" s="718"/>
      <c r="FU495" s="718"/>
      <c r="FV495" s="718"/>
      <c r="FW495" s="718"/>
      <c r="FX495" s="718"/>
      <c r="FY495" s="718"/>
      <c r="FZ495" s="718"/>
      <c r="GA495" s="718"/>
      <c r="GB495" s="718"/>
      <c r="GC495" s="718"/>
      <c r="GD495" s="718"/>
      <c r="GE495" s="718"/>
      <c r="GF495" s="718"/>
      <c r="GG495" s="718"/>
      <c r="GH495" s="718"/>
      <c r="GI495" s="718"/>
      <c r="GJ495" s="718"/>
      <c r="GK495" s="718"/>
      <c r="GL495" s="718"/>
      <c r="GM495" s="718"/>
      <c r="GN495" s="718"/>
      <c r="GO495" s="718"/>
      <c r="GP495" s="718"/>
      <c r="GQ495" s="718"/>
      <c r="GR495" s="718"/>
      <c r="GS495" s="718"/>
      <c r="GT495" s="718"/>
      <c r="GU495" s="718"/>
      <c r="GV495" s="718"/>
      <c r="GW495" s="718"/>
      <c r="GX495" s="718"/>
      <c r="GY495" s="718"/>
      <c r="GZ495" s="718"/>
      <c r="HA495" s="718"/>
      <c r="HB495" s="718"/>
      <c r="HC495" s="718"/>
      <c r="HD495" s="718"/>
      <c r="HE495" s="718"/>
      <c r="HF495" s="718"/>
      <c r="HG495" s="718"/>
      <c r="HH495" s="718"/>
      <c r="HI495" s="718"/>
      <c r="HJ495" s="718"/>
      <c r="HK495" s="718"/>
      <c r="HL495" s="718"/>
      <c r="HM495" s="718"/>
      <c r="HN495" s="718"/>
      <c r="HO495" s="718"/>
      <c r="HP495" s="718"/>
      <c r="HQ495" s="718"/>
      <c r="HR495" s="718"/>
      <c r="HS495" s="718"/>
      <c r="HT495" s="718"/>
      <c r="HU495" s="718"/>
      <c r="HV495" s="718"/>
      <c r="HW495" s="718"/>
      <c r="HX495" s="718"/>
      <c r="HY495" s="718"/>
      <c r="HZ495" s="718"/>
      <c r="IA495" s="718"/>
      <c r="IB495" s="718"/>
      <c r="IC495" s="718"/>
      <c r="ID495" s="718"/>
      <c r="IE495" s="718"/>
      <c r="IF495" s="718"/>
      <c r="IG495" s="718"/>
      <c r="IH495" s="718"/>
      <c r="II495" s="718"/>
      <c r="IJ495" s="718"/>
      <c r="IK495" s="718"/>
      <c r="IL495" s="718"/>
      <c r="IM495" s="718"/>
      <c r="IN495" s="718"/>
      <c r="IO495" s="718"/>
      <c r="IP495" s="718"/>
      <c r="IQ495" s="718"/>
      <c r="IR495" s="718"/>
      <c r="IS495" s="718"/>
      <c r="IT495" s="718"/>
      <c r="IU495" s="718"/>
      <c r="IV495" s="718"/>
    </row>
    <row r="496" spans="2:256" s="418" customFormat="1">
      <c r="B496" s="432"/>
      <c r="C496" s="433"/>
      <c r="D496" s="432"/>
      <c r="E496" s="432"/>
      <c r="P496" s="718"/>
      <c r="Q496" s="718"/>
      <c r="R496" s="718"/>
      <c r="S496" s="718"/>
      <c r="T496" s="718"/>
      <c r="U496" s="718"/>
      <c r="V496" s="718"/>
      <c r="W496" s="718"/>
      <c r="X496" s="718"/>
      <c r="Y496" s="718"/>
      <c r="Z496" s="718"/>
      <c r="AA496" s="718"/>
      <c r="AB496" s="718"/>
      <c r="AC496" s="718"/>
      <c r="AD496" s="718"/>
      <c r="AE496" s="718"/>
      <c r="AF496" s="718"/>
      <c r="AG496" s="718"/>
      <c r="AH496" s="718"/>
      <c r="AI496" s="718"/>
      <c r="AJ496" s="718"/>
      <c r="AK496" s="718"/>
      <c r="AL496" s="718"/>
      <c r="AM496" s="718"/>
      <c r="AN496" s="718"/>
      <c r="AO496" s="718"/>
      <c r="AP496" s="718"/>
      <c r="AQ496" s="718"/>
      <c r="AR496" s="718"/>
      <c r="AS496" s="718"/>
      <c r="AT496" s="718"/>
      <c r="AU496" s="718"/>
      <c r="AV496" s="718"/>
      <c r="AW496" s="718"/>
      <c r="AX496" s="718"/>
      <c r="AY496" s="718"/>
      <c r="AZ496" s="718"/>
      <c r="BA496" s="718"/>
      <c r="BB496" s="718"/>
      <c r="BC496" s="718"/>
      <c r="BD496" s="718"/>
      <c r="BE496" s="718"/>
      <c r="BF496" s="718"/>
      <c r="BG496" s="718"/>
      <c r="BH496" s="718"/>
      <c r="BI496" s="718"/>
      <c r="BJ496" s="718"/>
      <c r="BK496" s="718"/>
      <c r="BL496" s="718"/>
      <c r="BM496" s="718"/>
      <c r="BN496" s="718"/>
      <c r="BO496" s="718"/>
      <c r="BP496" s="718"/>
      <c r="BQ496" s="718"/>
      <c r="BR496" s="718"/>
      <c r="BS496" s="718"/>
      <c r="BT496" s="718"/>
      <c r="BU496" s="718"/>
      <c r="BV496" s="718"/>
      <c r="BW496" s="718"/>
      <c r="BX496" s="718"/>
      <c r="BY496" s="718"/>
      <c r="BZ496" s="718"/>
      <c r="CA496" s="718"/>
      <c r="CB496" s="718"/>
      <c r="CC496" s="718"/>
      <c r="CD496" s="718"/>
      <c r="CE496" s="718"/>
      <c r="CF496" s="718"/>
      <c r="CG496" s="718"/>
      <c r="CH496" s="718"/>
      <c r="CI496" s="718"/>
      <c r="CJ496" s="718"/>
      <c r="CK496" s="718"/>
      <c r="CL496" s="718"/>
      <c r="CM496" s="718"/>
      <c r="CN496" s="718"/>
      <c r="CO496" s="718"/>
      <c r="CP496" s="718"/>
      <c r="CQ496" s="718"/>
      <c r="CR496" s="718"/>
      <c r="CS496" s="718"/>
      <c r="CT496" s="718"/>
      <c r="CU496" s="718"/>
      <c r="CV496" s="718"/>
      <c r="CW496" s="718"/>
      <c r="CX496" s="718"/>
      <c r="CY496" s="718"/>
      <c r="CZ496" s="718"/>
      <c r="DA496" s="718"/>
      <c r="DB496" s="718"/>
      <c r="DC496" s="718"/>
      <c r="DD496" s="718"/>
      <c r="DE496" s="718"/>
      <c r="DF496" s="718"/>
      <c r="DG496" s="718"/>
      <c r="DH496" s="718"/>
      <c r="DI496" s="718"/>
      <c r="DJ496" s="718"/>
      <c r="DK496" s="718"/>
      <c r="DL496" s="718"/>
      <c r="DM496" s="718"/>
      <c r="DN496" s="718"/>
      <c r="DO496" s="718"/>
      <c r="DP496" s="718"/>
      <c r="DQ496" s="718"/>
      <c r="DR496" s="718"/>
      <c r="DS496" s="718"/>
      <c r="DT496" s="718"/>
      <c r="DU496" s="718"/>
      <c r="DV496" s="718"/>
      <c r="DW496" s="718"/>
      <c r="DX496" s="718"/>
      <c r="DY496" s="718"/>
      <c r="DZ496" s="718"/>
      <c r="EA496" s="718"/>
      <c r="EB496" s="718"/>
      <c r="EC496" s="718"/>
      <c r="ED496" s="718"/>
      <c r="EE496" s="718"/>
      <c r="EF496" s="718"/>
      <c r="EG496" s="718"/>
      <c r="EH496" s="718"/>
      <c r="EI496" s="718"/>
      <c r="EJ496" s="718"/>
      <c r="EK496" s="718"/>
      <c r="EL496" s="718"/>
      <c r="EM496" s="718"/>
      <c r="EN496" s="718"/>
      <c r="EO496" s="718"/>
      <c r="EP496" s="718"/>
      <c r="EQ496" s="718"/>
      <c r="ER496" s="718"/>
      <c r="ES496" s="718"/>
      <c r="ET496" s="718"/>
      <c r="EU496" s="718"/>
      <c r="EV496" s="718"/>
      <c r="EW496" s="718"/>
      <c r="EX496" s="718"/>
      <c r="EY496" s="718"/>
      <c r="EZ496" s="718"/>
      <c r="FA496" s="718"/>
      <c r="FB496" s="718"/>
      <c r="FC496" s="718"/>
      <c r="FD496" s="718"/>
      <c r="FE496" s="718"/>
      <c r="FF496" s="718"/>
      <c r="FG496" s="718"/>
      <c r="FH496" s="718"/>
      <c r="FI496" s="718"/>
      <c r="FJ496" s="718"/>
      <c r="FK496" s="718"/>
      <c r="FL496" s="718"/>
      <c r="FM496" s="718"/>
      <c r="FN496" s="718"/>
      <c r="FO496" s="718"/>
      <c r="FP496" s="718"/>
      <c r="FQ496" s="718"/>
      <c r="FR496" s="718"/>
      <c r="FS496" s="718"/>
      <c r="FT496" s="718"/>
      <c r="FU496" s="718"/>
      <c r="FV496" s="718"/>
      <c r="FW496" s="718"/>
      <c r="FX496" s="718"/>
      <c r="FY496" s="718"/>
      <c r="FZ496" s="718"/>
      <c r="GA496" s="718"/>
      <c r="GB496" s="718"/>
      <c r="GC496" s="718"/>
      <c r="GD496" s="718"/>
      <c r="GE496" s="718"/>
      <c r="GF496" s="718"/>
      <c r="GG496" s="718"/>
      <c r="GH496" s="718"/>
      <c r="GI496" s="718"/>
      <c r="GJ496" s="718"/>
      <c r="GK496" s="718"/>
      <c r="GL496" s="718"/>
      <c r="GM496" s="718"/>
      <c r="GN496" s="718"/>
      <c r="GO496" s="718"/>
      <c r="GP496" s="718"/>
      <c r="GQ496" s="718"/>
      <c r="GR496" s="718"/>
      <c r="GS496" s="718"/>
      <c r="GT496" s="718"/>
      <c r="GU496" s="718"/>
      <c r="GV496" s="718"/>
      <c r="GW496" s="718"/>
      <c r="GX496" s="718"/>
      <c r="GY496" s="718"/>
      <c r="GZ496" s="718"/>
      <c r="HA496" s="718"/>
      <c r="HB496" s="718"/>
      <c r="HC496" s="718"/>
      <c r="HD496" s="718"/>
      <c r="HE496" s="718"/>
      <c r="HF496" s="718"/>
      <c r="HG496" s="718"/>
      <c r="HH496" s="718"/>
      <c r="HI496" s="718"/>
      <c r="HJ496" s="718"/>
      <c r="HK496" s="718"/>
      <c r="HL496" s="718"/>
      <c r="HM496" s="718"/>
      <c r="HN496" s="718"/>
      <c r="HO496" s="718"/>
      <c r="HP496" s="718"/>
      <c r="HQ496" s="718"/>
      <c r="HR496" s="718"/>
      <c r="HS496" s="718"/>
      <c r="HT496" s="718"/>
      <c r="HU496" s="718"/>
      <c r="HV496" s="718"/>
      <c r="HW496" s="718"/>
      <c r="HX496" s="718"/>
      <c r="HY496" s="718"/>
      <c r="HZ496" s="718"/>
      <c r="IA496" s="718"/>
      <c r="IB496" s="718"/>
      <c r="IC496" s="718"/>
      <c r="ID496" s="718"/>
      <c r="IE496" s="718"/>
      <c r="IF496" s="718"/>
      <c r="IG496" s="718"/>
      <c r="IH496" s="718"/>
      <c r="II496" s="718"/>
      <c r="IJ496" s="718"/>
      <c r="IK496" s="718"/>
      <c r="IL496" s="718"/>
      <c r="IM496" s="718"/>
      <c r="IN496" s="718"/>
      <c r="IO496" s="718"/>
      <c r="IP496" s="718"/>
      <c r="IQ496" s="718"/>
      <c r="IR496" s="718"/>
      <c r="IS496" s="718"/>
      <c r="IT496" s="718"/>
      <c r="IU496" s="718"/>
      <c r="IV496" s="718"/>
    </row>
    <row r="497" spans="2:256" s="418" customFormat="1">
      <c r="B497" s="432"/>
      <c r="C497" s="433"/>
      <c r="D497" s="432"/>
      <c r="E497" s="432"/>
      <c r="P497" s="718"/>
      <c r="Q497" s="718"/>
      <c r="R497" s="718"/>
      <c r="S497" s="718"/>
      <c r="T497" s="718"/>
      <c r="U497" s="718"/>
      <c r="V497" s="718"/>
      <c r="W497" s="718"/>
      <c r="X497" s="718"/>
      <c r="Y497" s="718"/>
      <c r="Z497" s="718"/>
      <c r="AA497" s="718"/>
      <c r="AB497" s="718"/>
      <c r="AC497" s="718"/>
      <c r="AD497" s="718"/>
      <c r="AE497" s="718"/>
      <c r="AF497" s="718"/>
      <c r="AG497" s="718"/>
      <c r="AH497" s="718"/>
      <c r="AI497" s="718"/>
      <c r="AJ497" s="718"/>
      <c r="AK497" s="718"/>
      <c r="AL497" s="718"/>
      <c r="AM497" s="718"/>
      <c r="AN497" s="718"/>
      <c r="AO497" s="718"/>
      <c r="AP497" s="718"/>
      <c r="AQ497" s="718"/>
      <c r="AR497" s="718"/>
      <c r="AS497" s="718"/>
      <c r="AT497" s="718"/>
      <c r="AU497" s="718"/>
      <c r="AV497" s="718"/>
      <c r="AW497" s="718"/>
      <c r="AX497" s="718"/>
      <c r="AY497" s="718"/>
      <c r="AZ497" s="718"/>
      <c r="BA497" s="718"/>
      <c r="BB497" s="718"/>
      <c r="BC497" s="718"/>
      <c r="BD497" s="718"/>
      <c r="BE497" s="718"/>
      <c r="BF497" s="718"/>
      <c r="BG497" s="718"/>
      <c r="BH497" s="718"/>
      <c r="BI497" s="718"/>
      <c r="BJ497" s="718"/>
      <c r="BK497" s="718"/>
      <c r="BL497" s="718"/>
      <c r="BM497" s="718"/>
      <c r="BN497" s="718"/>
      <c r="BO497" s="718"/>
      <c r="BP497" s="718"/>
      <c r="BQ497" s="718"/>
      <c r="BR497" s="718"/>
      <c r="BS497" s="718"/>
      <c r="BT497" s="718"/>
      <c r="BU497" s="718"/>
      <c r="BV497" s="718"/>
      <c r="BW497" s="718"/>
      <c r="BX497" s="718"/>
      <c r="BY497" s="718"/>
      <c r="BZ497" s="718"/>
      <c r="CA497" s="718"/>
      <c r="CB497" s="718"/>
      <c r="CC497" s="718"/>
      <c r="CD497" s="718"/>
      <c r="CE497" s="718"/>
      <c r="CF497" s="718"/>
      <c r="CG497" s="718"/>
      <c r="CH497" s="718"/>
      <c r="CI497" s="718"/>
      <c r="CJ497" s="718"/>
      <c r="CK497" s="718"/>
      <c r="CL497" s="718"/>
      <c r="CM497" s="718"/>
      <c r="CN497" s="718"/>
      <c r="CO497" s="718"/>
      <c r="CP497" s="718"/>
      <c r="CQ497" s="718"/>
      <c r="CR497" s="718"/>
      <c r="CS497" s="718"/>
      <c r="CT497" s="718"/>
      <c r="CU497" s="718"/>
      <c r="CV497" s="718"/>
      <c r="CW497" s="718"/>
      <c r="CX497" s="718"/>
      <c r="CY497" s="718"/>
      <c r="CZ497" s="718"/>
      <c r="DA497" s="718"/>
      <c r="DB497" s="718"/>
      <c r="DC497" s="718"/>
      <c r="DD497" s="718"/>
      <c r="DE497" s="718"/>
      <c r="DF497" s="718"/>
      <c r="DG497" s="718"/>
      <c r="DH497" s="718"/>
      <c r="DI497" s="718"/>
      <c r="DJ497" s="718"/>
      <c r="DK497" s="718"/>
      <c r="DL497" s="718"/>
      <c r="DM497" s="718"/>
      <c r="DN497" s="718"/>
      <c r="DO497" s="718"/>
      <c r="DP497" s="718"/>
      <c r="DQ497" s="718"/>
      <c r="DR497" s="718"/>
      <c r="DS497" s="718"/>
      <c r="DT497" s="718"/>
      <c r="DU497" s="718"/>
      <c r="DV497" s="718"/>
      <c r="DW497" s="718"/>
      <c r="DX497" s="718"/>
      <c r="DY497" s="718"/>
      <c r="DZ497" s="718"/>
      <c r="EA497" s="718"/>
      <c r="EB497" s="718"/>
      <c r="EC497" s="718"/>
      <c r="ED497" s="718"/>
      <c r="EE497" s="718"/>
      <c r="EF497" s="718"/>
      <c r="EG497" s="718"/>
      <c r="EH497" s="718"/>
      <c r="EI497" s="718"/>
      <c r="EJ497" s="718"/>
      <c r="EK497" s="718"/>
      <c r="EL497" s="718"/>
      <c r="EM497" s="718"/>
      <c r="EN497" s="718"/>
      <c r="EO497" s="718"/>
      <c r="EP497" s="718"/>
      <c r="EQ497" s="718"/>
      <c r="ER497" s="718"/>
      <c r="ES497" s="718"/>
      <c r="ET497" s="718"/>
      <c r="EU497" s="718"/>
      <c r="EV497" s="718"/>
      <c r="EW497" s="718"/>
      <c r="EX497" s="718"/>
      <c r="EY497" s="718"/>
      <c r="EZ497" s="718"/>
      <c r="FA497" s="718"/>
      <c r="FB497" s="718"/>
      <c r="FC497" s="718"/>
      <c r="FD497" s="718"/>
      <c r="FE497" s="718"/>
      <c r="FF497" s="718"/>
      <c r="FG497" s="718"/>
      <c r="FH497" s="718"/>
      <c r="FI497" s="718"/>
      <c r="FJ497" s="718"/>
      <c r="FK497" s="718"/>
      <c r="FL497" s="718"/>
      <c r="FM497" s="718"/>
      <c r="FN497" s="718"/>
      <c r="FO497" s="718"/>
      <c r="FP497" s="718"/>
      <c r="FQ497" s="718"/>
      <c r="FR497" s="718"/>
      <c r="FS497" s="718"/>
      <c r="FT497" s="718"/>
      <c r="FU497" s="718"/>
      <c r="FV497" s="718"/>
      <c r="FW497" s="718"/>
      <c r="FX497" s="718"/>
      <c r="FY497" s="718"/>
      <c r="FZ497" s="718"/>
      <c r="GA497" s="718"/>
      <c r="GB497" s="718"/>
      <c r="GC497" s="718"/>
      <c r="GD497" s="718"/>
      <c r="GE497" s="718"/>
      <c r="GF497" s="718"/>
      <c r="GG497" s="718"/>
      <c r="GH497" s="718"/>
      <c r="GI497" s="718"/>
      <c r="GJ497" s="718"/>
      <c r="GK497" s="718"/>
      <c r="GL497" s="718"/>
      <c r="GM497" s="718"/>
      <c r="GN497" s="718"/>
      <c r="GO497" s="718"/>
      <c r="GP497" s="718"/>
      <c r="GQ497" s="718"/>
      <c r="GR497" s="718"/>
      <c r="GS497" s="718"/>
      <c r="GT497" s="718"/>
      <c r="GU497" s="718"/>
      <c r="GV497" s="718"/>
      <c r="GW497" s="718"/>
      <c r="GX497" s="718"/>
      <c r="GY497" s="718"/>
      <c r="GZ497" s="718"/>
      <c r="HA497" s="718"/>
      <c r="HB497" s="718"/>
      <c r="HC497" s="718"/>
      <c r="HD497" s="718"/>
      <c r="HE497" s="718"/>
      <c r="HF497" s="718"/>
      <c r="HG497" s="718"/>
      <c r="HH497" s="718"/>
      <c r="HI497" s="718"/>
      <c r="HJ497" s="718"/>
      <c r="HK497" s="718"/>
      <c r="HL497" s="718"/>
      <c r="HM497" s="718"/>
      <c r="HN497" s="718"/>
      <c r="HO497" s="718"/>
      <c r="HP497" s="718"/>
      <c r="HQ497" s="718"/>
      <c r="HR497" s="718"/>
      <c r="HS497" s="718"/>
      <c r="HT497" s="718"/>
      <c r="HU497" s="718"/>
      <c r="HV497" s="718"/>
      <c r="HW497" s="718"/>
      <c r="HX497" s="718"/>
      <c r="HY497" s="718"/>
      <c r="HZ497" s="718"/>
      <c r="IA497" s="718"/>
      <c r="IB497" s="718"/>
      <c r="IC497" s="718"/>
      <c r="ID497" s="718"/>
      <c r="IE497" s="718"/>
      <c r="IF497" s="718"/>
      <c r="IG497" s="718"/>
      <c r="IH497" s="718"/>
      <c r="II497" s="718"/>
      <c r="IJ497" s="718"/>
      <c r="IK497" s="718"/>
      <c r="IL497" s="718"/>
      <c r="IM497" s="718"/>
      <c r="IN497" s="718"/>
      <c r="IO497" s="718"/>
      <c r="IP497" s="718"/>
      <c r="IQ497" s="718"/>
      <c r="IR497" s="718"/>
      <c r="IS497" s="718"/>
      <c r="IT497" s="718"/>
      <c r="IU497" s="718"/>
      <c r="IV497" s="718"/>
    </row>
    <row r="498" spans="2:256" s="418" customFormat="1">
      <c r="B498" s="432"/>
      <c r="C498" s="433"/>
      <c r="D498" s="432"/>
      <c r="E498" s="432"/>
      <c r="P498" s="718"/>
      <c r="Q498" s="718"/>
      <c r="R498" s="718"/>
      <c r="S498" s="718"/>
      <c r="T498" s="718"/>
      <c r="U498" s="718"/>
      <c r="V498" s="718"/>
      <c r="W498" s="718"/>
      <c r="X498" s="718"/>
      <c r="Y498" s="718"/>
      <c r="Z498" s="718"/>
      <c r="AA498" s="718"/>
      <c r="AB498" s="718"/>
      <c r="AC498" s="718"/>
      <c r="AD498" s="718"/>
      <c r="AE498" s="718"/>
      <c r="AF498" s="718"/>
      <c r="AG498" s="718"/>
      <c r="AH498" s="718"/>
      <c r="AI498" s="718"/>
      <c r="AJ498" s="718"/>
      <c r="AK498" s="718"/>
      <c r="AL498" s="718"/>
      <c r="AM498" s="718"/>
      <c r="AN498" s="718"/>
      <c r="AO498" s="718"/>
      <c r="AP498" s="718"/>
      <c r="AQ498" s="718"/>
      <c r="AR498" s="718"/>
      <c r="AS498" s="718"/>
      <c r="AT498" s="718"/>
      <c r="AU498" s="718"/>
      <c r="AV498" s="718"/>
      <c r="AW498" s="718"/>
      <c r="AX498" s="718"/>
      <c r="AY498" s="718"/>
      <c r="AZ498" s="718"/>
      <c r="BA498" s="718"/>
      <c r="BB498" s="718"/>
      <c r="BC498" s="718"/>
      <c r="BD498" s="718"/>
      <c r="BE498" s="718"/>
      <c r="BF498" s="718"/>
      <c r="BG498" s="718"/>
      <c r="BH498" s="718"/>
      <c r="BI498" s="718"/>
      <c r="BJ498" s="718"/>
      <c r="BK498" s="718"/>
      <c r="BL498" s="718"/>
      <c r="BM498" s="718"/>
      <c r="BN498" s="718"/>
      <c r="BO498" s="718"/>
      <c r="BP498" s="718"/>
      <c r="BQ498" s="718"/>
      <c r="BR498" s="718"/>
      <c r="BS498" s="718"/>
      <c r="BT498" s="718"/>
      <c r="BU498" s="718"/>
      <c r="BV498" s="718"/>
      <c r="BW498" s="718"/>
      <c r="BX498" s="718"/>
      <c r="BY498" s="718"/>
      <c r="BZ498" s="718"/>
      <c r="CA498" s="718"/>
      <c r="CB498" s="718"/>
      <c r="CC498" s="718"/>
      <c r="CD498" s="718"/>
      <c r="CE498" s="718"/>
      <c r="CF498" s="718"/>
      <c r="CG498" s="718"/>
      <c r="CH498" s="718"/>
      <c r="CI498" s="718"/>
      <c r="CJ498" s="718"/>
      <c r="CK498" s="718"/>
      <c r="CL498" s="718"/>
      <c r="CM498" s="718"/>
      <c r="CN498" s="718"/>
      <c r="CO498" s="718"/>
      <c r="CP498" s="718"/>
      <c r="CQ498" s="718"/>
      <c r="CR498" s="718"/>
      <c r="CS498" s="718"/>
      <c r="CT498" s="718"/>
      <c r="CU498" s="718"/>
      <c r="CV498" s="718"/>
      <c r="CW498" s="718"/>
      <c r="CX498" s="718"/>
      <c r="CY498" s="718"/>
      <c r="CZ498" s="718"/>
      <c r="DA498" s="718"/>
      <c r="DB498" s="718"/>
      <c r="DC498" s="718"/>
      <c r="DD498" s="718"/>
      <c r="DE498" s="718"/>
      <c r="DF498" s="718"/>
      <c r="DG498" s="718"/>
      <c r="DH498" s="718"/>
      <c r="DI498" s="718"/>
      <c r="DJ498" s="718"/>
      <c r="DK498" s="718"/>
      <c r="DL498" s="718"/>
      <c r="DM498" s="718"/>
      <c r="DN498" s="718"/>
      <c r="DO498" s="718"/>
      <c r="DP498" s="718"/>
      <c r="DQ498" s="718"/>
      <c r="DR498" s="718"/>
      <c r="DS498" s="718"/>
      <c r="DT498" s="718"/>
      <c r="DU498" s="718"/>
      <c r="DV498" s="718"/>
      <c r="DW498" s="718"/>
      <c r="DX498" s="718"/>
      <c r="DY498" s="718"/>
      <c r="DZ498" s="718"/>
      <c r="EA498" s="718"/>
      <c r="EB498" s="718"/>
      <c r="EC498" s="718"/>
      <c r="ED498" s="718"/>
      <c r="EE498" s="718"/>
      <c r="EF498" s="718"/>
      <c r="EG498" s="718"/>
      <c r="EH498" s="718"/>
      <c r="EI498" s="718"/>
      <c r="EJ498" s="718"/>
      <c r="EK498" s="718"/>
      <c r="EL498" s="718"/>
      <c r="EM498" s="718"/>
      <c r="EN498" s="718"/>
      <c r="EO498" s="718"/>
      <c r="EP498" s="718"/>
      <c r="EQ498" s="718"/>
      <c r="ER498" s="718"/>
      <c r="ES498" s="718"/>
      <c r="ET498" s="718"/>
      <c r="EU498" s="718"/>
      <c r="EV498" s="718"/>
      <c r="EW498" s="718"/>
      <c r="EX498" s="718"/>
      <c r="EY498" s="718"/>
      <c r="EZ498" s="718"/>
      <c r="FA498" s="718"/>
      <c r="FB498" s="718"/>
      <c r="FC498" s="718"/>
      <c r="FD498" s="718"/>
      <c r="FE498" s="718"/>
      <c r="FF498" s="718"/>
      <c r="FG498" s="718"/>
      <c r="FH498" s="718"/>
      <c r="FI498" s="718"/>
      <c r="FJ498" s="718"/>
      <c r="FK498" s="718"/>
      <c r="FL498" s="718"/>
      <c r="FM498" s="718"/>
      <c r="FN498" s="718"/>
      <c r="FO498" s="718"/>
      <c r="FP498" s="718"/>
      <c r="FQ498" s="718"/>
      <c r="FR498" s="718"/>
      <c r="FS498" s="718"/>
      <c r="FT498" s="718"/>
      <c r="FU498" s="718"/>
      <c r="FV498" s="718"/>
      <c r="FW498" s="718"/>
      <c r="FX498" s="718"/>
      <c r="FY498" s="718"/>
      <c r="FZ498" s="718"/>
      <c r="GA498" s="718"/>
      <c r="GB498" s="718"/>
      <c r="GC498" s="718"/>
      <c r="GD498" s="718"/>
      <c r="GE498" s="718"/>
      <c r="GF498" s="718"/>
      <c r="GG498" s="718"/>
      <c r="GH498" s="718"/>
      <c r="GI498" s="718"/>
      <c r="GJ498" s="718"/>
      <c r="GK498" s="718"/>
      <c r="GL498" s="718"/>
      <c r="GM498" s="718"/>
      <c r="GN498" s="718"/>
      <c r="GO498" s="718"/>
      <c r="GP498" s="718"/>
      <c r="GQ498" s="718"/>
      <c r="GR498" s="718"/>
      <c r="GS498" s="718"/>
      <c r="GT498" s="718"/>
      <c r="GU498" s="718"/>
      <c r="GV498" s="718"/>
      <c r="GW498" s="718"/>
      <c r="GX498" s="718"/>
      <c r="GY498" s="718"/>
      <c r="GZ498" s="718"/>
      <c r="HA498" s="718"/>
      <c r="HB498" s="718"/>
      <c r="HC498" s="718"/>
      <c r="HD498" s="718"/>
      <c r="HE498" s="718"/>
      <c r="HF498" s="718"/>
      <c r="HG498" s="718"/>
      <c r="HH498" s="718"/>
      <c r="HI498" s="718"/>
      <c r="HJ498" s="718"/>
      <c r="HK498" s="718"/>
      <c r="HL498" s="718"/>
      <c r="HM498" s="718"/>
      <c r="HN498" s="718"/>
      <c r="HO498" s="718"/>
      <c r="HP498" s="718"/>
      <c r="HQ498" s="718"/>
      <c r="HR498" s="718"/>
      <c r="HS498" s="718"/>
      <c r="HT498" s="718"/>
      <c r="HU498" s="718"/>
      <c r="HV498" s="718"/>
      <c r="HW498" s="718"/>
      <c r="HX498" s="718"/>
      <c r="HY498" s="718"/>
      <c r="HZ498" s="718"/>
      <c r="IA498" s="718"/>
      <c r="IB498" s="718"/>
      <c r="IC498" s="718"/>
      <c r="ID498" s="718"/>
      <c r="IE498" s="718"/>
      <c r="IF498" s="718"/>
      <c r="IG498" s="718"/>
      <c r="IH498" s="718"/>
      <c r="II498" s="718"/>
      <c r="IJ498" s="718"/>
      <c r="IK498" s="718"/>
      <c r="IL498" s="718"/>
      <c r="IM498" s="718"/>
      <c r="IN498" s="718"/>
      <c r="IO498" s="718"/>
      <c r="IP498" s="718"/>
      <c r="IQ498" s="718"/>
      <c r="IR498" s="718"/>
      <c r="IS498" s="718"/>
      <c r="IT498" s="718"/>
      <c r="IU498" s="718"/>
      <c r="IV498" s="718"/>
    </row>
    <row r="499" spans="2:256" s="418" customFormat="1">
      <c r="B499" s="432"/>
      <c r="C499" s="433"/>
      <c r="D499" s="432"/>
      <c r="E499" s="432"/>
      <c r="P499" s="718"/>
      <c r="Q499" s="718"/>
      <c r="R499" s="718"/>
      <c r="S499" s="718"/>
      <c r="T499" s="718"/>
      <c r="U499" s="718"/>
      <c r="V499" s="718"/>
      <c r="W499" s="718"/>
      <c r="X499" s="718"/>
      <c r="Y499" s="718"/>
      <c r="Z499" s="718"/>
      <c r="AA499" s="718"/>
      <c r="AB499" s="718"/>
      <c r="AC499" s="718"/>
      <c r="AD499" s="718"/>
      <c r="AE499" s="718"/>
      <c r="AF499" s="718"/>
      <c r="AG499" s="718"/>
      <c r="AH499" s="718"/>
      <c r="AI499" s="718"/>
      <c r="AJ499" s="718"/>
      <c r="AK499" s="718"/>
      <c r="AL499" s="718"/>
      <c r="AM499" s="718"/>
      <c r="AN499" s="718"/>
      <c r="AO499" s="718"/>
      <c r="AP499" s="718"/>
      <c r="AQ499" s="718"/>
      <c r="AR499" s="718"/>
      <c r="AS499" s="718"/>
      <c r="AT499" s="718"/>
      <c r="AU499" s="718"/>
      <c r="AV499" s="718"/>
      <c r="AW499" s="718"/>
      <c r="AX499" s="718"/>
      <c r="AY499" s="718"/>
      <c r="AZ499" s="718"/>
      <c r="BA499" s="718"/>
      <c r="BB499" s="718"/>
      <c r="BC499" s="718"/>
      <c r="BD499" s="718"/>
      <c r="BE499" s="718"/>
      <c r="BF499" s="718"/>
      <c r="BG499" s="718"/>
      <c r="BH499" s="718"/>
      <c r="BI499" s="718"/>
      <c r="BJ499" s="718"/>
      <c r="BK499" s="718"/>
      <c r="BL499" s="718"/>
      <c r="BM499" s="718"/>
      <c r="BN499" s="718"/>
      <c r="BO499" s="718"/>
      <c r="BP499" s="718"/>
      <c r="BQ499" s="718"/>
      <c r="BR499" s="718"/>
      <c r="BS499" s="718"/>
      <c r="BT499" s="718"/>
      <c r="BU499" s="718"/>
      <c r="BV499" s="718"/>
      <c r="BW499" s="718"/>
      <c r="BX499" s="718"/>
      <c r="BY499" s="718"/>
      <c r="BZ499" s="718"/>
      <c r="CA499" s="718"/>
      <c r="CB499" s="718"/>
      <c r="CC499" s="718"/>
      <c r="CD499" s="718"/>
      <c r="CE499" s="718"/>
      <c r="CF499" s="718"/>
      <c r="CG499" s="718"/>
      <c r="CH499" s="718"/>
      <c r="CI499" s="718"/>
      <c r="CJ499" s="718"/>
      <c r="CK499" s="718"/>
      <c r="CL499" s="718"/>
      <c r="CM499" s="718"/>
      <c r="CN499" s="718"/>
      <c r="CO499" s="718"/>
      <c r="CP499" s="718"/>
      <c r="CQ499" s="718"/>
      <c r="CR499" s="718"/>
      <c r="CS499" s="718"/>
      <c r="CT499" s="718"/>
      <c r="CU499" s="718"/>
      <c r="CV499" s="718"/>
      <c r="CW499" s="718"/>
      <c r="CX499" s="718"/>
      <c r="CY499" s="718"/>
      <c r="CZ499" s="718"/>
      <c r="DA499" s="718"/>
      <c r="DB499" s="718"/>
      <c r="DC499" s="718"/>
      <c r="DD499" s="718"/>
      <c r="DE499" s="718"/>
      <c r="DF499" s="718"/>
      <c r="DG499" s="718"/>
      <c r="DH499" s="718"/>
      <c r="DI499" s="718"/>
      <c r="DJ499" s="718"/>
      <c r="DK499" s="718"/>
      <c r="DL499" s="718"/>
      <c r="DM499" s="718"/>
      <c r="DN499" s="718"/>
      <c r="DO499" s="718"/>
      <c r="DP499" s="718"/>
      <c r="DQ499" s="718"/>
      <c r="DR499" s="718"/>
      <c r="DS499" s="718"/>
      <c r="DT499" s="718"/>
      <c r="DU499" s="718"/>
      <c r="DV499" s="718"/>
      <c r="DW499" s="718"/>
      <c r="DX499" s="718"/>
      <c r="DY499" s="718"/>
      <c r="DZ499" s="718"/>
      <c r="EA499" s="718"/>
      <c r="EB499" s="718"/>
      <c r="EC499" s="718"/>
      <c r="ED499" s="718"/>
      <c r="EE499" s="718"/>
      <c r="EF499" s="718"/>
      <c r="EG499" s="718"/>
      <c r="EH499" s="718"/>
      <c r="EI499" s="718"/>
      <c r="EJ499" s="718"/>
      <c r="EK499" s="718"/>
      <c r="EL499" s="718"/>
      <c r="EM499" s="718"/>
      <c r="EN499" s="718"/>
      <c r="EO499" s="718"/>
      <c r="EP499" s="718"/>
      <c r="EQ499" s="718"/>
      <c r="ER499" s="718"/>
      <c r="ES499" s="718"/>
      <c r="ET499" s="718"/>
      <c r="EU499" s="718"/>
      <c r="EV499" s="718"/>
      <c r="EW499" s="718"/>
      <c r="EX499" s="718"/>
      <c r="EY499" s="718"/>
      <c r="EZ499" s="718"/>
      <c r="FA499" s="718"/>
      <c r="FB499" s="718"/>
      <c r="FC499" s="718"/>
      <c r="FD499" s="718"/>
      <c r="FE499" s="718"/>
      <c r="FF499" s="718"/>
      <c r="FG499" s="718"/>
      <c r="FH499" s="718"/>
      <c r="FI499" s="718"/>
      <c r="FJ499" s="718"/>
      <c r="FK499" s="718"/>
      <c r="FL499" s="718"/>
      <c r="FM499" s="718"/>
      <c r="FN499" s="718"/>
      <c r="FO499" s="718"/>
      <c r="FP499" s="718"/>
      <c r="FQ499" s="718"/>
      <c r="FR499" s="718"/>
      <c r="FS499" s="718"/>
      <c r="FT499" s="718"/>
      <c r="FU499" s="718"/>
      <c r="FV499" s="718"/>
      <c r="FW499" s="718"/>
      <c r="FX499" s="718"/>
      <c r="FY499" s="718"/>
      <c r="FZ499" s="718"/>
      <c r="GA499" s="718"/>
      <c r="GB499" s="718"/>
      <c r="GC499" s="718"/>
      <c r="GD499" s="718"/>
      <c r="GE499" s="718"/>
      <c r="GF499" s="718"/>
      <c r="GG499" s="718"/>
      <c r="GH499" s="718"/>
      <c r="GI499" s="718"/>
      <c r="GJ499" s="718"/>
      <c r="GK499" s="718"/>
      <c r="GL499" s="718"/>
      <c r="GM499" s="718"/>
      <c r="GN499" s="718"/>
      <c r="GO499" s="718"/>
      <c r="GP499" s="718"/>
      <c r="GQ499" s="718"/>
      <c r="GR499" s="718"/>
      <c r="GS499" s="718"/>
      <c r="GT499" s="718"/>
      <c r="GU499" s="718"/>
      <c r="GV499" s="718"/>
      <c r="GW499" s="718"/>
      <c r="GX499" s="718"/>
      <c r="GY499" s="718"/>
      <c r="GZ499" s="718"/>
      <c r="HA499" s="718"/>
      <c r="HB499" s="718"/>
      <c r="HC499" s="718"/>
      <c r="HD499" s="718"/>
      <c r="HE499" s="718"/>
      <c r="HF499" s="718"/>
      <c r="HG499" s="718"/>
      <c r="HH499" s="718"/>
      <c r="HI499" s="718"/>
      <c r="HJ499" s="718"/>
      <c r="HK499" s="718"/>
      <c r="HL499" s="718"/>
      <c r="HM499" s="718"/>
      <c r="HN499" s="718"/>
      <c r="HO499" s="718"/>
      <c r="HP499" s="718"/>
      <c r="HQ499" s="718"/>
      <c r="HR499" s="718"/>
      <c r="HS499" s="718"/>
      <c r="HT499" s="718"/>
      <c r="HU499" s="718"/>
      <c r="HV499" s="718"/>
      <c r="HW499" s="718"/>
      <c r="HX499" s="718"/>
      <c r="HY499" s="718"/>
      <c r="HZ499" s="718"/>
      <c r="IA499" s="718"/>
      <c r="IB499" s="718"/>
      <c r="IC499" s="718"/>
      <c r="ID499" s="718"/>
      <c r="IE499" s="718"/>
      <c r="IF499" s="718"/>
      <c r="IG499" s="718"/>
      <c r="IH499" s="718"/>
      <c r="II499" s="718"/>
      <c r="IJ499" s="718"/>
      <c r="IK499" s="718"/>
      <c r="IL499" s="718"/>
      <c r="IM499" s="718"/>
      <c r="IN499" s="718"/>
      <c r="IO499" s="718"/>
      <c r="IP499" s="718"/>
      <c r="IQ499" s="718"/>
      <c r="IR499" s="718"/>
      <c r="IS499" s="718"/>
      <c r="IT499" s="718"/>
      <c r="IU499" s="718"/>
      <c r="IV499" s="718"/>
    </row>
    <row r="500" spans="2:256" s="418" customFormat="1">
      <c r="B500" s="432"/>
      <c r="C500" s="433"/>
      <c r="D500" s="432"/>
      <c r="E500" s="432"/>
      <c r="P500" s="718"/>
      <c r="Q500" s="718"/>
      <c r="R500" s="718"/>
      <c r="S500" s="718"/>
      <c r="T500" s="718"/>
      <c r="U500" s="718"/>
      <c r="V500" s="718"/>
      <c r="W500" s="718"/>
      <c r="X500" s="718"/>
      <c r="Y500" s="718"/>
      <c r="Z500" s="718"/>
      <c r="AA500" s="718"/>
      <c r="AB500" s="718"/>
      <c r="AC500" s="718"/>
      <c r="AD500" s="718"/>
      <c r="AE500" s="718"/>
      <c r="AF500" s="718"/>
      <c r="AG500" s="718"/>
      <c r="AH500" s="718"/>
      <c r="AI500" s="718"/>
      <c r="AJ500" s="718"/>
      <c r="AK500" s="718"/>
      <c r="AL500" s="718"/>
      <c r="AM500" s="718"/>
      <c r="AN500" s="718"/>
      <c r="AO500" s="718"/>
      <c r="AP500" s="718"/>
      <c r="AQ500" s="718"/>
      <c r="AR500" s="718"/>
      <c r="AS500" s="718"/>
      <c r="AT500" s="718"/>
      <c r="AU500" s="718"/>
      <c r="AV500" s="718"/>
      <c r="AW500" s="718"/>
      <c r="AX500" s="718"/>
      <c r="AY500" s="718"/>
      <c r="AZ500" s="718"/>
      <c r="BA500" s="718"/>
      <c r="BB500" s="718"/>
      <c r="BC500" s="718"/>
      <c r="BD500" s="718"/>
      <c r="BE500" s="718"/>
      <c r="BF500" s="718"/>
      <c r="BG500" s="718"/>
      <c r="BH500" s="718"/>
      <c r="BI500" s="718"/>
      <c r="BJ500" s="718"/>
      <c r="BK500" s="718"/>
      <c r="BL500" s="718"/>
      <c r="BM500" s="718"/>
      <c r="BN500" s="718"/>
      <c r="BO500" s="718"/>
      <c r="BP500" s="718"/>
      <c r="BQ500" s="718"/>
      <c r="BR500" s="718"/>
      <c r="BS500" s="718"/>
      <c r="BT500" s="718"/>
      <c r="BU500" s="718"/>
      <c r="BV500" s="718"/>
      <c r="BW500" s="718"/>
      <c r="BX500" s="718"/>
      <c r="BY500" s="718"/>
      <c r="BZ500" s="718"/>
      <c r="CA500" s="718"/>
      <c r="CB500" s="718"/>
      <c r="CC500" s="718"/>
      <c r="CD500" s="718"/>
      <c r="CE500" s="718"/>
      <c r="CF500" s="718"/>
      <c r="CG500" s="718"/>
      <c r="CH500" s="718"/>
      <c r="CI500" s="718"/>
      <c r="CJ500" s="718"/>
      <c r="CK500" s="718"/>
      <c r="CL500" s="718"/>
      <c r="CM500" s="718"/>
      <c r="CN500" s="718"/>
      <c r="CO500" s="718"/>
      <c r="CP500" s="718"/>
      <c r="CQ500" s="718"/>
      <c r="CR500" s="718"/>
      <c r="CS500" s="718"/>
      <c r="CT500" s="718"/>
      <c r="CU500" s="718"/>
      <c r="CV500" s="718"/>
      <c r="CW500" s="718"/>
      <c r="CX500" s="718"/>
      <c r="CY500" s="718"/>
      <c r="CZ500" s="718"/>
      <c r="DA500" s="718"/>
      <c r="DB500" s="718"/>
      <c r="DC500" s="718"/>
      <c r="DD500" s="718"/>
      <c r="DE500" s="718"/>
      <c r="DF500" s="718"/>
      <c r="DG500" s="718"/>
      <c r="DH500" s="718"/>
      <c r="DI500" s="718"/>
      <c r="DJ500" s="718"/>
      <c r="DK500" s="718"/>
      <c r="DL500" s="718"/>
      <c r="DM500" s="718"/>
      <c r="DN500" s="718"/>
      <c r="DO500" s="718"/>
      <c r="DP500" s="718"/>
      <c r="DQ500" s="718"/>
      <c r="DR500" s="718"/>
      <c r="DS500" s="718"/>
      <c r="DT500" s="718"/>
      <c r="DU500" s="718"/>
      <c r="DV500" s="718"/>
      <c r="DW500" s="718"/>
      <c r="DX500" s="718"/>
      <c r="DY500" s="718"/>
      <c r="DZ500" s="718"/>
      <c r="EA500" s="718"/>
      <c r="EB500" s="718"/>
      <c r="EC500" s="718"/>
      <c r="ED500" s="718"/>
      <c r="EE500" s="718"/>
      <c r="EF500" s="718"/>
      <c r="EG500" s="718"/>
      <c r="EH500" s="718"/>
      <c r="EI500" s="718"/>
      <c r="EJ500" s="718"/>
      <c r="EK500" s="718"/>
      <c r="EL500" s="718"/>
      <c r="EM500" s="718"/>
      <c r="EN500" s="718"/>
      <c r="EO500" s="718"/>
      <c r="EP500" s="718"/>
      <c r="EQ500" s="718"/>
      <c r="ER500" s="718"/>
      <c r="ES500" s="718"/>
      <c r="ET500" s="718"/>
      <c r="EU500" s="718"/>
      <c r="EV500" s="718"/>
      <c r="EW500" s="718"/>
      <c r="EX500" s="718"/>
      <c r="EY500" s="718"/>
      <c r="EZ500" s="718"/>
      <c r="FA500" s="718"/>
      <c r="FB500" s="718"/>
      <c r="FC500" s="718"/>
      <c r="FD500" s="718"/>
      <c r="FE500" s="718"/>
      <c r="FF500" s="718"/>
      <c r="FG500" s="718"/>
      <c r="FH500" s="718"/>
      <c r="FI500" s="718"/>
      <c r="FJ500" s="718"/>
      <c r="FK500" s="718"/>
      <c r="FL500" s="718"/>
      <c r="FM500" s="718"/>
      <c r="FN500" s="718"/>
      <c r="FO500" s="718"/>
      <c r="FP500" s="718"/>
      <c r="FQ500" s="718"/>
      <c r="FR500" s="718"/>
      <c r="FS500" s="718"/>
      <c r="FT500" s="718"/>
      <c r="FU500" s="718"/>
      <c r="FV500" s="718"/>
      <c r="FW500" s="718"/>
      <c r="FX500" s="718"/>
      <c r="FY500" s="718"/>
      <c r="FZ500" s="718"/>
      <c r="GA500" s="718"/>
      <c r="GB500" s="718"/>
      <c r="GC500" s="718"/>
      <c r="GD500" s="718"/>
      <c r="GE500" s="718"/>
      <c r="GF500" s="718"/>
      <c r="GG500" s="718"/>
      <c r="GH500" s="718"/>
      <c r="GI500" s="718"/>
      <c r="GJ500" s="718"/>
      <c r="GK500" s="718"/>
      <c r="GL500" s="718"/>
      <c r="GM500" s="718"/>
      <c r="GN500" s="718"/>
      <c r="GO500" s="718"/>
      <c r="GP500" s="718"/>
      <c r="GQ500" s="718"/>
      <c r="GR500" s="718"/>
      <c r="GS500" s="718"/>
      <c r="GT500" s="718"/>
      <c r="GU500" s="718"/>
      <c r="GV500" s="718"/>
      <c r="GW500" s="718"/>
      <c r="GX500" s="718"/>
      <c r="GY500" s="718"/>
      <c r="GZ500" s="718"/>
      <c r="HA500" s="718"/>
      <c r="HB500" s="718"/>
      <c r="HC500" s="718"/>
      <c r="HD500" s="718"/>
      <c r="HE500" s="718"/>
      <c r="HF500" s="718"/>
      <c r="HG500" s="718"/>
      <c r="HH500" s="718"/>
      <c r="HI500" s="718"/>
      <c r="HJ500" s="718"/>
      <c r="HK500" s="718"/>
      <c r="HL500" s="718"/>
      <c r="HM500" s="718"/>
      <c r="HN500" s="718"/>
      <c r="HO500" s="718"/>
      <c r="HP500" s="718"/>
      <c r="HQ500" s="718"/>
      <c r="HR500" s="718"/>
      <c r="HS500" s="718"/>
      <c r="HT500" s="718"/>
      <c r="HU500" s="718"/>
      <c r="HV500" s="718"/>
      <c r="HW500" s="718"/>
      <c r="HX500" s="718"/>
      <c r="HY500" s="718"/>
      <c r="HZ500" s="718"/>
      <c r="IA500" s="718"/>
      <c r="IB500" s="718"/>
      <c r="IC500" s="718"/>
      <c r="ID500" s="718"/>
      <c r="IE500" s="718"/>
      <c r="IF500" s="718"/>
      <c r="IG500" s="718"/>
      <c r="IH500" s="718"/>
      <c r="II500" s="718"/>
      <c r="IJ500" s="718"/>
      <c r="IK500" s="718"/>
      <c r="IL500" s="718"/>
      <c r="IM500" s="718"/>
      <c r="IN500" s="718"/>
      <c r="IO500" s="718"/>
      <c r="IP500" s="718"/>
      <c r="IQ500" s="718"/>
      <c r="IR500" s="718"/>
      <c r="IS500" s="718"/>
      <c r="IT500" s="718"/>
      <c r="IU500" s="718"/>
      <c r="IV500" s="718"/>
    </row>
    <row r="501" spans="2:256" s="418" customFormat="1">
      <c r="B501" s="432"/>
      <c r="C501" s="433"/>
      <c r="D501" s="432"/>
      <c r="E501" s="432"/>
      <c r="P501" s="718"/>
      <c r="Q501" s="718"/>
      <c r="R501" s="718"/>
      <c r="S501" s="718"/>
      <c r="T501" s="718"/>
      <c r="U501" s="718"/>
      <c r="V501" s="718"/>
      <c r="W501" s="718"/>
      <c r="X501" s="718"/>
      <c r="Y501" s="718"/>
      <c r="Z501" s="718"/>
      <c r="AA501" s="718"/>
      <c r="AB501" s="718"/>
      <c r="AC501" s="718"/>
      <c r="AD501" s="718"/>
      <c r="AE501" s="718"/>
      <c r="AF501" s="718"/>
      <c r="AG501" s="718"/>
      <c r="AH501" s="718"/>
      <c r="AI501" s="718"/>
      <c r="AJ501" s="718"/>
      <c r="AK501" s="718"/>
      <c r="AL501" s="718"/>
      <c r="AM501" s="718"/>
      <c r="AN501" s="718"/>
      <c r="AO501" s="718"/>
      <c r="AP501" s="718"/>
      <c r="AQ501" s="718"/>
      <c r="AR501" s="718"/>
      <c r="AS501" s="718"/>
      <c r="AT501" s="718"/>
      <c r="AU501" s="718"/>
      <c r="AV501" s="718"/>
      <c r="AW501" s="718"/>
      <c r="AX501" s="718"/>
      <c r="AY501" s="718"/>
      <c r="AZ501" s="718"/>
      <c r="BA501" s="718"/>
      <c r="BB501" s="718"/>
      <c r="BC501" s="718"/>
      <c r="BD501" s="718"/>
      <c r="BE501" s="718"/>
      <c r="BF501" s="718"/>
      <c r="BG501" s="718"/>
      <c r="BH501" s="718"/>
      <c r="BI501" s="718"/>
      <c r="BJ501" s="718"/>
      <c r="BK501" s="718"/>
      <c r="BL501" s="718"/>
      <c r="BM501" s="718"/>
      <c r="BN501" s="718"/>
      <c r="BO501" s="718"/>
      <c r="BP501" s="718"/>
      <c r="BQ501" s="718"/>
      <c r="BR501" s="718"/>
      <c r="BS501" s="718"/>
      <c r="BT501" s="718"/>
      <c r="BU501" s="718"/>
      <c r="BV501" s="718"/>
      <c r="BW501" s="718"/>
      <c r="BX501" s="718"/>
      <c r="BY501" s="718"/>
      <c r="BZ501" s="718"/>
      <c r="CA501" s="718"/>
      <c r="CB501" s="718"/>
      <c r="CC501" s="718"/>
      <c r="CD501" s="718"/>
      <c r="CE501" s="718"/>
      <c r="CF501" s="718"/>
      <c r="CG501" s="718"/>
      <c r="CH501" s="718"/>
      <c r="CI501" s="718"/>
      <c r="CJ501" s="718"/>
      <c r="CK501" s="718"/>
      <c r="CL501" s="718"/>
      <c r="CM501" s="718"/>
      <c r="CN501" s="718"/>
      <c r="CO501" s="718"/>
      <c r="CP501" s="718"/>
      <c r="CQ501" s="718"/>
      <c r="CR501" s="718"/>
      <c r="CS501" s="718"/>
      <c r="CT501" s="718"/>
      <c r="CU501" s="718"/>
      <c r="CV501" s="718"/>
      <c r="CW501" s="718"/>
      <c r="CX501" s="718"/>
      <c r="CY501" s="718"/>
      <c r="CZ501" s="718"/>
      <c r="DA501" s="718"/>
      <c r="DB501" s="718"/>
      <c r="DC501" s="718"/>
      <c r="DD501" s="718"/>
      <c r="DE501" s="718"/>
      <c r="DF501" s="718"/>
      <c r="DG501" s="718"/>
      <c r="DH501" s="718"/>
      <c r="DI501" s="718"/>
      <c r="DJ501" s="718"/>
      <c r="DK501" s="718"/>
      <c r="DL501" s="718"/>
      <c r="DM501" s="718"/>
      <c r="DN501" s="718"/>
      <c r="DO501" s="718"/>
      <c r="DP501" s="718"/>
      <c r="DQ501" s="718"/>
      <c r="DR501" s="718"/>
      <c r="DS501" s="718"/>
      <c r="DT501" s="718"/>
      <c r="DU501" s="718"/>
      <c r="DV501" s="718"/>
      <c r="DW501" s="718"/>
      <c r="DX501" s="718"/>
      <c r="DY501" s="718"/>
      <c r="DZ501" s="718"/>
      <c r="EA501" s="718"/>
      <c r="EB501" s="718"/>
      <c r="EC501" s="718"/>
      <c r="ED501" s="718"/>
      <c r="EE501" s="718"/>
      <c r="EF501" s="718"/>
      <c r="EG501" s="718"/>
      <c r="EH501" s="718"/>
      <c r="EI501" s="718"/>
      <c r="EJ501" s="718"/>
      <c r="EK501" s="718"/>
      <c r="EL501" s="718"/>
      <c r="EM501" s="718"/>
      <c r="EN501" s="718"/>
      <c r="EO501" s="718"/>
      <c r="EP501" s="718"/>
      <c r="EQ501" s="718"/>
      <c r="ER501" s="718"/>
      <c r="ES501" s="718"/>
      <c r="ET501" s="718"/>
      <c r="EU501" s="718"/>
      <c r="EV501" s="718"/>
      <c r="EW501" s="718"/>
      <c r="EX501" s="718"/>
      <c r="EY501" s="718"/>
      <c r="EZ501" s="718"/>
      <c r="FA501" s="718"/>
      <c r="FB501" s="718"/>
      <c r="FC501" s="718"/>
      <c r="FD501" s="718"/>
      <c r="FE501" s="718"/>
      <c r="FF501" s="718"/>
      <c r="FG501" s="718"/>
      <c r="FH501" s="718"/>
      <c r="FI501" s="718"/>
      <c r="FJ501" s="718"/>
      <c r="FK501" s="718"/>
      <c r="FL501" s="718"/>
      <c r="FM501" s="718"/>
      <c r="FN501" s="718"/>
      <c r="FO501" s="718"/>
      <c r="FP501" s="718"/>
      <c r="FQ501" s="718"/>
      <c r="FR501" s="718"/>
      <c r="FS501" s="718"/>
      <c r="FT501" s="718"/>
      <c r="FU501" s="718"/>
      <c r="FV501" s="718"/>
      <c r="FW501" s="718"/>
      <c r="FX501" s="718"/>
      <c r="FY501" s="718"/>
      <c r="FZ501" s="718"/>
      <c r="GA501" s="718"/>
      <c r="GB501" s="718"/>
      <c r="GC501" s="718"/>
      <c r="GD501" s="718"/>
      <c r="GE501" s="718"/>
      <c r="GF501" s="718"/>
      <c r="GG501" s="718"/>
      <c r="GH501" s="718"/>
      <c r="GI501" s="718"/>
      <c r="GJ501" s="718"/>
      <c r="GK501" s="718"/>
      <c r="GL501" s="718"/>
      <c r="GM501" s="718"/>
      <c r="GN501" s="718"/>
      <c r="GO501" s="718"/>
      <c r="GP501" s="718"/>
      <c r="GQ501" s="718"/>
      <c r="GR501" s="718"/>
      <c r="GS501" s="718"/>
      <c r="GT501" s="718"/>
      <c r="GU501" s="718"/>
      <c r="GV501" s="718"/>
      <c r="GW501" s="718"/>
      <c r="GX501" s="718"/>
      <c r="GY501" s="718"/>
      <c r="GZ501" s="718"/>
      <c r="HA501" s="718"/>
      <c r="HB501" s="718"/>
      <c r="HC501" s="718"/>
      <c r="HD501" s="718"/>
      <c r="HE501" s="718"/>
      <c r="HF501" s="718"/>
      <c r="HG501" s="718"/>
      <c r="HH501" s="718"/>
      <c r="HI501" s="718"/>
      <c r="HJ501" s="718"/>
      <c r="HK501" s="718"/>
      <c r="HL501" s="718"/>
      <c r="HM501" s="718"/>
      <c r="HN501" s="718"/>
      <c r="HO501" s="718"/>
      <c r="HP501" s="718"/>
      <c r="HQ501" s="718"/>
      <c r="HR501" s="718"/>
      <c r="HS501" s="718"/>
      <c r="HT501" s="718"/>
      <c r="HU501" s="718"/>
      <c r="HV501" s="718"/>
      <c r="HW501" s="718"/>
      <c r="HX501" s="718"/>
      <c r="HY501" s="718"/>
      <c r="HZ501" s="718"/>
      <c r="IA501" s="718"/>
      <c r="IB501" s="718"/>
      <c r="IC501" s="718"/>
      <c r="ID501" s="718"/>
      <c r="IE501" s="718"/>
      <c r="IF501" s="718"/>
      <c r="IG501" s="718"/>
      <c r="IH501" s="718"/>
      <c r="II501" s="718"/>
      <c r="IJ501" s="718"/>
      <c r="IK501" s="718"/>
      <c r="IL501" s="718"/>
      <c r="IM501" s="718"/>
      <c r="IN501" s="718"/>
      <c r="IO501" s="718"/>
      <c r="IP501" s="718"/>
      <c r="IQ501" s="718"/>
      <c r="IR501" s="718"/>
      <c r="IS501" s="718"/>
      <c r="IT501" s="718"/>
      <c r="IU501" s="718"/>
      <c r="IV501" s="718"/>
    </row>
    <row r="502" spans="2:256" s="418" customFormat="1">
      <c r="B502" s="432"/>
      <c r="C502" s="433"/>
      <c r="D502" s="432"/>
      <c r="E502" s="432"/>
      <c r="P502" s="718"/>
      <c r="Q502" s="718"/>
      <c r="R502" s="718"/>
      <c r="S502" s="718"/>
      <c r="T502" s="718"/>
      <c r="U502" s="718"/>
      <c r="V502" s="718"/>
      <c r="W502" s="718"/>
      <c r="X502" s="718"/>
      <c r="Y502" s="718"/>
      <c r="Z502" s="718"/>
      <c r="AA502" s="718"/>
      <c r="AB502" s="718"/>
      <c r="AC502" s="718"/>
      <c r="AD502" s="718"/>
      <c r="AE502" s="718"/>
      <c r="AF502" s="718"/>
      <c r="AG502" s="718"/>
      <c r="AH502" s="718"/>
      <c r="AI502" s="718"/>
      <c r="AJ502" s="718"/>
      <c r="AK502" s="718"/>
      <c r="AL502" s="718"/>
      <c r="AM502" s="718"/>
      <c r="AN502" s="718"/>
      <c r="AO502" s="718"/>
      <c r="AP502" s="718"/>
      <c r="AQ502" s="718"/>
      <c r="AR502" s="718"/>
      <c r="AS502" s="718"/>
      <c r="AT502" s="718"/>
      <c r="AU502" s="718"/>
      <c r="AV502" s="718"/>
      <c r="AW502" s="718"/>
      <c r="AX502" s="718"/>
      <c r="AY502" s="718"/>
      <c r="AZ502" s="718"/>
      <c r="BA502" s="718"/>
      <c r="BB502" s="718"/>
      <c r="BC502" s="718"/>
      <c r="BD502" s="718"/>
      <c r="BE502" s="718"/>
      <c r="BF502" s="718"/>
      <c r="BG502" s="718"/>
      <c r="BH502" s="718"/>
      <c r="BI502" s="718"/>
      <c r="BJ502" s="718"/>
      <c r="BK502" s="718"/>
      <c r="BL502" s="718"/>
      <c r="BM502" s="718"/>
      <c r="BN502" s="718"/>
      <c r="BO502" s="718"/>
      <c r="BP502" s="718"/>
      <c r="BQ502" s="718"/>
      <c r="BR502" s="718"/>
      <c r="BS502" s="718"/>
      <c r="BT502" s="718"/>
      <c r="BU502" s="718"/>
      <c r="BV502" s="718"/>
      <c r="BW502" s="718"/>
      <c r="BX502" s="718"/>
      <c r="BY502" s="718"/>
      <c r="BZ502" s="718"/>
      <c r="CA502" s="718"/>
      <c r="CB502" s="718"/>
      <c r="CC502" s="718"/>
      <c r="CD502" s="718"/>
      <c r="CE502" s="718"/>
      <c r="CF502" s="718"/>
      <c r="CG502" s="718"/>
      <c r="CH502" s="718"/>
      <c r="CI502" s="718"/>
      <c r="CJ502" s="718"/>
      <c r="CK502" s="718"/>
      <c r="CL502" s="718"/>
      <c r="CM502" s="718"/>
      <c r="CN502" s="718"/>
      <c r="CO502" s="718"/>
      <c r="CP502" s="718"/>
      <c r="CQ502" s="718"/>
      <c r="CR502" s="718"/>
      <c r="CS502" s="718"/>
      <c r="CT502" s="718"/>
      <c r="CU502" s="718"/>
      <c r="CV502" s="718"/>
      <c r="CW502" s="718"/>
      <c r="CX502" s="718"/>
      <c r="CY502" s="718"/>
      <c r="CZ502" s="718"/>
      <c r="DA502" s="718"/>
      <c r="DB502" s="718"/>
      <c r="DC502" s="718"/>
      <c r="DD502" s="718"/>
      <c r="DE502" s="718"/>
      <c r="DF502" s="718"/>
      <c r="DG502" s="718"/>
      <c r="DH502" s="718"/>
      <c r="DI502" s="718"/>
      <c r="DJ502" s="718"/>
      <c r="DK502" s="718"/>
      <c r="DL502" s="718"/>
      <c r="DM502" s="718"/>
      <c r="DN502" s="718"/>
      <c r="DO502" s="718"/>
      <c r="DP502" s="718"/>
      <c r="DQ502" s="718"/>
      <c r="DR502" s="718"/>
      <c r="DS502" s="718"/>
      <c r="DT502" s="718"/>
      <c r="DU502" s="718"/>
      <c r="DV502" s="718"/>
      <c r="DW502" s="718"/>
      <c r="DX502" s="718"/>
      <c r="DY502" s="718"/>
      <c r="DZ502" s="718"/>
      <c r="EA502" s="718"/>
      <c r="EB502" s="718"/>
      <c r="EC502" s="718"/>
      <c r="ED502" s="718"/>
      <c r="EE502" s="718"/>
      <c r="EF502" s="718"/>
      <c r="EG502" s="718"/>
      <c r="EH502" s="718"/>
      <c r="EI502" s="718"/>
      <c r="EJ502" s="718"/>
      <c r="EK502" s="718"/>
      <c r="EL502" s="718"/>
      <c r="EM502" s="718"/>
      <c r="EN502" s="718"/>
      <c r="EO502" s="718"/>
      <c r="EP502" s="718"/>
      <c r="EQ502" s="718"/>
      <c r="ER502" s="718"/>
      <c r="ES502" s="718"/>
      <c r="ET502" s="718"/>
      <c r="EU502" s="718"/>
      <c r="EV502" s="718"/>
      <c r="EW502" s="718"/>
      <c r="EX502" s="718"/>
      <c r="EY502" s="718"/>
      <c r="EZ502" s="718"/>
      <c r="FA502" s="718"/>
      <c r="FB502" s="718"/>
      <c r="FC502" s="718"/>
      <c r="FD502" s="718"/>
      <c r="FE502" s="718"/>
      <c r="FF502" s="718"/>
      <c r="FG502" s="718"/>
      <c r="FH502" s="718"/>
      <c r="FI502" s="718"/>
      <c r="FJ502" s="718"/>
      <c r="FK502" s="718"/>
      <c r="FL502" s="718"/>
      <c r="FM502" s="718"/>
      <c r="FN502" s="718"/>
      <c r="FO502" s="718"/>
      <c r="FP502" s="718"/>
      <c r="FQ502" s="718"/>
      <c r="FR502" s="718"/>
      <c r="FS502" s="718"/>
      <c r="FT502" s="718"/>
      <c r="FU502" s="718"/>
      <c r="FV502" s="718"/>
      <c r="FW502" s="718"/>
      <c r="FX502" s="718"/>
      <c r="FY502" s="718"/>
      <c r="FZ502" s="718"/>
      <c r="GA502" s="718"/>
      <c r="GB502" s="718"/>
      <c r="GC502" s="718"/>
      <c r="GD502" s="718"/>
      <c r="GE502" s="718"/>
      <c r="GF502" s="718"/>
      <c r="GG502" s="718"/>
      <c r="GH502" s="718"/>
      <c r="GI502" s="718"/>
      <c r="GJ502" s="718"/>
      <c r="GK502" s="718"/>
      <c r="GL502" s="718"/>
      <c r="GM502" s="718"/>
      <c r="GN502" s="718"/>
      <c r="GO502" s="718"/>
      <c r="GP502" s="718"/>
      <c r="GQ502" s="718"/>
      <c r="GR502" s="718"/>
      <c r="GS502" s="718"/>
      <c r="GT502" s="718"/>
      <c r="GU502" s="718"/>
      <c r="GV502" s="718"/>
      <c r="GW502" s="718"/>
      <c r="GX502" s="718"/>
      <c r="GY502" s="718"/>
      <c r="GZ502" s="718"/>
      <c r="HA502" s="718"/>
      <c r="HB502" s="718"/>
      <c r="HC502" s="718"/>
      <c r="HD502" s="718"/>
      <c r="HE502" s="718"/>
      <c r="HF502" s="718"/>
      <c r="HG502" s="718"/>
      <c r="HH502" s="718"/>
      <c r="HI502" s="718"/>
      <c r="HJ502" s="718"/>
      <c r="HK502" s="718"/>
      <c r="HL502" s="718"/>
      <c r="HM502" s="718"/>
      <c r="HN502" s="718"/>
      <c r="HO502" s="718"/>
      <c r="HP502" s="718"/>
      <c r="HQ502" s="718"/>
      <c r="HR502" s="718"/>
      <c r="HS502" s="718"/>
      <c r="HT502" s="718"/>
      <c r="HU502" s="718"/>
      <c r="HV502" s="718"/>
      <c r="HW502" s="718"/>
      <c r="HX502" s="718"/>
      <c r="HY502" s="718"/>
      <c r="HZ502" s="718"/>
      <c r="IA502" s="718"/>
      <c r="IB502" s="718"/>
      <c r="IC502" s="718"/>
      <c r="ID502" s="718"/>
      <c r="IE502" s="718"/>
      <c r="IF502" s="718"/>
      <c r="IG502" s="718"/>
      <c r="IH502" s="718"/>
      <c r="II502" s="718"/>
      <c r="IJ502" s="718"/>
      <c r="IK502" s="718"/>
      <c r="IL502" s="718"/>
      <c r="IM502" s="718"/>
      <c r="IN502" s="718"/>
      <c r="IO502" s="718"/>
      <c r="IP502" s="718"/>
      <c r="IQ502" s="718"/>
      <c r="IR502" s="718"/>
      <c r="IS502" s="718"/>
      <c r="IT502" s="718"/>
      <c r="IU502" s="718"/>
      <c r="IV502" s="718"/>
    </row>
    <row r="503" spans="2:256" s="418" customFormat="1">
      <c r="B503" s="432"/>
      <c r="C503" s="433"/>
      <c r="D503" s="432"/>
      <c r="E503" s="432"/>
      <c r="P503" s="718"/>
      <c r="Q503" s="718"/>
      <c r="R503" s="718"/>
      <c r="S503" s="718"/>
      <c r="T503" s="718"/>
      <c r="U503" s="718"/>
      <c r="V503" s="718"/>
      <c r="W503" s="718"/>
      <c r="X503" s="718"/>
      <c r="Y503" s="718"/>
      <c r="Z503" s="718"/>
      <c r="AA503" s="718"/>
      <c r="AB503" s="718"/>
      <c r="AC503" s="718"/>
      <c r="AD503" s="718"/>
      <c r="AE503" s="718"/>
      <c r="AF503" s="718"/>
      <c r="AG503" s="718"/>
      <c r="AH503" s="718"/>
      <c r="AI503" s="718"/>
      <c r="AJ503" s="718"/>
      <c r="AK503" s="718"/>
      <c r="AL503" s="718"/>
      <c r="AM503" s="718"/>
      <c r="AN503" s="718"/>
      <c r="AO503" s="718"/>
      <c r="AP503" s="718"/>
      <c r="AQ503" s="718"/>
      <c r="AR503" s="718"/>
      <c r="AS503" s="718"/>
      <c r="AT503" s="718"/>
      <c r="AU503" s="718"/>
      <c r="AV503" s="718"/>
      <c r="AW503" s="718"/>
      <c r="AX503" s="718"/>
      <c r="AY503" s="718"/>
      <c r="AZ503" s="718"/>
      <c r="BA503" s="718"/>
      <c r="BB503" s="718"/>
      <c r="BC503" s="718"/>
      <c r="BD503" s="718"/>
      <c r="BE503" s="718"/>
      <c r="BF503" s="718"/>
      <c r="BG503" s="718"/>
      <c r="BH503" s="718"/>
      <c r="BI503" s="718"/>
      <c r="BJ503" s="718"/>
      <c r="BK503" s="718"/>
      <c r="BL503" s="718"/>
      <c r="BM503" s="718"/>
      <c r="BN503" s="718"/>
      <c r="BO503" s="718"/>
      <c r="BP503" s="718"/>
      <c r="BQ503" s="718"/>
      <c r="BR503" s="718"/>
      <c r="BS503" s="718"/>
      <c r="BT503" s="718"/>
      <c r="BU503" s="718"/>
      <c r="BV503" s="718"/>
      <c r="BW503" s="718"/>
      <c r="BX503" s="718"/>
      <c r="BY503" s="718"/>
      <c r="BZ503" s="718"/>
      <c r="CA503" s="718"/>
      <c r="CB503" s="718"/>
      <c r="CC503" s="718"/>
      <c r="CD503" s="718"/>
      <c r="CE503" s="718"/>
      <c r="CF503" s="718"/>
      <c r="CG503" s="718"/>
      <c r="CH503" s="718"/>
      <c r="CI503" s="718"/>
      <c r="CJ503" s="718"/>
      <c r="CK503" s="718"/>
      <c r="CL503" s="718"/>
      <c r="CM503" s="718"/>
      <c r="CN503" s="718"/>
      <c r="CO503" s="718"/>
      <c r="CP503" s="718"/>
      <c r="CQ503" s="718"/>
      <c r="CR503" s="718"/>
      <c r="CS503" s="718"/>
      <c r="CT503" s="718"/>
      <c r="CU503" s="718"/>
      <c r="CV503" s="718"/>
      <c r="CW503" s="718"/>
      <c r="CX503" s="718"/>
      <c r="CY503" s="718"/>
      <c r="CZ503" s="718"/>
      <c r="DA503" s="718"/>
      <c r="DB503" s="718"/>
      <c r="DC503" s="718"/>
      <c r="DD503" s="718"/>
      <c r="DE503" s="718"/>
      <c r="DF503" s="718"/>
      <c r="DG503" s="718"/>
      <c r="DH503" s="718"/>
      <c r="DI503" s="718"/>
      <c r="DJ503" s="718"/>
      <c r="DK503" s="718"/>
      <c r="DL503" s="718"/>
      <c r="DM503" s="718"/>
      <c r="DN503" s="718"/>
      <c r="DO503" s="718"/>
      <c r="DP503" s="718"/>
      <c r="DQ503" s="718"/>
      <c r="DR503" s="718"/>
      <c r="DS503" s="718"/>
      <c r="DT503" s="718"/>
      <c r="DU503" s="718"/>
      <c r="DV503" s="718"/>
      <c r="DW503" s="718"/>
      <c r="DX503" s="718"/>
      <c r="DY503" s="718"/>
      <c r="DZ503" s="718"/>
      <c r="EA503" s="718"/>
      <c r="EB503" s="718"/>
      <c r="EC503" s="718"/>
      <c r="ED503" s="718"/>
      <c r="EE503" s="718"/>
      <c r="EF503" s="718"/>
      <c r="EG503" s="718"/>
      <c r="EH503" s="718"/>
      <c r="EI503" s="718"/>
      <c r="EJ503" s="718"/>
      <c r="EK503" s="718"/>
      <c r="EL503" s="718"/>
      <c r="EM503" s="718"/>
      <c r="EN503" s="718"/>
      <c r="EO503" s="718"/>
      <c r="EP503" s="718"/>
      <c r="EQ503" s="718"/>
      <c r="ER503" s="718"/>
      <c r="ES503" s="718"/>
      <c r="ET503" s="718"/>
      <c r="EU503" s="718"/>
      <c r="EV503" s="718"/>
      <c r="EW503" s="718"/>
      <c r="EX503" s="718"/>
      <c r="EY503" s="718"/>
      <c r="EZ503" s="718"/>
      <c r="FA503" s="718"/>
      <c r="FB503" s="718"/>
      <c r="FC503" s="718"/>
      <c r="FD503" s="718"/>
      <c r="FE503" s="718"/>
      <c r="FF503" s="718"/>
      <c r="FG503" s="718"/>
      <c r="FH503" s="718"/>
      <c r="FI503" s="718"/>
      <c r="FJ503" s="718"/>
      <c r="FK503" s="718"/>
      <c r="FL503" s="718"/>
      <c r="FM503" s="718"/>
      <c r="FN503" s="718"/>
      <c r="FO503" s="718"/>
      <c r="FP503" s="718"/>
      <c r="FQ503" s="718"/>
      <c r="FR503" s="718"/>
      <c r="FS503" s="718"/>
      <c r="FT503" s="718"/>
      <c r="FU503" s="718"/>
      <c r="FV503" s="718"/>
      <c r="FW503" s="718"/>
      <c r="FX503" s="718"/>
      <c r="FY503" s="718"/>
      <c r="FZ503" s="718"/>
      <c r="GA503" s="718"/>
      <c r="GB503" s="718"/>
      <c r="GC503" s="718"/>
      <c r="GD503" s="718"/>
      <c r="GE503" s="718"/>
      <c r="GF503" s="718"/>
      <c r="GG503" s="718"/>
      <c r="GH503" s="718"/>
      <c r="GI503" s="718"/>
      <c r="GJ503" s="718"/>
      <c r="GK503" s="718"/>
      <c r="GL503" s="718"/>
      <c r="GM503" s="718"/>
      <c r="GN503" s="718"/>
      <c r="GO503" s="718"/>
      <c r="GP503" s="718"/>
      <c r="GQ503" s="718"/>
      <c r="GR503" s="718"/>
      <c r="GS503" s="718"/>
      <c r="GT503" s="718"/>
      <c r="GU503" s="718"/>
      <c r="GV503" s="718"/>
      <c r="GW503" s="718"/>
      <c r="GX503" s="718"/>
      <c r="GY503" s="718"/>
      <c r="GZ503" s="718"/>
      <c r="HA503" s="718"/>
      <c r="HB503" s="718"/>
      <c r="HC503" s="718"/>
      <c r="HD503" s="718"/>
      <c r="HE503" s="718"/>
      <c r="HF503" s="718"/>
      <c r="HG503" s="718"/>
      <c r="HH503" s="718"/>
      <c r="HI503" s="718"/>
      <c r="HJ503" s="718"/>
      <c r="HK503" s="718"/>
      <c r="HL503" s="718"/>
      <c r="HM503" s="718"/>
      <c r="HN503" s="718"/>
      <c r="HO503" s="718"/>
      <c r="HP503" s="718"/>
      <c r="HQ503" s="718"/>
      <c r="HR503" s="718"/>
      <c r="HS503" s="718"/>
      <c r="HT503" s="718"/>
      <c r="HU503" s="718"/>
      <c r="HV503" s="718"/>
      <c r="HW503" s="718"/>
      <c r="HX503" s="718"/>
      <c r="HY503" s="718"/>
      <c r="HZ503" s="718"/>
      <c r="IA503" s="718"/>
      <c r="IB503" s="718"/>
      <c r="IC503" s="718"/>
      <c r="ID503" s="718"/>
      <c r="IE503" s="718"/>
      <c r="IF503" s="718"/>
      <c r="IG503" s="718"/>
      <c r="IH503" s="718"/>
      <c r="II503" s="718"/>
      <c r="IJ503" s="718"/>
      <c r="IK503" s="718"/>
      <c r="IL503" s="718"/>
      <c r="IM503" s="718"/>
      <c r="IN503" s="718"/>
      <c r="IO503" s="718"/>
      <c r="IP503" s="718"/>
      <c r="IQ503" s="718"/>
      <c r="IR503" s="718"/>
      <c r="IS503" s="718"/>
      <c r="IT503" s="718"/>
      <c r="IU503" s="718"/>
      <c r="IV503" s="718"/>
    </row>
    <row r="504" spans="2:256" s="418" customFormat="1">
      <c r="B504" s="432"/>
      <c r="C504" s="433"/>
      <c r="D504" s="432"/>
      <c r="E504" s="432"/>
      <c r="P504" s="718"/>
      <c r="Q504" s="718"/>
      <c r="R504" s="718"/>
      <c r="S504" s="718"/>
      <c r="T504" s="718"/>
      <c r="U504" s="718"/>
      <c r="V504" s="718"/>
      <c r="W504" s="718"/>
      <c r="X504" s="718"/>
      <c r="Y504" s="718"/>
      <c r="Z504" s="718"/>
      <c r="AA504" s="718"/>
      <c r="AB504" s="718"/>
      <c r="AC504" s="718"/>
      <c r="AD504" s="718"/>
      <c r="AE504" s="718"/>
      <c r="AF504" s="718"/>
      <c r="AG504" s="718"/>
      <c r="AH504" s="718"/>
      <c r="AI504" s="718"/>
      <c r="AJ504" s="718"/>
      <c r="AK504" s="718"/>
      <c r="AL504" s="718"/>
      <c r="AM504" s="718"/>
      <c r="AN504" s="718"/>
      <c r="AO504" s="718"/>
      <c r="AP504" s="718"/>
      <c r="AQ504" s="718"/>
      <c r="AR504" s="718"/>
      <c r="AS504" s="718"/>
      <c r="AT504" s="718"/>
      <c r="AU504" s="718"/>
      <c r="AV504" s="718"/>
      <c r="AW504" s="718"/>
      <c r="AX504" s="718"/>
      <c r="AY504" s="718"/>
      <c r="AZ504" s="718"/>
      <c r="BA504" s="718"/>
      <c r="BB504" s="718"/>
      <c r="BC504" s="718"/>
      <c r="BD504" s="718"/>
      <c r="BE504" s="718"/>
      <c r="BF504" s="718"/>
      <c r="BG504" s="718"/>
      <c r="BH504" s="718"/>
      <c r="BI504" s="718"/>
      <c r="BJ504" s="718"/>
      <c r="BK504" s="718"/>
      <c r="BL504" s="718"/>
      <c r="BM504" s="718"/>
      <c r="BN504" s="718"/>
      <c r="BO504" s="718"/>
      <c r="BP504" s="718"/>
      <c r="BQ504" s="718"/>
      <c r="BR504" s="718"/>
      <c r="BS504" s="718"/>
      <c r="BT504" s="718"/>
      <c r="BU504" s="718"/>
      <c r="BV504" s="718"/>
      <c r="BW504" s="718"/>
      <c r="BX504" s="718"/>
      <c r="BY504" s="718"/>
      <c r="BZ504" s="718"/>
      <c r="CA504" s="718"/>
      <c r="CB504" s="718"/>
      <c r="CC504" s="718"/>
      <c r="CD504" s="718"/>
      <c r="CE504" s="718"/>
      <c r="CF504" s="718"/>
      <c r="CG504" s="718"/>
      <c r="CH504" s="718"/>
      <c r="CI504" s="718"/>
      <c r="CJ504" s="718"/>
      <c r="CK504" s="718"/>
      <c r="CL504" s="718"/>
      <c r="CM504" s="718"/>
      <c r="CN504" s="718"/>
      <c r="CO504" s="718"/>
      <c r="CP504" s="718"/>
      <c r="CQ504" s="718"/>
      <c r="CR504" s="718"/>
      <c r="CS504" s="718"/>
      <c r="CT504" s="718"/>
      <c r="CU504" s="718"/>
      <c r="CV504" s="718"/>
      <c r="CW504" s="718"/>
      <c r="CX504" s="718"/>
      <c r="CY504" s="718"/>
      <c r="CZ504" s="718"/>
      <c r="DA504" s="718"/>
      <c r="DB504" s="718"/>
      <c r="DC504" s="718"/>
      <c r="DD504" s="718"/>
      <c r="DE504" s="718"/>
      <c r="DF504" s="718"/>
      <c r="DG504" s="718"/>
      <c r="DH504" s="718"/>
      <c r="DI504" s="718"/>
      <c r="DJ504" s="718"/>
      <c r="DK504" s="718"/>
      <c r="DL504" s="718"/>
      <c r="DM504" s="718"/>
      <c r="DN504" s="718"/>
      <c r="DO504" s="718"/>
      <c r="DP504" s="718"/>
      <c r="DQ504" s="718"/>
      <c r="DR504" s="718"/>
      <c r="DS504" s="718"/>
      <c r="DT504" s="718"/>
      <c r="DU504" s="718"/>
      <c r="DV504" s="718"/>
      <c r="DW504" s="718"/>
      <c r="DX504" s="718"/>
      <c r="DY504" s="718"/>
      <c r="DZ504" s="718"/>
      <c r="EA504" s="718"/>
      <c r="EB504" s="718"/>
      <c r="EC504" s="718"/>
      <c r="ED504" s="718"/>
      <c r="EE504" s="718"/>
      <c r="EF504" s="718"/>
      <c r="EG504" s="718"/>
      <c r="EH504" s="718"/>
      <c r="EI504" s="718"/>
      <c r="EJ504" s="718"/>
      <c r="EK504" s="718"/>
      <c r="EL504" s="718"/>
      <c r="EM504" s="718"/>
      <c r="EN504" s="718"/>
      <c r="EO504" s="718"/>
      <c r="EP504" s="718"/>
      <c r="EQ504" s="718"/>
      <c r="ER504" s="718"/>
      <c r="ES504" s="718"/>
      <c r="ET504" s="718"/>
      <c r="EU504" s="718"/>
      <c r="EV504" s="718"/>
      <c r="EW504" s="718"/>
      <c r="EX504" s="718"/>
      <c r="EY504" s="718"/>
      <c r="EZ504" s="718"/>
      <c r="FA504" s="718"/>
      <c r="FB504" s="718"/>
      <c r="FC504" s="718"/>
      <c r="FD504" s="718"/>
      <c r="FE504" s="718"/>
      <c r="FF504" s="718"/>
      <c r="FG504" s="718"/>
      <c r="FH504" s="718"/>
      <c r="FI504" s="718"/>
      <c r="FJ504" s="718"/>
      <c r="FK504" s="718"/>
      <c r="FL504" s="718"/>
      <c r="FM504" s="718"/>
      <c r="FN504" s="718"/>
      <c r="FO504" s="718"/>
      <c r="FP504" s="718"/>
      <c r="FQ504" s="718"/>
      <c r="FR504" s="718"/>
      <c r="FS504" s="718"/>
      <c r="FT504" s="718"/>
      <c r="FU504" s="718"/>
      <c r="FV504" s="718"/>
      <c r="FW504" s="718"/>
      <c r="FX504" s="718"/>
      <c r="FY504" s="718"/>
      <c r="FZ504" s="718"/>
      <c r="GA504" s="718"/>
      <c r="GB504" s="718"/>
      <c r="GC504" s="718"/>
      <c r="GD504" s="718"/>
      <c r="GE504" s="718"/>
      <c r="GF504" s="718"/>
      <c r="GG504" s="718"/>
      <c r="GH504" s="718"/>
      <c r="GI504" s="718"/>
      <c r="GJ504" s="718"/>
      <c r="GK504" s="718"/>
      <c r="GL504" s="718"/>
      <c r="GM504" s="718"/>
      <c r="GN504" s="718"/>
      <c r="GO504" s="718"/>
      <c r="GP504" s="718"/>
      <c r="GQ504" s="718"/>
      <c r="GR504" s="718"/>
      <c r="GS504" s="718"/>
      <c r="GT504" s="718"/>
      <c r="GU504" s="718"/>
      <c r="GV504" s="718"/>
      <c r="GW504" s="718"/>
      <c r="GX504" s="718"/>
      <c r="GY504" s="718"/>
      <c r="GZ504" s="718"/>
      <c r="HA504" s="718"/>
      <c r="HB504" s="718"/>
      <c r="HC504" s="718"/>
      <c r="HD504" s="718"/>
      <c r="HE504" s="718"/>
      <c r="HF504" s="718"/>
      <c r="HG504" s="718"/>
      <c r="HH504" s="718"/>
      <c r="HI504" s="718"/>
      <c r="HJ504" s="718"/>
      <c r="HK504" s="718"/>
      <c r="HL504" s="718"/>
      <c r="HM504" s="718"/>
      <c r="HN504" s="718"/>
      <c r="HO504" s="718"/>
      <c r="HP504" s="718"/>
      <c r="HQ504" s="718"/>
      <c r="HR504" s="718"/>
      <c r="HS504" s="718"/>
      <c r="HT504" s="718"/>
      <c r="HU504" s="718"/>
      <c r="HV504" s="718"/>
      <c r="HW504" s="718"/>
      <c r="HX504" s="718"/>
      <c r="HY504" s="718"/>
      <c r="HZ504" s="718"/>
      <c r="IA504" s="718"/>
      <c r="IB504" s="718"/>
      <c r="IC504" s="718"/>
      <c r="ID504" s="718"/>
      <c r="IE504" s="718"/>
      <c r="IF504" s="718"/>
      <c r="IG504" s="718"/>
      <c r="IH504" s="718"/>
      <c r="II504" s="718"/>
      <c r="IJ504" s="718"/>
      <c r="IK504" s="718"/>
      <c r="IL504" s="718"/>
      <c r="IM504" s="718"/>
      <c r="IN504" s="718"/>
      <c r="IO504" s="718"/>
      <c r="IP504" s="718"/>
      <c r="IQ504" s="718"/>
      <c r="IR504" s="718"/>
      <c r="IS504" s="718"/>
      <c r="IT504" s="718"/>
      <c r="IU504" s="718"/>
      <c r="IV504" s="718"/>
    </row>
    <row r="505" spans="2:256" s="418" customFormat="1">
      <c r="B505" s="432"/>
      <c r="C505" s="433"/>
      <c r="D505" s="432"/>
      <c r="E505" s="432"/>
      <c r="P505" s="718"/>
      <c r="Q505" s="718"/>
      <c r="R505" s="718"/>
      <c r="S505" s="718"/>
      <c r="T505" s="718"/>
      <c r="U505" s="718"/>
      <c r="V505" s="718"/>
      <c r="W505" s="718"/>
      <c r="X505" s="718"/>
      <c r="Y505" s="718"/>
      <c r="Z505" s="718"/>
      <c r="AA505" s="718"/>
      <c r="AB505" s="718"/>
      <c r="AC505" s="718"/>
      <c r="AD505" s="718"/>
      <c r="AE505" s="718"/>
      <c r="AF505" s="718"/>
      <c r="AG505" s="718"/>
      <c r="AH505" s="718"/>
      <c r="AI505" s="718"/>
      <c r="AJ505" s="718"/>
      <c r="AK505" s="718"/>
      <c r="AL505" s="718"/>
      <c r="AM505" s="718"/>
      <c r="AN505" s="718"/>
      <c r="AO505" s="718"/>
      <c r="AP505" s="718"/>
      <c r="AQ505" s="718"/>
      <c r="AR505" s="718"/>
      <c r="AS505" s="718"/>
      <c r="AT505" s="718"/>
      <c r="AU505" s="718"/>
      <c r="AV505" s="718"/>
      <c r="AW505" s="718"/>
      <c r="AX505" s="718"/>
      <c r="AY505" s="718"/>
      <c r="AZ505" s="718"/>
      <c r="BA505" s="718"/>
      <c r="BB505" s="718"/>
      <c r="BC505" s="718"/>
      <c r="BD505" s="718"/>
      <c r="BE505" s="718"/>
      <c r="BF505" s="718"/>
      <c r="BG505" s="718"/>
      <c r="BH505" s="718"/>
      <c r="BI505" s="718"/>
      <c r="BJ505" s="718"/>
      <c r="BK505" s="718"/>
      <c r="BL505" s="718"/>
      <c r="BM505" s="718"/>
      <c r="BN505" s="718"/>
      <c r="BO505" s="718"/>
      <c r="BP505" s="718"/>
      <c r="BQ505" s="718"/>
      <c r="BR505" s="718"/>
      <c r="BS505" s="718"/>
      <c r="BT505" s="718"/>
      <c r="BU505" s="718"/>
      <c r="BV505" s="718"/>
      <c r="BW505" s="718"/>
      <c r="BX505" s="718"/>
      <c r="BY505" s="718"/>
      <c r="BZ505" s="718"/>
      <c r="CA505" s="718"/>
      <c r="CB505" s="718"/>
      <c r="CC505" s="718"/>
      <c r="CD505" s="718"/>
      <c r="CE505" s="718"/>
      <c r="CF505" s="718"/>
      <c r="CG505" s="718"/>
      <c r="CH505" s="718"/>
      <c r="CI505" s="718"/>
      <c r="CJ505" s="718"/>
      <c r="CK505" s="718"/>
      <c r="CL505" s="718"/>
      <c r="CM505" s="718"/>
      <c r="CN505" s="718"/>
      <c r="CO505" s="718"/>
      <c r="CP505" s="718"/>
      <c r="CQ505" s="718"/>
      <c r="CR505" s="718"/>
      <c r="CS505" s="718"/>
      <c r="CT505" s="718"/>
      <c r="CU505" s="718"/>
      <c r="CV505" s="718"/>
      <c r="CW505" s="718"/>
      <c r="CX505" s="718"/>
      <c r="CY505" s="718"/>
      <c r="CZ505" s="718"/>
      <c r="DA505" s="718"/>
      <c r="DB505" s="718"/>
      <c r="DC505" s="718"/>
      <c r="DD505" s="718"/>
      <c r="DE505" s="718"/>
      <c r="DF505" s="718"/>
      <c r="DG505" s="718"/>
      <c r="DH505" s="718"/>
      <c r="DI505" s="718"/>
      <c r="DJ505" s="718"/>
      <c r="DK505" s="718"/>
      <c r="DL505" s="718"/>
      <c r="DM505" s="718"/>
      <c r="DN505" s="718"/>
      <c r="DO505" s="718"/>
      <c r="DP505" s="718"/>
      <c r="DQ505" s="718"/>
      <c r="DR505" s="718"/>
      <c r="DS505" s="718"/>
      <c r="DT505" s="718"/>
      <c r="DU505" s="718"/>
      <c r="DV505" s="718"/>
      <c r="DW505" s="718"/>
      <c r="DX505" s="718"/>
      <c r="DY505" s="718"/>
      <c r="DZ505" s="718"/>
      <c r="EA505" s="718"/>
      <c r="EB505" s="718"/>
      <c r="EC505" s="718"/>
      <c r="ED505" s="718"/>
      <c r="EE505" s="718"/>
      <c r="EF505" s="718"/>
      <c r="EG505" s="718"/>
      <c r="EH505" s="718"/>
      <c r="EI505" s="718"/>
      <c r="EJ505" s="718"/>
      <c r="EK505" s="718"/>
      <c r="EL505" s="718"/>
      <c r="EM505" s="718"/>
      <c r="EN505" s="718"/>
      <c r="EO505" s="718"/>
      <c r="EP505" s="718"/>
      <c r="EQ505" s="718"/>
      <c r="ER505" s="718"/>
      <c r="ES505" s="718"/>
      <c r="ET505" s="718"/>
      <c r="EU505" s="718"/>
      <c r="EV505" s="718"/>
      <c r="EW505" s="718"/>
      <c r="EX505" s="718"/>
      <c r="EY505" s="718"/>
      <c r="EZ505" s="718"/>
      <c r="FA505" s="718"/>
      <c r="FB505" s="718"/>
      <c r="FC505" s="718"/>
      <c r="FD505" s="718"/>
      <c r="FE505" s="718"/>
      <c r="FF505" s="718"/>
      <c r="FG505" s="718"/>
      <c r="FH505" s="718"/>
      <c r="FI505" s="718"/>
      <c r="FJ505" s="718"/>
      <c r="FK505" s="718"/>
      <c r="FL505" s="718"/>
      <c r="FM505" s="718"/>
      <c r="FN505" s="718"/>
      <c r="FO505" s="718"/>
      <c r="FP505" s="718"/>
      <c r="FQ505" s="718"/>
      <c r="FR505" s="718"/>
      <c r="FS505" s="718"/>
      <c r="FT505" s="718"/>
      <c r="FU505" s="718"/>
      <c r="FV505" s="718"/>
      <c r="FW505" s="718"/>
      <c r="FX505" s="718"/>
      <c r="FY505" s="718"/>
      <c r="FZ505" s="718"/>
      <c r="GA505" s="718"/>
      <c r="GB505" s="718"/>
      <c r="GC505" s="718"/>
      <c r="GD505" s="718"/>
      <c r="GE505" s="718"/>
      <c r="GF505" s="718"/>
      <c r="GG505" s="718"/>
      <c r="GH505" s="718"/>
      <c r="GI505" s="718"/>
      <c r="GJ505" s="718"/>
      <c r="GK505" s="718"/>
      <c r="GL505" s="718"/>
      <c r="GM505" s="718"/>
      <c r="GN505" s="718"/>
      <c r="GO505" s="718"/>
      <c r="GP505" s="718"/>
      <c r="GQ505" s="718"/>
      <c r="GR505" s="718"/>
      <c r="GS505" s="718"/>
      <c r="GT505" s="718"/>
      <c r="GU505" s="718"/>
      <c r="GV505" s="718"/>
      <c r="GW505" s="718"/>
      <c r="GX505" s="718"/>
      <c r="GY505" s="718"/>
      <c r="GZ505" s="718"/>
      <c r="HA505" s="718"/>
      <c r="HB505" s="718"/>
      <c r="HC505" s="718"/>
      <c r="HD505" s="718"/>
      <c r="HE505" s="718"/>
      <c r="HF505" s="718"/>
      <c r="HG505" s="718"/>
      <c r="HH505" s="718"/>
      <c r="HI505" s="718"/>
      <c r="HJ505" s="718"/>
      <c r="HK505" s="718"/>
      <c r="HL505" s="718"/>
      <c r="HM505" s="718"/>
      <c r="HN505" s="718"/>
      <c r="HO505" s="718"/>
      <c r="HP505" s="718"/>
      <c r="HQ505" s="718"/>
      <c r="HR505" s="718"/>
      <c r="HS505" s="718"/>
      <c r="HT505" s="718"/>
      <c r="HU505" s="718"/>
      <c r="HV505" s="718"/>
      <c r="HW505" s="718"/>
      <c r="HX505" s="718"/>
      <c r="HY505" s="718"/>
      <c r="HZ505" s="718"/>
      <c r="IA505" s="718"/>
      <c r="IB505" s="718"/>
      <c r="IC505" s="718"/>
      <c r="ID505" s="718"/>
      <c r="IE505" s="718"/>
      <c r="IF505" s="718"/>
      <c r="IG505" s="718"/>
      <c r="IH505" s="718"/>
      <c r="II505" s="718"/>
      <c r="IJ505" s="718"/>
      <c r="IK505" s="718"/>
      <c r="IL505" s="718"/>
      <c r="IM505" s="718"/>
      <c r="IN505" s="718"/>
      <c r="IO505" s="718"/>
      <c r="IP505" s="718"/>
      <c r="IQ505" s="718"/>
      <c r="IR505" s="718"/>
      <c r="IS505" s="718"/>
      <c r="IT505" s="718"/>
      <c r="IU505" s="718"/>
      <c r="IV505" s="718"/>
    </row>
    <row r="506" spans="2:256" s="418" customFormat="1">
      <c r="B506" s="432"/>
      <c r="C506" s="433"/>
      <c r="D506" s="432"/>
      <c r="E506" s="432"/>
      <c r="P506" s="718"/>
      <c r="Q506" s="718"/>
      <c r="R506" s="718"/>
      <c r="S506" s="718"/>
      <c r="T506" s="718"/>
      <c r="U506" s="718"/>
      <c r="V506" s="718"/>
      <c r="W506" s="718"/>
      <c r="X506" s="718"/>
      <c r="Y506" s="718"/>
      <c r="Z506" s="718"/>
      <c r="AA506" s="718"/>
      <c r="AB506" s="718"/>
      <c r="AC506" s="718"/>
      <c r="AD506" s="718"/>
      <c r="AE506" s="718"/>
      <c r="AF506" s="718"/>
      <c r="AG506" s="718"/>
      <c r="AH506" s="718"/>
      <c r="AI506" s="718"/>
      <c r="AJ506" s="718"/>
      <c r="AK506" s="718"/>
      <c r="AL506" s="718"/>
      <c r="AM506" s="718"/>
      <c r="AN506" s="718"/>
      <c r="AO506" s="718"/>
      <c r="AP506" s="718"/>
      <c r="AQ506" s="718"/>
      <c r="AR506" s="718"/>
      <c r="AS506" s="718"/>
      <c r="AT506" s="718"/>
      <c r="AU506" s="718"/>
      <c r="AV506" s="718"/>
      <c r="AW506" s="718"/>
      <c r="AX506" s="718"/>
      <c r="AY506" s="718"/>
      <c r="AZ506" s="718"/>
      <c r="BA506" s="718"/>
      <c r="BB506" s="718"/>
      <c r="BC506" s="718"/>
      <c r="BD506" s="718"/>
      <c r="BE506" s="718"/>
      <c r="BF506" s="718"/>
      <c r="BG506" s="718"/>
      <c r="BH506" s="718"/>
      <c r="BI506" s="718"/>
      <c r="BJ506" s="718"/>
      <c r="BK506" s="718"/>
      <c r="BL506" s="718"/>
      <c r="BM506" s="718"/>
      <c r="BN506" s="718"/>
      <c r="BO506" s="718"/>
      <c r="BP506" s="718"/>
      <c r="BQ506" s="718"/>
      <c r="BR506" s="718"/>
      <c r="BS506" s="718"/>
      <c r="BT506" s="718"/>
      <c r="BU506" s="718"/>
      <c r="BV506" s="718"/>
      <c r="BW506" s="718"/>
      <c r="BX506" s="718"/>
      <c r="BY506" s="718"/>
      <c r="BZ506" s="718"/>
      <c r="CA506" s="718"/>
      <c r="CB506" s="718"/>
      <c r="CC506" s="718"/>
      <c r="CD506" s="718"/>
      <c r="CE506" s="718"/>
      <c r="CF506" s="718"/>
      <c r="CG506" s="718"/>
      <c r="CH506" s="718"/>
      <c r="CI506" s="718"/>
      <c r="CJ506" s="718"/>
      <c r="CK506" s="718"/>
      <c r="CL506" s="718"/>
      <c r="CM506" s="718"/>
      <c r="CN506" s="718"/>
      <c r="CO506" s="718"/>
      <c r="CP506" s="718"/>
      <c r="CQ506" s="718"/>
      <c r="CR506" s="718"/>
      <c r="CS506" s="718"/>
      <c r="CT506" s="718"/>
      <c r="CU506" s="718"/>
      <c r="CV506" s="718"/>
      <c r="CW506" s="718"/>
      <c r="CX506" s="718"/>
      <c r="CY506" s="718"/>
      <c r="CZ506" s="718"/>
      <c r="DA506" s="718"/>
      <c r="DB506" s="718"/>
      <c r="DC506" s="718"/>
      <c r="DD506" s="718"/>
      <c r="DE506" s="718"/>
      <c r="DF506" s="718"/>
      <c r="DG506" s="718"/>
      <c r="DH506" s="718"/>
      <c r="DI506" s="718"/>
      <c r="DJ506" s="718"/>
      <c r="DK506" s="718"/>
      <c r="DL506" s="718"/>
      <c r="DM506" s="718"/>
      <c r="DN506" s="718"/>
      <c r="DO506" s="718"/>
      <c r="DP506" s="718"/>
      <c r="DQ506" s="718"/>
      <c r="DR506" s="718"/>
      <c r="DS506" s="718"/>
      <c r="DT506" s="718"/>
      <c r="DU506" s="718"/>
      <c r="DV506" s="718"/>
      <c r="DW506" s="718"/>
      <c r="DX506" s="718"/>
      <c r="DY506" s="718"/>
      <c r="DZ506" s="718"/>
      <c r="EA506" s="718"/>
      <c r="EB506" s="718"/>
      <c r="EC506" s="718"/>
      <c r="ED506" s="718"/>
      <c r="EE506" s="718"/>
      <c r="EF506" s="718"/>
      <c r="EG506" s="718"/>
      <c r="EH506" s="718"/>
      <c r="EI506" s="718"/>
      <c r="EJ506" s="718"/>
      <c r="EK506" s="718"/>
      <c r="EL506" s="718"/>
      <c r="EM506" s="718"/>
      <c r="EN506" s="718"/>
      <c r="EO506" s="718"/>
      <c r="EP506" s="718"/>
      <c r="EQ506" s="718"/>
      <c r="ER506" s="718"/>
      <c r="ES506" s="718"/>
      <c r="ET506" s="718"/>
      <c r="EU506" s="718"/>
      <c r="EV506" s="718"/>
      <c r="EW506" s="718"/>
      <c r="EX506" s="718"/>
      <c r="EY506" s="718"/>
      <c r="EZ506" s="718"/>
      <c r="FA506" s="718"/>
      <c r="FB506" s="718"/>
      <c r="FC506" s="718"/>
      <c r="FD506" s="718"/>
      <c r="FE506" s="718"/>
      <c r="FF506" s="718"/>
      <c r="FG506" s="718"/>
      <c r="FH506" s="718"/>
      <c r="FI506" s="718"/>
      <c r="FJ506" s="718"/>
      <c r="FK506" s="718"/>
      <c r="FL506" s="718"/>
      <c r="FM506" s="718"/>
      <c r="FN506" s="718"/>
      <c r="FO506" s="718"/>
      <c r="FP506" s="718"/>
      <c r="FQ506" s="718"/>
      <c r="FR506" s="718"/>
      <c r="FS506" s="718"/>
      <c r="FT506" s="718"/>
      <c r="FU506" s="718"/>
      <c r="FV506" s="718"/>
      <c r="FW506" s="718"/>
      <c r="FX506" s="718"/>
      <c r="FY506" s="718"/>
      <c r="FZ506" s="718"/>
      <c r="GA506" s="718"/>
      <c r="GB506" s="718"/>
      <c r="GC506" s="718"/>
      <c r="GD506" s="718"/>
      <c r="GE506" s="718"/>
      <c r="GF506" s="718"/>
      <c r="GG506" s="718"/>
      <c r="GH506" s="718"/>
      <c r="GI506" s="718"/>
      <c r="GJ506" s="718"/>
      <c r="GK506" s="718"/>
      <c r="GL506" s="718"/>
      <c r="GM506" s="718"/>
      <c r="GN506" s="718"/>
      <c r="GO506" s="718"/>
      <c r="GP506" s="718"/>
      <c r="GQ506" s="718"/>
      <c r="GR506" s="718"/>
      <c r="GS506" s="718"/>
      <c r="GT506" s="718"/>
      <c r="GU506" s="718"/>
      <c r="GV506" s="718"/>
      <c r="GW506" s="718"/>
      <c r="GX506" s="718"/>
      <c r="GY506" s="718"/>
      <c r="GZ506" s="718"/>
      <c r="HA506" s="718"/>
      <c r="HB506" s="718"/>
      <c r="HC506" s="718"/>
      <c r="HD506" s="718"/>
      <c r="HE506" s="718"/>
      <c r="HF506" s="718"/>
      <c r="HG506" s="718"/>
      <c r="HH506" s="718"/>
      <c r="HI506" s="718"/>
      <c r="HJ506" s="718"/>
      <c r="HK506" s="718"/>
      <c r="HL506" s="718"/>
      <c r="HM506" s="718"/>
      <c r="HN506" s="718"/>
      <c r="HO506" s="718"/>
      <c r="HP506" s="718"/>
      <c r="HQ506" s="718"/>
      <c r="HR506" s="718"/>
      <c r="HS506" s="718"/>
      <c r="HT506" s="718"/>
      <c r="HU506" s="718"/>
      <c r="HV506" s="718"/>
      <c r="HW506" s="718"/>
      <c r="HX506" s="718"/>
      <c r="HY506" s="718"/>
      <c r="HZ506" s="718"/>
      <c r="IA506" s="718"/>
      <c r="IB506" s="718"/>
      <c r="IC506" s="718"/>
      <c r="ID506" s="718"/>
      <c r="IE506" s="718"/>
      <c r="IF506" s="718"/>
      <c r="IG506" s="718"/>
      <c r="IH506" s="718"/>
      <c r="II506" s="718"/>
      <c r="IJ506" s="718"/>
      <c r="IK506" s="718"/>
      <c r="IL506" s="718"/>
      <c r="IM506" s="718"/>
      <c r="IN506" s="718"/>
      <c r="IO506" s="718"/>
      <c r="IP506" s="718"/>
      <c r="IQ506" s="718"/>
      <c r="IR506" s="718"/>
      <c r="IS506" s="718"/>
      <c r="IT506" s="718"/>
      <c r="IU506" s="718"/>
      <c r="IV506" s="718"/>
    </row>
    <row r="507" spans="2:256" s="418" customFormat="1">
      <c r="B507" s="432"/>
      <c r="C507" s="433"/>
      <c r="D507" s="432"/>
      <c r="E507" s="432"/>
      <c r="P507" s="718"/>
      <c r="Q507" s="718"/>
      <c r="R507" s="718"/>
      <c r="S507" s="718"/>
      <c r="T507" s="718"/>
      <c r="U507" s="718"/>
      <c r="V507" s="718"/>
      <c r="W507" s="718"/>
      <c r="X507" s="718"/>
      <c r="Y507" s="718"/>
      <c r="Z507" s="718"/>
      <c r="AA507" s="718"/>
      <c r="AB507" s="718"/>
      <c r="AC507" s="718"/>
      <c r="AD507" s="718"/>
      <c r="AE507" s="718"/>
      <c r="AF507" s="718"/>
      <c r="AG507" s="718"/>
      <c r="AH507" s="718"/>
      <c r="AI507" s="718"/>
      <c r="AJ507" s="718"/>
      <c r="AK507" s="718"/>
      <c r="AL507" s="718"/>
      <c r="AM507" s="718"/>
      <c r="AN507" s="718"/>
      <c r="AO507" s="718"/>
      <c r="AP507" s="718"/>
      <c r="AQ507" s="718"/>
      <c r="AR507" s="718"/>
      <c r="AS507" s="718"/>
      <c r="AT507" s="718"/>
      <c r="AU507" s="718"/>
      <c r="AV507" s="718"/>
      <c r="AW507" s="718"/>
      <c r="AX507" s="718"/>
      <c r="AY507" s="718"/>
      <c r="AZ507" s="718"/>
      <c r="BA507" s="718"/>
      <c r="BB507" s="718"/>
      <c r="BC507" s="718"/>
      <c r="BD507" s="718"/>
      <c r="BE507" s="718"/>
      <c r="BF507" s="718"/>
      <c r="BG507" s="718"/>
      <c r="BH507" s="718"/>
      <c r="BI507" s="718"/>
      <c r="BJ507" s="718"/>
      <c r="BK507" s="718"/>
      <c r="BL507" s="718"/>
      <c r="BM507" s="718"/>
      <c r="BN507" s="718"/>
      <c r="BO507" s="718"/>
      <c r="BP507" s="718"/>
      <c r="BQ507" s="718"/>
      <c r="BR507" s="718"/>
      <c r="BS507" s="718"/>
      <c r="BT507" s="718"/>
      <c r="BU507" s="718"/>
      <c r="BV507" s="718"/>
      <c r="BW507" s="718"/>
      <c r="BX507" s="718"/>
      <c r="BY507" s="718"/>
      <c r="BZ507" s="718"/>
      <c r="CA507" s="718"/>
      <c r="CB507" s="718"/>
      <c r="CC507" s="718"/>
      <c r="CD507" s="718"/>
      <c r="CE507" s="718"/>
      <c r="CF507" s="718"/>
      <c r="CG507" s="718"/>
      <c r="CH507" s="718"/>
      <c r="CI507" s="718"/>
      <c r="CJ507" s="718"/>
      <c r="CK507" s="718"/>
      <c r="CL507" s="718"/>
      <c r="CM507" s="718"/>
      <c r="CN507" s="718"/>
      <c r="CO507" s="718"/>
      <c r="CP507" s="718"/>
      <c r="CQ507" s="718"/>
      <c r="CR507" s="718"/>
      <c r="CS507" s="718"/>
      <c r="CT507" s="718"/>
      <c r="CU507" s="718"/>
      <c r="CV507" s="718"/>
      <c r="CW507" s="718"/>
      <c r="CX507" s="718"/>
      <c r="CY507" s="718"/>
      <c r="CZ507" s="718"/>
      <c r="DA507" s="718"/>
      <c r="DB507" s="718"/>
      <c r="DC507" s="718"/>
      <c r="DD507" s="718"/>
      <c r="DE507" s="718"/>
      <c r="DF507" s="718"/>
      <c r="DG507" s="718"/>
      <c r="DH507" s="718"/>
      <c r="DI507" s="718"/>
      <c r="DJ507" s="718"/>
      <c r="DK507" s="718"/>
      <c r="DL507" s="718"/>
      <c r="DM507" s="718"/>
      <c r="DN507" s="718"/>
      <c r="DO507" s="718"/>
      <c r="DP507" s="718"/>
      <c r="DQ507" s="718"/>
      <c r="DR507" s="718"/>
      <c r="DS507" s="718"/>
      <c r="DT507" s="718"/>
      <c r="DU507" s="718"/>
      <c r="DV507" s="718"/>
      <c r="DW507" s="718"/>
      <c r="DX507" s="718"/>
      <c r="DY507" s="718"/>
      <c r="DZ507" s="718"/>
      <c r="EA507" s="718"/>
      <c r="EB507" s="718"/>
      <c r="EC507" s="718"/>
      <c r="ED507" s="718"/>
      <c r="EE507" s="718"/>
      <c r="EF507" s="718"/>
      <c r="EG507" s="718"/>
      <c r="EH507" s="718"/>
      <c r="EI507" s="718"/>
      <c r="EJ507" s="718"/>
      <c r="EK507" s="718"/>
      <c r="EL507" s="718"/>
      <c r="EM507" s="718"/>
      <c r="EN507" s="718"/>
      <c r="EO507" s="718"/>
      <c r="EP507" s="718"/>
      <c r="EQ507" s="718"/>
      <c r="ER507" s="718"/>
      <c r="ES507" s="718"/>
      <c r="ET507" s="718"/>
      <c r="EU507" s="718"/>
      <c r="EV507" s="718"/>
      <c r="EW507" s="718"/>
      <c r="EX507" s="718"/>
      <c r="EY507" s="718"/>
      <c r="EZ507" s="718"/>
      <c r="FA507" s="718"/>
      <c r="FB507" s="718"/>
      <c r="FC507" s="718"/>
      <c r="FD507" s="718"/>
      <c r="FE507" s="718"/>
      <c r="FF507" s="718"/>
      <c r="FG507" s="718"/>
      <c r="FH507" s="718"/>
      <c r="FI507" s="718"/>
      <c r="FJ507" s="718"/>
      <c r="FK507" s="718"/>
      <c r="FL507" s="718"/>
      <c r="FM507" s="718"/>
      <c r="FN507" s="718"/>
      <c r="FO507" s="718"/>
      <c r="FP507" s="718"/>
      <c r="FQ507" s="718"/>
      <c r="FR507" s="718"/>
      <c r="FS507" s="718"/>
      <c r="FT507" s="718"/>
      <c r="FU507" s="718"/>
      <c r="FV507" s="718"/>
      <c r="FW507" s="718"/>
      <c r="FX507" s="718"/>
      <c r="FY507" s="718"/>
      <c r="FZ507" s="718"/>
      <c r="GA507" s="718"/>
      <c r="GB507" s="718"/>
      <c r="GC507" s="718"/>
      <c r="GD507" s="718"/>
      <c r="GE507" s="718"/>
      <c r="GF507" s="718"/>
      <c r="GG507" s="718"/>
      <c r="GH507" s="718"/>
      <c r="GI507" s="718"/>
      <c r="GJ507" s="718"/>
      <c r="GK507" s="718"/>
      <c r="GL507" s="718"/>
      <c r="GM507" s="718"/>
      <c r="GN507" s="718"/>
      <c r="GO507" s="718"/>
      <c r="GP507" s="718"/>
      <c r="GQ507" s="718"/>
      <c r="GR507" s="718"/>
      <c r="GS507" s="718"/>
      <c r="GT507" s="718"/>
      <c r="GU507" s="718"/>
      <c r="GV507" s="718"/>
      <c r="GW507" s="718"/>
      <c r="GX507" s="718"/>
      <c r="GY507" s="718"/>
      <c r="GZ507" s="718"/>
      <c r="HA507" s="718"/>
      <c r="HB507" s="718"/>
      <c r="HC507" s="718"/>
      <c r="HD507" s="718"/>
      <c r="HE507" s="718"/>
      <c r="HF507" s="718"/>
      <c r="HG507" s="718"/>
      <c r="HH507" s="718"/>
      <c r="HI507" s="718"/>
      <c r="HJ507" s="718"/>
      <c r="HK507" s="718"/>
      <c r="HL507" s="718"/>
      <c r="HM507" s="718"/>
      <c r="HN507" s="718"/>
      <c r="HO507" s="718"/>
      <c r="HP507" s="718"/>
      <c r="HQ507" s="718"/>
      <c r="HR507" s="718"/>
      <c r="HS507" s="718"/>
      <c r="HT507" s="718"/>
      <c r="HU507" s="718"/>
      <c r="HV507" s="718"/>
      <c r="HW507" s="718"/>
      <c r="HX507" s="718"/>
      <c r="HY507" s="718"/>
      <c r="HZ507" s="718"/>
      <c r="IA507" s="718"/>
      <c r="IB507" s="718"/>
      <c r="IC507" s="718"/>
      <c r="ID507" s="718"/>
      <c r="IE507" s="718"/>
      <c r="IF507" s="718"/>
      <c r="IG507" s="718"/>
      <c r="IH507" s="718"/>
      <c r="II507" s="718"/>
      <c r="IJ507" s="718"/>
      <c r="IK507" s="718"/>
      <c r="IL507" s="718"/>
      <c r="IM507" s="718"/>
      <c r="IN507" s="718"/>
      <c r="IO507" s="718"/>
      <c r="IP507" s="718"/>
      <c r="IQ507" s="718"/>
      <c r="IR507" s="718"/>
      <c r="IS507" s="718"/>
      <c r="IT507" s="718"/>
      <c r="IU507" s="718"/>
      <c r="IV507" s="718"/>
    </row>
    <row r="508" spans="2:256" s="418" customFormat="1">
      <c r="B508" s="432"/>
      <c r="C508" s="433"/>
      <c r="D508" s="432"/>
      <c r="E508" s="432"/>
      <c r="P508" s="718"/>
      <c r="Q508" s="718"/>
      <c r="R508" s="718"/>
      <c r="S508" s="718"/>
      <c r="T508" s="718"/>
      <c r="U508" s="718"/>
      <c r="V508" s="718"/>
      <c r="W508" s="718"/>
      <c r="X508" s="718"/>
      <c r="Y508" s="718"/>
      <c r="Z508" s="718"/>
      <c r="AA508" s="718"/>
      <c r="AB508" s="718"/>
      <c r="AC508" s="718"/>
      <c r="AD508" s="718"/>
      <c r="AE508" s="718"/>
      <c r="AF508" s="718"/>
      <c r="AG508" s="718"/>
      <c r="AH508" s="718"/>
      <c r="AI508" s="718"/>
      <c r="AJ508" s="718"/>
      <c r="AK508" s="718"/>
      <c r="AL508" s="718"/>
      <c r="AM508" s="718"/>
      <c r="AN508" s="718"/>
      <c r="AO508" s="718"/>
      <c r="AP508" s="718"/>
      <c r="AQ508" s="718"/>
      <c r="AR508" s="718"/>
      <c r="AS508" s="718"/>
      <c r="AT508" s="718"/>
      <c r="AU508" s="718"/>
      <c r="AV508" s="718"/>
      <c r="AW508" s="718"/>
      <c r="AX508" s="718"/>
      <c r="AY508" s="718"/>
      <c r="AZ508" s="718"/>
      <c r="BA508" s="718"/>
      <c r="BB508" s="718"/>
      <c r="BC508" s="718"/>
      <c r="BD508" s="718"/>
      <c r="BE508" s="718"/>
      <c r="BF508" s="718"/>
      <c r="BG508" s="718"/>
      <c r="BH508" s="718"/>
      <c r="BI508" s="718"/>
      <c r="BJ508" s="718"/>
      <c r="BK508" s="718"/>
      <c r="BL508" s="718"/>
      <c r="BM508" s="718"/>
      <c r="BN508" s="718"/>
      <c r="BO508" s="718"/>
      <c r="BP508" s="718"/>
      <c r="BQ508" s="718"/>
      <c r="BR508" s="718"/>
      <c r="BS508" s="718"/>
      <c r="BT508" s="718"/>
      <c r="BU508" s="718"/>
      <c r="BV508" s="718"/>
      <c r="BW508" s="718"/>
      <c r="BX508" s="718"/>
      <c r="BY508" s="718"/>
      <c r="BZ508" s="718"/>
      <c r="CA508" s="718"/>
      <c r="CB508" s="718"/>
      <c r="CC508" s="718"/>
      <c r="CD508" s="718"/>
      <c r="CE508" s="718"/>
      <c r="CF508" s="718"/>
      <c r="CG508" s="718"/>
      <c r="CH508" s="718"/>
      <c r="CI508" s="718"/>
      <c r="CJ508" s="718"/>
      <c r="CK508" s="718"/>
      <c r="CL508" s="718"/>
      <c r="CM508" s="718"/>
      <c r="CN508" s="718"/>
      <c r="CO508" s="718"/>
      <c r="CP508" s="718"/>
      <c r="CQ508" s="718"/>
      <c r="CR508" s="718"/>
      <c r="CS508" s="718"/>
      <c r="CT508" s="718"/>
      <c r="CU508" s="718"/>
      <c r="CV508" s="718"/>
      <c r="CW508" s="718"/>
      <c r="CX508" s="718"/>
      <c r="CY508" s="718"/>
      <c r="CZ508" s="718"/>
      <c r="DA508" s="718"/>
      <c r="DB508" s="718"/>
      <c r="DC508" s="718"/>
      <c r="DD508" s="718"/>
      <c r="DE508" s="718"/>
      <c r="DF508" s="718"/>
      <c r="DG508" s="718"/>
      <c r="DH508" s="718"/>
      <c r="DI508" s="718"/>
      <c r="DJ508" s="718"/>
      <c r="DK508" s="718"/>
      <c r="DL508" s="718"/>
      <c r="DM508" s="718"/>
      <c r="DN508" s="718"/>
      <c r="DO508" s="718"/>
      <c r="DP508" s="718"/>
      <c r="DQ508" s="718"/>
      <c r="DR508" s="718"/>
      <c r="DS508" s="718"/>
      <c r="DT508" s="718"/>
      <c r="DU508" s="718"/>
      <c r="DV508" s="718"/>
      <c r="DW508" s="718"/>
      <c r="DX508" s="718"/>
      <c r="DY508" s="718"/>
      <c r="DZ508" s="718"/>
      <c r="EA508" s="718"/>
      <c r="EB508" s="718"/>
      <c r="EC508" s="718"/>
      <c r="ED508" s="718"/>
      <c r="EE508" s="718"/>
      <c r="EF508" s="718"/>
      <c r="EG508" s="718"/>
      <c r="EH508" s="718"/>
      <c r="EI508" s="718"/>
      <c r="EJ508" s="718"/>
      <c r="EK508" s="718"/>
      <c r="EL508" s="718"/>
      <c r="EM508" s="718"/>
      <c r="EN508" s="718"/>
      <c r="EO508" s="718"/>
      <c r="EP508" s="718"/>
      <c r="EQ508" s="718"/>
      <c r="ER508" s="718"/>
      <c r="ES508" s="718"/>
      <c r="ET508" s="718"/>
      <c r="EU508" s="718"/>
      <c r="EV508" s="718"/>
      <c r="EW508" s="718"/>
      <c r="EX508" s="718"/>
      <c r="EY508" s="718"/>
      <c r="EZ508" s="718"/>
      <c r="FA508" s="718"/>
      <c r="FB508" s="718"/>
      <c r="FC508" s="718"/>
      <c r="FD508" s="718"/>
      <c r="FE508" s="718"/>
      <c r="FF508" s="718"/>
      <c r="FG508" s="718"/>
      <c r="FH508" s="718"/>
      <c r="FI508" s="718"/>
      <c r="FJ508" s="718"/>
      <c r="FK508" s="718"/>
      <c r="FL508" s="718"/>
      <c r="FM508" s="718"/>
      <c r="FN508" s="718"/>
      <c r="FO508" s="718"/>
      <c r="FP508" s="718"/>
      <c r="FQ508" s="718"/>
      <c r="FR508" s="718"/>
      <c r="FS508" s="718"/>
      <c r="FT508" s="718"/>
      <c r="FU508" s="718"/>
      <c r="FV508" s="718"/>
      <c r="FW508" s="718"/>
      <c r="FX508" s="718"/>
      <c r="FY508" s="718"/>
      <c r="FZ508" s="718"/>
      <c r="GA508" s="718"/>
      <c r="GB508" s="718"/>
      <c r="GC508" s="718"/>
      <c r="GD508" s="718"/>
      <c r="GE508" s="718"/>
      <c r="GF508" s="718"/>
      <c r="GG508" s="718"/>
      <c r="GH508" s="718"/>
      <c r="GI508" s="718"/>
      <c r="GJ508" s="718"/>
      <c r="GK508" s="718"/>
      <c r="GL508" s="718"/>
      <c r="GM508" s="718"/>
      <c r="GN508" s="718"/>
      <c r="GO508" s="718"/>
      <c r="GP508" s="718"/>
      <c r="GQ508" s="718"/>
      <c r="GR508" s="718"/>
      <c r="GS508" s="718"/>
      <c r="GT508" s="718"/>
      <c r="GU508" s="718"/>
      <c r="GV508" s="718"/>
      <c r="GW508" s="718"/>
      <c r="GX508" s="718"/>
      <c r="GY508" s="718"/>
      <c r="GZ508" s="718"/>
      <c r="HA508" s="718"/>
      <c r="HB508" s="718"/>
      <c r="HC508" s="718"/>
      <c r="HD508" s="718"/>
      <c r="HE508" s="718"/>
      <c r="HF508" s="718"/>
      <c r="HG508" s="718"/>
      <c r="HH508" s="718"/>
      <c r="HI508" s="718"/>
      <c r="HJ508" s="718"/>
      <c r="HK508" s="718"/>
      <c r="HL508" s="718"/>
      <c r="HM508" s="718"/>
      <c r="HN508" s="718"/>
      <c r="HO508" s="718"/>
      <c r="HP508" s="718"/>
      <c r="HQ508" s="718"/>
      <c r="HR508" s="718"/>
      <c r="HS508" s="718"/>
      <c r="HT508" s="718"/>
      <c r="HU508" s="718"/>
      <c r="HV508" s="718"/>
      <c r="HW508" s="718"/>
      <c r="HX508" s="718"/>
      <c r="HY508" s="718"/>
      <c r="HZ508" s="718"/>
      <c r="IA508" s="718"/>
      <c r="IB508" s="718"/>
      <c r="IC508" s="718"/>
      <c r="ID508" s="718"/>
      <c r="IE508" s="718"/>
      <c r="IF508" s="718"/>
      <c r="IG508" s="718"/>
      <c r="IH508" s="718"/>
      <c r="II508" s="718"/>
      <c r="IJ508" s="718"/>
      <c r="IK508" s="718"/>
      <c r="IL508" s="718"/>
      <c r="IM508" s="718"/>
      <c r="IN508" s="718"/>
      <c r="IO508" s="718"/>
      <c r="IP508" s="718"/>
      <c r="IQ508" s="718"/>
      <c r="IR508" s="718"/>
      <c r="IS508" s="718"/>
      <c r="IT508" s="718"/>
      <c r="IU508" s="718"/>
      <c r="IV508" s="718"/>
    </row>
    <row r="509" spans="2:256" s="418" customFormat="1">
      <c r="B509" s="432"/>
      <c r="C509" s="433"/>
      <c r="D509" s="432"/>
      <c r="E509" s="432"/>
      <c r="P509" s="718"/>
      <c r="Q509" s="718"/>
      <c r="R509" s="718"/>
      <c r="S509" s="718"/>
      <c r="T509" s="718"/>
      <c r="U509" s="718"/>
      <c r="V509" s="718"/>
      <c r="W509" s="718"/>
      <c r="X509" s="718"/>
      <c r="Y509" s="718"/>
      <c r="Z509" s="718"/>
      <c r="AA509" s="718"/>
      <c r="AB509" s="718"/>
      <c r="AC509" s="718"/>
      <c r="AD509" s="718"/>
      <c r="AE509" s="718"/>
      <c r="AF509" s="718"/>
      <c r="AG509" s="718"/>
      <c r="AH509" s="718"/>
      <c r="AI509" s="718"/>
      <c r="AJ509" s="718"/>
      <c r="AK509" s="718"/>
      <c r="AL509" s="718"/>
      <c r="AM509" s="718"/>
      <c r="AN509" s="718"/>
      <c r="AO509" s="718"/>
      <c r="AP509" s="718"/>
      <c r="AQ509" s="718"/>
      <c r="AR509" s="718"/>
      <c r="AS509" s="718"/>
      <c r="AT509" s="718"/>
      <c r="AU509" s="718"/>
      <c r="AV509" s="718"/>
      <c r="AW509" s="718"/>
      <c r="AX509" s="718"/>
      <c r="AY509" s="718"/>
      <c r="AZ509" s="718"/>
      <c r="BA509" s="718"/>
      <c r="BB509" s="718"/>
      <c r="BC509" s="718"/>
      <c r="BD509" s="718"/>
      <c r="BE509" s="718"/>
      <c r="BF509" s="718"/>
      <c r="BG509" s="718"/>
      <c r="BH509" s="718"/>
      <c r="BI509" s="718"/>
      <c r="BJ509" s="718"/>
      <c r="BK509" s="718"/>
      <c r="BL509" s="718"/>
      <c r="BM509" s="718"/>
      <c r="BN509" s="718"/>
      <c r="BO509" s="718"/>
      <c r="BP509" s="718"/>
      <c r="BQ509" s="718"/>
      <c r="BR509" s="718"/>
      <c r="BS509" s="718"/>
      <c r="BT509" s="718"/>
      <c r="BU509" s="718"/>
      <c r="BV509" s="718"/>
      <c r="BW509" s="718"/>
      <c r="BX509" s="718"/>
      <c r="BY509" s="718"/>
      <c r="BZ509" s="718"/>
      <c r="CA509" s="718"/>
      <c r="CB509" s="718"/>
      <c r="CC509" s="718"/>
      <c r="CD509" s="718"/>
      <c r="CE509" s="718"/>
      <c r="CF509" s="718"/>
      <c r="CG509" s="718"/>
      <c r="CH509" s="718"/>
      <c r="CI509" s="718"/>
      <c r="CJ509" s="718"/>
      <c r="CK509" s="718"/>
      <c r="CL509" s="718"/>
      <c r="CM509" s="718"/>
      <c r="CN509" s="718"/>
      <c r="CO509" s="718"/>
      <c r="CP509" s="718"/>
      <c r="CQ509" s="718"/>
      <c r="CR509" s="718"/>
      <c r="CS509" s="718"/>
      <c r="CT509" s="718"/>
      <c r="CU509" s="718"/>
      <c r="CV509" s="718"/>
      <c r="CW509" s="718"/>
      <c r="CX509" s="718"/>
      <c r="CY509" s="718"/>
      <c r="CZ509" s="718"/>
      <c r="DA509" s="718"/>
      <c r="DB509" s="718"/>
      <c r="DC509" s="718"/>
      <c r="DD509" s="718"/>
      <c r="DE509" s="718"/>
      <c r="DF509" s="718"/>
      <c r="DG509" s="718"/>
      <c r="DH509" s="718"/>
      <c r="DI509" s="718"/>
      <c r="DJ509" s="718"/>
      <c r="DK509" s="718"/>
      <c r="DL509" s="718"/>
      <c r="DM509" s="718"/>
      <c r="DN509" s="718"/>
      <c r="DO509" s="718"/>
      <c r="DP509" s="718"/>
      <c r="DQ509" s="718"/>
      <c r="DR509" s="718"/>
      <c r="DS509" s="718"/>
      <c r="DT509" s="718"/>
      <c r="DU509" s="718"/>
      <c r="DV509" s="718"/>
      <c r="DW509" s="718"/>
      <c r="DX509" s="718"/>
      <c r="DY509" s="718"/>
      <c r="DZ509" s="718"/>
      <c r="EA509" s="718"/>
      <c r="EB509" s="718"/>
      <c r="EC509" s="718"/>
      <c r="ED509" s="718"/>
      <c r="EE509" s="718"/>
      <c r="EF509" s="718"/>
      <c r="EG509" s="718"/>
      <c r="EH509" s="718"/>
      <c r="EI509" s="718"/>
      <c r="EJ509" s="718"/>
      <c r="EK509" s="718"/>
      <c r="EL509" s="718"/>
      <c r="EM509" s="718"/>
      <c r="EN509" s="718"/>
      <c r="EO509" s="718"/>
      <c r="EP509" s="718"/>
      <c r="EQ509" s="718"/>
      <c r="ER509" s="718"/>
      <c r="ES509" s="718"/>
      <c r="ET509" s="718"/>
      <c r="EU509" s="718"/>
      <c r="EV509" s="718"/>
      <c r="EW509" s="718"/>
      <c r="EX509" s="718"/>
      <c r="EY509" s="718"/>
      <c r="EZ509" s="718"/>
      <c r="FA509" s="718"/>
      <c r="FB509" s="718"/>
      <c r="FC509" s="718"/>
      <c r="FD509" s="718"/>
      <c r="FE509" s="718"/>
      <c r="FF509" s="718"/>
      <c r="FG509" s="718"/>
      <c r="FH509" s="718"/>
      <c r="FI509" s="718"/>
      <c r="FJ509" s="718"/>
      <c r="FK509" s="718"/>
      <c r="FL509" s="718"/>
      <c r="FM509" s="718"/>
      <c r="FN509" s="718"/>
      <c r="FO509" s="718"/>
      <c r="FP509" s="718"/>
      <c r="FQ509" s="718"/>
      <c r="FR509" s="718"/>
      <c r="FS509" s="718"/>
      <c r="FT509" s="718"/>
      <c r="FU509" s="718"/>
      <c r="FV509" s="718"/>
      <c r="FW509" s="718"/>
      <c r="FX509" s="718"/>
      <c r="FY509" s="718"/>
      <c r="FZ509" s="718"/>
      <c r="GA509" s="718"/>
      <c r="GB509" s="718"/>
      <c r="GC509" s="718"/>
      <c r="GD509" s="718"/>
      <c r="GE509" s="718"/>
      <c r="GF509" s="718"/>
      <c r="GG509" s="718"/>
      <c r="GH509" s="718"/>
      <c r="GI509" s="718"/>
      <c r="GJ509" s="718"/>
      <c r="GK509" s="718"/>
      <c r="GL509" s="718"/>
      <c r="GM509" s="718"/>
      <c r="GN509" s="718"/>
      <c r="GO509" s="718"/>
      <c r="GP509" s="718"/>
      <c r="GQ509" s="718"/>
      <c r="GR509" s="718"/>
      <c r="GS509" s="718"/>
      <c r="GT509" s="718"/>
      <c r="GU509" s="718"/>
      <c r="GV509" s="718"/>
      <c r="GW509" s="718"/>
      <c r="GX509" s="718"/>
      <c r="GY509" s="718"/>
      <c r="GZ509" s="718"/>
      <c r="HA509" s="718"/>
      <c r="HB509" s="718"/>
      <c r="HC509" s="718"/>
      <c r="HD509" s="718"/>
      <c r="HE509" s="718"/>
      <c r="HF509" s="718"/>
      <c r="HG509" s="718"/>
      <c r="HH509" s="718"/>
      <c r="HI509" s="718"/>
      <c r="HJ509" s="718"/>
      <c r="HK509" s="718"/>
      <c r="HL509" s="718"/>
      <c r="HM509" s="718"/>
      <c r="HN509" s="718"/>
      <c r="HO509" s="718"/>
      <c r="HP509" s="718"/>
      <c r="HQ509" s="718"/>
      <c r="HR509" s="718"/>
      <c r="HS509" s="718"/>
      <c r="HT509" s="718"/>
      <c r="HU509" s="718"/>
      <c r="HV509" s="718"/>
      <c r="HW509" s="718"/>
      <c r="HX509" s="718"/>
      <c r="HY509" s="718"/>
      <c r="HZ509" s="718"/>
      <c r="IA509" s="718"/>
      <c r="IB509" s="718"/>
      <c r="IC509" s="718"/>
      <c r="ID509" s="718"/>
      <c r="IE509" s="718"/>
      <c r="IF509" s="718"/>
      <c r="IG509" s="718"/>
      <c r="IH509" s="718"/>
      <c r="II509" s="718"/>
      <c r="IJ509" s="718"/>
      <c r="IK509" s="718"/>
      <c r="IL509" s="718"/>
      <c r="IM509" s="718"/>
      <c r="IN509" s="718"/>
      <c r="IO509" s="718"/>
      <c r="IP509" s="718"/>
      <c r="IQ509" s="718"/>
      <c r="IR509" s="718"/>
      <c r="IS509" s="718"/>
      <c r="IT509" s="718"/>
      <c r="IU509" s="718"/>
      <c r="IV509" s="718"/>
    </row>
    <row r="510" spans="2:256" s="418" customFormat="1">
      <c r="B510" s="432"/>
      <c r="C510" s="433"/>
      <c r="D510" s="432"/>
      <c r="E510" s="432"/>
      <c r="P510" s="718"/>
      <c r="Q510" s="718"/>
      <c r="R510" s="718"/>
      <c r="S510" s="718"/>
      <c r="T510" s="718"/>
      <c r="U510" s="718"/>
      <c r="V510" s="718"/>
      <c r="W510" s="718"/>
      <c r="X510" s="718"/>
      <c r="Y510" s="718"/>
      <c r="Z510" s="718"/>
      <c r="AA510" s="718"/>
      <c r="AB510" s="718"/>
      <c r="AC510" s="718"/>
      <c r="AD510" s="718"/>
      <c r="AE510" s="718"/>
      <c r="AF510" s="718"/>
      <c r="AG510" s="718"/>
      <c r="AH510" s="718"/>
      <c r="AI510" s="718"/>
      <c r="AJ510" s="718"/>
      <c r="AK510" s="718"/>
      <c r="AL510" s="718"/>
      <c r="AM510" s="718"/>
      <c r="AN510" s="718"/>
      <c r="AO510" s="718"/>
      <c r="AP510" s="718"/>
      <c r="AQ510" s="718"/>
      <c r="AR510" s="718"/>
      <c r="AS510" s="718"/>
      <c r="AT510" s="718"/>
      <c r="AU510" s="718"/>
      <c r="AV510" s="718"/>
      <c r="AW510" s="718"/>
      <c r="AX510" s="718"/>
      <c r="AY510" s="718"/>
      <c r="AZ510" s="718"/>
      <c r="BA510" s="718"/>
      <c r="BB510" s="718"/>
      <c r="BC510" s="718"/>
      <c r="BD510" s="718"/>
      <c r="BE510" s="718"/>
      <c r="BF510" s="718"/>
      <c r="BG510" s="718"/>
      <c r="BH510" s="718"/>
      <c r="BI510" s="718"/>
      <c r="BJ510" s="718"/>
      <c r="BK510" s="718"/>
      <c r="BL510" s="718"/>
      <c r="BM510" s="718"/>
      <c r="BN510" s="718"/>
      <c r="BO510" s="718"/>
      <c r="BP510" s="718"/>
      <c r="BQ510" s="718"/>
      <c r="BR510" s="718"/>
      <c r="BS510" s="718"/>
      <c r="BT510" s="718"/>
      <c r="BU510" s="718"/>
      <c r="BV510" s="718"/>
      <c r="BW510" s="718"/>
      <c r="BX510" s="718"/>
      <c r="BY510" s="718"/>
      <c r="BZ510" s="718"/>
      <c r="CA510" s="718"/>
      <c r="CB510" s="718"/>
      <c r="CC510" s="718"/>
      <c r="CD510" s="718"/>
      <c r="CE510" s="718"/>
      <c r="CF510" s="718"/>
      <c r="CG510" s="718"/>
      <c r="CH510" s="718"/>
      <c r="CI510" s="718"/>
      <c r="CJ510" s="718"/>
      <c r="CK510" s="718"/>
      <c r="CL510" s="718"/>
      <c r="CM510" s="718"/>
      <c r="CN510" s="718"/>
      <c r="CO510" s="718"/>
      <c r="CP510" s="718"/>
      <c r="CQ510" s="718"/>
      <c r="CR510" s="718"/>
      <c r="CS510" s="718"/>
      <c r="CT510" s="718"/>
      <c r="CU510" s="718"/>
      <c r="CV510" s="718"/>
      <c r="CW510" s="718"/>
      <c r="CX510" s="718"/>
      <c r="CY510" s="718"/>
      <c r="CZ510" s="718"/>
      <c r="DA510" s="718"/>
      <c r="DB510" s="718"/>
      <c r="DC510" s="718"/>
      <c r="DD510" s="718"/>
      <c r="DE510" s="718"/>
      <c r="DF510" s="718"/>
      <c r="DG510" s="718"/>
      <c r="DH510" s="718"/>
      <c r="DI510" s="718"/>
      <c r="DJ510" s="718"/>
      <c r="DK510" s="718"/>
      <c r="DL510" s="718"/>
      <c r="DM510" s="718"/>
      <c r="DN510" s="718"/>
      <c r="DO510" s="718"/>
      <c r="DP510" s="718"/>
      <c r="DQ510" s="718"/>
      <c r="DR510" s="718"/>
      <c r="DS510" s="718"/>
      <c r="DT510" s="718"/>
      <c r="DU510" s="718"/>
      <c r="DV510" s="718"/>
      <c r="DW510" s="718"/>
      <c r="DX510" s="718"/>
      <c r="DY510" s="718"/>
      <c r="DZ510" s="718"/>
      <c r="EA510" s="718"/>
      <c r="EB510" s="718"/>
      <c r="EC510" s="718"/>
      <c r="ED510" s="718"/>
      <c r="EE510" s="718"/>
      <c r="EF510" s="718"/>
      <c r="EG510" s="718"/>
      <c r="EH510" s="718"/>
      <c r="EI510" s="718"/>
      <c r="EJ510" s="718"/>
      <c r="EK510" s="718"/>
      <c r="EL510" s="718"/>
      <c r="EM510" s="718"/>
      <c r="EN510" s="718"/>
      <c r="EO510" s="718"/>
      <c r="EP510" s="718"/>
      <c r="EQ510" s="718"/>
      <c r="ER510" s="718"/>
      <c r="ES510" s="718"/>
      <c r="ET510" s="718"/>
      <c r="EU510" s="718"/>
      <c r="EV510" s="718"/>
      <c r="EW510" s="718"/>
      <c r="EX510" s="718"/>
      <c r="EY510" s="718"/>
      <c r="EZ510" s="718"/>
      <c r="FA510" s="718"/>
      <c r="FB510" s="718"/>
      <c r="FC510" s="718"/>
      <c r="FD510" s="718"/>
      <c r="FE510" s="718"/>
      <c r="FF510" s="718"/>
      <c r="FG510" s="718"/>
      <c r="FH510" s="718"/>
      <c r="FI510" s="718"/>
      <c r="FJ510" s="718"/>
      <c r="FK510" s="718"/>
      <c r="FL510" s="718"/>
      <c r="FM510" s="718"/>
      <c r="FN510" s="718"/>
      <c r="FO510" s="718"/>
      <c r="FP510" s="718"/>
      <c r="FQ510" s="718"/>
      <c r="FR510" s="718"/>
      <c r="FS510" s="718"/>
      <c r="FT510" s="718"/>
      <c r="FU510" s="718"/>
      <c r="FV510" s="718"/>
      <c r="FW510" s="718"/>
      <c r="FX510" s="718"/>
      <c r="FY510" s="718"/>
      <c r="FZ510" s="718"/>
      <c r="GA510" s="718"/>
      <c r="GB510" s="718"/>
      <c r="GC510" s="718"/>
      <c r="GD510" s="718"/>
      <c r="GE510" s="718"/>
      <c r="GF510" s="718"/>
      <c r="GG510" s="718"/>
      <c r="GH510" s="718"/>
      <c r="GI510" s="718"/>
      <c r="GJ510" s="718"/>
      <c r="GK510" s="718"/>
      <c r="GL510" s="718"/>
      <c r="GM510" s="718"/>
      <c r="GN510" s="718"/>
      <c r="GO510" s="718"/>
      <c r="GP510" s="718"/>
      <c r="GQ510" s="718"/>
      <c r="GR510" s="718"/>
      <c r="GS510" s="718"/>
      <c r="GT510" s="718"/>
      <c r="GU510" s="718"/>
      <c r="GV510" s="718"/>
      <c r="GW510" s="718"/>
      <c r="GX510" s="718"/>
      <c r="GY510" s="718"/>
      <c r="GZ510" s="718"/>
      <c r="HA510" s="718"/>
      <c r="HB510" s="718"/>
      <c r="HC510" s="718"/>
      <c r="HD510" s="718"/>
      <c r="HE510" s="718"/>
      <c r="HF510" s="718"/>
      <c r="HG510" s="718"/>
      <c r="HH510" s="718"/>
      <c r="HI510" s="718"/>
      <c r="HJ510" s="718"/>
      <c r="HK510" s="718"/>
      <c r="HL510" s="718"/>
      <c r="HM510" s="718"/>
      <c r="HN510" s="718"/>
      <c r="HO510" s="718"/>
      <c r="HP510" s="718"/>
      <c r="HQ510" s="718"/>
      <c r="HR510" s="718"/>
      <c r="HS510" s="718"/>
      <c r="HT510" s="718"/>
      <c r="HU510" s="718"/>
      <c r="HV510" s="718"/>
      <c r="HW510" s="718"/>
      <c r="HX510" s="718"/>
      <c r="HY510" s="718"/>
      <c r="HZ510" s="718"/>
      <c r="IA510" s="718"/>
      <c r="IB510" s="718"/>
      <c r="IC510" s="718"/>
      <c r="ID510" s="718"/>
      <c r="IE510" s="718"/>
      <c r="IF510" s="718"/>
      <c r="IG510" s="718"/>
      <c r="IH510" s="718"/>
      <c r="II510" s="718"/>
      <c r="IJ510" s="718"/>
      <c r="IK510" s="718"/>
      <c r="IL510" s="718"/>
      <c r="IM510" s="718"/>
      <c r="IN510" s="718"/>
      <c r="IO510" s="718"/>
      <c r="IP510" s="718"/>
      <c r="IQ510" s="718"/>
      <c r="IR510" s="718"/>
      <c r="IS510" s="718"/>
      <c r="IT510" s="718"/>
      <c r="IU510" s="718"/>
      <c r="IV510" s="718"/>
    </row>
    <row r="511" spans="2:256" s="418" customFormat="1">
      <c r="B511" s="432"/>
      <c r="C511" s="433"/>
      <c r="D511" s="432"/>
      <c r="E511" s="432"/>
      <c r="P511" s="718"/>
      <c r="Q511" s="718"/>
      <c r="R511" s="718"/>
      <c r="S511" s="718"/>
      <c r="T511" s="718"/>
      <c r="U511" s="718"/>
      <c r="V511" s="718"/>
      <c r="W511" s="718"/>
      <c r="X511" s="718"/>
      <c r="Y511" s="718"/>
      <c r="Z511" s="718"/>
      <c r="AA511" s="718"/>
      <c r="AB511" s="718"/>
      <c r="AC511" s="718"/>
      <c r="AD511" s="718"/>
      <c r="AE511" s="718"/>
      <c r="AF511" s="718"/>
      <c r="AG511" s="718"/>
      <c r="AH511" s="718"/>
      <c r="AI511" s="718"/>
      <c r="AJ511" s="718"/>
      <c r="AK511" s="718"/>
      <c r="AL511" s="718"/>
      <c r="AM511" s="718"/>
      <c r="AN511" s="718"/>
      <c r="AO511" s="718"/>
      <c r="AP511" s="718"/>
      <c r="AQ511" s="718"/>
      <c r="AR511" s="718"/>
      <c r="AS511" s="718"/>
      <c r="AT511" s="718"/>
      <c r="AU511" s="718"/>
      <c r="AV511" s="718"/>
      <c r="AW511" s="718"/>
      <c r="AX511" s="718"/>
      <c r="AY511" s="718"/>
      <c r="AZ511" s="718"/>
      <c r="BA511" s="718"/>
      <c r="BB511" s="718"/>
      <c r="BC511" s="718"/>
      <c r="BD511" s="718"/>
      <c r="BE511" s="718"/>
      <c r="BF511" s="718"/>
      <c r="BG511" s="718"/>
      <c r="BH511" s="718"/>
      <c r="BI511" s="718"/>
      <c r="BJ511" s="718"/>
      <c r="BK511" s="718"/>
      <c r="BL511" s="718"/>
      <c r="BM511" s="718"/>
      <c r="BN511" s="718"/>
      <c r="BO511" s="718"/>
      <c r="BP511" s="718"/>
      <c r="BQ511" s="718"/>
      <c r="BR511" s="718"/>
      <c r="BS511" s="718"/>
      <c r="BT511" s="718"/>
      <c r="BU511" s="718"/>
      <c r="BV511" s="718"/>
      <c r="BW511" s="718"/>
      <c r="BX511" s="718"/>
      <c r="BY511" s="718"/>
      <c r="BZ511" s="718"/>
      <c r="CA511" s="718"/>
      <c r="CB511" s="718"/>
      <c r="CC511" s="718"/>
      <c r="CD511" s="718"/>
      <c r="CE511" s="718"/>
      <c r="CF511" s="718"/>
      <c r="CG511" s="718"/>
      <c r="CH511" s="718"/>
      <c r="CI511" s="718"/>
      <c r="CJ511" s="718"/>
      <c r="CK511" s="718"/>
      <c r="CL511" s="718"/>
      <c r="CM511" s="718"/>
      <c r="CN511" s="718"/>
      <c r="CO511" s="718"/>
      <c r="CP511" s="718"/>
      <c r="CQ511" s="718"/>
      <c r="CR511" s="718"/>
      <c r="CS511" s="718"/>
      <c r="CT511" s="718"/>
      <c r="CU511" s="718"/>
      <c r="CV511" s="718"/>
      <c r="CW511" s="718"/>
      <c r="CX511" s="718"/>
      <c r="CY511" s="718"/>
      <c r="CZ511" s="718"/>
      <c r="DA511" s="718"/>
      <c r="DB511" s="718"/>
      <c r="DC511" s="718"/>
      <c r="DD511" s="718"/>
      <c r="DE511" s="718"/>
      <c r="DF511" s="718"/>
      <c r="DG511" s="718"/>
      <c r="DH511" s="718"/>
      <c r="DI511" s="718"/>
      <c r="DJ511" s="718"/>
      <c r="DK511" s="718"/>
      <c r="DL511" s="718"/>
      <c r="DM511" s="718"/>
      <c r="DN511" s="718"/>
      <c r="DO511" s="718"/>
      <c r="DP511" s="718"/>
      <c r="DQ511" s="718"/>
      <c r="DR511" s="718"/>
      <c r="DS511" s="718"/>
      <c r="DT511" s="718"/>
      <c r="DU511" s="718"/>
      <c r="DV511" s="718"/>
      <c r="DW511" s="718"/>
      <c r="DX511" s="718"/>
      <c r="DY511" s="718"/>
      <c r="DZ511" s="718"/>
      <c r="EA511" s="718"/>
      <c r="EB511" s="718"/>
      <c r="EC511" s="718"/>
      <c r="ED511" s="718"/>
      <c r="EE511" s="718"/>
      <c r="EF511" s="718"/>
      <c r="EG511" s="718"/>
      <c r="EH511" s="718"/>
      <c r="EI511" s="718"/>
      <c r="EJ511" s="718"/>
      <c r="EK511" s="718"/>
      <c r="EL511" s="718"/>
      <c r="EM511" s="718"/>
      <c r="EN511" s="718"/>
      <c r="EO511" s="718"/>
      <c r="EP511" s="718"/>
      <c r="EQ511" s="718"/>
      <c r="ER511" s="718"/>
      <c r="ES511" s="718"/>
      <c r="ET511" s="718"/>
      <c r="EU511" s="718"/>
      <c r="EV511" s="718"/>
      <c r="EW511" s="718"/>
      <c r="EX511" s="718"/>
      <c r="EY511" s="718"/>
      <c r="EZ511" s="718"/>
      <c r="FA511" s="718"/>
      <c r="FB511" s="718"/>
      <c r="FC511" s="718"/>
      <c r="FD511" s="718"/>
      <c r="FE511" s="718"/>
      <c r="FF511" s="718"/>
      <c r="FG511" s="718"/>
      <c r="FH511" s="718"/>
      <c r="FI511" s="718"/>
      <c r="FJ511" s="718"/>
      <c r="FK511" s="718"/>
      <c r="FL511" s="718"/>
      <c r="FM511" s="718"/>
      <c r="FN511" s="718"/>
      <c r="FO511" s="718"/>
      <c r="FP511" s="718"/>
      <c r="FQ511" s="718"/>
      <c r="FR511" s="718"/>
      <c r="FS511" s="718"/>
      <c r="FT511" s="718"/>
      <c r="FU511" s="718"/>
      <c r="FV511" s="718"/>
      <c r="FW511" s="718"/>
      <c r="FX511" s="718"/>
      <c r="FY511" s="718"/>
      <c r="FZ511" s="718"/>
      <c r="GA511" s="718"/>
      <c r="GB511" s="718"/>
      <c r="GC511" s="718"/>
      <c r="GD511" s="718"/>
      <c r="GE511" s="718"/>
      <c r="GF511" s="718"/>
      <c r="GG511" s="718"/>
      <c r="GH511" s="718"/>
      <c r="GI511" s="718"/>
      <c r="GJ511" s="718"/>
      <c r="GK511" s="718"/>
      <c r="GL511" s="718"/>
      <c r="GM511" s="718"/>
      <c r="GN511" s="718"/>
      <c r="GO511" s="718"/>
      <c r="GP511" s="718"/>
      <c r="GQ511" s="718"/>
      <c r="GR511" s="718"/>
      <c r="GS511" s="718"/>
      <c r="GT511" s="718"/>
      <c r="GU511" s="718"/>
      <c r="GV511" s="718"/>
      <c r="GW511" s="718"/>
      <c r="GX511" s="718"/>
      <c r="GY511" s="718"/>
      <c r="GZ511" s="718"/>
      <c r="HA511" s="718"/>
      <c r="HB511" s="718"/>
      <c r="HC511" s="718"/>
      <c r="HD511" s="718"/>
      <c r="HE511" s="718"/>
      <c r="HF511" s="718"/>
      <c r="HG511" s="718"/>
      <c r="HH511" s="718"/>
      <c r="HI511" s="718"/>
      <c r="HJ511" s="718"/>
      <c r="HK511" s="718"/>
      <c r="HL511" s="718"/>
      <c r="HM511" s="718"/>
      <c r="HN511" s="718"/>
      <c r="HO511" s="718"/>
      <c r="HP511" s="718"/>
      <c r="HQ511" s="718"/>
      <c r="HR511" s="718"/>
      <c r="HS511" s="718"/>
      <c r="HT511" s="718"/>
      <c r="HU511" s="718"/>
      <c r="HV511" s="718"/>
      <c r="HW511" s="718"/>
      <c r="HX511" s="718"/>
      <c r="HY511" s="718"/>
      <c r="HZ511" s="718"/>
      <c r="IA511" s="718"/>
      <c r="IB511" s="718"/>
      <c r="IC511" s="718"/>
      <c r="ID511" s="718"/>
      <c r="IE511" s="718"/>
      <c r="IF511" s="718"/>
      <c r="IG511" s="718"/>
      <c r="IH511" s="718"/>
      <c r="II511" s="718"/>
      <c r="IJ511" s="718"/>
      <c r="IK511" s="718"/>
      <c r="IL511" s="718"/>
      <c r="IM511" s="718"/>
      <c r="IN511" s="718"/>
      <c r="IO511" s="718"/>
      <c r="IP511" s="718"/>
      <c r="IQ511" s="718"/>
      <c r="IR511" s="718"/>
      <c r="IS511" s="718"/>
      <c r="IT511" s="718"/>
      <c r="IU511" s="718"/>
      <c r="IV511" s="718"/>
    </row>
    <row r="512" spans="2:256" s="418" customFormat="1">
      <c r="B512" s="432"/>
      <c r="C512" s="433"/>
      <c r="D512" s="432"/>
      <c r="E512" s="432"/>
      <c r="P512" s="718"/>
      <c r="Q512" s="718"/>
      <c r="R512" s="718"/>
      <c r="S512" s="718"/>
      <c r="T512" s="718"/>
      <c r="U512" s="718"/>
      <c r="V512" s="718"/>
      <c r="W512" s="718"/>
      <c r="X512" s="718"/>
      <c r="Y512" s="718"/>
      <c r="Z512" s="718"/>
      <c r="AA512" s="718"/>
      <c r="AB512" s="718"/>
      <c r="AC512" s="718"/>
      <c r="AD512" s="718"/>
      <c r="AE512" s="718"/>
      <c r="AF512" s="718"/>
      <c r="AG512" s="718"/>
      <c r="AH512" s="718"/>
      <c r="AI512" s="718"/>
      <c r="AJ512" s="718"/>
      <c r="AK512" s="718"/>
      <c r="AL512" s="718"/>
      <c r="AM512" s="718"/>
      <c r="AN512" s="718"/>
      <c r="AO512" s="718"/>
      <c r="AP512" s="718"/>
      <c r="AQ512" s="718"/>
      <c r="AR512" s="718"/>
      <c r="AS512" s="718"/>
      <c r="AT512" s="718"/>
      <c r="AU512" s="718"/>
      <c r="AV512" s="718"/>
      <c r="AW512" s="718"/>
      <c r="AX512" s="718"/>
      <c r="AY512" s="718"/>
      <c r="AZ512" s="718"/>
      <c r="BA512" s="718"/>
      <c r="BB512" s="718"/>
      <c r="BC512" s="718"/>
      <c r="BD512" s="718"/>
      <c r="BE512" s="718"/>
      <c r="BF512" s="718"/>
      <c r="BG512" s="718"/>
      <c r="BH512" s="718"/>
      <c r="BI512" s="718"/>
      <c r="BJ512" s="718"/>
      <c r="BK512" s="718"/>
      <c r="BL512" s="718"/>
      <c r="BM512" s="718"/>
      <c r="BN512" s="718"/>
      <c r="BO512" s="718"/>
      <c r="BP512" s="718"/>
      <c r="BQ512" s="718"/>
      <c r="BR512" s="718"/>
      <c r="BS512" s="718"/>
      <c r="BT512" s="718"/>
      <c r="BU512" s="718"/>
      <c r="BV512" s="718"/>
      <c r="BW512" s="718"/>
      <c r="BX512" s="718"/>
      <c r="BY512" s="718"/>
      <c r="BZ512" s="718"/>
      <c r="CA512" s="718"/>
      <c r="CB512" s="718"/>
      <c r="CC512" s="718"/>
      <c r="CD512" s="718"/>
      <c r="CE512" s="718"/>
      <c r="CF512" s="718"/>
      <c r="CG512" s="718"/>
      <c r="CH512" s="718"/>
      <c r="CI512" s="718"/>
      <c r="CJ512" s="718"/>
      <c r="CK512" s="718"/>
      <c r="CL512" s="718"/>
      <c r="CM512" s="718"/>
      <c r="CN512" s="718"/>
      <c r="CO512" s="718"/>
      <c r="CP512" s="718"/>
      <c r="CQ512" s="718"/>
      <c r="CR512" s="718"/>
      <c r="CS512" s="718"/>
      <c r="CT512" s="718"/>
      <c r="CU512" s="718"/>
      <c r="CV512" s="718"/>
      <c r="CW512" s="718"/>
      <c r="CX512" s="718"/>
      <c r="CY512" s="718"/>
      <c r="CZ512" s="718"/>
      <c r="DA512" s="718"/>
      <c r="DB512" s="718"/>
      <c r="DC512" s="718"/>
      <c r="DD512" s="718"/>
      <c r="DE512" s="718"/>
      <c r="DF512" s="718"/>
      <c r="DG512" s="718"/>
      <c r="DH512" s="718"/>
      <c r="DI512" s="718"/>
      <c r="DJ512" s="718"/>
      <c r="DK512" s="718"/>
      <c r="DL512" s="718"/>
      <c r="DM512" s="718"/>
      <c r="DN512" s="718"/>
      <c r="DO512" s="718"/>
      <c r="DP512" s="718"/>
      <c r="DQ512" s="718"/>
      <c r="DR512" s="718"/>
      <c r="DS512" s="718"/>
      <c r="DT512" s="718"/>
      <c r="DU512" s="718"/>
      <c r="DV512" s="718"/>
      <c r="DW512" s="718"/>
      <c r="DX512" s="718"/>
      <c r="DY512" s="718"/>
      <c r="DZ512" s="718"/>
      <c r="EA512" s="718"/>
      <c r="EB512" s="718"/>
      <c r="EC512" s="718"/>
      <c r="ED512" s="718"/>
      <c r="EE512" s="718"/>
      <c r="EF512" s="718"/>
      <c r="EG512" s="718"/>
      <c r="EH512" s="718"/>
      <c r="EI512" s="718"/>
      <c r="EJ512" s="718"/>
      <c r="EK512" s="718"/>
      <c r="EL512" s="718"/>
      <c r="EM512" s="718"/>
      <c r="EN512" s="718"/>
      <c r="EO512" s="718"/>
      <c r="EP512" s="718"/>
      <c r="EQ512" s="718"/>
      <c r="ER512" s="718"/>
      <c r="ES512" s="718"/>
      <c r="ET512" s="718"/>
      <c r="EU512" s="718"/>
      <c r="EV512" s="718"/>
      <c r="EW512" s="718"/>
      <c r="EX512" s="718"/>
      <c r="EY512" s="718"/>
      <c r="EZ512" s="718"/>
      <c r="FA512" s="718"/>
      <c r="FB512" s="718"/>
      <c r="FC512" s="718"/>
      <c r="FD512" s="718"/>
      <c r="FE512" s="718"/>
      <c r="FF512" s="718"/>
      <c r="FG512" s="718"/>
      <c r="FH512" s="718"/>
      <c r="FI512" s="718"/>
      <c r="FJ512" s="718"/>
      <c r="FK512" s="718"/>
      <c r="FL512" s="718"/>
      <c r="FM512" s="718"/>
      <c r="FN512" s="718"/>
      <c r="FO512" s="718"/>
      <c r="FP512" s="718"/>
      <c r="FQ512" s="718"/>
      <c r="FR512" s="718"/>
      <c r="FS512" s="718"/>
      <c r="FT512" s="718"/>
      <c r="FU512" s="718"/>
      <c r="FV512" s="718"/>
      <c r="FW512" s="718"/>
      <c r="FX512" s="718"/>
      <c r="FY512" s="718"/>
      <c r="FZ512" s="718"/>
      <c r="GA512" s="718"/>
      <c r="GB512" s="718"/>
      <c r="GC512" s="718"/>
      <c r="GD512" s="718"/>
      <c r="GE512" s="718"/>
      <c r="GF512" s="718"/>
      <c r="GG512" s="718"/>
      <c r="GH512" s="718"/>
      <c r="GI512" s="718"/>
      <c r="GJ512" s="718"/>
      <c r="GK512" s="718"/>
      <c r="GL512" s="718"/>
      <c r="GM512" s="718"/>
      <c r="GN512" s="718"/>
      <c r="GO512" s="718"/>
      <c r="GP512" s="718"/>
      <c r="GQ512" s="718"/>
      <c r="GR512" s="718"/>
      <c r="GS512" s="718"/>
      <c r="GT512" s="718"/>
      <c r="GU512" s="718"/>
      <c r="GV512" s="718"/>
      <c r="GW512" s="718"/>
      <c r="GX512" s="718"/>
      <c r="GY512" s="718"/>
      <c r="GZ512" s="718"/>
      <c r="HA512" s="718"/>
      <c r="HB512" s="718"/>
      <c r="HC512" s="718"/>
      <c r="HD512" s="718"/>
      <c r="HE512" s="718"/>
      <c r="HF512" s="718"/>
      <c r="HG512" s="718"/>
      <c r="HH512" s="718"/>
      <c r="HI512" s="718"/>
      <c r="HJ512" s="718"/>
      <c r="HK512" s="718"/>
      <c r="HL512" s="718"/>
      <c r="HM512" s="718"/>
      <c r="HN512" s="718"/>
      <c r="HO512" s="718"/>
      <c r="HP512" s="718"/>
      <c r="HQ512" s="718"/>
      <c r="HR512" s="718"/>
      <c r="HS512" s="718"/>
      <c r="HT512" s="718"/>
      <c r="HU512" s="718"/>
      <c r="HV512" s="718"/>
      <c r="HW512" s="718"/>
      <c r="HX512" s="718"/>
      <c r="HY512" s="718"/>
      <c r="HZ512" s="718"/>
      <c r="IA512" s="718"/>
      <c r="IB512" s="718"/>
      <c r="IC512" s="718"/>
      <c r="ID512" s="718"/>
      <c r="IE512" s="718"/>
      <c r="IF512" s="718"/>
      <c r="IG512" s="718"/>
      <c r="IH512" s="718"/>
      <c r="II512" s="718"/>
      <c r="IJ512" s="718"/>
      <c r="IK512" s="718"/>
      <c r="IL512" s="718"/>
      <c r="IM512" s="718"/>
      <c r="IN512" s="718"/>
      <c r="IO512" s="718"/>
      <c r="IP512" s="718"/>
      <c r="IQ512" s="718"/>
      <c r="IR512" s="718"/>
      <c r="IS512" s="718"/>
      <c r="IT512" s="718"/>
      <c r="IU512" s="718"/>
      <c r="IV512" s="718"/>
    </row>
    <row r="513" spans="2:256" s="418" customFormat="1">
      <c r="B513" s="432"/>
      <c r="C513" s="433"/>
      <c r="D513" s="432"/>
      <c r="E513" s="432"/>
      <c r="P513" s="718"/>
      <c r="Q513" s="718"/>
      <c r="R513" s="718"/>
      <c r="S513" s="718"/>
      <c r="T513" s="718"/>
      <c r="U513" s="718"/>
      <c r="V513" s="718"/>
      <c r="W513" s="718"/>
      <c r="X513" s="718"/>
      <c r="Y513" s="718"/>
      <c r="Z513" s="718"/>
      <c r="AA513" s="718"/>
      <c r="AB513" s="718"/>
      <c r="AC513" s="718"/>
      <c r="AD513" s="718"/>
      <c r="AE513" s="718"/>
      <c r="AF513" s="718"/>
      <c r="AG513" s="718"/>
      <c r="AH513" s="718"/>
      <c r="AI513" s="718"/>
      <c r="AJ513" s="718"/>
      <c r="AK513" s="718"/>
      <c r="AL513" s="718"/>
      <c r="AM513" s="718"/>
      <c r="AN513" s="718"/>
      <c r="AO513" s="718"/>
      <c r="AP513" s="718"/>
      <c r="AQ513" s="718"/>
      <c r="AR513" s="718"/>
      <c r="AS513" s="718"/>
      <c r="AT513" s="718"/>
      <c r="AU513" s="718"/>
      <c r="AV513" s="718"/>
      <c r="AW513" s="718"/>
      <c r="AX513" s="718"/>
      <c r="AY513" s="718"/>
      <c r="AZ513" s="718"/>
      <c r="BA513" s="718"/>
      <c r="BB513" s="718"/>
      <c r="BC513" s="718"/>
      <c r="BD513" s="718"/>
      <c r="BE513" s="718"/>
      <c r="BF513" s="718"/>
      <c r="BG513" s="718"/>
      <c r="BH513" s="718"/>
      <c r="BI513" s="718"/>
      <c r="BJ513" s="718"/>
      <c r="BK513" s="718"/>
      <c r="BL513" s="718"/>
      <c r="BM513" s="718"/>
      <c r="BN513" s="718"/>
      <c r="BO513" s="718"/>
      <c r="BP513" s="718"/>
      <c r="BQ513" s="718"/>
      <c r="BR513" s="718"/>
      <c r="BS513" s="718"/>
      <c r="BT513" s="718"/>
      <c r="BU513" s="718"/>
      <c r="BV513" s="718"/>
      <c r="BW513" s="718"/>
      <c r="BX513" s="718"/>
      <c r="BY513" s="718"/>
      <c r="BZ513" s="718"/>
      <c r="CA513" s="718"/>
      <c r="CB513" s="718"/>
      <c r="CC513" s="718"/>
      <c r="CD513" s="718"/>
      <c r="CE513" s="718"/>
      <c r="CF513" s="718"/>
      <c r="CG513" s="718"/>
      <c r="CH513" s="718"/>
      <c r="CI513" s="718"/>
      <c r="CJ513" s="718"/>
      <c r="CK513" s="718"/>
      <c r="CL513" s="718"/>
      <c r="CM513" s="718"/>
      <c r="CN513" s="718"/>
      <c r="CO513" s="718"/>
      <c r="CP513" s="718"/>
      <c r="CQ513" s="718"/>
      <c r="CR513" s="718"/>
      <c r="CS513" s="718"/>
      <c r="CT513" s="718"/>
      <c r="CU513" s="718"/>
      <c r="CV513" s="718"/>
      <c r="CW513" s="718"/>
      <c r="CX513" s="718"/>
      <c r="CY513" s="718"/>
      <c r="CZ513" s="718"/>
      <c r="DA513" s="718"/>
      <c r="DB513" s="718"/>
      <c r="DC513" s="718"/>
      <c r="DD513" s="718"/>
      <c r="DE513" s="718"/>
      <c r="DF513" s="718"/>
      <c r="DG513" s="718"/>
      <c r="DH513" s="718"/>
      <c r="DI513" s="718"/>
      <c r="DJ513" s="718"/>
      <c r="DK513" s="718"/>
      <c r="DL513" s="718"/>
      <c r="DM513" s="718"/>
      <c r="DN513" s="718"/>
      <c r="DO513" s="718"/>
      <c r="DP513" s="718"/>
      <c r="DQ513" s="718"/>
      <c r="DR513" s="718"/>
      <c r="DS513" s="718"/>
      <c r="DT513" s="718"/>
      <c r="DU513" s="718"/>
      <c r="DV513" s="718"/>
      <c r="DW513" s="718"/>
      <c r="DX513" s="718"/>
      <c r="DY513" s="718"/>
      <c r="DZ513" s="718"/>
      <c r="EA513" s="718"/>
      <c r="EB513" s="718"/>
      <c r="EC513" s="718"/>
      <c r="ED513" s="718"/>
      <c r="EE513" s="718"/>
      <c r="EF513" s="718"/>
      <c r="EG513" s="718"/>
      <c r="EH513" s="718"/>
      <c r="EI513" s="718"/>
      <c r="EJ513" s="718"/>
      <c r="EK513" s="718"/>
      <c r="EL513" s="718"/>
      <c r="EM513" s="718"/>
      <c r="EN513" s="718"/>
      <c r="EO513" s="718"/>
      <c r="EP513" s="718"/>
      <c r="EQ513" s="718"/>
      <c r="ER513" s="718"/>
      <c r="ES513" s="718"/>
      <c r="ET513" s="718"/>
      <c r="EU513" s="718"/>
      <c r="EV513" s="718"/>
      <c r="EW513" s="718"/>
      <c r="EX513" s="718"/>
      <c r="EY513" s="718"/>
      <c r="EZ513" s="718"/>
      <c r="FA513" s="718"/>
      <c r="FB513" s="718"/>
      <c r="FC513" s="718"/>
      <c r="FD513" s="718"/>
      <c r="FE513" s="718"/>
      <c r="FF513" s="718"/>
      <c r="FG513" s="718"/>
      <c r="FH513" s="718"/>
      <c r="FI513" s="718"/>
      <c r="FJ513" s="718"/>
      <c r="FK513" s="718"/>
      <c r="FL513" s="718"/>
      <c r="FM513" s="718"/>
      <c r="FN513" s="718"/>
      <c r="FO513" s="718"/>
      <c r="FP513" s="718"/>
      <c r="FQ513" s="718"/>
      <c r="FR513" s="718"/>
      <c r="FS513" s="718"/>
      <c r="FT513" s="718"/>
      <c r="FU513" s="718"/>
      <c r="FV513" s="718"/>
      <c r="FW513" s="718"/>
      <c r="FX513" s="718"/>
      <c r="FY513" s="718"/>
      <c r="FZ513" s="718"/>
      <c r="GA513" s="718"/>
      <c r="GB513" s="718"/>
      <c r="GC513" s="718"/>
      <c r="GD513" s="718"/>
      <c r="GE513" s="718"/>
      <c r="GF513" s="718"/>
      <c r="GG513" s="718"/>
      <c r="GH513" s="718"/>
      <c r="GI513" s="718"/>
      <c r="GJ513" s="718"/>
      <c r="GK513" s="718"/>
      <c r="GL513" s="718"/>
      <c r="GM513" s="718"/>
      <c r="GN513" s="718"/>
      <c r="GO513" s="718"/>
      <c r="GP513" s="718"/>
      <c r="GQ513" s="718"/>
      <c r="GR513" s="718"/>
      <c r="GS513" s="718"/>
      <c r="GT513" s="718"/>
      <c r="GU513" s="718"/>
      <c r="GV513" s="718"/>
      <c r="GW513" s="718"/>
      <c r="GX513" s="718"/>
      <c r="GY513" s="718"/>
      <c r="GZ513" s="718"/>
      <c r="HA513" s="718"/>
      <c r="HB513" s="718"/>
      <c r="HC513" s="718"/>
      <c r="HD513" s="718"/>
      <c r="HE513" s="718"/>
      <c r="HF513" s="718"/>
      <c r="HG513" s="718"/>
      <c r="HH513" s="718"/>
      <c r="HI513" s="718"/>
      <c r="HJ513" s="718"/>
      <c r="HK513" s="718"/>
      <c r="HL513" s="718"/>
      <c r="HM513" s="718"/>
      <c r="HN513" s="718"/>
      <c r="HO513" s="718"/>
      <c r="HP513" s="718"/>
      <c r="HQ513" s="718"/>
      <c r="HR513" s="718"/>
      <c r="HS513" s="718"/>
      <c r="HT513" s="718"/>
      <c r="HU513" s="718"/>
      <c r="HV513" s="718"/>
      <c r="HW513" s="718"/>
      <c r="HX513" s="718"/>
      <c r="HY513" s="718"/>
      <c r="HZ513" s="718"/>
      <c r="IA513" s="718"/>
      <c r="IB513" s="718"/>
      <c r="IC513" s="718"/>
      <c r="ID513" s="718"/>
      <c r="IE513" s="718"/>
      <c r="IF513" s="718"/>
      <c r="IG513" s="718"/>
      <c r="IH513" s="718"/>
      <c r="II513" s="718"/>
      <c r="IJ513" s="718"/>
      <c r="IK513" s="718"/>
      <c r="IL513" s="718"/>
      <c r="IM513" s="718"/>
      <c r="IN513" s="718"/>
      <c r="IO513" s="718"/>
      <c r="IP513" s="718"/>
      <c r="IQ513" s="718"/>
      <c r="IR513" s="718"/>
      <c r="IS513" s="718"/>
      <c r="IT513" s="718"/>
      <c r="IU513" s="718"/>
      <c r="IV513" s="718"/>
    </row>
    <row r="514" spans="2:256" s="418" customFormat="1">
      <c r="B514" s="432"/>
      <c r="C514" s="433"/>
      <c r="D514" s="432"/>
      <c r="E514" s="432"/>
      <c r="P514" s="718"/>
      <c r="Q514" s="718"/>
      <c r="R514" s="718"/>
      <c r="S514" s="718"/>
      <c r="T514" s="718"/>
      <c r="U514" s="718"/>
      <c r="V514" s="718"/>
      <c r="W514" s="718"/>
      <c r="X514" s="718"/>
      <c r="Y514" s="718"/>
      <c r="Z514" s="718"/>
      <c r="AA514" s="718"/>
      <c r="AB514" s="718"/>
      <c r="AC514" s="718"/>
      <c r="AD514" s="718"/>
      <c r="AE514" s="718"/>
      <c r="AF514" s="718"/>
      <c r="AG514" s="718"/>
      <c r="AH514" s="718"/>
      <c r="AI514" s="718"/>
      <c r="AJ514" s="718"/>
      <c r="AK514" s="718"/>
      <c r="AL514" s="718"/>
      <c r="AM514" s="718"/>
      <c r="AN514" s="718"/>
      <c r="AO514" s="718"/>
      <c r="AP514" s="718"/>
      <c r="AQ514" s="718"/>
      <c r="AR514" s="718"/>
      <c r="AS514" s="718"/>
      <c r="AT514" s="718"/>
      <c r="AU514" s="718"/>
      <c r="AV514" s="718"/>
      <c r="AW514" s="718"/>
      <c r="AX514" s="718"/>
      <c r="AY514" s="718"/>
      <c r="AZ514" s="718"/>
      <c r="BA514" s="718"/>
      <c r="BB514" s="718"/>
      <c r="BC514" s="718"/>
      <c r="BD514" s="718"/>
      <c r="BE514" s="718"/>
      <c r="BF514" s="718"/>
      <c r="BG514" s="718"/>
      <c r="BH514" s="718"/>
      <c r="BI514" s="718"/>
      <c r="BJ514" s="718"/>
      <c r="BK514" s="718"/>
      <c r="BL514" s="718"/>
      <c r="BM514" s="718"/>
      <c r="BN514" s="718"/>
      <c r="BO514" s="718"/>
      <c r="BP514" s="718"/>
      <c r="BQ514" s="718"/>
      <c r="BR514" s="718"/>
      <c r="BS514" s="718"/>
      <c r="BT514" s="718"/>
      <c r="BU514" s="718"/>
      <c r="BV514" s="718"/>
      <c r="BW514" s="718"/>
      <c r="BX514" s="718"/>
      <c r="BY514" s="718"/>
      <c r="BZ514" s="718"/>
      <c r="CA514" s="718"/>
      <c r="CB514" s="718"/>
      <c r="CC514" s="718"/>
      <c r="CD514" s="718"/>
      <c r="CE514" s="718"/>
      <c r="CF514" s="718"/>
      <c r="CG514" s="718"/>
      <c r="CH514" s="718"/>
      <c r="CI514" s="718"/>
      <c r="CJ514" s="718"/>
      <c r="CK514" s="718"/>
      <c r="CL514" s="718"/>
      <c r="CM514" s="718"/>
      <c r="CN514" s="718"/>
      <c r="CO514" s="718"/>
      <c r="CP514" s="718"/>
      <c r="CQ514" s="718"/>
      <c r="CR514" s="718"/>
      <c r="CS514" s="718"/>
      <c r="CT514" s="718"/>
      <c r="CU514" s="718"/>
      <c r="CV514" s="718"/>
      <c r="CW514" s="718"/>
      <c r="CX514" s="718"/>
      <c r="CY514" s="718"/>
      <c r="CZ514" s="718"/>
      <c r="DA514" s="718"/>
      <c r="DB514" s="718"/>
      <c r="DC514" s="718"/>
      <c r="DD514" s="718"/>
      <c r="DE514" s="718"/>
      <c r="DF514" s="718"/>
      <c r="DG514" s="718"/>
      <c r="DH514" s="718"/>
      <c r="DI514" s="718"/>
      <c r="DJ514" s="718"/>
      <c r="DK514" s="718"/>
      <c r="DL514" s="718"/>
      <c r="DM514" s="718"/>
      <c r="DN514" s="718"/>
      <c r="DO514" s="718"/>
      <c r="DP514" s="718"/>
      <c r="DQ514" s="718"/>
      <c r="DR514" s="718"/>
      <c r="DS514" s="718"/>
      <c r="DT514" s="718"/>
      <c r="DU514" s="718"/>
      <c r="DV514" s="718"/>
      <c r="DW514" s="718"/>
      <c r="DX514" s="718"/>
      <c r="DY514" s="718"/>
      <c r="DZ514" s="718"/>
      <c r="EA514" s="718"/>
      <c r="EB514" s="718"/>
      <c r="EC514" s="718"/>
      <c r="ED514" s="718"/>
      <c r="EE514" s="718"/>
      <c r="EF514" s="718"/>
      <c r="EG514" s="718"/>
      <c r="EH514" s="718"/>
      <c r="EI514" s="718"/>
      <c r="EJ514" s="718"/>
      <c r="EK514" s="718"/>
      <c r="EL514" s="718"/>
      <c r="EM514" s="718"/>
      <c r="EN514" s="718"/>
      <c r="EO514" s="718"/>
      <c r="EP514" s="718"/>
      <c r="EQ514" s="718"/>
      <c r="ER514" s="718"/>
      <c r="ES514" s="718"/>
      <c r="ET514" s="718"/>
      <c r="EU514" s="718"/>
      <c r="EV514" s="718"/>
      <c r="EW514" s="718"/>
      <c r="EX514" s="718"/>
      <c r="EY514" s="718"/>
      <c r="EZ514" s="718"/>
      <c r="FA514" s="718"/>
      <c r="FB514" s="718"/>
      <c r="FC514" s="718"/>
      <c r="FD514" s="718"/>
      <c r="FE514" s="718"/>
      <c r="FF514" s="718"/>
      <c r="FG514" s="718"/>
      <c r="FH514" s="718"/>
      <c r="FI514" s="718"/>
      <c r="FJ514" s="718"/>
      <c r="FK514" s="718"/>
      <c r="FL514" s="718"/>
      <c r="FM514" s="718"/>
      <c r="FN514" s="718"/>
      <c r="FO514" s="718"/>
      <c r="FP514" s="718"/>
      <c r="FQ514" s="718"/>
      <c r="FR514" s="718"/>
      <c r="FS514" s="718"/>
      <c r="FT514" s="718"/>
      <c r="FU514" s="718"/>
      <c r="FV514" s="718"/>
      <c r="FW514" s="718"/>
      <c r="FX514" s="718"/>
      <c r="FY514" s="718"/>
      <c r="FZ514" s="718"/>
      <c r="GA514" s="718"/>
      <c r="GB514" s="718"/>
      <c r="GC514" s="718"/>
      <c r="GD514" s="718"/>
      <c r="GE514" s="718"/>
      <c r="GF514" s="718"/>
      <c r="GG514" s="718"/>
      <c r="GH514" s="718"/>
      <c r="GI514" s="718"/>
      <c r="GJ514" s="718"/>
      <c r="GK514" s="718"/>
      <c r="GL514" s="718"/>
      <c r="GM514" s="718"/>
      <c r="GN514" s="718"/>
      <c r="GO514" s="718"/>
      <c r="GP514" s="718"/>
      <c r="GQ514" s="718"/>
      <c r="GR514" s="718"/>
      <c r="GS514" s="718"/>
      <c r="GT514" s="718"/>
      <c r="GU514" s="718"/>
      <c r="GV514" s="718"/>
      <c r="GW514" s="718"/>
      <c r="GX514" s="718"/>
      <c r="GY514" s="718"/>
      <c r="GZ514" s="718"/>
      <c r="HA514" s="718"/>
      <c r="HB514" s="718"/>
      <c r="HC514" s="718"/>
      <c r="HD514" s="718"/>
      <c r="HE514" s="718"/>
      <c r="HF514" s="718"/>
      <c r="HG514" s="718"/>
      <c r="HH514" s="718"/>
      <c r="HI514" s="718"/>
      <c r="HJ514" s="718"/>
      <c r="HK514" s="718"/>
      <c r="HL514" s="718"/>
      <c r="HM514" s="718"/>
      <c r="HN514" s="718"/>
      <c r="HO514" s="718"/>
      <c r="HP514" s="718"/>
      <c r="HQ514" s="718"/>
      <c r="HR514" s="718"/>
      <c r="HS514" s="718"/>
      <c r="HT514" s="718"/>
      <c r="HU514" s="718"/>
      <c r="HV514" s="718"/>
      <c r="HW514" s="718"/>
      <c r="HX514" s="718"/>
      <c r="HY514" s="718"/>
      <c r="HZ514" s="718"/>
      <c r="IA514" s="718"/>
      <c r="IB514" s="718"/>
      <c r="IC514" s="718"/>
      <c r="ID514" s="718"/>
      <c r="IE514" s="718"/>
      <c r="IF514" s="718"/>
      <c r="IG514" s="718"/>
      <c r="IH514" s="718"/>
      <c r="II514" s="718"/>
      <c r="IJ514" s="718"/>
      <c r="IK514" s="718"/>
      <c r="IL514" s="718"/>
      <c r="IM514" s="718"/>
      <c r="IN514" s="718"/>
      <c r="IO514" s="718"/>
      <c r="IP514" s="718"/>
      <c r="IQ514" s="718"/>
      <c r="IR514" s="718"/>
      <c r="IS514" s="718"/>
      <c r="IT514" s="718"/>
      <c r="IU514" s="718"/>
      <c r="IV514" s="718"/>
    </row>
    <row r="515" spans="2:256" s="418" customFormat="1">
      <c r="B515" s="432"/>
      <c r="C515" s="433"/>
      <c r="D515" s="432"/>
      <c r="E515" s="432"/>
      <c r="P515" s="718"/>
      <c r="Q515" s="718"/>
      <c r="R515" s="718"/>
      <c r="S515" s="718"/>
      <c r="T515" s="718"/>
      <c r="U515" s="718"/>
      <c r="V515" s="718"/>
      <c r="W515" s="718"/>
      <c r="X515" s="718"/>
      <c r="Y515" s="718"/>
      <c r="Z515" s="718"/>
      <c r="AA515" s="718"/>
      <c r="AB515" s="718"/>
      <c r="AC515" s="718"/>
      <c r="AD515" s="718"/>
      <c r="AE515" s="718"/>
      <c r="AF515" s="718"/>
      <c r="AG515" s="718"/>
      <c r="AH515" s="718"/>
      <c r="AI515" s="718"/>
      <c r="AJ515" s="718"/>
      <c r="AK515" s="718"/>
      <c r="AL515" s="718"/>
      <c r="AM515" s="718"/>
      <c r="AN515" s="718"/>
      <c r="AO515" s="718"/>
      <c r="AP515" s="718"/>
      <c r="AQ515" s="718"/>
      <c r="AR515" s="718"/>
      <c r="AS515" s="718"/>
      <c r="AT515" s="718"/>
      <c r="AU515" s="718"/>
      <c r="AV515" s="718"/>
      <c r="AW515" s="718"/>
      <c r="AX515" s="718"/>
      <c r="AY515" s="718"/>
      <c r="AZ515" s="718"/>
      <c r="BA515" s="718"/>
      <c r="BB515" s="718"/>
      <c r="BC515" s="718"/>
      <c r="BD515" s="718"/>
      <c r="BE515" s="718"/>
      <c r="BF515" s="718"/>
      <c r="BG515" s="718"/>
      <c r="BH515" s="718"/>
      <c r="BI515" s="718"/>
      <c r="BJ515" s="718"/>
      <c r="BK515" s="718"/>
      <c r="BL515" s="718"/>
      <c r="BM515" s="718"/>
      <c r="BN515" s="718"/>
      <c r="BO515" s="718"/>
      <c r="BP515" s="718"/>
      <c r="BQ515" s="718"/>
      <c r="BR515" s="718"/>
      <c r="BS515" s="718"/>
      <c r="BT515" s="718"/>
      <c r="BU515" s="718"/>
      <c r="BV515" s="718"/>
      <c r="BW515" s="718"/>
      <c r="BX515" s="718"/>
      <c r="BY515" s="718"/>
      <c r="BZ515" s="718"/>
      <c r="CA515" s="718"/>
      <c r="CB515" s="718"/>
      <c r="CC515" s="718"/>
      <c r="CD515" s="718"/>
      <c r="CE515" s="718"/>
      <c r="CF515" s="718"/>
      <c r="CG515" s="718"/>
      <c r="CH515" s="718"/>
      <c r="CI515" s="718"/>
      <c r="CJ515" s="718"/>
      <c r="CK515" s="718"/>
      <c r="CL515" s="718"/>
      <c r="CM515" s="718"/>
      <c r="CN515" s="718"/>
      <c r="CO515" s="718"/>
      <c r="CP515" s="718"/>
      <c r="CQ515" s="718"/>
      <c r="CR515" s="718"/>
      <c r="CS515" s="718"/>
      <c r="CT515" s="718"/>
      <c r="CU515" s="718"/>
      <c r="CV515" s="718"/>
      <c r="CW515" s="718"/>
      <c r="CX515" s="718"/>
      <c r="CY515" s="718"/>
      <c r="CZ515" s="718"/>
      <c r="DA515" s="718"/>
      <c r="DB515" s="718"/>
      <c r="DC515" s="718"/>
      <c r="DD515" s="718"/>
      <c r="DE515" s="718"/>
      <c r="DF515" s="718"/>
      <c r="DG515" s="718"/>
      <c r="DH515" s="718"/>
      <c r="DI515" s="718"/>
      <c r="DJ515" s="718"/>
      <c r="DK515" s="718"/>
      <c r="DL515" s="718"/>
      <c r="DM515" s="718"/>
      <c r="DN515" s="718"/>
      <c r="DO515" s="718"/>
      <c r="DP515" s="718"/>
      <c r="DQ515" s="718"/>
      <c r="DR515" s="718"/>
      <c r="DS515" s="718"/>
      <c r="DT515" s="718"/>
      <c r="DU515" s="718"/>
      <c r="DV515" s="718"/>
      <c r="DW515" s="718"/>
      <c r="DX515" s="718"/>
      <c r="DY515" s="718"/>
      <c r="DZ515" s="718"/>
      <c r="EA515" s="718"/>
      <c r="EB515" s="718"/>
      <c r="EC515" s="718"/>
      <c r="ED515" s="718"/>
      <c r="EE515" s="718"/>
      <c r="EF515" s="718"/>
      <c r="EG515" s="718"/>
      <c r="EH515" s="718"/>
      <c r="EI515" s="718"/>
      <c r="EJ515" s="718"/>
      <c r="EK515" s="718"/>
      <c r="EL515" s="718"/>
      <c r="EM515" s="718"/>
      <c r="EN515" s="718"/>
      <c r="EO515" s="718"/>
      <c r="EP515" s="718"/>
      <c r="EQ515" s="718"/>
      <c r="ER515" s="718"/>
      <c r="ES515" s="718"/>
      <c r="ET515" s="718"/>
      <c r="EU515" s="718"/>
      <c r="EV515" s="718"/>
      <c r="EW515" s="718"/>
      <c r="EX515" s="718"/>
      <c r="EY515" s="718"/>
      <c r="EZ515" s="718"/>
      <c r="FA515" s="718"/>
      <c r="FB515" s="718"/>
      <c r="FC515" s="718"/>
      <c r="FD515" s="718"/>
      <c r="FE515" s="718"/>
      <c r="FF515" s="718"/>
      <c r="FG515" s="718"/>
      <c r="FH515" s="718"/>
      <c r="FI515" s="718"/>
      <c r="FJ515" s="718"/>
      <c r="FK515" s="718"/>
      <c r="FL515" s="718"/>
      <c r="FM515" s="718"/>
      <c r="FN515" s="718"/>
      <c r="FO515" s="718"/>
      <c r="FP515" s="718"/>
      <c r="FQ515" s="718"/>
      <c r="FR515" s="718"/>
      <c r="FS515" s="718"/>
      <c r="FT515" s="718"/>
      <c r="FU515" s="718"/>
      <c r="FV515" s="718"/>
      <c r="FW515" s="718"/>
      <c r="FX515" s="718"/>
      <c r="FY515" s="718"/>
      <c r="FZ515" s="718"/>
      <c r="GA515" s="718"/>
      <c r="GB515" s="718"/>
      <c r="GC515" s="718"/>
      <c r="GD515" s="718"/>
      <c r="GE515" s="718"/>
      <c r="GF515" s="718"/>
      <c r="GG515" s="718"/>
      <c r="GH515" s="718"/>
      <c r="GI515" s="718"/>
      <c r="GJ515" s="718"/>
      <c r="GK515" s="718"/>
      <c r="GL515" s="718"/>
      <c r="GM515" s="718"/>
      <c r="GN515" s="718"/>
      <c r="GO515" s="718"/>
      <c r="GP515" s="718"/>
      <c r="GQ515" s="718"/>
      <c r="GR515" s="718"/>
      <c r="GS515" s="718"/>
      <c r="GT515" s="718"/>
      <c r="GU515" s="718"/>
      <c r="GV515" s="718"/>
      <c r="GW515" s="718"/>
      <c r="GX515" s="718"/>
      <c r="GY515" s="718"/>
      <c r="GZ515" s="718"/>
      <c r="HA515" s="718"/>
      <c r="HB515" s="718"/>
      <c r="HC515" s="718"/>
      <c r="HD515" s="718"/>
      <c r="HE515" s="718"/>
      <c r="HF515" s="718"/>
      <c r="HG515" s="718"/>
      <c r="HH515" s="718"/>
      <c r="HI515" s="718"/>
      <c r="HJ515" s="718"/>
      <c r="HK515" s="718"/>
      <c r="HL515" s="718"/>
      <c r="HM515" s="718"/>
      <c r="HN515" s="718"/>
      <c r="HO515" s="718"/>
      <c r="HP515" s="718"/>
      <c r="HQ515" s="718"/>
      <c r="HR515" s="718"/>
      <c r="HS515" s="718"/>
      <c r="HT515" s="718"/>
      <c r="HU515" s="718"/>
      <c r="HV515" s="718"/>
      <c r="HW515" s="718"/>
      <c r="HX515" s="718"/>
      <c r="HY515" s="718"/>
      <c r="HZ515" s="718"/>
      <c r="IA515" s="718"/>
      <c r="IB515" s="718"/>
      <c r="IC515" s="718"/>
      <c r="ID515" s="718"/>
      <c r="IE515" s="718"/>
      <c r="IF515" s="718"/>
      <c r="IG515" s="718"/>
      <c r="IH515" s="718"/>
      <c r="II515" s="718"/>
      <c r="IJ515" s="718"/>
      <c r="IK515" s="718"/>
      <c r="IL515" s="718"/>
      <c r="IM515" s="718"/>
      <c r="IN515" s="718"/>
      <c r="IO515" s="718"/>
      <c r="IP515" s="718"/>
      <c r="IQ515" s="718"/>
      <c r="IR515" s="718"/>
      <c r="IS515" s="718"/>
      <c r="IT515" s="718"/>
      <c r="IU515" s="718"/>
      <c r="IV515" s="718"/>
    </row>
    <row r="516" spans="2:256" s="418" customFormat="1">
      <c r="B516" s="432"/>
      <c r="C516" s="433"/>
      <c r="D516" s="432"/>
      <c r="E516" s="432"/>
      <c r="P516" s="718"/>
      <c r="Q516" s="718"/>
      <c r="R516" s="718"/>
      <c r="S516" s="718"/>
      <c r="T516" s="718"/>
      <c r="U516" s="718"/>
      <c r="V516" s="718"/>
      <c r="W516" s="718"/>
      <c r="X516" s="718"/>
      <c r="Y516" s="718"/>
      <c r="Z516" s="718"/>
      <c r="AA516" s="718"/>
      <c r="AB516" s="718"/>
      <c r="AC516" s="718"/>
      <c r="AD516" s="718"/>
      <c r="AE516" s="718"/>
      <c r="AF516" s="718"/>
      <c r="AG516" s="718"/>
      <c r="AH516" s="718"/>
      <c r="AI516" s="718"/>
      <c r="AJ516" s="718"/>
      <c r="AK516" s="718"/>
      <c r="AL516" s="718"/>
      <c r="AM516" s="718"/>
      <c r="AN516" s="718"/>
      <c r="AO516" s="718"/>
      <c r="AP516" s="718"/>
      <c r="AQ516" s="718"/>
      <c r="AR516" s="718"/>
      <c r="AS516" s="718"/>
      <c r="AT516" s="718"/>
      <c r="AU516" s="718"/>
      <c r="AV516" s="718"/>
      <c r="AW516" s="718"/>
      <c r="AX516" s="718"/>
      <c r="AY516" s="718"/>
      <c r="AZ516" s="718"/>
      <c r="BA516" s="718"/>
      <c r="BB516" s="718"/>
      <c r="BC516" s="718"/>
      <c r="BD516" s="718"/>
      <c r="BE516" s="718"/>
      <c r="BF516" s="718"/>
      <c r="BG516" s="718"/>
      <c r="BH516" s="718"/>
      <c r="BI516" s="718"/>
      <c r="BJ516" s="718"/>
      <c r="BK516" s="718"/>
      <c r="BL516" s="718"/>
      <c r="BM516" s="718"/>
      <c r="BN516" s="718"/>
      <c r="BO516" s="718"/>
      <c r="BP516" s="718"/>
      <c r="BQ516" s="718"/>
      <c r="BR516" s="718"/>
      <c r="BS516" s="718"/>
      <c r="BT516" s="718"/>
      <c r="BU516" s="718"/>
      <c r="BV516" s="718"/>
      <c r="BW516" s="718"/>
      <c r="BX516" s="718"/>
      <c r="BY516" s="718"/>
      <c r="BZ516" s="718"/>
      <c r="CA516" s="718"/>
      <c r="CB516" s="718"/>
      <c r="CC516" s="718"/>
      <c r="CD516" s="718"/>
      <c r="CE516" s="718"/>
      <c r="CF516" s="718"/>
      <c r="CG516" s="718"/>
      <c r="CH516" s="718"/>
      <c r="CI516" s="718"/>
      <c r="CJ516" s="718"/>
      <c r="CK516" s="718"/>
      <c r="CL516" s="718"/>
      <c r="CM516" s="718"/>
      <c r="CN516" s="718"/>
      <c r="CO516" s="718"/>
      <c r="CP516" s="718"/>
      <c r="CQ516" s="718"/>
      <c r="CR516" s="718"/>
      <c r="CS516" s="718"/>
      <c r="CT516" s="718"/>
      <c r="CU516" s="718"/>
      <c r="CV516" s="718"/>
      <c r="CW516" s="718"/>
      <c r="CX516" s="718"/>
      <c r="CY516" s="718"/>
      <c r="CZ516" s="718"/>
      <c r="DA516" s="718"/>
      <c r="DB516" s="718"/>
      <c r="DC516" s="718"/>
      <c r="DD516" s="718"/>
      <c r="DE516" s="718"/>
      <c r="DF516" s="718"/>
      <c r="DG516" s="718"/>
      <c r="DH516" s="718"/>
      <c r="DI516" s="718"/>
      <c r="DJ516" s="718"/>
      <c r="DK516" s="718"/>
      <c r="DL516" s="718"/>
      <c r="DM516" s="718"/>
      <c r="DN516" s="718"/>
      <c r="DO516" s="718"/>
      <c r="DP516" s="718"/>
      <c r="DQ516" s="718"/>
      <c r="DR516" s="718"/>
      <c r="DS516" s="718"/>
      <c r="DT516" s="718"/>
      <c r="DU516" s="718"/>
      <c r="DV516" s="718"/>
      <c r="DW516" s="718"/>
      <c r="DX516" s="718"/>
      <c r="DY516" s="718"/>
      <c r="DZ516" s="718"/>
      <c r="EA516" s="718"/>
      <c r="EB516" s="718"/>
      <c r="EC516" s="718"/>
      <c r="ED516" s="718"/>
      <c r="EE516" s="718"/>
      <c r="EF516" s="718"/>
      <c r="EG516" s="718"/>
      <c r="EH516" s="718"/>
      <c r="EI516" s="718"/>
      <c r="EJ516" s="718"/>
      <c r="EK516" s="718"/>
      <c r="EL516" s="718"/>
      <c r="EM516" s="718"/>
      <c r="EN516" s="718"/>
      <c r="EO516" s="718"/>
      <c r="EP516" s="718"/>
      <c r="EQ516" s="718"/>
      <c r="ER516" s="718"/>
      <c r="ES516" s="718"/>
      <c r="ET516" s="718"/>
      <c r="EU516" s="718"/>
      <c r="EV516" s="718"/>
      <c r="EW516" s="718"/>
      <c r="EX516" s="718"/>
      <c r="EY516" s="718"/>
      <c r="EZ516" s="718"/>
      <c r="FA516" s="718"/>
      <c r="FB516" s="718"/>
      <c r="FC516" s="718"/>
      <c r="FD516" s="718"/>
      <c r="FE516" s="718"/>
      <c r="FF516" s="718"/>
      <c r="FG516" s="718"/>
      <c r="FH516" s="718"/>
      <c r="FI516" s="718"/>
      <c r="FJ516" s="718"/>
      <c r="FK516" s="718"/>
      <c r="FL516" s="718"/>
      <c r="FM516" s="718"/>
      <c r="FN516" s="718"/>
      <c r="FO516" s="718"/>
      <c r="FP516" s="718"/>
      <c r="FQ516" s="718"/>
      <c r="FR516" s="718"/>
      <c r="FS516" s="718"/>
      <c r="FT516" s="718"/>
      <c r="FU516" s="718"/>
      <c r="FV516" s="718"/>
      <c r="FW516" s="718"/>
      <c r="FX516" s="718"/>
      <c r="FY516" s="718"/>
      <c r="FZ516" s="718"/>
      <c r="GA516" s="718"/>
      <c r="GB516" s="718"/>
      <c r="GC516" s="718"/>
      <c r="GD516" s="718"/>
      <c r="GE516" s="718"/>
      <c r="GF516" s="718"/>
      <c r="GG516" s="718"/>
      <c r="GH516" s="718"/>
      <c r="GI516" s="718"/>
      <c r="GJ516" s="718"/>
      <c r="GK516" s="718"/>
      <c r="GL516" s="718"/>
      <c r="GM516" s="718"/>
      <c r="GN516" s="718"/>
      <c r="GO516" s="718"/>
      <c r="GP516" s="718"/>
      <c r="GQ516" s="718"/>
      <c r="GR516" s="718"/>
      <c r="GS516" s="718"/>
      <c r="GT516" s="718"/>
      <c r="GU516" s="718"/>
      <c r="GV516" s="718"/>
      <c r="GW516" s="718"/>
      <c r="GX516" s="718"/>
      <c r="GY516" s="718"/>
      <c r="GZ516" s="718"/>
      <c r="HA516" s="718"/>
      <c r="HB516" s="718"/>
      <c r="HC516" s="718"/>
      <c r="HD516" s="718"/>
      <c r="HE516" s="718"/>
      <c r="HF516" s="718"/>
      <c r="HG516" s="718"/>
      <c r="HH516" s="718"/>
      <c r="HI516" s="718"/>
      <c r="HJ516" s="718"/>
      <c r="HK516" s="718"/>
      <c r="HL516" s="718"/>
      <c r="HM516" s="718"/>
      <c r="HN516" s="718"/>
      <c r="HO516" s="718"/>
      <c r="HP516" s="718"/>
      <c r="HQ516" s="718"/>
      <c r="HR516" s="718"/>
      <c r="HS516" s="718"/>
      <c r="HT516" s="718"/>
      <c r="HU516" s="718"/>
      <c r="HV516" s="718"/>
      <c r="HW516" s="718"/>
      <c r="HX516" s="718"/>
      <c r="HY516" s="718"/>
      <c r="HZ516" s="718"/>
      <c r="IA516" s="718"/>
      <c r="IB516" s="718"/>
      <c r="IC516" s="718"/>
      <c r="ID516" s="718"/>
      <c r="IE516" s="718"/>
      <c r="IF516" s="718"/>
      <c r="IG516" s="718"/>
      <c r="IH516" s="718"/>
      <c r="II516" s="718"/>
      <c r="IJ516" s="718"/>
      <c r="IK516" s="718"/>
      <c r="IL516" s="718"/>
      <c r="IM516" s="718"/>
      <c r="IN516" s="718"/>
      <c r="IO516" s="718"/>
      <c r="IP516" s="718"/>
      <c r="IQ516" s="718"/>
      <c r="IR516" s="718"/>
      <c r="IS516" s="718"/>
      <c r="IT516" s="718"/>
      <c r="IU516" s="718"/>
      <c r="IV516" s="718"/>
    </row>
    <row r="517" spans="2:256" s="418" customFormat="1">
      <c r="B517" s="432"/>
      <c r="C517" s="433"/>
      <c r="D517" s="432"/>
      <c r="E517" s="432"/>
      <c r="P517" s="718"/>
      <c r="Q517" s="718"/>
      <c r="R517" s="718"/>
      <c r="S517" s="718"/>
      <c r="T517" s="718"/>
      <c r="U517" s="718"/>
      <c r="V517" s="718"/>
      <c r="W517" s="718"/>
      <c r="X517" s="718"/>
      <c r="Y517" s="718"/>
      <c r="Z517" s="718"/>
      <c r="AA517" s="718"/>
      <c r="AB517" s="718"/>
      <c r="AC517" s="718"/>
      <c r="AD517" s="718"/>
      <c r="AE517" s="718"/>
      <c r="AF517" s="718"/>
      <c r="AG517" s="718"/>
      <c r="AH517" s="718"/>
      <c r="AI517" s="718"/>
      <c r="AJ517" s="718"/>
      <c r="AK517" s="718"/>
      <c r="AL517" s="718"/>
      <c r="AM517" s="718"/>
      <c r="AN517" s="718"/>
      <c r="AO517" s="718"/>
      <c r="AP517" s="718"/>
      <c r="AQ517" s="718"/>
      <c r="AR517" s="718"/>
      <c r="AS517" s="718"/>
      <c r="AT517" s="718"/>
      <c r="AU517" s="718"/>
      <c r="AV517" s="718"/>
      <c r="AW517" s="718"/>
      <c r="AX517" s="718"/>
      <c r="AY517" s="718"/>
      <c r="AZ517" s="718"/>
      <c r="BA517" s="718"/>
      <c r="BB517" s="718"/>
      <c r="BC517" s="718"/>
      <c r="BD517" s="718"/>
      <c r="BE517" s="718"/>
      <c r="BF517" s="718"/>
      <c r="BG517" s="718"/>
      <c r="BH517" s="718"/>
      <c r="BI517" s="718"/>
      <c r="BJ517" s="718"/>
      <c r="BK517" s="718"/>
      <c r="BL517" s="718"/>
      <c r="BM517" s="718"/>
      <c r="BN517" s="718"/>
      <c r="BO517" s="718"/>
      <c r="BP517" s="718"/>
      <c r="BQ517" s="718"/>
      <c r="BR517" s="718"/>
      <c r="BS517" s="718"/>
      <c r="BT517" s="718"/>
      <c r="BU517" s="718"/>
      <c r="BV517" s="718"/>
      <c r="BW517" s="718"/>
      <c r="BX517" s="718"/>
      <c r="BY517" s="718"/>
      <c r="BZ517" s="718"/>
      <c r="CA517" s="718"/>
      <c r="CB517" s="718"/>
      <c r="CC517" s="718"/>
      <c r="CD517" s="718"/>
      <c r="CE517" s="718"/>
      <c r="CF517" s="718"/>
      <c r="CG517" s="718"/>
      <c r="CH517" s="718"/>
      <c r="CI517" s="718"/>
      <c r="CJ517" s="718"/>
      <c r="CK517" s="718"/>
      <c r="CL517" s="718"/>
      <c r="CM517" s="718"/>
      <c r="CN517" s="718"/>
      <c r="CO517" s="718"/>
      <c r="CP517" s="718"/>
      <c r="CQ517" s="718"/>
      <c r="CR517" s="718"/>
      <c r="CS517" s="718"/>
      <c r="CT517" s="718"/>
      <c r="CU517" s="718"/>
      <c r="CV517" s="718"/>
      <c r="CW517" s="718"/>
      <c r="CX517" s="718"/>
      <c r="CY517" s="718"/>
      <c r="CZ517" s="718"/>
      <c r="DA517" s="718"/>
      <c r="DB517" s="718"/>
      <c r="DC517" s="718"/>
      <c r="DD517" s="718"/>
      <c r="DE517" s="718"/>
      <c r="DF517" s="718"/>
      <c r="DG517" s="718"/>
      <c r="DH517" s="718"/>
      <c r="DI517" s="718"/>
      <c r="DJ517" s="718"/>
      <c r="DK517" s="718"/>
      <c r="DL517" s="718"/>
      <c r="DM517" s="718"/>
      <c r="DN517" s="718"/>
      <c r="DO517" s="718"/>
      <c r="DP517" s="718"/>
      <c r="DQ517" s="718"/>
      <c r="DR517" s="718"/>
      <c r="DS517" s="718"/>
      <c r="DT517" s="718"/>
      <c r="DU517" s="718"/>
      <c r="DV517" s="718"/>
      <c r="DW517" s="718"/>
      <c r="DX517" s="718"/>
      <c r="DY517" s="718"/>
      <c r="DZ517" s="718"/>
      <c r="EA517" s="718"/>
      <c r="EB517" s="718"/>
      <c r="EC517" s="718"/>
      <c r="ED517" s="718"/>
      <c r="EE517" s="718"/>
      <c r="EF517" s="718"/>
      <c r="EG517" s="718"/>
      <c r="EH517" s="718"/>
      <c r="EI517" s="718"/>
      <c r="EJ517" s="718"/>
      <c r="EK517" s="718"/>
      <c r="EL517" s="718"/>
      <c r="EM517" s="718"/>
      <c r="EN517" s="718"/>
      <c r="EO517" s="718"/>
      <c r="EP517" s="718"/>
      <c r="EQ517" s="718"/>
      <c r="ER517" s="718"/>
      <c r="ES517" s="718"/>
      <c r="ET517" s="718"/>
      <c r="EU517" s="718"/>
      <c r="EV517" s="718"/>
      <c r="EW517" s="718"/>
      <c r="EX517" s="718"/>
      <c r="EY517" s="718"/>
      <c r="EZ517" s="718"/>
      <c r="FA517" s="718"/>
      <c r="FB517" s="718"/>
      <c r="FC517" s="718"/>
      <c r="FD517" s="718"/>
      <c r="FE517" s="718"/>
      <c r="FF517" s="718"/>
      <c r="FG517" s="718"/>
      <c r="FH517" s="718"/>
      <c r="FI517" s="718"/>
      <c r="FJ517" s="718"/>
      <c r="FK517" s="718"/>
      <c r="FL517" s="718"/>
      <c r="FM517" s="718"/>
      <c r="FN517" s="718"/>
      <c r="FO517" s="718"/>
      <c r="FP517" s="718"/>
      <c r="FQ517" s="718"/>
      <c r="FR517" s="718"/>
      <c r="FS517" s="718"/>
      <c r="FT517" s="718"/>
      <c r="FU517" s="718"/>
      <c r="FV517" s="718"/>
      <c r="FW517" s="718"/>
      <c r="FX517" s="718"/>
      <c r="FY517" s="718"/>
      <c r="FZ517" s="718"/>
      <c r="GA517" s="718"/>
      <c r="GB517" s="718"/>
      <c r="GC517" s="718"/>
      <c r="GD517" s="718"/>
      <c r="GE517" s="718"/>
      <c r="GF517" s="718"/>
      <c r="GG517" s="718"/>
      <c r="GH517" s="718"/>
      <c r="GI517" s="718"/>
      <c r="GJ517" s="718"/>
      <c r="GK517" s="718"/>
      <c r="GL517" s="718"/>
      <c r="GM517" s="718"/>
      <c r="GN517" s="718"/>
      <c r="GO517" s="718"/>
      <c r="GP517" s="718"/>
      <c r="GQ517" s="718"/>
      <c r="GR517" s="718"/>
      <c r="GS517" s="718"/>
      <c r="GT517" s="718"/>
      <c r="GU517" s="718"/>
      <c r="GV517" s="718"/>
      <c r="GW517" s="718"/>
      <c r="GX517" s="718"/>
      <c r="GY517" s="718"/>
      <c r="GZ517" s="718"/>
      <c r="HA517" s="718"/>
      <c r="HB517" s="718"/>
      <c r="HC517" s="718"/>
      <c r="HD517" s="718"/>
      <c r="HE517" s="718"/>
      <c r="HF517" s="718"/>
      <c r="HG517" s="718"/>
      <c r="HH517" s="718"/>
      <c r="HI517" s="718"/>
      <c r="HJ517" s="718"/>
      <c r="HK517" s="718"/>
      <c r="HL517" s="718"/>
      <c r="HM517" s="718"/>
      <c r="HN517" s="718"/>
      <c r="HO517" s="718"/>
      <c r="HP517" s="718"/>
      <c r="HQ517" s="718"/>
      <c r="HR517" s="718"/>
      <c r="HS517" s="718"/>
      <c r="HT517" s="718"/>
      <c r="HU517" s="718"/>
      <c r="HV517" s="718"/>
      <c r="HW517" s="718"/>
      <c r="HX517" s="718"/>
      <c r="HY517" s="718"/>
      <c r="HZ517" s="718"/>
      <c r="IA517" s="718"/>
      <c r="IB517" s="718"/>
      <c r="IC517" s="718"/>
      <c r="ID517" s="718"/>
      <c r="IE517" s="718"/>
      <c r="IF517" s="718"/>
      <c r="IG517" s="718"/>
      <c r="IH517" s="718"/>
      <c r="II517" s="718"/>
      <c r="IJ517" s="718"/>
      <c r="IK517" s="718"/>
      <c r="IL517" s="718"/>
      <c r="IM517" s="718"/>
      <c r="IN517" s="718"/>
      <c r="IO517" s="718"/>
      <c r="IP517" s="718"/>
      <c r="IQ517" s="718"/>
      <c r="IR517" s="718"/>
      <c r="IS517" s="718"/>
      <c r="IT517" s="718"/>
      <c r="IU517" s="718"/>
      <c r="IV517" s="718"/>
    </row>
    <row r="518" spans="2:256" s="418" customFormat="1">
      <c r="B518" s="432"/>
      <c r="C518" s="433"/>
      <c r="D518" s="432"/>
      <c r="E518" s="432"/>
      <c r="P518" s="718"/>
      <c r="Q518" s="718"/>
      <c r="R518" s="718"/>
      <c r="S518" s="718"/>
      <c r="T518" s="718"/>
      <c r="U518" s="718"/>
      <c r="V518" s="718"/>
      <c r="W518" s="718"/>
      <c r="X518" s="718"/>
      <c r="Y518" s="718"/>
      <c r="Z518" s="718"/>
      <c r="AA518" s="718"/>
      <c r="AB518" s="718"/>
      <c r="AC518" s="718"/>
      <c r="AD518" s="718"/>
      <c r="AE518" s="718"/>
      <c r="AF518" s="718"/>
      <c r="AG518" s="718"/>
      <c r="AH518" s="718"/>
      <c r="AI518" s="718"/>
      <c r="AJ518" s="718"/>
      <c r="AK518" s="718"/>
      <c r="AL518" s="718"/>
      <c r="AM518" s="718"/>
      <c r="AN518" s="718"/>
      <c r="AO518" s="718"/>
      <c r="AP518" s="718"/>
      <c r="AQ518" s="718"/>
      <c r="AR518" s="718"/>
      <c r="AS518" s="718"/>
      <c r="AT518" s="718"/>
      <c r="AU518" s="718"/>
      <c r="AV518" s="718"/>
      <c r="AW518" s="718"/>
      <c r="AX518" s="718"/>
      <c r="AY518" s="718"/>
      <c r="AZ518" s="718"/>
      <c r="BA518" s="718"/>
      <c r="BB518" s="718"/>
      <c r="BC518" s="718"/>
      <c r="BD518" s="718"/>
      <c r="BE518" s="718"/>
      <c r="BF518" s="718"/>
      <c r="BG518" s="718"/>
      <c r="BH518" s="718"/>
      <c r="BI518" s="718"/>
      <c r="BJ518" s="718"/>
      <c r="BK518" s="718"/>
      <c r="BL518" s="718"/>
      <c r="BM518" s="718"/>
      <c r="BN518" s="718"/>
      <c r="BO518" s="718"/>
      <c r="BP518" s="718"/>
      <c r="BQ518" s="718"/>
      <c r="BR518" s="718"/>
      <c r="BS518" s="718"/>
      <c r="BT518" s="718"/>
      <c r="BU518" s="718"/>
      <c r="BV518" s="718"/>
      <c r="BW518" s="718"/>
      <c r="BX518" s="718"/>
      <c r="BY518" s="718"/>
      <c r="BZ518" s="718"/>
      <c r="CA518" s="718"/>
      <c r="CB518" s="718"/>
      <c r="CC518" s="718"/>
      <c r="CD518" s="718"/>
      <c r="CE518" s="718"/>
      <c r="CF518" s="718"/>
      <c r="CG518" s="718"/>
      <c r="CH518" s="718"/>
      <c r="CI518" s="718"/>
      <c r="CJ518" s="718"/>
      <c r="CK518" s="718"/>
      <c r="CL518" s="718"/>
      <c r="CM518" s="718"/>
      <c r="CN518" s="718"/>
      <c r="CO518" s="718"/>
      <c r="CP518" s="718"/>
      <c r="CQ518" s="718"/>
      <c r="CR518" s="718"/>
      <c r="CS518" s="718"/>
      <c r="CT518" s="718"/>
      <c r="CU518" s="718"/>
      <c r="CV518" s="718"/>
      <c r="CW518" s="718"/>
      <c r="CX518" s="718"/>
      <c r="CY518" s="718"/>
      <c r="CZ518" s="718"/>
      <c r="DA518" s="718"/>
      <c r="DB518" s="718"/>
      <c r="DC518" s="718"/>
      <c r="DD518" s="718"/>
      <c r="DE518" s="718"/>
      <c r="DF518" s="718"/>
      <c r="DG518" s="718"/>
      <c r="DH518" s="718"/>
      <c r="DI518" s="718"/>
      <c r="DJ518" s="718"/>
      <c r="DK518" s="718"/>
      <c r="DL518" s="718"/>
      <c r="DM518" s="718"/>
      <c r="DN518" s="718"/>
      <c r="DO518" s="718"/>
      <c r="DP518" s="718"/>
      <c r="DQ518" s="718"/>
      <c r="DR518" s="718"/>
      <c r="DS518" s="718"/>
      <c r="DT518" s="718"/>
      <c r="DU518" s="718"/>
      <c r="DV518" s="718"/>
      <c r="DW518" s="718"/>
      <c r="DX518" s="718"/>
      <c r="DY518" s="718"/>
      <c r="DZ518" s="718"/>
      <c r="EA518" s="718"/>
      <c r="EB518" s="718"/>
      <c r="EC518" s="718"/>
      <c r="ED518" s="718"/>
      <c r="EE518" s="718"/>
      <c r="EF518" s="718"/>
      <c r="EG518" s="718"/>
      <c r="EH518" s="718"/>
      <c r="EI518" s="718"/>
      <c r="EJ518" s="718"/>
      <c r="EK518" s="718"/>
      <c r="EL518" s="718"/>
      <c r="EM518" s="718"/>
      <c r="EN518" s="718"/>
      <c r="EO518" s="718"/>
      <c r="EP518" s="718"/>
      <c r="EQ518" s="718"/>
      <c r="ER518" s="718"/>
      <c r="ES518" s="718"/>
      <c r="ET518" s="718"/>
      <c r="EU518" s="718"/>
      <c r="EV518" s="718"/>
      <c r="EW518" s="718"/>
      <c r="EX518" s="718"/>
      <c r="EY518" s="718"/>
      <c r="EZ518" s="718"/>
      <c r="FA518" s="718"/>
      <c r="FB518" s="718"/>
      <c r="FC518" s="718"/>
      <c r="FD518" s="718"/>
      <c r="FE518" s="718"/>
      <c r="FF518" s="718"/>
      <c r="FG518" s="718"/>
      <c r="FH518" s="718"/>
      <c r="FI518" s="718"/>
      <c r="FJ518" s="718"/>
      <c r="FK518" s="718"/>
      <c r="FL518" s="718"/>
      <c r="FM518" s="718"/>
      <c r="FN518" s="718"/>
      <c r="FO518" s="718"/>
      <c r="FP518" s="718"/>
      <c r="FQ518" s="718"/>
      <c r="FR518" s="718"/>
      <c r="FS518" s="718"/>
      <c r="FT518" s="718"/>
      <c r="FU518" s="718"/>
      <c r="FV518" s="718"/>
      <c r="FW518" s="718"/>
      <c r="FX518" s="718"/>
      <c r="FY518" s="718"/>
      <c r="FZ518" s="718"/>
      <c r="GA518" s="718"/>
      <c r="GB518" s="718"/>
      <c r="GC518" s="718"/>
      <c r="GD518" s="718"/>
      <c r="GE518" s="718"/>
      <c r="GF518" s="718"/>
      <c r="GG518" s="718"/>
      <c r="GH518" s="718"/>
      <c r="GI518" s="718"/>
      <c r="GJ518" s="718"/>
      <c r="GK518" s="718"/>
      <c r="GL518" s="718"/>
      <c r="GM518" s="718"/>
      <c r="GN518" s="718"/>
      <c r="GO518" s="718"/>
      <c r="GP518" s="718"/>
      <c r="GQ518" s="718"/>
      <c r="GR518" s="718"/>
      <c r="GS518" s="718"/>
      <c r="GT518" s="718"/>
      <c r="GU518" s="718"/>
      <c r="GV518" s="718"/>
      <c r="GW518" s="718"/>
      <c r="GX518" s="718"/>
      <c r="GY518" s="718"/>
      <c r="GZ518" s="718"/>
      <c r="HA518" s="718"/>
      <c r="HB518" s="718"/>
      <c r="HC518" s="718"/>
      <c r="HD518" s="718"/>
      <c r="HE518" s="718"/>
      <c r="HF518" s="718"/>
      <c r="HG518" s="718"/>
      <c r="HH518" s="718"/>
      <c r="HI518" s="718"/>
      <c r="HJ518" s="718"/>
      <c r="HK518" s="718"/>
      <c r="HL518" s="718"/>
      <c r="HM518" s="718"/>
      <c r="HN518" s="718"/>
      <c r="HO518" s="718"/>
      <c r="HP518" s="718"/>
      <c r="HQ518" s="718"/>
      <c r="HR518" s="718"/>
      <c r="HS518" s="718"/>
      <c r="HT518" s="718"/>
      <c r="HU518" s="718"/>
      <c r="HV518" s="718"/>
      <c r="HW518" s="718"/>
      <c r="HX518" s="718"/>
      <c r="HY518" s="718"/>
      <c r="HZ518" s="718"/>
      <c r="IA518" s="718"/>
      <c r="IB518" s="718"/>
      <c r="IC518" s="718"/>
      <c r="ID518" s="718"/>
      <c r="IE518" s="718"/>
      <c r="IF518" s="718"/>
      <c r="IG518" s="718"/>
      <c r="IH518" s="718"/>
      <c r="II518" s="718"/>
      <c r="IJ518" s="718"/>
      <c r="IK518" s="718"/>
      <c r="IL518" s="718"/>
      <c r="IM518" s="718"/>
      <c r="IN518" s="718"/>
      <c r="IO518" s="718"/>
      <c r="IP518" s="718"/>
      <c r="IQ518" s="718"/>
      <c r="IR518" s="718"/>
      <c r="IS518" s="718"/>
      <c r="IT518" s="718"/>
      <c r="IU518" s="718"/>
      <c r="IV518" s="718"/>
    </row>
    <row r="519" spans="2:256" s="418" customFormat="1">
      <c r="B519" s="432"/>
      <c r="C519" s="433"/>
      <c r="D519" s="432"/>
      <c r="E519" s="432"/>
      <c r="P519" s="718"/>
      <c r="Q519" s="718"/>
      <c r="R519" s="718"/>
      <c r="S519" s="718"/>
      <c r="T519" s="718"/>
      <c r="U519" s="718"/>
      <c r="V519" s="718"/>
      <c r="W519" s="718"/>
      <c r="X519" s="718"/>
      <c r="Y519" s="718"/>
      <c r="Z519" s="718"/>
      <c r="AA519" s="718"/>
      <c r="AB519" s="718"/>
      <c r="AC519" s="718"/>
      <c r="AD519" s="718"/>
      <c r="AE519" s="718"/>
      <c r="AF519" s="718"/>
      <c r="AG519" s="718"/>
      <c r="AH519" s="718"/>
      <c r="AI519" s="718"/>
      <c r="AJ519" s="718"/>
      <c r="AK519" s="718"/>
      <c r="AL519" s="718"/>
      <c r="AM519" s="718"/>
      <c r="AN519" s="718"/>
      <c r="AO519" s="718"/>
      <c r="AP519" s="718"/>
      <c r="AQ519" s="718"/>
      <c r="AR519" s="718"/>
      <c r="AS519" s="718"/>
      <c r="AT519" s="718"/>
      <c r="AU519" s="718"/>
      <c r="AV519" s="718"/>
      <c r="AW519" s="718"/>
      <c r="AX519" s="718"/>
      <c r="AY519" s="718"/>
      <c r="AZ519" s="718"/>
      <c r="BA519" s="718"/>
      <c r="BB519" s="718"/>
      <c r="BC519" s="718"/>
      <c r="BD519" s="718"/>
      <c r="BE519" s="718"/>
      <c r="BF519" s="718"/>
      <c r="BG519" s="718"/>
      <c r="BH519" s="718"/>
      <c r="BI519" s="718"/>
      <c r="BJ519" s="718"/>
      <c r="BK519" s="718"/>
      <c r="BL519" s="718"/>
      <c r="BM519" s="718"/>
      <c r="BN519" s="718"/>
      <c r="BO519" s="718"/>
      <c r="BP519" s="718"/>
      <c r="BQ519" s="718"/>
      <c r="BR519" s="718"/>
      <c r="BS519" s="718"/>
      <c r="BT519" s="718"/>
      <c r="BU519" s="718"/>
      <c r="BV519" s="718"/>
      <c r="BW519" s="718"/>
      <c r="BX519" s="718"/>
      <c r="BY519" s="718"/>
      <c r="BZ519" s="718"/>
      <c r="CA519" s="718"/>
      <c r="CB519" s="718"/>
      <c r="CC519" s="718"/>
      <c r="CD519" s="718"/>
      <c r="CE519" s="718"/>
      <c r="CF519" s="718"/>
      <c r="CG519" s="718"/>
      <c r="CH519" s="718"/>
      <c r="CI519" s="718"/>
      <c r="CJ519" s="718"/>
      <c r="CK519" s="718"/>
      <c r="CL519" s="718"/>
      <c r="CM519" s="718"/>
      <c r="CN519" s="718"/>
      <c r="CO519" s="718"/>
      <c r="CP519" s="718"/>
      <c r="CQ519" s="718"/>
      <c r="CR519" s="718"/>
      <c r="CS519" s="718"/>
      <c r="CT519" s="718"/>
      <c r="CU519" s="718"/>
      <c r="CV519" s="718"/>
      <c r="CW519" s="718"/>
      <c r="CX519" s="718"/>
      <c r="CY519" s="718"/>
      <c r="CZ519" s="718"/>
      <c r="DA519" s="718"/>
      <c r="DB519" s="718"/>
      <c r="DC519" s="718"/>
      <c r="DD519" s="718"/>
      <c r="DE519" s="718"/>
      <c r="DF519" s="718"/>
      <c r="DG519" s="718"/>
      <c r="DH519" s="718"/>
      <c r="DI519" s="718"/>
      <c r="DJ519" s="718"/>
      <c r="DK519" s="718"/>
      <c r="DL519" s="718"/>
      <c r="DM519" s="718"/>
      <c r="DN519" s="718"/>
      <c r="DO519" s="718"/>
      <c r="DP519" s="718"/>
      <c r="DQ519" s="718"/>
      <c r="DR519" s="718"/>
      <c r="DS519" s="718"/>
      <c r="DT519" s="718"/>
      <c r="DU519" s="718"/>
      <c r="DV519" s="718"/>
      <c r="DW519" s="718"/>
      <c r="DX519" s="718"/>
      <c r="DY519" s="718"/>
      <c r="DZ519" s="718"/>
      <c r="EA519" s="718"/>
      <c r="EB519" s="718"/>
      <c r="EC519" s="718"/>
      <c r="ED519" s="718"/>
      <c r="EE519" s="718"/>
      <c r="EF519" s="718"/>
      <c r="EG519" s="718"/>
      <c r="EH519" s="718"/>
      <c r="EI519" s="718"/>
      <c r="EJ519" s="718"/>
      <c r="EK519" s="718"/>
      <c r="EL519" s="718"/>
      <c r="EM519" s="718"/>
      <c r="EN519" s="718"/>
      <c r="EO519" s="718"/>
      <c r="EP519" s="718"/>
      <c r="EQ519" s="718"/>
      <c r="ER519" s="718"/>
      <c r="ES519" s="718"/>
      <c r="ET519" s="718"/>
      <c r="EU519" s="718"/>
      <c r="EV519" s="718"/>
      <c r="EW519" s="718"/>
      <c r="EX519" s="718"/>
      <c r="EY519" s="718"/>
      <c r="EZ519" s="718"/>
      <c r="FA519" s="718"/>
      <c r="FB519" s="718"/>
      <c r="FC519" s="718"/>
      <c r="FD519" s="718"/>
      <c r="FE519" s="718"/>
      <c r="FF519" s="718"/>
      <c r="FG519" s="718"/>
      <c r="FH519" s="718"/>
      <c r="FI519" s="718"/>
      <c r="FJ519" s="718"/>
      <c r="FK519" s="718"/>
      <c r="FL519" s="718"/>
      <c r="FM519" s="718"/>
      <c r="FN519" s="718"/>
      <c r="FO519" s="718"/>
      <c r="FP519" s="718"/>
      <c r="FQ519" s="718"/>
      <c r="FR519" s="718"/>
      <c r="FS519" s="718"/>
      <c r="FT519" s="718"/>
      <c r="FU519" s="718"/>
      <c r="FV519" s="718"/>
      <c r="FW519" s="718"/>
      <c r="FX519" s="718"/>
      <c r="FY519" s="718"/>
      <c r="FZ519" s="718"/>
      <c r="GA519" s="718"/>
      <c r="GB519" s="718"/>
      <c r="GC519" s="718"/>
      <c r="GD519" s="718"/>
      <c r="GE519" s="718"/>
      <c r="GF519" s="718"/>
      <c r="GG519" s="718"/>
      <c r="GH519" s="718"/>
      <c r="GI519" s="718"/>
      <c r="GJ519" s="718"/>
      <c r="GK519" s="718"/>
      <c r="GL519" s="718"/>
      <c r="GM519" s="718"/>
      <c r="GN519" s="718"/>
      <c r="GO519" s="718"/>
      <c r="GP519" s="718"/>
      <c r="GQ519" s="718"/>
      <c r="GR519" s="718"/>
      <c r="GS519" s="718"/>
      <c r="GT519" s="718"/>
      <c r="GU519" s="718"/>
      <c r="GV519" s="718"/>
      <c r="GW519" s="718"/>
      <c r="GX519" s="718"/>
      <c r="GY519" s="718"/>
      <c r="GZ519" s="718"/>
      <c r="HA519" s="718"/>
      <c r="HB519" s="718"/>
      <c r="HC519" s="718"/>
      <c r="HD519" s="718"/>
      <c r="HE519" s="718"/>
      <c r="HF519" s="718"/>
      <c r="HG519" s="718"/>
      <c r="HH519" s="718"/>
      <c r="HI519" s="718"/>
      <c r="HJ519" s="718"/>
      <c r="HK519" s="718"/>
      <c r="HL519" s="718"/>
      <c r="HM519" s="718"/>
      <c r="HN519" s="718"/>
      <c r="HO519" s="718"/>
      <c r="HP519" s="718"/>
      <c r="HQ519" s="718"/>
      <c r="HR519" s="718"/>
      <c r="HS519" s="718"/>
      <c r="HT519" s="718"/>
      <c r="HU519" s="718"/>
      <c r="HV519" s="718"/>
      <c r="HW519" s="718"/>
      <c r="HX519" s="718"/>
      <c r="HY519" s="718"/>
      <c r="HZ519" s="718"/>
      <c r="IA519" s="718"/>
      <c r="IB519" s="718"/>
      <c r="IC519" s="718"/>
      <c r="ID519" s="718"/>
      <c r="IE519" s="718"/>
      <c r="IF519" s="718"/>
      <c r="IG519" s="718"/>
      <c r="IH519" s="718"/>
      <c r="II519" s="718"/>
      <c r="IJ519" s="718"/>
      <c r="IK519" s="718"/>
      <c r="IL519" s="718"/>
      <c r="IM519" s="718"/>
      <c r="IN519" s="718"/>
      <c r="IO519" s="718"/>
      <c r="IP519" s="718"/>
      <c r="IQ519" s="718"/>
      <c r="IR519" s="718"/>
      <c r="IS519" s="718"/>
      <c r="IT519" s="718"/>
      <c r="IU519" s="718"/>
      <c r="IV519" s="718"/>
    </row>
    <row r="520" spans="2:256" s="418" customFormat="1">
      <c r="B520" s="432"/>
      <c r="C520" s="433"/>
      <c r="D520" s="432"/>
      <c r="E520" s="432"/>
      <c r="P520" s="718"/>
      <c r="Q520" s="718"/>
      <c r="R520" s="718"/>
      <c r="S520" s="718"/>
      <c r="T520" s="718"/>
      <c r="U520" s="718"/>
      <c r="V520" s="718"/>
      <c r="W520" s="718"/>
      <c r="X520" s="718"/>
      <c r="Y520" s="718"/>
      <c r="Z520" s="718"/>
      <c r="AA520" s="718"/>
      <c r="AB520" s="718"/>
      <c r="AC520" s="718"/>
      <c r="AD520" s="718"/>
      <c r="AE520" s="718"/>
      <c r="AF520" s="718"/>
      <c r="AG520" s="718"/>
      <c r="AH520" s="718"/>
      <c r="AI520" s="718"/>
      <c r="AJ520" s="718"/>
      <c r="AK520" s="718"/>
      <c r="AL520" s="718"/>
      <c r="AM520" s="718"/>
      <c r="AN520" s="718"/>
      <c r="AO520" s="718"/>
      <c r="AP520" s="718"/>
      <c r="AQ520" s="718"/>
      <c r="AR520" s="718"/>
      <c r="AS520" s="718"/>
      <c r="AT520" s="718"/>
      <c r="AU520" s="718"/>
      <c r="AV520" s="718"/>
      <c r="AW520" s="718"/>
      <c r="AX520" s="718"/>
      <c r="AY520" s="718"/>
      <c r="AZ520" s="718"/>
      <c r="BA520" s="718"/>
      <c r="BB520" s="718"/>
      <c r="BC520" s="718"/>
      <c r="BD520" s="718"/>
      <c r="BE520" s="718"/>
      <c r="BF520" s="718"/>
      <c r="BG520" s="718"/>
      <c r="BH520" s="718"/>
      <c r="BI520" s="718"/>
      <c r="BJ520" s="718"/>
      <c r="BK520" s="718"/>
      <c r="BL520" s="718"/>
      <c r="BM520" s="718"/>
      <c r="BN520" s="718"/>
      <c r="BO520" s="718"/>
      <c r="BP520" s="718"/>
      <c r="BQ520" s="718"/>
      <c r="BR520" s="718"/>
      <c r="BS520" s="718"/>
      <c r="BT520" s="718"/>
      <c r="BU520" s="718"/>
      <c r="BV520" s="718"/>
      <c r="BW520" s="718"/>
      <c r="BX520" s="718"/>
      <c r="BY520" s="718"/>
      <c r="BZ520" s="718"/>
      <c r="CA520" s="718"/>
      <c r="CB520" s="718"/>
      <c r="CC520" s="718"/>
      <c r="CD520" s="718"/>
      <c r="CE520" s="718"/>
      <c r="CF520" s="718"/>
      <c r="CG520" s="718"/>
      <c r="CH520" s="718"/>
      <c r="CI520" s="718"/>
      <c r="CJ520" s="718"/>
      <c r="CK520" s="718"/>
      <c r="CL520" s="718"/>
      <c r="CM520" s="718"/>
      <c r="CN520" s="718"/>
      <c r="CO520" s="718"/>
      <c r="CP520" s="718"/>
      <c r="CQ520" s="718"/>
      <c r="CR520" s="718"/>
      <c r="CS520" s="718"/>
      <c r="CT520" s="718"/>
      <c r="CU520" s="718"/>
      <c r="CV520" s="718"/>
      <c r="CW520" s="718"/>
      <c r="CX520" s="718"/>
      <c r="CY520" s="718"/>
      <c r="CZ520" s="718"/>
      <c r="DA520" s="718"/>
      <c r="DB520" s="718"/>
      <c r="DC520" s="718"/>
      <c r="DD520" s="718"/>
      <c r="DE520" s="718"/>
      <c r="DF520" s="718"/>
      <c r="DG520" s="718"/>
      <c r="DH520" s="718"/>
      <c r="DI520" s="718"/>
      <c r="DJ520" s="718"/>
      <c r="DK520" s="718"/>
      <c r="DL520" s="718"/>
      <c r="DM520" s="718"/>
      <c r="DN520" s="718"/>
      <c r="DO520" s="718"/>
      <c r="DP520" s="718"/>
      <c r="DQ520" s="718"/>
      <c r="DR520" s="718"/>
      <c r="DS520" s="718"/>
      <c r="DT520" s="718"/>
      <c r="DU520" s="718"/>
      <c r="DV520" s="718"/>
      <c r="DW520" s="718"/>
      <c r="DX520" s="718"/>
      <c r="DY520" s="718"/>
      <c r="DZ520" s="718"/>
      <c r="EA520" s="718"/>
      <c r="EB520" s="718"/>
      <c r="EC520" s="718"/>
      <c r="ED520" s="718"/>
      <c r="EE520" s="718"/>
      <c r="EF520" s="718"/>
      <c r="EG520" s="718"/>
      <c r="EH520" s="718"/>
      <c r="EI520" s="718"/>
      <c r="EJ520" s="718"/>
      <c r="EK520" s="718"/>
      <c r="EL520" s="718"/>
      <c r="EM520" s="718"/>
      <c r="EN520" s="718"/>
      <c r="EO520" s="718"/>
      <c r="EP520" s="718"/>
      <c r="EQ520" s="718"/>
      <c r="ER520" s="718"/>
      <c r="ES520" s="718"/>
      <c r="ET520" s="718"/>
      <c r="EU520" s="718"/>
      <c r="EV520" s="718"/>
      <c r="EW520" s="718"/>
      <c r="EX520" s="718"/>
      <c r="EY520" s="718"/>
      <c r="EZ520" s="718"/>
      <c r="FA520" s="718"/>
      <c r="FB520" s="718"/>
      <c r="FC520" s="718"/>
      <c r="FD520" s="718"/>
      <c r="FE520" s="718"/>
      <c r="FF520" s="718"/>
      <c r="FG520" s="718"/>
      <c r="FH520" s="718"/>
      <c r="FI520" s="718"/>
      <c r="FJ520" s="718"/>
      <c r="FK520" s="718"/>
      <c r="FL520" s="718"/>
      <c r="FM520" s="718"/>
      <c r="FN520" s="718"/>
      <c r="FO520" s="718"/>
      <c r="FP520" s="718"/>
      <c r="FQ520" s="718"/>
      <c r="FR520" s="718"/>
      <c r="FS520" s="718"/>
      <c r="FT520" s="718"/>
      <c r="FU520" s="718"/>
      <c r="FV520" s="718"/>
      <c r="FW520" s="718"/>
      <c r="FX520" s="718"/>
      <c r="FY520" s="718"/>
      <c r="FZ520" s="718"/>
      <c r="GA520" s="718"/>
      <c r="GB520" s="718"/>
      <c r="GC520" s="718"/>
      <c r="GD520" s="718"/>
      <c r="GE520" s="718"/>
      <c r="GF520" s="718"/>
      <c r="GG520" s="718"/>
      <c r="GH520" s="718"/>
      <c r="GI520" s="718"/>
      <c r="GJ520" s="718"/>
      <c r="GK520" s="718"/>
      <c r="GL520" s="718"/>
      <c r="GM520" s="718"/>
      <c r="GN520" s="718"/>
      <c r="GO520" s="718"/>
      <c r="GP520" s="718"/>
      <c r="GQ520" s="718"/>
      <c r="GR520" s="718"/>
      <c r="GS520" s="718"/>
      <c r="GT520" s="718"/>
      <c r="GU520" s="718"/>
      <c r="GV520" s="718"/>
      <c r="GW520" s="718"/>
      <c r="GX520" s="718"/>
      <c r="GY520" s="718"/>
      <c r="GZ520" s="718"/>
      <c r="HA520" s="718"/>
      <c r="HB520" s="718"/>
      <c r="HC520" s="718"/>
      <c r="HD520" s="718"/>
      <c r="HE520" s="718"/>
      <c r="HF520" s="718"/>
      <c r="HG520" s="718"/>
      <c r="HH520" s="718"/>
      <c r="HI520" s="718"/>
      <c r="HJ520" s="718"/>
      <c r="HK520" s="718"/>
      <c r="HL520" s="718"/>
      <c r="HM520" s="718"/>
      <c r="HN520" s="718"/>
      <c r="HO520" s="718"/>
      <c r="HP520" s="718"/>
      <c r="HQ520" s="718"/>
      <c r="HR520" s="718"/>
      <c r="HS520" s="718"/>
      <c r="HT520" s="718"/>
      <c r="HU520" s="718"/>
      <c r="HV520" s="718"/>
      <c r="HW520" s="718"/>
      <c r="HX520" s="718"/>
      <c r="HY520" s="718"/>
      <c r="HZ520" s="718"/>
      <c r="IA520" s="718"/>
      <c r="IB520" s="718"/>
      <c r="IC520" s="718"/>
      <c r="ID520" s="718"/>
      <c r="IE520" s="718"/>
      <c r="IF520" s="718"/>
      <c r="IG520" s="718"/>
      <c r="IH520" s="718"/>
      <c r="II520" s="718"/>
      <c r="IJ520" s="718"/>
      <c r="IK520" s="718"/>
      <c r="IL520" s="718"/>
      <c r="IM520" s="718"/>
      <c r="IN520" s="718"/>
      <c r="IO520" s="718"/>
      <c r="IP520" s="718"/>
      <c r="IQ520" s="718"/>
      <c r="IR520" s="718"/>
      <c r="IS520" s="718"/>
      <c r="IT520" s="718"/>
      <c r="IU520" s="718"/>
      <c r="IV520" s="718"/>
    </row>
    <row r="521" spans="2:256" s="418" customFormat="1">
      <c r="B521" s="432"/>
      <c r="C521" s="433"/>
      <c r="D521" s="432"/>
      <c r="E521" s="432"/>
      <c r="P521" s="718"/>
      <c r="Q521" s="718"/>
      <c r="R521" s="718"/>
      <c r="S521" s="718"/>
      <c r="T521" s="718"/>
      <c r="U521" s="718"/>
      <c r="V521" s="718"/>
      <c r="W521" s="718"/>
      <c r="X521" s="718"/>
      <c r="Y521" s="718"/>
      <c r="Z521" s="718"/>
      <c r="AA521" s="718"/>
      <c r="AB521" s="718"/>
      <c r="AC521" s="718"/>
      <c r="AD521" s="718"/>
      <c r="AE521" s="718"/>
      <c r="AF521" s="718"/>
      <c r="AG521" s="718"/>
      <c r="AH521" s="718"/>
      <c r="AI521" s="718"/>
      <c r="AJ521" s="718"/>
      <c r="AK521" s="718"/>
      <c r="AL521" s="718"/>
      <c r="AM521" s="718"/>
      <c r="AN521" s="718"/>
      <c r="AO521" s="718"/>
      <c r="AP521" s="718"/>
      <c r="AQ521" s="718"/>
      <c r="AR521" s="718"/>
      <c r="AS521" s="718"/>
      <c r="AT521" s="718"/>
      <c r="AU521" s="718"/>
      <c r="AV521" s="718"/>
      <c r="AW521" s="718"/>
      <c r="AX521" s="718"/>
      <c r="AY521" s="718"/>
      <c r="AZ521" s="718"/>
      <c r="BA521" s="718"/>
      <c r="BB521" s="718"/>
      <c r="BC521" s="718"/>
      <c r="BD521" s="718"/>
      <c r="BE521" s="718"/>
      <c r="BF521" s="718"/>
      <c r="BG521" s="718"/>
      <c r="BH521" s="718"/>
      <c r="BI521" s="718"/>
      <c r="BJ521" s="718"/>
      <c r="BK521" s="718"/>
      <c r="BL521" s="718"/>
      <c r="BM521" s="718"/>
      <c r="BN521" s="718"/>
      <c r="BO521" s="718"/>
      <c r="BP521" s="718"/>
      <c r="BQ521" s="718"/>
      <c r="BR521" s="718"/>
      <c r="BS521" s="718"/>
      <c r="BT521" s="718"/>
      <c r="BU521" s="718"/>
      <c r="BV521" s="718"/>
      <c r="BW521" s="718"/>
      <c r="BX521" s="718"/>
      <c r="BY521" s="718"/>
      <c r="BZ521" s="718"/>
      <c r="CA521" s="718"/>
      <c r="CB521" s="718"/>
      <c r="CC521" s="718"/>
      <c r="CD521" s="718"/>
      <c r="CE521" s="718"/>
      <c r="CF521" s="718"/>
      <c r="CG521" s="718"/>
      <c r="CH521" s="718"/>
      <c r="CI521" s="718"/>
      <c r="CJ521" s="718"/>
      <c r="CK521" s="718"/>
      <c r="CL521" s="718"/>
      <c r="CM521" s="718"/>
      <c r="CN521" s="718"/>
      <c r="CO521" s="718"/>
      <c r="CP521" s="718"/>
      <c r="CQ521" s="718"/>
      <c r="CR521" s="718"/>
      <c r="CS521" s="718"/>
      <c r="CT521" s="718"/>
      <c r="CU521" s="718"/>
      <c r="CV521" s="718"/>
      <c r="CW521" s="718"/>
      <c r="CX521" s="718"/>
      <c r="CY521" s="718"/>
      <c r="CZ521" s="718"/>
      <c r="DA521" s="718"/>
      <c r="DB521" s="718"/>
      <c r="DC521" s="718"/>
      <c r="DD521" s="718"/>
      <c r="DE521" s="718"/>
      <c r="DF521" s="718"/>
      <c r="DG521" s="718"/>
      <c r="DH521" s="718"/>
      <c r="DI521" s="718"/>
      <c r="DJ521" s="718"/>
      <c r="DK521" s="718"/>
      <c r="DL521" s="718"/>
      <c r="DM521" s="718"/>
      <c r="DN521" s="718"/>
      <c r="DO521" s="718"/>
      <c r="DP521" s="718"/>
      <c r="DQ521" s="718"/>
      <c r="DR521" s="718"/>
      <c r="DS521" s="718"/>
      <c r="DT521" s="718"/>
      <c r="DU521" s="718"/>
      <c r="DV521" s="718"/>
      <c r="DW521" s="718"/>
      <c r="DX521" s="718"/>
      <c r="DY521" s="718"/>
      <c r="DZ521" s="718"/>
      <c r="EA521" s="718"/>
      <c r="EB521" s="718"/>
      <c r="EC521" s="718"/>
      <c r="ED521" s="718"/>
      <c r="EE521" s="718"/>
      <c r="EF521" s="718"/>
      <c r="EG521" s="718"/>
      <c r="EH521" s="718"/>
      <c r="EI521" s="718"/>
      <c r="EJ521" s="718"/>
      <c r="EK521" s="718"/>
      <c r="EL521" s="718"/>
      <c r="EM521" s="718"/>
      <c r="EN521" s="718"/>
      <c r="EO521" s="718"/>
      <c r="EP521" s="718"/>
      <c r="EQ521" s="718"/>
      <c r="ER521" s="718"/>
      <c r="ES521" s="718"/>
      <c r="ET521" s="718"/>
      <c r="EU521" s="718"/>
      <c r="EV521" s="718"/>
      <c r="EW521" s="718"/>
      <c r="EX521" s="718"/>
      <c r="EY521" s="718"/>
      <c r="EZ521" s="718"/>
      <c r="FA521" s="718"/>
      <c r="FB521" s="718"/>
      <c r="FC521" s="718"/>
      <c r="FD521" s="718"/>
      <c r="FE521" s="718"/>
      <c r="FF521" s="718"/>
      <c r="FG521" s="718"/>
      <c r="FH521" s="718"/>
      <c r="FI521" s="718"/>
      <c r="FJ521" s="718"/>
      <c r="FK521" s="718"/>
      <c r="FL521" s="718"/>
      <c r="FM521" s="718"/>
      <c r="FN521" s="718"/>
      <c r="FO521" s="718"/>
      <c r="FP521" s="718"/>
      <c r="FQ521" s="718"/>
      <c r="FR521" s="718"/>
      <c r="FS521" s="718"/>
      <c r="FT521" s="718"/>
      <c r="FU521" s="718"/>
      <c r="FV521" s="718"/>
      <c r="FW521" s="718"/>
      <c r="FX521" s="718"/>
      <c r="FY521" s="718"/>
      <c r="FZ521" s="718"/>
      <c r="GA521" s="718"/>
      <c r="GB521" s="718"/>
      <c r="GC521" s="718"/>
      <c r="GD521" s="718"/>
      <c r="GE521" s="718"/>
      <c r="GF521" s="718"/>
      <c r="GG521" s="718"/>
      <c r="GH521" s="718"/>
      <c r="GI521" s="718"/>
      <c r="GJ521" s="718"/>
      <c r="GK521" s="718"/>
      <c r="GL521" s="718"/>
      <c r="GM521" s="718"/>
      <c r="GN521" s="718"/>
      <c r="GO521" s="718"/>
      <c r="GP521" s="718"/>
      <c r="GQ521" s="718"/>
      <c r="GR521" s="718"/>
      <c r="GS521" s="718"/>
      <c r="GT521" s="718"/>
      <c r="GU521" s="718"/>
      <c r="GV521" s="718"/>
      <c r="GW521" s="718"/>
      <c r="GX521" s="718"/>
      <c r="GY521" s="718"/>
      <c r="GZ521" s="718"/>
      <c r="HA521" s="718"/>
      <c r="HB521" s="718"/>
      <c r="HC521" s="718"/>
      <c r="HD521" s="718"/>
      <c r="HE521" s="718"/>
      <c r="HF521" s="718"/>
      <c r="HG521" s="718"/>
      <c r="HH521" s="718"/>
      <c r="HI521" s="718"/>
      <c r="HJ521" s="718"/>
      <c r="HK521" s="718"/>
      <c r="HL521" s="718"/>
      <c r="HM521" s="718"/>
      <c r="HN521" s="718"/>
      <c r="HO521" s="718"/>
      <c r="HP521" s="718"/>
      <c r="HQ521" s="718"/>
      <c r="HR521" s="718"/>
      <c r="HS521" s="718"/>
      <c r="HT521" s="718"/>
      <c r="HU521" s="718"/>
      <c r="HV521" s="718"/>
      <c r="HW521" s="718"/>
      <c r="HX521" s="718"/>
      <c r="HY521" s="718"/>
      <c r="HZ521" s="718"/>
      <c r="IA521" s="718"/>
      <c r="IB521" s="718"/>
      <c r="IC521" s="718"/>
      <c r="ID521" s="718"/>
      <c r="IE521" s="718"/>
      <c r="IF521" s="718"/>
      <c r="IG521" s="718"/>
      <c r="IH521" s="718"/>
      <c r="II521" s="718"/>
      <c r="IJ521" s="718"/>
      <c r="IK521" s="718"/>
      <c r="IL521" s="718"/>
      <c r="IM521" s="718"/>
      <c r="IN521" s="718"/>
      <c r="IO521" s="718"/>
      <c r="IP521" s="718"/>
      <c r="IQ521" s="718"/>
      <c r="IR521" s="718"/>
      <c r="IS521" s="718"/>
      <c r="IT521" s="718"/>
      <c r="IU521" s="718"/>
      <c r="IV521" s="718"/>
    </row>
    <row r="522" spans="2:256" s="418" customFormat="1">
      <c r="B522" s="432"/>
      <c r="C522" s="433"/>
      <c r="D522" s="432"/>
      <c r="E522" s="432"/>
      <c r="P522" s="718"/>
      <c r="Q522" s="718"/>
      <c r="R522" s="718"/>
      <c r="S522" s="718"/>
      <c r="T522" s="718"/>
      <c r="U522" s="718"/>
      <c r="V522" s="718"/>
      <c r="W522" s="718"/>
      <c r="X522" s="718"/>
      <c r="Y522" s="718"/>
      <c r="Z522" s="718"/>
      <c r="AA522" s="718"/>
      <c r="AB522" s="718"/>
      <c r="AC522" s="718"/>
      <c r="AD522" s="718"/>
      <c r="AE522" s="718"/>
      <c r="AF522" s="718"/>
      <c r="AG522" s="718"/>
      <c r="AH522" s="718"/>
      <c r="AI522" s="718"/>
      <c r="AJ522" s="718"/>
      <c r="AK522" s="718"/>
      <c r="AL522" s="718"/>
      <c r="AM522" s="718"/>
      <c r="AN522" s="718"/>
      <c r="AO522" s="718"/>
      <c r="AP522" s="718"/>
      <c r="AQ522" s="718"/>
      <c r="AR522" s="718"/>
      <c r="AS522" s="718"/>
      <c r="AT522" s="718"/>
      <c r="AU522" s="718"/>
      <c r="AV522" s="718"/>
      <c r="AW522" s="718"/>
      <c r="AX522" s="718"/>
      <c r="AY522" s="718"/>
      <c r="AZ522" s="718"/>
      <c r="BA522" s="718"/>
      <c r="BB522" s="718"/>
      <c r="BC522" s="718"/>
      <c r="BD522" s="718"/>
      <c r="BE522" s="718"/>
      <c r="BF522" s="718"/>
      <c r="BG522" s="718"/>
      <c r="BH522" s="718"/>
      <c r="BI522" s="718"/>
      <c r="BJ522" s="718"/>
      <c r="BK522" s="718"/>
      <c r="BL522" s="718"/>
      <c r="BM522" s="718"/>
      <c r="BN522" s="718"/>
      <c r="BO522" s="718"/>
      <c r="BP522" s="718"/>
      <c r="BQ522" s="718"/>
      <c r="BR522" s="718"/>
      <c r="BS522" s="718"/>
      <c r="BT522" s="718"/>
      <c r="BU522" s="718"/>
      <c r="BV522" s="718"/>
      <c r="BW522" s="718"/>
      <c r="BX522" s="718"/>
      <c r="BY522" s="718"/>
      <c r="BZ522" s="718"/>
      <c r="CA522" s="718"/>
      <c r="CB522" s="718"/>
      <c r="CC522" s="718"/>
      <c r="CD522" s="718"/>
      <c r="CE522" s="718"/>
      <c r="CF522" s="718"/>
      <c r="CG522" s="718"/>
      <c r="CH522" s="718"/>
      <c r="CI522" s="718"/>
      <c r="CJ522" s="718"/>
      <c r="CK522" s="718"/>
      <c r="CL522" s="718"/>
      <c r="CM522" s="718"/>
      <c r="CN522" s="718"/>
      <c r="CO522" s="718"/>
      <c r="CP522" s="718"/>
      <c r="CQ522" s="718"/>
      <c r="CR522" s="718"/>
      <c r="CS522" s="718"/>
      <c r="CT522" s="718"/>
      <c r="CU522" s="718"/>
      <c r="CV522" s="718"/>
      <c r="CW522" s="718"/>
      <c r="CX522" s="718"/>
      <c r="CY522" s="718"/>
      <c r="CZ522" s="718"/>
      <c r="DA522" s="718"/>
      <c r="DB522" s="718"/>
      <c r="DC522" s="718"/>
      <c r="DD522" s="718"/>
      <c r="DE522" s="718"/>
      <c r="DF522" s="718"/>
      <c r="DG522" s="718"/>
      <c r="DH522" s="718"/>
      <c r="DI522" s="718"/>
      <c r="DJ522" s="718"/>
      <c r="DK522" s="718"/>
      <c r="DL522" s="718"/>
      <c r="DM522" s="718"/>
      <c r="DN522" s="718"/>
      <c r="DO522" s="718"/>
      <c r="DP522" s="718"/>
      <c r="DQ522" s="718"/>
      <c r="DR522" s="718"/>
      <c r="DS522" s="718"/>
      <c r="DT522" s="718"/>
      <c r="DU522" s="718"/>
      <c r="DV522" s="718"/>
      <c r="DW522" s="718"/>
      <c r="DX522" s="718"/>
      <c r="DY522" s="718"/>
      <c r="DZ522" s="718"/>
      <c r="EA522" s="718"/>
      <c r="EB522" s="718"/>
      <c r="EC522" s="718"/>
      <c r="ED522" s="718"/>
      <c r="EE522" s="718"/>
      <c r="EF522" s="718"/>
      <c r="EG522" s="718"/>
      <c r="EH522" s="718"/>
      <c r="EI522" s="718"/>
      <c r="EJ522" s="718"/>
      <c r="EK522" s="718"/>
      <c r="EL522" s="718"/>
      <c r="EM522" s="718"/>
      <c r="EN522" s="718"/>
      <c r="EO522" s="718"/>
      <c r="EP522" s="718"/>
      <c r="EQ522" s="718"/>
      <c r="ER522" s="718"/>
      <c r="ES522" s="718"/>
      <c r="ET522" s="718"/>
      <c r="EU522" s="718"/>
      <c r="EV522" s="718"/>
      <c r="EW522" s="718"/>
      <c r="EX522" s="718"/>
      <c r="EY522" s="718"/>
      <c r="EZ522" s="718"/>
      <c r="FA522" s="718"/>
      <c r="FB522" s="718"/>
      <c r="FC522" s="718"/>
      <c r="FD522" s="718"/>
      <c r="FE522" s="718"/>
      <c r="FF522" s="718"/>
      <c r="FG522" s="718"/>
      <c r="FH522" s="718"/>
      <c r="FI522" s="718"/>
      <c r="FJ522" s="718"/>
      <c r="FK522" s="718"/>
      <c r="FL522" s="718"/>
      <c r="FM522" s="718"/>
      <c r="FN522" s="718"/>
      <c r="FO522" s="718"/>
      <c r="FP522" s="718"/>
      <c r="FQ522" s="718"/>
      <c r="FR522" s="718"/>
      <c r="FS522" s="718"/>
      <c r="FT522" s="718"/>
      <c r="FU522" s="718"/>
      <c r="FV522" s="718"/>
      <c r="FW522" s="718"/>
      <c r="FX522" s="718"/>
      <c r="FY522" s="718"/>
      <c r="FZ522" s="718"/>
      <c r="GA522" s="718"/>
      <c r="GB522" s="718"/>
      <c r="GC522" s="718"/>
      <c r="GD522" s="718"/>
      <c r="GE522" s="718"/>
      <c r="GF522" s="718"/>
      <c r="GG522" s="718"/>
      <c r="GH522" s="718"/>
      <c r="GI522" s="718"/>
      <c r="GJ522" s="718"/>
      <c r="GK522" s="718"/>
      <c r="GL522" s="718"/>
      <c r="GM522" s="718"/>
      <c r="GN522" s="718"/>
      <c r="GO522" s="718"/>
      <c r="GP522" s="718"/>
      <c r="GQ522" s="718"/>
      <c r="GR522" s="718"/>
      <c r="GS522" s="718"/>
      <c r="GT522" s="718"/>
      <c r="GU522" s="718"/>
      <c r="GV522" s="718"/>
      <c r="GW522" s="718"/>
      <c r="GX522" s="718"/>
      <c r="GY522" s="718"/>
      <c r="GZ522" s="718"/>
      <c r="HA522" s="718"/>
      <c r="HB522" s="718"/>
      <c r="HC522" s="718"/>
      <c r="HD522" s="718"/>
      <c r="HE522" s="718"/>
      <c r="HF522" s="718"/>
      <c r="HG522" s="718"/>
      <c r="HH522" s="718"/>
      <c r="HI522" s="718"/>
      <c r="HJ522" s="718"/>
      <c r="HK522" s="718"/>
      <c r="HL522" s="718"/>
      <c r="HM522" s="718"/>
      <c r="HN522" s="718"/>
      <c r="HO522" s="718"/>
      <c r="HP522" s="718"/>
      <c r="HQ522" s="718"/>
      <c r="HR522" s="718"/>
      <c r="HS522" s="718"/>
      <c r="HT522" s="718"/>
      <c r="HU522" s="718"/>
      <c r="HV522" s="718"/>
      <c r="HW522" s="718"/>
      <c r="HX522" s="718"/>
      <c r="HY522" s="718"/>
      <c r="HZ522" s="718"/>
      <c r="IA522" s="718"/>
      <c r="IB522" s="718"/>
      <c r="IC522" s="718"/>
      <c r="ID522" s="718"/>
      <c r="IE522" s="718"/>
      <c r="IF522" s="718"/>
      <c r="IG522" s="718"/>
      <c r="IH522" s="718"/>
      <c r="II522" s="718"/>
      <c r="IJ522" s="718"/>
      <c r="IK522" s="718"/>
      <c r="IL522" s="718"/>
      <c r="IM522" s="718"/>
      <c r="IN522" s="718"/>
      <c r="IO522" s="718"/>
      <c r="IP522" s="718"/>
      <c r="IQ522" s="718"/>
      <c r="IR522" s="718"/>
      <c r="IS522" s="718"/>
      <c r="IT522" s="718"/>
      <c r="IU522" s="718"/>
      <c r="IV522" s="718"/>
    </row>
    <row r="523" spans="2:256" s="418" customFormat="1">
      <c r="B523" s="432"/>
      <c r="C523" s="433"/>
      <c r="D523" s="432"/>
      <c r="E523" s="432"/>
      <c r="P523" s="718"/>
      <c r="Q523" s="718"/>
      <c r="R523" s="718"/>
      <c r="S523" s="718"/>
      <c r="T523" s="718"/>
      <c r="U523" s="718"/>
      <c r="V523" s="718"/>
      <c r="W523" s="718"/>
      <c r="X523" s="718"/>
      <c r="Y523" s="718"/>
      <c r="Z523" s="718"/>
      <c r="AA523" s="718"/>
      <c r="AB523" s="718"/>
      <c r="AC523" s="718"/>
      <c r="AD523" s="718"/>
      <c r="AE523" s="718"/>
      <c r="AF523" s="718"/>
      <c r="AG523" s="718"/>
      <c r="AH523" s="718"/>
      <c r="AI523" s="718"/>
      <c r="AJ523" s="718"/>
      <c r="AK523" s="718"/>
      <c r="AL523" s="718"/>
      <c r="AM523" s="718"/>
      <c r="AN523" s="718"/>
      <c r="AO523" s="718"/>
      <c r="AP523" s="718"/>
      <c r="AQ523" s="718"/>
      <c r="AR523" s="718"/>
      <c r="AS523" s="718"/>
      <c r="AT523" s="718"/>
      <c r="AU523" s="718"/>
      <c r="AV523" s="718"/>
      <c r="AW523" s="718"/>
      <c r="AX523" s="718"/>
      <c r="AY523" s="718"/>
      <c r="AZ523" s="718"/>
      <c r="BA523" s="718"/>
      <c r="BB523" s="718"/>
      <c r="BC523" s="718"/>
      <c r="BD523" s="718"/>
      <c r="BE523" s="718"/>
      <c r="BF523" s="718"/>
      <c r="BG523" s="718"/>
      <c r="BH523" s="718"/>
      <c r="BI523" s="718"/>
      <c r="BJ523" s="718"/>
      <c r="BK523" s="718"/>
      <c r="BL523" s="718"/>
      <c r="BM523" s="718"/>
      <c r="BN523" s="718"/>
      <c r="BO523" s="718"/>
      <c r="BP523" s="718"/>
      <c r="BQ523" s="718"/>
      <c r="BR523" s="718"/>
      <c r="BS523" s="718"/>
      <c r="BT523" s="718"/>
      <c r="BU523" s="718"/>
      <c r="BV523" s="718"/>
      <c r="BW523" s="718"/>
      <c r="BX523" s="718"/>
      <c r="BY523" s="718"/>
      <c r="BZ523" s="718"/>
      <c r="CA523" s="718"/>
      <c r="CB523" s="718"/>
      <c r="CC523" s="718"/>
      <c r="CD523" s="718"/>
      <c r="CE523" s="718"/>
      <c r="CF523" s="718"/>
      <c r="CG523" s="718"/>
      <c r="CH523" s="718"/>
      <c r="CI523" s="718"/>
      <c r="CJ523" s="718"/>
      <c r="CK523" s="718"/>
      <c r="CL523" s="718"/>
      <c r="CM523" s="718"/>
      <c r="CN523" s="718"/>
      <c r="CO523" s="718"/>
      <c r="CP523" s="718"/>
      <c r="CQ523" s="718"/>
      <c r="CR523" s="718"/>
      <c r="CS523" s="718"/>
      <c r="CT523" s="718"/>
      <c r="CU523" s="718"/>
      <c r="CV523" s="718"/>
      <c r="CW523" s="718"/>
      <c r="CX523" s="718"/>
      <c r="CY523" s="718"/>
      <c r="CZ523" s="718"/>
      <c r="DA523" s="718"/>
      <c r="DB523" s="718"/>
      <c r="DC523" s="718"/>
      <c r="DD523" s="718"/>
      <c r="DE523" s="718"/>
      <c r="DF523" s="718"/>
      <c r="DG523" s="718"/>
      <c r="DH523" s="718"/>
      <c r="DI523" s="718"/>
      <c r="DJ523" s="718"/>
      <c r="DK523" s="718"/>
      <c r="DL523" s="718"/>
      <c r="DM523" s="718"/>
      <c r="DN523" s="718"/>
      <c r="DO523" s="718"/>
      <c r="DP523" s="718"/>
      <c r="DQ523" s="718"/>
      <c r="DR523" s="718"/>
      <c r="DS523" s="718"/>
      <c r="DT523" s="718"/>
      <c r="DU523" s="718"/>
      <c r="DV523" s="718"/>
      <c r="DW523" s="718"/>
      <c r="DX523" s="718"/>
      <c r="DY523" s="718"/>
      <c r="DZ523" s="718"/>
      <c r="EA523" s="718"/>
      <c r="EB523" s="718"/>
      <c r="EC523" s="718"/>
      <c r="ED523" s="718"/>
      <c r="EE523" s="718"/>
      <c r="EF523" s="718"/>
      <c r="EG523" s="718"/>
      <c r="EH523" s="718"/>
      <c r="EI523" s="718"/>
      <c r="EJ523" s="718"/>
      <c r="EK523" s="718"/>
      <c r="EL523" s="718"/>
      <c r="EM523" s="718"/>
      <c r="EN523" s="718"/>
      <c r="EO523" s="718"/>
      <c r="EP523" s="718"/>
      <c r="EQ523" s="718"/>
      <c r="ER523" s="718"/>
      <c r="ES523" s="718"/>
      <c r="ET523" s="718"/>
      <c r="EU523" s="718"/>
      <c r="EV523" s="718"/>
      <c r="EW523" s="718"/>
      <c r="EX523" s="718"/>
      <c r="EY523" s="718"/>
      <c r="EZ523" s="718"/>
      <c r="FA523" s="718"/>
      <c r="FB523" s="718"/>
      <c r="FC523" s="718"/>
      <c r="FD523" s="718"/>
      <c r="FE523" s="718"/>
      <c r="FF523" s="718"/>
      <c r="FG523" s="718"/>
      <c r="FH523" s="718"/>
      <c r="FI523" s="718"/>
      <c r="FJ523" s="718"/>
      <c r="FK523" s="718"/>
      <c r="FL523" s="718"/>
      <c r="FM523" s="718"/>
      <c r="FN523" s="718"/>
      <c r="FO523" s="718"/>
      <c r="FP523" s="718"/>
      <c r="FQ523" s="718"/>
      <c r="FR523" s="718"/>
      <c r="FS523" s="718"/>
      <c r="FT523" s="718"/>
      <c r="FU523" s="718"/>
      <c r="FV523" s="718"/>
      <c r="FW523" s="718"/>
      <c r="FX523" s="718"/>
      <c r="FY523" s="718"/>
      <c r="FZ523" s="718"/>
      <c r="GA523" s="718"/>
      <c r="GB523" s="718"/>
      <c r="GC523" s="718"/>
      <c r="GD523" s="718"/>
      <c r="GE523" s="718"/>
      <c r="GF523" s="718"/>
      <c r="GG523" s="718"/>
      <c r="GH523" s="718"/>
      <c r="GI523" s="718"/>
      <c r="GJ523" s="718"/>
      <c r="GK523" s="718"/>
      <c r="GL523" s="718"/>
      <c r="GM523" s="718"/>
      <c r="GN523" s="718"/>
      <c r="GO523" s="718"/>
      <c r="GP523" s="718"/>
      <c r="GQ523" s="718"/>
      <c r="GR523" s="718"/>
      <c r="GS523" s="718"/>
      <c r="GT523" s="718"/>
      <c r="GU523" s="718"/>
      <c r="GV523" s="718"/>
      <c r="GW523" s="718"/>
      <c r="GX523" s="718"/>
      <c r="GY523" s="718"/>
      <c r="GZ523" s="718"/>
      <c r="HA523" s="718"/>
      <c r="HB523" s="718"/>
      <c r="HC523" s="718"/>
      <c r="HD523" s="718"/>
      <c r="HE523" s="718"/>
      <c r="HF523" s="718"/>
      <c r="HG523" s="718"/>
      <c r="HH523" s="718"/>
      <c r="HI523" s="718"/>
      <c r="HJ523" s="718"/>
      <c r="HK523" s="718"/>
      <c r="HL523" s="718"/>
      <c r="HM523" s="718"/>
      <c r="HN523" s="718"/>
      <c r="HO523" s="718"/>
      <c r="HP523" s="718"/>
      <c r="HQ523" s="718"/>
      <c r="HR523" s="718"/>
      <c r="HS523" s="718"/>
      <c r="HT523" s="718"/>
      <c r="HU523" s="718"/>
      <c r="HV523" s="718"/>
      <c r="HW523" s="718"/>
      <c r="HX523" s="718"/>
      <c r="HY523" s="718"/>
      <c r="HZ523" s="718"/>
      <c r="IA523" s="718"/>
      <c r="IB523" s="718"/>
      <c r="IC523" s="718"/>
      <c r="ID523" s="718"/>
      <c r="IE523" s="718"/>
      <c r="IF523" s="718"/>
      <c r="IG523" s="718"/>
      <c r="IH523" s="718"/>
      <c r="II523" s="718"/>
      <c r="IJ523" s="718"/>
      <c r="IK523" s="718"/>
      <c r="IL523" s="718"/>
      <c r="IM523" s="718"/>
      <c r="IN523" s="718"/>
      <c r="IO523" s="718"/>
      <c r="IP523" s="718"/>
      <c r="IQ523" s="718"/>
      <c r="IR523" s="718"/>
      <c r="IS523" s="718"/>
      <c r="IT523" s="718"/>
      <c r="IU523" s="718"/>
      <c r="IV523" s="718"/>
    </row>
    <row r="524" spans="2:256" s="418" customFormat="1">
      <c r="B524" s="432"/>
      <c r="C524" s="433"/>
      <c r="D524" s="432"/>
      <c r="E524" s="432"/>
      <c r="P524" s="718"/>
      <c r="Q524" s="718"/>
      <c r="R524" s="718"/>
      <c r="S524" s="718"/>
      <c r="T524" s="718"/>
      <c r="U524" s="718"/>
      <c r="V524" s="718"/>
      <c r="W524" s="718"/>
      <c r="X524" s="718"/>
      <c r="Y524" s="718"/>
      <c r="Z524" s="718"/>
      <c r="AA524" s="718"/>
      <c r="AB524" s="718"/>
      <c r="AC524" s="718"/>
      <c r="AD524" s="718"/>
      <c r="AE524" s="718"/>
      <c r="AF524" s="718"/>
      <c r="AG524" s="718"/>
      <c r="AH524" s="718"/>
      <c r="AI524" s="718"/>
      <c r="AJ524" s="718"/>
      <c r="AK524" s="718"/>
      <c r="AL524" s="718"/>
      <c r="AM524" s="718"/>
      <c r="AN524" s="718"/>
      <c r="AO524" s="718"/>
      <c r="AP524" s="718"/>
      <c r="AQ524" s="718"/>
      <c r="AR524" s="718"/>
      <c r="AS524" s="718"/>
      <c r="AT524" s="718"/>
      <c r="AU524" s="718"/>
      <c r="AV524" s="718"/>
      <c r="AW524" s="718"/>
      <c r="AX524" s="718"/>
      <c r="AY524" s="718"/>
      <c r="AZ524" s="718"/>
      <c r="BA524" s="718"/>
      <c r="BB524" s="718"/>
      <c r="BC524" s="718"/>
      <c r="BD524" s="718"/>
      <c r="BE524" s="718"/>
      <c r="BF524" s="718"/>
      <c r="BG524" s="718"/>
      <c r="BH524" s="718"/>
      <c r="BI524" s="718"/>
      <c r="BJ524" s="718"/>
      <c r="BK524" s="718"/>
      <c r="BL524" s="718"/>
      <c r="BM524" s="718"/>
      <c r="BN524" s="718"/>
      <c r="BO524" s="718"/>
      <c r="BP524" s="718"/>
      <c r="BQ524" s="718"/>
      <c r="BR524" s="718"/>
      <c r="BS524" s="718"/>
      <c r="BT524" s="718"/>
      <c r="BU524" s="718"/>
      <c r="BV524" s="718"/>
      <c r="BW524" s="718"/>
      <c r="BX524" s="718"/>
      <c r="BY524" s="718"/>
      <c r="BZ524" s="718"/>
      <c r="CA524" s="718"/>
      <c r="CB524" s="718"/>
      <c r="CC524" s="718"/>
      <c r="CD524" s="718"/>
      <c r="CE524" s="718"/>
      <c r="CF524" s="718"/>
      <c r="CG524" s="718"/>
      <c r="CH524" s="718"/>
      <c r="CI524" s="718"/>
      <c r="CJ524" s="718"/>
      <c r="CK524" s="718"/>
      <c r="CL524" s="718"/>
      <c r="CM524" s="718"/>
      <c r="CN524" s="718"/>
      <c r="CO524" s="718"/>
      <c r="CP524" s="718"/>
      <c r="CQ524" s="718"/>
      <c r="CR524" s="718"/>
      <c r="CS524" s="718"/>
      <c r="CT524" s="718"/>
      <c r="CU524" s="718"/>
      <c r="CV524" s="718"/>
      <c r="CW524" s="718"/>
      <c r="CX524" s="718"/>
      <c r="CY524" s="718"/>
      <c r="CZ524" s="718"/>
      <c r="DA524" s="718"/>
      <c r="DB524" s="718"/>
      <c r="DC524" s="718"/>
      <c r="DD524" s="718"/>
      <c r="DE524" s="718"/>
      <c r="DF524" s="718"/>
      <c r="DG524" s="718"/>
      <c r="DH524" s="718"/>
      <c r="DI524" s="718"/>
      <c r="DJ524" s="718"/>
      <c r="DK524" s="718"/>
      <c r="DL524" s="718"/>
      <c r="DM524" s="718"/>
      <c r="DN524" s="718"/>
      <c r="DO524" s="718"/>
      <c r="DP524" s="718"/>
      <c r="DQ524" s="718"/>
      <c r="DR524" s="718"/>
      <c r="DS524" s="718"/>
      <c r="DT524" s="718"/>
      <c r="DU524" s="718"/>
      <c r="DV524" s="718"/>
      <c r="DW524" s="718"/>
      <c r="DX524" s="718"/>
      <c r="DY524" s="718"/>
      <c r="DZ524" s="718"/>
      <c r="EA524" s="718"/>
      <c r="EB524" s="718"/>
      <c r="EC524" s="718"/>
      <c r="ED524" s="718"/>
      <c r="EE524" s="718"/>
      <c r="EF524" s="718"/>
      <c r="EG524" s="718"/>
      <c r="EH524" s="718"/>
      <c r="EI524" s="718"/>
      <c r="EJ524" s="718"/>
      <c r="EK524" s="718"/>
      <c r="EL524" s="718"/>
      <c r="EM524" s="718"/>
      <c r="EN524" s="718"/>
      <c r="EO524" s="718"/>
      <c r="EP524" s="718"/>
      <c r="EQ524" s="718"/>
      <c r="ER524" s="718"/>
      <c r="ES524" s="718"/>
      <c r="ET524" s="718"/>
      <c r="EU524" s="718"/>
      <c r="EV524" s="718"/>
      <c r="EW524" s="718"/>
      <c r="EX524" s="718"/>
      <c r="EY524" s="718"/>
      <c r="EZ524" s="718"/>
      <c r="FA524" s="718"/>
      <c r="FB524" s="718"/>
      <c r="FC524" s="718"/>
      <c r="FD524" s="718"/>
      <c r="FE524" s="718"/>
      <c r="FF524" s="718"/>
      <c r="FG524" s="718"/>
      <c r="FH524" s="718"/>
      <c r="FI524" s="718"/>
      <c r="FJ524" s="718"/>
      <c r="FK524" s="718"/>
      <c r="FL524" s="718"/>
      <c r="FM524" s="718"/>
      <c r="FN524" s="718"/>
      <c r="FO524" s="718"/>
      <c r="FP524" s="718"/>
      <c r="FQ524" s="718"/>
      <c r="FR524" s="718"/>
      <c r="FS524" s="718"/>
      <c r="FT524" s="718"/>
      <c r="FU524" s="718"/>
      <c r="FV524" s="718"/>
      <c r="FW524" s="718"/>
      <c r="FX524" s="718"/>
      <c r="FY524" s="718"/>
      <c r="FZ524" s="718"/>
      <c r="GA524" s="718"/>
      <c r="GB524" s="718"/>
      <c r="GC524" s="718"/>
      <c r="GD524" s="718"/>
      <c r="GE524" s="718"/>
      <c r="GF524" s="718"/>
      <c r="GG524" s="718"/>
      <c r="GH524" s="718"/>
      <c r="GI524" s="718"/>
      <c r="GJ524" s="718"/>
      <c r="GK524" s="718"/>
      <c r="GL524" s="718"/>
      <c r="GM524" s="718"/>
      <c r="GN524" s="718"/>
      <c r="GO524" s="718"/>
      <c r="GP524" s="718"/>
      <c r="GQ524" s="718"/>
      <c r="GR524" s="718"/>
      <c r="GS524" s="718"/>
      <c r="GT524" s="718"/>
      <c r="GU524" s="718"/>
      <c r="GV524" s="718"/>
      <c r="GW524" s="718"/>
      <c r="GX524" s="718"/>
      <c r="GY524" s="718"/>
      <c r="GZ524" s="718"/>
      <c r="HA524" s="718"/>
      <c r="HB524" s="718"/>
      <c r="HC524" s="718"/>
      <c r="HD524" s="718"/>
      <c r="HE524" s="718"/>
      <c r="HF524" s="718"/>
      <c r="HG524" s="718"/>
      <c r="HH524" s="718"/>
      <c r="HI524" s="718"/>
      <c r="HJ524" s="718"/>
      <c r="HK524" s="718"/>
      <c r="HL524" s="718"/>
      <c r="HM524" s="718"/>
      <c r="HN524" s="718"/>
      <c r="HO524" s="718"/>
      <c r="HP524" s="718"/>
      <c r="HQ524" s="718"/>
      <c r="HR524" s="718"/>
      <c r="HS524" s="718"/>
      <c r="HT524" s="718"/>
      <c r="HU524" s="718"/>
      <c r="HV524" s="718"/>
      <c r="HW524" s="718"/>
      <c r="HX524" s="718"/>
      <c r="HY524" s="718"/>
      <c r="HZ524" s="718"/>
      <c r="IA524" s="718"/>
      <c r="IB524" s="718"/>
      <c r="IC524" s="718"/>
      <c r="ID524" s="718"/>
      <c r="IE524" s="718"/>
      <c r="IF524" s="718"/>
      <c r="IG524" s="718"/>
      <c r="IH524" s="718"/>
      <c r="II524" s="718"/>
      <c r="IJ524" s="718"/>
      <c r="IK524" s="718"/>
      <c r="IL524" s="718"/>
      <c r="IM524" s="718"/>
      <c r="IN524" s="718"/>
      <c r="IO524" s="718"/>
      <c r="IP524" s="718"/>
      <c r="IQ524" s="718"/>
      <c r="IR524" s="718"/>
      <c r="IS524" s="718"/>
      <c r="IT524" s="718"/>
      <c r="IU524" s="718"/>
      <c r="IV524" s="718"/>
    </row>
    <row r="525" spans="2:256" s="418" customFormat="1">
      <c r="B525" s="432"/>
      <c r="C525" s="433"/>
      <c r="D525" s="432"/>
      <c r="E525" s="432"/>
      <c r="P525" s="718"/>
      <c r="Q525" s="718"/>
      <c r="R525" s="718"/>
      <c r="S525" s="718"/>
      <c r="T525" s="718"/>
      <c r="U525" s="718"/>
      <c r="V525" s="718"/>
      <c r="W525" s="718"/>
      <c r="X525" s="718"/>
      <c r="Y525" s="718"/>
      <c r="Z525" s="718"/>
      <c r="AA525" s="718"/>
      <c r="AB525" s="718"/>
      <c r="AC525" s="718"/>
      <c r="AD525" s="718"/>
      <c r="AE525" s="718"/>
      <c r="AF525" s="718"/>
      <c r="AG525" s="718"/>
      <c r="AH525" s="718"/>
      <c r="AI525" s="718"/>
      <c r="AJ525" s="718"/>
      <c r="AK525" s="718"/>
      <c r="AL525" s="718"/>
      <c r="AM525" s="718"/>
      <c r="AN525" s="718"/>
      <c r="AO525" s="718"/>
      <c r="AP525" s="718"/>
      <c r="AQ525" s="718"/>
      <c r="AR525" s="718"/>
      <c r="AS525" s="718"/>
      <c r="AT525" s="718"/>
      <c r="AU525" s="718"/>
      <c r="AV525" s="718"/>
      <c r="AW525" s="718"/>
      <c r="AX525" s="718"/>
      <c r="AY525" s="718"/>
      <c r="AZ525" s="718"/>
      <c r="BA525" s="718"/>
      <c r="BB525" s="718"/>
      <c r="BC525" s="718"/>
      <c r="BD525" s="718"/>
      <c r="BE525" s="718"/>
      <c r="BF525" s="718"/>
      <c r="BG525" s="718"/>
      <c r="BH525" s="718"/>
      <c r="BI525" s="718"/>
      <c r="BJ525" s="718"/>
      <c r="BK525" s="718"/>
      <c r="BL525" s="718"/>
      <c r="BM525" s="718"/>
      <c r="BN525" s="718"/>
      <c r="BO525" s="718"/>
      <c r="BP525" s="718"/>
      <c r="BQ525" s="718"/>
      <c r="BR525" s="718"/>
      <c r="BS525" s="718"/>
      <c r="BT525" s="718"/>
      <c r="BU525" s="718"/>
      <c r="BV525" s="718"/>
      <c r="BW525" s="718"/>
      <c r="BX525" s="718"/>
      <c r="BY525" s="718"/>
      <c r="BZ525" s="718"/>
      <c r="CA525" s="718"/>
      <c r="CB525" s="718"/>
      <c r="CC525" s="718"/>
      <c r="CD525" s="718"/>
      <c r="CE525" s="718"/>
      <c r="CF525" s="718"/>
      <c r="CG525" s="718"/>
      <c r="CH525" s="718"/>
      <c r="CI525" s="718"/>
      <c r="CJ525" s="718"/>
      <c r="CK525" s="718"/>
      <c r="CL525" s="718"/>
      <c r="CM525" s="718"/>
      <c r="CN525" s="718"/>
      <c r="CO525" s="718"/>
      <c r="CP525" s="718"/>
      <c r="CQ525" s="718"/>
      <c r="CR525" s="718"/>
      <c r="CS525" s="718"/>
      <c r="CT525" s="718"/>
      <c r="CU525" s="718"/>
      <c r="CV525" s="718"/>
      <c r="CW525" s="718"/>
      <c r="CX525" s="718"/>
      <c r="CY525" s="718"/>
      <c r="CZ525" s="718"/>
      <c r="DA525" s="718"/>
      <c r="DB525" s="718"/>
      <c r="DC525" s="718"/>
      <c r="DD525" s="718"/>
      <c r="DE525" s="718"/>
      <c r="DF525" s="718"/>
      <c r="DG525" s="718"/>
      <c r="DH525" s="718"/>
      <c r="DI525" s="718"/>
      <c r="DJ525" s="718"/>
      <c r="DK525" s="718"/>
      <c r="DL525" s="718"/>
      <c r="DM525" s="718"/>
      <c r="DN525" s="718"/>
      <c r="DO525" s="718"/>
      <c r="DP525" s="718"/>
      <c r="DQ525" s="718"/>
      <c r="DR525" s="718"/>
      <c r="DS525" s="718"/>
      <c r="DT525" s="718"/>
      <c r="DU525" s="718"/>
      <c r="DV525" s="718"/>
      <c r="DW525" s="718"/>
      <c r="DX525" s="718"/>
      <c r="DY525" s="718"/>
      <c r="DZ525" s="718"/>
      <c r="EA525" s="718"/>
      <c r="EB525" s="718"/>
      <c r="EC525" s="718"/>
      <c r="ED525" s="718"/>
      <c r="EE525" s="718"/>
      <c r="EF525" s="718"/>
      <c r="EG525" s="718"/>
      <c r="EH525" s="718"/>
      <c r="EI525" s="718"/>
      <c r="EJ525" s="718"/>
      <c r="EK525" s="718"/>
      <c r="EL525" s="718"/>
      <c r="EM525" s="718"/>
      <c r="EN525" s="718"/>
      <c r="EO525" s="718"/>
      <c r="EP525" s="718"/>
      <c r="EQ525" s="718"/>
      <c r="ER525" s="718"/>
      <c r="ES525" s="718"/>
      <c r="ET525" s="718"/>
      <c r="EU525" s="718"/>
      <c r="EV525" s="718"/>
      <c r="EW525" s="718"/>
      <c r="EX525" s="718"/>
      <c r="EY525" s="718"/>
      <c r="EZ525" s="718"/>
      <c r="FA525" s="718"/>
      <c r="FB525" s="718"/>
      <c r="FC525" s="718"/>
      <c r="FD525" s="718"/>
      <c r="FE525" s="718"/>
      <c r="FF525" s="718"/>
      <c r="FG525" s="718"/>
      <c r="FH525" s="718"/>
      <c r="FI525" s="718"/>
      <c r="FJ525" s="718"/>
      <c r="FK525" s="718"/>
      <c r="FL525" s="718"/>
      <c r="FM525" s="718"/>
      <c r="FN525" s="718"/>
      <c r="FO525" s="718"/>
      <c r="FP525" s="718"/>
      <c r="FQ525" s="718"/>
      <c r="FR525" s="718"/>
      <c r="FS525" s="718"/>
      <c r="FT525" s="718"/>
      <c r="FU525" s="718"/>
      <c r="FV525" s="718"/>
      <c r="FW525" s="718"/>
      <c r="FX525" s="718"/>
      <c r="FY525" s="718"/>
      <c r="FZ525" s="718"/>
      <c r="GA525" s="718"/>
      <c r="GB525" s="718"/>
      <c r="GC525" s="718"/>
      <c r="GD525" s="718"/>
      <c r="GE525" s="718"/>
      <c r="GF525" s="718"/>
      <c r="GG525" s="718"/>
      <c r="GH525" s="718"/>
      <c r="GI525" s="718"/>
      <c r="GJ525" s="718"/>
      <c r="GK525" s="718"/>
      <c r="GL525" s="718"/>
      <c r="GM525" s="718"/>
      <c r="GN525" s="718"/>
      <c r="GO525" s="718"/>
      <c r="GP525" s="718"/>
      <c r="GQ525" s="718"/>
      <c r="GR525" s="718"/>
      <c r="GS525" s="718"/>
      <c r="GT525" s="718"/>
      <c r="GU525" s="718"/>
      <c r="GV525" s="718"/>
      <c r="GW525" s="718"/>
      <c r="GX525" s="718"/>
      <c r="GY525" s="718"/>
      <c r="GZ525" s="718"/>
      <c r="HA525" s="718"/>
      <c r="HB525" s="718"/>
      <c r="HC525" s="718"/>
      <c r="HD525" s="718"/>
      <c r="HE525" s="718"/>
      <c r="HF525" s="718"/>
      <c r="HG525" s="718"/>
      <c r="HH525" s="718"/>
      <c r="HI525" s="718"/>
      <c r="HJ525" s="718"/>
      <c r="HK525" s="718"/>
      <c r="HL525" s="718"/>
      <c r="HM525" s="718"/>
      <c r="HN525" s="718"/>
      <c r="HO525" s="718"/>
      <c r="HP525" s="718"/>
      <c r="HQ525" s="718"/>
      <c r="HR525" s="718"/>
      <c r="HS525" s="718"/>
      <c r="HT525" s="718"/>
      <c r="HU525" s="718"/>
      <c r="HV525" s="718"/>
      <c r="HW525" s="718"/>
      <c r="HX525" s="718"/>
      <c r="HY525" s="718"/>
      <c r="HZ525" s="718"/>
      <c r="IA525" s="718"/>
      <c r="IB525" s="718"/>
      <c r="IC525" s="718"/>
      <c r="ID525" s="718"/>
      <c r="IE525" s="718"/>
      <c r="IF525" s="718"/>
      <c r="IG525" s="718"/>
      <c r="IH525" s="718"/>
      <c r="II525" s="718"/>
      <c r="IJ525" s="718"/>
      <c r="IK525" s="718"/>
      <c r="IL525" s="718"/>
      <c r="IM525" s="718"/>
      <c r="IN525" s="718"/>
      <c r="IO525" s="718"/>
      <c r="IP525" s="718"/>
      <c r="IQ525" s="718"/>
      <c r="IR525" s="718"/>
      <c r="IS525" s="718"/>
      <c r="IT525" s="718"/>
      <c r="IU525" s="718"/>
      <c r="IV525" s="718"/>
    </row>
    <row r="526" spans="2:256" s="418" customFormat="1">
      <c r="B526" s="432"/>
      <c r="C526" s="433"/>
      <c r="D526" s="432"/>
      <c r="E526" s="432"/>
      <c r="P526" s="718"/>
      <c r="Q526" s="718"/>
      <c r="R526" s="718"/>
      <c r="S526" s="718"/>
      <c r="T526" s="718"/>
      <c r="U526" s="718"/>
      <c r="V526" s="718"/>
      <c r="W526" s="718"/>
      <c r="X526" s="718"/>
      <c r="Y526" s="718"/>
      <c r="Z526" s="718"/>
      <c r="AA526" s="718"/>
      <c r="AB526" s="718"/>
      <c r="AC526" s="718"/>
      <c r="AD526" s="718"/>
      <c r="AE526" s="718"/>
      <c r="AF526" s="718"/>
      <c r="AG526" s="718"/>
      <c r="AH526" s="718"/>
      <c r="AI526" s="718"/>
      <c r="AJ526" s="718"/>
      <c r="AK526" s="718"/>
      <c r="AL526" s="718"/>
      <c r="AM526" s="718"/>
      <c r="AN526" s="718"/>
      <c r="AO526" s="718"/>
      <c r="AP526" s="718"/>
      <c r="AQ526" s="718"/>
      <c r="AR526" s="718"/>
      <c r="AS526" s="718"/>
      <c r="AT526" s="718"/>
      <c r="AU526" s="718"/>
      <c r="AV526" s="718"/>
      <c r="AW526" s="718"/>
      <c r="AX526" s="718"/>
      <c r="AY526" s="718"/>
      <c r="AZ526" s="718"/>
      <c r="BA526" s="718"/>
      <c r="BB526" s="718"/>
      <c r="BC526" s="718"/>
      <c r="BD526" s="718"/>
      <c r="BE526" s="718"/>
      <c r="BF526" s="718"/>
      <c r="BG526" s="718"/>
      <c r="BH526" s="718"/>
      <c r="BI526" s="718"/>
      <c r="BJ526" s="718"/>
      <c r="BK526" s="718"/>
      <c r="BL526" s="718"/>
      <c r="BM526" s="718"/>
      <c r="BN526" s="718"/>
      <c r="BO526" s="718"/>
      <c r="BP526" s="718"/>
      <c r="BQ526" s="718"/>
      <c r="BR526" s="718"/>
      <c r="BS526" s="718"/>
      <c r="BT526" s="718"/>
      <c r="BU526" s="718"/>
      <c r="BV526" s="718"/>
      <c r="BW526" s="718"/>
      <c r="BX526" s="718"/>
      <c r="BY526" s="718"/>
      <c r="BZ526" s="718"/>
      <c r="CA526" s="718"/>
      <c r="CB526" s="718"/>
      <c r="CC526" s="718"/>
      <c r="CD526" s="718"/>
      <c r="CE526" s="718"/>
      <c r="CF526" s="718"/>
      <c r="CG526" s="718"/>
      <c r="CH526" s="718"/>
      <c r="CI526" s="718"/>
      <c r="CJ526" s="718"/>
      <c r="CK526" s="718"/>
      <c r="CL526" s="718"/>
      <c r="CM526" s="718"/>
      <c r="CN526" s="718"/>
      <c r="CO526" s="718"/>
      <c r="CP526" s="718"/>
      <c r="CQ526" s="718"/>
      <c r="CR526" s="718"/>
      <c r="CS526" s="718"/>
      <c r="CT526" s="718"/>
      <c r="CU526" s="718"/>
      <c r="CV526" s="718"/>
      <c r="CW526" s="718"/>
      <c r="CX526" s="718"/>
      <c r="CY526" s="718"/>
      <c r="CZ526" s="718"/>
      <c r="DA526" s="718"/>
      <c r="DB526" s="718"/>
      <c r="DC526" s="718"/>
      <c r="DD526" s="718"/>
      <c r="DE526" s="718"/>
      <c r="DF526" s="718"/>
      <c r="DG526" s="718"/>
      <c r="DH526" s="718"/>
      <c r="DI526" s="718"/>
      <c r="DJ526" s="718"/>
      <c r="DK526" s="718"/>
      <c r="DL526" s="718"/>
      <c r="DM526" s="718"/>
      <c r="DN526" s="718"/>
      <c r="DO526" s="718"/>
      <c r="DP526" s="718"/>
      <c r="DQ526" s="718"/>
      <c r="DR526" s="718"/>
      <c r="DS526" s="718"/>
      <c r="DT526" s="718"/>
      <c r="DU526" s="718"/>
      <c r="DV526" s="718"/>
      <c r="DW526" s="718"/>
      <c r="DX526" s="718"/>
      <c r="DY526" s="718"/>
      <c r="DZ526" s="718"/>
      <c r="EA526" s="718"/>
      <c r="EB526" s="718"/>
      <c r="EC526" s="718"/>
      <c r="ED526" s="718"/>
      <c r="EE526" s="718"/>
      <c r="EF526" s="718"/>
      <c r="EG526" s="718"/>
      <c r="EH526" s="718"/>
      <c r="EI526" s="718"/>
      <c r="EJ526" s="718"/>
      <c r="EK526" s="718"/>
      <c r="EL526" s="718"/>
      <c r="EM526" s="718"/>
      <c r="EN526" s="718"/>
      <c r="EO526" s="718"/>
      <c r="EP526" s="718"/>
      <c r="EQ526" s="718"/>
      <c r="ER526" s="718"/>
      <c r="ES526" s="718"/>
      <c r="ET526" s="718"/>
      <c r="EU526" s="718"/>
      <c r="EV526" s="718"/>
      <c r="EW526" s="718"/>
      <c r="EX526" s="718"/>
      <c r="EY526" s="718"/>
      <c r="EZ526" s="718"/>
      <c r="FA526" s="718"/>
      <c r="FB526" s="718"/>
      <c r="FC526" s="718"/>
      <c r="FD526" s="718"/>
      <c r="FE526" s="718"/>
      <c r="FF526" s="718"/>
      <c r="FG526" s="718"/>
      <c r="FH526" s="718"/>
      <c r="FI526" s="718"/>
      <c r="FJ526" s="718"/>
      <c r="FK526" s="718"/>
      <c r="FL526" s="718"/>
      <c r="FM526" s="718"/>
      <c r="FN526" s="718"/>
      <c r="FO526" s="718"/>
      <c r="FP526" s="718"/>
      <c r="FQ526" s="718"/>
      <c r="FR526" s="718"/>
      <c r="FS526" s="718"/>
      <c r="FT526" s="718"/>
      <c r="FU526" s="718"/>
      <c r="FV526" s="718"/>
      <c r="FW526" s="718"/>
      <c r="FX526" s="718"/>
      <c r="FY526" s="718"/>
      <c r="FZ526" s="718"/>
      <c r="GA526" s="718"/>
      <c r="GB526" s="718"/>
      <c r="GC526" s="718"/>
      <c r="GD526" s="718"/>
      <c r="GE526" s="718"/>
      <c r="GF526" s="718"/>
      <c r="GG526" s="718"/>
      <c r="GH526" s="718"/>
      <c r="GI526" s="718"/>
      <c r="GJ526" s="718"/>
      <c r="GK526" s="718"/>
      <c r="GL526" s="718"/>
      <c r="GM526" s="718"/>
      <c r="GN526" s="718"/>
      <c r="GO526" s="718"/>
      <c r="GP526" s="718"/>
      <c r="GQ526" s="718"/>
      <c r="GR526" s="718"/>
      <c r="GS526" s="718"/>
      <c r="GT526" s="718"/>
      <c r="GU526" s="718"/>
      <c r="GV526" s="718"/>
      <c r="GW526" s="718"/>
      <c r="GX526" s="718"/>
      <c r="GY526" s="718"/>
      <c r="GZ526" s="718"/>
      <c r="HA526" s="718"/>
      <c r="HB526" s="718"/>
      <c r="HC526" s="718"/>
      <c r="HD526" s="718"/>
      <c r="HE526" s="718"/>
      <c r="HF526" s="718"/>
      <c r="HG526" s="718"/>
      <c r="HH526" s="718"/>
      <c r="HI526" s="718"/>
      <c r="HJ526" s="718"/>
      <c r="HK526" s="718"/>
      <c r="HL526" s="718"/>
      <c r="HM526" s="718"/>
      <c r="HN526" s="718"/>
      <c r="HO526" s="718"/>
      <c r="HP526" s="718"/>
      <c r="HQ526" s="718"/>
      <c r="HR526" s="718"/>
      <c r="HS526" s="718"/>
      <c r="HT526" s="718"/>
      <c r="HU526" s="718"/>
      <c r="HV526" s="718"/>
      <c r="HW526" s="718"/>
      <c r="HX526" s="718"/>
      <c r="HY526" s="718"/>
      <c r="HZ526" s="718"/>
      <c r="IA526" s="718"/>
      <c r="IB526" s="718"/>
      <c r="IC526" s="718"/>
      <c r="ID526" s="718"/>
      <c r="IE526" s="718"/>
      <c r="IF526" s="718"/>
      <c r="IG526" s="718"/>
      <c r="IH526" s="718"/>
      <c r="II526" s="718"/>
      <c r="IJ526" s="718"/>
      <c r="IK526" s="718"/>
      <c r="IL526" s="718"/>
      <c r="IM526" s="718"/>
      <c r="IN526" s="718"/>
      <c r="IO526" s="718"/>
      <c r="IP526" s="718"/>
      <c r="IQ526" s="718"/>
      <c r="IR526" s="718"/>
      <c r="IS526" s="718"/>
      <c r="IT526" s="718"/>
      <c r="IU526" s="718"/>
      <c r="IV526" s="718"/>
    </row>
    <row r="527" spans="2:256" s="418" customFormat="1">
      <c r="B527" s="432"/>
      <c r="C527" s="433"/>
      <c r="D527" s="432"/>
      <c r="E527" s="432"/>
      <c r="P527" s="718"/>
      <c r="Q527" s="718"/>
      <c r="R527" s="718"/>
      <c r="S527" s="718"/>
      <c r="T527" s="718"/>
      <c r="U527" s="718"/>
      <c r="V527" s="718"/>
      <c r="W527" s="718"/>
      <c r="X527" s="718"/>
      <c r="Y527" s="718"/>
      <c r="Z527" s="718"/>
      <c r="AA527" s="718"/>
      <c r="AB527" s="718"/>
      <c r="AC527" s="718"/>
      <c r="AD527" s="718"/>
      <c r="AE527" s="718"/>
      <c r="AF527" s="718"/>
      <c r="AG527" s="718"/>
      <c r="AH527" s="718"/>
      <c r="AI527" s="718"/>
      <c r="AJ527" s="718"/>
      <c r="AK527" s="718"/>
      <c r="AL527" s="718"/>
      <c r="AM527" s="718"/>
      <c r="AN527" s="718"/>
      <c r="AO527" s="718"/>
      <c r="AP527" s="718"/>
      <c r="AQ527" s="718"/>
      <c r="AR527" s="718"/>
      <c r="AS527" s="718"/>
      <c r="AT527" s="718"/>
      <c r="AU527" s="718"/>
      <c r="AV527" s="718"/>
      <c r="AW527" s="718"/>
      <c r="AX527" s="718"/>
      <c r="AY527" s="718"/>
      <c r="AZ527" s="718"/>
      <c r="BA527" s="718"/>
      <c r="BB527" s="718"/>
      <c r="BC527" s="718"/>
      <c r="BD527" s="718"/>
      <c r="BE527" s="718"/>
      <c r="BF527" s="718"/>
      <c r="BG527" s="718"/>
      <c r="BH527" s="718"/>
      <c r="BI527" s="718"/>
      <c r="BJ527" s="718"/>
      <c r="BK527" s="718"/>
      <c r="BL527" s="718"/>
      <c r="BM527" s="718"/>
      <c r="BN527" s="718"/>
      <c r="BO527" s="718"/>
      <c r="BP527" s="718"/>
      <c r="BQ527" s="718"/>
      <c r="BR527" s="718"/>
      <c r="BS527" s="718"/>
      <c r="BT527" s="718"/>
      <c r="BU527" s="718"/>
      <c r="BV527" s="718"/>
      <c r="BW527" s="718"/>
      <c r="BX527" s="718"/>
      <c r="BY527" s="718"/>
      <c r="BZ527" s="718"/>
      <c r="CA527" s="718"/>
      <c r="CB527" s="718"/>
      <c r="CC527" s="718"/>
      <c r="CD527" s="718"/>
      <c r="CE527" s="718"/>
      <c r="CF527" s="718"/>
      <c r="CG527" s="718"/>
      <c r="CH527" s="718"/>
      <c r="CI527" s="718"/>
      <c r="CJ527" s="718"/>
      <c r="CK527" s="718"/>
      <c r="CL527" s="718"/>
      <c r="CM527" s="718"/>
      <c r="CN527" s="718"/>
      <c r="CO527" s="718"/>
      <c r="CP527" s="718"/>
      <c r="CQ527" s="718"/>
      <c r="CR527" s="718"/>
      <c r="CS527" s="718"/>
      <c r="CT527" s="718"/>
      <c r="CU527" s="718"/>
      <c r="CV527" s="718"/>
      <c r="CW527" s="718"/>
      <c r="CX527" s="718"/>
      <c r="CY527" s="718"/>
      <c r="CZ527" s="718"/>
      <c r="DA527" s="718"/>
      <c r="DB527" s="718"/>
      <c r="DC527" s="718"/>
      <c r="DD527" s="718"/>
      <c r="DE527" s="718"/>
      <c r="DF527" s="718"/>
      <c r="DG527" s="718"/>
      <c r="DH527" s="718"/>
      <c r="DI527" s="718"/>
      <c r="DJ527" s="718"/>
      <c r="DK527" s="718"/>
      <c r="DL527" s="718"/>
      <c r="DM527" s="718"/>
      <c r="DN527" s="718"/>
      <c r="DO527" s="718"/>
      <c r="DP527" s="718"/>
      <c r="DQ527" s="718"/>
      <c r="DR527" s="718"/>
      <c r="DS527" s="718"/>
      <c r="DT527" s="718"/>
      <c r="DU527" s="718"/>
      <c r="DV527" s="718"/>
      <c r="DW527" s="718"/>
      <c r="DX527" s="718"/>
      <c r="DY527" s="718"/>
      <c r="DZ527" s="718"/>
      <c r="EA527" s="718"/>
      <c r="EB527" s="718"/>
      <c r="EC527" s="718"/>
      <c r="ED527" s="718"/>
      <c r="EE527" s="718"/>
      <c r="EF527" s="718"/>
      <c r="EG527" s="718"/>
      <c r="EH527" s="718"/>
      <c r="EI527" s="718"/>
      <c r="EJ527" s="718"/>
      <c r="EK527" s="718"/>
      <c r="EL527" s="718"/>
      <c r="EM527" s="718"/>
      <c r="EN527" s="718"/>
      <c r="EO527" s="718"/>
      <c r="EP527" s="718"/>
      <c r="EQ527" s="718"/>
      <c r="ER527" s="718"/>
      <c r="ES527" s="718"/>
      <c r="ET527" s="718"/>
      <c r="EU527" s="718"/>
      <c r="EV527" s="718"/>
      <c r="EW527" s="718"/>
      <c r="EX527" s="718"/>
      <c r="EY527" s="718"/>
      <c r="EZ527" s="718"/>
      <c r="FA527" s="718"/>
      <c r="FB527" s="718"/>
      <c r="FC527" s="718"/>
      <c r="FD527" s="718"/>
      <c r="FE527" s="718"/>
      <c r="FF527" s="718"/>
      <c r="FG527" s="718"/>
      <c r="FH527" s="718"/>
      <c r="FI527" s="718"/>
      <c r="FJ527" s="718"/>
      <c r="FK527" s="718"/>
      <c r="FL527" s="718"/>
      <c r="FM527" s="718"/>
      <c r="FN527" s="718"/>
      <c r="FO527" s="718"/>
      <c r="FP527" s="718"/>
      <c r="FQ527" s="718"/>
      <c r="FR527" s="718"/>
      <c r="FS527" s="718"/>
      <c r="FT527" s="718"/>
      <c r="FU527" s="718"/>
      <c r="FV527" s="718"/>
      <c r="FW527" s="718"/>
      <c r="FX527" s="718"/>
      <c r="FY527" s="718"/>
      <c r="FZ527" s="718"/>
      <c r="GA527" s="718"/>
      <c r="GB527" s="718"/>
      <c r="GC527" s="718"/>
      <c r="GD527" s="718"/>
      <c r="GE527" s="718"/>
      <c r="GF527" s="718"/>
      <c r="GG527" s="718"/>
      <c r="GH527" s="718"/>
      <c r="GI527" s="718"/>
      <c r="GJ527" s="718"/>
      <c r="GK527" s="718"/>
      <c r="GL527" s="718"/>
      <c r="GM527" s="718"/>
      <c r="GN527" s="718"/>
      <c r="GO527" s="718"/>
      <c r="GP527" s="718"/>
      <c r="GQ527" s="718"/>
      <c r="GR527" s="718"/>
      <c r="GS527" s="718"/>
      <c r="GT527" s="718"/>
      <c r="GU527" s="718"/>
      <c r="GV527" s="718"/>
      <c r="GW527" s="718"/>
      <c r="GX527" s="718"/>
      <c r="GY527" s="718"/>
      <c r="GZ527" s="718"/>
      <c r="HA527" s="718"/>
      <c r="HB527" s="718"/>
      <c r="HC527" s="718"/>
      <c r="HD527" s="718"/>
      <c r="HE527" s="718"/>
      <c r="HF527" s="718"/>
      <c r="HG527" s="718"/>
      <c r="HH527" s="718"/>
      <c r="HI527" s="718"/>
      <c r="HJ527" s="718"/>
      <c r="HK527" s="718"/>
      <c r="HL527" s="718"/>
      <c r="HM527" s="718"/>
      <c r="HN527" s="718"/>
      <c r="HO527" s="718"/>
      <c r="HP527" s="718"/>
      <c r="HQ527" s="718"/>
      <c r="HR527" s="718"/>
      <c r="HS527" s="718"/>
      <c r="HT527" s="718"/>
      <c r="HU527" s="718"/>
      <c r="HV527" s="718"/>
      <c r="HW527" s="718"/>
      <c r="HX527" s="718"/>
      <c r="HY527" s="718"/>
      <c r="HZ527" s="718"/>
      <c r="IA527" s="718"/>
      <c r="IB527" s="718"/>
      <c r="IC527" s="718"/>
      <c r="ID527" s="718"/>
      <c r="IE527" s="718"/>
      <c r="IF527" s="718"/>
      <c r="IG527" s="718"/>
      <c r="IH527" s="718"/>
      <c r="II527" s="718"/>
      <c r="IJ527" s="718"/>
      <c r="IK527" s="718"/>
      <c r="IL527" s="718"/>
      <c r="IM527" s="718"/>
      <c r="IN527" s="718"/>
      <c r="IO527" s="718"/>
      <c r="IP527" s="718"/>
      <c r="IQ527" s="718"/>
      <c r="IR527" s="718"/>
      <c r="IS527" s="718"/>
      <c r="IT527" s="718"/>
      <c r="IU527" s="718"/>
      <c r="IV527" s="718"/>
    </row>
    <row r="528" spans="2:256" s="418" customFormat="1">
      <c r="B528" s="432"/>
      <c r="C528" s="433"/>
      <c r="D528" s="432"/>
      <c r="E528" s="432"/>
      <c r="P528" s="718"/>
      <c r="Q528" s="718"/>
      <c r="R528" s="718"/>
      <c r="S528" s="718"/>
      <c r="T528" s="718"/>
      <c r="U528" s="718"/>
      <c r="V528" s="718"/>
      <c r="W528" s="718"/>
      <c r="X528" s="718"/>
      <c r="Y528" s="718"/>
      <c r="Z528" s="718"/>
      <c r="AA528" s="718"/>
      <c r="AB528" s="718"/>
      <c r="AC528" s="718"/>
      <c r="AD528" s="718"/>
      <c r="AE528" s="718"/>
      <c r="AF528" s="718"/>
      <c r="AG528" s="718"/>
      <c r="AH528" s="718"/>
      <c r="AI528" s="718"/>
      <c r="AJ528" s="718"/>
      <c r="AK528" s="718"/>
      <c r="AL528" s="718"/>
      <c r="AM528" s="718"/>
      <c r="AN528" s="718"/>
      <c r="AO528" s="718"/>
      <c r="AP528" s="718"/>
      <c r="AQ528" s="718"/>
      <c r="AR528" s="718"/>
      <c r="AS528" s="718"/>
      <c r="AT528" s="718"/>
      <c r="AU528" s="718"/>
      <c r="AV528" s="718"/>
      <c r="AW528" s="718"/>
      <c r="AX528" s="718"/>
      <c r="AY528" s="718"/>
      <c r="AZ528" s="718"/>
      <c r="BA528" s="718"/>
      <c r="BB528" s="718"/>
      <c r="BC528" s="718"/>
      <c r="BD528" s="718"/>
      <c r="BE528" s="718"/>
      <c r="BF528" s="718"/>
      <c r="BG528" s="718"/>
      <c r="BH528" s="718"/>
      <c r="BI528" s="718"/>
      <c r="BJ528" s="718"/>
      <c r="BK528" s="718"/>
      <c r="BL528" s="718"/>
      <c r="BM528" s="718"/>
      <c r="BN528" s="718"/>
      <c r="BO528" s="718"/>
      <c r="BP528" s="718"/>
      <c r="BQ528" s="718"/>
      <c r="BR528" s="718"/>
      <c r="BS528" s="718"/>
      <c r="BT528" s="718"/>
      <c r="BU528" s="718"/>
      <c r="BV528" s="718"/>
      <c r="BW528" s="718"/>
      <c r="BX528" s="718"/>
      <c r="BY528" s="718"/>
      <c r="BZ528" s="718"/>
      <c r="CA528" s="718"/>
      <c r="CB528" s="718"/>
      <c r="CC528" s="718"/>
      <c r="CD528" s="718"/>
      <c r="CE528" s="718"/>
      <c r="CF528" s="718"/>
      <c r="CG528" s="718"/>
      <c r="CH528" s="718"/>
      <c r="CI528" s="718"/>
      <c r="CJ528" s="718"/>
      <c r="CK528" s="718"/>
      <c r="CL528" s="718"/>
      <c r="CM528" s="718"/>
      <c r="CN528" s="718"/>
      <c r="CO528" s="718"/>
      <c r="CP528" s="718"/>
      <c r="CQ528" s="718"/>
      <c r="CR528" s="718"/>
      <c r="CS528" s="718"/>
      <c r="CT528" s="718"/>
      <c r="CU528" s="718"/>
      <c r="CV528" s="718"/>
      <c r="CW528" s="718"/>
      <c r="CX528" s="718"/>
      <c r="CY528" s="718"/>
      <c r="CZ528" s="718"/>
      <c r="DA528" s="718"/>
      <c r="DB528" s="718"/>
      <c r="DC528" s="718"/>
      <c r="DD528" s="718"/>
      <c r="DE528" s="718"/>
      <c r="DF528" s="718"/>
      <c r="DG528" s="718"/>
      <c r="DH528" s="718"/>
      <c r="DI528" s="718"/>
      <c r="DJ528" s="718"/>
      <c r="DK528" s="718"/>
      <c r="DL528" s="718"/>
      <c r="DM528" s="718"/>
      <c r="DN528" s="718"/>
      <c r="DO528" s="718"/>
      <c r="DP528" s="718"/>
      <c r="DQ528" s="718"/>
      <c r="DR528" s="718"/>
      <c r="DS528" s="718"/>
      <c r="DT528" s="718"/>
      <c r="DU528" s="718"/>
      <c r="DV528" s="718"/>
      <c r="DW528" s="718"/>
      <c r="DX528" s="718"/>
      <c r="DY528" s="718"/>
      <c r="DZ528" s="718"/>
      <c r="EA528" s="718"/>
      <c r="EB528" s="718"/>
      <c r="EC528" s="718"/>
      <c r="ED528" s="718"/>
      <c r="EE528" s="718"/>
      <c r="EF528" s="718"/>
      <c r="EG528" s="718"/>
      <c r="EH528" s="718"/>
      <c r="EI528" s="718"/>
      <c r="EJ528" s="718"/>
      <c r="EK528" s="718"/>
      <c r="EL528" s="718"/>
      <c r="EM528" s="718"/>
      <c r="EN528" s="718"/>
      <c r="EO528" s="718"/>
      <c r="EP528" s="718"/>
      <c r="EQ528" s="718"/>
      <c r="ER528" s="718"/>
      <c r="ES528" s="718"/>
      <c r="ET528" s="718"/>
      <c r="EU528" s="718"/>
      <c r="EV528" s="718"/>
      <c r="EW528" s="718"/>
      <c r="EX528" s="718"/>
      <c r="EY528" s="718"/>
      <c r="EZ528" s="718"/>
      <c r="FA528" s="718"/>
      <c r="FB528" s="718"/>
      <c r="FC528" s="718"/>
      <c r="FD528" s="718"/>
      <c r="FE528" s="718"/>
      <c r="FF528" s="718"/>
      <c r="FG528" s="718"/>
      <c r="FH528" s="718"/>
      <c r="FI528" s="718"/>
      <c r="FJ528" s="718"/>
      <c r="FK528" s="718"/>
      <c r="FL528" s="718"/>
      <c r="FM528" s="718"/>
      <c r="FN528" s="718"/>
      <c r="FO528" s="718"/>
      <c r="FP528" s="718"/>
      <c r="FQ528" s="718"/>
      <c r="FR528" s="718"/>
      <c r="FS528" s="718"/>
      <c r="FT528" s="718"/>
      <c r="FU528" s="718"/>
      <c r="FV528" s="718"/>
      <c r="FW528" s="718"/>
      <c r="FX528" s="718"/>
      <c r="FY528" s="718"/>
      <c r="FZ528" s="718"/>
      <c r="GA528" s="718"/>
      <c r="GB528" s="718"/>
      <c r="GC528" s="718"/>
      <c r="GD528" s="718"/>
      <c r="GE528" s="718"/>
      <c r="GF528" s="718"/>
      <c r="GG528" s="718"/>
      <c r="GH528" s="718"/>
      <c r="GI528" s="718"/>
      <c r="GJ528" s="718"/>
      <c r="GK528" s="718"/>
      <c r="GL528" s="718"/>
      <c r="GM528" s="718"/>
      <c r="GN528" s="718"/>
      <c r="GO528" s="718"/>
      <c r="GP528" s="718"/>
      <c r="GQ528" s="718"/>
      <c r="GR528" s="718"/>
      <c r="GS528" s="718"/>
      <c r="GT528" s="718"/>
      <c r="GU528" s="718"/>
      <c r="GV528" s="718"/>
      <c r="GW528" s="718"/>
      <c r="GX528" s="718"/>
      <c r="GY528" s="718"/>
      <c r="GZ528" s="718"/>
      <c r="HA528" s="718"/>
      <c r="HB528" s="718"/>
      <c r="HC528" s="718"/>
      <c r="HD528" s="718"/>
      <c r="HE528" s="718"/>
      <c r="HF528" s="718"/>
      <c r="HG528" s="718"/>
      <c r="HH528" s="718"/>
      <c r="HI528" s="718"/>
      <c r="HJ528" s="718"/>
      <c r="HK528" s="718"/>
      <c r="HL528" s="718"/>
      <c r="HM528" s="718"/>
      <c r="HN528" s="718"/>
      <c r="HO528" s="718"/>
      <c r="HP528" s="718"/>
      <c r="HQ528" s="718"/>
      <c r="HR528" s="718"/>
      <c r="HS528" s="718"/>
      <c r="HT528" s="718"/>
      <c r="HU528" s="718"/>
      <c r="HV528" s="718"/>
      <c r="HW528" s="718"/>
      <c r="HX528" s="718"/>
      <c r="HY528" s="718"/>
      <c r="HZ528" s="718"/>
      <c r="IA528" s="718"/>
      <c r="IB528" s="718"/>
      <c r="IC528" s="718"/>
      <c r="ID528" s="718"/>
      <c r="IE528" s="718"/>
      <c r="IF528" s="718"/>
      <c r="IG528" s="718"/>
      <c r="IH528" s="718"/>
      <c r="II528" s="718"/>
      <c r="IJ528" s="718"/>
      <c r="IK528" s="718"/>
      <c r="IL528" s="718"/>
      <c r="IM528" s="718"/>
      <c r="IN528" s="718"/>
      <c r="IO528" s="718"/>
      <c r="IP528" s="718"/>
      <c r="IQ528" s="718"/>
      <c r="IR528" s="718"/>
      <c r="IS528" s="718"/>
      <c r="IT528" s="718"/>
      <c r="IU528" s="718"/>
      <c r="IV528" s="718"/>
    </row>
    <row r="529" spans="2:256" s="418" customFormat="1">
      <c r="B529" s="432"/>
      <c r="C529" s="433"/>
      <c r="D529" s="432"/>
      <c r="E529" s="432"/>
      <c r="P529" s="718"/>
      <c r="Q529" s="718"/>
      <c r="R529" s="718"/>
      <c r="S529" s="718"/>
      <c r="T529" s="718"/>
      <c r="U529" s="718"/>
      <c r="V529" s="718"/>
      <c r="W529" s="718"/>
      <c r="X529" s="718"/>
      <c r="Y529" s="718"/>
      <c r="Z529" s="718"/>
      <c r="AA529" s="718"/>
      <c r="AB529" s="718"/>
      <c r="AC529" s="718"/>
      <c r="AD529" s="718"/>
      <c r="AE529" s="718"/>
      <c r="AF529" s="718"/>
      <c r="AG529" s="718"/>
      <c r="AH529" s="718"/>
      <c r="AI529" s="718"/>
      <c r="AJ529" s="718"/>
      <c r="AK529" s="718"/>
      <c r="AL529" s="718"/>
      <c r="AM529" s="718"/>
      <c r="AN529" s="718"/>
      <c r="AO529" s="718"/>
      <c r="AP529" s="718"/>
      <c r="AQ529" s="718"/>
      <c r="AR529" s="718"/>
      <c r="AS529" s="718"/>
      <c r="AT529" s="718"/>
      <c r="AU529" s="718"/>
      <c r="AV529" s="718"/>
      <c r="AW529" s="718"/>
      <c r="AX529" s="718"/>
      <c r="AY529" s="718"/>
      <c r="AZ529" s="718"/>
      <c r="BA529" s="718"/>
      <c r="BB529" s="718"/>
      <c r="BC529" s="718"/>
      <c r="BD529" s="718"/>
      <c r="BE529" s="718"/>
      <c r="BF529" s="718"/>
      <c r="BG529" s="718"/>
      <c r="BH529" s="718"/>
      <c r="BI529" s="718"/>
      <c r="BJ529" s="718"/>
      <c r="BK529" s="718"/>
      <c r="BL529" s="718"/>
      <c r="BM529" s="718"/>
      <c r="BN529" s="718"/>
      <c r="BO529" s="718"/>
      <c r="BP529" s="718"/>
      <c r="BQ529" s="718"/>
      <c r="BR529" s="718"/>
      <c r="BS529" s="718"/>
      <c r="BT529" s="718"/>
      <c r="BU529" s="718"/>
      <c r="BV529" s="718"/>
      <c r="BW529" s="718"/>
      <c r="BX529" s="718"/>
      <c r="BY529" s="718"/>
      <c r="BZ529" s="718"/>
      <c r="CA529" s="718"/>
      <c r="CB529" s="718"/>
      <c r="CC529" s="718"/>
      <c r="CD529" s="718"/>
      <c r="CE529" s="718"/>
      <c r="CF529" s="718"/>
      <c r="CG529" s="718"/>
      <c r="CH529" s="718"/>
      <c r="CI529" s="718"/>
      <c r="CJ529" s="718"/>
      <c r="CK529" s="718"/>
      <c r="CL529" s="718"/>
      <c r="CM529" s="718"/>
      <c r="CN529" s="718"/>
      <c r="CO529" s="718"/>
      <c r="CP529" s="718"/>
      <c r="CQ529" s="718"/>
      <c r="CR529" s="718"/>
      <c r="CS529" s="718"/>
      <c r="CT529" s="718"/>
      <c r="CU529" s="718"/>
      <c r="CV529" s="718"/>
      <c r="CW529" s="718"/>
      <c r="CX529" s="718"/>
      <c r="CY529" s="718"/>
      <c r="CZ529" s="718"/>
      <c r="DA529" s="718"/>
      <c r="DB529" s="718"/>
      <c r="DC529" s="718"/>
      <c r="DD529" s="718"/>
      <c r="DE529" s="718"/>
      <c r="DF529" s="718"/>
      <c r="DG529" s="718"/>
      <c r="DH529" s="718"/>
      <c r="DI529" s="718"/>
      <c r="DJ529" s="718"/>
      <c r="DK529" s="718"/>
      <c r="DL529" s="718"/>
      <c r="DM529" s="718"/>
      <c r="DN529" s="718"/>
      <c r="DO529" s="718"/>
      <c r="DP529" s="718"/>
      <c r="DQ529" s="718"/>
      <c r="DR529" s="718"/>
      <c r="DS529" s="718"/>
      <c r="DT529" s="718"/>
      <c r="DU529" s="718"/>
      <c r="DV529" s="718"/>
      <c r="DW529" s="718"/>
      <c r="DX529" s="718"/>
      <c r="DY529" s="718"/>
      <c r="DZ529" s="718"/>
      <c r="EA529" s="718"/>
      <c r="EB529" s="718"/>
      <c r="EC529" s="718"/>
      <c r="ED529" s="718"/>
      <c r="EE529" s="718"/>
      <c r="EF529" s="718"/>
      <c r="EG529" s="718"/>
      <c r="EH529" s="718"/>
      <c r="EI529" s="718"/>
      <c r="EJ529" s="718"/>
      <c r="EK529" s="718"/>
      <c r="EL529" s="718"/>
      <c r="EM529" s="718"/>
      <c r="EN529" s="718"/>
      <c r="EO529" s="718"/>
      <c r="EP529" s="718"/>
      <c r="EQ529" s="718"/>
      <c r="ER529" s="718"/>
      <c r="ES529" s="718"/>
      <c r="ET529" s="718"/>
      <c r="EU529" s="718"/>
      <c r="EV529" s="718"/>
      <c r="EW529" s="718"/>
      <c r="EX529" s="718"/>
      <c r="EY529" s="718"/>
      <c r="EZ529" s="718"/>
      <c r="FA529" s="718"/>
      <c r="FB529" s="718"/>
      <c r="FC529" s="718"/>
      <c r="FD529" s="718"/>
      <c r="FE529" s="718"/>
      <c r="FF529" s="718"/>
      <c r="FG529" s="718"/>
      <c r="FH529" s="718"/>
      <c r="FI529" s="718"/>
      <c r="FJ529" s="718"/>
      <c r="FK529" s="718"/>
      <c r="FL529" s="718"/>
      <c r="FM529" s="718"/>
      <c r="FN529" s="718"/>
      <c r="FO529" s="718"/>
      <c r="FP529" s="718"/>
      <c r="FQ529" s="718"/>
      <c r="FR529" s="718"/>
      <c r="FS529" s="718"/>
      <c r="FT529" s="718"/>
      <c r="FU529" s="718"/>
      <c r="FV529" s="718"/>
      <c r="FW529" s="718"/>
      <c r="FX529" s="718"/>
      <c r="FY529" s="718"/>
      <c r="FZ529" s="718"/>
      <c r="GA529" s="718"/>
      <c r="GB529" s="718"/>
      <c r="GC529" s="718"/>
      <c r="GD529" s="718"/>
      <c r="GE529" s="718"/>
      <c r="GF529" s="718"/>
      <c r="GG529" s="718"/>
      <c r="GH529" s="718"/>
      <c r="GI529" s="718"/>
      <c r="GJ529" s="718"/>
      <c r="GK529" s="718"/>
      <c r="GL529" s="718"/>
      <c r="GM529" s="718"/>
      <c r="GN529" s="718"/>
      <c r="GO529" s="718"/>
      <c r="GP529" s="718"/>
      <c r="GQ529" s="718"/>
      <c r="GR529" s="718"/>
      <c r="GS529" s="718"/>
      <c r="GT529" s="718"/>
      <c r="GU529" s="718"/>
      <c r="GV529" s="718"/>
      <c r="GW529" s="718"/>
      <c r="GX529" s="718"/>
      <c r="GY529" s="718"/>
      <c r="GZ529" s="718"/>
      <c r="HA529" s="718"/>
      <c r="HB529" s="718"/>
      <c r="HC529" s="718"/>
      <c r="HD529" s="718"/>
      <c r="HE529" s="718"/>
      <c r="HF529" s="718"/>
      <c r="HG529" s="718"/>
      <c r="HH529" s="718"/>
      <c r="HI529" s="718"/>
      <c r="HJ529" s="718"/>
      <c r="HK529" s="718"/>
      <c r="HL529" s="718"/>
      <c r="HM529" s="718"/>
      <c r="HN529" s="718"/>
      <c r="HO529" s="718"/>
      <c r="HP529" s="718"/>
      <c r="HQ529" s="718"/>
      <c r="HR529" s="718"/>
      <c r="HS529" s="718"/>
      <c r="HT529" s="718"/>
      <c r="HU529" s="718"/>
      <c r="HV529" s="718"/>
      <c r="HW529" s="718"/>
      <c r="HX529" s="718"/>
      <c r="HY529" s="718"/>
      <c r="HZ529" s="718"/>
      <c r="IA529" s="718"/>
      <c r="IB529" s="718"/>
      <c r="IC529" s="718"/>
      <c r="ID529" s="718"/>
      <c r="IE529" s="718"/>
      <c r="IF529" s="718"/>
      <c r="IG529" s="718"/>
      <c r="IH529" s="718"/>
      <c r="II529" s="718"/>
      <c r="IJ529" s="718"/>
      <c r="IK529" s="718"/>
      <c r="IL529" s="718"/>
      <c r="IM529" s="718"/>
      <c r="IN529" s="718"/>
      <c r="IO529" s="718"/>
      <c r="IP529" s="718"/>
      <c r="IQ529" s="718"/>
      <c r="IR529" s="718"/>
      <c r="IS529" s="718"/>
      <c r="IT529" s="718"/>
      <c r="IU529" s="718"/>
      <c r="IV529" s="718"/>
    </row>
    <row r="530" spans="2:256" s="418" customFormat="1">
      <c r="B530" s="432"/>
      <c r="C530" s="433"/>
      <c r="D530" s="432"/>
      <c r="E530" s="432"/>
      <c r="P530" s="718"/>
      <c r="Q530" s="718"/>
      <c r="R530" s="718"/>
      <c r="S530" s="718"/>
      <c r="T530" s="718"/>
      <c r="U530" s="718"/>
      <c r="V530" s="718"/>
      <c r="W530" s="718"/>
      <c r="X530" s="718"/>
      <c r="Y530" s="718"/>
      <c r="Z530" s="718"/>
      <c r="AA530" s="718"/>
      <c r="AB530" s="718"/>
      <c r="AC530" s="718"/>
      <c r="AD530" s="718"/>
      <c r="AE530" s="718"/>
      <c r="AF530" s="718"/>
      <c r="AG530" s="718"/>
      <c r="AH530" s="718"/>
      <c r="AI530" s="718"/>
      <c r="AJ530" s="718"/>
      <c r="AK530" s="718"/>
      <c r="AL530" s="718"/>
      <c r="AM530" s="718"/>
      <c r="AN530" s="718"/>
      <c r="AO530" s="718"/>
      <c r="AP530" s="718"/>
      <c r="AQ530" s="718"/>
      <c r="AR530" s="718"/>
      <c r="AS530" s="718"/>
      <c r="AT530" s="718"/>
      <c r="AU530" s="718"/>
      <c r="AV530" s="718"/>
      <c r="AW530" s="718"/>
      <c r="AX530" s="718"/>
      <c r="AY530" s="718"/>
      <c r="AZ530" s="718"/>
      <c r="BA530" s="718"/>
      <c r="BB530" s="718"/>
      <c r="BC530" s="718"/>
      <c r="BD530" s="718"/>
      <c r="BE530" s="718"/>
      <c r="BF530" s="718"/>
      <c r="BG530" s="718"/>
      <c r="BH530" s="718"/>
      <c r="BI530" s="718"/>
      <c r="BJ530" s="718"/>
      <c r="BK530" s="718"/>
      <c r="BL530" s="718"/>
      <c r="BM530" s="718"/>
      <c r="BN530" s="718"/>
      <c r="BO530" s="718"/>
      <c r="BP530" s="718"/>
      <c r="BQ530" s="718"/>
      <c r="BR530" s="718"/>
      <c r="BS530" s="718"/>
      <c r="BT530" s="718"/>
      <c r="BU530" s="718"/>
      <c r="BV530" s="718"/>
      <c r="BW530" s="718"/>
      <c r="BX530" s="718"/>
      <c r="BY530" s="718"/>
      <c r="BZ530" s="718"/>
      <c r="CA530" s="718"/>
      <c r="CB530" s="718"/>
      <c r="CC530" s="718"/>
      <c r="CD530" s="718"/>
      <c r="CE530" s="718"/>
      <c r="CF530" s="718"/>
      <c r="CG530" s="718"/>
      <c r="CH530" s="718"/>
      <c r="CI530" s="718"/>
      <c r="CJ530" s="718"/>
      <c r="CK530" s="718"/>
      <c r="CL530" s="718"/>
      <c r="CM530" s="718"/>
      <c r="CN530" s="718"/>
      <c r="CO530" s="718"/>
      <c r="CP530" s="718"/>
      <c r="CQ530" s="718"/>
      <c r="CR530" s="718"/>
      <c r="CS530" s="718"/>
      <c r="CT530" s="718"/>
      <c r="CU530" s="718"/>
      <c r="CV530" s="718"/>
      <c r="CW530" s="718"/>
      <c r="CX530" s="718"/>
      <c r="CY530" s="718"/>
      <c r="CZ530" s="718"/>
      <c r="DA530" s="718"/>
      <c r="DB530" s="718"/>
      <c r="DC530" s="718"/>
      <c r="DD530" s="718"/>
      <c r="DE530" s="718"/>
      <c r="DF530" s="718"/>
      <c r="DG530" s="718"/>
      <c r="DH530" s="718"/>
      <c r="DI530" s="718"/>
      <c r="DJ530" s="718"/>
      <c r="DK530" s="718"/>
      <c r="DL530" s="718"/>
      <c r="DM530" s="718"/>
      <c r="DN530" s="718"/>
      <c r="DO530" s="718"/>
      <c r="DP530" s="718"/>
      <c r="DQ530" s="718"/>
      <c r="DR530" s="718"/>
      <c r="DS530" s="718"/>
      <c r="DT530" s="718"/>
      <c r="DU530" s="718"/>
      <c r="DV530" s="718"/>
      <c r="DW530" s="718"/>
      <c r="DX530" s="718"/>
      <c r="DY530" s="718"/>
      <c r="DZ530" s="718"/>
      <c r="EA530" s="718"/>
      <c r="EB530" s="718"/>
      <c r="EC530" s="718"/>
      <c r="ED530" s="718"/>
      <c r="EE530" s="718"/>
      <c r="EF530" s="718"/>
      <c r="EG530" s="718"/>
      <c r="EH530" s="718"/>
      <c r="EI530" s="718"/>
      <c r="EJ530" s="718"/>
      <c r="EK530" s="718"/>
      <c r="EL530" s="718"/>
      <c r="EM530" s="718"/>
      <c r="EN530" s="718"/>
      <c r="EO530" s="718"/>
      <c r="EP530" s="718"/>
      <c r="EQ530" s="718"/>
      <c r="ER530" s="718"/>
      <c r="ES530" s="718"/>
      <c r="ET530" s="718"/>
      <c r="EU530" s="718"/>
      <c r="EV530" s="718"/>
      <c r="EW530" s="718"/>
      <c r="EX530" s="718"/>
      <c r="EY530" s="718"/>
      <c r="EZ530" s="718"/>
      <c r="FA530" s="718"/>
      <c r="FB530" s="718"/>
      <c r="FC530" s="718"/>
      <c r="FD530" s="718"/>
      <c r="FE530" s="718"/>
      <c r="FF530" s="718"/>
      <c r="FG530" s="718"/>
      <c r="FH530" s="718"/>
      <c r="FI530" s="718"/>
      <c r="FJ530" s="718"/>
      <c r="FK530" s="718"/>
      <c r="FL530" s="718"/>
      <c r="FM530" s="718"/>
      <c r="FN530" s="718"/>
      <c r="FO530" s="718"/>
      <c r="FP530" s="718"/>
      <c r="FQ530" s="718"/>
      <c r="FR530" s="718"/>
      <c r="FS530" s="718"/>
      <c r="FT530" s="718"/>
      <c r="FU530" s="718"/>
      <c r="FV530" s="718"/>
      <c r="FW530" s="718"/>
      <c r="FX530" s="718"/>
      <c r="FY530" s="718"/>
      <c r="FZ530" s="718"/>
      <c r="GA530" s="718"/>
      <c r="GB530" s="718"/>
      <c r="GC530" s="718"/>
      <c r="GD530" s="718"/>
      <c r="GE530" s="718"/>
      <c r="GF530" s="718"/>
      <c r="GG530" s="718"/>
      <c r="GH530" s="718"/>
      <c r="GI530" s="718"/>
      <c r="GJ530" s="718"/>
      <c r="GK530" s="718"/>
      <c r="GL530" s="718"/>
      <c r="GM530" s="718"/>
      <c r="GN530" s="718"/>
      <c r="GO530" s="718"/>
      <c r="GP530" s="718"/>
      <c r="GQ530" s="718"/>
      <c r="GR530" s="718"/>
      <c r="GS530" s="718"/>
      <c r="GT530" s="718"/>
      <c r="GU530" s="718"/>
      <c r="GV530" s="718"/>
      <c r="GW530" s="718"/>
      <c r="GX530" s="718"/>
      <c r="GY530" s="718"/>
      <c r="GZ530" s="718"/>
      <c r="HA530" s="718"/>
      <c r="HB530" s="718"/>
      <c r="HC530" s="718"/>
      <c r="HD530" s="718"/>
      <c r="HE530" s="718"/>
      <c r="HF530" s="718"/>
      <c r="HG530" s="718"/>
      <c r="HH530" s="718"/>
      <c r="HI530" s="718"/>
      <c r="HJ530" s="718"/>
      <c r="HK530" s="718"/>
      <c r="HL530" s="718"/>
      <c r="HM530" s="718"/>
      <c r="HN530" s="718"/>
      <c r="HO530" s="718"/>
      <c r="HP530" s="718"/>
      <c r="HQ530" s="718"/>
      <c r="HR530" s="718"/>
      <c r="HS530" s="718"/>
      <c r="HT530" s="718"/>
      <c r="HU530" s="718"/>
      <c r="HV530" s="718"/>
      <c r="HW530" s="718"/>
      <c r="HX530" s="718"/>
      <c r="HY530" s="718"/>
      <c r="HZ530" s="718"/>
      <c r="IA530" s="718"/>
      <c r="IB530" s="718"/>
      <c r="IC530" s="718"/>
      <c r="ID530" s="718"/>
      <c r="IE530" s="718"/>
      <c r="IF530" s="718"/>
      <c r="IG530" s="718"/>
      <c r="IH530" s="718"/>
      <c r="II530" s="718"/>
      <c r="IJ530" s="718"/>
      <c r="IK530" s="718"/>
      <c r="IL530" s="718"/>
      <c r="IM530" s="718"/>
      <c r="IN530" s="718"/>
      <c r="IO530" s="718"/>
      <c r="IP530" s="718"/>
      <c r="IQ530" s="718"/>
      <c r="IR530" s="718"/>
      <c r="IS530" s="718"/>
      <c r="IT530" s="718"/>
      <c r="IU530" s="718"/>
      <c r="IV530" s="718"/>
    </row>
    <row r="531" spans="2:256" s="418" customFormat="1">
      <c r="B531" s="432"/>
      <c r="C531" s="433"/>
      <c r="D531" s="432"/>
      <c r="E531" s="432"/>
      <c r="P531" s="718"/>
      <c r="Q531" s="718"/>
      <c r="R531" s="718"/>
      <c r="S531" s="718"/>
      <c r="T531" s="718"/>
      <c r="U531" s="718"/>
      <c r="V531" s="718"/>
      <c r="W531" s="718"/>
      <c r="X531" s="718"/>
      <c r="Y531" s="718"/>
      <c r="Z531" s="718"/>
      <c r="AA531" s="718"/>
      <c r="AB531" s="718"/>
      <c r="AC531" s="718"/>
      <c r="AD531" s="718"/>
      <c r="AE531" s="718"/>
      <c r="AF531" s="718"/>
      <c r="AG531" s="718"/>
      <c r="AH531" s="718"/>
      <c r="AI531" s="718"/>
      <c r="AJ531" s="718"/>
      <c r="AK531" s="718"/>
      <c r="AL531" s="718"/>
      <c r="AM531" s="718"/>
      <c r="AN531" s="718"/>
      <c r="AO531" s="718"/>
      <c r="AP531" s="718"/>
      <c r="AQ531" s="718"/>
      <c r="AR531" s="718"/>
      <c r="AS531" s="718"/>
      <c r="AT531" s="718"/>
      <c r="AU531" s="718"/>
      <c r="AV531" s="718"/>
      <c r="AW531" s="718"/>
      <c r="AX531" s="718"/>
      <c r="AY531" s="718"/>
      <c r="AZ531" s="718"/>
      <c r="BA531" s="718"/>
      <c r="BB531" s="718"/>
      <c r="BC531" s="718"/>
      <c r="BD531" s="718"/>
      <c r="BE531" s="718"/>
      <c r="BF531" s="718"/>
      <c r="BG531" s="718"/>
      <c r="BH531" s="718"/>
      <c r="BI531" s="718"/>
      <c r="BJ531" s="718"/>
      <c r="BK531" s="718"/>
      <c r="BL531" s="718"/>
      <c r="BM531" s="718"/>
      <c r="BN531" s="718"/>
      <c r="BO531" s="718"/>
      <c r="BP531" s="718"/>
      <c r="BQ531" s="718"/>
      <c r="BR531" s="718"/>
      <c r="BS531" s="718"/>
      <c r="BT531" s="718"/>
      <c r="BU531" s="718"/>
      <c r="BV531" s="718"/>
      <c r="BW531" s="718"/>
      <c r="BX531" s="718"/>
      <c r="BY531" s="718"/>
      <c r="BZ531" s="718"/>
      <c r="CA531" s="718"/>
      <c r="CB531" s="718"/>
      <c r="CC531" s="718"/>
      <c r="CD531" s="718"/>
      <c r="CE531" s="718"/>
      <c r="CF531" s="718"/>
      <c r="CG531" s="718"/>
      <c r="CH531" s="718"/>
      <c r="CI531" s="718"/>
      <c r="CJ531" s="718"/>
      <c r="CK531" s="718"/>
      <c r="CL531" s="718"/>
      <c r="CM531" s="718"/>
      <c r="CN531" s="718"/>
      <c r="CO531" s="718"/>
      <c r="CP531" s="718"/>
      <c r="CQ531" s="718"/>
      <c r="CR531" s="718"/>
      <c r="CS531" s="718"/>
      <c r="CT531" s="718"/>
      <c r="CU531" s="718"/>
      <c r="CV531" s="718"/>
      <c r="CW531" s="718"/>
      <c r="CX531" s="718"/>
      <c r="CY531" s="718"/>
      <c r="CZ531" s="718"/>
      <c r="DA531" s="718"/>
      <c r="DB531" s="718"/>
      <c r="DC531" s="718"/>
      <c r="DD531" s="718"/>
      <c r="DE531" s="718"/>
      <c r="DF531" s="718"/>
      <c r="DG531" s="718"/>
      <c r="DH531" s="718"/>
      <c r="DI531" s="718"/>
      <c r="DJ531" s="718"/>
      <c r="DK531" s="718"/>
      <c r="DL531" s="718"/>
      <c r="DM531" s="718"/>
      <c r="DN531" s="718"/>
      <c r="DO531" s="718"/>
      <c r="DP531" s="718"/>
      <c r="DQ531" s="718"/>
      <c r="DR531" s="718"/>
      <c r="DS531" s="718"/>
      <c r="DT531" s="718"/>
      <c r="DU531" s="718"/>
      <c r="DV531" s="718"/>
      <c r="DW531" s="718"/>
      <c r="DX531" s="718"/>
      <c r="DY531" s="718"/>
      <c r="DZ531" s="718"/>
      <c r="EA531" s="718"/>
      <c r="EB531" s="718"/>
      <c r="EC531" s="718"/>
      <c r="ED531" s="718"/>
      <c r="EE531" s="718"/>
      <c r="EF531" s="718"/>
      <c r="EG531" s="718"/>
      <c r="EH531" s="718"/>
      <c r="EI531" s="718"/>
      <c r="EJ531" s="718"/>
      <c r="EK531" s="718"/>
      <c r="EL531" s="718"/>
      <c r="EM531" s="718"/>
      <c r="EN531" s="718"/>
      <c r="EO531" s="718"/>
      <c r="EP531" s="718"/>
      <c r="EQ531" s="718"/>
      <c r="ER531" s="718"/>
      <c r="ES531" s="718"/>
      <c r="ET531" s="718"/>
      <c r="EU531" s="718"/>
      <c r="EV531" s="718"/>
      <c r="EW531" s="718"/>
      <c r="EX531" s="718"/>
      <c r="EY531" s="718"/>
      <c r="EZ531" s="718"/>
      <c r="FA531" s="718"/>
      <c r="FB531" s="718"/>
      <c r="FC531" s="718"/>
      <c r="FD531" s="718"/>
      <c r="FE531" s="718"/>
      <c r="FF531" s="718"/>
      <c r="FG531" s="718"/>
      <c r="FH531" s="718"/>
      <c r="FI531" s="718"/>
      <c r="FJ531" s="718"/>
      <c r="FK531" s="718"/>
      <c r="FL531" s="718"/>
      <c r="FM531" s="718"/>
      <c r="FN531" s="718"/>
      <c r="FO531" s="718"/>
      <c r="FP531" s="718"/>
      <c r="FQ531" s="718"/>
      <c r="FR531" s="718"/>
      <c r="FS531" s="718"/>
      <c r="FT531" s="718"/>
      <c r="FU531" s="718"/>
      <c r="FV531" s="718"/>
      <c r="FW531" s="718"/>
      <c r="FX531" s="718"/>
      <c r="FY531" s="718"/>
      <c r="FZ531" s="718"/>
      <c r="GA531" s="718"/>
      <c r="GB531" s="718"/>
      <c r="GC531" s="718"/>
      <c r="GD531" s="718"/>
      <c r="GE531" s="718"/>
      <c r="GF531" s="718"/>
      <c r="GG531" s="718"/>
      <c r="GH531" s="718"/>
      <c r="GI531" s="718"/>
      <c r="GJ531" s="718"/>
      <c r="GK531" s="718"/>
      <c r="GL531" s="718"/>
      <c r="GM531" s="718"/>
      <c r="GN531" s="718"/>
      <c r="GO531" s="718"/>
      <c r="GP531" s="718"/>
      <c r="GQ531" s="718"/>
      <c r="GR531" s="718"/>
      <c r="GS531" s="718"/>
      <c r="GT531" s="718"/>
      <c r="GU531" s="718"/>
      <c r="GV531" s="718"/>
      <c r="GW531" s="718"/>
      <c r="GX531" s="718"/>
      <c r="GY531" s="718"/>
      <c r="GZ531" s="718"/>
      <c r="HA531" s="718"/>
      <c r="HB531" s="718"/>
      <c r="HC531" s="718"/>
      <c r="HD531" s="718"/>
      <c r="HE531" s="718"/>
      <c r="HF531" s="718"/>
      <c r="HG531" s="718"/>
      <c r="HH531" s="718"/>
      <c r="HI531" s="718"/>
      <c r="HJ531" s="718"/>
      <c r="HK531" s="718"/>
      <c r="HL531" s="718"/>
      <c r="HM531" s="718"/>
      <c r="HN531" s="718"/>
      <c r="HO531" s="718"/>
      <c r="HP531" s="718"/>
      <c r="HQ531" s="718"/>
      <c r="HR531" s="718"/>
      <c r="HS531" s="718"/>
      <c r="HT531" s="718"/>
      <c r="HU531" s="718"/>
      <c r="HV531" s="718"/>
      <c r="HW531" s="718"/>
      <c r="HX531" s="718"/>
      <c r="HY531" s="718"/>
      <c r="HZ531" s="718"/>
      <c r="IA531" s="718"/>
      <c r="IB531" s="718"/>
      <c r="IC531" s="718"/>
      <c r="ID531" s="718"/>
      <c r="IE531" s="718"/>
      <c r="IF531" s="718"/>
      <c r="IG531" s="718"/>
      <c r="IH531" s="718"/>
      <c r="II531" s="718"/>
      <c r="IJ531" s="718"/>
      <c r="IK531" s="718"/>
      <c r="IL531" s="718"/>
      <c r="IM531" s="718"/>
      <c r="IN531" s="718"/>
      <c r="IO531" s="718"/>
      <c r="IP531" s="718"/>
      <c r="IQ531" s="718"/>
      <c r="IR531" s="718"/>
      <c r="IS531" s="718"/>
      <c r="IT531" s="718"/>
      <c r="IU531" s="718"/>
      <c r="IV531" s="718"/>
    </row>
    <row r="532" spans="2:256" s="418" customFormat="1">
      <c r="B532" s="432"/>
      <c r="C532" s="433"/>
      <c r="D532" s="432"/>
      <c r="E532" s="432"/>
      <c r="P532" s="718"/>
      <c r="Q532" s="718"/>
      <c r="R532" s="718"/>
      <c r="S532" s="718"/>
      <c r="T532" s="718"/>
      <c r="U532" s="718"/>
      <c r="V532" s="718"/>
      <c r="W532" s="718"/>
      <c r="X532" s="718"/>
      <c r="Y532" s="718"/>
      <c r="Z532" s="718"/>
      <c r="AA532" s="718"/>
      <c r="AB532" s="718"/>
      <c r="AC532" s="718"/>
      <c r="AD532" s="718"/>
      <c r="AE532" s="718"/>
      <c r="AF532" s="718"/>
      <c r="AG532" s="718"/>
      <c r="AH532" s="718"/>
      <c r="AI532" s="718"/>
      <c r="AJ532" s="718"/>
      <c r="AK532" s="718"/>
      <c r="AL532" s="718"/>
      <c r="AM532" s="718"/>
      <c r="AN532" s="718"/>
      <c r="AO532" s="718"/>
      <c r="AP532" s="718"/>
      <c r="AQ532" s="718"/>
      <c r="AR532" s="718"/>
      <c r="AS532" s="718"/>
      <c r="AT532" s="718"/>
      <c r="AU532" s="718"/>
      <c r="AV532" s="718"/>
      <c r="AW532" s="718"/>
      <c r="AX532" s="718"/>
      <c r="AY532" s="718"/>
      <c r="AZ532" s="718"/>
      <c r="BA532" s="718"/>
      <c r="BB532" s="718"/>
      <c r="BC532" s="718"/>
      <c r="BD532" s="718"/>
      <c r="BE532" s="718"/>
      <c r="BF532" s="718"/>
      <c r="BG532" s="718"/>
      <c r="BH532" s="718"/>
      <c r="BI532" s="718"/>
      <c r="BJ532" s="718"/>
      <c r="BK532" s="718"/>
      <c r="BL532" s="718"/>
      <c r="BM532" s="718"/>
      <c r="BN532" s="718"/>
      <c r="BO532" s="718"/>
      <c r="BP532" s="718"/>
      <c r="BQ532" s="718"/>
      <c r="BR532" s="718"/>
      <c r="BS532" s="718"/>
      <c r="BT532" s="718"/>
      <c r="BU532" s="718"/>
      <c r="BV532" s="718"/>
      <c r="BW532" s="718"/>
      <c r="BX532" s="718"/>
      <c r="BY532" s="718"/>
      <c r="BZ532" s="718"/>
      <c r="CA532" s="718"/>
      <c r="CB532" s="718"/>
      <c r="CC532" s="718"/>
      <c r="CD532" s="718"/>
      <c r="CE532" s="718"/>
      <c r="CF532" s="718"/>
      <c r="CG532" s="718"/>
      <c r="CH532" s="718"/>
      <c r="CI532" s="718"/>
      <c r="CJ532" s="718"/>
      <c r="CK532" s="718"/>
      <c r="CL532" s="718"/>
      <c r="CM532" s="718"/>
      <c r="CN532" s="718"/>
      <c r="CO532" s="718"/>
      <c r="CP532" s="718"/>
      <c r="CQ532" s="718"/>
      <c r="CR532" s="718"/>
      <c r="CS532" s="718"/>
      <c r="CT532" s="718"/>
      <c r="CU532" s="718"/>
      <c r="CV532" s="718"/>
      <c r="CW532" s="718"/>
      <c r="CX532" s="718"/>
      <c r="CY532" s="718"/>
      <c r="CZ532" s="718"/>
      <c r="DA532" s="718"/>
      <c r="DB532" s="718"/>
      <c r="DC532" s="718"/>
      <c r="DD532" s="718"/>
      <c r="DE532" s="718"/>
      <c r="DF532" s="718"/>
      <c r="DG532" s="718"/>
      <c r="DH532" s="718"/>
      <c r="DI532" s="718"/>
      <c r="DJ532" s="718"/>
      <c r="DK532" s="718"/>
      <c r="DL532" s="718"/>
      <c r="DM532" s="718"/>
      <c r="DN532" s="718"/>
      <c r="DO532" s="718"/>
      <c r="DP532" s="718"/>
      <c r="DQ532" s="718"/>
      <c r="DR532" s="718"/>
      <c r="DS532" s="718"/>
      <c r="DT532" s="718"/>
      <c r="DU532" s="718"/>
      <c r="DV532" s="718"/>
      <c r="DW532" s="718"/>
      <c r="DX532" s="718"/>
      <c r="DY532" s="718"/>
      <c r="DZ532" s="718"/>
      <c r="EA532" s="718"/>
      <c r="EB532" s="718"/>
      <c r="EC532" s="718"/>
      <c r="ED532" s="718"/>
      <c r="EE532" s="718"/>
      <c r="EF532" s="718"/>
      <c r="EG532" s="718"/>
      <c r="EH532" s="718"/>
      <c r="EI532" s="718"/>
      <c r="EJ532" s="718"/>
      <c r="EK532" s="718"/>
      <c r="EL532" s="718"/>
      <c r="EM532" s="718"/>
      <c r="EN532" s="718"/>
      <c r="EO532" s="718"/>
      <c r="EP532" s="718"/>
      <c r="EQ532" s="718"/>
      <c r="ER532" s="718"/>
      <c r="ES532" s="718"/>
      <c r="ET532" s="718"/>
      <c r="EU532" s="718"/>
      <c r="EV532" s="718"/>
      <c r="EW532" s="718"/>
      <c r="EX532" s="718"/>
      <c r="EY532" s="718"/>
      <c r="EZ532" s="718"/>
      <c r="FA532" s="718"/>
      <c r="FB532" s="718"/>
      <c r="FC532" s="718"/>
      <c r="FD532" s="718"/>
      <c r="FE532" s="718"/>
      <c r="FF532" s="718"/>
      <c r="FG532" s="718"/>
      <c r="FH532" s="718"/>
      <c r="FI532" s="718"/>
      <c r="FJ532" s="718"/>
      <c r="FK532" s="718"/>
      <c r="FL532" s="718"/>
      <c r="FM532" s="718"/>
      <c r="FN532" s="718"/>
      <c r="FO532" s="718"/>
      <c r="FP532" s="718"/>
      <c r="FQ532" s="718"/>
      <c r="FR532" s="718"/>
      <c r="FS532" s="718"/>
      <c r="FT532" s="718"/>
      <c r="FU532" s="718"/>
      <c r="FV532" s="718"/>
      <c r="FW532" s="718"/>
      <c r="FX532" s="718"/>
      <c r="FY532" s="718"/>
      <c r="FZ532" s="718"/>
      <c r="GA532" s="718"/>
      <c r="GB532" s="718"/>
      <c r="GC532" s="718"/>
      <c r="GD532" s="718"/>
      <c r="GE532" s="718"/>
      <c r="GF532" s="718"/>
      <c r="GG532" s="718"/>
      <c r="GH532" s="718"/>
      <c r="GI532" s="718"/>
      <c r="GJ532" s="718"/>
      <c r="GK532" s="718"/>
      <c r="GL532" s="718"/>
      <c r="GM532" s="718"/>
      <c r="GN532" s="718"/>
      <c r="GO532" s="718"/>
      <c r="GP532" s="718"/>
      <c r="GQ532" s="718"/>
      <c r="GR532" s="718"/>
      <c r="GS532" s="718"/>
      <c r="GT532" s="718"/>
      <c r="GU532" s="718"/>
      <c r="GV532" s="718"/>
      <c r="GW532" s="718"/>
      <c r="GX532" s="718"/>
      <c r="GY532" s="718"/>
      <c r="GZ532" s="718"/>
      <c r="HA532" s="718"/>
      <c r="HB532" s="718"/>
      <c r="HC532" s="718"/>
      <c r="HD532" s="718"/>
      <c r="HE532" s="718"/>
      <c r="HF532" s="718"/>
      <c r="HG532" s="718"/>
      <c r="HH532" s="718"/>
      <c r="HI532" s="718"/>
      <c r="HJ532" s="718"/>
      <c r="HK532" s="718"/>
      <c r="HL532" s="718"/>
      <c r="HM532" s="718"/>
      <c r="HN532" s="718"/>
      <c r="HO532" s="718"/>
      <c r="HP532" s="718"/>
      <c r="HQ532" s="718"/>
      <c r="HR532" s="718"/>
      <c r="HS532" s="718"/>
      <c r="HT532" s="718"/>
      <c r="HU532" s="718"/>
      <c r="HV532" s="718"/>
      <c r="HW532" s="718"/>
      <c r="HX532" s="718"/>
      <c r="HY532" s="718"/>
      <c r="HZ532" s="718"/>
      <c r="IA532" s="718"/>
      <c r="IB532" s="718"/>
      <c r="IC532" s="718"/>
      <c r="ID532" s="718"/>
      <c r="IE532" s="718"/>
      <c r="IF532" s="718"/>
      <c r="IG532" s="718"/>
      <c r="IH532" s="718"/>
      <c r="II532" s="718"/>
      <c r="IJ532" s="718"/>
      <c r="IK532" s="718"/>
      <c r="IL532" s="718"/>
      <c r="IM532" s="718"/>
      <c r="IN532" s="718"/>
      <c r="IO532" s="718"/>
      <c r="IP532" s="718"/>
      <c r="IQ532" s="718"/>
      <c r="IR532" s="718"/>
      <c r="IS532" s="718"/>
      <c r="IT532" s="718"/>
      <c r="IU532" s="718"/>
      <c r="IV532" s="718"/>
    </row>
    <row r="533" spans="2:256" s="418" customFormat="1">
      <c r="B533" s="432"/>
      <c r="C533" s="433"/>
      <c r="D533" s="432"/>
      <c r="E533" s="432"/>
      <c r="P533" s="718"/>
      <c r="Q533" s="718"/>
      <c r="R533" s="718"/>
      <c r="S533" s="718"/>
      <c r="T533" s="718"/>
      <c r="U533" s="718"/>
      <c r="V533" s="718"/>
      <c r="W533" s="718"/>
      <c r="X533" s="718"/>
      <c r="Y533" s="718"/>
      <c r="Z533" s="718"/>
      <c r="AA533" s="718"/>
      <c r="AB533" s="718"/>
      <c r="AC533" s="718"/>
      <c r="AD533" s="718"/>
      <c r="AE533" s="718"/>
      <c r="AF533" s="718"/>
      <c r="AG533" s="718"/>
      <c r="AH533" s="718"/>
      <c r="AI533" s="718"/>
      <c r="AJ533" s="718"/>
      <c r="AK533" s="718"/>
      <c r="AL533" s="718"/>
      <c r="AM533" s="718"/>
      <c r="AN533" s="718"/>
      <c r="AO533" s="718"/>
      <c r="AP533" s="718"/>
      <c r="AQ533" s="718"/>
      <c r="AR533" s="718"/>
      <c r="AS533" s="718"/>
      <c r="AT533" s="718"/>
      <c r="AU533" s="718"/>
      <c r="AV533" s="718"/>
      <c r="AW533" s="718"/>
      <c r="AX533" s="718"/>
      <c r="AY533" s="718"/>
      <c r="AZ533" s="718"/>
      <c r="BA533" s="718"/>
      <c r="BB533" s="718"/>
      <c r="BC533" s="718"/>
      <c r="BD533" s="718"/>
      <c r="BE533" s="718"/>
      <c r="BF533" s="718"/>
      <c r="BG533" s="718"/>
      <c r="BH533" s="718"/>
      <c r="BI533" s="718"/>
      <c r="BJ533" s="718"/>
      <c r="BK533" s="718"/>
      <c r="BL533" s="718"/>
      <c r="BM533" s="718"/>
      <c r="BN533" s="718"/>
      <c r="BO533" s="718"/>
      <c r="BP533" s="718"/>
      <c r="BQ533" s="718"/>
      <c r="BR533" s="718"/>
      <c r="BS533" s="718"/>
      <c r="BT533" s="718"/>
      <c r="BU533" s="718"/>
      <c r="BV533" s="718"/>
      <c r="BW533" s="718"/>
      <c r="BX533" s="718"/>
      <c r="BY533" s="718"/>
      <c r="BZ533" s="718"/>
      <c r="CA533" s="718"/>
      <c r="CB533" s="718"/>
      <c r="CC533" s="718"/>
      <c r="CD533" s="718"/>
      <c r="CE533" s="718"/>
      <c r="CF533" s="718"/>
      <c r="CG533" s="718"/>
      <c r="CH533" s="718"/>
      <c r="CI533" s="718"/>
      <c r="CJ533" s="718"/>
      <c r="CK533" s="718"/>
      <c r="CL533" s="718"/>
      <c r="CM533" s="718"/>
      <c r="CN533" s="718"/>
      <c r="CO533" s="718"/>
      <c r="CP533" s="718"/>
      <c r="CQ533" s="718"/>
      <c r="CR533" s="718"/>
      <c r="CS533" s="718"/>
      <c r="CT533" s="718"/>
      <c r="CU533" s="718"/>
      <c r="CV533" s="718"/>
      <c r="CW533" s="718"/>
      <c r="CX533" s="718"/>
      <c r="CY533" s="718"/>
      <c r="CZ533" s="718"/>
      <c r="DA533" s="718"/>
      <c r="DB533" s="718"/>
      <c r="DC533" s="718"/>
      <c r="DD533" s="718"/>
      <c r="DE533" s="718"/>
      <c r="DF533" s="718"/>
      <c r="DG533" s="718"/>
      <c r="DH533" s="718"/>
      <c r="DI533" s="718"/>
      <c r="DJ533" s="718"/>
      <c r="DK533" s="718"/>
      <c r="DL533" s="718"/>
      <c r="DM533" s="718"/>
      <c r="DN533" s="718"/>
      <c r="DO533" s="718"/>
      <c r="DP533" s="718"/>
      <c r="DQ533" s="718"/>
      <c r="DR533" s="718"/>
      <c r="DS533" s="718"/>
      <c r="DT533" s="718"/>
      <c r="DU533" s="718"/>
      <c r="DV533" s="718"/>
      <c r="DW533" s="718"/>
      <c r="DX533" s="718"/>
      <c r="DY533" s="718"/>
      <c r="DZ533" s="718"/>
      <c r="EA533" s="718"/>
      <c r="EB533" s="718"/>
      <c r="EC533" s="718"/>
      <c r="ED533" s="718"/>
      <c r="EE533" s="718"/>
      <c r="EF533" s="718"/>
      <c r="EG533" s="718"/>
      <c r="EH533" s="718"/>
      <c r="EI533" s="718"/>
      <c r="EJ533" s="718"/>
      <c r="EK533" s="718"/>
      <c r="EL533" s="718"/>
      <c r="EM533" s="718"/>
      <c r="EN533" s="718"/>
      <c r="EO533" s="718"/>
      <c r="EP533" s="718"/>
      <c r="EQ533" s="718"/>
      <c r="ER533" s="718"/>
      <c r="ES533" s="718"/>
      <c r="ET533" s="718"/>
      <c r="EU533" s="718"/>
      <c r="EV533" s="718"/>
      <c r="EW533" s="718"/>
      <c r="EX533" s="718"/>
      <c r="EY533" s="718"/>
      <c r="EZ533" s="718"/>
      <c r="FA533" s="718"/>
      <c r="FB533" s="718"/>
      <c r="FC533" s="718"/>
      <c r="FD533" s="718"/>
      <c r="FE533" s="718"/>
      <c r="FF533" s="718"/>
      <c r="FG533" s="718"/>
      <c r="FH533" s="718"/>
      <c r="FI533" s="718"/>
      <c r="FJ533" s="718"/>
      <c r="FK533" s="718"/>
      <c r="FL533" s="718"/>
      <c r="FM533" s="718"/>
      <c r="FN533" s="718"/>
      <c r="FO533" s="718"/>
      <c r="FP533" s="718"/>
      <c r="FQ533" s="718"/>
      <c r="FR533" s="718"/>
      <c r="FS533" s="718"/>
      <c r="FT533" s="718"/>
      <c r="FU533" s="718"/>
      <c r="FV533" s="718"/>
      <c r="FW533" s="718"/>
      <c r="FX533" s="718"/>
      <c r="FY533" s="718"/>
      <c r="FZ533" s="718"/>
      <c r="GA533" s="718"/>
      <c r="GB533" s="718"/>
      <c r="GC533" s="718"/>
      <c r="GD533" s="718"/>
      <c r="GE533" s="718"/>
      <c r="GF533" s="718"/>
      <c r="GG533" s="718"/>
      <c r="GH533" s="718"/>
      <c r="GI533" s="718"/>
      <c r="GJ533" s="718"/>
      <c r="GK533" s="718"/>
      <c r="GL533" s="718"/>
      <c r="GM533" s="718"/>
      <c r="GN533" s="718"/>
      <c r="GO533" s="718"/>
      <c r="GP533" s="718"/>
      <c r="GQ533" s="718"/>
      <c r="GR533" s="718"/>
      <c r="GS533" s="718"/>
      <c r="GT533" s="718"/>
      <c r="GU533" s="718"/>
      <c r="GV533" s="718"/>
      <c r="GW533" s="718"/>
      <c r="GX533" s="718"/>
      <c r="GY533" s="718"/>
      <c r="GZ533" s="718"/>
      <c r="HA533" s="718"/>
      <c r="HB533" s="718"/>
      <c r="HC533" s="718"/>
      <c r="HD533" s="718"/>
      <c r="HE533" s="718"/>
      <c r="HF533" s="718"/>
      <c r="HG533" s="718"/>
      <c r="HH533" s="718"/>
      <c r="HI533" s="718"/>
      <c r="HJ533" s="718"/>
      <c r="HK533" s="718"/>
      <c r="HL533" s="718"/>
      <c r="HM533" s="718"/>
      <c r="HN533" s="718"/>
      <c r="HO533" s="718"/>
      <c r="HP533" s="718"/>
      <c r="HQ533" s="718"/>
      <c r="HR533" s="718"/>
      <c r="HS533" s="718"/>
      <c r="HT533" s="718"/>
      <c r="HU533" s="718"/>
      <c r="HV533" s="718"/>
      <c r="HW533" s="718"/>
      <c r="HX533" s="718"/>
      <c r="HY533" s="718"/>
      <c r="HZ533" s="718"/>
      <c r="IA533" s="718"/>
      <c r="IB533" s="718"/>
      <c r="IC533" s="718"/>
      <c r="ID533" s="718"/>
      <c r="IE533" s="718"/>
      <c r="IF533" s="718"/>
      <c r="IG533" s="718"/>
      <c r="IH533" s="718"/>
      <c r="II533" s="718"/>
      <c r="IJ533" s="718"/>
      <c r="IK533" s="718"/>
      <c r="IL533" s="718"/>
      <c r="IM533" s="718"/>
      <c r="IN533" s="718"/>
      <c r="IO533" s="718"/>
      <c r="IP533" s="718"/>
      <c r="IQ533" s="718"/>
      <c r="IR533" s="718"/>
      <c r="IS533" s="718"/>
      <c r="IT533" s="718"/>
      <c r="IU533" s="718"/>
      <c r="IV533" s="718"/>
    </row>
    <row r="534" spans="2:256" s="418" customFormat="1">
      <c r="B534" s="432"/>
      <c r="C534" s="433"/>
      <c r="D534" s="432"/>
      <c r="E534" s="432"/>
      <c r="P534" s="718"/>
      <c r="Q534" s="718"/>
      <c r="R534" s="718"/>
      <c r="S534" s="718"/>
      <c r="T534" s="718"/>
      <c r="U534" s="718"/>
      <c r="V534" s="718"/>
      <c r="W534" s="718"/>
      <c r="X534" s="718"/>
      <c r="Y534" s="718"/>
      <c r="Z534" s="718"/>
      <c r="AA534" s="718"/>
      <c r="AB534" s="718"/>
      <c r="AC534" s="718"/>
      <c r="AD534" s="718"/>
      <c r="AE534" s="718"/>
      <c r="AF534" s="718"/>
      <c r="AG534" s="718"/>
      <c r="AH534" s="718"/>
      <c r="AI534" s="718"/>
      <c r="AJ534" s="718"/>
      <c r="AK534" s="718"/>
      <c r="AL534" s="718"/>
      <c r="AM534" s="718"/>
      <c r="AN534" s="718"/>
      <c r="AO534" s="718"/>
      <c r="AP534" s="718"/>
      <c r="AQ534" s="718"/>
      <c r="AR534" s="718"/>
      <c r="AS534" s="718"/>
      <c r="AT534" s="718"/>
      <c r="AU534" s="718"/>
      <c r="AV534" s="718"/>
      <c r="AW534" s="718"/>
      <c r="AX534" s="718"/>
      <c r="AY534" s="718"/>
      <c r="AZ534" s="718"/>
      <c r="BA534" s="718"/>
      <c r="BB534" s="718"/>
      <c r="BC534" s="718"/>
      <c r="BD534" s="718"/>
      <c r="BE534" s="718"/>
      <c r="BF534" s="718"/>
      <c r="BG534" s="718"/>
      <c r="BH534" s="718"/>
      <c r="BI534" s="718"/>
      <c r="BJ534" s="718"/>
      <c r="BK534" s="718"/>
      <c r="BL534" s="718"/>
      <c r="BM534" s="718"/>
      <c r="BN534" s="718"/>
      <c r="BO534" s="718"/>
      <c r="BP534" s="718"/>
      <c r="BQ534" s="718"/>
      <c r="BR534" s="718"/>
      <c r="BS534" s="718"/>
      <c r="BT534" s="718"/>
      <c r="BU534" s="718"/>
      <c r="BV534" s="718"/>
      <c r="BW534" s="718"/>
      <c r="BX534" s="718"/>
      <c r="BY534" s="718"/>
      <c r="BZ534" s="718"/>
      <c r="CA534" s="718"/>
      <c r="CB534" s="718"/>
      <c r="CC534" s="718"/>
      <c r="CD534" s="718"/>
      <c r="CE534" s="718"/>
      <c r="CF534" s="718"/>
      <c r="CG534" s="718"/>
      <c r="CH534" s="718"/>
      <c r="CI534" s="718"/>
      <c r="CJ534" s="718"/>
      <c r="CK534" s="718"/>
      <c r="CL534" s="718"/>
      <c r="CM534" s="718"/>
      <c r="CN534" s="718"/>
      <c r="CO534" s="718"/>
      <c r="CP534" s="718"/>
      <c r="CQ534" s="718"/>
      <c r="CR534" s="718"/>
      <c r="CS534" s="718"/>
      <c r="CT534" s="718"/>
      <c r="CU534" s="718"/>
      <c r="CV534" s="718"/>
      <c r="CW534" s="718"/>
      <c r="CX534" s="718"/>
      <c r="CY534" s="718"/>
      <c r="CZ534" s="718"/>
      <c r="DA534" s="718"/>
      <c r="DB534" s="718"/>
      <c r="DC534" s="718"/>
      <c r="DD534" s="718"/>
      <c r="DE534" s="718"/>
      <c r="DF534" s="718"/>
      <c r="DG534" s="718"/>
      <c r="DH534" s="718"/>
      <c r="DI534" s="718"/>
      <c r="DJ534" s="718"/>
      <c r="DK534" s="718"/>
      <c r="DL534" s="718"/>
      <c r="DM534" s="718"/>
      <c r="DN534" s="718"/>
      <c r="DO534" s="718"/>
      <c r="DP534" s="718"/>
      <c r="DQ534" s="718"/>
      <c r="DR534" s="718"/>
      <c r="DS534" s="718"/>
      <c r="DT534" s="718"/>
      <c r="DU534" s="718"/>
      <c r="DV534" s="718"/>
      <c r="DW534" s="718"/>
      <c r="DX534" s="718"/>
      <c r="DY534" s="718"/>
      <c r="DZ534" s="718"/>
      <c r="EA534" s="718"/>
      <c r="EB534" s="718"/>
      <c r="EC534" s="718"/>
      <c r="ED534" s="718"/>
      <c r="EE534" s="718"/>
      <c r="EF534" s="718"/>
      <c r="EG534" s="718"/>
      <c r="EH534" s="718"/>
      <c r="EI534" s="718"/>
      <c r="EJ534" s="718"/>
      <c r="EK534" s="718"/>
      <c r="EL534" s="718"/>
      <c r="EM534" s="718"/>
      <c r="EN534" s="718"/>
      <c r="EO534" s="718"/>
      <c r="EP534" s="718"/>
      <c r="EQ534" s="718"/>
      <c r="ER534" s="718"/>
      <c r="ES534" s="718"/>
      <c r="ET534" s="718"/>
      <c r="EU534" s="718"/>
      <c r="EV534" s="718"/>
      <c r="EW534" s="718"/>
      <c r="EX534" s="718"/>
      <c r="EY534" s="718"/>
      <c r="EZ534" s="718"/>
      <c r="FA534" s="718"/>
      <c r="FB534" s="718"/>
      <c r="FC534" s="718"/>
      <c r="FD534" s="718"/>
      <c r="FE534" s="718"/>
      <c r="FF534" s="718"/>
      <c r="FG534" s="718"/>
      <c r="FH534" s="718"/>
      <c r="FI534" s="718"/>
      <c r="FJ534" s="718"/>
      <c r="FK534" s="718"/>
      <c r="FL534" s="718"/>
      <c r="FM534" s="718"/>
      <c r="FN534" s="718"/>
      <c r="FO534" s="718"/>
      <c r="FP534" s="718"/>
      <c r="FQ534" s="718"/>
      <c r="FR534" s="718"/>
      <c r="FS534" s="718"/>
      <c r="FT534" s="718"/>
      <c r="FU534" s="718"/>
      <c r="FV534" s="718"/>
      <c r="FW534" s="718"/>
      <c r="FX534" s="718"/>
      <c r="FY534" s="718"/>
      <c r="FZ534" s="718"/>
      <c r="GA534" s="718"/>
      <c r="GB534" s="718"/>
      <c r="GC534" s="718"/>
      <c r="GD534" s="718"/>
      <c r="GE534" s="718"/>
      <c r="GF534" s="718"/>
      <c r="GG534" s="718"/>
      <c r="GH534" s="718"/>
      <c r="GI534" s="718"/>
      <c r="GJ534" s="718"/>
      <c r="GK534" s="718"/>
      <c r="GL534" s="718"/>
      <c r="GM534" s="718"/>
      <c r="GN534" s="718"/>
      <c r="GO534" s="718"/>
      <c r="GP534" s="718"/>
      <c r="GQ534" s="718"/>
      <c r="GR534" s="718"/>
      <c r="GS534" s="718"/>
      <c r="GT534" s="718"/>
      <c r="GU534" s="718"/>
      <c r="GV534" s="718"/>
      <c r="GW534" s="718"/>
      <c r="GX534" s="718"/>
      <c r="GY534" s="718"/>
      <c r="GZ534" s="718"/>
      <c r="HA534" s="718"/>
      <c r="HB534" s="718"/>
      <c r="HC534" s="718"/>
      <c r="HD534" s="718"/>
      <c r="HE534" s="718"/>
      <c r="HF534" s="718"/>
      <c r="HG534" s="718"/>
      <c r="HH534" s="718"/>
      <c r="HI534" s="718"/>
      <c r="HJ534" s="718"/>
      <c r="HK534" s="718"/>
      <c r="HL534" s="718"/>
      <c r="HM534" s="718"/>
      <c r="HN534" s="718"/>
      <c r="HO534" s="718"/>
      <c r="HP534" s="718"/>
      <c r="HQ534" s="718"/>
      <c r="HR534" s="718"/>
      <c r="HS534" s="718"/>
      <c r="HT534" s="718"/>
      <c r="HU534" s="718"/>
      <c r="HV534" s="718"/>
      <c r="HW534" s="718"/>
      <c r="HX534" s="718"/>
      <c r="HY534" s="718"/>
      <c r="HZ534" s="718"/>
      <c r="IA534" s="718"/>
      <c r="IB534" s="718"/>
      <c r="IC534" s="718"/>
      <c r="ID534" s="718"/>
      <c r="IE534" s="718"/>
      <c r="IF534" s="718"/>
      <c r="IG534" s="718"/>
      <c r="IH534" s="718"/>
      <c r="II534" s="718"/>
      <c r="IJ534" s="718"/>
      <c r="IK534" s="718"/>
      <c r="IL534" s="718"/>
      <c r="IM534" s="718"/>
      <c r="IN534" s="718"/>
      <c r="IO534" s="718"/>
      <c r="IP534" s="718"/>
      <c r="IQ534" s="718"/>
      <c r="IR534" s="718"/>
      <c r="IS534" s="718"/>
      <c r="IT534" s="718"/>
      <c r="IU534" s="718"/>
      <c r="IV534" s="718"/>
    </row>
    <row r="535" spans="2:256" s="418" customFormat="1">
      <c r="B535" s="432"/>
      <c r="C535" s="433"/>
      <c r="D535" s="432"/>
      <c r="E535" s="432"/>
      <c r="P535" s="718"/>
      <c r="Q535" s="718"/>
      <c r="R535" s="718"/>
      <c r="S535" s="718"/>
      <c r="T535" s="718"/>
      <c r="U535" s="718"/>
      <c r="V535" s="718"/>
      <c r="W535" s="718"/>
      <c r="X535" s="718"/>
      <c r="Y535" s="718"/>
      <c r="Z535" s="718"/>
      <c r="AA535" s="718"/>
      <c r="AB535" s="718"/>
      <c r="AC535" s="718"/>
      <c r="AD535" s="718"/>
      <c r="AE535" s="718"/>
      <c r="AF535" s="718"/>
      <c r="AG535" s="718"/>
      <c r="AH535" s="718"/>
      <c r="AI535" s="718"/>
      <c r="AJ535" s="718"/>
      <c r="AK535" s="718"/>
      <c r="AL535" s="718"/>
      <c r="AM535" s="718"/>
      <c r="AN535" s="718"/>
      <c r="AO535" s="718"/>
      <c r="AP535" s="718"/>
      <c r="AQ535" s="718"/>
      <c r="AR535" s="718"/>
      <c r="AS535" s="718"/>
      <c r="AT535" s="718"/>
      <c r="AU535" s="718"/>
      <c r="AV535" s="718"/>
      <c r="AW535" s="718"/>
      <c r="AX535" s="718"/>
      <c r="AY535" s="718"/>
      <c r="AZ535" s="718"/>
      <c r="BA535" s="718"/>
      <c r="BB535" s="718"/>
      <c r="BC535" s="718"/>
      <c r="BD535" s="718"/>
      <c r="BE535" s="718"/>
      <c r="BF535" s="718"/>
      <c r="BG535" s="718"/>
      <c r="BH535" s="718"/>
      <c r="BI535" s="718"/>
      <c r="BJ535" s="718"/>
      <c r="BK535" s="718"/>
      <c r="BL535" s="718"/>
      <c r="BM535" s="718"/>
      <c r="BN535" s="718"/>
      <c r="BO535" s="718"/>
      <c r="BP535" s="718"/>
      <c r="BQ535" s="718"/>
      <c r="BR535" s="718"/>
      <c r="BS535" s="718"/>
      <c r="BT535" s="718"/>
      <c r="BU535" s="718"/>
      <c r="BV535" s="718"/>
      <c r="BW535" s="718"/>
      <c r="BX535" s="718"/>
      <c r="BY535" s="718"/>
      <c r="BZ535" s="718"/>
      <c r="CA535" s="718"/>
      <c r="CB535" s="718"/>
      <c r="CC535" s="718"/>
      <c r="CD535" s="718"/>
      <c r="CE535" s="718"/>
      <c r="CF535" s="718"/>
      <c r="CG535" s="718"/>
      <c r="CH535" s="718"/>
      <c r="CI535" s="718"/>
      <c r="CJ535" s="718"/>
      <c r="CK535" s="718"/>
      <c r="CL535" s="718"/>
      <c r="CM535" s="718"/>
      <c r="CN535" s="718"/>
      <c r="CO535" s="718"/>
      <c r="CP535" s="718"/>
      <c r="CQ535" s="718"/>
      <c r="CR535" s="718"/>
      <c r="CS535" s="718"/>
      <c r="CT535" s="718"/>
      <c r="CU535" s="718"/>
      <c r="CV535" s="718"/>
      <c r="CW535" s="718"/>
      <c r="CX535" s="718"/>
      <c r="CY535" s="718"/>
      <c r="CZ535" s="718"/>
      <c r="DA535" s="718"/>
      <c r="DB535" s="718"/>
      <c r="DC535" s="718"/>
      <c r="DD535" s="718"/>
      <c r="DE535" s="718"/>
      <c r="DF535" s="718"/>
      <c r="DG535" s="718"/>
      <c r="DH535" s="718"/>
      <c r="DI535" s="718"/>
      <c r="DJ535" s="718"/>
      <c r="DK535" s="718"/>
      <c r="DL535" s="718"/>
      <c r="DM535" s="718"/>
      <c r="DN535" s="718"/>
      <c r="DO535" s="718"/>
      <c r="DP535" s="718"/>
      <c r="DQ535" s="718"/>
      <c r="DR535" s="718"/>
      <c r="DS535" s="718"/>
      <c r="DT535" s="718"/>
      <c r="DU535" s="718"/>
      <c r="DV535" s="718"/>
      <c r="DW535" s="718"/>
      <c r="DX535" s="718"/>
      <c r="DY535" s="718"/>
      <c r="DZ535" s="718"/>
      <c r="EA535" s="718"/>
      <c r="EB535" s="718"/>
      <c r="EC535" s="718"/>
      <c r="ED535" s="718"/>
      <c r="EE535" s="718"/>
      <c r="EF535" s="718"/>
      <c r="EG535" s="718"/>
      <c r="EH535" s="718"/>
      <c r="EI535" s="718"/>
      <c r="EJ535" s="718"/>
      <c r="EK535" s="718"/>
      <c r="EL535" s="718"/>
      <c r="EM535" s="718"/>
      <c r="EN535" s="718"/>
      <c r="EO535" s="718"/>
      <c r="EP535" s="718"/>
      <c r="EQ535" s="718"/>
      <c r="ER535" s="718"/>
      <c r="ES535" s="718"/>
      <c r="ET535" s="718"/>
      <c r="EU535" s="718"/>
      <c r="EV535" s="718"/>
      <c r="EW535" s="718"/>
      <c r="EX535" s="718"/>
      <c r="EY535" s="718"/>
      <c r="EZ535" s="718"/>
      <c r="FA535" s="718"/>
      <c r="FB535" s="718"/>
      <c r="FC535" s="718"/>
      <c r="FD535" s="718"/>
      <c r="FE535" s="718"/>
      <c r="FF535" s="718"/>
      <c r="FG535" s="718"/>
      <c r="FH535" s="718"/>
      <c r="FI535" s="718"/>
      <c r="FJ535" s="718"/>
      <c r="FK535" s="718"/>
      <c r="FL535" s="718"/>
      <c r="FM535" s="718"/>
      <c r="FN535" s="718"/>
      <c r="FO535" s="718"/>
      <c r="FP535" s="718"/>
      <c r="FQ535" s="718"/>
      <c r="FR535" s="718"/>
      <c r="FS535" s="718"/>
      <c r="FT535" s="718"/>
      <c r="FU535" s="718"/>
      <c r="FV535" s="718"/>
      <c r="FW535" s="718"/>
      <c r="FX535" s="718"/>
      <c r="FY535" s="718"/>
      <c r="FZ535" s="718"/>
      <c r="GA535" s="718"/>
      <c r="GB535" s="718"/>
      <c r="GC535" s="718"/>
      <c r="GD535" s="718"/>
      <c r="GE535" s="718"/>
      <c r="GF535" s="718"/>
      <c r="GG535" s="718"/>
      <c r="GH535" s="718"/>
      <c r="GI535" s="718"/>
      <c r="GJ535" s="718"/>
      <c r="GK535" s="718"/>
      <c r="GL535" s="718"/>
      <c r="GM535" s="718"/>
      <c r="GN535" s="718"/>
      <c r="GO535" s="718"/>
      <c r="GP535" s="718"/>
      <c r="GQ535" s="718"/>
      <c r="GR535" s="718"/>
      <c r="GS535" s="718"/>
      <c r="GT535" s="718"/>
      <c r="GU535" s="718"/>
      <c r="GV535" s="718"/>
      <c r="GW535" s="718"/>
      <c r="GX535" s="718"/>
      <c r="GY535" s="718"/>
      <c r="GZ535" s="718"/>
      <c r="HA535" s="718"/>
      <c r="HB535" s="718"/>
      <c r="HC535" s="718"/>
      <c r="HD535" s="718"/>
      <c r="HE535" s="718"/>
      <c r="HF535" s="718"/>
      <c r="HG535" s="718"/>
      <c r="HH535" s="718"/>
      <c r="HI535" s="718"/>
      <c r="HJ535" s="718"/>
      <c r="HK535" s="718"/>
      <c r="HL535" s="718"/>
      <c r="HM535" s="718"/>
      <c r="HN535" s="718"/>
      <c r="HO535" s="718"/>
      <c r="HP535" s="718"/>
      <c r="HQ535" s="718"/>
      <c r="HR535" s="718"/>
      <c r="HS535" s="718"/>
      <c r="HT535" s="718"/>
      <c r="HU535" s="718"/>
      <c r="HV535" s="718"/>
      <c r="HW535" s="718"/>
      <c r="HX535" s="718"/>
      <c r="HY535" s="718"/>
      <c r="HZ535" s="718"/>
      <c r="IA535" s="718"/>
      <c r="IB535" s="718"/>
      <c r="IC535" s="718"/>
      <c r="ID535" s="718"/>
      <c r="IE535" s="718"/>
      <c r="IF535" s="718"/>
      <c r="IG535" s="718"/>
      <c r="IH535" s="718"/>
      <c r="II535" s="718"/>
      <c r="IJ535" s="718"/>
      <c r="IK535" s="718"/>
      <c r="IL535" s="718"/>
      <c r="IM535" s="718"/>
      <c r="IN535" s="718"/>
      <c r="IO535" s="718"/>
      <c r="IP535" s="718"/>
      <c r="IQ535" s="718"/>
      <c r="IR535" s="718"/>
      <c r="IS535" s="718"/>
      <c r="IT535" s="718"/>
      <c r="IU535" s="718"/>
      <c r="IV535" s="718"/>
    </row>
    <row r="536" spans="2:256" s="418" customFormat="1">
      <c r="B536" s="432"/>
      <c r="C536" s="433"/>
      <c r="D536" s="432"/>
      <c r="E536" s="432"/>
      <c r="P536" s="718"/>
      <c r="Q536" s="718"/>
      <c r="R536" s="718"/>
      <c r="S536" s="718"/>
      <c r="T536" s="718"/>
      <c r="U536" s="718"/>
      <c r="V536" s="718"/>
      <c r="W536" s="718"/>
      <c r="X536" s="718"/>
      <c r="Y536" s="718"/>
      <c r="Z536" s="718"/>
      <c r="AA536" s="718"/>
      <c r="AB536" s="718"/>
      <c r="AC536" s="718"/>
      <c r="AD536" s="718"/>
      <c r="AE536" s="718"/>
      <c r="AF536" s="718"/>
      <c r="AG536" s="718"/>
      <c r="AH536" s="718"/>
      <c r="AI536" s="718"/>
      <c r="AJ536" s="718"/>
      <c r="AK536" s="718"/>
      <c r="AL536" s="718"/>
      <c r="AM536" s="718"/>
      <c r="AN536" s="718"/>
      <c r="AO536" s="718"/>
      <c r="AP536" s="718"/>
      <c r="AQ536" s="718"/>
      <c r="AR536" s="718"/>
      <c r="AS536" s="718"/>
      <c r="AT536" s="718"/>
      <c r="AU536" s="718"/>
      <c r="AV536" s="718"/>
      <c r="AW536" s="718"/>
      <c r="AX536" s="718"/>
      <c r="AY536" s="718"/>
      <c r="AZ536" s="718"/>
      <c r="BA536" s="718"/>
      <c r="BB536" s="718"/>
      <c r="BC536" s="718"/>
      <c r="BD536" s="718"/>
      <c r="BE536" s="718"/>
      <c r="BF536" s="718"/>
      <c r="BG536" s="718"/>
      <c r="BH536" s="718"/>
      <c r="BI536" s="718"/>
      <c r="BJ536" s="718"/>
      <c r="BK536" s="718"/>
      <c r="BL536" s="718"/>
      <c r="BM536" s="718"/>
      <c r="BN536" s="718"/>
      <c r="BO536" s="718"/>
      <c r="BP536" s="718"/>
      <c r="BQ536" s="718"/>
      <c r="BR536" s="718"/>
      <c r="BS536" s="718"/>
      <c r="BT536" s="718"/>
      <c r="BU536" s="718"/>
      <c r="BV536" s="718"/>
      <c r="BW536" s="718"/>
      <c r="BX536" s="718"/>
      <c r="BY536" s="718"/>
      <c r="BZ536" s="718"/>
      <c r="CA536" s="718"/>
      <c r="CB536" s="718"/>
      <c r="CC536" s="718"/>
      <c r="CD536" s="718"/>
      <c r="CE536" s="718"/>
      <c r="CF536" s="718"/>
      <c r="CG536" s="718"/>
      <c r="CH536" s="718"/>
      <c r="CI536" s="718"/>
      <c r="CJ536" s="718"/>
      <c r="CK536" s="718"/>
      <c r="CL536" s="718"/>
      <c r="CM536" s="718"/>
      <c r="CN536" s="718"/>
      <c r="CO536" s="718"/>
      <c r="CP536" s="718"/>
      <c r="CQ536" s="718"/>
      <c r="CR536" s="718"/>
      <c r="CS536" s="718"/>
      <c r="CT536" s="718"/>
      <c r="CU536" s="718"/>
      <c r="CV536" s="718"/>
      <c r="CW536" s="718"/>
      <c r="CX536" s="718"/>
      <c r="CY536" s="718"/>
      <c r="CZ536" s="718"/>
      <c r="DA536" s="718"/>
      <c r="DB536" s="718"/>
      <c r="DC536" s="718"/>
      <c r="DD536" s="718"/>
      <c r="DE536" s="718"/>
      <c r="DF536" s="718"/>
      <c r="DG536" s="718"/>
      <c r="DH536" s="718"/>
      <c r="DI536" s="718"/>
      <c r="DJ536" s="718"/>
      <c r="DK536" s="718"/>
      <c r="DL536" s="718"/>
      <c r="DM536" s="718"/>
      <c r="DN536" s="718"/>
      <c r="DO536" s="718"/>
      <c r="DP536" s="718"/>
      <c r="DQ536" s="718"/>
      <c r="DR536" s="718"/>
      <c r="DS536" s="718"/>
      <c r="DT536" s="718"/>
      <c r="DU536" s="718"/>
      <c r="DV536" s="718"/>
      <c r="DW536" s="718"/>
      <c r="DX536" s="718"/>
      <c r="DY536" s="718"/>
      <c r="DZ536" s="718"/>
      <c r="EA536" s="718"/>
      <c r="EB536" s="718"/>
      <c r="EC536" s="718"/>
      <c r="ED536" s="718"/>
      <c r="EE536" s="718"/>
      <c r="EF536" s="718"/>
      <c r="EG536" s="718"/>
      <c r="EH536" s="718"/>
      <c r="EI536" s="718"/>
      <c r="EJ536" s="718"/>
      <c r="EK536" s="718"/>
      <c r="EL536" s="718"/>
      <c r="EM536" s="718"/>
      <c r="EN536" s="718"/>
      <c r="EO536" s="718"/>
      <c r="EP536" s="718"/>
      <c r="EQ536" s="718"/>
      <c r="ER536" s="718"/>
      <c r="ES536" s="718"/>
      <c r="ET536" s="718"/>
      <c r="EU536" s="718"/>
      <c r="EV536" s="718"/>
      <c r="EW536" s="718"/>
      <c r="EX536" s="718"/>
      <c r="EY536" s="718"/>
      <c r="EZ536" s="718"/>
      <c r="FA536" s="718"/>
      <c r="FB536" s="718"/>
      <c r="FC536" s="718"/>
      <c r="FD536" s="718"/>
      <c r="FE536" s="718"/>
      <c r="FF536" s="718"/>
      <c r="FG536" s="718"/>
      <c r="FH536" s="718"/>
      <c r="FI536" s="718"/>
      <c r="FJ536" s="718"/>
      <c r="FK536" s="718"/>
      <c r="FL536" s="718"/>
      <c r="FM536" s="718"/>
      <c r="FN536" s="718"/>
      <c r="FO536" s="718"/>
      <c r="FP536" s="718"/>
      <c r="FQ536" s="718"/>
      <c r="FR536" s="718"/>
      <c r="FS536" s="718"/>
      <c r="FT536" s="718"/>
      <c r="FU536" s="718"/>
      <c r="FV536" s="718"/>
      <c r="FW536" s="718"/>
      <c r="FX536" s="718"/>
      <c r="FY536" s="718"/>
      <c r="FZ536" s="718"/>
      <c r="GA536" s="718"/>
      <c r="GB536" s="718"/>
      <c r="GC536" s="718"/>
      <c r="GD536" s="718"/>
      <c r="GE536" s="718"/>
      <c r="GF536" s="718"/>
      <c r="GG536" s="718"/>
      <c r="GH536" s="718"/>
      <c r="GI536" s="718"/>
      <c r="GJ536" s="718"/>
      <c r="GK536" s="718"/>
      <c r="GL536" s="718"/>
      <c r="GM536" s="718"/>
      <c r="GN536" s="718"/>
      <c r="GO536" s="718"/>
      <c r="GP536" s="718"/>
      <c r="GQ536" s="718"/>
      <c r="GR536" s="718"/>
      <c r="GS536" s="718"/>
      <c r="GT536" s="718"/>
      <c r="GU536" s="718"/>
      <c r="GV536" s="718"/>
      <c r="GW536" s="718"/>
      <c r="GX536" s="718"/>
      <c r="GY536" s="718"/>
      <c r="GZ536" s="718"/>
      <c r="HA536" s="718"/>
      <c r="HB536" s="718"/>
      <c r="HC536" s="718"/>
      <c r="HD536" s="718"/>
      <c r="HE536" s="718"/>
      <c r="HF536" s="718"/>
      <c r="HG536" s="718"/>
      <c r="HH536" s="718"/>
      <c r="HI536" s="718"/>
      <c r="HJ536" s="718"/>
      <c r="HK536" s="718"/>
      <c r="HL536" s="718"/>
      <c r="HM536" s="718"/>
      <c r="HN536" s="718"/>
      <c r="HO536" s="718"/>
      <c r="HP536" s="718"/>
      <c r="HQ536" s="718"/>
      <c r="HR536" s="718"/>
      <c r="HS536" s="718"/>
      <c r="HT536" s="718"/>
      <c r="HU536" s="718"/>
      <c r="HV536" s="718"/>
      <c r="HW536" s="718"/>
      <c r="HX536" s="718"/>
      <c r="HY536" s="718"/>
      <c r="HZ536" s="718"/>
      <c r="IA536" s="718"/>
      <c r="IB536" s="718"/>
      <c r="IC536" s="718"/>
      <c r="ID536" s="718"/>
      <c r="IE536" s="718"/>
      <c r="IF536" s="718"/>
      <c r="IG536" s="718"/>
      <c r="IH536" s="718"/>
      <c r="II536" s="718"/>
      <c r="IJ536" s="718"/>
      <c r="IK536" s="718"/>
      <c r="IL536" s="718"/>
      <c r="IM536" s="718"/>
      <c r="IN536" s="718"/>
      <c r="IO536" s="718"/>
      <c r="IP536" s="718"/>
      <c r="IQ536" s="718"/>
      <c r="IR536" s="718"/>
      <c r="IS536" s="718"/>
      <c r="IT536" s="718"/>
      <c r="IU536" s="718"/>
      <c r="IV536" s="718"/>
    </row>
    <row r="537" spans="2:256" s="418" customFormat="1">
      <c r="B537" s="432"/>
      <c r="C537" s="433"/>
      <c r="D537" s="432"/>
      <c r="E537" s="432"/>
      <c r="P537" s="718"/>
      <c r="Q537" s="718"/>
      <c r="R537" s="718"/>
      <c r="S537" s="718"/>
      <c r="T537" s="718"/>
      <c r="U537" s="718"/>
      <c r="V537" s="718"/>
      <c r="W537" s="718"/>
      <c r="X537" s="718"/>
      <c r="Y537" s="718"/>
      <c r="Z537" s="718"/>
      <c r="AA537" s="718"/>
      <c r="AB537" s="718"/>
      <c r="AC537" s="718"/>
      <c r="AD537" s="718"/>
      <c r="AE537" s="718"/>
      <c r="AF537" s="718"/>
      <c r="AG537" s="718"/>
      <c r="AH537" s="718"/>
      <c r="AI537" s="718"/>
      <c r="AJ537" s="718"/>
      <c r="AK537" s="718"/>
      <c r="AL537" s="718"/>
      <c r="AM537" s="718"/>
      <c r="AN537" s="718"/>
      <c r="AO537" s="718"/>
      <c r="AP537" s="718"/>
      <c r="AQ537" s="718"/>
      <c r="AR537" s="718"/>
      <c r="AS537" s="718"/>
      <c r="AT537" s="718"/>
      <c r="AU537" s="718"/>
      <c r="AV537" s="718"/>
      <c r="AW537" s="718"/>
      <c r="AX537" s="718"/>
      <c r="AY537" s="718"/>
      <c r="AZ537" s="718"/>
      <c r="BA537" s="718"/>
      <c r="BB537" s="718"/>
      <c r="BC537" s="718"/>
      <c r="BD537" s="718"/>
      <c r="BE537" s="718"/>
      <c r="BF537" s="718"/>
      <c r="BG537" s="718"/>
      <c r="BH537" s="718"/>
      <c r="BI537" s="718"/>
      <c r="BJ537" s="718"/>
      <c r="BK537" s="718"/>
      <c r="BL537" s="718"/>
      <c r="BM537" s="718"/>
      <c r="BN537" s="718"/>
      <c r="BO537" s="718"/>
      <c r="BP537" s="718"/>
      <c r="BQ537" s="718"/>
      <c r="BR537" s="718"/>
      <c r="BS537" s="718"/>
      <c r="BT537" s="718"/>
      <c r="BU537" s="718"/>
      <c r="BV537" s="718"/>
      <c r="BW537" s="718"/>
      <c r="BX537" s="718"/>
      <c r="BY537" s="718"/>
      <c r="BZ537" s="718"/>
      <c r="CA537" s="718"/>
      <c r="CB537" s="718"/>
      <c r="CC537" s="718"/>
      <c r="CD537" s="718"/>
      <c r="CE537" s="718"/>
      <c r="CF537" s="718"/>
      <c r="CG537" s="718"/>
      <c r="CH537" s="718"/>
      <c r="CI537" s="718"/>
      <c r="CJ537" s="718"/>
      <c r="CK537" s="718"/>
      <c r="CL537" s="718"/>
      <c r="CM537" s="718"/>
      <c r="CN537" s="718"/>
      <c r="CO537" s="718"/>
      <c r="CP537" s="718"/>
      <c r="CQ537" s="718"/>
      <c r="CR537" s="718"/>
      <c r="CS537" s="718"/>
      <c r="CT537" s="718"/>
      <c r="CU537" s="718"/>
      <c r="CV537" s="718"/>
      <c r="CW537" s="718"/>
      <c r="CX537" s="718"/>
      <c r="CY537" s="718"/>
      <c r="CZ537" s="718"/>
      <c r="DA537" s="718"/>
      <c r="DB537" s="718"/>
      <c r="DC537" s="718"/>
      <c r="DD537" s="718"/>
      <c r="DE537" s="718"/>
      <c r="DF537" s="718"/>
      <c r="DG537" s="718"/>
      <c r="DH537" s="718"/>
      <c r="DI537" s="718"/>
      <c r="DJ537" s="718"/>
      <c r="DK537" s="718"/>
      <c r="DL537" s="718"/>
      <c r="DM537" s="718"/>
      <c r="DN537" s="718"/>
      <c r="DO537" s="718"/>
      <c r="DP537" s="718"/>
      <c r="DQ537" s="718"/>
      <c r="DR537" s="718"/>
      <c r="DS537" s="718"/>
      <c r="DT537" s="718"/>
      <c r="DU537" s="718"/>
      <c r="DV537" s="718"/>
      <c r="DW537" s="718"/>
      <c r="DX537" s="718"/>
      <c r="DY537" s="718"/>
      <c r="DZ537" s="718"/>
      <c r="EA537" s="718"/>
      <c r="EB537" s="718"/>
      <c r="EC537" s="718"/>
      <c r="ED537" s="718"/>
      <c r="EE537" s="718"/>
      <c r="EF537" s="718"/>
      <c r="EG537" s="718"/>
      <c r="EH537" s="718"/>
      <c r="EI537" s="718"/>
      <c r="EJ537" s="718"/>
      <c r="EK537" s="718"/>
      <c r="EL537" s="718"/>
      <c r="EM537" s="718"/>
      <c r="EN537" s="718"/>
      <c r="EO537" s="718"/>
      <c r="EP537" s="718"/>
      <c r="EQ537" s="718"/>
      <c r="ER537" s="718"/>
      <c r="ES537" s="718"/>
      <c r="ET537" s="718"/>
      <c r="EU537" s="718"/>
      <c r="EV537" s="718"/>
      <c r="EW537" s="718"/>
      <c r="EX537" s="718"/>
      <c r="EY537" s="718"/>
      <c r="EZ537" s="718"/>
      <c r="FA537" s="718"/>
      <c r="FB537" s="718"/>
      <c r="FC537" s="718"/>
      <c r="FD537" s="718"/>
      <c r="FE537" s="718"/>
      <c r="FF537" s="718"/>
      <c r="FG537" s="718"/>
      <c r="FH537" s="718"/>
      <c r="FI537" s="718"/>
      <c r="FJ537" s="718"/>
      <c r="FK537" s="718"/>
      <c r="FL537" s="718"/>
      <c r="FM537" s="718"/>
      <c r="FN537" s="718"/>
      <c r="FO537" s="718"/>
      <c r="FP537" s="718"/>
      <c r="FQ537" s="718"/>
      <c r="FR537" s="718"/>
      <c r="FS537" s="718"/>
      <c r="FT537" s="718"/>
      <c r="FU537" s="718"/>
      <c r="FV537" s="718"/>
      <c r="FW537" s="718"/>
      <c r="FX537" s="718"/>
      <c r="FY537" s="718"/>
      <c r="FZ537" s="718"/>
      <c r="GA537" s="718"/>
      <c r="GB537" s="718"/>
      <c r="GC537" s="718"/>
      <c r="GD537" s="718"/>
      <c r="GE537" s="718"/>
      <c r="GF537" s="718"/>
      <c r="GG537" s="718"/>
      <c r="GH537" s="718"/>
      <c r="GI537" s="718"/>
      <c r="GJ537" s="718"/>
      <c r="GK537" s="718"/>
      <c r="GL537" s="718"/>
      <c r="GM537" s="718"/>
      <c r="GN537" s="718"/>
      <c r="GO537" s="718"/>
      <c r="GP537" s="718"/>
      <c r="GQ537" s="718"/>
      <c r="GR537" s="718"/>
      <c r="GS537" s="718"/>
      <c r="GT537" s="718"/>
      <c r="GU537" s="718"/>
      <c r="GV537" s="718"/>
      <c r="GW537" s="718"/>
      <c r="GX537" s="718"/>
      <c r="GY537" s="718"/>
      <c r="GZ537" s="718"/>
      <c r="HA537" s="718"/>
      <c r="HB537" s="718"/>
      <c r="HC537" s="718"/>
      <c r="HD537" s="718"/>
      <c r="HE537" s="718"/>
      <c r="HF537" s="718"/>
      <c r="HG537" s="718"/>
      <c r="HH537" s="718"/>
      <c r="HI537" s="718"/>
      <c r="HJ537" s="718"/>
      <c r="HK537" s="718"/>
      <c r="HL537" s="718"/>
      <c r="HM537" s="718"/>
      <c r="HN537" s="718"/>
      <c r="HO537" s="718"/>
      <c r="HP537" s="718"/>
      <c r="HQ537" s="718"/>
      <c r="HR537" s="718"/>
      <c r="HS537" s="718"/>
      <c r="HT537" s="718"/>
      <c r="HU537" s="718"/>
      <c r="HV537" s="718"/>
      <c r="HW537" s="718"/>
      <c r="HX537" s="718"/>
      <c r="HY537" s="718"/>
      <c r="HZ537" s="718"/>
      <c r="IA537" s="718"/>
      <c r="IB537" s="718"/>
      <c r="IC537" s="718"/>
      <c r="ID537" s="718"/>
      <c r="IE537" s="718"/>
      <c r="IF537" s="718"/>
      <c r="IG537" s="718"/>
      <c r="IH537" s="718"/>
      <c r="II537" s="718"/>
      <c r="IJ537" s="718"/>
      <c r="IK537" s="718"/>
      <c r="IL537" s="718"/>
      <c r="IM537" s="718"/>
      <c r="IN537" s="718"/>
      <c r="IO537" s="718"/>
      <c r="IP537" s="718"/>
      <c r="IQ537" s="718"/>
      <c r="IR537" s="718"/>
      <c r="IS537" s="718"/>
      <c r="IT537" s="718"/>
      <c r="IU537" s="718"/>
      <c r="IV537" s="718"/>
    </row>
    <row r="538" spans="2:256" s="418" customFormat="1">
      <c r="B538" s="432"/>
      <c r="C538" s="433"/>
      <c r="D538" s="432"/>
      <c r="E538" s="432"/>
      <c r="P538" s="718"/>
      <c r="Q538" s="718"/>
      <c r="R538" s="718"/>
      <c r="S538" s="718"/>
      <c r="T538" s="718"/>
      <c r="U538" s="718"/>
      <c r="V538" s="718"/>
      <c r="W538" s="718"/>
      <c r="X538" s="718"/>
      <c r="Y538" s="718"/>
      <c r="Z538" s="718"/>
      <c r="AA538" s="718"/>
      <c r="AB538" s="718"/>
      <c r="AC538" s="718"/>
      <c r="AD538" s="718"/>
      <c r="AE538" s="718"/>
      <c r="AF538" s="718"/>
      <c r="AG538" s="718"/>
      <c r="AH538" s="718"/>
      <c r="AI538" s="718"/>
      <c r="AJ538" s="718"/>
      <c r="AK538" s="718"/>
      <c r="AL538" s="718"/>
      <c r="AM538" s="718"/>
      <c r="AN538" s="718"/>
      <c r="AO538" s="718"/>
      <c r="AP538" s="718"/>
      <c r="AQ538" s="718"/>
      <c r="AR538" s="718"/>
      <c r="AS538" s="718"/>
      <c r="AT538" s="718"/>
      <c r="AU538" s="718"/>
      <c r="AV538" s="718"/>
      <c r="AW538" s="718"/>
      <c r="AX538" s="718"/>
      <c r="AY538" s="718"/>
      <c r="AZ538" s="718"/>
      <c r="BA538" s="718"/>
      <c r="BB538" s="718"/>
      <c r="BC538" s="718"/>
      <c r="BD538" s="718"/>
      <c r="BE538" s="718"/>
      <c r="BF538" s="718"/>
      <c r="BG538" s="718"/>
      <c r="BH538" s="718"/>
      <c r="BI538" s="718"/>
      <c r="BJ538" s="718"/>
      <c r="BK538" s="718"/>
      <c r="BL538" s="718"/>
      <c r="BM538" s="718"/>
      <c r="BN538" s="718"/>
      <c r="BO538" s="718"/>
      <c r="BP538" s="718"/>
      <c r="BQ538" s="718"/>
      <c r="BR538" s="718"/>
      <c r="BS538" s="718"/>
      <c r="BT538" s="718"/>
      <c r="BU538" s="718"/>
      <c r="BV538" s="718"/>
      <c r="BW538" s="718"/>
      <c r="BX538" s="718"/>
      <c r="BY538" s="718"/>
      <c r="BZ538" s="718"/>
      <c r="CA538" s="718"/>
      <c r="CB538" s="718"/>
      <c r="CC538" s="718"/>
      <c r="CD538" s="718"/>
      <c r="CE538" s="718"/>
      <c r="CF538" s="718"/>
      <c r="CG538" s="718"/>
      <c r="CH538" s="718"/>
      <c r="CI538" s="718"/>
      <c r="CJ538" s="718"/>
      <c r="CK538" s="718"/>
      <c r="CL538" s="718"/>
      <c r="CM538" s="718"/>
      <c r="CN538" s="718"/>
      <c r="CO538" s="718"/>
      <c r="CP538" s="718"/>
      <c r="CQ538" s="718"/>
      <c r="CR538" s="718"/>
      <c r="CS538" s="718"/>
      <c r="CT538" s="718"/>
      <c r="CU538" s="718"/>
      <c r="CV538" s="718"/>
      <c r="CW538" s="718"/>
      <c r="CX538" s="718"/>
      <c r="CY538" s="718"/>
      <c r="CZ538" s="718"/>
      <c r="DA538" s="718"/>
      <c r="DB538" s="718"/>
      <c r="DC538" s="718"/>
      <c r="DD538" s="718"/>
      <c r="DE538" s="718"/>
      <c r="DF538" s="718"/>
      <c r="DG538" s="718"/>
      <c r="DH538" s="718"/>
      <c r="DI538" s="718"/>
      <c r="DJ538" s="718"/>
      <c r="DK538" s="718"/>
      <c r="DL538" s="718"/>
      <c r="DM538" s="718"/>
      <c r="DN538" s="718"/>
      <c r="DO538" s="718"/>
      <c r="DP538" s="718"/>
      <c r="DQ538" s="718"/>
      <c r="DR538" s="718"/>
      <c r="DS538" s="718"/>
      <c r="DT538" s="718"/>
      <c r="DU538" s="718"/>
      <c r="DV538" s="718"/>
      <c r="DW538" s="718"/>
      <c r="DX538" s="718"/>
      <c r="DY538" s="718"/>
      <c r="DZ538" s="718"/>
      <c r="EA538" s="718"/>
      <c r="EB538" s="718"/>
      <c r="EC538" s="718"/>
      <c r="ED538" s="718"/>
      <c r="EE538" s="718"/>
      <c r="EF538" s="718"/>
      <c r="EG538" s="718"/>
      <c r="EH538" s="718"/>
      <c r="EI538" s="718"/>
      <c r="EJ538" s="718"/>
      <c r="EK538" s="718"/>
      <c r="EL538" s="718"/>
      <c r="EM538" s="718"/>
      <c r="EN538" s="718"/>
      <c r="EO538" s="718"/>
      <c r="EP538" s="718"/>
      <c r="EQ538" s="718"/>
      <c r="ER538" s="718"/>
      <c r="ES538" s="718"/>
      <c r="ET538" s="718"/>
      <c r="EU538" s="718"/>
      <c r="EV538" s="718"/>
      <c r="EW538" s="718"/>
      <c r="EX538" s="718"/>
      <c r="EY538" s="718"/>
      <c r="EZ538" s="718"/>
      <c r="FA538" s="718"/>
      <c r="FB538" s="718"/>
      <c r="FC538" s="718"/>
      <c r="FD538" s="718"/>
      <c r="FE538" s="718"/>
      <c r="FF538" s="718"/>
      <c r="FG538" s="718"/>
      <c r="FH538" s="718"/>
      <c r="FI538" s="718"/>
      <c r="FJ538" s="718"/>
      <c r="FK538" s="718"/>
      <c r="FL538" s="718"/>
      <c r="FM538" s="718"/>
      <c r="FN538" s="718"/>
      <c r="FO538" s="718"/>
      <c r="FP538" s="718"/>
      <c r="FQ538" s="718"/>
      <c r="FR538" s="718"/>
      <c r="FS538" s="718"/>
      <c r="FT538" s="718"/>
      <c r="FU538" s="718"/>
      <c r="FV538" s="718"/>
      <c r="FW538" s="718"/>
      <c r="FX538" s="718"/>
      <c r="FY538" s="718"/>
      <c r="FZ538" s="718"/>
      <c r="GA538" s="718"/>
      <c r="GB538" s="718"/>
      <c r="GC538" s="718"/>
      <c r="GD538" s="718"/>
      <c r="GE538" s="718"/>
      <c r="GF538" s="718"/>
      <c r="GG538" s="718"/>
      <c r="GH538" s="718"/>
      <c r="GI538" s="718"/>
      <c r="GJ538" s="718"/>
      <c r="GK538" s="718"/>
      <c r="GL538" s="718"/>
      <c r="GM538" s="718"/>
      <c r="GN538" s="718"/>
      <c r="GO538" s="718"/>
      <c r="GP538" s="718"/>
      <c r="GQ538" s="718"/>
      <c r="GR538" s="718"/>
      <c r="GS538" s="718"/>
      <c r="GT538" s="718"/>
      <c r="GU538" s="718"/>
      <c r="GV538" s="718"/>
      <c r="GW538" s="718"/>
      <c r="GX538" s="718"/>
      <c r="GY538" s="718"/>
      <c r="GZ538" s="718"/>
      <c r="HA538" s="718"/>
      <c r="HB538" s="718"/>
      <c r="HC538" s="718"/>
      <c r="HD538" s="718"/>
      <c r="HE538" s="718"/>
      <c r="HF538" s="718"/>
      <c r="HG538" s="718"/>
      <c r="HH538" s="718"/>
      <c r="HI538" s="718"/>
      <c r="HJ538" s="718"/>
      <c r="HK538" s="718"/>
      <c r="HL538" s="718"/>
      <c r="HM538" s="718"/>
      <c r="HN538" s="718"/>
      <c r="HO538" s="718"/>
      <c r="HP538" s="718"/>
      <c r="HQ538" s="718"/>
      <c r="HR538" s="718"/>
      <c r="HS538" s="718"/>
      <c r="HT538" s="718"/>
      <c r="HU538" s="718"/>
      <c r="HV538" s="718"/>
      <c r="HW538" s="718"/>
      <c r="HX538" s="718"/>
      <c r="HY538" s="718"/>
      <c r="HZ538" s="718"/>
      <c r="IA538" s="718"/>
      <c r="IB538" s="718"/>
      <c r="IC538" s="718"/>
      <c r="ID538" s="718"/>
      <c r="IE538" s="718"/>
      <c r="IF538" s="718"/>
      <c r="IG538" s="718"/>
      <c r="IH538" s="718"/>
      <c r="II538" s="718"/>
      <c r="IJ538" s="718"/>
      <c r="IK538" s="718"/>
      <c r="IL538" s="718"/>
      <c r="IM538" s="718"/>
      <c r="IN538" s="718"/>
      <c r="IO538" s="718"/>
      <c r="IP538" s="718"/>
      <c r="IQ538" s="718"/>
      <c r="IR538" s="718"/>
      <c r="IS538" s="718"/>
      <c r="IT538" s="718"/>
      <c r="IU538" s="718"/>
      <c r="IV538" s="718"/>
    </row>
    <row r="539" spans="2:256" s="418" customFormat="1">
      <c r="B539" s="432"/>
      <c r="C539" s="433"/>
      <c r="D539" s="432"/>
      <c r="E539" s="432"/>
      <c r="P539" s="718"/>
      <c r="Q539" s="718"/>
      <c r="R539" s="718"/>
      <c r="S539" s="718"/>
      <c r="T539" s="718"/>
      <c r="U539" s="718"/>
      <c r="V539" s="718"/>
      <c r="W539" s="718"/>
      <c r="X539" s="718"/>
      <c r="Y539" s="718"/>
      <c r="Z539" s="718"/>
      <c r="AA539" s="718"/>
      <c r="AB539" s="718"/>
      <c r="AC539" s="718"/>
      <c r="AD539" s="718"/>
      <c r="AE539" s="718"/>
      <c r="AF539" s="718"/>
      <c r="AG539" s="718"/>
      <c r="AH539" s="718"/>
      <c r="AI539" s="718"/>
      <c r="AJ539" s="718"/>
      <c r="AK539" s="718"/>
      <c r="AL539" s="718"/>
      <c r="AM539" s="718"/>
      <c r="AN539" s="718"/>
      <c r="AO539" s="718"/>
      <c r="AP539" s="718"/>
      <c r="AQ539" s="718"/>
      <c r="AR539" s="718"/>
      <c r="AS539" s="718"/>
      <c r="AT539" s="718"/>
      <c r="AU539" s="718"/>
      <c r="AV539" s="718"/>
      <c r="AW539" s="718"/>
      <c r="AX539" s="718"/>
      <c r="AY539" s="718"/>
      <c r="AZ539" s="718"/>
      <c r="BA539" s="718"/>
      <c r="BB539" s="718"/>
      <c r="BC539" s="718"/>
      <c r="BD539" s="718"/>
      <c r="BE539" s="718"/>
      <c r="BF539" s="718"/>
      <c r="BG539" s="718"/>
      <c r="BH539" s="718"/>
      <c r="BI539" s="718"/>
      <c r="BJ539" s="718"/>
      <c r="BK539" s="718"/>
      <c r="BL539" s="718"/>
      <c r="BM539" s="718"/>
      <c r="BN539" s="718"/>
      <c r="BO539" s="718"/>
      <c r="BP539" s="718"/>
      <c r="BQ539" s="718"/>
      <c r="BR539" s="718"/>
      <c r="BS539" s="718"/>
      <c r="BT539" s="718"/>
      <c r="BU539" s="718"/>
      <c r="BV539" s="718"/>
      <c r="BW539" s="718"/>
      <c r="BX539" s="718"/>
      <c r="BY539" s="718"/>
      <c r="BZ539" s="718"/>
      <c r="CA539" s="718"/>
      <c r="CB539" s="718"/>
      <c r="CC539" s="718"/>
      <c r="CD539" s="718"/>
      <c r="CE539" s="718"/>
      <c r="CF539" s="718"/>
      <c r="CG539" s="718"/>
      <c r="CH539" s="718"/>
      <c r="CI539" s="718"/>
      <c r="CJ539" s="718"/>
      <c r="CK539" s="718"/>
      <c r="CL539" s="718"/>
      <c r="CM539" s="718"/>
      <c r="CN539" s="718"/>
      <c r="CO539" s="718"/>
      <c r="CP539" s="718"/>
      <c r="CQ539" s="718"/>
      <c r="CR539" s="718"/>
      <c r="CS539" s="718"/>
      <c r="CT539" s="718"/>
      <c r="CU539" s="718"/>
      <c r="CV539" s="718"/>
      <c r="CW539" s="718"/>
      <c r="CX539" s="718"/>
      <c r="CY539" s="718"/>
      <c r="CZ539" s="718"/>
      <c r="DA539" s="718"/>
      <c r="DB539" s="718"/>
      <c r="DC539" s="718"/>
      <c r="DD539" s="718"/>
      <c r="DE539" s="718"/>
      <c r="DF539" s="718"/>
      <c r="DG539" s="718"/>
      <c r="DH539" s="718"/>
      <c r="DI539" s="718"/>
      <c r="DJ539" s="718"/>
      <c r="DK539" s="718"/>
      <c r="DL539" s="718"/>
      <c r="DM539" s="718"/>
      <c r="DN539" s="718"/>
      <c r="DO539" s="718"/>
      <c r="DP539" s="718"/>
      <c r="DQ539" s="718"/>
      <c r="DR539" s="718"/>
      <c r="DS539" s="718"/>
      <c r="DT539" s="718"/>
      <c r="DU539" s="718"/>
      <c r="DV539" s="718"/>
      <c r="DW539" s="718"/>
      <c r="DX539" s="718"/>
      <c r="DY539" s="718"/>
      <c r="DZ539" s="718"/>
      <c r="EA539" s="718"/>
      <c r="EB539" s="718"/>
      <c r="EC539" s="718"/>
      <c r="ED539" s="718"/>
      <c r="EE539" s="718"/>
      <c r="EF539" s="718"/>
      <c r="EG539" s="718"/>
      <c r="EH539" s="718"/>
      <c r="EI539" s="718"/>
      <c r="EJ539" s="718"/>
      <c r="EK539" s="718"/>
      <c r="EL539" s="718"/>
      <c r="EM539" s="718"/>
      <c r="EN539" s="718"/>
      <c r="EO539" s="718"/>
      <c r="EP539" s="718"/>
      <c r="EQ539" s="718"/>
      <c r="ER539" s="718"/>
      <c r="ES539" s="718"/>
      <c r="ET539" s="718"/>
      <c r="EU539" s="718"/>
      <c r="EV539" s="718"/>
      <c r="EW539" s="718"/>
      <c r="EX539" s="718"/>
      <c r="EY539" s="718"/>
      <c r="EZ539" s="718"/>
      <c r="FA539" s="718"/>
      <c r="FB539" s="718"/>
      <c r="FC539" s="718"/>
      <c r="FD539" s="718"/>
      <c r="FE539" s="718"/>
      <c r="FF539" s="718"/>
      <c r="FG539" s="718"/>
      <c r="FH539" s="718"/>
      <c r="FI539" s="718"/>
      <c r="FJ539" s="718"/>
      <c r="FK539" s="718"/>
      <c r="FL539" s="718"/>
      <c r="FM539" s="718"/>
      <c r="FN539" s="718"/>
      <c r="FO539" s="718"/>
      <c r="FP539" s="718"/>
      <c r="FQ539" s="718"/>
      <c r="FR539" s="718"/>
      <c r="FS539" s="718"/>
      <c r="FT539" s="718"/>
      <c r="FU539" s="718"/>
      <c r="FV539" s="718"/>
      <c r="FW539" s="718"/>
      <c r="FX539" s="718"/>
      <c r="FY539" s="718"/>
      <c r="FZ539" s="718"/>
      <c r="GA539" s="718"/>
      <c r="GB539" s="718"/>
      <c r="GC539" s="718"/>
      <c r="GD539" s="718"/>
      <c r="GE539" s="718"/>
      <c r="GF539" s="718"/>
      <c r="GG539" s="718"/>
      <c r="GH539" s="718"/>
      <c r="GI539" s="718"/>
      <c r="GJ539" s="718"/>
      <c r="GK539" s="718"/>
      <c r="GL539" s="718"/>
      <c r="GM539" s="718"/>
      <c r="GN539" s="718"/>
      <c r="GO539" s="718"/>
      <c r="GP539" s="718"/>
      <c r="GQ539" s="718"/>
      <c r="GR539" s="718"/>
      <c r="GS539" s="718"/>
      <c r="GT539" s="718"/>
      <c r="GU539" s="718"/>
      <c r="GV539" s="718"/>
      <c r="GW539" s="718"/>
      <c r="GX539" s="718"/>
      <c r="GY539" s="718"/>
      <c r="GZ539" s="718"/>
      <c r="HA539" s="718"/>
      <c r="HB539" s="718"/>
      <c r="HC539" s="718"/>
      <c r="HD539" s="718"/>
      <c r="HE539" s="718"/>
      <c r="HF539" s="718"/>
      <c r="HG539" s="718"/>
      <c r="HH539" s="718"/>
      <c r="HI539" s="718"/>
      <c r="HJ539" s="718"/>
      <c r="HK539" s="718"/>
      <c r="HL539" s="718"/>
      <c r="HM539" s="718"/>
      <c r="HN539" s="718"/>
      <c r="HO539" s="718"/>
      <c r="HP539" s="718"/>
      <c r="HQ539" s="718"/>
      <c r="HR539" s="718"/>
      <c r="HS539" s="718"/>
      <c r="HT539" s="718"/>
      <c r="HU539" s="718"/>
      <c r="HV539" s="718"/>
      <c r="HW539" s="718"/>
      <c r="HX539" s="718"/>
      <c r="HY539" s="718"/>
      <c r="HZ539" s="718"/>
      <c r="IA539" s="718"/>
      <c r="IB539" s="718"/>
      <c r="IC539" s="718"/>
      <c r="ID539" s="718"/>
      <c r="IE539" s="718"/>
      <c r="IF539" s="718"/>
      <c r="IG539" s="718"/>
      <c r="IH539" s="718"/>
      <c r="II539" s="718"/>
      <c r="IJ539" s="718"/>
      <c r="IK539" s="718"/>
      <c r="IL539" s="718"/>
      <c r="IM539" s="718"/>
      <c r="IN539" s="718"/>
      <c r="IO539" s="718"/>
      <c r="IP539" s="718"/>
      <c r="IQ539" s="718"/>
      <c r="IR539" s="718"/>
      <c r="IS539" s="718"/>
      <c r="IT539" s="718"/>
      <c r="IU539" s="718"/>
      <c r="IV539" s="718"/>
    </row>
    <row r="540" spans="2:256" s="418" customFormat="1">
      <c r="B540" s="432"/>
      <c r="C540" s="433"/>
      <c r="D540" s="432"/>
      <c r="E540" s="432"/>
      <c r="P540" s="718"/>
      <c r="Q540" s="718"/>
      <c r="R540" s="718"/>
      <c r="S540" s="718"/>
      <c r="T540" s="718"/>
      <c r="U540" s="718"/>
      <c r="V540" s="718"/>
      <c r="W540" s="718"/>
      <c r="X540" s="718"/>
      <c r="Y540" s="718"/>
      <c r="Z540" s="718"/>
      <c r="AA540" s="718"/>
      <c r="AB540" s="718"/>
      <c r="AC540" s="718"/>
      <c r="AD540" s="718"/>
      <c r="AE540" s="718"/>
      <c r="AF540" s="718"/>
      <c r="AG540" s="718"/>
      <c r="AH540" s="718"/>
      <c r="AI540" s="718"/>
      <c r="AJ540" s="718"/>
      <c r="AK540" s="718"/>
      <c r="AL540" s="718"/>
      <c r="AM540" s="718"/>
      <c r="AN540" s="718"/>
      <c r="AO540" s="718"/>
      <c r="AP540" s="718"/>
      <c r="AQ540" s="718"/>
      <c r="AR540" s="718"/>
      <c r="AS540" s="718"/>
      <c r="AT540" s="718"/>
      <c r="AU540" s="718"/>
      <c r="AV540" s="718"/>
      <c r="AW540" s="718"/>
      <c r="AX540" s="718"/>
      <c r="AY540" s="718"/>
      <c r="AZ540" s="718"/>
      <c r="BA540" s="718"/>
      <c r="BB540" s="718"/>
      <c r="BC540" s="718"/>
      <c r="BD540" s="718"/>
      <c r="BE540" s="718"/>
      <c r="BF540" s="718"/>
      <c r="BG540" s="718"/>
      <c r="BH540" s="718"/>
      <c r="BI540" s="718"/>
      <c r="BJ540" s="718"/>
      <c r="BK540" s="718"/>
      <c r="BL540" s="718"/>
      <c r="BM540" s="718"/>
      <c r="BN540" s="718"/>
      <c r="BO540" s="718"/>
      <c r="BP540" s="718"/>
      <c r="BQ540" s="718"/>
      <c r="BR540" s="718"/>
      <c r="BS540" s="718"/>
      <c r="BT540" s="718"/>
      <c r="BU540" s="718"/>
      <c r="BV540" s="718"/>
      <c r="BW540" s="718"/>
      <c r="BX540" s="718"/>
      <c r="BY540" s="718"/>
      <c r="BZ540" s="718"/>
      <c r="CA540" s="718"/>
      <c r="CB540" s="718"/>
      <c r="CC540" s="718"/>
      <c r="CD540" s="718"/>
      <c r="CE540" s="718"/>
      <c r="CF540" s="718"/>
      <c r="CG540" s="718"/>
      <c r="CH540" s="718"/>
      <c r="CI540" s="718"/>
      <c r="CJ540" s="718"/>
      <c r="CK540" s="718"/>
      <c r="CL540" s="718"/>
      <c r="CM540" s="718"/>
      <c r="CN540" s="718"/>
      <c r="CO540" s="718"/>
      <c r="CP540" s="718"/>
      <c r="CQ540" s="718"/>
      <c r="CR540" s="718"/>
      <c r="CS540" s="718"/>
      <c r="CT540" s="718"/>
      <c r="CU540" s="718"/>
      <c r="CV540" s="718"/>
      <c r="CW540" s="718"/>
      <c r="CX540" s="718"/>
      <c r="CY540" s="718"/>
      <c r="CZ540" s="718"/>
      <c r="DA540" s="718"/>
      <c r="DB540" s="718"/>
      <c r="DC540" s="718"/>
      <c r="DD540" s="718"/>
      <c r="DE540" s="718"/>
      <c r="DF540" s="718"/>
      <c r="DG540" s="718"/>
      <c r="DH540" s="718"/>
      <c r="DI540" s="718"/>
      <c r="DJ540" s="718"/>
      <c r="DK540" s="718"/>
      <c r="DL540" s="718"/>
      <c r="DM540" s="718"/>
      <c r="DN540" s="718"/>
      <c r="DO540" s="718"/>
      <c r="DP540" s="718"/>
      <c r="DQ540" s="718"/>
      <c r="DR540" s="718"/>
      <c r="DS540" s="718"/>
      <c r="DT540" s="718"/>
      <c r="DU540" s="718"/>
      <c r="DV540" s="718"/>
      <c r="DW540" s="718"/>
      <c r="DX540" s="718"/>
      <c r="DY540" s="718"/>
      <c r="DZ540" s="718"/>
      <c r="EA540" s="718"/>
      <c r="EB540" s="718"/>
      <c r="EC540" s="718"/>
      <c r="ED540" s="718"/>
      <c r="EE540" s="718"/>
      <c r="EF540" s="718"/>
      <c r="EG540" s="718"/>
      <c r="EH540" s="718"/>
      <c r="EI540" s="718"/>
      <c r="EJ540" s="718"/>
      <c r="EK540" s="718"/>
      <c r="EL540" s="718"/>
      <c r="EM540" s="718"/>
      <c r="EN540" s="718"/>
      <c r="EO540" s="718"/>
      <c r="EP540" s="718"/>
      <c r="EQ540" s="718"/>
      <c r="ER540" s="718"/>
      <c r="ES540" s="718"/>
      <c r="ET540" s="718"/>
      <c r="EU540" s="718"/>
      <c r="EV540" s="718"/>
      <c r="EW540" s="718"/>
      <c r="EX540" s="718"/>
      <c r="EY540" s="718"/>
      <c r="EZ540" s="718"/>
      <c r="FA540" s="718"/>
      <c r="FB540" s="718"/>
      <c r="FC540" s="718"/>
      <c r="FD540" s="718"/>
      <c r="FE540" s="718"/>
      <c r="FF540" s="718"/>
      <c r="FG540" s="718"/>
      <c r="FH540" s="718"/>
      <c r="FI540" s="718"/>
      <c r="FJ540" s="718"/>
      <c r="FK540" s="718"/>
      <c r="FL540" s="718"/>
      <c r="FM540" s="718"/>
      <c r="FN540" s="718"/>
      <c r="FO540" s="718"/>
      <c r="FP540" s="718"/>
      <c r="FQ540" s="718"/>
      <c r="FR540" s="718"/>
      <c r="FS540" s="718"/>
      <c r="FT540" s="718"/>
      <c r="FU540" s="718"/>
      <c r="FV540" s="718"/>
      <c r="FW540" s="718"/>
      <c r="FX540" s="718"/>
      <c r="FY540" s="718"/>
      <c r="FZ540" s="718"/>
      <c r="GA540" s="718"/>
      <c r="GB540" s="718"/>
      <c r="GC540" s="718"/>
      <c r="GD540" s="718"/>
      <c r="GE540" s="718"/>
      <c r="GF540" s="718"/>
      <c r="GG540" s="718"/>
      <c r="GH540" s="718"/>
      <c r="GI540" s="718"/>
      <c r="GJ540" s="718"/>
      <c r="GK540" s="718"/>
      <c r="GL540" s="718"/>
      <c r="GM540" s="718"/>
      <c r="GN540" s="718"/>
      <c r="GO540" s="718"/>
      <c r="GP540" s="718"/>
      <c r="GQ540" s="718"/>
      <c r="GR540" s="718"/>
      <c r="GS540" s="718"/>
      <c r="GT540" s="718"/>
      <c r="GU540" s="718"/>
      <c r="GV540" s="718"/>
      <c r="GW540" s="718"/>
      <c r="GX540" s="718"/>
      <c r="GY540" s="718"/>
      <c r="GZ540" s="718"/>
      <c r="HA540" s="718"/>
      <c r="HB540" s="718"/>
      <c r="HC540" s="718"/>
      <c r="HD540" s="718"/>
      <c r="HE540" s="718"/>
      <c r="HF540" s="718"/>
      <c r="HG540" s="718"/>
      <c r="HH540" s="718"/>
      <c r="HI540" s="718"/>
      <c r="HJ540" s="718"/>
      <c r="HK540" s="718"/>
      <c r="HL540" s="718"/>
      <c r="HM540" s="718"/>
      <c r="HN540" s="718"/>
      <c r="HO540" s="718"/>
      <c r="HP540" s="718"/>
      <c r="HQ540" s="718"/>
      <c r="HR540" s="718"/>
      <c r="HS540" s="718"/>
      <c r="HT540" s="718"/>
      <c r="HU540" s="718"/>
      <c r="HV540" s="718"/>
      <c r="HW540" s="718"/>
      <c r="HX540" s="718"/>
      <c r="HY540" s="718"/>
      <c r="HZ540" s="718"/>
      <c r="IA540" s="718"/>
      <c r="IB540" s="718"/>
      <c r="IC540" s="718"/>
      <c r="ID540" s="718"/>
      <c r="IE540" s="718"/>
      <c r="IF540" s="718"/>
      <c r="IG540" s="718"/>
      <c r="IH540" s="718"/>
      <c r="II540" s="718"/>
      <c r="IJ540" s="718"/>
      <c r="IK540" s="718"/>
      <c r="IL540" s="718"/>
      <c r="IM540" s="718"/>
      <c r="IN540" s="718"/>
      <c r="IO540" s="718"/>
      <c r="IP540" s="718"/>
      <c r="IQ540" s="718"/>
      <c r="IR540" s="718"/>
      <c r="IS540" s="718"/>
      <c r="IT540" s="718"/>
      <c r="IU540" s="718"/>
      <c r="IV540" s="718"/>
    </row>
    <row r="541" spans="2:256" s="418" customFormat="1">
      <c r="B541" s="432"/>
      <c r="C541" s="433"/>
      <c r="D541" s="432"/>
      <c r="E541" s="432"/>
      <c r="P541" s="718"/>
      <c r="Q541" s="718"/>
      <c r="R541" s="718"/>
      <c r="S541" s="718"/>
      <c r="T541" s="718"/>
      <c r="U541" s="718"/>
      <c r="V541" s="718"/>
      <c r="W541" s="718"/>
      <c r="X541" s="718"/>
      <c r="Y541" s="718"/>
      <c r="Z541" s="718"/>
      <c r="AA541" s="718"/>
      <c r="AB541" s="718"/>
      <c r="AC541" s="718"/>
      <c r="AD541" s="718"/>
      <c r="AE541" s="718"/>
      <c r="AF541" s="718"/>
      <c r="AG541" s="718"/>
      <c r="AH541" s="718"/>
      <c r="AI541" s="718"/>
      <c r="AJ541" s="718"/>
      <c r="AK541" s="718"/>
      <c r="AL541" s="718"/>
      <c r="AM541" s="718"/>
      <c r="AN541" s="718"/>
      <c r="AO541" s="718"/>
      <c r="AP541" s="718"/>
      <c r="AQ541" s="718"/>
      <c r="AR541" s="718"/>
      <c r="AS541" s="718"/>
      <c r="AT541" s="718"/>
      <c r="AU541" s="718"/>
      <c r="AV541" s="718"/>
      <c r="AW541" s="718"/>
      <c r="AX541" s="718"/>
      <c r="AY541" s="718"/>
      <c r="AZ541" s="718"/>
      <c r="BA541" s="718"/>
      <c r="BB541" s="718"/>
      <c r="BC541" s="718"/>
      <c r="BD541" s="718"/>
      <c r="BE541" s="718"/>
      <c r="BF541" s="718"/>
      <c r="BG541" s="718"/>
      <c r="BH541" s="718"/>
      <c r="BI541" s="718"/>
      <c r="BJ541" s="718"/>
      <c r="BK541" s="718"/>
      <c r="BL541" s="718"/>
      <c r="BM541" s="718"/>
      <c r="BN541" s="718"/>
      <c r="BO541" s="718"/>
      <c r="BP541" s="718"/>
      <c r="BQ541" s="718"/>
      <c r="BR541" s="718"/>
      <c r="BS541" s="718"/>
      <c r="BT541" s="718"/>
      <c r="BU541" s="718"/>
      <c r="BV541" s="718"/>
      <c r="BW541" s="718"/>
      <c r="BX541" s="718"/>
      <c r="BY541" s="718"/>
      <c r="BZ541" s="718"/>
      <c r="CA541" s="718"/>
      <c r="CB541" s="718"/>
      <c r="CC541" s="718"/>
      <c r="CD541" s="718"/>
      <c r="CE541" s="718"/>
      <c r="CF541" s="718"/>
      <c r="CG541" s="718"/>
      <c r="CH541" s="718"/>
      <c r="CI541" s="718"/>
      <c r="CJ541" s="718"/>
      <c r="CK541" s="718"/>
      <c r="CL541" s="718"/>
      <c r="CM541" s="718"/>
      <c r="CN541" s="718"/>
      <c r="CO541" s="718"/>
      <c r="CP541" s="718"/>
      <c r="CQ541" s="718"/>
      <c r="CR541" s="718"/>
      <c r="CS541" s="718"/>
      <c r="CT541" s="718"/>
      <c r="CU541" s="718"/>
      <c r="CV541" s="718"/>
      <c r="CW541" s="718"/>
      <c r="CX541" s="718"/>
      <c r="CY541" s="718"/>
      <c r="CZ541" s="718"/>
      <c r="DA541" s="718"/>
      <c r="DB541" s="718"/>
      <c r="DC541" s="718"/>
      <c r="DD541" s="718"/>
      <c r="DE541" s="718"/>
      <c r="DF541" s="718"/>
      <c r="DG541" s="718"/>
      <c r="DH541" s="718"/>
      <c r="DI541" s="718"/>
      <c r="DJ541" s="718"/>
      <c r="DK541" s="718"/>
      <c r="DL541" s="718"/>
      <c r="DM541" s="718"/>
      <c r="DN541" s="718"/>
      <c r="DO541" s="718"/>
      <c r="DP541" s="718"/>
      <c r="DQ541" s="718"/>
      <c r="DR541" s="718"/>
      <c r="DS541" s="718"/>
      <c r="DT541" s="718"/>
      <c r="DU541" s="718"/>
      <c r="DV541" s="718"/>
      <c r="DW541" s="718"/>
      <c r="DX541" s="718"/>
      <c r="DY541" s="718"/>
      <c r="DZ541" s="718"/>
      <c r="EA541" s="718"/>
      <c r="EB541" s="718"/>
      <c r="EC541" s="718"/>
      <c r="ED541" s="718"/>
      <c r="EE541" s="718"/>
      <c r="EF541" s="718"/>
      <c r="EG541" s="718"/>
      <c r="EH541" s="718"/>
      <c r="EI541" s="718"/>
      <c r="EJ541" s="718"/>
      <c r="EK541" s="718"/>
      <c r="EL541" s="718"/>
      <c r="EM541" s="718"/>
      <c r="EN541" s="718"/>
      <c r="EO541" s="718"/>
      <c r="EP541" s="718"/>
      <c r="EQ541" s="718"/>
      <c r="ER541" s="718"/>
      <c r="ES541" s="718"/>
      <c r="ET541" s="718"/>
      <c r="EU541" s="718"/>
      <c r="EV541" s="718"/>
      <c r="EW541" s="718"/>
      <c r="EX541" s="718"/>
      <c r="EY541" s="718"/>
      <c r="EZ541" s="718"/>
      <c r="FA541" s="718"/>
      <c r="FB541" s="718"/>
      <c r="FC541" s="718"/>
      <c r="FD541" s="718"/>
      <c r="FE541" s="718"/>
      <c r="FF541" s="718"/>
      <c r="FG541" s="718"/>
      <c r="FH541" s="718"/>
      <c r="FI541" s="718"/>
      <c r="FJ541" s="718"/>
      <c r="FK541" s="718"/>
      <c r="FL541" s="718"/>
      <c r="FM541" s="718"/>
      <c r="FN541" s="718"/>
      <c r="FO541" s="718"/>
      <c r="FP541" s="718"/>
      <c r="FQ541" s="718"/>
      <c r="FR541" s="718"/>
      <c r="FS541" s="718"/>
      <c r="FT541" s="718"/>
      <c r="FU541" s="718"/>
      <c r="FV541" s="718"/>
      <c r="FW541" s="718"/>
      <c r="FX541" s="718"/>
      <c r="FY541" s="718"/>
      <c r="FZ541" s="718"/>
      <c r="GA541" s="718"/>
      <c r="GB541" s="718"/>
      <c r="GC541" s="718"/>
      <c r="GD541" s="718"/>
      <c r="GE541" s="718"/>
      <c r="GF541" s="718"/>
      <c r="GG541" s="718"/>
      <c r="GH541" s="718"/>
      <c r="GI541" s="718"/>
      <c r="GJ541" s="718"/>
      <c r="GK541" s="718"/>
      <c r="GL541" s="718"/>
      <c r="GM541" s="718"/>
      <c r="GN541" s="718"/>
      <c r="GO541" s="718"/>
      <c r="GP541" s="718"/>
      <c r="GQ541" s="718"/>
      <c r="GR541" s="718"/>
      <c r="GS541" s="718"/>
      <c r="GT541" s="718"/>
      <c r="GU541" s="718"/>
      <c r="GV541" s="718"/>
      <c r="GW541" s="718"/>
      <c r="GX541" s="718"/>
      <c r="GY541" s="718"/>
      <c r="GZ541" s="718"/>
      <c r="HA541" s="718"/>
      <c r="HB541" s="718"/>
      <c r="HC541" s="718"/>
      <c r="HD541" s="718"/>
      <c r="HE541" s="718"/>
      <c r="HF541" s="718"/>
      <c r="HG541" s="718"/>
      <c r="HH541" s="718"/>
      <c r="HI541" s="718"/>
      <c r="HJ541" s="718"/>
      <c r="HK541" s="718"/>
      <c r="HL541" s="718"/>
      <c r="HM541" s="718"/>
      <c r="HN541" s="718"/>
      <c r="HO541" s="718"/>
      <c r="HP541" s="718"/>
      <c r="HQ541" s="718"/>
      <c r="HR541" s="718"/>
      <c r="HS541" s="718"/>
      <c r="HT541" s="718"/>
      <c r="HU541" s="718"/>
      <c r="HV541" s="718"/>
      <c r="HW541" s="718"/>
      <c r="HX541" s="718"/>
      <c r="HY541" s="718"/>
      <c r="HZ541" s="718"/>
      <c r="IA541" s="718"/>
      <c r="IB541" s="718"/>
      <c r="IC541" s="718"/>
      <c r="ID541" s="718"/>
      <c r="IE541" s="718"/>
      <c r="IF541" s="718"/>
      <c r="IG541" s="718"/>
      <c r="IH541" s="718"/>
      <c r="II541" s="718"/>
      <c r="IJ541" s="718"/>
      <c r="IK541" s="718"/>
      <c r="IL541" s="718"/>
      <c r="IM541" s="718"/>
      <c r="IN541" s="718"/>
      <c r="IO541" s="718"/>
      <c r="IP541" s="718"/>
      <c r="IQ541" s="718"/>
      <c r="IR541" s="718"/>
      <c r="IS541" s="718"/>
      <c r="IT541" s="718"/>
      <c r="IU541" s="718"/>
      <c r="IV541" s="718"/>
    </row>
    <row r="542" spans="2:256" s="418" customFormat="1">
      <c r="B542" s="432"/>
      <c r="C542" s="433"/>
      <c r="D542" s="432"/>
      <c r="E542" s="432"/>
      <c r="P542" s="718"/>
      <c r="Q542" s="718"/>
      <c r="R542" s="718"/>
      <c r="S542" s="718"/>
      <c r="T542" s="718"/>
      <c r="U542" s="718"/>
      <c r="V542" s="718"/>
      <c r="W542" s="718"/>
      <c r="X542" s="718"/>
      <c r="Y542" s="718"/>
      <c r="Z542" s="718"/>
      <c r="AA542" s="718"/>
      <c r="AB542" s="718"/>
      <c r="AC542" s="718"/>
      <c r="AD542" s="718"/>
      <c r="AE542" s="718"/>
      <c r="AF542" s="718"/>
      <c r="AG542" s="718"/>
      <c r="AH542" s="718"/>
      <c r="AI542" s="718"/>
      <c r="AJ542" s="718"/>
      <c r="AK542" s="718"/>
      <c r="AL542" s="718"/>
      <c r="AM542" s="718"/>
      <c r="AN542" s="718"/>
      <c r="AO542" s="718"/>
      <c r="AP542" s="718"/>
      <c r="AQ542" s="718"/>
      <c r="AR542" s="718"/>
      <c r="AS542" s="718"/>
      <c r="AT542" s="718"/>
      <c r="AU542" s="718"/>
      <c r="AV542" s="718"/>
      <c r="AW542" s="718"/>
      <c r="AX542" s="718"/>
      <c r="AY542" s="718"/>
      <c r="AZ542" s="718"/>
      <c r="BA542" s="718"/>
      <c r="BB542" s="718"/>
      <c r="BC542" s="718"/>
      <c r="BD542" s="718"/>
      <c r="BE542" s="718"/>
      <c r="BF542" s="718"/>
      <c r="BG542" s="718"/>
      <c r="BH542" s="718"/>
      <c r="BI542" s="718"/>
      <c r="BJ542" s="718"/>
      <c r="BK542" s="718"/>
      <c r="BL542" s="718"/>
      <c r="BM542" s="718"/>
      <c r="BN542" s="718"/>
      <c r="BO542" s="718"/>
      <c r="BP542" s="718"/>
      <c r="BQ542" s="718"/>
      <c r="BR542" s="718"/>
      <c r="BS542" s="718"/>
      <c r="BT542" s="718"/>
      <c r="BU542" s="718"/>
      <c r="BV542" s="718"/>
      <c r="BW542" s="718"/>
      <c r="BX542" s="718"/>
      <c r="BY542" s="718"/>
      <c r="BZ542" s="718"/>
      <c r="CA542" s="718"/>
      <c r="CB542" s="718"/>
      <c r="CC542" s="718"/>
      <c r="CD542" s="718"/>
      <c r="CE542" s="718"/>
      <c r="CF542" s="718"/>
      <c r="CG542" s="718"/>
      <c r="CH542" s="718"/>
      <c r="CI542" s="718"/>
      <c r="CJ542" s="718"/>
      <c r="CK542" s="718"/>
      <c r="CL542" s="718"/>
      <c r="CM542" s="718"/>
      <c r="CN542" s="718"/>
      <c r="CO542" s="718"/>
      <c r="CP542" s="718"/>
      <c r="CQ542" s="718"/>
      <c r="CR542" s="718"/>
      <c r="CS542" s="718"/>
      <c r="CT542" s="718"/>
      <c r="CU542" s="718"/>
      <c r="CV542" s="718"/>
      <c r="CW542" s="718"/>
      <c r="CX542" s="718"/>
      <c r="CY542" s="718"/>
      <c r="CZ542" s="718"/>
      <c r="DA542" s="718"/>
      <c r="DB542" s="718"/>
      <c r="DC542" s="718"/>
      <c r="DD542" s="718"/>
      <c r="DE542" s="718"/>
      <c r="DF542" s="718"/>
      <c r="DG542" s="718"/>
      <c r="DH542" s="718"/>
      <c r="DI542" s="718"/>
      <c r="DJ542" s="718"/>
      <c r="DK542" s="718"/>
      <c r="DL542" s="718"/>
      <c r="DM542" s="718"/>
      <c r="DN542" s="718"/>
      <c r="DO542" s="718"/>
      <c r="DP542" s="718"/>
      <c r="DQ542" s="718"/>
      <c r="DR542" s="718"/>
      <c r="DS542" s="718"/>
      <c r="DT542" s="718"/>
      <c r="DU542" s="718"/>
      <c r="DV542" s="718"/>
      <c r="DW542" s="718"/>
      <c r="DX542" s="718"/>
      <c r="DY542" s="718"/>
      <c r="DZ542" s="718"/>
      <c r="EA542" s="718"/>
      <c r="EB542" s="718"/>
      <c r="EC542" s="718"/>
      <c r="ED542" s="718"/>
      <c r="EE542" s="718"/>
      <c r="EF542" s="718"/>
      <c r="EG542" s="718"/>
      <c r="EH542" s="718"/>
      <c r="EI542" s="718"/>
      <c r="EJ542" s="718"/>
      <c r="EK542" s="718"/>
      <c r="EL542" s="718"/>
      <c r="EM542" s="718"/>
      <c r="EN542" s="718"/>
      <c r="EO542" s="718"/>
      <c r="EP542" s="718"/>
      <c r="EQ542" s="718"/>
      <c r="ER542" s="718"/>
      <c r="ES542" s="718"/>
      <c r="ET542" s="718"/>
      <c r="EU542" s="718"/>
      <c r="EV542" s="718"/>
      <c r="EW542" s="718"/>
      <c r="EX542" s="718"/>
      <c r="EY542" s="718"/>
      <c r="EZ542" s="718"/>
      <c r="FA542" s="718"/>
      <c r="FB542" s="718"/>
      <c r="FC542" s="718"/>
      <c r="FD542" s="718"/>
      <c r="FE542" s="718"/>
      <c r="FF542" s="718"/>
      <c r="FG542" s="718"/>
      <c r="FH542" s="718"/>
      <c r="FI542" s="718"/>
      <c r="FJ542" s="718"/>
      <c r="FK542" s="718"/>
      <c r="FL542" s="718"/>
      <c r="FM542" s="718"/>
      <c r="FN542" s="718"/>
      <c r="FO542" s="718"/>
      <c r="FP542" s="718"/>
      <c r="FQ542" s="718"/>
      <c r="FR542" s="718"/>
      <c r="FS542" s="718"/>
      <c r="FT542" s="718"/>
      <c r="FU542" s="718"/>
      <c r="FV542" s="718"/>
      <c r="FW542" s="718"/>
      <c r="FX542" s="718"/>
      <c r="FY542" s="718"/>
      <c r="FZ542" s="718"/>
      <c r="GA542" s="718"/>
      <c r="GB542" s="718"/>
      <c r="GC542" s="718"/>
      <c r="GD542" s="718"/>
      <c r="GE542" s="718"/>
      <c r="GF542" s="718"/>
      <c r="GG542" s="718"/>
      <c r="GH542" s="718"/>
      <c r="GI542" s="718"/>
      <c r="GJ542" s="718"/>
      <c r="GK542" s="718"/>
      <c r="GL542" s="718"/>
      <c r="GM542" s="718"/>
      <c r="GN542" s="718"/>
      <c r="GO542" s="718"/>
      <c r="GP542" s="718"/>
      <c r="GQ542" s="718"/>
      <c r="GR542" s="718"/>
      <c r="GS542" s="718"/>
      <c r="GT542" s="718"/>
      <c r="GU542" s="718"/>
      <c r="GV542" s="718"/>
      <c r="GW542" s="718"/>
      <c r="GX542" s="718"/>
      <c r="GY542" s="718"/>
      <c r="GZ542" s="718"/>
      <c r="HA542" s="718"/>
      <c r="HB542" s="718"/>
      <c r="HC542" s="718"/>
      <c r="HD542" s="718"/>
      <c r="HE542" s="718"/>
      <c r="HF542" s="718"/>
      <c r="HG542" s="718"/>
      <c r="HH542" s="718"/>
      <c r="HI542" s="718"/>
      <c r="HJ542" s="718"/>
      <c r="HK542" s="718"/>
      <c r="HL542" s="718"/>
      <c r="HM542" s="718"/>
      <c r="HN542" s="718"/>
      <c r="HO542" s="718"/>
      <c r="HP542" s="718"/>
      <c r="HQ542" s="718"/>
      <c r="HR542" s="718"/>
      <c r="HS542" s="718"/>
      <c r="HT542" s="718"/>
      <c r="HU542" s="718"/>
      <c r="HV542" s="718"/>
      <c r="HW542" s="718"/>
      <c r="HX542" s="718"/>
      <c r="HY542" s="718"/>
      <c r="HZ542" s="718"/>
      <c r="IA542" s="718"/>
      <c r="IB542" s="718"/>
      <c r="IC542" s="718"/>
      <c r="ID542" s="718"/>
      <c r="IE542" s="718"/>
      <c r="IF542" s="718"/>
      <c r="IG542" s="718"/>
      <c r="IH542" s="718"/>
      <c r="II542" s="718"/>
      <c r="IJ542" s="718"/>
      <c r="IK542" s="718"/>
      <c r="IL542" s="718"/>
      <c r="IM542" s="718"/>
      <c r="IN542" s="718"/>
      <c r="IO542" s="718"/>
      <c r="IP542" s="718"/>
      <c r="IQ542" s="718"/>
      <c r="IR542" s="718"/>
      <c r="IS542" s="718"/>
      <c r="IT542" s="718"/>
      <c r="IU542" s="718"/>
      <c r="IV542" s="718"/>
    </row>
    <row r="543" spans="2:256" s="418" customFormat="1">
      <c r="B543" s="432"/>
      <c r="C543" s="433"/>
      <c r="D543" s="432"/>
      <c r="E543" s="432"/>
      <c r="P543" s="718"/>
      <c r="Q543" s="718"/>
      <c r="R543" s="718"/>
      <c r="S543" s="718"/>
      <c r="T543" s="718"/>
      <c r="U543" s="718"/>
      <c r="V543" s="718"/>
      <c r="W543" s="718"/>
      <c r="X543" s="718"/>
      <c r="Y543" s="718"/>
      <c r="Z543" s="718"/>
      <c r="AA543" s="718"/>
      <c r="AB543" s="718"/>
      <c r="AC543" s="718"/>
      <c r="AD543" s="718"/>
      <c r="AE543" s="718"/>
      <c r="AF543" s="718"/>
      <c r="AG543" s="718"/>
      <c r="AH543" s="718"/>
      <c r="AI543" s="718"/>
      <c r="AJ543" s="718"/>
      <c r="AK543" s="718"/>
      <c r="AL543" s="718"/>
      <c r="AM543" s="718"/>
      <c r="AN543" s="718"/>
      <c r="AO543" s="718"/>
      <c r="AP543" s="718"/>
      <c r="AQ543" s="718"/>
      <c r="AR543" s="718"/>
      <c r="AS543" s="718"/>
      <c r="AT543" s="718"/>
      <c r="AU543" s="718"/>
      <c r="AV543" s="718"/>
      <c r="AW543" s="718"/>
      <c r="AX543" s="718"/>
      <c r="AY543" s="718"/>
      <c r="AZ543" s="718"/>
      <c r="BA543" s="718"/>
      <c r="BB543" s="718"/>
      <c r="BC543" s="718"/>
      <c r="BD543" s="718"/>
      <c r="BE543" s="718"/>
      <c r="BF543" s="718"/>
      <c r="BG543" s="718"/>
      <c r="BH543" s="718"/>
      <c r="BI543" s="718"/>
      <c r="BJ543" s="718"/>
      <c r="BK543" s="718"/>
      <c r="BL543" s="718"/>
      <c r="BM543" s="718"/>
      <c r="BN543" s="718"/>
      <c r="BO543" s="718"/>
      <c r="BP543" s="718"/>
      <c r="BQ543" s="718"/>
      <c r="BR543" s="718"/>
      <c r="BS543" s="718"/>
      <c r="BT543" s="718"/>
      <c r="BU543" s="718"/>
      <c r="BV543" s="718"/>
      <c r="BW543" s="718"/>
      <c r="BX543" s="718"/>
      <c r="BY543" s="718"/>
      <c r="BZ543" s="718"/>
      <c r="CA543" s="718"/>
      <c r="CB543" s="718"/>
      <c r="CC543" s="718"/>
      <c r="CD543" s="718"/>
      <c r="CE543" s="718"/>
      <c r="CF543" s="718"/>
      <c r="CG543" s="718"/>
      <c r="CH543" s="718"/>
      <c r="CI543" s="718"/>
      <c r="CJ543" s="718"/>
      <c r="CK543" s="718"/>
      <c r="CL543" s="718"/>
      <c r="CM543" s="718"/>
      <c r="CN543" s="718"/>
      <c r="CO543" s="718"/>
      <c r="CP543" s="718"/>
      <c r="CQ543" s="718"/>
      <c r="CR543" s="718"/>
      <c r="CS543" s="718"/>
      <c r="CT543" s="718"/>
      <c r="CU543" s="718"/>
      <c r="CV543" s="718"/>
      <c r="CW543" s="718"/>
      <c r="CX543" s="718"/>
      <c r="CY543" s="718"/>
      <c r="CZ543" s="718"/>
      <c r="DA543" s="718"/>
      <c r="DB543" s="718"/>
      <c r="DC543" s="718"/>
      <c r="DD543" s="718"/>
      <c r="DE543" s="718"/>
      <c r="DF543" s="718"/>
      <c r="DG543" s="718"/>
      <c r="DH543" s="718"/>
      <c r="DI543" s="718"/>
      <c r="DJ543" s="718"/>
      <c r="DK543" s="718"/>
      <c r="DL543" s="718"/>
      <c r="DM543" s="718"/>
      <c r="DN543" s="718"/>
      <c r="DO543" s="718"/>
      <c r="DP543" s="718"/>
      <c r="DQ543" s="718"/>
      <c r="DR543" s="718"/>
      <c r="DS543" s="718"/>
      <c r="DT543" s="718"/>
      <c r="DU543" s="718"/>
      <c r="DV543" s="718"/>
      <c r="DW543" s="718"/>
      <c r="DX543" s="718"/>
      <c r="DY543" s="718"/>
      <c r="DZ543" s="718"/>
      <c r="EA543" s="718"/>
      <c r="EB543" s="718"/>
      <c r="EC543" s="718"/>
      <c r="ED543" s="718"/>
      <c r="EE543" s="718"/>
      <c r="EF543" s="718"/>
      <c r="EG543" s="718"/>
      <c r="EH543" s="718"/>
      <c r="EI543" s="718"/>
      <c r="EJ543" s="718"/>
      <c r="EK543" s="718"/>
      <c r="EL543" s="718"/>
      <c r="EM543" s="718"/>
      <c r="EN543" s="718"/>
      <c r="EO543" s="718"/>
      <c r="EP543" s="718"/>
      <c r="EQ543" s="718"/>
      <c r="ER543" s="718"/>
      <c r="ES543" s="718"/>
      <c r="ET543" s="718"/>
      <c r="EU543" s="718"/>
      <c r="EV543" s="718"/>
      <c r="EW543" s="718"/>
      <c r="EX543" s="718"/>
      <c r="EY543" s="718"/>
      <c r="EZ543" s="718"/>
      <c r="FA543" s="718"/>
      <c r="FB543" s="718"/>
      <c r="FC543" s="718"/>
      <c r="FD543" s="718"/>
      <c r="FE543" s="718"/>
      <c r="FF543" s="718"/>
      <c r="FG543" s="718"/>
      <c r="FH543" s="718"/>
      <c r="FI543" s="718"/>
      <c r="FJ543" s="718"/>
      <c r="FK543" s="718"/>
      <c r="FL543" s="718"/>
      <c r="FM543" s="718"/>
      <c r="FN543" s="718"/>
      <c r="FO543" s="718"/>
      <c r="FP543" s="718"/>
      <c r="FQ543" s="718"/>
      <c r="FR543" s="718"/>
      <c r="FS543" s="718"/>
      <c r="FT543" s="718"/>
      <c r="FU543" s="718"/>
      <c r="FV543" s="718"/>
      <c r="FW543" s="718"/>
      <c r="FX543" s="718"/>
      <c r="FY543" s="718"/>
      <c r="FZ543" s="718"/>
      <c r="GA543" s="718"/>
      <c r="GB543" s="718"/>
      <c r="GC543" s="718"/>
      <c r="GD543" s="718"/>
      <c r="GE543" s="718"/>
      <c r="GF543" s="718"/>
      <c r="GG543" s="718"/>
      <c r="GH543" s="718"/>
      <c r="GI543" s="718"/>
      <c r="GJ543" s="718"/>
      <c r="GK543" s="718"/>
      <c r="GL543" s="718"/>
      <c r="GM543" s="718"/>
      <c r="GN543" s="718"/>
      <c r="GO543" s="718"/>
      <c r="GP543" s="718"/>
      <c r="GQ543" s="718"/>
      <c r="GR543" s="718"/>
      <c r="GS543" s="718"/>
      <c r="GT543" s="718"/>
      <c r="GU543" s="718"/>
      <c r="GV543" s="718"/>
      <c r="GW543" s="718"/>
      <c r="GX543" s="718"/>
      <c r="GY543" s="718"/>
      <c r="GZ543" s="718"/>
      <c r="HA543" s="718"/>
      <c r="HB543" s="718"/>
      <c r="HC543" s="718"/>
      <c r="HD543" s="718"/>
      <c r="HE543" s="718"/>
      <c r="HF543" s="718"/>
      <c r="HG543" s="718"/>
      <c r="HH543" s="718"/>
      <c r="HI543" s="718"/>
      <c r="HJ543" s="718"/>
      <c r="HK543" s="718"/>
      <c r="HL543" s="718"/>
      <c r="HM543" s="718"/>
      <c r="HN543" s="718"/>
      <c r="HO543" s="718"/>
      <c r="HP543" s="718"/>
      <c r="HQ543" s="718"/>
      <c r="HR543" s="718"/>
      <c r="HS543" s="718"/>
      <c r="HT543" s="718"/>
      <c r="HU543" s="718"/>
      <c r="HV543" s="718"/>
      <c r="HW543" s="718"/>
      <c r="HX543" s="718"/>
      <c r="HY543" s="718"/>
      <c r="HZ543" s="718"/>
      <c r="IA543" s="718"/>
      <c r="IB543" s="718"/>
      <c r="IC543" s="718"/>
      <c r="ID543" s="718"/>
      <c r="IE543" s="718"/>
      <c r="IF543" s="718"/>
      <c r="IG543" s="718"/>
      <c r="IH543" s="718"/>
      <c r="II543" s="718"/>
      <c r="IJ543" s="718"/>
      <c r="IK543" s="718"/>
      <c r="IL543" s="718"/>
      <c r="IM543" s="718"/>
      <c r="IN543" s="718"/>
      <c r="IO543" s="718"/>
      <c r="IP543" s="718"/>
      <c r="IQ543" s="718"/>
      <c r="IR543" s="718"/>
      <c r="IS543" s="718"/>
      <c r="IT543" s="718"/>
      <c r="IU543" s="718"/>
      <c r="IV543" s="718"/>
    </row>
    <row r="544" spans="2:256" s="418" customFormat="1">
      <c r="B544" s="432"/>
      <c r="C544" s="433"/>
      <c r="D544" s="432"/>
      <c r="E544" s="432"/>
      <c r="P544" s="718"/>
      <c r="Q544" s="718"/>
      <c r="R544" s="718"/>
      <c r="S544" s="718"/>
      <c r="T544" s="718"/>
      <c r="U544" s="718"/>
      <c r="V544" s="718"/>
      <c r="W544" s="718"/>
      <c r="X544" s="718"/>
      <c r="Y544" s="718"/>
      <c r="Z544" s="718"/>
      <c r="AA544" s="718"/>
      <c r="AB544" s="718"/>
      <c r="AC544" s="718"/>
      <c r="AD544" s="718"/>
      <c r="AE544" s="718"/>
      <c r="AF544" s="718"/>
      <c r="AG544" s="718"/>
      <c r="AH544" s="718"/>
      <c r="AI544" s="718"/>
      <c r="AJ544" s="718"/>
      <c r="AK544" s="718"/>
      <c r="AL544" s="718"/>
      <c r="AM544" s="718"/>
      <c r="AN544" s="718"/>
      <c r="AO544" s="718"/>
      <c r="AP544" s="718"/>
      <c r="AQ544" s="718"/>
      <c r="AR544" s="718"/>
      <c r="AS544" s="718"/>
      <c r="AT544" s="718"/>
      <c r="AU544" s="718"/>
      <c r="AV544" s="718"/>
      <c r="AW544" s="718"/>
      <c r="AX544" s="718"/>
      <c r="AY544" s="718"/>
      <c r="AZ544" s="718"/>
      <c r="BA544" s="718"/>
      <c r="BB544" s="718"/>
      <c r="BC544" s="718"/>
      <c r="BD544" s="718"/>
      <c r="BE544" s="718"/>
      <c r="BF544" s="718"/>
      <c r="BG544" s="718"/>
      <c r="BH544" s="718"/>
      <c r="BI544" s="718"/>
      <c r="BJ544" s="718"/>
      <c r="BK544" s="718"/>
      <c r="BL544" s="718"/>
      <c r="BM544" s="718"/>
      <c r="BN544" s="718"/>
      <c r="BO544" s="718"/>
      <c r="BP544" s="718"/>
      <c r="BQ544" s="718"/>
      <c r="BR544" s="718"/>
      <c r="BS544" s="718"/>
      <c r="BT544" s="718"/>
      <c r="BU544" s="718"/>
      <c r="BV544" s="718"/>
      <c r="BW544" s="718"/>
      <c r="BX544" s="718"/>
      <c r="BY544" s="718"/>
      <c r="BZ544" s="718"/>
      <c r="CA544" s="718"/>
      <c r="CB544" s="718"/>
      <c r="CC544" s="718"/>
      <c r="CD544" s="718"/>
      <c r="CE544" s="718"/>
      <c r="CF544" s="718"/>
      <c r="CG544" s="718"/>
      <c r="CH544" s="718"/>
      <c r="CI544" s="718"/>
      <c r="CJ544" s="718"/>
      <c r="CK544" s="718"/>
      <c r="CL544" s="718"/>
      <c r="CM544" s="718"/>
      <c r="CN544" s="718"/>
      <c r="CO544" s="718"/>
      <c r="CP544" s="718"/>
      <c r="CQ544" s="718"/>
      <c r="CR544" s="718"/>
      <c r="CS544" s="718"/>
      <c r="CT544" s="718"/>
      <c r="CU544" s="718"/>
      <c r="CV544" s="718"/>
      <c r="CW544" s="718"/>
      <c r="CX544" s="718"/>
      <c r="CY544" s="718"/>
      <c r="CZ544" s="718"/>
      <c r="DA544" s="718"/>
      <c r="DB544" s="718"/>
      <c r="DC544" s="718"/>
      <c r="DD544" s="718"/>
      <c r="DE544" s="718"/>
      <c r="DF544" s="718"/>
      <c r="DG544" s="718"/>
      <c r="DH544" s="718"/>
      <c r="DI544" s="718"/>
      <c r="DJ544" s="718"/>
      <c r="DK544" s="718"/>
      <c r="DL544" s="718"/>
      <c r="DM544" s="718"/>
      <c r="DN544" s="718"/>
      <c r="DO544" s="718"/>
      <c r="DP544" s="718"/>
      <c r="DQ544" s="718"/>
      <c r="DR544" s="718"/>
      <c r="DS544" s="718"/>
      <c r="DT544" s="718"/>
      <c r="DU544" s="718"/>
      <c r="DV544" s="718"/>
      <c r="DW544" s="718"/>
      <c r="DX544" s="718"/>
      <c r="DY544" s="718"/>
      <c r="DZ544" s="718"/>
      <c r="EA544" s="718"/>
      <c r="EB544" s="718"/>
      <c r="EC544" s="718"/>
      <c r="ED544" s="718"/>
      <c r="EE544" s="718"/>
      <c r="EF544" s="718"/>
      <c r="EG544" s="718"/>
      <c r="EH544" s="718"/>
      <c r="EI544" s="718"/>
      <c r="EJ544" s="718"/>
      <c r="EK544" s="718"/>
      <c r="EL544" s="718"/>
      <c r="EM544" s="718"/>
      <c r="EN544" s="718"/>
      <c r="EO544" s="718"/>
      <c r="EP544" s="718"/>
      <c r="EQ544" s="718"/>
      <c r="ER544" s="718"/>
      <c r="ES544" s="718"/>
      <c r="ET544" s="718"/>
      <c r="EU544" s="718"/>
      <c r="EV544" s="718"/>
      <c r="EW544" s="718"/>
      <c r="EX544" s="718"/>
      <c r="EY544" s="718"/>
      <c r="EZ544" s="718"/>
      <c r="FA544" s="718"/>
      <c r="FB544" s="718"/>
      <c r="FC544" s="718"/>
      <c r="FD544" s="718"/>
      <c r="FE544" s="718"/>
      <c r="FF544" s="718"/>
      <c r="FG544" s="718"/>
      <c r="FH544" s="718"/>
      <c r="FI544" s="718"/>
      <c r="FJ544" s="718"/>
      <c r="FK544" s="718"/>
      <c r="FL544" s="718"/>
      <c r="FM544" s="718"/>
      <c r="FN544" s="718"/>
      <c r="FO544" s="718"/>
      <c r="FP544" s="718"/>
      <c r="FQ544" s="718"/>
      <c r="FR544" s="718"/>
      <c r="FS544" s="718"/>
      <c r="FT544" s="718"/>
      <c r="FU544" s="718"/>
      <c r="FV544" s="718"/>
      <c r="FW544" s="718"/>
      <c r="FX544" s="718"/>
      <c r="FY544" s="718"/>
      <c r="FZ544" s="718"/>
      <c r="GA544" s="718"/>
      <c r="GB544" s="718"/>
      <c r="GC544" s="718"/>
      <c r="GD544" s="718"/>
      <c r="GE544" s="718"/>
      <c r="GF544" s="718"/>
      <c r="GG544" s="718"/>
      <c r="GH544" s="718"/>
      <c r="GI544" s="718"/>
      <c r="GJ544" s="718"/>
      <c r="GK544" s="718"/>
      <c r="GL544" s="718"/>
      <c r="GM544" s="718"/>
      <c r="GN544" s="718"/>
      <c r="GO544" s="718"/>
      <c r="GP544" s="718"/>
      <c r="GQ544" s="718"/>
      <c r="GR544" s="718"/>
      <c r="GS544" s="718"/>
      <c r="GT544" s="718"/>
      <c r="GU544" s="718"/>
      <c r="GV544" s="718"/>
      <c r="GW544" s="718"/>
      <c r="GX544" s="718"/>
      <c r="GY544" s="718"/>
      <c r="GZ544" s="718"/>
      <c r="HA544" s="718"/>
      <c r="HB544" s="718"/>
      <c r="HC544" s="718"/>
      <c r="HD544" s="718"/>
      <c r="HE544" s="718"/>
      <c r="HF544" s="718"/>
      <c r="HG544" s="718"/>
      <c r="HH544" s="718"/>
      <c r="HI544" s="718"/>
      <c r="HJ544" s="718"/>
      <c r="HK544" s="718"/>
      <c r="HL544" s="718"/>
      <c r="HM544" s="718"/>
      <c r="HN544" s="718"/>
      <c r="HO544" s="718"/>
      <c r="HP544" s="718"/>
      <c r="HQ544" s="718"/>
      <c r="HR544" s="718"/>
      <c r="HS544" s="718"/>
      <c r="HT544" s="718"/>
      <c r="HU544" s="718"/>
      <c r="HV544" s="718"/>
      <c r="HW544" s="718"/>
      <c r="HX544" s="718"/>
      <c r="HY544" s="718"/>
      <c r="HZ544" s="718"/>
      <c r="IA544" s="718"/>
      <c r="IB544" s="718"/>
      <c r="IC544" s="718"/>
      <c r="ID544" s="718"/>
      <c r="IE544" s="718"/>
      <c r="IF544" s="718"/>
      <c r="IG544" s="718"/>
      <c r="IH544" s="718"/>
      <c r="II544" s="718"/>
      <c r="IJ544" s="718"/>
      <c r="IK544" s="718"/>
      <c r="IL544" s="718"/>
      <c r="IM544" s="718"/>
      <c r="IN544" s="718"/>
      <c r="IO544" s="718"/>
      <c r="IP544" s="718"/>
      <c r="IQ544" s="718"/>
      <c r="IR544" s="718"/>
      <c r="IS544" s="718"/>
      <c r="IT544" s="718"/>
      <c r="IU544" s="718"/>
      <c r="IV544" s="718"/>
    </row>
    <row r="545" spans="2:256" s="418" customFormat="1">
      <c r="B545" s="432"/>
      <c r="C545" s="433"/>
      <c r="D545" s="432"/>
      <c r="E545" s="432"/>
      <c r="P545" s="718"/>
      <c r="Q545" s="718"/>
      <c r="R545" s="718"/>
      <c r="S545" s="718"/>
      <c r="T545" s="718"/>
      <c r="U545" s="718"/>
      <c r="V545" s="718"/>
      <c r="W545" s="718"/>
      <c r="X545" s="718"/>
      <c r="Y545" s="718"/>
      <c r="Z545" s="718"/>
      <c r="AA545" s="718"/>
      <c r="AB545" s="718"/>
      <c r="AC545" s="718"/>
      <c r="AD545" s="718"/>
      <c r="AE545" s="718"/>
      <c r="AF545" s="718"/>
      <c r="AG545" s="718"/>
      <c r="AH545" s="718"/>
      <c r="AI545" s="718"/>
      <c r="AJ545" s="718"/>
      <c r="AK545" s="718"/>
      <c r="AL545" s="718"/>
      <c r="AM545" s="718"/>
      <c r="AN545" s="718"/>
      <c r="AO545" s="718"/>
      <c r="AP545" s="718"/>
      <c r="AQ545" s="718"/>
      <c r="AR545" s="718"/>
      <c r="AS545" s="718"/>
      <c r="AT545" s="718"/>
      <c r="AU545" s="718"/>
      <c r="AV545" s="718"/>
      <c r="AW545" s="718"/>
      <c r="AX545" s="718"/>
      <c r="AY545" s="718"/>
      <c r="AZ545" s="718"/>
      <c r="BA545" s="718"/>
      <c r="BB545" s="718"/>
      <c r="BC545" s="718"/>
      <c r="BD545" s="718"/>
      <c r="BE545" s="718"/>
      <c r="BF545" s="718"/>
      <c r="BG545" s="718"/>
      <c r="BH545" s="718"/>
      <c r="BI545" s="718"/>
      <c r="BJ545" s="718"/>
      <c r="BK545" s="718"/>
      <c r="BL545" s="718"/>
      <c r="BM545" s="718"/>
      <c r="BN545" s="718"/>
      <c r="BO545" s="718"/>
      <c r="BP545" s="718"/>
      <c r="BQ545" s="718"/>
      <c r="BR545" s="718"/>
      <c r="BS545" s="718"/>
      <c r="BT545" s="718"/>
      <c r="BU545" s="718"/>
      <c r="BV545" s="718"/>
      <c r="BW545" s="718"/>
      <c r="BX545" s="718"/>
      <c r="BY545" s="718"/>
      <c r="BZ545" s="718"/>
      <c r="CA545" s="718"/>
      <c r="CB545" s="718"/>
      <c r="CC545" s="718"/>
      <c r="CD545" s="718"/>
      <c r="CE545" s="718"/>
      <c r="CF545" s="718"/>
      <c r="CG545" s="718"/>
      <c r="CH545" s="718"/>
      <c r="CI545" s="718"/>
      <c r="CJ545" s="718"/>
      <c r="CK545" s="718"/>
      <c r="CL545" s="718"/>
      <c r="CM545" s="718"/>
      <c r="CN545" s="718"/>
      <c r="CO545" s="718"/>
      <c r="CP545" s="718"/>
      <c r="CQ545" s="718"/>
      <c r="CR545" s="718"/>
      <c r="CS545" s="718"/>
      <c r="CT545" s="718"/>
      <c r="CU545" s="718"/>
      <c r="CV545" s="718"/>
      <c r="CW545" s="718"/>
      <c r="CX545" s="718"/>
      <c r="CY545" s="718"/>
      <c r="CZ545" s="718"/>
      <c r="DA545" s="718"/>
      <c r="DB545" s="718"/>
      <c r="DC545" s="718"/>
      <c r="DD545" s="718"/>
      <c r="DE545" s="718"/>
      <c r="DF545" s="718"/>
      <c r="DG545" s="718"/>
      <c r="DH545" s="718"/>
      <c r="DI545" s="718"/>
      <c r="DJ545" s="718"/>
      <c r="DK545" s="718"/>
      <c r="DL545" s="718"/>
      <c r="DM545" s="718"/>
      <c r="DN545" s="718"/>
      <c r="DO545" s="718"/>
      <c r="DP545" s="718"/>
      <c r="DQ545" s="718"/>
      <c r="DR545" s="718"/>
      <c r="DS545" s="718"/>
      <c r="DT545" s="718"/>
      <c r="DU545" s="718"/>
      <c r="DV545" s="718"/>
      <c r="DW545" s="718"/>
      <c r="DX545" s="718"/>
      <c r="DY545" s="718"/>
      <c r="DZ545" s="718"/>
      <c r="EA545" s="718"/>
      <c r="EB545" s="718"/>
      <c r="EC545" s="718"/>
      <c r="ED545" s="718"/>
      <c r="EE545" s="718"/>
      <c r="EF545" s="718"/>
      <c r="EG545" s="718"/>
      <c r="EH545" s="718"/>
      <c r="EI545" s="718"/>
      <c r="EJ545" s="718"/>
      <c r="EK545" s="718"/>
      <c r="EL545" s="718"/>
      <c r="EM545" s="718"/>
      <c r="EN545" s="718"/>
      <c r="EO545" s="718"/>
      <c r="EP545" s="718"/>
      <c r="EQ545" s="718"/>
      <c r="ER545" s="718"/>
      <c r="ES545" s="718"/>
      <c r="ET545" s="718"/>
      <c r="EU545" s="718"/>
      <c r="EV545" s="718"/>
      <c r="EW545" s="718"/>
      <c r="EX545" s="718"/>
      <c r="EY545" s="718"/>
      <c r="EZ545" s="718"/>
      <c r="FA545" s="718"/>
      <c r="FB545" s="718"/>
      <c r="FC545" s="718"/>
      <c r="FD545" s="718"/>
      <c r="FE545" s="718"/>
      <c r="FF545" s="718"/>
      <c r="FG545" s="718"/>
      <c r="FH545" s="718"/>
      <c r="FI545" s="718"/>
      <c r="FJ545" s="718"/>
      <c r="FK545" s="718"/>
      <c r="FL545" s="718"/>
      <c r="FM545" s="718"/>
      <c r="FN545" s="718"/>
      <c r="FO545" s="718"/>
      <c r="FP545" s="718"/>
      <c r="FQ545" s="718"/>
      <c r="FR545" s="718"/>
      <c r="FS545" s="718"/>
      <c r="FT545" s="718"/>
      <c r="FU545" s="718"/>
      <c r="FV545" s="718"/>
      <c r="FW545" s="718"/>
      <c r="FX545" s="718"/>
      <c r="FY545" s="718"/>
      <c r="FZ545" s="718"/>
      <c r="GA545" s="718"/>
      <c r="GB545" s="718"/>
      <c r="GC545" s="718"/>
      <c r="GD545" s="718"/>
      <c r="GE545" s="718"/>
      <c r="GF545" s="718"/>
      <c r="GG545" s="718"/>
      <c r="GH545" s="718"/>
      <c r="GI545" s="718"/>
      <c r="GJ545" s="718"/>
      <c r="GK545" s="718"/>
      <c r="GL545" s="718"/>
      <c r="GM545" s="718"/>
      <c r="GN545" s="718"/>
      <c r="GO545" s="718"/>
      <c r="GP545" s="718"/>
      <c r="GQ545" s="718"/>
      <c r="GR545" s="718"/>
      <c r="GS545" s="718"/>
      <c r="GT545" s="718"/>
      <c r="GU545" s="718"/>
      <c r="GV545" s="718"/>
      <c r="GW545" s="718"/>
      <c r="GX545" s="718"/>
      <c r="GY545" s="718"/>
      <c r="GZ545" s="718"/>
      <c r="HA545" s="718"/>
      <c r="HB545" s="718"/>
      <c r="HC545" s="718"/>
      <c r="HD545" s="718"/>
      <c r="HE545" s="718"/>
      <c r="HF545" s="718"/>
      <c r="HG545" s="718"/>
      <c r="HH545" s="718"/>
      <c r="HI545" s="718"/>
      <c r="HJ545" s="718"/>
      <c r="HK545" s="718"/>
      <c r="HL545" s="718"/>
      <c r="HM545" s="718"/>
      <c r="HN545" s="718"/>
      <c r="HO545" s="718"/>
      <c r="HP545" s="718"/>
      <c r="HQ545" s="718"/>
      <c r="HR545" s="718"/>
      <c r="HS545" s="718"/>
      <c r="HT545" s="718"/>
      <c r="HU545" s="718"/>
      <c r="HV545" s="718"/>
      <c r="HW545" s="718"/>
      <c r="HX545" s="718"/>
      <c r="HY545" s="718"/>
      <c r="HZ545" s="718"/>
      <c r="IA545" s="718"/>
      <c r="IB545" s="718"/>
      <c r="IC545" s="718"/>
      <c r="ID545" s="718"/>
      <c r="IE545" s="718"/>
      <c r="IF545" s="718"/>
      <c r="IG545" s="718"/>
      <c r="IH545" s="718"/>
      <c r="II545" s="718"/>
      <c r="IJ545" s="718"/>
      <c r="IK545" s="718"/>
      <c r="IL545" s="718"/>
      <c r="IM545" s="718"/>
      <c r="IN545" s="718"/>
      <c r="IO545" s="718"/>
      <c r="IP545" s="718"/>
      <c r="IQ545" s="718"/>
      <c r="IR545" s="718"/>
      <c r="IS545" s="718"/>
      <c r="IT545" s="718"/>
      <c r="IU545" s="718"/>
      <c r="IV545" s="718"/>
    </row>
    <row r="546" spans="2:256" s="418" customFormat="1">
      <c r="B546" s="432"/>
      <c r="C546" s="433"/>
      <c r="D546" s="432"/>
      <c r="E546" s="432"/>
      <c r="P546" s="718"/>
      <c r="Q546" s="718"/>
      <c r="R546" s="718"/>
      <c r="S546" s="718"/>
      <c r="T546" s="718"/>
      <c r="U546" s="718"/>
      <c r="V546" s="718"/>
      <c r="W546" s="718"/>
      <c r="X546" s="718"/>
      <c r="Y546" s="718"/>
      <c r="Z546" s="718"/>
      <c r="AA546" s="718"/>
      <c r="AB546" s="718"/>
      <c r="AC546" s="718"/>
      <c r="AD546" s="718"/>
      <c r="AE546" s="718"/>
      <c r="AF546" s="718"/>
      <c r="AG546" s="718"/>
      <c r="AH546" s="718"/>
      <c r="AI546" s="718"/>
      <c r="AJ546" s="718"/>
      <c r="AK546" s="718"/>
      <c r="AL546" s="718"/>
      <c r="AM546" s="718"/>
      <c r="AN546" s="718"/>
      <c r="AO546" s="718"/>
      <c r="AP546" s="718"/>
      <c r="AQ546" s="718"/>
      <c r="AR546" s="718"/>
      <c r="AS546" s="718"/>
      <c r="AT546" s="718"/>
      <c r="AU546" s="718"/>
      <c r="AV546" s="718"/>
      <c r="AW546" s="718"/>
      <c r="AX546" s="718"/>
      <c r="AY546" s="718"/>
      <c r="AZ546" s="718"/>
      <c r="BA546" s="718"/>
      <c r="BB546" s="718"/>
      <c r="BC546" s="718"/>
      <c r="BD546" s="718"/>
      <c r="BE546" s="718"/>
      <c r="BF546" s="718"/>
      <c r="BG546" s="718"/>
      <c r="BH546" s="718"/>
      <c r="BI546" s="718"/>
      <c r="BJ546" s="718"/>
      <c r="BK546" s="718"/>
      <c r="BL546" s="718"/>
      <c r="BM546" s="718"/>
      <c r="BN546" s="718"/>
      <c r="BO546" s="718"/>
      <c r="BP546" s="718"/>
      <c r="BQ546" s="718"/>
      <c r="BR546" s="718"/>
      <c r="BS546" s="718"/>
      <c r="BT546" s="718"/>
      <c r="BU546" s="718"/>
      <c r="BV546" s="718"/>
      <c r="BW546" s="718"/>
      <c r="BX546" s="718"/>
      <c r="BY546" s="718"/>
      <c r="BZ546" s="718"/>
      <c r="CA546" s="718"/>
      <c r="CB546" s="718"/>
      <c r="CC546" s="718"/>
      <c r="CD546" s="718"/>
      <c r="CE546" s="718"/>
      <c r="CF546" s="718"/>
      <c r="CG546" s="718"/>
      <c r="CH546" s="718"/>
      <c r="CI546" s="718"/>
      <c r="CJ546" s="718"/>
      <c r="CK546" s="718"/>
      <c r="CL546" s="718"/>
      <c r="CM546" s="718"/>
      <c r="CN546" s="718"/>
      <c r="CO546" s="718"/>
      <c r="CP546" s="718"/>
      <c r="CQ546" s="718"/>
      <c r="CR546" s="718"/>
      <c r="CS546" s="718"/>
      <c r="CT546" s="718"/>
      <c r="CU546" s="718"/>
      <c r="CV546" s="718"/>
      <c r="CW546" s="718"/>
      <c r="CX546" s="718"/>
      <c r="CY546" s="718"/>
      <c r="CZ546" s="718"/>
      <c r="DA546" s="718"/>
      <c r="DB546" s="718"/>
      <c r="DC546" s="718"/>
      <c r="DD546" s="718"/>
      <c r="DE546" s="718"/>
      <c r="DF546" s="718"/>
      <c r="DG546" s="718"/>
      <c r="DH546" s="718"/>
      <c r="DI546" s="718"/>
      <c r="DJ546" s="718"/>
      <c r="DK546" s="718"/>
      <c r="DL546" s="718"/>
      <c r="DM546" s="718"/>
      <c r="DN546" s="718"/>
      <c r="DO546" s="718"/>
      <c r="DP546" s="718"/>
      <c r="DQ546" s="718"/>
      <c r="DR546" s="718"/>
      <c r="DS546" s="718"/>
      <c r="DT546" s="718"/>
      <c r="DU546" s="718"/>
      <c r="DV546" s="718"/>
      <c r="DW546" s="718"/>
      <c r="DX546" s="718"/>
      <c r="DY546" s="718"/>
      <c r="DZ546" s="718"/>
      <c r="EA546" s="718"/>
      <c r="EB546" s="718"/>
      <c r="EC546" s="718"/>
      <c r="ED546" s="718"/>
      <c r="EE546" s="718"/>
      <c r="EF546" s="718"/>
      <c r="EG546" s="718"/>
      <c r="EH546" s="718"/>
      <c r="EI546" s="718"/>
      <c r="EJ546" s="718"/>
      <c r="EK546" s="718"/>
      <c r="EL546" s="718"/>
      <c r="EM546" s="718"/>
      <c r="EN546" s="718"/>
      <c r="EO546" s="718"/>
      <c r="EP546" s="718"/>
      <c r="EQ546" s="718"/>
      <c r="ER546" s="718"/>
      <c r="ES546" s="718"/>
      <c r="ET546" s="718"/>
      <c r="EU546" s="718"/>
      <c r="EV546" s="718"/>
      <c r="EW546" s="718"/>
      <c r="EX546" s="718"/>
      <c r="EY546" s="718"/>
      <c r="EZ546" s="718"/>
      <c r="FA546" s="718"/>
      <c r="FB546" s="718"/>
      <c r="FC546" s="718"/>
      <c r="FD546" s="718"/>
      <c r="FE546" s="718"/>
      <c r="FF546" s="718"/>
      <c r="FG546" s="718"/>
      <c r="FH546" s="718"/>
      <c r="FI546" s="718"/>
      <c r="FJ546" s="718"/>
      <c r="FK546" s="718"/>
      <c r="FL546" s="718"/>
      <c r="FM546" s="718"/>
      <c r="FN546" s="718"/>
      <c r="FO546" s="718"/>
      <c r="FP546" s="718"/>
      <c r="FQ546" s="718"/>
      <c r="FR546" s="718"/>
      <c r="FS546" s="718"/>
      <c r="FT546" s="718"/>
      <c r="FU546" s="718"/>
      <c r="FV546" s="718"/>
      <c r="FW546" s="718"/>
      <c r="FX546" s="718"/>
      <c r="FY546" s="718"/>
      <c r="FZ546" s="718"/>
      <c r="GA546" s="718"/>
      <c r="GB546" s="718"/>
      <c r="GC546" s="718"/>
      <c r="GD546" s="718"/>
      <c r="GE546" s="718"/>
      <c r="GF546" s="718"/>
      <c r="GG546" s="718"/>
      <c r="GH546" s="718"/>
      <c r="GI546" s="718"/>
      <c r="GJ546" s="718"/>
      <c r="GK546" s="718"/>
      <c r="GL546" s="718"/>
      <c r="GM546" s="718"/>
      <c r="GN546" s="718"/>
      <c r="GO546" s="718"/>
      <c r="GP546" s="718"/>
      <c r="GQ546" s="718"/>
      <c r="GR546" s="718"/>
      <c r="GS546" s="718"/>
      <c r="GT546" s="718"/>
      <c r="GU546" s="718"/>
      <c r="GV546" s="718"/>
      <c r="GW546" s="718"/>
      <c r="GX546" s="718"/>
      <c r="GY546" s="718"/>
      <c r="GZ546" s="718"/>
      <c r="HA546" s="718"/>
      <c r="HB546" s="718"/>
      <c r="HC546" s="718"/>
      <c r="HD546" s="718"/>
      <c r="HE546" s="718"/>
      <c r="HF546" s="718"/>
      <c r="HG546" s="718"/>
      <c r="HH546" s="718"/>
      <c r="HI546" s="718"/>
      <c r="HJ546" s="718"/>
      <c r="HK546" s="718"/>
      <c r="HL546" s="718"/>
      <c r="HM546" s="718"/>
      <c r="HN546" s="718"/>
      <c r="HO546" s="718"/>
      <c r="HP546" s="718"/>
      <c r="HQ546" s="718"/>
      <c r="HR546" s="718"/>
      <c r="HS546" s="718"/>
      <c r="HT546" s="718"/>
      <c r="HU546" s="718"/>
      <c r="HV546" s="718"/>
      <c r="HW546" s="718"/>
      <c r="HX546" s="718"/>
      <c r="HY546" s="718"/>
      <c r="HZ546" s="718"/>
      <c r="IA546" s="718"/>
      <c r="IB546" s="718"/>
      <c r="IC546" s="718"/>
      <c r="ID546" s="718"/>
      <c r="IE546" s="718"/>
      <c r="IF546" s="718"/>
      <c r="IG546" s="718"/>
      <c r="IH546" s="718"/>
      <c r="II546" s="718"/>
      <c r="IJ546" s="718"/>
      <c r="IK546" s="718"/>
      <c r="IL546" s="718"/>
      <c r="IM546" s="718"/>
      <c r="IN546" s="718"/>
      <c r="IO546" s="718"/>
      <c r="IP546" s="718"/>
      <c r="IQ546" s="718"/>
      <c r="IR546" s="718"/>
      <c r="IS546" s="718"/>
      <c r="IT546" s="718"/>
      <c r="IU546" s="718"/>
      <c r="IV546" s="718"/>
    </row>
    <row r="547" spans="2:256" s="418" customFormat="1">
      <c r="B547" s="432"/>
      <c r="C547" s="433"/>
      <c r="D547" s="432"/>
      <c r="E547" s="432"/>
      <c r="P547" s="718"/>
      <c r="Q547" s="718"/>
      <c r="R547" s="718"/>
      <c r="S547" s="718"/>
      <c r="T547" s="718"/>
      <c r="U547" s="718"/>
      <c r="V547" s="718"/>
      <c r="W547" s="718"/>
      <c r="X547" s="718"/>
      <c r="Y547" s="718"/>
      <c r="Z547" s="718"/>
      <c r="AA547" s="718"/>
      <c r="AB547" s="718"/>
      <c r="AC547" s="718"/>
      <c r="AD547" s="718"/>
      <c r="AE547" s="718"/>
      <c r="AF547" s="718"/>
      <c r="AG547" s="718"/>
      <c r="AH547" s="718"/>
      <c r="AI547" s="718"/>
      <c r="AJ547" s="718"/>
      <c r="AK547" s="718"/>
      <c r="AL547" s="718"/>
      <c r="AM547" s="718"/>
      <c r="AN547" s="718"/>
      <c r="AO547" s="718"/>
      <c r="AP547" s="718"/>
      <c r="AQ547" s="718"/>
      <c r="AR547" s="718"/>
      <c r="AS547" s="718"/>
      <c r="AT547" s="718"/>
      <c r="AU547" s="718"/>
      <c r="AV547" s="718"/>
      <c r="AW547" s="718"/>
      <c r="AX547" s="718"/>
      <c r="AY547" s="718"/>
      <c r="AZ547" s="718"/>
      <c r="BA547" s="718"/>
      <c r="BB547" s="718"/>
      <c r="BC547" s="718"/>
      <c r="BD547" s="718"/>
      <c r="BE547" s="718"/>
      <c r="BF547" s="718"/>
      <c r="BG547" s="718"/>
      <c r="BH547" s="718"/>
      <c r="BI547" s="718"/>
      <c r="BJ547" s="718"/>
      <c r="BK547" s="718"/>
      <c r="BL547" s="718"/>
      <c r="BM547" s="718"/>
      <c r="BN547" s="718"/>
      <c r="BO547" s="718"/>
      <c r="BP547" s="718"/>
      <c r="BQ547" s="718"/>
      <c r="BR547" s="718"/>
      <c r="BS547" s="718"/>
      <c r="BT547" s="718"/>
      <c r="BU547" s="718"/>
      <c r="BV547" s="718"/>
      <c r="BW547" s="718"/>
      <c r="BX547" s="718"/>
      <c r="BY547" s="718"/>
      <c r="BZ547" s="718"/>
      <c r="CA547" s="718"/>
      <c r="CB547" s="718"/>
      <c r="CC547" s="718"/>
      <c r="CD547" s="718"/>
      <c r="CE547" s="718"/>
      <c r="CF547" s="718"/>
      <c r="CG547" s="718"/>
      <c r="CH547" s="718"/>
      <c r="CI547" s="718"/>
      <c r="CJ547" s="718"/>
      <c r="CK547" s="718"/>
      <c r="CL547" s="718"/>
      <c r="CM547" s="718"/>
      <c r="CN547" s="718"/>
      <c r="CO547" s="718"/>
      <c r="CP547" s="718"/>
      <c r="CQ547" s="718"/>
      <c r="CR547" s="718"/>
      <c r="CS547" s="718"/>
      <c r="CT547" s="718"/>
      <c r="CU547" s="718"/>
      <c r="CV547" s="718"/>
      <c r="CW547" s="718"/>
      <c r="CX547" s="718"/>
      <c r="CY547" s="718"/>
      <c r="CZ547" s="718"/>
      <c r="DA547" s="718"/>
      <c r="DB547" s="718"/>
      <c r="DC547" s="718"/>
      <c r="DD547" s="718"/>
      <c r="DE547" s="718"/>
      <c r="DF547" s="718"/>
      <c r="DG547" s="718"/>
      <c r="DH547" s="718"/>
      <c r="DI547" s="718"/>
      <c r="DJ547" s="718"/>
      <c r="DK547" s="718"/>
      <c r="DL547" s="718"/>
      <c r="DM547" s="718"/>
      <c r="DN547" s="718"/>
      <c r="DO547" s="718"/>
      <c r="DP547" s="718"/>
      <c r="DQ547" s="718"/>
      <c r="DR547" s="718"/>
      <c r="DS547" s="718"/>
      <c r="DT547" s="718"/>
      <c r="DU547" s="718"/>
      <c r="DV547" s="718"/>
      <c r="DW547" s="718"/>
      <c r="DX547" s="718"/>
      <c r="DY547" s="718"/>
      <c r="DZ547" s="718"/>
      <c r="EA547" s="718"/>
      <c r="EB547" s="718"/>
      <c r="EC547" s="718"/>
      <c r="ED547" s="718"/>
      <c r="EE547" s="718"/>
      <c r="EF547" s="718"/>
      <c r="EG547" s="718"/>
      <c r="EH547" s="718"/>
      <c r="EI547" s="718"/>
      <c r="EJ547" s="718"/>
      <c r="EK547" s="718"/>
      <c r="EL547" s="718"/>
      <c r="EM547" s="718"/>
      <c r="EN547" s="718"/>
      <c r="EO547" s="718"/>
      <c r="EP547" s="718"/>
      <c r="EQ547" s="718"/>
      <c r="ER547" s="718"/>
      <c r="ES547" s="718"/>
      <c r="ET547" s="718"/>
      <c r="EU547" s="718"/>
      <c r="EV547" s="718"/>
      <c r="EW547" s="718"/>
      <c r="EX547" s="718"/>
      <c r="EY547" s="718"/>
      <c r="EZ547" s="718"/>
      <c r="FA547" s="718"/>
      <c r="FB547" s="718"/>
      <c r="FC547" s="718"/>
      <c r="FD547" s="718"/>
      <c r="FE547" s="718"/>
      <c r="FF547" s="718"/>
      <c r="FG547" s="718"/>
      <c r="FH547" s="718"/>
      <c r="FI547" s="718"/>
      <c r="FJ547" s="718"/>
      <c r="FK547" s="718"/>
      <c r="FL547" s="718"/>
      <c r="FM547" s="718"/>
      <c r="FN547" s="718"/>
      <c r="FO547" s="718"/>
      <c r="FP547" s="718"/>
      <c r="FQ547" s="718"/>
      <c r="FR547" s="718"/>
      <c r="FS547" s="718"/>
      <c r="FT547" s="718"/>
      <c r="FU547" s="718"/>
      <c r="FV547" s="718"/>
      <c r="FW547" s="718"/>
      <c r="FX547" s="718"/>
      <c r="FY547" s="718"/>
      <c r="FZ547" s="718"/>
      <c r="GA547" s="718"/>
      <c r="GB547" s="718"/>
      <c r="GC547" s="718"/>
      <c r="GD547" s="718"/>
      <c r="GE547" s="718"/>
      <c r="GF547" s="718"/>
      <c r="GG547" s="718"/>
      <c r="GH547" s="718"/>
      <c r="GI547" s="718"/>
      <c r="GJ547" s="718"/>
      <c r="GK547" s="718"/>
      <c r="GL547" s="718"/>
      <c r="GM547" s="718"/>
      <c r="GN547" s="718"/>
      <c r="GO547" s="718"/>
      <c r="GP547" s="718"/>
      <c r="GQ547" s="718"/>
      <c r="GR547" s="718"/>
      <c r="GS547" s="718"/>
      <c r="GT547" s="718"/>
      <c r="GU547" s="718"/>
      <c r="GV547" s="718"/>
      <c r="GW547" s="718"/>
      <c r="GX547" s="718"/>
      <c r="GY547" s="718"/>
      <c r="GZ547" s="718"/>
      <c r="HA547" s="718"/>
      <c r="HB547" s="718"/>
      <c r="HC547" s="718"/>
      <c r="HD547" s="718"/>
      <c r="HE547" s="718"/>
      <c r="HF547" s="718"/>
      <c r="HG547" s="718"/>
      <c r="HH547" s="718"/>
      <c r="HI547" s="718"/>
      <c r="HJ547" s="718"/>
      <c r="HK547" s="718"/>
      <c r="HL547" s="718"/>
      <c r="HM547" s="718"/>
      <c r="HN547" s="718"/>
      <c r="HO547" s="718"/>
      <c r="HP547" s="718"/>
      <c r="HQ547" s="718"/>
      <c r="HR547" s="718"/>
      <c r="HS547" s="718"/>
      <c r="HT547" s="718"/>
      <c r="HU547" s="718"/>
      <c r="HV547" s="718"/>
      <c r="HW547" s="718"/>
      <c r="HX547" s="718"/>
      <c r="HY547" s="718"/>
      <c r="HZ547" s="718"/>
      <c r="IA547" s="718"/>
      <c r="IB547" s="718"/>
      <c r="IC547" s="718"/>
      <c r="ID547" s="718"/>
      <c r="IE547" s="718"/>
      <c r="IF547" s="718"/>
      <c r="IG547" s="718"/>
      <c r="IH547" s="718"/>
      <c r="II547" s="718"/>
      <c r="IJ547" s="718"/>
      <c r="IK547" s="718"/>
      <c r="IL547" s="718"/>
      <c r="IM547" s="718"/>
      <c r="IN547" s="718"/>
      <c r="IO547" s="718"/>
      <c r="IP547" s="718"/>
      <c r="IQ547" s="718"/>
      <c r="IR547" s="718"/>
      <c r="IS547" s="718"/>
      <c r="IT547" s="718"/>
      <c r="IU547" s="718"/>
      <c r="IV547" s="718"/>
    </row>
    <row r="548" spans="2:256" s="418" customFormat="1">
      <c r="B548" s="432"/>
      <c r="C548" s="433"/>
      <c r="D548" s="432"/>
      <c r="E548" s="432"/>
      <c r="P548" s="718"/>
      <c r="Q548" s="718"/>
      <c r="R548" s="718"/>
      <c r="S548" s="718"/>
      <c r="T548" s="718"/>
      <c r="U548" s="718"/>
      <c r="V548" s="718"/>
      <c r="W548" s="718"/>
      <c r="X548" s="718"/>
      <c r="Y548" s="718"/>
      <c r="Z548" s="718"/>
      <c r="AA548" s="718"/>
      <c r="AB548" s="718"/>
      <c r="AC548" s="718"/>
      <c r="AD548" s="718"/>
      <c r="AE548" s="718"/>
      <c r="AF548" s="718"/>
      <c r="AG548" s="718"/>
      <c r="AH548" s="718"/>
      <c r="AI548" s="718"/>
      <c r="AJ548" s="718"/>
      <c r="AK548" s="718"/>
      <c r="AL548" s="718"/>
      <c r="AM548" s="718"/>
      <c r="AN548" s="718"/>
      <c r="AO548" s="718"/>
      <c r="AP548" s="718"/>
      <c r="AQ548" s="718"/>
      <c r="AR548" s="718"/>
      <c r="AS548" s="718"/>
      <c r="AT548" s="718"/>
      <c r="AU548" s="718"/>
      <c r="AV548" s="718"/>
      <c r="AW548" s="718"/>
      <c r="AX548" s="718"/>
      <c r="AY548" s="718"/>
      <c r="AZ548" s="718"/>
      <c r="BA548" s="718"/>
      <c r="BB548" s="718"/>
      <c r="BC548" s="718"/>
      <c r="BD548" s="718"/>
      <c r="BE548" s="718"/>
      <c r="BF548" s="718"/>
      <c r="BG548" s="718"/>
      <c r="BH548" s="718"/>
      <c r="BI548" s="718"/>
      <c r="BJ548" s="718"/>
      <c r="BK548" s="718"/>
      <c r="BL548" s="718"/>
      <c r="BM548" s="718"/>
      <c r="BN548" s="718"/>
      <c r="BO548" s="718"/>
      <c r="BP548" s="718"/>
      <c r="BQ548" s="718"/>
      <c r="BR548" s="718"/>
      <c r="BS548" s="718"/>
      <c r="BT548" s="718"/>
      <c r="BU548" s="718"/>
      <c r="BV548" s="718"/>
      <c r="BW548" s="718"/>
      <c r="BX548" s="718"/>
      <c r="BY548" s="718"/>
      <c r="BZ548" s="718"/>
      <c r="CA548" s="718"/>
      <c r="CB548" s="718"/>
      <c r="CC548" s="718"/>
      <c r="CD548" s="718"/>
      <c r="CE548" s="718"/>
      <c r="CF548" s="718"/>
      <c r="CG548" s="718"/>
      <c r="CH548" s="718"/>
      <c r="CI548" s="718"/>
      <c r="CJ548" s="718"/>
      <c r="CK548" s="718"/>
      <c r="CL548" s="718"/>
      <c r="CM548" s="718"/>
      <c r="CN548" s="718"/>
      <c r="CO548" s="718"/>
      <c r="CP548" s="718"/>
      <c r="CQ548" s="718"/>
      <c r="CR548" s="718"/>
      <c r="CS548" s="718"/>
      <c r="CT548" s="718"/>
      <c r="CU548" s="718"/>
      <c r="CV548" s="718"/>
      <c r="CW548" s="718"/>
      <c r="CX548" s="718"/>
      <c r="CY548" s="718"/>
      <c r="CZ548" s="718"/>
      <c r="DA548" s="718"/>
      <c r="DB548" s="718"/>
      <c r="DC548" s="718"/>
      <c r="DD548" s="718"/>
      <c r="DE548" s="718"/>
      <c r="DF548" s="718"/>
      <c r="DG548" s="718"/>
      <c r="DH548" s="718"/>
      <c r="DI548" s="718"/>
      <c r="DJ548" s="718"/>
      <c r="DK548" s="718"/>
      <c r="DL548" s="718"/>
      <c r="DM548" s="718"/>
      <c r="DN548" s="718"/>
      <c r="DO548" s="718"/>
      <c r="DP548" s="718"/>
      <c r="DQ548" s="718"/>
      <c r="DR548" s="718"/>
      <c r="DS548" s="718"/>
      <c r="DT548" s="718"/>
      <c r="DU548" s="718"/>
      <c r="DV548" s="718"/>
      <c r="DW548" s="718"/>
      <c r="DX548" s="718"/>
      <c r="DY548" s="718"/>
      <c r="DZ548" s="718"/>
      <c r="EA548" s="718"/>
      <c r="EB548" s="718"/>
      <c r="EC548" s="718"/>
      <c r="ED548" s="718"/>
      <c r="EE548" s="718"/>
      <c r="EF548" s="718"/>
      <c r="EG548" s="718"/>
      <c r="EH548" s="718"/>
      <c r="EI548" s="718"/>
      <c r="EJ548" s="718"/>
      <c r="EK548" s="718"/>
      <c r="EL548" s="718"/>
      <c r="EM548" s="718"/>
      <c r="EN548" s="718"/>
      <c r="EO548" s="718"/>
      <c r="EP548" s="718"/>
      <c r="EQ548" s="718"/>
      <c r="ER548" s="718"/>
      <c r="ES548" s="718"/>
      <c r="ET548" s="718"/>
      <c r="EU548" s="718"/>
      <c r="EV548" s="718"/>
      <c r="EW548" s="718"/>
      <c r="EX548" s="718"/>
      <c r="EY548" s="718"/>
      <c r="EZ548" s="718"/>
      <c r="FA548" s="718"/>
      <c r="FB548" s="718"/>
      <c r="FC548" s="718"/>
      <c r="FD548" s="718"/>
      <c r="FE548" s="718"/>
      <c r="FF548" s="718"/>
      <c r="FG548" s="718"/>
      <c r="FH548" s="718"/>
      <c r="FI548" s="718"/>
      <c r="FJ548" s="718"/>
      <c r="FK548" s="718"/>
      <c r="FL548" s="718"/>
      <c r="FM548" s="718"/>
      <c r="FN548" s="718"/>
      <c r="FO548" s="718"/>
      <c r="FP548" s="718"/>
      <c r="FQ548" s="718"/>
      <c r="FR548" s="718"/>
      <c r="FS548" s="718"/>
      <c r="FT548" s="718"/>
      <c r="FU548" s="718"/>
      <c r="FV548" s="718"/>
      <c r="FW548" s="718"/>
      <c r="FX548" s="718"/>
      <c r="FY548" s="718"/>
      <c r="FZ548" s="718"/>
      <c r="GA548" s="718"/>
      <c r="GB548" s="718"/>
      <c r="GC548" s="718"/>
      <c r="GD548" s="718"/>
      <c r="GE548" s="718"/>
      <c r="GF548" s="718"/>
      <c r="GG548" s="718"/>
      <c r="GH548" s="718"/>
      <c r="GI548" s="718"/>
      <c r="GJ548" s="718"/>
      <c r="GK548" s="718"/>
      <c r="GL548" s="718"/>
      <c r="GM548" s="718"/>
      <c r="GN548" s="718"/>
      <c r="GO548" s="718"/>
      <c r="GP548" s="718"/>
      <c r="GQ548" s="718"/>
      <c r="GR548" s="718"/>
      <c r="GS548" s="718"/>
      <c r="GT548" s="718"/>
      <c r="GU548" s="718"/>
      <c r="GV548" s="718"/>
      <c r="GW548" s="718"/>
      <c r="GX548" s="718"/>
      <c r="GY548" s="718"/>
      <c r="GZ548" s="718"/>
      <c r="HA548" s="718"/>
      <c r="HB548" s="718"/>
      <c r="HC548" s="718"/>
      <c r="HD548" s="718"/>
      <c r="HE548" s="718"/>
      <c r="HF548" s="718"/>
      <c r="HG548" s="718"/>
      <c r="HH548" s="718"/>
      <c r="HI548" s="718"/>
      <c r="HJ548" s="718"/>
      <c r="HK548" s="718"/>
      <c r="HL548" s="718"/>
      <c r="HM548" s="718"/>
      <c r="HN548" s="718"/>
      <c r="HO548" s="718"/>
      <c r="HP548" s="718"/>
      <c r="HQ548" s="718"/>
      <c r="HR548" s="718"/>
      <c r="HS548" s="718"/>
      <c r="HT548" s="718"/>
      <c r="HU548" s="718"/>
      <c r="HV548" s="718"/>
      <c r="HW548" s="718"/>
      <c r="HX548" s="718"/>
      <c r="HY548" s="718"/>
      <c r="HZ548" s="718"/>
      <c r="IA548" s="718"/>
      <c r="IB548" s="718"/>
      <c r="IC548" s="718"/>
      <c r="ID548" s="718"/>
      <c r="IE548" s="718"/>
      <c r="IF548" s="718"/>
      <c r="IG548" s="718"/>
      <c r="IH548" s="718"/>
      <c r="II548" s="718"/>
      <c r="IJ548" s="718"/>
      <c r="IK548" s="718"/>
      <c r="IL548" s="718"/>
      <c r="IM548" s="718"/>
      <c r="IN548" s="718"/>
      <c r="IO548" s="718"/>
      <c r="IP548" s="718"/>
      <c r="IQ548" s="718"/>
      <c r="IR548" s="718"/>
      <c r="IS548" s="718"/>
      <c r="IT548" s="718"/>
      <c r="IU548" s="718"/>
      <c r="IV548" s="718"/>
    </row>
    <row r="549" spans="2:256" s="418" customFormat="1">
      <c r="B549" s="432"/>
      <c r="C549" s="433"/>
      <c r="D549" s="432"/>
      <c r="E549" s="432"/>
      <c r="P549" s="718"/>
      <c r="Q549" s="718"/>
      <c r="R549" s="718"/>
      <c r="S549" s="718"/>
      <c r="T549" s="718"/>
      <c r="U549" s="718"/>
      <c r="V549" s="718"/>
      <c r="W549" s="718"/>
      <c r="X549" s="718"/>
      <c r="Y549" s="718"/>
      <c r="Z549" s="718"/>
      <c r="AA549" s="718"/>
      <c r="AB549" s="718"/>
      <c r="AC549" s="718"/>
      <c r="AD549" s="718"/>
      <c r="AE549" s="718"/>
      <c r="AF549" s="718"/>
      <c r="AG549" s="718"/>
      <c r="AH549" s="718"/>
      <c r="AI549" s="718"/>
      <c r="AJ549" s="718"/>
      <c r="AK549" s="718"/>
      <c r="AL549" s="718"/>
      <c r="AM549" s="718"/>
      <c r="AN549" s="718"/>
      <c r="AO549" s="718"/>
      <c r="AP549" s="718"/>
      <c r="AQ549" s="718"/>
      <c r="AR549" s="718"/>
      <c r="AS549" s="718"/>
      <c r="AT549" s="718"/>
      <c r="AU549" s="718"/>
      <c r="AV549" s="718"/>
      <c r="AW549" s="718"/>
      <c r="AX549" s="718"/>
      <c r="AY549" s="718"/>
      <c r="AZ549" s="718"/>
      <c r="BA549" s="718"/>
      <c r="BB549" s="718"/>
      <c r="BC549" s="718"/>
      <c r="BD549" s="718"/>
      <c r="BE549" s="718"/>
      <c r="BF549" s="718"/>
      <c r="BG549" s="718"/>
      <c r="BH549" s="718"/>
      <c r="BI549" s="718"/>
      <c r="BJ549" s="718"/>
      <c r="BK549" s="718"/>
      <c r="BL549" s="718"/>
      <c r="BM549" s="718"/>
      <c r="BN549" s="718"/>
      <c r="BO549" s="718"/>
      <c r="BP549" s="718"/>
      <c r="BQ549" s="718"/>
      <c r="BR549" s="718"/>
      <c r="BS549" s="718"/>
      <c r="BT549" s="718"/>
      <c r="BU549" s="718"/>
      <c r="BV549" s="718"/>
      <c r="BW549" s="718"/>
      <c r="BX549" s="718"/>
      <c r="BY549" s="718"/>
      <c r="BZ549" s="718"/>
      <c r="CA549" s="718"/>
      <c r="CB549" s="718"/>
      <c r="CC549" s="718"/>
      <c r="CD549" s="718"/>
      <c r="CE549" s="718"/>
      <c r="CF549" s="718"/>
      <c r="CG549" s="718"/>
      <c r="CH549" s="718"/>
      <c r="CI549" s="718"/>
      <c r="CJ549" s="718"/>
      <c r="CK549" s="718"/>
      <c r="CL549" s="718"/>
      <c r="CM549" s="718"/>
      <c r="CN549" s="718"/>
      <c r="CO549" s="718"/>
      <c r="CP549" s="718"/>
      <c r="CQ549" s="718"/>
      <c r="CR549" s="718"/>
      <c r="CS549" s="718"/>
      <c r="CT549" s="718"/>
      <c r="CU549" s="718"/>
      <c r="CV549" s="718"/>
      <c r="CW549" s="718"/>
      <c r="CX549" s="718"/>
      <c r="CY549" s="718"/>
      <c r="CZ549" s="718"/>
      <c r="DA549" s="718"/>
      <c r="DB549" s="718"/>
      <c r="DC549" s="718"/>
      <c r="DD549" s="718"/>
      <c r="DE549" s="718"/>
      <c r="DF549" s="718"/>
      <c r="DG549" s="718"/>
      <c r="DH549" s="718"/>
      <c r="DI549" s="718"/>
      <c r="DJ549" s="718"/>
      <c r="DK549" s="718"/>
      <c r="DL549" s="718"/>
      <c r="DM549" s="718"/>
      <c r="DN549" s="718"/>
      <c r="DO549" s="718"/>
      <c r="DP549" s="718"/>
      <c r="DQ549" s="718"/>
      <c r="DR549" s="718"/>
      <c r="DS549" s="718"/>
      <c r="DT549" s="718"/>
      <c r="DU549" s="718"/>
      <c r="DV549" s="718"/>
      <c r="DW549" s="718"/>
      <c r="DX549" s="718"/>
      <c r="DY549" s="718"/>
      <c r="DZ549" s="718"/>
      <c r="EA549" s="718"/>
      <c r="EB549" s="718"/>
      <c r="EC549" s="718"/>
      <c r="ED549" s="718"/>
      <c r="EE549" s="718"/>
      <c r="EF549" s="718"/>
      <c r="EG549" s="718"/>
      <c r="EH549" s="718"/>
      <c r="EI549" s="718"/>
      <c r="EJ549" s="718"/>
      <c r="EK549" s="718"/>
      <c r="EL549" s="718"/>
      <c r="EM549" s="718"/>
      <c r="EN549" s="718"/>
      <c r="EO549" s="718"/>
      <c r="EP549" s="718"/>
      <c r="EQ549" s="718"/>
      <c r="ER549" s="718"/>
      <c r="ES549" s="718"/>
      <c r="ET549" s="718"/>
      <c r="EU549" s="718"/>
      <c r="EV549" s="718"/>
      <c r="EW549" s="718"/>
      <c r="EX549" s="718"/>
      <c r="EY549" s="718"/>
      <c r="EZ549" s="718"/>
      <c r="FA549" s="718"/>
      <c r="FB549" s="718"/>
      <c r="FC549" s="718"/>
      <c r="FD549" s="718"/>
      <c r="FE549" s="718"/>
      <c r="FF549" s="718"/>
      <c r="FG549" s="718"/>
      <c r="FH549" s="718"/>
      <c r="FI549" s="718"/>
      <c r="FJ549" s="718"/>
      <c r="FK549" s="718"/>
      <c r="FL549" s="718"/>
      <c r="FM549" s="718"/>
      <c r="FN549" s="718"/>
      <c r="FO549" s="718"/>
      <c r="FP549" s="718"/>
      <c r="FQ549" s="718"/>
      <c r="FR549" s="718"/>
      <c r="FS549" s="718"/>
      <c r="FT549" s="718"/>
      <c r="FU549" s="718"/>
      <c r="FV549" s="718"/>
      <c r="FW549" s="718"/>
      <c r="FX549" s="718"/>
      <c r="FY549" s="718"/>
      <c r="FZ549" s="718"/>
      <c r="GA549" s="718"/>
      <c r="GB549" s="718"/>
      <c r="GC549" s="718"/>
      <c r="GD549" s="718"/>
      <c r="GE549" s="718"/>
      <c r="GF549" s="718"/>
      <c r="GG549" s="718"/>
      <c r="GH549" s="718"/>
      <c r="GI549" s="718"/>
      <c r="GJ549" s="718"/>
      <c r="GK549" s="718"/>
      <c r="GL549" s="718"/>
      <c r="GM549" s="718"/>
      <c r="GN549" s="718"/>
      <c r="GO549" s="718"/>
      <c r="GP549" s="718"/>
      <c r="GQ549" s="718"/>
      <c r="GR549" s="718"/>
      <c r="GS549" s="718"/>
      <c r="GT549" s="718"/>
      <c r="GU549" s="718"/>
      <c r="GV549" s="718"/>
      <c r="GW549" s="718"/>
      <c r="GX549" s="718"/>
      <c r="GY549" s="718"/>
      <c r="GZ549" s="718"/>
      <c r="HA549" s="718"/>
      <c r="HB549" s="718"/>
      <c r="HC549" s="718"/>
      <c r="HD549" s="718"/>
      <c r="HE549" s="718"/>
      <c r="HF549" s="718"/>
      <c r="HG549" s="718"/>
      <c r="HH549" s="718"/>
      <c r="HI549" s="718"/>
      <c r="HJ549" s="718"/>
      <c r="HK549" s="718"/>
      <c r="HL549" s="718"/>
      <c r="HM549" s="718"/>
      <c r="HN549" s="718"/>
      <c r="HO549" s="718"/>
      <c r="HP549" s="718"/>
      <c r="HQ549" s="718"/>
      <c r="HR549" s="718"/>
      <c r="HS549" s="718"/>
      <c r="HT549" s="718"/>
      <c r="HU549" s="718"/>
      <c r="HV549" s="718"/>
      <c r="HW549" s="718"/>
      <c r="HX549" s="718"/>
      <c r="HY549" s="718"/>
      <c r="HZ549" s="718"/>
      <c r="IA549" s="718"/>
      <c r="IB549" s="718"/>
      <c r="IC549" s="718"/>
      <c r="ID549" s="718"/>
      <c r="IE549" s="718"/>
      <c r="IF549" s="718"/>
      <c r="IG549" s="718"/>
      <c r="IH549" s="718"/>
      <c r="II549" s="718"/>
      <c r="IJ549" s="718"/>
      <c r="IK549" s="718"/>
      <c r="IL549" s="718"/>
      <c r="IM549" s="718"/>
      <c r="IN549" s="718"/>
      <c r="IO549" s="718"/>
      <c r="IP549" s="718"/>
      <c r="IQ549" s="718"/>
      <c r="IR549" s="718"/>
      <c r="IS549" s="718"/>
      <c r="IT549" s="718"/>
      <c r="IU549" s="718"/>
      <c r="IV549" s="718"/>
    </row>
    <row r="550" spans="2:256" s="418" customFormat="1">
      <c r="B550" s="432"/>
      <c r="C550" s="433"/>
      <c r="D550" s="432"/>
      <c r="E550" s="432"/>
      <c r="P550" s="718"/>
      <c r="Q550" s="718"/>
      <c r="R550" s="718"/>
      <c r="S550" s="718"/>
      <c r="T550" s="718"/>
      <c r="U550" s="718"/>
      <c r="V550" s="718"/>
      <c r="W550" s="718"/>
      <c r="X550" s="718"/>
      <c r="Y550" s="718"/>
      <c r="Z550" s="718"/>
      <c r="AA550" s="718"/>
      <c r="AB550" s="718"/>
      <c r="AC550" s="718"/>
      <c r="AD550" s="718"/>
      <c r="AE550" s="718"/>
      <c r="AF550" s="718"/>
      <c r="AG550" s="718"/>
      <c r="AH550" s="718"/>
      <c r="AI550" s="718"/>
      <c r="AJ550" s="718"/>
      <c r="AK550" s="718"/>
      <c r="AL550" s="718"/>
      <c r="AM550" s="718"/>
      <c r="AN550" s="718"/>
      <c r="AO550" s="718"/>
      <c r="AP550" s="718"/>
      <c r="AQ550" s="718"/>
      <c r="AR550" s="718"/>
      <c r="AS550" s="718"/>
      <c r="AT550" s="718"/>
      <c r="AU550" s="718"/>
      <c r="AV550" s="718"/>
      <c r="AW550" s="718"/>
      <c r="AX550" s="718"/>
      <c r="AY550" s="718"/>
      <c r="AZ550" s="718"/>
      <c r="BA550" s="718"/>
      <c r="BB550" s="718"/>
      <c r="BC550" s="718"/>
      <c r="BD550" s="718"/>
      <c r="BE550" s="718"/>
      <c r="BF550" s="718"/>
      <c r="BG550" s="718"/>
      <c r="BH550" s="718"/>
      <c r="BI550" s="718"/>
      <c r="BJ550" s="718"/>
      <c r="BK550" s="718"/>
      <c r="BL550" s="718"/>
      <c r="BM550" s="718"/>
      <c r="BN550" s="718"/>
      <c r="BO550" s="718"/>
      <c r="BP550" s="718"/>
      <c r="BQ550" s="718"/>
      <c r="BR550" s="718"/>
      <c r="BS550" s="718"/>
      <c r="BT550" s="718"/>
      <c r="BU550" s="718"/>
      <c r="BV550" s="718"/>
      <c r="BW550" s="718"/>
      <c r="BX550" s="718"/>
      <c r="BY550" s="718"/>
      <c r="BZ550" s="718"/>
      <c r="CA550" s="718"/>
      <c r="CB550" s="718"/>
      <c r="CC550" s="718"/>
      <c r="CD550" s="718"/>
      <c r="CE550" s="718"/>
      <c r="CF550" s="718"/>
      <c r="CG550" s="718"/>
      <c r="CH550" s="718"/>
      <c r="CI550" s="718"/>
      <c r="CJ550" s="718"/>
      <c r="CK550" s="718"/>
      <c r="CL550" s="718"/>
      <c r="CM550" s="718"/>
      <c r="CN550" s="718"/>
      <c r="CO550" s="718"/>
      <c r="CP550" s="718"/>
      <c r="CQ550" s="718"/>
      <c r="CR550" s="718"/>
      <c r="CS550" s="718"/>
      <c r="CT550" s="718"/>
      <c r="CU550" s="718"/>
      <c r="CV550" s="718"/>
      <c r="CW550" s="718"/>
      <c r="CX550" s="718"/>
      <c r="CY550" s="718"/>
      <c r="CZ550" s="718"/>
      <c r="DA550" s="718"/>
      <c r="DB550" s="718"/>
      <c r="DC550" s="718"/>
      <c r="DD550" s="718"/>
      <c r="DE550" s="718"/>
      <c r="DF550" s="718"/>
      <c r="DG550" s="718"/>
      <c r="DH550" s="718"/>
      <c r="DI550" s="718"/>
      <c r="DJ550" s="718"/>
      <c r="DK550" s="718"/>
      <c r="DL550" s="718"/>
      <c r="DM550" s="718"/>
      <c r="DN550" s="718"/>
      <c r="DO550" s="718"/>
      <c r="DP550" s="718"/>
      <c r="DQ550" s="718"/>
      <c r="DR550" s="718"/>
      <c r="DS550" s="718"/>
      <c r="DT550" s="718"/>
      <c r="DU550" s="718"/>
      <c r="DV550" s="718"/>
      <c r="DW550" s="718"/>
      <c r="DX550" s="718"/>
      <c r="DY550" s="718"/>
      <c r="DZ550" s="718"/>
      <c r="EA550" s="718"/>
      <c r="EB550" s="718"/>
      <c r="EC550" s="718"/>
      <c r="ED550" s="718"/>
      <c r="EE550" s="718"/>
      <c r="EF550" s="718"/>
      <c r="EG550" s="718"/>
      <c r="EH550" s="718"/>
      <c r="EI550" s="718"/>
      <c r="EJ550" s="718"/>
      <c r="EK550" s="718"/>
      <c r="EL550" s="718"/>
      <c r="EM550" s="718"/>
      <c r="EN550" s="718"/>
      <c r="EO550" s="718"/>
      <c r="EP550" s="718"/>
      <c r="EQ550" s="718"/>
      <c r="ER550" s="718"/>
      <c r="ES550" s="718"/>
      <c r="ET550" s="718"/>
      <c r="EU550" s="718"/>
      <c r="EV550" s="718"/>
      <c r="EW550" s="718"/>
      <c r="EX550" s="718"/>
      <c r="EY550" s="718"/>
      <c r="EZ550" s="718"/>
      <c r="FA550" s="718"/>
      <c r="FB550" s="718"/>
      <c r="FC550" s="718"/>
      <c r="FD550" s="718"/>
      <c r="FE550" s="718"/>
      <c r="FF550" s="718"/>
      <c r="FG550" s="718"/>
      <c r="FH550" s="718"/>
      <c r="FI550" s="718"/>
      <c r="FJ550" s="718"/>
      <c r="FK550" s="718"/>
      <c r="FL550" s="718"/>
      <c r="FM550" s="718"/>
      <c r="FN550" s="718"/>
      <c r="FO550" s="718"/>
      <c r="FP550" s="718"/>
      <c r="FQ550" s="718"/>
      <c r="FR550" s="718"/>
      <c r="FS550" s="718"/>
      <c r="FT550" s="718"/>
      <c r="FU550" s="718"/>
      <c r="FV550" s="718"/>
      <c r="FW550" s="718"/>
      <c r="FX550" s="718"/>
      <c r="FY550" s="718"/>
      <c r="FZ550" s="718"/>
      <c r="GA550" s="718"/>
      <c r="GB550" s="718"/>
      <c r="GC550" s="718"/>
      <c r="GD550" s="718"/>
      <c r="GE550" s="718"/>
      <c r="GF550" s="718"/>
      <c r="GG550" s="718"/>
      <c r="GH550" s="718"/>
      <c r="GI550" s="718"/>
      <c r="GJ550" s="718"/>
      <c r="GK550" s="718"/>
      <c r="GL550" s="718"/>
      <c r="GM550" s="718"/>
      <c r="GN550" s="718"/>
      <c r="GO550" s="718"/>
      <c r="GP550" s="718"/>
      <c r="GQ550" s="718"/>
      <c r="GR550" s="718"/>
      <c r="GS550" s="718"/>
      <c r="GT550" s="718"/>
      <c r="GU550" s="718"/>
      <c r="GV550" s="718"/>
      <c r="GW550" s="718"/>
      <c r="GX550" s="718"/>
      <c r="GY550" s="718"/>
      <c r="GZ550" s="718"/>
      <c r="HA550" s="718"/>
      <c r="HB550" s="718"/>
      <c r="HC550" s="718"/>
      <c r="HD550" s="718"/>
      <c r="HE550" s="718"/>
      <c r="HF550" s="718"/>
      <c r="HG550" s="718"/>
      <c r="HH550" s="718"/>
      <c r="HI550" s="718"/>
      <c r="HJ550" s="718"/>
      <c r="HK550" s="718"/>
      <c r="HL550" s="718"/>
      <c r="HM550" s="718"/>
      <c r="HN550" s="718"/>
      <c r="HO550" s="718"/>
      <c r="HP550" s="718"/>
      <c r="HQ550" s="718"/>
      <c r="HR550" s="718"/>
      <c r="HS550" s="718"/>
      <c r="HT550" s="718"/>
      <c r="HU550" s="718"/>
      <c r="HV550" s="718"/>
      <c r="HW550" s="718"/>
      <c r="HX550" s="718"/>
      <c r="HY550" s="718"/>
      <c r="HZ550" s="718"/>
      <c r="IA550" s="718"/>
      <c r="IB550" s="718"/>
      <c r="IC550" s="718"/>
      <c r="ID550" s="718"/>
      <c r="IE550" s="718"/>
      <c r="IF550" s="718"/>
      <c r="IG550" s="718"/>
      <c r="IH550" s="718"/>
      <c r="II550" s="718"/>
      <c r="IJ550" s="718"/>
      <c r="IK550" s="718"/>
      <c r="IL550" s="718"/>
      <c r="IM550" s="718"/>
      <c r="IN550" s="718"/>
      <c r="IO550" s="718"/>
      <c r="IP550" s="718"/>
      <c r="IQ550" s="718"/>
      <c r="IR550" s="718"/>
      <c r="IS550" s="718"/>
      <c r="IT550" s="718"/>
      <c r="IU550" s="718"/>
      <c r="IV550" s="718"/>
    </row>
    <row r="551" spans="2:256" s="418" customFormat="1">
      <c r="B551" s="432"/>
      <c r="C551" s="433"/>
      <c r="D551" s="432"/>
      <c r="E551" s="432"/>
      <c r="P551" s="718"/>
      <c r="Q551" s="718"/>
      <c r="R551" s="718"/>
      <c r="S551" s="718"/>
      <c r="T551" s="718"/>
      <c r="U551" s="718"/>
      <c r="V551" s="718"/>
      <c r="W551" s="718"/>
      <c r="X551" s="718"/>
      <c r="Y551" s="718"/>
      <c r="Z551" s="718"/>
      <c r="AA551" s="718"/>
      <c r="AB551" s="718"/>
      <c r="AC551" s="718"/>
      <c r="AD551" s="718"/>
      <c r="AE551" s="718"/>
      <c r="AF551" s="718"/>
      <c r="AG551" s="718"/>
      <c r="AH551" s="718"/>
      <c r="AI551" s="718"/>
      <c r="AJ551" s="718"/>
      <c r="AK551" s="718"/>
      <c r="AL551" s="718"/>
      <c r="AM551" s="718"/>
      <c r="AN551" s="718"/>
      <c r="AO551" s="718"/>
      <c r="AP551" s="718"/>
      <c r="AQ551" s="718"/>
      <c r="AR551" s="718"/>
      <c r="AS551" s="718"/>
      <c r="AT551" s="718"/>
      <c r="AU551" s="718"/>
      <c r="AV551" s="718"/>
      <c r="AW551" s="718"/>
      <c r="AX551" s="718"/>
      <c r="AY551" s="718"/>
      <c r="AZ551" s="718"/>
      <c r="BA551" s="718"/>
      <c r="BB551" s="718"/>
      <c r="BC551" s="718"/>
      <c r="BD551" s="718"/>
      <c r="BE551" s="718"/>
      <c r="BF551" s="718"/>
      <c r="BG551" s="718"/>
      <c r="BH551" s="718"/>
      <c r="BI551" s="718"/>
      <c r="BJ551" s="718"/>
      <c r="BK551" s="718"/>
      <c r="BL551" s="718"/>
      <c r="BM551" s="718"/>
      <c r="BN551" s="718"/>
      <c r="BO551" s="718"/>
      <c r="BP551" s="718"/>
      <c r="BQ551" s="718"/>
      <c r="BR551" s="718"/>
      <c r="BS551" s="718"/>
      <c r="BT551" s="718"/>
      <c r="BU551" s="718"/>
      <c r="BV551" s="718"/>
      <c r="BW551" s="718"/>
      <c r="BX551" s="718"/>
      <c r="BY551" s="718"/>
      <c r="BZ551" s="718"/>
      <c r="CA551" s="718"/>
      <c r="CB551" s="718"/>
      <c r="CC551" s="718"/>
      <c r="CD551" s="718"/>
      <c r="CE551" s="718"/>
      <c r="CF551" s="718"/>
      <c r="CG551" s="718"/>
      <c r="CH551" s="718"/>
      <c r="CI551" s="718"/>
      <c r="CJ551" s="718"/>
      <c r="CK551" s="718"/>
      <c r="CL551" s="718"/>
      <c r="CM551" s="718"/>
      <c r="CN551" s="718"/>
      <c r="CO551" s="718"/>
      <c r="CP551" s="718"/>
      <c r="CQ551" s="718"/>
      <c r="CR551" s="718"/>
      <c r="CS551" s="718"/>
      <c r="CT551" s="718"/>
      <c r="CU551" s="718"/>
      <c r="CV551" s="718"/>
      <c r="CW551" s="718"/>
      <c r="CX551" s="718"/>
      <c r="CY551" s="718"/>
      <c r="CZ551" s="718"/>
      <c r="DA551" s="718"/>
      <c r="DB551" s="718"/>
      <c r="DC551" s="718"/>
      <c r="DD551" s="718"/>
      <c r="DE551" s="718"/>
      <c r="DF551" s="718"/>
      <c r="DG551" s="718"/>
      <c r="DH551" s="718"/>
      <c r="DI551" s="718"/>
      <c r="DJ551" s="718"/>
      <c r="DK551" s="718"/>
      <c r="DL551" s="718"/>
      <c r="DM551" s="718"/>
      <c r="DN551" s="718"/>
      <c r="DO551" s="718"/>
      <c r="DP551" s="718"/>
      <c r="DQ551" s="718"/>
      <c r="DR551" s="718"/>
      <c r="DS551" s="718"/>
      <c r="DT551" s="718"/>
      <c r="DU551" s="718"/>
      <c r="DV551" s="718"/>
      <c r="DW551" s="718"/>
      <c r="DX551" s="718"/>
      <c r="DY551" s="718"/>
      <c r="DZ551" s="718"/>
      <c r="EA551" s="718"/>
      <c r="EB551" s="718"/>
      <c r="EC551" s="718"/>
      <c r="ED551" s="718"/>
      <c r="EE551" s="718"/>
      <c r="EF551" s="718"/>
      <c r="EG551" s="718"/>
      <c r="EH551" s="718"/>
      <c r="EI551" s="718"/>
      <c r="EJ551" s="718"/>
      <c r="EK551" s="718"/>
      <c r="EL551" s="718"/>
      <c r="EM551" s="718"/>
      <c r="EN551" s="718"/>
      <c r="EO551" s="718"/>
      <c r="EP551" s="718"/>
      <c r="EQ551" s="718"/>
      <c r="ER551" s="718"/>
      <c r="ES551" s="718"/>
      <c r="ET551" s="718"/>
      <c r="EU551" s="718"/>
      <c r="EV551" s="718"/>
      <c r="EW551" s="718"/>
      <c r="EX551" s="718"/>
      <c r="EY551" s="718"/>
      <c r="EZ551" s="718"/>
      <c r="FA551" s="718"/>
      <c r="FB551" s="718"/>
      <c r="FC551" s="718"/>
      <c r="FD551" s="718"/>
      <c r="FE551" s="718"/>
      <c r="FF551" s="718"/>
      <c r="FG551" s="718"/>
      <c r="FH551" s="718"/>
      <c r="FI551" s="718"/>
      <c r="FJ551" s="718"/>
      <c r="FK551" s="718"/>
      <c r="FL551" s="718"/>
      <c r="FM551" s="718"/>
      <c r="FN551" s="718"/>
      <c r="FO551" s="718"/>
      <c r="FP551" s="718"/>
      <c r="FQ551" s="718"/>
      <c r="FR551" s="718"/>
      <c r="FS551" s="718"/>
      <c r="FT551" s="718"/>
      <c r="FU551" s="718"/>
      <c r="FV551" s="718"/>
      <c r="FW551" s="718"/>
      <c r="FX551" s="718"/>
      <c r="FY551" s="718"/>
      <c r="FZ551" s="718"/>
      <c r="GA551" s="718"/>
      <c r="GB551" s="718"/>
      <c r="GC551" s="718"/>
      <c r="GD551" s="718"/>
      <c r="GE551" s="718"/>
      <c r="GF551" s="718"/>
      <c r="GG551" s="718"/>
      <c r="GH551" s="718"/>
      <c r="GI551" s="718"/>
      <c r="GJ551" s="718"/>
      <c r="GK551" s="718"/>
      <c r="GL551" s="718"/>
      <c r="GM551" s="718"/>
      <c r="GN551" s="718"/>
      <c r="GO551" s="718"/>
      <c r="GP551" s="718"/>
      <c r="GQ551" s="718"/>
      <c r="GR551" s="718"/>
      <c r="GS551" s="718"/>
      <c r="GT551" s="718"/>
      <c r="GU551" s="718"/>
      <c r="GV551" s="718"/>
      <c r="GW551" s="718"/>
      <c r="GX551" s="718"/>
      <c r="GY551" s="718"/>
      <c r="GZ551" s="718"/>
      <c r="HA551" s="718"/>
      <c r="HB551" s="718"/>
      <c r="HC551" s="718"/>
      <c r="HD551" s="718"/>
      <c r="HE551" s="718"/>
      <c r="HF551" s="718"/>
      <c r="HG551" s="718"/>
      <c r="HH551" s="718"/>
      <c r="HI551" s="718"/>
      <c r="HJ551" s="718"/>
      <c r="HK551" s="718"/>
      <c r="HL551" s="718"/>
      <c r="HM551" s="718"/>
      <c r="HN551" s="718"/>
      <c r="HO551" s="718"/>
      <c r="HP551" s="718"/>
      <c r="HQ551" s="718"/>
      <c r="HR551" s="718"/>
      <c r="HS551" s="718"/>
      <c r="HT551" s="718"/>
      <c r="HU551" s="718"/>
      <c r="HV551" s="718"/>
      <c r="HW551" s="718"/>
      <c r="HX551" s="718"/>
      <c r="HY551" s="718"/>
      <c r="HZ551" s="718"/>
      <c r="IA551" s="718"/>
      <c r="IB551" s="718"/>
      <c r="IC551" s="718"/>
      <c r="ID551" s="718"/>
      <c r="IE551" s="718"/>
      <c r="IF551" s="718"/>
      <c r="IG551" s="718"/>
      <c r="IH551" s="718"/>
      <c r="II551" s="718"/>
      <c r="IJ551" s="718"/>
      <c r="IK551" s="718"/>
      <c r="IL551" s="718"/>
      <c r="IM551" s="718"/>
      <c r="IN551" s="718"/>
      <c r="IO551" s="718"/>
      <c r="IP551" s="718"/>
      <c r="IQ551" s="718"/>
      <c r="IR551" s="718"/>
      <c r="IS551" s="718"/>
      <c r="IT551" s="718"/>
      <c r="IU551" s="718"/>
      <c r="IV551" s="718"/>
    </row>
    <row r="552" spans="2:256" s="418" customFormat="1">
      <c r="B552" s="432"/>
      <c r="C552" s="433"/>
      <c r="D552" s="432"/>
      <c r="E552" s="432"/>
      <c r="P552" s="718"/>
      <c r="Q552" s="718"/>
      <c r="R552" s="718"/>
      <c r="S552" s="718"/>
      <c r="T552" s="718"/>
      <c r="U552" s="718"/>
      <c r="V552" s="718"/>
      <c r="W552" s="718"/>
      <c r="X552" s="718"/>
      <c r="Y552" s="718"/>
      <c r="Z552" s="718"/>
      <c r="AA552" s="718"/>
      <c r="AB552" s="718"/>
      <c r="AC552" s="718"/>
      <c r="AD552" s="718"/>
      <c r="AE552" s="718"/>
      <c r="AF552" s="718"/>
      <c r="AG552" s="718"/>
      <c r="AH552" s="718"/>
      <c r="AI552" s="718"/>
      <c r="AJ552" s="718"/>
      <c r="AK552" s="718"/>
      <c r="AL552" s="718"/>
      <c r="AM552" s="718"/>
      <c r="AN552" s="718"/>
      <c r="AO552" s="718"/>
      <c r="AP552" s="718"/>
      <c r="AQ552" s="718"/>
      <c r="AR552" s="718"/>
      <c r="AS552" s="718"/>
      <c r="AT552" s="718"/>
      <c r="AU552" s="718"/>
      <c r="AV552" s="718"/>
      <c r="AW552" s="718"/>
      <c r="AX552" s="718"/>
      <c r="AY552" s="718"/>
      <c r="AZ552" s="718"/>
      <c r="BA552" s="718"/>
      <c r="BB552" s="718"/>
      <c r="BC552" s="718"/>
      <c r="BD552" s="718"/>
      <c r="BE552" s="718"/>
      <c r="BF552" s="718"/>
      <c r="BG552" s="718"/>
      <c r="BH552" s="718"/>
      <c r="BI552" s="718"/>
      <c r="BJ552" s="718"/>
      <c r="BK552" s="718"/>
      <c r="BL552" s="718"/>
      <c r="BM552" s="718"/>
      <c r="BN552" s="718"/>
      <c r="BO552" s="718"/>
      <c r="BP552" s="718"/>
      <c r="BQ552" s="718"/>
      <c r="BR552" s="718"/>
      <c r="BS552" s="718"/>
      <c r="BT552" s="718"/>
      <c r="BU552" s="718"/>
      <c r="BV552" s="718"/>
      <c r="BW552" s="718"/>
      <c r="BX552" s="718"/>
      <c r="BY552" s="718"/>
      <c r="BZ552" s="718"/>
      <c r="CA552" s="718"/>
      <c r="CB552" s="718"/>
      <c r="CC552" s="718"/>
      <c r="CD552" s="718"/>
      <c r="CE552" s="718"/>
      <c r="CF552" s="718"/>
      <c r="CG552" s="718"/>
      <c r="CH552" s="718"/>
      <c r="CI552" s="718"/>
      <c r="CJ552" s="718"/>
      <c r="CK552" s="718"/>
      <c r="CL552" s="718"/>
      <c r="CM552" s="718"/>
      <c r="CN552" s="718"/>
      <c r="CO552" s="718"/>
      <c r="CP552" s="718"/>
      <c r="CQ552" s="718"/>
      <c r="CR552" s="718"/>
      <c r="CS552" s="718"/>
      <c r="CT552" s="718"/>
      <c r="CU552" s="718"/>
      <c r="CV552" s="718"/>
      <c r="CW552" s="718"/>
      <c r="CX552" s="718"/>
      <c r="CY552" s="718"/>
      <c r="CZ552" s="718"/>
      <c r="DA552" s="718"/>
      <c r="DB552" s="718"/>
      <c r="DC552" s="718"/>
      <c r="DD552" s="718"/>
      <c r="DE552" s="718"/>
      <c r="DF552" s="718"/>
      <c r="DG552" s="718"/>
      <c r="DH552" s="718"/>
      <c r="DI552" s="718"/>
      <c r="DJ552" s="718"/>
      <c r="DK552" s="718"/>
      <c r="DL552" s="718"/>
      <c r="DM552" s="718"/>
      <c r="DN552" s="718"/>
      <c r="DO552" s="718"/>
      <c r="DP552" s="718"/>
      <c r="DQ552" s="718"/>
      <c r="DR552" s="718"/>
      <c r="DS552" s="718"/>
      <c r="DT552" s="718"/>
      <c r="DU552" s="718"/>
      <c r="DV552" s="718"/>
      <c r="DW552" s="718"/>
      <c r="DX552" s="718"/>
      <c r="DY552" s="718"/>
      <c r="DZ552" s="718"/>
      <c r="EA552" s="718"/>
      <c r="EB552" s="718"/>
      <c r="EC552" s="718"/>
      <c r="ED552" s="718"/>
      <c r="EE552" s="718"/>
      <c r="EF552" s="718"/>
      <c r="EG552" s="718"/>
      <c r="EH552" s="718"/>
      <c r="EI552" s="718"/>
      <c r="EJ552" s="718"/>
      <c r="EK552" s="718"/>
      <c r="EL552" s="718"/>
      <c r="EM552" s="718"/>
      <c r="EN552" s="718"/>
      <c r="EO552" s="718"/>
      <c r="EP552" s="718"/>
      <c r="EQ552" s="718"/>
      <c r="ER552" s="718"/>
      <c r="ES552" s="718"/>
      <c r="ET552" s="718"/>
      <c r="EU552" s="718"/>
      <c r="EV552" s="718"/>
      <c r="EW552" s="718"/>
      <c r="EX552" s="718"/>
      <c r="EY552" s="718"/>
      <c r="EZ552" s="718"/>
      <c r="FA552" s="718"/>
      <c r="FB552" s="718"/>
      <c r="FC552" s="718"/>
      <c r="FD552" s="718"/>
      <c r="FE552" s="718"/>
      <c r="FF552" s="718"/>
      <c r="FG552" s="718"/>
      <c r="FH552" s="718"/>
      <c r="FI552" s="718"/>
      <c r="FJ552" s="718"/>
      <c r="FK552" s="718"/>
      <c r="FL552" s="718"/>
      <c r="FM552" s="718"/>
      <c r="FN552" s="718"/>
      <c r="FO552" s="718"/>
      <c r="FP552" s="718"/>
      <c r="FQ552" s="718"/>
      <c r="FR552" s="718"/>
      <c r="FS552" s="718"/>
      <c r="FT552" s="718"/>
      <c r="FU552" s="718"/>
      <c r="FV552" s="718"/>
      <c r="FW552" s="718"/>
      <c r="FX552" s="718"/>
      <c r="FY552" s="718"/>
      <c r="FZ552" s="718"/>
      <c r="GA552" s="718"/>
      <c r="GB552" s="718"/>
      <c r="GC552" s="718"/>
      <c r="GD552" s="718"/>
      <c r="GE552" s="718"/>
      <c r="GF552" s="718"/>
      <c r="GG552" s="718"/>
      <c r="GH552" s="718"/>
      <c r="GI552" s="718"/>
      <c r="GJ552" s="718"/>
      <c r="GK552" s="718"/>
      <c r="GL552" s="718"/>
      <c r="GM552" s="718"/>
      <c r="GN552" s="718"/>
      <c r="GO552" s="718"/>
      <c r="GP552" s="718"/>
      <c r="GQ552" s="718"/>
      <c r="GR552" s="718"/>
      <c r="GS552" s="718"/>
      <c r="GT552" s="718"/>
      <c r="GU552" s="718"/>
      <c r="GV552" s="718"/>
      <c r="GW552" s="718"/>
      <c r="GX552" s="718"/>
      <c r="GY552" s="718"/>
      <c r="GZ552" s="718"/>
      <c r="HA552" s="718"/>
      <c r="HB552" s="718"/>
      <c r="HC552" s="718"/>
      <c r="HD552" s="718"/>
      <c r="HE552" s="718"/>
      <c r="HF552" s="718"/>
      <c r="HG552" s="718"/>
      <c r="HH552" s="718"/>
      <c r="HI552" s="718"/>
      <c r="HJ552" s="718"/>
      <c r="HK552" s="718"/>
      <c r="HL552" s="718"/>
      <c r="HM552" s="718"/>
      <c r="HN552" s="718"/>
      <c r="HO552" s="718"/>
      <c r="HP552" s="718"/>
      <c r="HQ552" s="718"/>
      <c r="HR552" s="718"/>
      <c r="HS552" s="718"/>
      <c r="HT552" s="718"/>
      <c r="HU552" s="718"/>
      <c r="HV552" s="718"/>
      <c r="HW552" s="718"/>
      <c r="HX552" s="718"/>
      <c r="HY552" s="718"/>
      <c r="HZ552" s="718"/>
      <c r="IA552" s="718"/>
      <c r="IB552" s="718"/>
      <c r="IC552" s="718"/>
      <c r="ID552" s="718"/>
      <c r="IE552" s="718"/>
      <c r="IF552" s="718"/>
      <c r="IG552" s="718"/>
      <c r="IH552" s="718"/>
      <c r="II552" s="718"/>
      <c r="IJ552" s="718"/>
      <c r="IK552" s="718"/>
      <c r="IL552" s="718"/>
      <c r="IM552" s="718"/>
      <c r="IN552" s="718"/>
      <c r="IO552" s="718"/>
      <c r="IP552" s="718"/>
      <c r="IQ552" s="718"/>
      <c r="IR552" s="718"/>
      <c r="IS552" s="718"/>
      <c r="IT552" s="718"/>
      <c r="IU552" s="718"/>
      <c r="IV552" s="718"/>
    </row>
    <row r="553" spans="2:256" s="418" customFormat="1">
      <c r="B553" s="432"/>
      <c r="C553" s="433"/>
      <c r="D553" s="432"/>
      <c r="E553" s="432"/>
      <c r="P553" s="718"/>
      <c r="Q553" s="718"/>
      <c r="R553" s="718"/>
      <c r="S553" s="718"/>
      <c r="T553" s="718"/>
      <c r="U553" s="718"/>
      <c r="V553" s="718"/>
      <c r="W553" s="718"/>
      <c r="X553" s="718"/>
      <c r="Y553" s="718"/>
      <c r="Z553" s="718"/>
      <c r="AA553" s="718"/>
      <c r="AB553" s="718"/>
      <c r="AC553" s="718"/>
      <c r="AD553" s="718"/>
      <c r="AE553" s="718"/>
      <c r="AF553" s="718"/>
      <c r="AG553" s="718"/>
      <c r="AH553" s="718"/>
      <c r="AI553" s="718"/>
      <c r="AJ553" s="718"/>
      <c r="AK553" s="718"/>
      <c r="AL553" s="718"/>
      <c r="AM553" s="718"/>
      <c r="AN553" s="718"/>
      <c r="AO553" s="718"/>
      <c r="AP553" s="718"/>
      <c r="AQ553" s="718"/>
      <c r="AR553" s="718"/>
      <c r="AS553" s="718"/>
      <c r="AT553" s="718"/>
      <c r="AU553" s="718"/>
      <c r="AV553" s="718"/>
      <c r="AW553" s="718"/>
      <c r="AX553" s="718"/>
      <c r="AY553" s="718"/>
      <c r="AZ553" s="718"/>
      <c r="BA553" s="718"/>
      <c r="BB553" s="718"/>
      <c r="BC553" s="718"/>
      <c r="BD553" s="718"/>
      <c r="BE553" s="718"/>
      <c r="BF553" s="718"/>
      <c r="BG553" s="718"/>
      <c r="BH553" s="718"/>
      <c r="BI553" s="718"/>
      <c r="BJ553" s="718"/>
      <c r="BK553" s="718"/>
      <c r="BL553" s="718"/>
      <c r="BM553" s="718"/>
      <c r="BN553" s="718"/>
      <c r="BO553" s="718"/>
      <c r="BP553" s="718"/>
      <c r="BQ553" s="718"/>
      <c r="BR553" s="718"/>
      <c r="BS553" s="718"/>
      <c r="BT553" s="718"/>
      <c r="BU553" s="718"/>
      <c r="BV553" s="718"/>
      <c r="BW553" s="718"/>
      <c r="BX553" s="718"/>
      <c r="BY553" s="718"/>
      <c r="BZ553" s="718"/>
      <c r="CA553" s="718"/>
      <c r="CB553" s="718"/>
      <c r="CC553" s="718"/>
      <c r="CD553" s="718"/>
      <c r="CE553" s="718"/>
      <c r="CF553" s="718"/>
      <c r="CG553" s="718"/>
      <c r="CH553" s="718"/>
      <c r="CI553" s="718"/>
      <c r="CJ553" s="718"/>
      <c r="CK553" s="718"/>
      <c r="CL553" s="718"/>
      <c r="CM553" s="718"/>
      <c r="CN553" s="718"/>
      <c r="CO553" s="718"/>
      <c r="CP553" s="718"/>
      <c r="CQ553" s="718"/>
      <c r="CR553" s="718"/>
      <c r="CS553" s="718"/>
      <c r="CT553" s="718"/>
      <c r="CU553" s="718"/>
      <c r="CV553" s="718"/>
      <c r="CW553" s="718"/>
      <c r="CX553" s="718"/>
      <c r="CY553" s="718"/>
      <c r="CZ553" s="718"/>
      <c r="DA553" s="718"/>
      <c r="DB553" s="718"/>
      <c r="DC553" s="718"/>
      <c r="DD553" s="718"/>
      <c r="DE553" s="718"/>
      <c r="DF553" s="718"/>
      <c r="DG553" s="718"/>
      <c r="DH553" s="718"/>
      <c r="DI553" s="718"/>
      <c r="DJ553" s="718"/>
      <c r="DK553" s="718"/>
      <c r="DL553" s="718"/>
      <c r="DM553" s="718"/>
      <c r="DN553" s="718"/>
      <c r="DO553" s="718"/>
      <c r="DP553" s="718"/>
      <c r="DQ553" s="718"/>
      <c r="DR553" s="718"/>
      <c r="DS553" s="718"/>
      <c r="DT553" s="718"/>
      <c r="DU553" s="718"/>
      <c r="DV553" s="718"/>
      <c r="DW553" s="718"/>
      <c r="DX553" s="718"/>
      <c r="DY553" s="718"/>
      <c r="DZ553" s="718"/>
      <c r="EA553" s="718"/>
      <c r="EB553" s="718"/>
      <c r="EC553" s="718"/>
      <c r="ED553" s="718"/>
      <c r="EE553" s="718"/>
      <c r="EF553" s="718"/>
      <c r="EG553" s="718"/>
      <c r="EH553" s="718"/>
      <c r="EI553" s="718"/>
      <c r="EJ553" s="718"/>
      <c r="EK553" s="718"/>
      <c r="EL553" s="718"/>
      <c r="EM553" s="718"/>
      <c r="EN553" s="718"/>
      <c r="EO553" s="718"/>
      <c r="EP553" s="718"/>
      <c r="EQ553" s="718"/>
      <c r="ER553" s="718"/>
      <c r="ES553" s="718"/>
      <c r="ET553" s="718"/>
      <c r="EU553" s="718"/>
      <c r="EV553" s="718"/>
      <c r="EW553" s="718"/>
      <c r="EX553" s="718"/>
      <c r="EY553" s="718"/>
      <c r="EZ553" s="718"/>
      <c r="FA553" s="718"/>
      <c r="FB553" s="718"/>
      <c r="FC553" s="718"/>
      <c r="FD553" s="718"/>
      <c r="FE553" s="718"/>
      <c r="FF553" s="718"/>
      <c r="FG553" s="718"/>
      <c r="FH553" s="718"/>
      <c r="FI553" s="718"/>
      <c r="FJ553" s="718"/>
      <c r="FK553" s="718"/>
      <c r="FL553" s="718"/>
      <c r="FM553" s="718"/>
      <c r="FN553" s="718"/>
      <c r="FO553" s="718"/>
      <c r="FP553" s="718"/>
      <c r="FQ553" s="718"/>
      <c r="FR553" s="718"/>
      <c r="FS553" s="718"/>
      <c r="FT553" s="718"/>
      <c r="FU553" s="718"/>
      <c r="FV553" s="718"/>
      <c r="FW553" s="718"/>
      <c r="FX553" s="718"/>
      <c r="FY553" s="718"/>
      <c r="FZ553" s="718"/>
      <c r="GA553" s="718"/>
      <c r="GB553" s="718"/>
      <c r="GC553" s="718"/>
      <c r="GD553" s="718"/>
      <c r="GE553" s="718"/>
      <c r="GF553" s="718"/>
      <c r="GG553" s="718"/>
      <c r="GH553" s="718"/>
      <c r="GI553" s="718"/>
      <c r="GJ553" s="718"/>
      <c r="GK553" s="718"/>
      <c r="GL553" s="718"/>
      <c r="GM553" s="718"/>
      <c r="GN553" s="718"/>
      <c r="GO553" s="718"/>
      <c r="GP553" s="718"/>
      <c r="GQ553" s="718"/>
      <c r="GR553" s="718"/>
      <c r="GS553" s="718"/>
      <c r="GT553" s="718"/>
      <c r="GU553" s="718"/>
      <c r="GV553" s="718"/>
      <c r="GW553" s="718"/>
      <c r="GX553" s="718"/>
      <c r="GY553" s="718"/>
      <c r="GZ553" s="718"/>
      <c r="HA553" s="718"/>
      <c r="HB553" s="718"/>
      <c r="HC553" s="718"/>
      <c r="HD553" s="718"/>
      <c r="HE553" s="718"/>
      <c r="HF553" s="718"/>
      <c r="HG553" s="718"/>
      <c r="HH553" s="718"/>
      <c r="HI553" s="718"/>
      <c r="HJ553" s="718"/>
      <c r="HK553" s="718"/>
      <c r="HL553" s="718"/>
      <c r="HM553" s="718"/>
      <c r="HN553" s="718"/>
      <c r="HO553" s="718"/>
      <c r="HP553" s="718"/>
      <c r="HQ553" s="718"/>
      <c r="HR553" s="718"/>
      <c r="HS553" s="718"/>
      <c r="HT553" s="718"/>
      <c r="HU553" s="718"/>
      <c r="HV553" s="718"/>
      <c r="HW553" s="718"/>
      <c r="HX553" s="718"/>
      <c r="HY553" s="718"/>
      <c r="HZ553" s="718"/>
      <c r="IA553" s="718"/>
      <c r="IB553" s="718"/>
      <c r="IC553" s="718"/>
      <c r="ID553" s="718"/>
      <c r="IE553" s="718"/>
      <c r="IF553" s="718"/>
      <c r="IG553" s="718"/>
      <c r="IH553" s="718"/>
      <c r="II553" s="718"/>
      <c r="IJ553" s="718"/>
      <c r="IK553" s="718"/>
      <c r="IL553" s="718"/>
      <c r="IM553" s="718"/>
      <c r="IN553" s="718"/>
      <c r="IO553" s="718"/>
      <c r="IP553" s="718"/>
      <c r="IQ553" s="718"/>
      <c r="IR553" s="718"/>
      <c r="IS553" s="718"/>
      <c r="IT553" s="718"/>
      <c r="IU553" s="718"/>
      <c r="IV553" s="718"/>
    </row>
    <row r="554" spans="2:256" s="418" customFormat="1">
      <c r="B554" s="432"/>
      <c r="C554" s="433"/>
      <c r="D554" s="432"/>
      <c r="E554" s="432"/>
      <c r="P554" s="718"/>
      <c r="Q554" s="718"/>
      <c r="R554" s="718"/>
      <c r="S554" s="718"/>
      <c r="T554" s="718"/>
      <c r="U554" s="718"/>
      <c r="V554" s="718"/>
      <c r="W554" s="718"/>
      <c r="X554" s="718"/>
      <c r="Y554" s="718"/>
      <c r="Z554" s="718"/>
      <c r="AA554" s="718"/>
      <c r="AB554" s="718"/>
      <c r="AC554" s="718"/>
      <c r="AD554" s="718"/>
      <c r="AE554" s="718"/>
      <c r="AF554" s="718"/>
      <c r="AG554" s="718"/>
      <c r="AH554" s="718"/>
      <c r="AI554" s="718"/>
      <c r="AJ554" s="718"/>
      <c r="AK554" s="718"/>
      <c r="AL554" s="718"/>
      <c r="AM554" s="718"/>
      <c r="AN554" s="718"/>
      <c r="AO554" s="718"/>
      <c r="AP554" s="718"/>
      <c r="AQ554" s="718"/>
      <c r="AR554" s="718"/>
      <c r="AS554" s="718"/>
      <c r="AT554" s="718"/>
      <c r="AU554" s="718"/>
      <c r="AV554" s="718"/>
      <c r="AW554" s="718"/>
      <c r="AX554" s="718"/>
      <c r="AY554" s="718"/>
      <c r="AZ554" s="718"/>
      <c r="BA554" s="718"/>
      <c r="BB554" s="718"/>
      <c r="BC554" s="718"/>
      <c r="BD554" s="718"/>
      <c r="BE554" s="718"/>
      <c r="BF554" s="718"/>
      <c r="BG554" s="718"/>
      <c r="BH554" s="718"/>
      <c r="BI554" s="718"/>
      <c r="BJ554" s="718"/>
      <c r="BK554" s="718"/>
      <c r="BL554" s="718"/>
      <c r="BM554" s="718"/>
      <c r="BN554" s="718"/>
      <c r="BO554" s="718"/>
      <c r="BP554" s="718"/>
      <c r="BQ554" s="718"/>
      <c r="BR554" s="718"/>
      <c r="BS554" s="718"/>
      <c r="BT554" s="718"/>
      <c r="BU554" s="718"/>
      <c r="BV554" s="718"/>
      <c r="BW554" s="718"/>
      <c r="BX554" s="718"/>
      <c r="BY554" s="718"/>
      <c r="BZ554" s="718"/>
      <c r="CA554" s="718"/>
      <c r="CB554" s="718"/>
      <c r="CC554" s="718"/>
      <c r="CD554" s="718"/>
      <c r="CE554" s="718"/>
      <c r="CF554" s="718"/>
      <c r="CG554" s="718"/>
      <c r="CH554" s="718"/>
      <c r="CI554" s="718"/>
      <c r="CJ554" s="718"/>
      <c r="CK554" s="718"/>
      <c r="CL554" s="718"/>
      <c r="CM554" s="718"/>
      <c r="CN554" s="718"/>
      <c r="CO554" s="718"/>
      <c r="CP554" s="718"/>
      <c r="CQ554" s="718"/>
      <c r="CR554" s="718"/>
      <c r="CS554" s="718"/>
      <c r="CT554" s="718"/>
      <c r="CU554" s="718"/>
      <c r="CV554" s="718"/>
      <c r="CW554" s="718"/>
      <c r="CX554" s="718"/>
      <c r="CY554" s="718"/>
      <c r="CZ554" s="718"/>
      <c r="DA554" s="718"/>
      <c r="DB554" s="718"/>
      <c r="DC554" s="718"/>
      <c r="DD554" s="718"/>
      <c r="DE554" s="718"/>
      <c r="DF554" s="718"/>
      <c r="DG554" s="718"/>
      <c r="DH554" s="718"/>
      <c r="DI554" s="718"/>
      <c r="DJ554" s="718"/>
      <c r="DK554" s="718"/>
      <c r="DL554" s="718"/>
      <c r="DM554" s="718"/>
      <c r="DN554" s="718"/>
      <c r="DO554" s="718"/>
      <c r="DP554" s="718"/>
      <c r="DQ554" s="718"/>
      <c r="DR554" s="718"/>
      <c r="DS554" s="718"/>
      <c r="DT554" s="718"/>
      <c r="DU554" s="718"/>
      <c r="DV554" s="718"/>
      <c r="DW554" s="718"/>
      <c r="DX554" s="718"/>
      <c r="DY554" s="718"/>
      <c r="DZ554" s="718"/>
      <c r="EA554" s="718"/>
      <c r="EB554" s="718"/>
      <c r="EC554" s="718"/>
      <c r="ED554" s="718"/>
      <c r="EE554" s="718"/>
      <c r="EF554" s="718"/>
      <c r="EG554" s="718"/>
      <c r="EH554" s="718"/>
      <c r="EI554" s="718"/>
      <c r="EJ554" s="718"/>
      <c r="EK554" s="718"/>
      <c r="EL554" s="718"/>
      <c r="EM554" s="718"/>
      <c r="EN554" s="718"/>
      <c r="EO554" s="718"/>
      <c r="EP554" s="718"/>
      <c r="EQ554" s="718"/>
      <c r="ER554" s="718"/>
      <c r="ES554" s="718"/>
      <c r="ET554" s="718"/>
      <c r="EU554" s="718"/>
      <c r="EV554" s="718"/>
      <c r="EW554" s="718"/>
      <c r="EX554" s="718"/>
      <c r="EY554" s="718"/>
      <c r="EZ554" s="718"/>
      <c r="FA554" s="718"/>
      <c r="FB554" s="718"/>
      <c r="FC554" s="718"/>
      <c r="FD554" s="718"/>
      <c r="FE554" s="718"/>
      <c r="FF554" s="718"/>
      <c r="FG554" s="718"/>
      <c r="FH554" s="718"/>
      <c r="FI554" s="718"/>
      <c r="FJ554" s="718"/>
      <c r="FK554" s="718"/>
      <c r="FL554" s="718"/>
      <c r="FM554" s="718"/>
      <c r="FN554" s="718"/>
      <c r="FO554" s="718"/>
      <c r="FP554" s="718"/>
      <c r="FQ554" s="718"/>
      <c r="FR554" s="718"/>
      <c r="FS554" s="718"/>
      <c r="FT554" s="718"/>
      <c r="FU554" s="718"/>
      <c r="FV554" s="718"/>
      <c r="FW554" s="718"/>
      <c r="FX554" s="718"/>
      <c r="FY554" s="718"/>
      <c r="FZ554" s="718"/>
      <c r="GA554" s="718"/>
      <c r="GB554" s="718"/>
      <c r="GC554" s="718"/>
      <c r="GD554" s="718"/>
      <c r="GE554" s="718"/>
      <c r="GF554" s="718"/>
      <c r="GG554" s="718"/>
      <c r="GH554" s="718"/>
      <c r="GI554" s="718"/>
      <c r="GJ554" s="718"/>
      <c r="GK554" s="718"/>
      <c r="GL554" s="718"/>
      <c r="GM554" s="718"/>
      <c r="GN554" s="718"/>
      <c r="GO554" s="718"/>
      <c r="GP554" s="718"/>
      <c r="GQ554" s="718"/>
      <c r="GR554" s="718"/>
      <c r="GS554" s="718"/>
      <c r="GT554" s="718"/>
      <c r="GU554" s="718"/>
      <c r="GV554" s="718"/>
      <c r="GW554" s="718"/>
      <c r="GX554" s="718"/>
      <c r="GY554" s="718"/>
      <c r="GZ554" s="718"/>
      <c r="HA554" s="718"/>
      <c r="HB554" s="718"/>
      <c r="HC554" s="718"/>
      <c r="HD554" s="718"/>
      <c r="HE554" s="718"/>
      <c r="HF554" s="718"/>
      <c r="HG554" s="718"/>
      <c r="HH554" s="718"/>
      <c r="HI554" s="718"/>
      <c r="HJ554" s="718"/>
      <c r="HK554" s="718"/>
      <c r="HL554" s="718"/>
      <c r="HM554" s="718"/>
      <c r="HN554" s="718"/>
      <c r="HO554" s="718"/>
      <c r="HP554" s="718"/>
      <c r="HQ554" s="718"/>
      <c r="HR554" s="718"/>
      <c r="HS554" s="718"/>
      <c r="HT554" s="718"/>
      <c r="HU554" s="718"/>
      <c r="HV554" s="718"/>
      <c r="HW554" s="718"/>
      <c r="HX554" s="718"/>
      <c r="HY554" s="718"/>
      <c r="HZ554" s="718"/>
      <c r="IA554" s="718"/>
      <c r="IB554" s="718"/>
      <c r="IC554" s="718"/>
      <c r="ID554" s="718"/>
      <c r="IE554" s="718"/>
      <c r="IF554" s="718"/>
      <c r="IG554" s="718"/>
      <c r="IH554" s="718"/>
      <c r="II554" s="718"/>
      <c r="IJ554" s="718"/>
      <c r="IK554" s="718"/>
      <c r="IL554" s="718"/>
      <c r="IM554" s="718"/>
      <c r="IN554" s="718"/>
      <c r="IO554" s="718"/>
      <c r="IP554" s="718"/>
      <c r="IQ554" s="718"/>
      <c r="IR554" s="718"/>
      <c r="IS554" s="718"/>
      <c r="IT554" s="718"/>
      <c r="IU554" s="718"/>
      <c r="IV554" s="718"/>
    </row>
    <row r="555" spans="2:256" s="418" customFormat="1">
      <c r="B555" s="432"/>
      <c r="C555" s="433"/>
      <c r="D555" s="432"/>
      <c r="E555" s="432"/>
      <c r="P555" s="718"/>
      <c r="Q555" s="718"/>
      <c r="R555" s="718"/>
      <c r="S555" s="718"/>
      <c r="T555" s="718"/>
      <c r="U555" s="718"/>
      <c r="V555" s="718"/>
      <c r="W555" s="718"/>
      <c r="X555" s="718"/>
      <c r="Y555" s="718"/>
      <c r="Z555" s="718"/>
      <c r="AA555" s="718"/>
      <c r="AB555" s="718"/>
      <c r="AC555" s="718"/>
      <c r="AD555" s="718"/>
      <c r="AE555" s="718"/>
      <c r="AF555" s="718"/>
      <c r="AG555" s="718"/>
      <c r="AH555" s="718"/>
      <c r="AI555" s="718"/>
      <c r="AJ555" s="718"/>
      <c r="AK555" s="718"/>
      <c r="AL555" s="718"/>
      <c r="AM555" s="718"/>
      <c r="AN555" s="718"/>
      <c r="AO555" s="718"/>
      <c r="AP555" s="718"/>
      <c r="AQ555" s="718"/>
      <c r="AR555" s="718"/>
      <c r="AS555" s="718"/>
      <c r="AT555" s="718"/>
      <c r="AU555" s="718"/>
      <c r="AV555" s="718"/>
      <c r="AW555" s="718"/>
      <c r="AX555" s="718"/>
      <c r="AY555" s="718"/>
      <c r="AZ555" s="718"/>
      <c r="BA555" s="718"/>
      <c r="BB555" s="718"/>
      <c r="BC555" s="718"/>
      <c r="BD555" s="718"/>
      <c r="BE555" s="718"/>
      <c r="BF555" s="718"/>
      <c r="BG555" s="718"/>
      <c r="BH555" s="718"/>
      <c r="BI555" s="718"/>
      <c r="BJ555" s="718"/>
      <c r="BK555" s="718"/>
      <c r="BL555" s="718"/>
      <c r="BM555" s="718"/>
      <c r="BN555" s="718"/>
      <c r="BO555" s="718"/>
      <c r="BP555" s="718"/>
      <c r="BQ555" s="718"/>
      <c r="BR555" s="718"/>
      <c r="BS555" s="718"/>
      <c r="BT555" s="718"/>
      <c r="BU555" s="718"/>
      <c r="BV555" s="718"/>
      <c r="BW555" s="718"/>
      <c r="BX555" s="718"/>
      <c r="BY555" s="718"/>
      <c r="BZ555" s="718"/>
      <c r="CA555" s="718"/>
      <c r="CB555" s="718"/>
      <c r="CC555" s="718"/>
      <c r="CD555" s="718"/>
      <c r="CE555" s="718"/>
      <c r="CF555" s="718"/>
      <c r="CG555" s="718"/>
      <c r="CH555" s="718"/>
      <c r="CI555" s="718"/>
      <c r="CJ555" s="718"/>
      <c r="CK555" s="718"/>
      <c r="CL555" s="718"/>
      <c r="CM555" s="718"/>
      <c r="CN555" s="718"/>
      <c r="CO555" s="718"/>
      <c r="CP555" s="718"/>
      <c r="CQ555" s="718"/>
      <c r="CR555" s="718"/>
      <c r="CS555" s="718"/>
      <c r="CT555" s="718"/>
      <c r="CU555" s="718"/>
      <c r="CV555" s="718"/>
      <c r="CW555" s="718"/>
      <c r="CX555" s="718"/>
      <c r="CY555" s="718"/>
      <c r="CZ555" s="718"/>
      <c r="DA555" s="718"/>
      <c r="DB555" s="718"/>
      <c r="DC555" s="718"/>
      <c r="DD555" s="718"/>
      <c r="DE555" s="718"/>
      <c r="DF555" s="718"/>
      <c r="DG555" s="718"/>
      <c r="DH555" s="718"/>
      <c r="DI555" s="718"/>
      <c r="DJ555" s="718"/>
      <c r="DK555" s="718"/>
      <c r="DL555" s="718"/>
      <c r="DM555" s="718"/>
      <c r="DN555" s="718"/>
      <c r="DO555" s="718"/>
      <c r="DP555" s="718"/>
      <c r="DQ555" s="718"/>
      <c r="DR555" s="718"/>
      <c r="DS555" s="718"/>
      <c r="DT555" s="718"/>
      <c r="DU555" s="718"/>
      <c r="DV555" s="718"/>
      <c r="DW555" s="718"/>
      <c r="DX555" s="718"/>
      <c r="DY555" s="718"/>
      <c r="DZ555" s="718"/>
      <c r="EA555" s="718"/>
      <c r="EB555" s="718"/>
      <c r="EC555" s="718"/>
      <c r="ED555" s="718"/>
      <c r="EE555" s="718"/>
      <c r="EF555" s="718"/>
      <c r="EG555" s="718"/>
      <c r="EH555" s="718"/>
      <c r="EI555" s="718"/>
      <c r="EJ555" s="718"/>
      <c r="EK555" s="718"/>
      <c r="EL555" s="718"/>
      <c r="EM555" s="718"/>
      <c r="EN555" s="718"/>
      <c r="EO555" s="718"/>
      <c r="EP555" s="718"/>
      <c r="EQ555" s="718"/>
      <c r="ER555" s="718"/>
      <c r="ES555" s="718"/>
      <c r="ET555" s="718"/>
      <c r="EU555" s="718"/>
      <c r="EV555" s="718"/>
      <c r="EW555" s="718"/>
      <c r="EX555" s="718"/>
      <c r="EY555" s="718"/>
      <c r="EZ555" s="718"/>
      <c r="FA555" s="718"/>
      <c r="FB555" s="718"/>
      <c r="FC555" s="718"/>
      <c r="FD555" s="718"/>
      <c r="FE555" s="718"/>
      <c r="FF555" s="718"/>
      <c r="FG555" s="718"/>
      <c r="FH555" s="718"/>
      <c r="FI555" s="718"/>
      <c r="FJ555" s="718"/>
      <c r="FK555" s="718"/>
      <c r="FL555" s="718"/>
      <c r="FM555" s="718"/>
      <c r="FN555" s="718"/>
      <c r="FO555" s="718"/>
      <c r="FP555" s="718"/>
      <c r="FQ555" s="718"/>
      <c r="FR555" s="718"/>
      <c r="FS555" s="718"/>
      <c r="FT555" s="718"/>
      <c r="FU555" s="718"/>
      <c r="FV555" s="718"/>
      <c r="FW555" s="718"/>
      <c r="FX555" s="718"/>
      <c r="FY555" s="718"/>
      <c r="FZ555" s="718"/>
      <c r="GA555" s="718"/>
      <c r="GB555" s="718"/>
      <c r="GC555" s="718"/>
      <c r="GD555" s="718"/>
      <c r="GE555" s="718"/>
      <c r="GF555" s="718"/>
      <c r="GG555" s="718"/>
      <c r="GH555" s="718"/>
      <c r="GI555" s="718"/>
      <c r="GJ555" s="718"/>
      <c r="GK555" s="718"/>
      <c r="GL555" s="718"/>
      <c r="GM555" s="718"/>
      <c r="GN555" s="718"/>
      <c r="GO555" s="718"/>
      <c r="GP555" s="718"/>
      <c r="GQ555" s="718"/>
      <c r="GR555" s="718"/>
      <c r="GS555" s="718"/>
      <c r="GT555" s="718"/>
      <c r="GU555" s="718"/>
      <c r="GV555" s="718"/>
      <c r="GW555" s="718"/>
      <c r="GX555" s="718"/>
      <c r="GY555" s="718"/>
      <c r="GZ555" s="718"/>
      <c r="HA555" s="718"/>
      <c r="HB555" s="718"/>
      <c r="HC555" s="718"/>
      <c r="HD555" s="718"/>
      <c r="HE555" s="718"/>
      <c r="HF555" s="718"/>
      <c r="HG555" s="718"/>
      <c r="HH555" s="718"/>
      <c r="HI555" s="718"/>
      <c r="HJ555" s="718"/>
      <c r="HK555" s="718"/>
      <c r="HL555" s="718"/>
      <c r="HM555" s="718"/>
      <c r="HN555" s="718"/>
      <c r="HO555" s="718"/>
      <c r="HP555" s="718"/>
      <c r="HQ555" s="718"/>
      <c r="HR555" s="718"/>
      <c r="HS555" s="718"/>
      <c r="HT555" s="718"/>
      <c r="HU555" s="718"/>
      <c r="HV555" s="718"/>
      <c r="HW555" s="718"/>
      <c r="HX555" s="718"/>
      <c r="HY555" s="718"/>
      <c r="HZ555" s="718"/>
      <c r="IA555" s="718"/>
      <c r="IB555" s="718"/>
      <c r="IC555" s="718"/>
      <c r="ID555" s="718"/>
      <c r="IE555" s="718"/>
      <c r="IF555" s="718"/>
      <c r="IG555" s="718"/>
      <c r="IH555" s="718"/>
      <c r="II555" s="718"/>
      <c r="IJ555" s="718"/>
      <c r="IK555" s="718"/>
      <c r="IL555" s="718"/>
      <c r="IM555" s="718"/>
      <c r="IN555" s="718"/>
      <c r="IO555" s="718"/>
      <c r="IP555" s="718"/>
      <c r="IQ555" s="718"/>
      <c r="IR555" s="718"/>
      <c r="IS555" s="718"/>
      <c r="IT555" s="718"/>
      <c r="IU555" s="718"/>
      <c r="IV555" s="718"/>
    </row>
    <row r="556" spans="2:256" s="418" customFormat="1">
      <c r="B556" s="432"/>
      <c r="C556" s="433"/>
      <c r="D556" s="432"/>
      <c r="E556" s="432"/>
      <c r="P556" s="718"/>
      <c r="Q556" s="718"/>
      <c r="R556" s="718"/>
      <c r="S556" s="718"/>
      <c r="T556" s="718"/>
      <c r="U556" s="718"/>
      <c r="V556" s="718"/>
      <c r="W556" s="718"/>
      <c r="X556" s="718"/>
      <c r="Y556" s="718"/>
      <c r="Z556" s="718"/>
      <c r="AA556" s="718"/>
      <c r="AB556" s="718"/>
      <c r="AC556" s="718"/>
      <c r="AD556" s="718"/>
      <c r="AE556" s="718"/>
      <c r="AF556" s="718"/>
      <c r="AG556" s="718"/>
      <c r="AH556" s="718"/>
      <c r="AI556" s="718"/>
      <c r="AJ556" s="718"/>
      <c r="AK556" s="718"/>
      <c r="AL556" s="718"/>
      <c r="AM556" s="718"/>
      <c r="AN556" s="718"/>
      <c r="AO556" s="718"/>
      <c r="AP556" s="718"/>
      <c r="AQ556" s="718"/>
      <c r="AR556" s="718"/>
      <c r="AS556" s="718"/>
      <c r="AT556" s="718"/>
      <c r="AU556" s="718"/>
      <c r="AV556" s="718"/>
      <c r="AW556" s="718"/>
      <c r="AX556" s="718"/>
      <c r="AY556" s="718"/>
      <c r="AZ556" s="718"/>
      <c r="BA556" s="718"/>
      <c r="BB556" s="718"/>
      <c r="BC556" s="718"/>
      <c r="BD556" s="718"/>
      <c r="BE556" s="718"/>
      <c r="BF556" s="718"/>
      <c r="BG556" s="718"/>
      <c r="BH556" s="718"/>
      <c r="BI556" s="718"/>
      <c r="BJ556" s="718"/>
      <c r="BK556" s="718"/>
      <c r="BL556" s="718"/>
      <c r="BM556" s="718"/>
      <c r="BN556" s="718"/>
      <c r="BO556" s="718"/>
      <c r="BP556" s="718"/>
      <c r="BQ556" s="718"/>
      <c r="BR556" s="718"/>
      <c r="BS556" s="718"/>
      <c r="BT556" s="718"/>
      <c r="BU556" s="718"/>
      <c r="BV556" s="718"/>
      <c r="BW556" s="718"/>
      <c r="BX556" s="718"/>
      <c r="BY556" s="718"/>
      <c r="BZ556" s="718"/>
      <c r="CA556" s="718"/>
      <c r="CB556" s="718"/>
      <c r="CC556" s="718"/>
      <c r="CD556" s="718"/>
      <c r="CE556" s="718"/>
      <c r="CF556" s="718"/>
      <c r="CG556" s="718"/>
      <c r="CH556" s="718"/>
      <c r="CI556" s="718"/>
      <c r="CJ556" s="718"/>
      <c r="CK556" s="718"/>
      <c r="CL556" s="718"/>
      <c r="CM556" s="718"/>
      <c r="CN556" s="718"/>
      <c r="CO556" s="718"/>
      <c r="CP556" s="718"/>
      <c r="CQ556" s="718"/>
      <c r="CR556" s="718"/>
      <c r="CS556" s="718"/>
      <c r="CT556" s="718"/>
      <c r="CU556" s="718"/>
      <c r="CV556" s="718"/>
      <c r="CW556" s="718"/>
      <c r="CX556" s="718"/>
      <c r="CY556" s="718"/>
      <c r="CZ556" s="718"/>
      <c r="DA556" s="718"/>
      <c r="DB556" s="718"/>
      <c r="DC556" s="718"/>
      <c r="DD556" s="718"/>
      <c r="DE556" s="718"/>
      <c r="DF556" s="718"/>
      <c r="DG556" s="718"/>
      <c r="DH556" s="718"/>
      <c r="DI556" s="718"/>
      <c r="DJ556" s="718"/>
      <c r="DK556" s="718"/>
      <c r="DL556" s="718"/>
      <c r="DM556" s="718"/>
      <c r="DN556" s="718"/>
      <c r="DO556" s="718"/>
      <c r="DP556" s="718"/>
      <c r="DQ556" s="718"/>
      <c r="DR556" s="718"/>
      <c r="DS556" s="718"/>
      <c r="DT556" s="718"/>
      <c r="DU556" s="718"/>
      <c r="DV556" s="718"/>
      <c r="DW556" s="718"/>
      <c r="DX556" s="718"/>
      <c r="DY556" s="718"/>
      <c r="DZ556" s="718"/>
      <c r="EA556" s="718"/>
      <c r="EB556" s="718"/>
      <c r="EC556" s="718"/>
      <c r="ED556" s="718"/>
      <c r="EE556" s="718"/>
      <c r="EF556" s="718"/>
      <c r="EG556" s="718"/>
      <c r="EH556" s="718"/>
      <c r="EI556" s="718"/>
      <c r="EJ556" s="718"/>
      <c r="EK556" s="718"/>
      <c r="EL556" s="718"/>
      <c r="EM556" s="718"/>
      <c r="EN556" s="718"/>
      <c r="EO556" s="718"/>
      <c r="EP556" s="718"/>
      <c r="EQ556" s="718"/>
      <c r="ER556" s="718"/>
      <c r="ES556" s="718"/>
      <c r="ET556" s="718"/>
      <c r="EU556" s="718"/>
      <c r="EV556" s="718"/>
      <c r="EW556" s="718"/>
      <c r="EX556" s="718"/>
      <c r="EY556" s="718"/>
      <c r="EZ556" s="718"/>
      <c r="FA556" s="718"/>
      <c r="FB556" s="718"/>
      <c r="FC556" s="718"/>
      <c r="FD556" s="718"/>
      <c r="FE556" s="718"/>
      <c r="FF556" s="718"/>
      <c r="FG556" s="718"/>
      <c r="FH556" s="718"/>
      <c r="FI556" s="718"/>
      <c r="FJ556" s="718"/>
      <c r="FK556" s="718"/>
      <c r="FL556" s="718"/>
      <c r="FM556" s="718"/>
      <c r="FN556" s="718"/>
      <c r="FO556" s="718"/>
      <c r="FP556" s="718"/>
      <c r="FQ556" s="718"/>
      <c r="FR556" s="718"/>
      <c r="FS556" s="718"/>
      <c r="FT556" s="718"/>
      <c r="FU556" s="718"/>
      <c r="FV556" s="718"/>
      <c r="FW556" s="718"/>
      <c r="FX556" s="718"/>
      <c r="FY556" s="718"/>
      <c r="FZ556" s="718"/>
      <c r="GA556" s="718"/>
      <c r="GB556" s="718"/>
      <c r="GC556" s="718"/>
      <c r="GD556" s="718"/>
      <c r="GE556" s="718"/>
      <c r="GF556" s="718"/>
      <c r="GG556" s="718"/>
      <c r="GH556" s="718"/>
      <c r="GI556" s="718"/>
      <c r="GJ556" s="718"/>
      <c r="GK556" s="718"/>
      <c r="GL556" s="718"/>
      <c r="GM556" s="718"/>
      <c r="GN556" s="718"/>
      <c r="GO556" s="718"/>
      <c r="GP556" s="718"/>
      <c r="GQ556" s="718"/>
      <c r="GR556" s="718"/>
      <c r="GS556" s="718"/>
      <c r="GT556" s="718"/>
      <c r="GU556" s="718"/>
      <c r="GV556" s="718"/>
      <c r="GW556" s="718"/>
      <c r="GX556" s="718"/>
      <c r="GY556" s="718"/>
      <c r="GZ556" s="718"/>
      <c r="HA556" s="718"/>
      <c r="HB556" s="718"/>
      <c r="HC556" s="718"/>
      <c r="HD556" s="718"/>
      <c r="HE556" s="718"/>
      <c r="HF556" s="718"/>
      <c r="HG556" s="718"/>
      <c r="HH556" s="718"/>
      <c r="HI556" s="718"/>
      <c r="HJ556" s="718"/>
      <c r="HK556" s="718"/>
      <c r="HL556" s="718"/>
      <c r="HM556" s="718"/>
      <c r="HN556" s="718"/>
      <c r="HO556" s="718"/>
      <c r="HP556" s="718"/>
      <c r="HQ556" s="718"/>
      <c r="HR556" s="718"/>
      <c r="HS556" s="718"/>
      <c r="HT556" s="718"/>
      <c r="HU556" s="718"/>
      <c r="HV556" s="718"/>
      <c r="HW556" s="718"/>
      <c r="HX556" s="718"/>
      <c r="HY556" s="718"/>
      <c r="HZ556" s="718"/>
      <c r="IA556" s="718"/>
      <c r="IB556" s="718"/>
      <c r="IC556" s="718"/>
      <c r="ID556" s="718"/>
      <c r="IE556" s="718"/>
      <c r="IF556" s="718"/>
      <c r="IG556" s="718"/>
      <c r="IH556" s="718"/>
      <c r="II556" s="718"/>
      <c r="IJ556" s="718"/>
      <c r="IK556" s="718"/>
      <c r="IL556" s="718"/>
      <c r="IM556" s="718"/>
      <c r="IN556" s="718"/>
      <c r="IO556" s="718"/>
      <c r="IP556" s="718"/>
      <c r="IQ556" s="718"/>
      <c r="IR556" s="718"/>
      <c r="IS556" s="718"/>
      <c r="IT556" s="718"/>
      <c r="IU556" s="718"/>
      <c r="IV556" s="718"/>
    </row>
    <row r="557" spans="2:256" s="418" customFormat="1">
      <c r="B557" s="432"/>
      <c r="C557" s="433"/>
      <c r="D557" s="432"/>
      <c r="E557" s="432"/>
      <c r="P557" s="718"/>
      <c r="Q557" s="718"/>
      <c r="R557" s="718"/>
      <c r="S557" s="718"/>
      <c r="T557" s="718"/>
      <c r="U557" s="718"/>
      <c r="V557" s="718"/>
      <c r="W557" s="718"/>
      <c r="X557" s="718"/>
      <c r="Y557" s="718"/>
      <c r="Z557" s="718"/>
      <c r="AA557" s="718"/>
      <c r="AB557" s="718"/>
      <c r="AC557" s="718"/>
      <c r="AD557" s="718"/>
      <c r="AE557" s="718"/>
      <c r="AF557" s="718"/>
      <c r="AG557" s="718"/>
      <c r="AH557" s="718"/>
      <c r="AI557" s="718"/>
      <c r="AJ557" s="718"/>
      <c r="AK557" s="718"/>
      <c r="AL557" s="718"/>
      <c r="AM557" s="718"/>
      <c r="AN557" s="718"/>
      <c r="AO557" s="718"/>
      <c r="AP557" s="718"/>
      <c r="AQ557" s="718"/>
      <c r="AR557" s="718"/>
      <c r="AS557" s="718"/>
      <c r="AT557" s="718"/>
      <c r="AU557" s="718"/>
      <c r="AV557" s="718"/>
      <c r="AW557" s="718"/>
      <c r="AX557" s="718"/>
      <c r="AY557" s="718"/>
      <c r="AZ557" s="718"/>
      <c r="BA557" s="718"/>
      <c r="BB557" s="718"/>
      <c r="BC557" s="718"/>
      <c r="BD557" s="718"/>
      <c r="BE557" s="718"/>
      <c r="BF557" s="718"/>
      <c r="BG557" s="718"/>
      <c r="BH557" s="718"/>
      <c r="BI557" s="718"/>
      <c r="BJ557" s="718"/>
      <c r="BK557" s="718"/>
      <c r="BL557" s="718"/>
      <c r="BM557" s="718"/>
      <c r="BN557" s="718"/>
      <c r="BO557" s="718"/>
      <c r="BP557" s="718"/>
      <c r="BQ557" s="718"/>
      <c r="BR557" s="718"/>
      <c r="BS557" s="718"/>
      <c r="BT557" s="718"/>
      <c r="BU557" s="718"/>
      <c r="BV557" s="718"/>
      <c r="BW557" s="718"/>
      <c r="BX557" s="718"/>
      <c r="BY557" s="718"/>
      <c r="BZ557" s="718"/>
      <c r="CA557" s="718"/>
      <c r="CB557" s="718"/>
      <c r="CC557" s="718"/>
      <c r="CD557" s="718"/>
      <c r="CE557" s="718"/>
      <c r="CF557" s="718"/>
      <c r="CG557" s="718"/>
      <c r="CH557" s="718"/>
      <c r="CI557" s="718"/>
      <c r="CJ557" s="718"/>
      <c r="CK557" s="718"/>
      <c r="CL557" s="718"/>
      <c r="CM557" s="718"/>
      <c r="CN557" s="718"/>
      <c r="CO557" s="718"/>
      <c r="CP557" s="718"/>
      <c r="CQ557" s="718"/>
      <c r="CR557" s="718"/>
      <c r="CS557" s="718"/>
      <c r="CT557" s="718"/>
      <c r="CU557" s="718"/>
      <c r="CV557" s="718"/>
      <c r="CW557" s="718"/>
      <c r="CX557" s="718"/>
      <c r="CY557" s="718"/>
      <c r="CZ557" s="718"/>
      <c r="DA557" s="718"/>
      <c r="DB557" s="718"/>
      <c r="DC557" s="718"/>
      <c r="DD557" s="718"/>
      <c r="DE557" s="718"/>
      <c r="DF557" s="718"/>
      <c r="DG557" s="718"/>
      <c r="DH557" s="718"/>
      <c r="DI557" s="718"/>
      <c r="DJ557" s="718"/>
      <c r="DK557" s="718"/>
      <c r="DL557" s="718"/>
      <c r="DM557" s="718"/>
      <c r="DN557" s="718"/>
      <c r="DO557" s="718"/>
      <c r="DP557" s="718"/>
      <c r="DQ557" s="718"/>
      <c r="DR557" s="718"/>
      <c r="DS557" s="718"/>
      <c r="DT557" s="718"/>
      <c r="DU557" s="718"/>
      <c r="DV557" s="718"/>
      <c r="DW557" s="718"/>
      <c r="DX557" s="718"/>
      <c r="DY557" s="718"/>
      <c r="DZ557" s="718"/>
      <c r="EA557" s="718"/>
      <c r="EB557" s="718"/>
      <c r="EC557" s="718"/>
      <c r="ED557" s="718"/>
      <c r="EE557" s="718"/>
      <c r="EF557" s="718"/>
      <c r="EG557" s="718"/>
      <c r="EH557" s="718"/>
      <c r="EI557" s="718"/>
      <c r="EJ557" s="718"/>
      <c r="EK557" s="718"/>
      <c r="EL557" s="718"/>
      <c r="EM557" s="718"/>
      <c r="EN557" s="718"/>
      <c r="EO557" s="718"/>
      <c r="EP557" s="718"/>
      <c r="EQ557" s="718"/>
      <c r="ER557" s="718"/>
      <c r="ES557" s="718"/>
      <c r="ET557" s="718"/>
      <c r="EU557" s="718"/>
      <c r="EV557" s="718"/>
      <c r="EW557" s="718"/>
      <c r="EX557" s="718"/>
      <c r="EY557" s="718"/>
      <c r="EZ557" s="718"/>
      <c r="FA557" s="718"/>
      <c r="FB557" s="718"/>
      <c r="FC557" s="718"/>
      <c r="FD557" s="718"/>
      <c r="FE557" s="718"/>
      <c r="FF557" s="718"/>
      <c r="FG557" s="718"/>
      <c r="FH557" s="718"/>
      <c r="FI557" s="718"/>
      <c r="FJ557" s="718"/>
      <c r="FK557" s="718"/>
      <c r="FL557" s="718"/>
      <c r="FM557" s="718"/>
      <c r="FN557" s="718"/>
      <c r="FO557" s="718"/>
      <c r="FP557" s="718"/>
      <c r="FQ557" s="718"/>
      <c r="FR557" s="718"/>
      <c r="FS557" s="718"/>
      <c r="FT557" s="718"/>
      <c r="FU557" s="718"/>
      <c r="FV557" s="718"/>
      <c r="FW557" s="718"/>
      <c r="FX557" s="718"/>
      <c r="FY557" s="718"/>
      <c r="FZ557" s="718"/>
      <c r="GA557" s="718"/>
      <c r="GB557" s="718"/>
      <c r="GC557" s="718"/>
      <c r="GD557" s="718"/>
      <c r="GE557" s="718"/>
      <c r="GF557" s="718"/>
      <c r="GG557" s="718"/>
      <c r="GH557" s="718"/>
      <c r="GI557" s="718"/>
      <c r="GJ557" s="718"/>
      <c r="GK557" s="718"/>
      <c r="GL557" s="718"/>
      <c r="GM557" s="718"/>
      <c r="GN557" s="718"/>
      <c r="GO557" s="718"/>
      <c r="GP557" s="718"/>
      <c r="GQ557" s="718"/>
      <c r="GR557" s="718"/>
      <c r="GS557" s="718"/>
      <c r="GT557" s="718"/>
      <c r="GU557" s="718"/>
      <c r="GV557" s="718"/>
      <c r="GW557" s="718"/>
      <c r="GX557" s="718"/>
      <c r="GY557" s="718"/>
      <c r="GZ557" s="718"/>
      <c r="HA557" s="718"/>
      <c r="HB557" s="718"/>
      <c r="HC557" s="718"/>
      <c r="HD557" s="718"/>
      <c r="HE557" s="718"/>
      <c r="HF557" s="718"/>
      <c r="HG557" s="718"/>
      <c r="HH557" s="718"/>
      <c r="HI557" s="718"/>
      <c r="HJ557" s="718"/>
      <c r="HK557" s="718"/>
      <c r="HL557" s="718"/>
      <c r="HM557" s="718"/>
      <c r="HN557" s="718"/>
      <c r="HO557" s="718"/>
      <c r="HP557" s="718"/>
      <c r="HQ557" s="718"/>
      <c r="HR557" s="718"/>
      <c r="HS557" s="718"/>
      <c r="HT557" s="718"/>
      <c r="HU557" s="718"/>
      <c r="HV557" s="718"/>
      <c r="HW557" s="718"/>
      <c r="HX557" s="718"/>
      <c r="HY557" s="718"/>
      <c r="HZ557" s="718"/>
      <c r="IA557" s="718"/>
      <c r="IB557" s="718"/>
      <c r="IC557" s="718"/>
      <c r="ID557" s="718"/>
      <c r="IE557" s="718"/>
      <c r="IF557" s="718"/>
      <c r="IG557" s="718"/>
      <c r="IH557" s="718"/>
      <c r="II557" s="718"/>
      <c r="IJ557" s="718"/>
      <c r="IK557" s="718"/>
      <c r="IL557" s="718"/>
      <c r="IM557" s="718"/>
      <c r="IN557" s="718"/>
      <c r="IO557" s="718"/>
      <c r="IP557" s="718"/>
      <c r="IQ557" s="718"/>
      <c r="IR557" s="718"/>
      <c r="IS557" s="718"/>
      <c r="IT557" s="718"/>
      <c r="IU557" s="718"/>
      <c r="IV557" s="718"/>
    </row>
    <row r="558" spans="2:256" s="418" customFormat="1">
      <c r="B558" s="432"/>
      <c r="C558" s="433"/>
      <c r="D558" s="432"/>
      <c r="E558" s="432"/>
      <c r="P558" s="718"/>
      <c r="Q558" s="718"/>
      <c r="R558" s="718"/>
      <c r="S558" s="718"/>
      <c r="T558" s="718"/>
      <c r="U558" s="718"/>
      <c r="V558" s="718"/>
      <c r="W558" s="718"/>
      <c r="X558" s="718"/>
      <c r="Y558" s="718"/>
      <c r="Z558" s="718"/>
      <c r="AA558" s="718"/>
      <c r="AB558" s="718"/>
      <c r="AC558" s="718"/>
      <c r="AD558" s="718"/>
      <c r="AE558" s="718"/>
      <c r="AF558" s="718"/>
      <c r="AG558" s="718"/>
      <c r="AH558" s="718"/>
      <c r="AI558" s="718"/>
      <c r="AJ558" s="718"/>
      <c r="AK558" s="718"/>
      <c r="AL558" s="718"/>
      <c r="AM558" s="718"/>
      <c r="AN558" s="718"/>
      <c r="AO558" s="718"/>
      <c r="AP558" s="718"/>
      <c r="AQ558" s="718"/>
      <c r="AR558" s="718"/>
      <c r="AS558" s="718"/>
      <c r="AT558" s="718"/>
      <c r="AU558" s="718"/>
      <c r="AV558" s="718"/>
      <c r="AW558" s="718"/>
      <c r="AX558" s="718"/>
      <c r="AY558" s="718"/>
      <c r="AZ558" s="718"/>
      <c r="BA558" s="718"/>
      <c r="BB558" s="718"/>
      <c r="BC558" s="718"/>
      <c r="BD558" s="718"/>
      <c r="BE558" s="718"/>
      <c r="BF558" s="718"/>
      <c r="BG558" s="718"/>
      <c r="BH558" s="718"/>
      <c r="BI558" s="718"/>
      <c r="BJ558" s="718"/>
      <c r="BK558" s="718"/>
      <c r="BL558" s="718"/>
      <c r="BM558" s="718"/>
      <c r="BN558" s="718"/>
      <c r="BO558" s="718"/>
      <c r="BP558" s="718"/>
      <c r="BQ558" s="718"/>
      <c r="BR558" s="718"/>
      <c r="BS558" s="718"/>
      <c r="BT558" s="718"/>
      <c r="BU558" s="718"/>
      <c r="BV558" s="718"/>
      <c r="BW558" s="718"/>
      <c r="BX558" s="718"/>
      <c r="BY558" s="718"/>
      <c r="BZ558" s="718"/>
      <c r="CA558" s="718"/>
      <c r="CB558" s="718"/>
      <c r="CC558" s="718"/>
      <c r="CD558" s="718"/>
      <c r="CE558" s="718"/>
      <c r="CF558" s="718"/>
      <c r="CG558" s="718"/>
      <c r="CH558" s="718"/>
      <c r="CI558" s="718"/>
      <c r="CJ558" s="718"/>
      <c r="CK558" s="718"/>
      <c r="CL558" s="718"/>
      <c r="CM558" s="718"/>
      <c r="CN558" s="718"/>
      <c r="CO558" s="718"/>
      <c r="CP558" s="718"/>
      <c r="CQ558" s="718"/>
      <c r="CR558" s="718"/>
      <c r="CS558" s="718"/>
      <c r="CT558" s="718"/>
      <c r="CU558" s="718"/>
      <c r="CV558" s="718"/>
      <c r="CW558" s="718"/>
      <c r="CX558" s="718"/>
      <c r="CY558" s="718"/>
      <c r="CZ558" s="718"/>
      <c r="DA558" s="718"/>
      <c r="DB558" s="718"/>
      <c r="DC558" s="718"/>
      <c r="DD558" s="718"/>
      <c r="DE558" s="718"/>
      <c r="DF558" s="718"/>
      <c r="DG558" s="718"/>
      <c r="DH558" s="718"/>
      <c r="DI558" s="718"/>
      <c r="DJ558" s="718"/>
      <c r="DK558" s="718"/>
      <c r="DL558" s="718"/>
      <c r="DM558" s="718"/>
      <c r="DN558" s="718"/>
      <c r="DO558" s="718"/>
      <c r="DP558" s="718"/>
      <c r="DQ558" s="718"/>
      <c r="DR558" s="718"/>
      <c r="DS558" s="718"/>
      <c r="DT558" s="718"/>
      <c r="DU558" s="718"/>
      <c r="DV558" s="718"/>
      <c r="DW558" s="718"/>
      <c r="DX558" s="718"/>
      <c r="DY558" s="718"/>
      <c r="DZ558" s="718"/>
      <c r="EA558" s="718"/>
      <c r="EB558" s="718"/>
      <c r="EC558" s="718"/>
      <c r="ED558" s="718"/>
      <c r="EE558" s="718"/>
      <c r="EF558" s="718"/>
      <c r="EG558" s="718"/>
      <c r="EH558" s="718"/>
      <c r="EI558" s="718"/>
      <c r="EJ558" s="718"/>
      <c r="EK558" s="718"/>
      <c r="EL558" s="718"/>
      <c r="EM558" s="718"/>
      <c r="EN558" s="718"/>
      <c r="EO558" s="718"/>
      <c r="EP558" s="718"/>
      <c r="EQ558" s="718"/>
      <c r="ER558" s="718"/>
      <c r="ES558" s="718"/>
      <c r="ET558" s="718"/>
      <c r="EU558" s="718"/>
      <c r="EV558" s="718"/>
      <c r="EW558" s="718"/>
      <c r="EX558" s="718"/>
      <c r="EY558" s="718"/>
      <c r="EZ558" s="718"/>
      <c r="FA558" s="718"/>
      <c r="FB558" s="718"/>
      <c r="FC558" s="718"/>
      <c r="FD558" s="718"/>
      <c r="FE558" s="718"/>
      <c r="FF558" s="718"/>
      <c r="FG558" s="718"/>
      <c r="FH558" s="718"/>
      <c r="FI558" s="718"/>
      <c r="FJ558" s="718"/>
      <c r="FK558" s="718"/>
      <c r="FL558" s="718"/>
      <c r="FM558" s="718"/>
      <c r="FN558" s="718"/>
      <c r="FO558" s="718"/>
      <c r="FP558" s="718"/>
      <c r="FQ558" s="718"/>
      <c r="FR558" s="718"/>
      <c r="FS558" s="718"/>
      <c r="FT558" s="718"/>
      <c r="FU558" s="718"/>
      <c r="FV558" s="718"/>
      <c r="FW558" s="718"/>
      <c r="FX558" s="718"/>
      <c r="FY558" s="718"/>
      <c r="FZ558" s="718"/>
      <c r="GA558" s="718"/>
      <c r="GB558" s="718"/>
      <c r="GC558" s="718"/>
      <c r="GD558" s="718"/>
      <c r="GE558" s="718"/>
      <c r="GF558" s="718"/>
      <c r="GG558" s="718"/>
      <c r="GH558" s="718"/>
      <c r="GI558" s="718"/>
      <c r="GJ558" s="718"/>
      <c r="GK558" s="718"/>
      <c r="GL558" s="718"/>
      <c r="GM558" s="718"/>
      <c r="GN558" s="718"/>
      <c r="GO558" s="718"/>
      <c r="GP558" s="718"/>
      <c r="GQ558" s="718"/>
      <c r="GR558" s="718"/>
      <c r="GS558" s="718"/>
      <c r="GT558" s="718"/>
      <c r="GU558" s="718"/>
      <c r="GV558" s="718"/>
      <c r="GW558" s="718"/>
      <c r="GX558" s="718"/>
      <c r="GY558" s="718"/>
      <c r="GZ558" s="718"/>
      <c r="HA558" s="718"/>
      <c r="HB558" s="718"/>
      <c r="HC558" s="718"/>
      <c r="HD558" s="718"/>
      <c r="HE558" s="718"/>
      <c r="HF558" s="718"/>
      <c r="HG558" s="718"/>
      <c r="HH558" s="718"/>
      <c r="HI558" s="718"/>
      <c r="HJ558" s="718"/>
      <c r="HK558" s="718"/>
      <c r="HL558" s="718"/>
      <c r="HM558" s="718"/>
      <c r="HN558" s="718"/>
      <c r="HO558" s="718"/>
      <c r="HP558" s="718"/>
      <c r="HQ558" s="718"/>
      <c r="HR558" s="718"/>
      <c r="HS558" s="718"/>
      <c r="HT558" s="718"/>
      <c r="HU558" s="718"/>
      <c r="HV558" s="718"/>
      <c r="HW558" s="718"/>
      <c r="HX558" s="718"/>
      <c r="HY558" s="718"/>
      <c r="HZ558" s="718"/>
      <c r="IA558" s="718"/>
      <c r="IB558" s="718"/>
      <c r="IC558" s="718"/>
      <c r="ID558" s="718"/>
      <c r="IE558" s="718"/>
      <c r="IF558" s="718"/>
      <c r="IG558" s="718"/>
      <c r="IH558" s="718"/>
      <c r="II558" s="718"/>
      <c r="IJ558" s="718"/>
      <c r="IK558" s="718"/>
      <c r="IL558" s="718"/>
      <c r="IM558" s="718"/>
      <c r="IN558" s="718"/>
      <c r="IO558" s="718"/>
      <c r="IP558" s="718"/>
      <c r="IQ558" s="718"/>
      <c r="IR558" s="718"/>
      <c r="IS558" s="718"/>
      <c r="IT558" s="718"/>
      <c r="IU558" s="718"/>
      <c r="IV558" s="718"/>
    </row>
    <row r="559" spans="2:256" s="418" customFormat="1">
      <c r="B559" s="432"/>
      <c r="C559" s="433"/>
      <c r="D559" s="432"/>
      <c r="E559" s="432"/>
      <c r="P559" s="718"/>
      <c r="Q559" s="718"/>
      <c r="R559" s="718"/>
      <c r="S559" s="718"/>
      <c r="T559" s="718"/>
      <c r="U559" s="718"/>
      <c r="V559" s="718"/>
      <c r="W559" s="718"/>
      <c r="X559" s="718"/>
      <c r="Y559" s="718"/>
      <c r="Z559" s="718"/>
      <c r="AA559" s="718"/>
      <c r="AB559" s="718"/>
      <c r="AC559" s="718"/>
      <c r="AD559" s="718"/>
      <c r="AE559" s="718"/>
      <c r="AF559" s="718"/>
      <c r="AG559" s="718"/>
      <c r="AH559" s="718"/>
      <c r="AI559" s="718"/>
      <c r="AJ559" s="718"/>
      <c r="AK559" s="718"/>
      <c r="AL559" s="718"/>
      <c r="AM559" s="718"/>
      <c r="AN559" s="718"/>
      <c r="AO559" s="718"/>
      <c r="AP559" s="718"/>
      <c r="AQ559" s="718"/>
      <c r="AR559" s="718"/>
      <c r="AS559" s="718"/>
      <c r="AT559" s="718"/>
      <c r="AU559" s="718"/>
      <c r="AV559" s="718"/>
      <c r="AW559" s="718"/>
      <c r="AX559" s="718"/>
      <c r="AY559" s="718"/>
      <c r="AZ559" s="718"/>
      <c r="BA559" s="718"/>
      <c r="BB559" s="718"/>
      <c r="BC559" s="718"/>
      <c r="BD559" s="718"/>
      <c r="BE559" s="718"/>
      <c r="BF559" s="718"/>
      <c r="BG559" s="718"/>
      <c r="BH559" s="718"/>
      <c r="BI559" s="718"/>
      <c r="BJ559" s="718"/>
      <c r="BK559" s="718"/>
      <c r="BL559" s="718"/>
      <c r="BM559" s="718"/>
      <c r="BN559" s="718"/>
      <c r="BO559" s="718"/>
      <c r="BP559" s="718"/>
      <c r="BQ559" s="718"/>
      <c r="BR559" s="718"/>
      <c r="BS559" s="718"/>
      <c r="BT559" s="718"/>
      <c r="BU559" s="718"/>
      <c r="BV559" s="718"/>
      <c r="BW559" s="718"/>
      <c r="BX559" s="718"/>
      <c r="BY559" s="718"/>
      <c r="BZ559" s="718"/>
      <c r="CA559" s="718"/>
      <c r="CB559" s="718"/>
      <c r="CC559" s="718"/>
      <c r="CD559" s="718"/>
      <c r="CE559" s="718"/>
      <c r="CF559" s="718"/>
      <c r="CG559" s="718"/>
      <c r="CH559" s="718"/>
      <c r="CI559" s="718"/>
      <c r="CJ559" s="718"/>
      <c r="CK559" s="718"/>
      <c r="CL559" s="718"/>
      <c r="CM559" s="718"/>
      <c r="CN559" s="718"/>
      <c r="CO559" s="718"/>
      <c r="CP559" s="718"/>
      <c r="CQ559" s="718"/>
      <c r="CR559" s="718"/>
      <c r="CS559" s="718"/>
      <c r="CT559" s="718"/>
      <c r="CU559" s="718"/>
      <c r="CV559" s="718"/>
      <c r="CW559" s="718"/>
      <c r="CX559" s="718"/>
      <c r="CY559" s="718"/>
      <c r="CZ559" s="718"/>
      <c r="DA559" s="718"/>
      <c r="DB559" s="718"/>
      <c r="DC559" s="718"/>
      <c r="DD559" s="718"/>
      <c r="DE559" s="718"/>
      <c r="DF559" s="718"/>
      <c r="DG559" s="718"/>
      <c r="DH559" s="718"/>
      <c r="DI559" s="718"/>
      <c r="DJ559" s="718"/>
      <c r="DK559" s="718"/>
      <c r="DL559" s="718"/>
      <c r="DM559" s="718"/>
      <c r="DN559" s="718"/>
      <c r="DO559" s="718"/>
      <c r="DP559" s="718"/>
      <c r="DQ559" s="718"/>
      <c r="DR559" s="718"/>
      <c r="DS559" s="718"/>
      <c r="DT559" s="718"/>
      <c r="DU559" s="718"/>
      <c r="DV559" s="718"/>
      <c r="DW559" s="718"/>
      <c r="DX559" s="718"/>
      <c r="DY559" s="718"/>
      <c r="DZ559" s="718"/>
      <c r="EA559" s="718"/>
      <c r="EB559" s="718"/>
      <c r="EC559" s="718"/>
      <c r="ED559" s="718"/>
      <c r="EE559" s="718"/>
      <c r="EF559" s="718"/>
      <c r="EG559" s="718"/>
      <c r="EH559" s="718"/>
      <c r="EI559" s="718"/>
      <c r="EJ559" s="718"/>
      <c r="EK559" s="718"/>
      <c r="EL559" s="718"/>
      <c r="EM559" s="718"/>
      <c r="EN559" s="718"/>
      <c r="EO559" s="718"/>
      <c r="EP559" s="718"/>
      <c r="EQ559" s="718"/>
      <c r="ER559" s="718"/>
      <c r="ES559" s="718"/>
      <c r="ET559" s="718"/>
      <c r="EU559" s="718"/>
      <c r="EV559" s="718"/>
      <c r="EW559" s="718"/>
      <c r="EX559" s="718"/>
      <c r="EY559" s="718"/>
      <c r="EZ559" s="718"/>
      <c r="FA559" s="718"/>
      <c r="FB559" s="718"/>
      <c r="FC559" s="718"/>
      <c r="FD559" s="718"/>
      <c r="FE559" s="718"/>
      <c r="FF559" s="718"/>
      <c r="FG559" s="718"/>
      <c r="FH559" s="718"/>
      <c r="FI559" s="718"/>
      <c r="FJ559" s="718"/>
      <c r="FK559" s="718"/>
      <c r="FL559" s="718"/>
      <c r="FM559" s="718"/>
      <c r="FN559" s="718"/>
      <c r="FO559" s="718"/>
      <c r="FP559" s="718"/>
      <c r="FQ559" s="718"/>
      <c r="FR559" s="718"/>
      <c r="FS559" s="718"/>
      <c r="FT559" s="718"/>
      <c r="FU559" s="718"/>
      <c r="FV559" s="718"/>
      <c r="FW559" s="718"/>
      <c r="FX559" s="718"/>
      <c r="FY559" s="718"/>
      <c r="FZ559" s="718"/>
      <c r="GA559" s="718"/>
      <c r="GB559" s="718"/>
      <c r="GC559" s="718"/>
      <c r="GD559" s="718"/>
      <c r="GE559" s="718"/>
      <c r="GF559" s="718"/>
      <c r="GG559" s="718"/>
      <c r="GH559" s="718"/>
      <c r="GI559" s="718"/>
      <c r="GJ559" s="718"/>
      <c r="GK559" s="718"/>
      <c r="GL559" s="718"/>
      <c r="GM559" s="718"/>
      <c r="GN559" s="718"/>
      <c r="GO559" s="718"/>
      <c r="GP559" s="718"/>
      <c r="GQ559" s="718"/>
      <c r="GR559" s="718"/>
      <c r="GS559" s="718"/>
      <c r="GT559" s="718"/>
      <c r="GU559" s="718"/>
      <c r="GV559" s="718"/>
      <c r="GW559" s="718"/>
      <c r="GX559" s="718"/>
      <c r="GY559" s="718"/>
      <c r="GZ559" s="718"/>
      <c r="HA559" s="718"/>
      <c r="HB559" s="718"/>
      <c r="HC559" s="718"/>
      <c r="HD559" s="718"/>
      <c r="HE559" s="718"/>
      <c r="HF559" s="718"/>
      <c r="HG559" s="718"/>
      <c r="HH559" s="718"/>
      <c r="HI559" s="718"/>
      <c r="HJ559" s="718"/>
      <c r="HK559" s="718"/>
      <c r="HL559" s="718"/>
      <c r="HM559" s="718"/>
      <c r="HN559" s="718"/>
      <c r="HO559" s="718"/>
      <c r="HP559" s="718"/>
      <c r="HQ559" s="718"/>
      <c r="HR559" s="718"/>
      <c r="HS559" s="718"/>
      <c r="HT559" s="718"/>
      <c r="HU559" s="718"/>
      <c r="HV559" s="718"/>
      <c r="HW559" s="718"/>
      <c r="HX559" s="718"/>
      <c r="HY559" s="718"/>
      <c r="HZ559" s="718"/>
      <c r="IA559" s="718"/>
      <c r="IB559" s="718"/>
      <c r="IC559" s="718"/>
      <c r="ID559" s="718"/>
      <c r="IE559" s="718"/>
      <c r="IF559" s="718"/>
      <c r="IG559" s="718"/>
      <c r="IH559" s="718"/>
      <c r="II559" s="718"/>
      <c r="IJ559" s="718"/>
      <c r="IK559" s="718"/>
      <c r="IL559" s="718"/>
      <c r="IM559" s="718"/>
      <c r="IN559" s="718"/>
      <c r="IO559" s="718"/>
      <c r="IP559" s="718"/>
      <c r="IQ559" s="718"/>
      <c r="IR559" s="718"/>
      <c r="IS559" s="718"/>
      <c r="IT559" s="718"/>
      <c r="IU559" s="718"/>
      <c r="IV559" s="718"/>
    </row>
    <row r="560" spans="2:256" s="418" customFormat="1">
      <c r="B560" s="432"/>
      <c r="C560" s="433"/>
      <c r="D560" s="432"/>
      <c r="E560" s="432"/>
      <c r="P560" s="718"/>
      <c r="Q560" s="718"/>
      <c r="R560" s="718"/>
      <c r="S560" s="718"/>
      <c r="T560" s="718"/>
      <c r="U560" s="718"/>
      <c r="V560" s="718"/>
      <c r="W560" s="718"/>
      <c r="X560" s="718"/>
      <c r="Y560" s="718"/>
      <c r="Z560" s="718"/>
      <c r="AA560" s="718"/>
      <c r="AB560" s="718"/>
      <c r="AC560" s="718"/>
      <c r="AD560" s="718"/>
      <c r="AE560" s="718"/>
      <c r="AF560" s="718"/>
      <c r="AG560" s="718"/>
      <c r="AH560" s="718"/>
      <c r="AI560" s="718"/>
      <c r="AJ560" s="718"/>
      <c r="AK560" s="718"/>
      <c r="AL560" s="718"/>
      <c r="AM560" s="718"/>
      <c r="AN560" s="718"/>
      <c r="AO560" s="718"/>
      <c r="AP560" s="718"/>
      <c r="AQ560" s="718"/>
      <c r="AR560" s="718"/>
      <c r="AS560" s="718"/>
      <c r="AT560" s="718"/>
      <c r="AU560" s="718"/>
      <c r="AV560" s="718"/>
      <c r="AW560" s="718"/>
      <c r="AX560" s="718"/>
      <c r="AY560" s="718"/>
      <c r="AZ560" s="718"/>
      <c r="BA560" s="718"/>
      <c r="BB560" s="718"/>
      <c r="BC560" s="718"/>
      <c r="BD560" s="718"/>
      <c r="BE560" s="718"/>
      <c r="BF560" s="718"/>
      <c r="BG560" s="718"/>
      <c r="BH560" s="718"/>
      <c r="BI560" s="718"/>
      <c r="BJ560" s="718"/>
      <c r="BK560" s="718"/>
      <c r="BL560" s="718"/>
      <c r="BM560" s="718"/>
      <c r="BN560" s="718"/>
      <c r="BO560" s="718"/>
      <c r="BP560" s="718"/>
      <c r="BQ560" s="718"/>
      <c r="BR560" s="718"/>
      <c r="BS560" s="718"/>
      <c r="BT560" s="718"/>
      <c r="BU560" s="718"/>
      <c r="BV560" s="718"/>
      <c r="BW560" s="718"/>
      <c r="BX560" s="718"/>
      <c r="BY560" s="718"/>
      <c r="BZ560" s="718"/>
      <c r="CA560" s="718"/>
      <c r="CB560" s="718"/>
      <c r="CC560" s="718"/>
      <c r="CD560" s="718"/>
      <c r="CE560" s="718"/>
      <c r="CF560" s="718"/>
      <c r="CG560" s="718"/>
      <c r="CH560" s="718"/>
      <c r="CI560" s="718"/>
      <c r="CJ560" s="718"/>
      <c r="CK560" s="718"/>
      <c r="CL560" s="718"/>
      <c r="CM560" s="718"/>
      <c r="CN560" s="718"/>
      <c r="CO560" s="718"/>
      <c r="CP560" s="718"/>
      <c r="CQ560" s="718"/>
      <c r="CR560" s="718"/>
      <c r="CS560" s="718"/>
      <c r="CT560" s="718"/>
      <c r="CU560" s="718"/>
      <c r="CV560" s="718"/>
      <c r="CW560" s="718"/>
      <c r="CX560" s="718"/>
      <c r="CY560" s="718"/>
      <c r="CZ560" s="718"/>
      <c r="DA560" s="718"/>
      <c r="DB560" s="718"/>
      <c r="DC560" s="718"/>
      <c r="DD560" s="718"/>
      <c r="DE560" s="718"/>
      <c r="DF560" s="718"/>
      <c r="DG560" s="718"/>
      <c r="DH560" s="718"/>
      <c r="DI560" s="718"/>
      <c r="DJ560" s="718"/>
      <c r="DK560" s="718"/>
      <c r="DL560" s="718"/>
      <c r="DM560" s="718"/>
      <c r="DN560" s="718"/>
      <c r="DO560" s="718"/>
      <c r="DP560" s="718"/>
      <c r="DQ560" s="718"/>
      <c r="DR560" s="718"/>
      <c r="DS560" s="718"/>
      <c r="DT560" s="718"/>
      <c r="DU560" s="718"/>
      <c r="DV560" s="718"/>
      <c r="DW560" s="718"/>
      <c r="DX560" s="718"/>
      <c r="DY560" s="718"/>
      <c r="DZ560" s="718"/>
      <c r="EA560" s="718"/>
      <c r="EB560" s="718"/>
      <c r="EC560" s="718"/>
      <c r="ED560" s="718"/>
      <c r="EE560" s="718"/>
      <c r="EF560" s="718"/>
      <c r="EG560" s="718"/>
      <c r="EH560" s="718"/>
      <c r="EI560" s="718"/>
      <c r="EJ560" s="718"/>
      <c r="EK560" s="718"/>
      <c r="EL560" s="718"/>
      <c r="EM560" s="718"/>
      <c r="EN560" s="718"/>
      <c r="EO560" s="718"/>
      <c r="EP560" s="718"/>
      <c r="EQ560" s="718"/>
      <c r="ER560" s="718"/>
      <c r="ES560" s="718"/>
      <c r="ET560" s="718"/>
      <c r="EU560" s="718"/>
      <c r="EV560" s="718"/>
      <c r="EW560" s="718"/>
      <c r="EX560" s="718"/>
      <c r="EY560" s="718"/>
      <c r="EZ560" s="718"/>
      <c r="FA560" s="718"/>
      <c r="FB560" s="718"/>
      <c r="FC560" s="718"/>
      <c r="FD560" s="718"/>
      <c r="FE560" s="718"/>
      <c r="FF560" s="718"/>
      <c r="FG560" s="718"/>
      <c r="FH560" s="718"/>
      <c r="FI560" s="718"/>
      <c r="FJ560" s="718"/>
      <c r="FK560" s="718"/>
      <c r="FL560" s="718"/>
      <c r="FM560" s="718"/>
      <c r="FN560" s="718"/>
      <c r="FO560" s="718"/>
      <c r="FP560" s="718"/>
      <c r="FQ560" s="718"/>
      <c r="FR560" s="718"/>
      <c r="FS560" s="718"/>
      <c r="FT560" s="718"/>
      <c r="FU560" s="718"/>
      <c r="FV560" s="718"/>
      <c r="FW560" s="718"/>
      <c r="FX560" s="718"/>
      <c r="FY560" s="718"/>
      <c r="FZ560" s="718"/>
      <c r="GA560" s="718"/>
      <c r="GB560" s="718"/>
      <c r="GC560" s="718"/>
      <c r="GD560" s="718"/>
      <c r="GE560" s="718"/>
      <c r="GF560" s="718"/>
      <c r="GG560" s="718"/>
      <c r="GH560" s="718"/>
      <c r="GI560" s="718"/>
      <c r="GJ560" s="718"/>
      <c r="GK560" s="718"/>
      <c r="GL560" s="718"/>
      <c r="GM560" s="718"/>
      <c r="GN560" s="718"/>
      <c r="GO560" s="718"/>
      <c r="GP560" s="718"/>
      <c r="GQ560" s="718"/>
      <c r="GR560" s="718"/>
      <c r="GS560" s="718"/>
      <c r="GT560" s="718"/>
      <c r="GU560" s="718"/>
      <c r="GV560" s="718"/>
      <c r="GW560" s="718"/>
      <c r="GX560" s="718"/>
      <c r="GY560" s="718"/>
      <c r="GZ560" s="718"/>
      <c r="HA560" s="718"/>
      <c r="HB560" s="718"/>
      <c r="HC560" s="718"/>
      <c r="HD560" s="718"/>
      <c r="HE560" s="718"/>
      <c r="HF560" s="718"/>
      <c r="HG560" s="718"/>
      <c r="HH560" s="718"/>
      <c r="HI560" s="718"/>
      <c r="HJ560" s="718"/>
      <c r="HK560" s="718"/>
      <c r="HL560" s="718"/>
      <c r="HM560" s="718"/>
      <c r="HN560" s="718"/>
      <c r="HO560" s="718"/>
      <c r="HP560" s="718"/>
      <c r="HQ560" s="718"/>
      <c r="HR560" s="718"/>
      <c r="HS560" s="718"/>
      <c r="HT560" s="718"/>
      <c r="HU560" s="718"/>
      <c r="HV560" s="718"/>
      <c r="HW560" s="718"/>
      <c r="HX560" s="718"/>
      <c r="HY560" s="718"/>
      <c r="HZ560" s="718"/>
      <c r="IA560" s="718"/>
      <c r="IB560" s="718"/>
      <c r="IC560" s="718"/>
      <c r="ID560" s="718"/>
      <c r="IE560" s="718"/>
      <c r="IF560" s="718"/>
      <c r="IG560" s="718"/>
      <c r="IH560" s="718"/>
      <c r="II560" s="718"/>
      <c r="IJ560" s="718"/>
      <c r="IK560" s="718"/>
      <c r="IL560" s="718"/>
      <c r="IM560" s="718"/>
      <c r="IN560" s="718"/>
      <c r="IO560" s="718"/>
      <c r="IP560" s="718"/>
      <c r="IQ560" s="718"/>
      <c r="IR560" s="718"/>
      <c r="IS560" s="718"/>
      <c r="IT560" s="718"/>
      <c r="IU560" s="718"/>
      <c r="IV560" s="718"/>
    </row>
    <row r="561" spans="2:256" s="418" customFormat="1">
      <c r="B561" s="432"/>
      <c r="C561" s="433"/>
      <c r="D561" s="432"/>
      <c r="E561" s="432"/>
      <c r="P561" s="718"/>
      <c r="Q561" s="718"/>
      <c r="R561" s="718"/>
      <c r="S561" s="718"/>
      <c r="T561" s="718"/>
      <c r="U561" s="718"/>
      <c r="V561" s="718"/>
      <c r="W561" s="718"/>
      <c r="X561" s="718"/>
      <c r="Y561" s="718"/>
      <c r="Z561" s="718"/>
      <c r="AA561" s="718"/>
      <c r="AB561" s="718"/>
      <c r="AC561" s="718"/>
      <c r="AD561" s="718"/>
      <c r="AE561" s="718"/>
      <c r="AF561" s="718"/>
      <c r="AG561" s="718"/>
      <c r="AH561" s="718"/>
      <c r="AI561" s="718"/>
      <c r="AJ561" s="718"/>
      <c r="AK561" s="718"/>
      <c r="AL561" s="718"/>
      <c r="AM561" s="718"/>
      <c r="AN561" s="718"/>
      <c r="AO561" s="718"/>
      <c r="AP561" s="718"/>
      <c r="AQ561" s="718"/>
      <c r="AR561" s="718"/>
      <c r="AS561" s="718"/>
      <c r="AT561" s="718"/>
      <c r="AU561" s="718"/>
      <c r="AV561" s="718"/>
      <c r="AW561" s="718"/>
      <c r="AX561" s="718"/>
      <c r="AY561" s="718"/>
      <c r="AZ561" s="718"/>
      <c r="BA561" s="718"/>
      <c r="BB561" s="718"/>
      <c r="BC561" s="718"/>
      <c r="BD561" s="718"/>
      <c r="BE561" s="718"/>
      <c r="BF561" s="718"/>
      <c r="BG561" s="718"/>
      <c r="BH561" s="718"/>
      <c r="BI561" s="718"/>
      <c r="BJ561" s="718"/>
      <c r="BK561" s="718"/>
      <c r="BL561" s="718"/>
      <c r="BM561" s="718"/>
      <c r="BN561" s="718"/>
      <c r="BO561" s="718"/>
      <c r="BP561" s="718"/>
      <c r="BQ561" s="718"/>
      <c r="BR561" s="718"/>
      <c r="BS561" s="718"/>
      <c r="BT561" s="718"/>
      <c r="BU561" s="718"/>
      <c r="BV561" s="718"/>
      <c r="BW561" s="718"/>
      <c r="BX561" s="718"/>
      <c r="BY561" s="718"/>
      <c r="BZ561" s="718"/>
      <c r="CA561" s="718"/>
      <c r="CB561" s="718"/>
      <c r="CC561" s="718"/>
      <c r="CD561" s="718"/>
      <c r="CE561" s="718"/>
      <c r="CF561" s="718"/>
      <c r="CG561" s="718"/>
      <c r="CH561" s="718"/>
      <c r="CI561" s="718"/>
      <c r="CJ561" s="718"/>
      <c r="CK561" s="718"/>
      <c r="CL561" s="718"/>
      <c r="CM561" s="718"/>
      <c r="CN561" s="718"/>
      <c r="CO561" s="718"/>
      <c r="CP561" s="718"/>
      <c r="CQ561" s="718"/>
      <c r="CR561" s="718"/>
      <c r="CS561" s="718"/>
      <c r="CT561" s="718"/>
      <c r="CU561" s="718"/>
      <c r="CV561" s="718"/>
      <c r="CW561" s="718"/>
      <c r="CX561" s="718"/>
      <c r="CY561" s="718"/>
      <c r="CZ561" s="718"/>
      <c r="DA561" s="718"/>
      <c r="DB561" s="718"/>
      <c r="DC561" s="718"/>
      <c r="DD561" s="718"/>
      <c r="DE561" s="718"/>
      <c r="DF561" s="718"/>
      <c r="DG561" s="718"/>
      <c r="DH561" s="718"/>
      <c r="DI561" s="718"/>
      <c r="DJ561" s="718"/>
      <c r="DK561" s="718"/>
      <c r="DL561" s="718"/>
      <c r="DM561" s="718"/>
      <c r="DN561" s="718"/>
      <c r="DO561" s="718"/>
      <c r="DP561" s="718"/>
      <c r="DQ561" s="718"/>
      <c r="DR561" s="718"/>
      <c r="DS561" s="718"/>
      <c r="DT561" s="718"/>
      <c r="DU561" s="718"/>
      <c r="DV561" s="718"/>
      <c r="DW561" s="718"/>
      <c r="DX561" s="718"/>
      <c r="DY561" s="718"/>
      <c r="DZ561" s="718"/>
      <c r="EA561" s="718"/>
      <c r="EB561" s="718"/>
      <c r="EC561" s="718"/>
      <c r="ED561" s="718"/>
      <c r="EE561" s="718"/>
      <c r="EF561" s="718"/>
      <c r="EG561" s="718"/>
      <c r="EH561" s="718"/>
      <c r="EI561" s="718"/>
      <c r="EJ561" s="718"/>
      <c r="EK561" s="718"/>
      <c r="EL561" s="718"/>
      <c r="EM561" s="718"/>
      <c r="EN561" s="718"/>
      <c r="EO561" s="718"/>
      <c r="EP561" s="718"/>
      <c r="EQ561" s="718"/>
      <c r="ER561" s="718"/>
      <c r="ES561" s="718"/>
      <c r="ET561" s="718"/>
      <c r="EU561" s="718"/>
      <c r="EV561" s="718"/>
      <c r="EW561" s="718"/>
      <c r="EX561" s="718"/>
      <c r="EY561" s="718"/>
      <c r="EZ561" s="718"/>
      <c r="FA561" s="718"/>
      <c r="FB561" s="718"/>
      <c r="FC561" s="718"/>
      <c r="FD561" s="718"/>
      <c r="FE561" s="718"/>
      <c r="FF561" s="718"/>
      <c r="FG561" s="718"/>
      <c r="FH561" s="718"/>
      <c r="FI561" s="718"/>
      <c r="FJ561" s="718"/>
      <c r="FK561" s="718"/>
      <c r="FL561" s="718"/>
      <c r="FM561" s="718"/>
      <c r="FN561" s="718"/>
      <c r="FO561" s="718"/>
      <c r="FP561" s="718"/>
      <c r="FQ561" s="718"/>
      <c r="FR561" s="718"/>
      <c r="FS561" s="718"/>
      <c r="FT561" s="718"/>
      <c r="FU561" s="718"/>
      <c r="FV561" s="718"/>
      <c r="FW561" s="718"/>
      <c r="FX561" s="718"/>
      <c r="FY561" s="718"/>
      <c r="FZ561" s="718"/>
      <c r="GA561" s="718"/>
      <c r="GB561" s="718"/>
      <c r="GC561" s="718"/>
      <c r="GD561" s="718"/>
      <c r="GE561" s="718"/>
      <c r="GF561" s="718"/>
      <c r="GG561" s="718"/>
      <c r="GH561" s="718"/>
      <c r="GI561" s="718"/>
      <c r="GJ561" s="718"/>
      <c r="GK561" s="718"/>
      <c r="GL561" s="718"/>
      <c r="GM561" s="718"/>
      <c r="GN561" s="718"/>
      <c r="GO561" s="718"/>
      <c r="GP561" s="718"/>
      <c r="GQ561" s="718"/>
      <c r="GR561" s="718"/>
      <c r="GS561" s="718"/>
      <c r="GT561" s="718"/>
      <c r="GU561" s="718"/>
      <c r="GV561" s="718"/>
      <c r="GW561" s="718"/>
      <c r="GX561" s="718"/>
      <c r="GY561" s="718"/>
      <c r="GZ561" s="718"/>
      <c r="HA561" s="718"/>
      <c r="HB561" s="718"/>
      <c r="HC561" s="718"/>
      <c r="HD561" s="718"/>
      <c r="HE561" s="718"/>
      <c r="HF561" s="718"/>
      <c r="HG561" s="718"/>
      <c r="HH561" s="718"/>
      <c r="HI561" s="718"/>
      <c r="HJ561" s="718"/>
      <c r="HK561" s="718"/>
      <c r="HL561" s="718"/>
      <c r="HM561" s="718"/>
      <c r="HN561" s="718"/>
      <c r="HO561" s="718"/>
      <c r="HP561" s="718"/>
      <c r="HQ561" s="718"/>
      <c r="HR561" s="718"/>
      <c r="HS561" s="718"/>
      <c r="HT561" s="718"/>
      <c r="HU561" s="718"/>
      <c r="HV561" s="718"/>
      <c r="HW561" s="718"/>
      <c r="HX561" s="718"/>
      <c r="HY561" s="718"/>
      <c r="HZ561" s="718"/>
      <c r="IA561" s="718"/>
      <c r="IB561" s="718"/>
      <c r="IC561" s="718"/>
      <c r="ID561" s="718"/>
      <c r="IE561" s="718"/>
      <c r="IF561" s="718"/>
      <c r="IG561" s="718"/>
      <c r="IH561" s="718"/>
      <c r="II561" s="718"/>
      <c r="IJ561" s="718"/>
      <c r="IK561" s="718"/>
      <c r="IL561" s="718"/>
      <c r="IM561" s="718"/>
      <c r="IN561" s="718"/>
      <c r="IO561" s="718"/>
      <c r="IP561" s="718"/>
      <c r="IQ561" s="718"/>
      <c r="IR561" s="718"/>
      <c r="IS561" s="718"/>
      <c r="IT561" s="718"/>
      <c r="IU561" s="718"/>
      <c r="IV561" s="718"/>
    </row>
    <row r="562" spans="2:256" s="418" customFormat="1">
      <c r="B562" s="432"/>
      <c r="C562" s="433"/>
      <c r="D562" s="432"/>
      <c r="E562" s="432"/>
      <c r="P562" s="718"/>
      <c r="Q562" s="718"/>
      <c r="R562" s="718"/>
      <c r="S562" s="718"/>
      <c r="T562" s="718"/>
      <c r="U562" s="718"/>
      <c r="V562" s="718"/>
      <c r="W562" s="718"/>
      <c r="X562" s="718"/>
      <c r="Y562" s="718"/>
      <c r="Z562" s="718"/>
      <c r="AA562" s="718"/>
      <c r="AB562" s="718"/>
      <c r="AC562" s="718"/>
      <c r="AD562" s="718"/>
      <c r="AE562" s="718"/>
      <c r="AF562" s="718"/>
      <c r="AG562" s="718"/>
      <c r="AH562" s="718"/>
      <c r="AI562" s="718"/>
      <c r="AJ562" s="718"/>
      <c r="AK562" s="718"/>
      <c r="AL562" s="718"/>
      <c r="AM562" s="718"/>
      <c r="AN562" s="718"/>
      <c r="AO562" s="718"/>
      <c r="AP562" s="718"/>
      <c r="AQ562" s="718"/>
      <c r="AR562" s="718"/>
      <c r="AS562" s="718"/>
      <c r="AT562" s="718"/>
      <c r="AU562" s="718"/>
      <c r="AV562" s="718"/>
      <c r="AW562" s="718"/>
      <c r="AX562" s="718"/>
      <c r="AY562" s="718"/>
      <c r="AZ562" s="718"/>
      <c r="BA562" s="718"/>
      <c r="BB562" s="718"/>
      <c r="BC562" s="718"/>
      <c r="BD562" s="718"/>
      <c r="BE562" s="718"/>
      <c r="BF562" s="718"/>
      <c r="BG562" s="718"/>
      <c r="BH562" s="718"/>
      <c r="BI562" s="718"/>
      <c r="BJ562" s="718"/>
      <c r="BK562" s="718"/>
      <c r="BL562" s="718"/>
      <c r="BM562" s="718"/>
      <c r="BN562" s="718"/>
      <c r="BO562" s="718"/>
      <c r="BP562" s="718"/>
      <c r="BQ562" s="718"/>
      <c r="BR562" s="718"/>
      <c r="BS562" s="718"/>
      <c r="BT562" s="718"/>
      <c r="BU562" s="718"/>
      <c r="BV562" s="718"/>
      <c r="BW562" s="718"/>
      <c r="BX562" s="718"/>
      <c r="BY562" s="718"/>
      <c r="BZ562" s="718"/>
      <c r="CA562" s="718"/>
      <c r="CB562" s="718"/>
      <c r="CC562" s="718"/>
      <c r="CD562" s="718"/>
      <c r="CE562" s="718"/>
      <c r="CF562" s="718"/>
      <c r="CG562" s="718"/>
      <c r="CH562" s="718"/>
      <c r="CI562" s="718"/>
      <c r="CJ562" s="718"/>
      <c r="CK562" s="718"/>
      <c r="CL562" s="718"/>
      <c r="CM562" s="718"/>
      <c r="CN562" s="718"/>
      <c r="CO562" s="718"/>
      <c r="CP562" s="718"/>
      <c r="CQ562" s="718"/>
      <c r="CR562" s="718"/>
      <c r="CS562" s="718"/>
      <c r="CT562" s="718"/>
      <c r="CU562" s="718"/>
      <c r="CV562" s="718"/>
      <c r="CW562" s="718"/>
      <c r="CX562" s="718"/>
      <c r="CY562" s="718"/>
      <c r="CZ562" s="718"/>
      <c r="DA562" s="718"/>
      <c r="DB562" s="718"/>
      <c r="DC562" s="718"/>
      <c r="DD562" s="718"/>
      <c r="DE562" s="718"/>
      <c r="DF562" s="718"/>
      <c r="DG562" s="718"/>
      <c r="DH562" s="718"/>
      <c r="DI562" s="718"/>
      <c r="DJ562" s="718"/>
      <c r="DK562" s="718"/>
      <c r="DL562" s="718"/>
      <c r="DM562" s="718"/>
      <c r="DN562" s="718"/>
      <c r="DO562" s="718"/>
      <c r="DP562" s="718"/>
      <c r="DQ562" s="718"/>
      <c r="DR562" s="718"/>
      <c r="DS562" s="718"/>
      <c r="DT562" s="718"/>
      <c r="DU562" s="718"/>
      <c r="DV562" s="718"/>
      <c r="DW562" s="718"/>
      <c r="DX562" s="718"/>
      <c r="DY562" s="718"/>
      <c r="DZ562" s="718"/>
      <c r="EA562" s="718"/>
      <c r="EB562" s="718"/>
      <c r="EC562" s="718"/>
      <c r="ED562" s="718"/>
      <c r="EE562" s="718"/>
      <c r="EF562" s="718"/>
      <c r="EG562" s="718"/>
      <c r="EH562" s="718"/>
      <c r="EI562" s="718"/>
      <c r="EJ562" s="718"/>
      <c r="EK562" s="718"/>
      <c r="EL562" s="718"/>
      <c r="EM562" s="718"/>
      <c r="EN562" s="718"/>
      <c r="EO562" s="718"/>
      <c r="EP562" s="718"/>
      <c r="EQ562" s="718"/>
      <c r="ER562" s="718"/>
      <c r="ES562" s="718"/>
      <c r="ET562" s="718"/>
      <c r="EU562" s="718"/>
      <c r="EV562" s="718"/>
      <c r="EW562" s="718"/>
      <c r="EX562" s="718"/>
      <c r="EY562" s="718"/>
      <c r="EZ562" s="718"/>
      <c r="FA562" s="718"/>
      <c r="FB562" s="718"/>
      <c r="FC562" s="718"/>
      <c r="FD562" s="718"/>
      <c r="FE562" s="718"/>
      <c r="FF562" s="718"/>
      <c r="FG562" s="718"/>
      <c r="FH562" s="718"/>
      <c r="FI562" s="718"/>
      <c r="FJ562" s="718"/>
      <c r="FK562" s="718"/>
      <c r="FL562" s="718"/>
      <c r="FM562" s="718"/>
      <c r="FN562" s="718"/>
      <c r="FO562" s="718"/>
      <c r="FP562" s="718"/>
      <c r="FQ562" s="718"/>
      <c r="FR562" s="718"/>
      <c r="FS562" s="718"/>
      <c r="FT562" s="718"/>
      <c r="FU562" s="718"/>
      <c r="FV562" s="718"/>
      <c r="FW562" s="718"/>
      <c r="FX562" s="718"/>
      <c r="FY562" s="718"/>
      <c r="FZ562" s="718"/>
      <c r="GA562" s="718"/>
      <c r="GB562" s="718"/>
      <c r="GC562" s="718"/>
      <c r="GD562" s="718"/>
      <c r="GE562" s="718"/>
      <c r="GF562" s="718"/>
      <c r="GG562" s="718"/>
      <c r="GH562" s="718"/>
      <c r="GI562" s="718"/>
      <c r="GJ562" s="718"/>
      <c r="GK562" s="718"/>
      <c r="GL562" s="718"/>
      <c r="GM562" s="718"/>
      <c r="GN562" s="718"/>
      <c r="GO562" s="718"/>
      <c r="GP562" s="718"/>
      <c r="GQ562" s="718"/>
      <c r="GR562" s="718"/>
      <c r="GS562" s="718"/>
      <c r="GT562" s="718"/>
      <c r="GU562" s="718"/>
      <c r="GV562" s="718"/>
      <c r="GW562" s="718"/>
      <c r="GX562" s="718"/>
      <c r="GY562" s="718"/>
      <c r="GZ562" s="718"/>
      <c r="HA562" s="718"/>
      <c r="HB562" s="718"/>
      <c r="HC562" s="718"/>
      <c r="HD562" s="718"/>
      <c r="HE562" s="718"/>
      <c r="HF562" s="718"/>
      <c r="HG562" s="718"/>
      <c r="HH562" s="718"/>
      <c r="HI562" s="718"/>
      <c r="HJ562" s="718"/>
      <c r="HK562" s="718"/>
      <c r="HL562" s="718"/>
      <c r="HM562" s="718"/>
      <c r="HN562" s="718"/>
      <c r="HO562" s="718"/>
      <c r="HP562" s="718"/>
      <c r="HQ562" s="718"/>
      <c r="HR562" s="718"/>
      <c r="HS562" s="718"/>
      <c r="HT562" s="718"/>
      <c r="HU562" s="718"/>
      <c r="HV562" s="718"/>
      <c r="HW562" s="718"/>
      <c r="HX562" s="718"/>
      <c r="HY562" s="718"/>
      <c r="HZ562" s="718"/>
      <c r="IA562" s="718"/>
      <c r="IB562" s="718"/>
      <c r="IC562" s="718"/>
      <c r="ID562" s="718"/>
      <c r="IE562" s="718"/>
      <c r="IF562" s="718"/>
      <c r="IG562" s="718"/>
      <c r="IH562" s="718"/>
      <c r="II562" s="718"/>
      <c r="IJ562" s="718"/>
      <c r="IK562" s="718"/>
      <c r="IL562" s="718"/>
      <c r="IM562" s="718"/>
      <c r="IN562" s="718"/>
      <c r="IO562" s="718"/>
      <c r="IP562" s="718"/>
      <c r="IQ562" s="718"/>
      <c r="IR562" s="718"/>
      <c r="IS562" s="718"/>
      <c r="IT562" s="718"/>
      <c r="IU562" s="718"/>
      <c r="IV562" s="718"/>
    </row>
    <row r="563" spans="2:256" s="418" customFormat="1">
      <c r="B563" s="432"/>
      <c r="C563" s="433"/>
      <c r="D563" s="432"/>
      <c r="E563" s="432"/>
      <c r="P563" s="718"/>
      <c r="Q563" s="718"/>
      <c r="R563" s="718"/>
      <c r="S563" s="718"/>
      <c r="T563" s="718"/>
      <c r="U563" s="718"/>
      <c r="V563" s="718"/>
      <c r="W563" s="718"/>
      <c r="X563" s="718"/>
      <c r="Y563" s="718"/>
      <c r="Z563" s="718"/>
      <c r="AA563" s="718"/>
      <c r="AB563" s="718"/>
      <c r="AC563" s="718"/>
      <c r="AD563" s="718"/>
      <c r="AE563" s="718"/>
      <c r="AF563" s="718"/>
      <c r="AG563" s="718"/>
      <c r="AH563" s="718"/>
      <c r="AI563" s="718"/>
      <c r="AJ563" s="718"/>
      <c r="AK563" s="718"/>
      <c r="AL563" s="718"/>
      <c r="AM563" s="718"/>
      <c r="AN563" s="718"/>
      <c r="AO563" s="718"/>
      <c r="AP563" s="718"/>
      <c r="AQ563" s="718"/>
      <c r="AR563" s="718"/>
      <c r="AS563" s="718"/>
      <c r="AT563" s="718"/>
      <c r="AU563" s="718"/>
      <c r="AV563" s="718"/>
      <c r="AW563" s="718"/>
      <c r="AX563" s="718"/>
      <c r="AY563" s="718"/>
      <c r="AZ563" s="718"/>
      <c r="BA563" s="718"/>
      <c r="BB563" s="718"/>
      <c r="BC563" s="718"/>
      <c r="BD563" s="718"/>
      <c r="BE563" s="718"/>
      <c r="BF563" s="718"/>
      <c r="BG563" s="718"/>
      <c r="BH563" s="718"/>
      <c r="BI563" s="718"/>
      <c r="BJ563" s="718"/>
      <c r="BK563" s="718"/>
      <c r="BL563" s="718"/>
      <c r="BM563" s="718"/>
      <c r="BN563" s="718"/>
      <c r="BO563" s="718"/>
      <c r="BP563" s="718"/>
      <c r="BQ563" s="718"/>
      <c r="BR563" s="718"/>
      <c r="BS563" s="718"/>
      <c r="BT563" s="718"/>
      <c r="BU563" s="718"/>
      <c r="BV563" s="718"/>
      <c r="BW563" s="718"/>
      <c r="BX563" s="718"/>
      <c r="BY563" s="718"/>
      <c r="BZ563" s="718"/>
      <c r="CA563" s="718"/>
      <c r="CB563" s="718"/>
      <c r="CC563" s="718"/>
      <c r="CD563" s="718"/>
      <c r="CE563" s="718"/>
      <c r="CF563" s="718"/>
      <c r="CG563" s="718"/>
      <c r="CH563" s="718"/>
      <c r="CI563" s="718"/>
      <c r="CJ563" s="718"/>
      <c r="CK563" s="718"/>
      <c r="CL563" s="718"/>
      <c r="CM563" s="718"/>
      <c r="CN563" s="718"/>
      <c r="CO563" s="718"/>
      <c r="CP563" s="718"/>
      <c r="CQ563" s="718"/>
      <c r="CR563" s="718"/>
      <c r="CS563" s="718"/>
      <c r="CT563" s="718"/>
      <c r="CU563" s="718"/>
      <c r="CV563" s="718"/>
      <c r="CW563" s="718"/>
      <c r="CX563" s="718"/>
      <c r="CY563" s="718"/>
      <c r="CZ563" s="718"/>
      <c r="DA563" s="718"/>
      <c r="DB563" s="718"/>
      <c r="DC563" s="718"/>
      <c r="DD563" s="718"/>
      <c r="DE563" s="718"/>
      <c r="DF563" s="718"/>
      <c r="DG563" s="718"/>
      <c r="DH563" s="718"/>
      <c r="DI563" s="718"/>
      <c r="DJ563" s="718"/>
      <c r="DK563" s="718"/>
      <c r="DL563" s="718"/>
      <c r="DM563" s="718"/>
      <c r="DN563" s="718"/>
      <c r="DO563" s="718"/>
      <c r="DP563" s="718"/>
      <c r="DQ563" s="718"/>
      <c r="DR563" s="718"/>
      <c r="DS563" s="718"/>
      <c r="DT563" s="718"/>
      <c r="DU563" s="718"/>
      <c r="DV563" s="718"/>
      <c r="DW563" s="718"/>
      <c r="DX563" s="718"/>
      <c r="DY563" s="718"/>
      <c r="DZ563" s="718"/>
      <c r="EA563" s="718"/>
      <c r="EB563" s="718"/>
      <c r="EC563" s="718"/>
      <c r="ED563" s="718"/>
      <c r="EE563" s="718"/>
      <c r="EF563" s="718"/>
      <c r="EG563" s="718"/>
      <c r="EH563" s="718"/>
      <c r="EI563" s="718"/>
      <c r="EJ563" s="718"/>
      <c r="EK563" s="718"/>
      <c r="EL563" s="718"/>
      <c r="EM563" s="718"/>
      <c r="EN563" s="718"/>
      <c r="EO563" s="718"/>
      <c r="EP563" s="718"/>
      <c r="EQ563" s="718"/>
      <c r="ER563" s="718"/>
      <c r="ES563" s="718"/>
      <c r="ET563" s="718"/>
      <c r="EU563" s="718"/>
      <c r="EV563" s="718"/>
      <c r="EW563" s="718"/>
      <c r="EX563" s="718"/>
      <c r="EY563" s="718"/>
      <c r="EZ563" s="718"/>
      <c r="FA563" s="718"/>
      <c r="FB563" s="718"/>
      <c r="FC563" s="718"/>
      <c r="FD563" s="718"/>
      <c r="FE563" s="718"/>
      <c r="FF563" s="718"/>
      <c r="FG563" s="718"/>
      <c r="FH563" s="718"/>
      <c r="FI563" s="718"/>
      <c r="FJ563" s="718"/>
      <c r="FK563" s="718"/>
      <c r="FL563" s="718"/>
      <c r="FM563" s="718"/>
      <c r="FN563" s="718"/>
      <c r="FO563" s="718"/>
      <c r="FP563" s="718"/>
      <c r="FQ563" s="718"/>
      <c r="FR563" s="718"/>
      <c r="FS563" s="718"/>
      <c r="FT563" s="718"/>
      <c r="FU563" s="718"/>
      <c r="FV563" s="718"/>
      <c r="FW563" s="718"/>
      <c r="FX563" s="718"/>
      <c r="FY563" s="718"/>
      <c r="FZ563" s="718"/>
      <c r="GA563" s="718"/>
      <c r="GB563" s="718"/>
      <c r="GC563" s="718"/>
      <c r="GD563" s="718"/>
      <c r="GE563" s="718"/>
      <c r="GF563" s="718"/>
      <c r="GG563" s="718"/>
      <c r="GH563" s="718"/>
      <c r="GI563" s="718"/>
      <c r="GJ563" s="718"/>
      <c r="GK563" s="718"/>
      <c r="GL563" s="718"/>
      <c r="GM563" s="718"/>
      <c r="GN563" s="718"/>
      <c r="GO563" s="718"/>
      <c r="GP563" s="718"/>
      <c r="GQ563" s="718"/>
      <c r="GR563" s="718"/>
      <c r="GS563" s="718"/>
      <c r="GT563" s="718"/>
      <c r="GU563" s="718"/>
      <c r="GV563" s="718"/>
      <c r="GW563" s="718"/>
      <c r="GX563" s="718"/>
      <c r="GY563" s="718"/>
      <c r="GZ563" s="718"/>
      <c r="HA563" s="718"/>
      <c r="HB563" s="718"/>
      <c r="HC563" s="718"/>
      <c r="HD563" s="718"/>
      <c r="HE563" s="718"/>
      <c r="HF563" s="718"/>
      <c r="HG563" s="718"/>
      <c r="HH563" s="718"/>
      <c r="HI563" s="718"/>
      <c r="HJ563" s="718"/>
      <c r="HK563" s="718"/>
      <c r="HL563" s="718"/>
      <c r="HM563" s="718"/>
      <c r="HN563" s="718"/>
      <c r="HO563" s="718"/>
      <c r="HP563" s="718"/>
      <c r="HQ563" s="718"/>
      <c r="HR563" s="718"/>
      <c r="HS563" s="718"/>
      <c r="HT563" s="718"/>
      <c r="HU563" s="718"/>
      <c r="HV563" s="718"/>
      <c r="HW563" s="718"/>
      <c r="HX563" s="718"/>
      <c r="HY563" s="718"/>
      <c r="HZ563" s="718"/>
      <c r="IA563" s="718"/>
      <c r="IB563" s="718"/>
      <c r="IC563" s="718"/>
      <c r="ID563" s="718"/>
      <c r="IE563" s="718"/>
      <c r="IF563" s="718"/>
      <c r="IG563" s="718"/>
      <c r="IH563" s="718"/>
      <c r="II563" s="718"/>
      <c r="IJ563" s="718"/>
      <c r="IK563" s="718"/>
      <c r="IL563" s="718"/>
      <c r="IM563" s="718"/>
      <c r="IN563" s="718"/>
      <c r="IO563" s="718"/>
      <c r="IP563" s="718"/>
      <c r="IQ563" s="718"/>
      <c r="IR563" s="718"/>
      <c r="IS563" s="718"/>
      <c r="IT563" s="718"/>
      <c r="IU563" s="718"/>
      <c r="IV563" s="718"/>
    </row>
    <row r="564" spans="2:256" s="418" customFormat="1">
      <c r="B564" s="432"/>
      <c r="C564" s="433"/>
      <c r="D564" s="432"/>
      <c r="E564" s="432"/>
      <c r="P564" s="718"/>
      <c r="Q564" s="718"/>
      <c r="R564" s="718"/>
      <c r="S564" s="718"/>
      <c r="T564" s="718"/>
      <c r="U564" s="718"/>
      <c r="V564" s="718"/>
      <c r="W564" s="718"/>
      <c r="X564" s="718"/>
      <c r="Y564" s="718"/>
      <c r="Z564" s="718"/>
      <c r="AA564" s="718"/>
      <c r="AB564" s="718"/>
      <c r="AC564" s="718"/>
      <c r="AD564" s="718"/>
      <c r="AE564" s="718"/>
      <c r="AF564" s="718"/>
      <c r="AG564" s="718"/>
      <c r="AH564" s="718"/>
      <c r="AI564" s="718"/>
      <c r="AJ564" s="718"/>
      <c r="AK564" s="718"/>
      <c r="AL564" s="718"/>
      <c r="AM564" s="718"/>
      <c r="AN564" s="718"/>
      <c r="AO564" s="718"/>
      <c r="AP564" s="718"/>
      <c r="AQ564" s="718"/>
      <c r="AR564" s="718"/>
      <c r="AS564" s="718"/>
      <c r="AT564" s="718"/>
      <c r="AU564" s="718"/>
      <c r="AV564" s="718"/>
      <c r="AW564" s="718"/>
      <c r="AX564" s="718"/>
      <c r="AY564" s="718"/>
      <c r="AZ564" s="718"/>
      <c r="BA564" s="718"/>
      <c r="BB564" s="718"/>
      <c r="BC564" s="718"/>
      <c r="BD564" s="718"/>
      <c r="BE564" s="718"/>
      <c r="BF564" s="718"/>
      <c r="BG564" s="718"/>
      <c r="BH564" s="718"/>
      <c r="BI564" s="718"/>
      <c r="BJ564" s="718"/>
      <c r="BK564" s="718"/>
      <c r="BL564" s="718"/>
      <c r="BM564" s="718"/>
      <c r="BN564" s="718"/>
      <c r="BO564" s="718"/>
      <c r="BP564" s="718"/>
      <c r="BQ564" s="718"/>
      <c r="BR564" s="718"/>
      <c r="BS564" s="718"/>
      <c r="BT564" s="718"/>
      <c r="BU564" s="718"/>
      <c r="BV564" s="718"/>
      <c r="BW564" s="718"/>
      <c r="BX564" s="718"/>
      <c r="BY564" s="718"/>
      <c r="BZ564" s="718"/>
      <c r="CA564" s="718"/>
      <c r="CB564" s="718"/>
      <c r="CC564" s="718"/>
      <c r="CD564" s="718"/>
      <c r="CE564" s="718"/>
      <c r="CF564" s="718"/>
      <c r="CG564" s="718"/>
      <c r="CH564" s="718"/>
      <c r="CI564" s="718"/>
      <c r="CJ564" s="718"/>
      <c r="CK564" s="718"/>
      <c r="CL564" s="718"/>
      <c r="CM564" s="718"/>
      <c r="CN564" s="718"/>
      <c r="CO564" s="718"/>
      <c r="CP564" s="718"/>
      <c r="CQ564" s="718"/>
      <c r="CR564" s="718"/>
      <c r="CS564" s="718"/>
      <c r="CT564" s="718"/>
      <c r="CU564" s="718"/>
      <c r="CV564" s="718"/>
      <c r="CW564" s="718"/>
      <c r="CX564" s="718"/>
      <c r="CY564" s="718"/>
      <c r="CZ564" s="718"/>
      <c r="DA564" s="718"/>
      <c r="DB564" s="718"/>
      <c r="DC564" s="718"/>
      <c r="DD564" s="718"/>
      <c r="DE564" s="718"/>
      <c r="DF564" s="718"/>
      <c r="DG564" s="718"/>
      <c r="DH564" s="718"/>
      <c r="DI564" s="718"/>
      <c r="DJ564" s="718"/>
      <c r="DK564" s="718"/>
      <c r="DL564" s="718"/>
      <c r="DM564" s="718"/>
      <c r="DN564" s="718"/>
      <c r="DO564" s="718"/>
      <c r="DP564" s="718"/>
      <c r="DQ564" s="718"/>
      <c r="DR564" s="718"/>
      <c r="DS564" s="718"/>
      <c r="DT564" s="718"/>
      <c r="DU564" s="718"/>
      <c r="DV564" s="718"/>
      <c r="DW564" s="718"/>
      <c r="DX564" s="718"/>
      <c r="DY564" s="718"/>
      <c r="DZ564" s="718"/>
      <c r="EA564" s="718"/>
      <c r="EB564" s="718"/>
      <c r="EC564" s="718"/>
      <c r="ED564" s="718"/>
      <c r="EE564" s="718"/>
      <c r="EF564" s="718"/>
      <c r="EG564" s="718"/>
      <c r="EH564" s="718"/>
      <c r="EI564" s="718"/>
      <c r="EJ564" s="718"/>
      <c r="EK564" s="718"/>
      <c r="EL564" s="718"/>
      <c r="EM564" s="718"/>
      <c r="EN564" s="718"/>
      <c r="EO564" s="718"/>
      <c r="EP564" s="718"/>
      <c r="EQ564" s="718"/>
      <c r="ER564" s="718"/>
      <c r="ES564" s="718"/>
      <c r="ET564" s="718"/>
      <c r="EU564" s="718"/>
      <c r="EV564" s="718"/>
      <c r="EW564" s="718"/>
      <c r="EX564" s="718"/>
      <c r="EY564" s="718"/>
      <c r="EZ564" s="718"/>
      <c r="FA564" s="718"/>
      <c r="FB564" s="718"/>
      <c r="FC564" s="718"/>
      <c r="FD564" s="718"/>
      <c r="FE564" s="718"/>
      <c r="FF564" s="718"/>
      <c r="FG564" s="718"/>
      <c r="FH564" s="718"/>
      <c r="FI564" s="718"/>
      <c r="FJ564" s="718"/>
      <c r="FK564" s="718"/>
      <c r="FL564" s="718"/>
      <c r="FM564" s="718"/>
      <c r="FN564" s="718"/>
      <c r="FO564" s="718"/>
      <c r="FP564" s="718"/>
      <c r="FQ564" s="718"/>
      <c r="FR564" s="718"/>
      <c r="FS564" s="718"/>
      <c r="FT564" s="718"/>
      <c r="FU564" s="718"/>
      <c r="FV564" s="718"/>
      <c r="FW564" s="718"/>
      <c r="FX564" s="718"/>
      <c r="FY564" s="718"/>
      <c r="FZ564" s="718"/>
      <c r="GA564" s="718"/>
      <c r="GB564" s="718"/>
      <c r="GC564" s="718"/>
      <c r="GD564" s="718"/>
      <c r="GE564" s="718"/>
      <c r="GF564" s="718"/>
      <c r="GG564" s="718"/>
      <c r="GH564" s="718"/>
      <c r="GI564" s="718"/>
      <c r="GJ564" s="718"/>
      <c r="GK564" s="718"/>
      <c r="GL564" s="718"/>
      <c r="GM564" s="718"/>
      <c r="GN564" s="718"/>
      <c r="GO564" s="718"/>
      <c r="GP564" s="718"/>
      <c r="GQ564" s="718"/>
      <c r="GR564" s="718"/>
      <c r="GS564" s="718"/>
      <c r="GT564" s="718"/>
      <c r="GU564" s="718"/>
      <c r="GV564" s="718"/>
      <c r="GW564" s="718"/>
      <c r="GX564" s="718"/>
      <c r="GY564" s="718"/>
      <c r="GZ564" s="718"/>
      <c r="HA564" s="718"/>
      <c r="HB564" s="718"/>
      <c r="HC564" s="718"/>
      <c r="HD564" s="718"/>
      <c r="HE564" s="718"/>
      <c r="HF564" s="718"/>
      <c r="HG564" s="718"/>
      <c r="HH564" s="718"/>
      <c r="HI564" s="718"/>
      <c r="HJ564" s="718"/>
      <c r="HK564" s="718"/>
      <c r="HL564" s="718"/>
      <c r="HM564" s="718"/>
      <c r="HN564" s="718"/>
      <c r="HO564" s="718"/>
      <c r="HP564" s="718"/>
      <c r="HQ564" s="718"/>
      <c r="HR564" s="718"/>
      <c r="HS564" s="718"/>
      <c r="HT564" s="718"/>
      <c r="HU564" s="718"/>
      <c r="HV564" s="718"/>
      <c r="HW564" s="718"/>
      <c r="HX564" s="718"/>
      <c r="HY564" s="718"/>
      <c r="HZ564" s="718"/>
      <c r="IA564" s="718"/>
      <c r="IB564" s="718"/>
      <c r="IC564" s="718"/>
      <c r="ID564" s="718"/>
      <c r="IE564" s="718"/>
      <c r="IF564" s="718"/>
      <c r="IG564" s="718"/>
      <c r="IH564" s="718"/>
      <c r="II564" s="718"/>
      <c r="IJ564" s="718"/>
      <c r="IK564" s="718"/>
      <c r="IL564" s="718"/>
      <c r="IM564" s="718"/>
      <c r="IN564" s="718"/>
      <c r="IO564" s="718"/>
      <c r="IP564" s="718"/>
      <c r="IQ564" s="718"/>
      <c r="IR564" s="718"/>
      <c r="IS564" s="718"/>
      <c r="IT564" s="718"/>
      <c r="IU564" s="718"/>
      <c r="IV564" s="718"/>
    </row>
    <row r="565" spans="2:256" s="418" customFormat="1">
      <c r="B565" s="432"/>
      <c r="C565" s="433"/>
      <c r="D565" s="432"/>
      <c r="E565" s="432"/>
      <c r="P565" s="718"/>
      <c r="Q565" s="718"/>
      <c r="R565" s="718"/>
      <c r="S565" s="718"/>
      <c r="T565" s="718"/>
      <c r="U565" s="718"/>
      <c r="V565" s="718"/>
      <c r="W565" s="718"/>
      <c r="X565" s="718"/>
      <c r="Y565" s="718"/>
      <c r="Z565" s="718"/>
      <c r="AA565" s="718"/>
      <c r="AB565" s="718"/>
      <c r="AC565" s="718"/>
      <c r="AD565" s="718"/>
      <c r="AE565" s="718"/>
      <c r="AF565" s="718"/>
      <c r="AG565" s="718"/>
      <c r="AH565" s="718"/>
      <c r="AI565" s="718"/>
      <c r="AJ565" s="718"/>
      <c r="AK565" s="718"/>
      <c r="AL565" s="718"/>
      <c r="AM565" s="718"/>
      <c r="AN565" s="718"/>
      <c r="AO565" s="718"/>
      <c r="AP565" s="718"/>
      <c r="AQ565" s="718"/>
      <c r="AR565" s="718"/>
      <c r="AS565" s="718"/>
      <c r="AT565" s="718"/>
      <c r="AU565" s="718"/>
      <c r="AV565" s="718"/>
      <c r="AW565" s="718"/>
      <c r="AX565" s="718"/>
      <c r="AY565" s="718"/>
      <c r="AZ565" s="718"/>
      <c r="BA565" s="718"/>
      <c r="BB565" s="718"/>
      <c r="BC565" s="718"/>
      <c r="BD565" s="718"/>
      <c r="BE565" s="718"/>
      <c r="BF565" s="718"/>
      <c r="BG565" s="718"/>
      <c r="BH565" s="718"/>
      <c r="BI565" s="718"/>
      <c r="BJ565" s="718"/>
      <c r="BK565" s="718"/>
      <c r="BL565" s="718"/>
      <c r="BM565" s="718"/>
      <c r="BN565" s="718"/>
      <c r="BO565" s="718"/>
      <c r="BP565" s="718"/>
      <c r="BQ565" s="718"/>
      <c r="BR565" s="718"/>
      <c r="BS565" s="718"/>
      <c r="BT565" s="718"/>
      <c r="BU565" s="718"/>
      <c r="BV565" s="718"/>
      <c r="BW565" s="718"/>
      <c r="BX565" s="718"/>
      <c r="BY565" s="718"/>
      <c r="BZ565" s="718"/>
      <c r="CA565" s="718"/>
      <c r="CB565" s="718"/>
      <c r="CC565" s="718"/>
      <c r="CD565" s="718"/>
      <c r="CE565" s="718"/>
      <c r="CF565" s="718"/>
      <c r="CG565" s="718"/>
      <c r="CH565" s="718"/>
      <c r="CI565" s="718"/>
      <c r="CJ565" s="718"/>
      <c r="CK565" s="718"/>
      <c r="CL565" s="718"/>
      <c r="CM565" s="718"/>
      <c r="CN565" s="718"/>
      <c r="CO565" s="718"/>
      <c r="CP565" s="718"/>
      <c r="CQ565" s="718"/>
      <c r="CR565" s="718"/>
      <c r="CS565" s="718"/>
      <c r="CT565" s="718"/>
      <c r="CU565" s="718"/>
      <c r="CV565" s="718"/>
      <c r="CW565" s="718"/>
      <c r="CX565" s="718"/>
      <c r="CY565" s="718"/>
      <c r="CZ565" s="718"/>
      <c r="DA565" s="718"/>
      <c r="DB565" s="718"/>
      <c r="DC565" s="718"/>
      <c r="DD565" s="718"/>
      <c r="DE565" s="718"/>
      <c r="DF565" s="718"/>
      <c r="DG565" s="718"/>
      <c r="DH565" s="718"/>
      <c r="DI565" s="718"/>
      <c r="DJ565" s="718"/>
      <c r="DK565" s="718"/>
      <c r="DL565" s="718"/>
      <c r="DM565" s="718"/>
      <c r="DN565" s="718"/>
      <c r="DO565" s="718"/>
      <c r="DP565" s="718"/>
      <c r="DQ565" s="718"/>
      <c r="DR565" s="718"/>
      <c r="DS565" s="718"/>
      <c r="DT565" s="718"/>
      <c r="DU565" s="718"/>
      <c r="DV565" s="718"/>
      <c r="DW565" s="718"/>
      <c r="DX565" s="718"/>
      <c r="DY565" s="718"/>
      <c r="DZ565" s="718"/>
      <c r="EA565" s="718"/>
      <c r="EB565" s="718"/>
      <c r="EC565" s="718"/>
      <c r="ED565" s="718"/>
      <c r="EE565" s="718"/>
      <c r="EF565" s="718"/>
      <c r="EG565" s="718"/>
      <c r="EH565" s="718"/>
      <c r="EI565" s="718"/>
      <c r="EJ565" s="718"/>
      <c r="EK565" s="718"/>
      <c r="EL565" s="718"/>
      <c r="EM565" s="718"/>
      <c r="EN565" s="718"/>
      <c r="EO565" s="718"/>
      <c r="EP565" s="718"/>
      <c r="EQ565" s="718"/>
      <c r="ER565" s="718"/>
      <c r="ES565" s="718"/>
      <c r="ET565" s="718"/>
      <c r="EU565" s="718"/>
      <c r="EV565" s="718"/>
      <c r="EW565" s="718"/>
      <c r="EX565" s="718"/>
      <c r="EY565" s="718"/>
      <c r="EZ565" s="718"/>
      <c r="FA565" s="718"/>
      <c r="FB565" s="718"/>
      <c r="FC565" s="718"/>
      <c r="FD565" s="718"/>
      <c r="FE565" s="718"/>
      <c r="FF565" s="718"/>
      <c r="FG565" s="718"/>
      <c r="FH565" s="718"/>
      <c r="FI565" s="718"/>
      <c r="FJ565" s="718"/>
      <c r="FK565" s="718"/>
      <c r="FL565" s="718"/>
      <c r="FM565" s="718"/>
      <c r="FN565" s="718"/>
      <c r="FO565" s="718"/>
      <c r="FP565" s="718"/>
      <c r="FQ565" s="718"/>
      <c r="FR565" s="718"/>
      <c r="FS565" s="718"/>
      <c r="FT565" s="718"/>
      <c r="FU565" s="718"/>
      <c r="FV565" s="718"/>
      <c r="FW565" s="718"/>
      <c r="FX565" s="718"/>
      <c r="FY565" s="718"/>
      <c r="FZ565" s="718"/>
      <c r="GA565" s="718"/>
      <c r="GB565" s="718"/>
      <c r="GC565" s="718"/>
      <c r="GD565" s="718"/>
      <c r="GE565" s="718"/>
      <c r="GF565" s="718"/>
      <c r="GG565" s="718"/>
      <c r="GH565" s="718"/>
      <c r="GI565" s="718"/>
      <c r="GJ565" s="718"/>
      <c r="GK565" s="718"/>
      <c r="GL565" s="718"/>
      <c r="GM565" s="718"/>
      <c r="GN565" s="718"/>
      <c r="GO565" s="718"/>
      <c r="GP565" s="718"/>
      <c r="GQ565" s="718"/>
      <c r="GR565" s="718"/>
      <c r="GS565" s="718"/>
      <c r="GT565" s="718"/>
      <c r="GU565" s="718"/>
      <c r="GV565" s="718"/>
      <c r="GW565" s="718"/>
      <c r="GX565" s="718"/>
      <c r="GY565" s="718"/>
      <c r="GZ565" s="718"/>
      <c r="HA565" s="718"/>
      <c r="HB565" s="718"/>
      <c r="HC565" s="718"/>
      <c r="HD565" s="718"/>
      <c r="HE565" s="718"/>
      <c r="HF565" s="718"/>
      <c r="HG565" s="718"/>
      <c r="HH565" s="718"/>
      <c r="HI565" s="718"/>
      <c r="HJ565" s="718"/>
      <c r="HK565" s="718"/>
      <c r="HL565" s="718"/>
      <c r="HM565" s="718"/>
      <c r="HN565" s="718"/>
      <c r="HO565" s="718"/>
      <c r="HP565" s="718"/>
      <c r="HQ565" s="718"/>
      <c r="HR565" s="718"/>
      <c r="HS565" s="718"/>
      <c r="HT565" s="718"/>
      <c r="HU565" s="718"/>
      <c r="HV565" s="718"/>
      <c r="HW565" s="718"/>
      <c r="HX565" s="718"/>
      <c r="HY565" s="718"/>
      <c r="HZ565" s="718"/>
      <c r="IA565" s="718"/>
      <c r="IB565" s="718"/>
      <c r="IC565" s="718"/>
      <c r="ID565" s="718"/>
      <c r="IE565" s="718"/>
      <c r="IF565" s="718"/>
      <c r="IG565" s="718"/>
      <c r="IH565" s="718"/>
      <c r="II565" s="718"/>
      <c r="IJ565" s="718"/>
      <c r="IK565" s="718"/>
      <c r="IL565" s="718"/>
      <c r="IM565" s="718"/>
      <c r="IN565" s="718"/>
      <c r="IO565" s="718"/>
      <c r="IP565" s="718"/>
      <c r="IQ565" s="718"/>
      <c r="IR565" s="718"/>
      <c r="IS565" s="718"/>
      <c r="IT565" s="718"/>
      <c r="IU565" s="718"/>
      <c r="IV565" s="718"/>
    </row>
    <row r="566" spans="2:256" s="418" customFormat="1">
      <c r="B566" s="432"/>
      <c r="C566" s="433"/>
      <c r="D566" s="432"/>
      <c r="E566" s="432"/>
      <c r="P566" s="718"/>
      <c r="Q566" s="718"/>
      <c r="R566" s="718"/>
      <c r="S566" s="718"/>
      <c r="T566" s="718"/>
      <c r="U566" s="718"/>
      <c r="V566" s="718"/>
      <c r="W566" s="718"/>
      <c r="X566" s="718"/>
      <c r="Y566" s="718"/>
      <c r="Z566" s="718"/>
      <c r="AA566" s="718"/>
      <c r="AB566" s="718"/>
      <c r="AC566" s="718"/>
      <c r="AD566" s="718"/>
      <c r="AE566" s="718"/>
      <c r="AF566" s="718"/>
      <c r="AG566" s="718"/>
      <c r="AH566" s="718"/>
      <c r="AI566" s="718"/>
      <c r="AJ566" s="718"/>
      <c r="AK566" s="718"/>
      <c r="AL566" s="718"/>
      <c r="AM566" s="718"/>
      <c r="AN566" s="718"/>
      <c r="AO566" s="718"/>
      <c r="AP566" s="718"/>
      <c r="AQ566" s="718"/>
      <c r="AR566" s="718"/>
      <c r="AS566" s="718"/>
      <c r="AT566" s="718"/>
      <c r="AU566" s="718"/>
      <c r="AV566" s="718"/>
      <c r="AW566" s="718"/>
      <c r="AX566" s="718"/>
      <c r="AY566" s="718"/>
      <c r="AZ566" s="718"/>
      <c r="BA566" s="718"/>
      <c r="BB566" s="718"/>
      <c r="BC566" s="718"/>
      <c r="BD566" s="718"/>
      <c r="BE566" s="718"/>
      <c r="BF566" s="718"/>
      <c r="BG566" s="718"/>
      <c r="BH566" s="718"/>
      <c r="BI566" s="718"/>
      <c r="BJ566" s="718"/>
      <c r="BK566" s="718"/>
      <c r="BL566" s="718"/>
      <c r="BM566" s="718"/>
      <c r="BN566" s="718"/>
      <c r="BO566" s="718"/>
      <c r="BP566" s="718"/>
      <c r="BQ566" s="718"/>
      <c r="BR566" s="718"/>
      <c r="BS566" s="718"/>
      <c r="BT566" s="718"/>
      <c r="BU566" s="718"/>
      <c r="BV566" s="718"/>
      <c r="BW566" s="718"/>
      <c r="BX566" s="718"/>
      <c r="BY566" s="718"/>
      <c r="BZ566" s="718"/>
      <c r="CA566" s="718"/>
      <c r="CB566" s="718"/>
      <c r="CC566" s="718"/>
      <c r="CD566" s="718"/>
      <c r="CE566" s="718"/>
      <c r="CF566" s="718"/>
      <c r="CG566" s="718"/>
      <c r="CH566" s="718"/>
      <c r="CI566" s="718"/>
      <c r="CJ566" s="718"/>
      <c r="CK566" s="718"/>
      <c r="CL566" s="718"/>
      <c r="CM566" s="718"/>
      <c r="CN566" s="718"/>
      <c r="CO566" s="718"/>
      <c r="CP566" s="718"/>
      <c r="CQ566" s="718"/>
      <c r="CR566" s="718"/>
      <c r="CS566" s="718"/>
      <c r="CT566" s="718"/>
      <c r="CU566" s="718"/>
      <c r="CV566" s="718"/>
      <c r="CW566" s="718"/>
      <c r="CX566" s="718"/>
      <c r="CY566" s="718"/>
      <c r="CZ566" s="718"/>
      <c r="DA566" s="718"/>
      <c r="DB566" s="718"/>
      <c r="DC566" s="718"/>
      <c r="DD566" s="718"/>
      <c r="DE566" s="718"/>
      <c r="DF566" s="718"/>
      <c r="DG566" s="718"/>
      <c r="DH566" s="718"/>
      <c r="DI566" s="718"/>
      <c r="DJ566" s="718"/>
      <c r="DK566" s="718"/>
      <c r="DL566" s="718"/>
      <c r="DM566" s="718"/>
      <c r="DN566" s="718"/>
      <c r="DO566" s="718"/>
      <c r="DP566" s="718"/>
      <c r="DQ566" s="718"/>
      <c r="DR566" s="718"/>
      <c r="DS566" s="718"/>
      <c r="DT566" s="718"/>
      <c r="DU566" s="718"/>
      <c r="DV566" s="718"/>
      <c r="DW566" s="718"/>
      <c r="DX566" s="718"/>
      <c r="DY566" s="718"/>
      <c r="DZ566" s="718"/>
      <c r="EA566" s="718"/>
      <c r="EB566" s="718"/>
      <c r="EC566" s="718"/>
      <c r="ED566" s="718"/>
      <c r="EE566" s="718"/>
      <c r="EF566" s="718"/>
      <c r="EG566" s="718"/>
      <c r="EH566" s="718"/>
      <c r="EI566" s="718"/>
      <c r="EJ566" s="718"/>
      <c r="EK566" s="718"/>
      <c r="EL566" s="718"/>
      <c r="EM566" s="718"/>
      <c r="EN566" s="718"/>
      <c r="EO566" s="718"/>
      <c r="EP566" s="718"/>
      <c r="EQ566" s="718"/>
      <c r="ER566" s="718"/>
      <c r="ES566" s="718"/>
      <c r="ET566" s="718"/>
      <c r="EU566" s="718"/>
      <c r="EV566" s="718"/>
      <c r="EW566" s="718"/>
      <c r="EX566" s="718"/>
      <c r="EY566" s="718"/>
      <c r="EZ566" s="718"/>
      <c r="FA566" s="718"/>
      <c r="FB566" s="718"/>
      <c r="FC566" s="718"/>
      <c r="FD566" s="718"/>
      <c r="FE566" s="718"/>
      <c r="FF566" s="718"/>
      <c r="FG566" s="718"/>
      <c r="FH566" s="718"/>
      <c r="FI566" s="718"/>
      <c r="FJ566" s="718"/>
      <c r="FK566" s="718"/>
      <c r="FL566" s="718"/>
      <c r="FM566" s="718"/>
      <c r="FN566" s="718"/>
      <c r="FO566" s="718"/>
      <c r="FP566" s="718"/>
      <c r="FQ566" s="718"/>
      <c r="FR566" s="718"/>
      <c r="FS566" s="718"/>
      <c r="FT566" s="718"/>
      <c r="FU566" s="718"/>
      <c r="FV566" s="718"/>
      <c r="FW566" s="718"/>
      <c r="FX566" s="718"/>
      <c r="FY566" s="718"/>
      <c r="FZ566" s="718"/>
      <c r="GA566" s="718"/>
      <c r="GB566" s="718"/>
      <c r="GC566" s="718"/>
      <c r="GD566" s="718"/>
      <c r="GE566" s="718"/>
      <c r="GF566" s="718"/>
      <c r="GG566" s="718"/>
      <c r="GH566" s="718"/>
      <c r="GI566" s="718"/>
      <c r="GJ566" s="718"/>
      <c r="GK566" s="718"/>
      <c r="GL566" s="718"/>
      <c r="GM566" s="718"/>
      <c r="GN566" s="718"/>
      <c r="GO566" s="718"/>
      <c r="GP566" s="718"/>
      <c r="GQ566" s="718"/>
      <c r="GR566" s="718"/>
      <c r="GS566" s="718"/>
      <c r="GT566" s="718"/>
      <c r="GU566" s="718"/>
      <c r="GV566" s="718"/>
      <c r="GW566" s="718"/>
      <c r="GX566" s="718"/>
      <c r="GY566" s="718"/>
      <c r="GZ566" s="718"/>
      <c r="HA566" s="718"/>
      <c r="HB566" s="718"/>
      <c r="HC566" s="718"/>
      <c r="HD566" s="718"/>
      <c r="HE566" s="718"/>
      <c r="HF566" s="718"/>
      <c r="HG566" s="718"/>
      <c r="HH566" s="718"/>
      <c r="HI566" s="718"/>
      <c r="HJ566" s="718"/>
      <c r="HK566" s="718"/>
      <c r="HL566" s="718"/>
      <c r="HM566" s="718"/>
      <c r="HN566" s="718"/>
      <c r="HO566" s="718"/>
      <c r="HP566" s="718"/>
      <c r="HQ566" s="718"/>
      <c r="HR566" s="718"/>
      <c r="HS566" s="718"/>
      <c r="HT566" s="718"/>
      <c r="HU566" s="718"/>
      <c r="HV566" s="718"/>
      <c r="HW566" s="718"/>
      <c r="HX566" s="718"/>
      <c r="HY566" s="718"/>
      <c r="HZ566" s="718"/>
      <c r="IA566" s="718"/>
      <c r="IB566" s="718"/>
      <c r="IC566" s="718"/>
      <c r="ID566" s="718"/>
      <c r="IE566" s="718"/>
      <c r="IF566" s="718"/>
      <c r="IG566" s="718"/>
      <c r="IH566" s="718"/>
      <c r="II566" s="718"/>
      <c r="IJ566" s="718"/>
      <c r="IK566" s="718"/>
      <c r="IL566" s="718"/>
      <c r="IM566" s="718"/>
      <c r="IN566" s="718"/>
      <c r="IO566" s="718"/>
      <c r="IP566" s="718"/>
      <c r="IQ566" s="718"/>
      <c r="IR566" s="718"/>
      <c r="IS566" s="718"/>
      <c r="IT566" s="718"/>
      <c r="IU566" s="718"/>
      <c r="IV566" s="718"/>
    </row>
    <row r="567" spans="2:256" s="418" customFormat="1">
      <c r="B567" s="432"/>
      <c r="C567" s="433"/>
      <c r="D567" s="432"/>
      <c r="E567" s="432"/>
      <c r="P567" s="718"/>
      <c r="Q567" s="718"/>
      <c r="R567" s="718"/>
      <c r="S567" s="718"/>
      <c r="T567" s="718"/>
      <c r="U567" s="718"/>
      <c r="V567" s="718"/>
      <c r="W567" s="718"/>
      <c r="X567" s="718"/>
      <c r="Y567" s="718"/>
      <c r="Z567" s="718"/>
      <c r="AA567" s="718"/>
      <c r="AB567" s="718"/>
      <c r="AC567" s="718"/>
      <c r="AD567" s="718"/>
      <c r="AE567" s="718"/>
      <c r="AF567" s="718"/>
      <c r="AG567" s="718"/>
      <c r="AH567" s="718"/>
      <c r="AI567" s="718"/>
      <c r="AJ567" s="718"/>
      <c r="AK567" s="718"/>
      <c r="AL567" s="718"/>
      <c r="AM567" s="718"/>
      <c r="AN567" s="718"/>
      <c r="AO567" s="718"/>
      <c r="AP567" s="718"/>
      <c r="AQ567" s="718"/>
      <c r="AR567" s="718"/>
      <c r="AS567" s="718"/>
      <c r="AT567" s="718"/>
      <c r="AU567" s="718"/>
      <c r="AV567" s="718"/>
      <c r="AW567" s="718"/>
      <c r="AX567" s="718"/>
      <c r="AY567" s="718"/>
      <c r="AZ567" s="718"/>
      <c r="BA567" s="718"/>
      <c r="BB567" s="718"/>
      <c r="BC567" s="718"/>
      <c r="BD567" s="718"/>
      <c r="BE567" s="718"/>
      <c r="BF567" s="718"/>
      <c r="BG567" s="718"/>
      <c r="BH567" s="718"/>
      <c r="BI567" s="718"/>
      <c r="BJ567" s="718"/>
      <c r="BK567" s="718"/>
      <c r="BL567" s="718"/>
      <c r="BM567" s="718"/>
      <c r="BN567" s="718"/>
      <c r="BO567" s="718"/>
      <c r="BP567" s="718"/>
      <c r="BQ567" s="718"/>
      <c r="BR567" s="718"/>
      <c r="BS567" s="718"/>
      <c r="BT567" s="718"/>
      <c r="BU567" s="718"/>
      <c r="BV567" s="718"/>
      <c r="BW567" s="718"/>
      <c r="BX567" s="718"/>
      <c r="BY567" s="718"/>
      <c r="BZ567" s="718"/>
      <c r="CA567" s="718"/>
      <c r="CB567" s="718"/>
      <c r="CC567" s="718"/>
      <c r="CD567" s="718"/>
      <c r="CE567" s="718"/>
      <c r="CF567" s="718"/>
      <c r="CG567" s="718"/>
      <c r="CH567" s="718"/>
      <c r="CI567" s="718"/>
      <c r="CJ567" s="718"/>
      <c r="CK567" s="718"/>
      <c r="CL567" s="718"/>
      <c r="CM567" s="718"/>
      <c r="CN567" s="718"/>
      <c r="CO567" s="718"/>
      <c r="CP567" s="718"/>
      <c r="CQ567" s="718"/>
      <c r="CR567" s="718"/>
      <c r="CS567" s="718"/>
      <c r="CT567" s="718"/>
      <c r="CU567" s="718"/>
      <c r="CV567" s="718"/>
      <c r="CW567" s="718"/>
      <c r="CX567" s="718"/>
      <c r="CY567" s="718"/>
      <c r="CZ567" s="718"/>
      <c r="DA567" s="718"/>
      <c r="DB567" s="718"/>
      <c r="DC567" s="718"/>
      <c r="DD567" s="718"/>
      <c r="DE567" s="718"/>
      <c r="DF567" s="718"/>
      <c r="DG567" s="718"/>
      <c r="DH567" s="718"/>
      <c r="DI567" s="718"/>
      <c r="DJ567" s="718"/>
      <c r="DK567" s="718"/>
      <c r="DL567" s="718"/>
      <c r="DM567" s="718"/>
      <c r="DN567" s="718"/>
      <c r="DO567" s="718"/>
      <c r="DP567" s="718"/>
      <c r="DQ567" s="718"/>
      <c r="DR567" s="718"/>
      <c r="DS567" s="718"/>
      <c r="DT567" s="718"/>
      <c r="DU567" s="718"/>
      <c r="DV567" s="718"/>
      <c r="DW567" s="718"/>
      <c r="DX567" s="718"/>
      <c r="DY567" s="718"/>
      <c r="DZ567" s="718"/>
      <c r="EA567" s="718"/>
      <c r="EB567" s="718"/>
      <c r="EC567" s="718"/>
      <c r="ED567" s="718"/>
      <c r="EE567" s="718"/>
      <c r="EF567" s="718"/>
      <c r="EG567" s="718"/>
      <c r="EH567" s="718"/>
      <c r="EI567" s="718"/>
      <c r="EJ567" s="718"/>
      <c r="EK567" s="718"/>
      <c r="EL567" s="718"/>
      <c r="EM567" s="718"/>
      <c r="EN567" s="718"/>
      <c r="EO567" s="718"/>
      <c r="EP567" s="718"/>
      <c r="EQ567" s="718"/>
      <c r="ER567" s="718"/>
      <c r="ES567" s="718"/>
      <c r="ET567" s="718"/>
      <c r="EU567" s="718"/>
      <c r="EV567" s="718"/>
      <c r="EW567" s="718"/>
      <c r="EX567" s="718"/>
      <c r="EY567" s="718"/>
      <c r="EZ567" s="718"/>
      <c r="FA567" s="718"/>
      <c r="FB567" s="718"/>
      <c r="FC567" s="718"/>
      <c r="FD567" s="718"/>
      <c r="FE567" s="718"/>
      <c r="FF567" s="718"/>
      <c r="FG567" s="718"/>
      <c r="FH567" s="718"/>
      <c r="FI567" s="718"/>
      <c r="FJ567" s="718"/>
      <c r="FK567" s="718"/>
      <c r="FL567" s="718"/>
      <c r="FM567" s="718"/>
      <c r="FN567" s="718"/>
      <c r="FO567" s="718"/>
      <c r="FP567" s="718"/>
      <c r="FQ567" s="718"/>
      <c r="FR567" s="718"/>
      <c r="FS567" s="718"/>
      <c r="FT567" s="718"/>
      <c r="FU567" s="718"/>
      <c r="FV567" s="718"/>
      <c r="FW567" s="718"/>
      <c r="FX567" s="718"/>
      <c r="FY567" s="718"/>
      <c r="FZ567" s="718"/>
      <c r="GA567" s="718"/>
      <c r="GB567" s="718"/>
      <c r="GC567" s="718"/>
      <c r="GD567" s="718"/>
      <c r="GE567" s="718"/>
      <c r="GF567" s="718"/>
      <c r="GG567" s="718"/>
      <c r="GH567" s="718"/>
      <c r="GI567" s="718"/>
      <c r="GJ567" s="718"/>
      <c r="GK567" s="718"/>
      <c r="GL567" s="718"/>
      <c r="GM567" s="718"/>
      <c r="GN567" s="718"/>
      <c r="GO567" s="718"/>
      <c r="GP567" s="718"/>
      <c r="GQ567" s="718"/>
      <c r="GR567" s="718"/>
      <c r="GS567" s="718"/>
      <c r="GT567" s="718"/>
      <c r="GU567" s="718"/>
      <c r="GV567" s="718"/>
      <c r="GW567" s="718"/>
      <c r="GX567" s="718"/>
      <c r="GY567" s="718"/>
      <c r="GZ567" s="718"/>
      <c r="HA567" s="718"/>
      <c r="HB567" s="718"/>
      <c r="HC567" s="718"/>
      <c r="HD567" s="718"/>
      <c r="HE567" s="718"/>
      <c r="HF567" s="718"/>
      <c r="HG567" s="718"/>
      <c r="HH567" s="718"/>
      <c r="HI567" s="718"/>
      <c r="HJ567" s="718"/>
      <c r="HK567" s="718"/>
      <c r="HL567" s="718"/>
      <c r="HM567" s="718"/>
      <c r="HN567" s="718"/>
      <c r="HO567" s="718"/>
      <c r="HP567" s="718"/>
      <c r="HQ567" s="718"/>
      <c r="HR567" s="718"/>
      <c r="HS567" s="718"/>
      <c r="HT567" s="718"/>
      <c r="HU567" s="718"/>
      <c r="HV567" s="718"/>
      <c r="HW567" s="718"/>
      <c r="HX567" s="718"/>
      <c r="HY567" s="718"/>
      <c r="HZ567" s="718"/>
      <c r="IA567" s="718"/>
      <c r="IB567" s="718"/>
      <c r="IC567" s="718"/>
      <c r="ID567" s="718"/>
      <c r="IE567" s="718"/>
      <c r="IF567" s="718"/>
      <c r="IG567" s="718"/>
      <c r="IH567" s="718"/>
      <c r="II567" s="718"/>
      <c r="IJ567" s="718"/>
      <c r="IK567" s="718"/>
      <c r="IL567" s="718"/>
      <c r="IM567" s="718"/>
      <c r="IN567" s="718"/>
      <c r="IO567" s="718"/>
      <c r="IP567" s="718"/>
      <c r="IQ567" s="718"/>
      <c r="IR567" s="718"/>
      <c r="IS567" s="718"/>
      <c r="IT567" s="718"/>
      <c r="IU567" s="718"/>
      <c r="IV567" s="718"/>
    </row>
    <row r="568" spans="2:256" s="418" customFormat="1">
      <c r="B568" s="432"/>
      <c r="C568" s="433"/>
      <c r="D568" s="432"/>
      <c r="E568" s="432"/>
      <c r="P568" s="718"/>
      <c r="Q568" s="718"/>
      <c r="R568" s="718"/>
      <c r="S568" s="718"/>
      <c r="T568" s="718"/>
      <c r="U568" s="718"/>
      <c r="V568" s="718"/>
      <c r="W568" s="718"/>
      <c r="X568" s="718"/>
      <c r="Y568" s="718"/>
      <c r="Z568" s="718"/>
      <c r="AA568" s="718"/>
      <c r="AB568" s="718"/>
      <c r="AC568" s="718"/>
      <c r="AD568" s="718"/>
      <c r="AE568" s="718"/>
      <c r="AF568" s="718"/>
      <c r="AG568" s="718"/>
      <c r="AH568" s="718"/>
      <c r="AI568" s="718"/>
      <c r="AJ568" s="718"/>
      <c r="AK568" s="718"/>
      <c r="AL568" s="718"/>
      <c r="AM568" s="718"/>
      <c r="AN568" s="718"/>
      <c r="AO568" s="718"/>
      <c r="AP568" s="718"/>
      <c r="AQ568" s="718"/>
      <c r="AR568" s="718"/>
      <c r="AS568" s="718"/>
      <c r="AT568" s="718"/>
      <c r="AU568" s="718"/>
      <c r="AV568" s="718"/>
      <c r="AW568" s="718"/>
      <c r="AX568" s="718"/>
      <c r="AY568" s="718"/>
      <c r="AZ568" s="718"/>
      <c r="BA568" s="718"/>
      <c r="BB568" s="718"/>
      <c r="BC568" s="718"/>
      <c r="BD568" s="718"/>
      <c r="BE568" s="718"/>
      <c r="BF568" s="718"/>
      <c r="BG568" s="718"/>
      <c r="BH568" s="718"/>
      <c r="BI568" s="718"/>
      <c r="BJ568" s="718"/>
      <c r="BK568" s="718"/>
      <c r="BL568" s="718"/>
      <c r="BM568" s="718"/>
      <c r="BN568" s="718"/>
      <c r="BO568" s="718"/>
      <c r="BP568" s="718"/>
      <c r="BQ568" s="718"/>
      <c r="BR568" s="718"/>
      <c r="BS568" s="718"/>
      <c r="BT568" s="718"/>
      <c r="BU568" s="718"/>
      <c r="BV568" s="718"/>
      <c r="BW568" s="718"/>
      <c r="BX568" s="718"/>
      <c r="BY568" s="718"/>
      <c r="BZ568" s="718"/>
      <c r="CA568" s="718"/>
      <c r="CB568" s="718"/>
      <c r="CC568" s="718"/>
      <c r="CD568" s="718"/>
      <c r="CE568" s="718"/>
      <c r="CF568" s="718"/>
      <c r="CG568" s="718"/>
      <c r="CH568" s="718"/>
      <c r="CI568" s="718"/>
      <c r="CJ568" s="718"/>
      <c r="CK568" s="718"/>
      <c r="CL568" s="718"/>
      <c r="CM568" s="718"/>
      <c r="CN568" s="718"/>
      <c r="CO568" s="718"/>
      <c r="CP568" s="718"/>
      <c r="CQ568" s="718"/>
      <c r="CR568" s="718"/>
      <c r="CS568" s="718"/>
      <c r="CT568" s="718"/>
      <c r="CU568" s="718"/>
      <c r="CV568" s="718"/>
      <c r="CW568" s="718"/>
      <c r="CX568" s="718"/>
      <c r="CY568" s="718"/>
      <c r="CZ568" s="718"/>
      <c r="DA568" s="718"/>
      <c r="DB568" s="718"/>
      <c r="DC568" s="718"/>
      <c r="DD568" s="718"/>
      <c r="DE568" s="718"/>
      <c r="DF568" s="718"/>
      <c r="DG568" s="718"/>
      <c r="DH568" s="718"/>
      <c r="DI568" s="718"/>
      <c r="DJ568" s="718"/>
      <c r="DK568" s="718"/>
      <c r="DL568" s="718"/>
      <c r="DM568" s="718"/>
      <c r="DN568" s="718"/>
      <c r="DO568" s="718"/>
      <c r="DP568" s="718"/>
      <c r="DQ568" s="718"/>
      <c r="DR568" s="718"/>
      <c r="DS568" s="718"/>
      <c r="DT568" s="718"/>
      <c r="DU568" s="718"/>
      <c r="DV568" s="718"/>
      <c r="DW568" s="718"/>
      <c r="DX568" s="718"/>
      <c r="DY568" s="718"/>
      <c r="DZ568" s="718"/>
      <c r="EA568" s="718"/>
      <c r="EB568" s="718"/>
      <c r="EC568" s="718"/>
      <c r="ED568" s="718"/>
      <c r="EE568" s="718"/>
      <c r="EF568" s="718"/>
      <c r="EG568" s="718"/>
      <c r="EH568" s="718"/>
      <c r="EI568" s="718"/>
      <c r="EJ568" s="718"/>
      <c r="EK568" s="718"/>
      <c r="EL568" s="718"/>
      <c r="EM568" s="718"/>
      <c r="EN568" s="718"/>
      <c r="EO568" s="718"/>
      <c r="EP568" s="718"/>
      <c r="EQ568" s="718"/>
      <c r="ER568" s="718"/>
      <c r="ES568" s="718"/>
      <c r="ET568" s="718"/>
      <c r="EU568" s="718"/>
      <c r="EV568" s="718"/>
      <c r="EW568" s="718"/>
      <c r="EX568" s="718"/>
      <c r="EY568" s="718"/>
      <c r="EZ568" s="718"/>
      <c r="FA568" s="718"/>
      <c r="FB568" s="718"/>
      <c r="FC568" s="718"/>
      <c r="FD568" s="718"/>
      <c r="FE568" s="718"/>
      <c r="FF568" s="718"/>
      <c r="FG568" s="718"/>
      <c r="FH568" s="718"/>
      <c r="FI568" s="718"/>
      <c r="FJ568" s="718"/>
      <c r="FK568" s="718"/>
      <c r="FL568" s="718"/>
      <c r="FM568" s="718"/>
      <c r="FN568" s="718"/>
      <c r="FO568" s="718"/>
      <c r="FP568" s="718"/>
      <c r="FQ568" s="718"/>
      <c r="FR568" s="718"/>
      <c r="FS568" s="718"/>
      <c r="FT568" s="718"/>
      <c r="FU568" s="718"/>
      <c r="FV568" s="718"/>
      <c r="FW568" s="718"/>
      <c r="FX568" s="718"/>
      <c r="FY568" s="718"/>
      <c r="FZ568" s="718"/>
      <c r="GA568" s="718"/>
      <c r="GB568" s="718"/>
      <c r="GC568" s="718"/>
      <c r="GD568" s="718"/>
      <c r="GE568" s="718"/>
      <c r="GF568" s="718"/>
      <c r="GG568" s="718"/>
      <c r="GH568" s="718"/>
      <c r="GI568" s="718"/>
      <c r="GJ568" s="718"/>
      <c r="GK568" s="718"/>
      <c r="GL568" s="718"/>
      <c r="GM568" s="718"/>
      <c r="GN568" s="718"/>
      <c r="GO568" s="718"/>
      <c r="GP568" s="718"/>
      <c r="GQ568" s="718"/>
      <c r="GR568" s="718"/>
      <c r="GS568" s="718"/>
      <c r="GT568" s="718"/>
      <c r="GU568" s="718"/>
      <c r="GV568" s="718"/>
      <c r="GW568" s="718"/>
      <c r="GX568" s="718"/>
      <c r="GY568" s="718"/>
      <c r="GZ568" s="718"/>
      <c r="HA568" s="718"/>
      <c r="HB568" s="718"/>
      <c r="HC568" s="718"/>
      <c r="HD568" s="718"/>
      <c r="HE568" s="718"/>
      <c r="HF568" s="718"/>
      <c r="HG568" s="718"/>
      <c r="HH568" s="718"/>
      <c r="HI568" s="718"/>
      <c r="HJ568" s="718"/>
      <c r="HK568" s="718"/>
      <c r="HL568" s="718"/>
      <c r="HM568" s="718"/>
      <c r="HN568" s="718"/>
      <c r="HO568" s="718"/>
      <c r="HP568" s="718"/>
      <c r="HQ568" s="718"/>
      <c r="HR568" s="718"/>
      <c r="HS568" s="718"/>
      <c r="HT568" s="718"/>
      <c r="HU568" s="718"/>
      <c r="HV568" s="718"/>
      <c r="HW568" s="718"/>
      <c r="HX568" s="718"/>
      <c r="HY568" s="718"/>
      <c r="HZ568" s="718"/>
      <c r="IA568" s="718"/>
      <c r="IB568" s="718"/>
      <c r="IC568" s="718"/>
      <c r="ID568" s="718"/>
      <c r="IE568" s="718"/>
      <c r="IF568" s="718"/>
      <c r="IG568" s="718"/>
      <c r="IH568" s="718"/>
      <c r="II568" s="718"/>
      <c r="IJ568" s="718"/>
      <c r="IK568" s="718"/>
      <c r="IL568" s="718"/>
      <c r="IM568" s="718"/>
      <c r="IN568" s="718"/>
      <c r="IO568" s="718"/>
      <c r="IP568" s="718"/>
      <c r="IQ568" s="718"/>
      <c r="IR568" s="718"/>
      <c r="IS568" s="718"/>
      <c r="IT568" s="718"/>
      <c r="IU568" s="718"/>
      <c r="IV568" s="718"/>
    </row>
    <row r="569" spans="2:256" s="418" customFormat="1">
      <c r="B569" s="432"/>
      <c r="C569" s="433"/>
      <c r="D569" s="432"/>
      <c r="E569" s="432"/>
      <c r="P569" s="718"/>
      <c r="Q569" s="718"/>
      <c r="R569" s="718"/>
      <c r="S569" s="718"/>
      <c r="T569" s="718"/>
      <c r="U569" s="718"/>
      <c r="V569" s="718"/>
      <c r="W569" s="718"/>
      <c r="X569" s="718"/>
      <c r="Y569" s="718"/>
      <c r="Z569" s="718"/>
      <c r="AA569" s="718"/>
      <c r="AB569" s="718"/>
      <c r="AC569" s="718"/>
      <c r="AD569" s="718"/>
      <c r="AE569" s="718"/>
      <c r="AF569" s="718"/>
      <c r="AG569" s="718"/>
      <c r="AH569" s="718"/>
      <c r="AI569" s="718"/>
      <c r="AJ569" s="718"/>
      <c r="AK569" s="718"/>
      <c r="AL569" s="718"/>
      <c r="AM569" s="718"/>
      <c r="AN569" s="718"/>
      <c r="AO569" s="718"/>
      <c r="AP569" s="718"/>
      <c r="AQ569" s="718"/>
      <c r="AR569" s="718"/>
      <c r="AS569" s="718"/>
      <c r="AT569" s="718"/>
      <c r="AU569" s="718"/>
      <c r="AV569" s="718"/>
      <c r="AW569" s="718"/>
      <c r="AX569" s="718"/>
      <c r="AY569" s="718"/>
      <c r="AZ569" s="718"/>
      <c r="BA569" s="718"/>
      <c r="BB569" s="718"/>
      <c r="BC569" s="718"/>
      <c r="BD569" s="718"/>
      <c r="BE569" s="718"/>
      <c r="BF569" s="718"/>
      <c r="BG569" s="718"/>
      <c r="BH569" s="718"/>
      <c r="BI569" s="718"/>
      <c r="BJ569" s="718"/>
      <c r="BK569" s="718"/>
      <c r="BL569" s="718"/>
      <c r="BM569" s="718"/>
      <c r="BN569" s="718"/>
      <c r="BO569" s="718"/>
      <c r="BP569" s="718"/>
      <c r="BQ569" s="718"/>
      <c r="BR569" s="718"/>
      <c r="BS569" s="718"/>
      <c r="BT569" s="718"/>
      <c r="BU569" s="718"/>
      <c r="BV569" s="718"/>
      <c r="BW569" s="718"/>
      <c r="BX569" s="718"/>
      <c r="BY569" s="718"/>
      <c r="BZ569" s="718"/>
      <c r="CA569" s="718"/>
      <c r="CB569" s="718"/>
      <c r="CC569" s="718"/>
      <c r="CD569" s="718"/>
      <c r="CE569" s="718"/>
      <c r="CF569" s="718"/>
      <c r="CG569" s="718"/>
      <c r="CH569" s="718"/>
      <c r="CI569" s="718"/>
      <c r="CJ569" s="718"/>
      <c r="CK569" s="718"/>
      <c r="CL569" s="718"/>
      <c r="CM569" s="718"/>
      <c r="CN569" s="718"/>
      <c r="CO569" s="718"/>
      <c r="CP569" s="718"/>
      <c r="CQ569" s="718"/>
      <c r="CR569" s="718"/>
      <c r="CS569" s="718"/>
      <c r="CT569" s="718"/>
      <c r="CU569" s="718"/>
      <c r="CV569" s="718"/>
      <c r="CW569" s="718"/>
      <c r="CX569" s="718"/>
      <c r="CY569" s="718"/>
      <c r="CZ569" s="718"/>
      <c r="DA569" s="718"/>
      <c r="DB569" s="718"/>
      <c r="DC569" s="718"/>
      <c r="DD569" s="718"/>
      <c r="DE569" s="718"/>
      <c r="DF569" s="718"/>
      <c r="DG569" s="718"/>
      <c r="DH569" s="718"/>
      <c r="DI569" s="718"/>
      <c r="DJ569" s="718"/>
      <c r="DK569" s="718"/>
      <c r="DL569" s="718"/>
      <c r="DM569" s="718"/>
      <c r="DN569" s="718"/>
      <c r="DO569" s="718"/>
      <c r="DP569" s="718"/>
      <c r="DQ569" s="718"/>
      <c r="DR569" s="718"/>
      <c r="DS569" s="718"/>
      <c r="DT569" s="718"/>
      <c r="DU569" s="718"/>
      <c r="DV569" s="718"/>
      <c r="DW569" s="718"/>
      <c r="DX569" s="718"/>
      <c r="DY569" s="718"/>
      <c r="DZ569" s="718"/>
      <c r="EA569" s="718"/>
      <c r="EB569" s="718"/>
      <c r="EC569" s="718"/>
      <c r="ED569" s="718"/>
      <c r="EE569" s="718"/>
      <c r="EF569" s="718"/>
      <c r="EG569" s="718"/>
      <c r="EH569" s="718"/>
      <c r="EI569" s="718"/>
      <c r="EJ569" s="718"/>
      <c r="EK569" s="718"/>
      <c r="EL569" s="718"/>
      <c r="EM569" s="718"/>
      <c r="EN569" s="718"/>
      <c r="EO569" s="718"/>
      <c r="EP569" s="718"/>
      <c r="EQ569" s="718"/>
      <c r="ER569" s="718"/>
      <c r="ES569" s="718"/>
      <c r="ET569" s="718"/>
      <c r="EU569" s="718"/>
      <c r="EV569" s="718"/>
      <c r="EW569" s="718"/>
      <c r="EX569" s="718"/>
      <c r="EY569" s="718"/>
      <c r="EZ569" s="718"/>
      <c r="FA569" s="718"/>
      <c r="FB569" s="718"/>
      <c r="FC569" s="718"/>
      <c r="FD569" s="718"/>
      <c r="FE569" s="718"/>
      <c r="FF569" s="718"/>
      <c r="FG569" s="718"/>
      <c r="FH569" s="718"/>
      <c r="FI569" s="718"/>
      <c r="FJ569" s="718"/>
      <c r="FK569" s="718"/>
      <c r="FL569" s="718"/>
      <c r="FM569" s="718"/>
      <c r="FN569" s="718"/>
      <c r="FO569" s="718"/>
      <c r="FP569" s="718"/>
      <c r="FQ569" s="718"/>
      <c r="FR569" s="718"/>
      <c r="FS569" s="718"/>
      <c r="FT569" s="718"/>
      <c r="FU569" s="718"/>
      <c r="FV569" s="718"/>
      <c r="FW569" s="718"/>
      <c r="FX569" s="718"/>
      <c r="FY569" s="718"/>
      <c r="FZ569" s="718"/>
      <c r="GA569" s="718"/>
      <c r="GB569" s="718"/>
      <c r="GC569" s="718"/>
      <c r="GD569" s="718"/>
      <c r="GE569" s="718"/>
      <c r="GF569" s="718"/>
      <c r="GG569" s="718"/>
      <c r="GH569" s="718"/>
      <c r="GI569" s="718"/>
      <c r="GJ569" s="718"/>
      <c r="GK569" s="718"/>
      <c r="GL569" s="718"/>
      <c r="GM569" s="718"/>
      <c r="GN569" s="718"/>
      <c r="GO569" s="718"/>
      <c r="GP569" s="718"/>
      <c r="GQ569" s="718"/>
      <c r="GR569" s="718"/>
      <c r="GS569" s="718"/>
      <c r="GT569" s="718"/>
      <c r="GU569" s="718"/>
      <c r="GV569" s="718"/>
      <c r="GW569" s="718"/>
      <c r="GX569" s="718"/>
      <c r="GY569" s="718"/>
      <c r="GZ569" s="718"/>
      <c r="HA569" s="718"/>
      <c r="HB569" s="718"/>
      <c r="HC569" s="718"/>
      <c r="HD569" s="718"/>
      <c r="HE569" s="718"/>
      <c r="HF569" s="718"/>
      <c r="HG569" s="718"/>
      <c r="HH569" s="718"/>
      <c r="HI569" s="718"/>
      <c r="HJ569" s="718"/>
      <c r="HK569" s="718"/>
      <c r="HL569" s="718"/>
      <c r="HM569" s="718"/>
      <c r="HN569" s="718"/>
      <c r="HO569" s="718"/>
      <c r="HP569" s="718"/>
      <c r="HQ569" s="718"/>
      <c r="HR569" s="718"/>
      <c r="HS569" s="718"/>
      <c r="HT569" s="718"/>
      <c r="HU569" s="718"/>
      <c r="HV569" s="718"/>
      <c r="HW569" s="718"/>
      <c r="HX569" s="718"/>
      <c r="HY569" s="718"/>
      <c r="HZ569" s="718"/>
      <c r="IA569" s="718"/>
      <c r="IB569" s="718"/>
      <c r="IC569" s="718"/>
      <c r="ID569" s="718"/>
      <c r="IE569" s="718"/>
      <c r="IF569" s="718"/>
      <c r="IG569" s="718"/>
      <c r="IH569" s="718"/>
      <c r="II569" s="718"/>
      <c r="IJ569" s="718"/>
      <c r="IK569" s="718"/>
      <c r="IL569" s="718"/>
      <c r="IM569" s="718"/>
      <c r="IN569" s="718"/>
      <c r="IO569" s="718"/>
      <c r="IP569" s="718"/>
      <c r="IQ569" s="718"/>
      <c r="IR569" s="718"/>
      <c r="IS569" s="718"/>
      <c r="IT569" s="718"/>
      <c r="IU569" s="718"/>
      <c r="IV569" s="718"/>
    </row>
    <row r="570" spans="2:256" s="418" customFormat="1">
      <c r="B570" s="432"/>
      <c r="C570" s="433"/>
      <c r="D570" s="432"/>
      <c r="E570" s="432"/>
      <c r="P570" s="718"/>
      <c r="Q570" s="718"/>
      <c r="R570" s="718"/>
      <c r="S570" s="718"/>
      <c r="T570" s="718"/>
      <c r="U570" s="718"/>
      <c r="V570" s="718"/>
      <c r="W570" s="718"/>
      <c r="X570" s="718"/>
      <c r="Y570" s="718"/>
      <c r="Z570" s="718"/>
      <c r="AA570" s="718"/>
      <c r="AB570" s="718"/>
      <c r="AC570" s="718"/>
      <c r="AD570" s="718"/>
      <c r="AE570" s="718"/>
      <c r="AF570" s="718"/>
      <c r="AG570" s="718"/>
      <c r="AH570" s="718"/>
      <c r="AI570" s="718"/>
      <c r="AJ570" s="718"/>
      <c r="AK570" s="718"/>
      <c r="AL570" s="718"/>
      <c r="AM570" s="718"/>
      <c r="AN570" s="718"/>
      <c r="AO570" s="718"/>
      <c r="AP570" s="718"/>
      <c r="AQ570" s="718"/>
      <c r="AR570" s="718"/>
      <c r="AS570" s="718"/>
      <c r="AT570" s="718"/>
      <c r="AU570" s="718"/>
      <c r="AV570" s="718"/>
      <c r="AW570" s="718"/>
      <c r="AX570" s="718"/>
      <c r="AY570" s="718"/>
      <c r="AZ570" s="718"/>
      <c r="BA570" s="718"/>
      <c r="BB570" s="718"/>
      <c r="BC570" s="718"/>
      <c r="BD570" s="718"/>
      <c r="BE570" s="718"/>
      <c r="BF570" s="718"/>
      <c r="BG570" s="718"/>
      <c r="BH570" s="718"/>
      <c r="BI570" s="718"/>
      <c r="BJ570" s="718"/>
      <c r="BK570" s="718"/>
      <c r="BL570" s="718"/>
      <c r="BM570" s="718"/>
      <c r="BN570" s="718"/>
      <c r="BO570" s="718"/>
      <c r="BP570" s="718"/>
      <c r="BQ570" s="718"/>
      <c r="BR570" s="718"/>
      <c r="BS570" s="718"/>
      <c r="BT570" s="718"/>
      <c r="BU570" s="718"/>
      <c r="BV570" s="718"/>
      <c r="BW570" s="718"/>
      <c r="BX570" s="718"/>
      <c r="BY570" s="718"/>
      <c r="BZ570" s="718"/>
      <c r="CA570" s="718"/>
      <c r="CB570" s="718"/>
      <c r="CC570" s="718"/>
      <c r="CD570" s="718"/>
      <c r="CE570" s="718"/>
      <c r="CF570" s="718"/>
      <c r="CG570" s="718"/>
      <c r="CH570" s="718"/>
      <c r="CI570" s="718"/>
      <c r="CJ570" s="718"/>
      <c r="CK570" s="718"/>
      <c r="CL570" s="718"/>
      <c r="CM570" s="718"/>
      <c r="CN570" s="718"/>
      <c r="CO570" s="718"/>
      <c r="CP570" s="718"/>
      <c r="CQ570" s="718"/>
      <c r="CR570" s="718"/>
      <c r="CS570" s="718"/>
      <c r="CT570" s="718"/>
      <c r="CU570" s="718"/>
      <c r="CV570" s="718"/>
      <c r="CW570" s="718"/>
      <c r="CX570" s="718"/>
      <c r="CY570" s="718"/>
      <c r="CZ570" s="718"/>
      <c r="DA570" s="718"/>
      <c r="DB570" s="718"/>
      <c r="DC570" s="718"/>
      <c r="DD570" s="718"/>
      <c r="DE570" s="718"/>
      <c r="DF570" s="718"/>
      <c r="DG570" s="718"/>
      <c r="DH570" s="718"/>
      <c r="DI570" s="718"/>
      <c r="DJ570" s="718"/>
      <c r="DK570" s="718"/>
      <c r="DL570" s="718"/>
      <c r="DM570" s="718"/>
      <c r="DN570" s="718"/>
      <c r="DO570" s="718"/>
      <c r="DP570" s="718"/>
      <c r="DQ570" s="718"/>
      <c r="DR570" s="718"/>
      <c r="DS570" s="718"/>
      <c r="DT570" s="718"/>
      <c r="DU570" s="718"/>
      <c r="DV570" s="718"/>
      <c r="DW570" s="718"/>
      <c r="DX570" s="718"/>
      <c r="DY570" s="718"/>
      <c r="DZ570" s="718"/>
      <c r="EA570" s="718"/>
      <c r="EB570" s="718"/>
      <c r="EC570" s="718"/>
      <c r="ED570" s="718"/>
      <c r="EE570" s="718"/>
      <c r="EF570" s="718"/>
      <c r="EG570" s="718"/>
      <c r="EH570" s="718"/>
      <c r="EI570" s="718"/>
      <c r="EJ570" s="718"/>
      <c r="EK570" s="718"/>
      <c r="EL570" s="718"/>
      <c r="EM570" s="718"/>
      <c r="EN570" s="718"/>
      <c r="EO570" s="718"/>
      <c r="EP570" s="718"/>
      <c r="EQ570" s="718"/>
      <c r="ER570" s="718"/>
      <c r="ES570" s="718"/>
      <c r="ET570" s="718"/>
      <c r="EU570" s="718"/>
      <c r="EV570" s="718"/>
      <c r="EW570" s="718"/>
      <c r="EX570" s="718"/>
      <c r="EY570" s="718"/>
      <c r="EZ570" s="718"/>
      <c r="FA570" s="718"/>
      <c r="FB570" s="718"/>
      <c r="FC570" s="718"/>
      <c r="FD570" s="718"/>
      <c r="FE570" s="718"/>
      <c r="FF570" s="718"/>
      <c r="FG570" s="718"/>
      <c r="FH570" s="718"/>
      <c r="FI570" s="718"/>
      <c r="FJ570" s="718"/>
      <c r="FK570" s="718"/>
      <c r="FL570" s="718"/>
      <c r="FM570" s="718"/>
      <c r="FN570" s="718"/>
      <c r="FO570" s="718"/>
      <c r="FP570" s="718"/>
      <c r="FQ570" s="718"/>
      <c r="FR570" s="718"/>
      <c r="FS570" s="718"/>
      <c r="FT570" s="718"/>
      <c r="FU570" s="718"/>
      <c r="FV570" s="718"/>
      <c r="FW570" s="718"/>
      <c r="FX570" s="718"/>
      <c r="FY570" s="718"/>
      <c r="FZ570" s="718"/>
      <c r="GA570" s="718"/>
      <c r="GB570" s="718"/>
      <c r="GC570" s="718"/>
      <c r="GD570" s="718"/>
      <c r="GE570" s="718"/>
      <c r="GF570" s="718"/>
      <c r="GG570" s="718"/>
      <c r="GH570" s="718"/>
      <c r="GI570" s="718"/>
      <c r="GJ570" s="718"/>
      <c r="GK570" s="718"/>
      <c r="GL570" s="718"/>
      <c r="GM570" s="718"/>
      <c r="GN570" s="718"/>
      <c r="GO570" s="718"/>
      <c r="GP570" s="718"/>
      <c r="GQ570" s="718"/>
      <c r="GR570" s="718"/>
      <c r="GS570" s="718"/>
      <c r="GT570" s="718"/>
      <c r="GU570" s="718"/>
      <c r="GV570" s="718"/>
      <c r="GW570" s="718"/>
      <c r="GX570" s="718"/>
      <c r="GY570" s="718"/>
      <c r="GZ570" s="718"/>
      <c r="HA570" s="718"/>
      <c r="HB570" s="718"/>
      <c r="HC570" s="718"/>
      <c r="HD570" s="718"/>
      <c r="HE570" s="718"/>
      <c r="HF570" s="718"/>
      <c r="HG570" s="718"/>
      <c r="HH570" s="718"/>
      <c r="HI570" s="718"/>
      <c r="HJ570" s="718"/>
      <c r="HK570" s="718"/>
      <c r="HL570" s="718"/>
      <c r="HM570" s="718"/>
      <c r="HN570" s="718"/>
      <c r="HO570" s="718"/>
      <c r="HP570" s="718"/>
      <c r="HQ570" s="718"/>
      <c r="HR570" s="718"/>
      <c r="HS570" s="718"/>
      <c r="HT570" s="718"/>
      <c r="HU570" s="718"/>
      <c r="HV570" s="718"/>
      <c r="HW570" s="718"/>
      <c r="HX570" s="718"/>
      <c r="HY570" s="718"/>
      <c r="HZ570" s="718"/>
      <c r="IA570" s="718"/>
      <c r="IB570" s="718"/>
      <c r="IC570" s="718"/>
      <c r="ID570" s="718"/>
      <c r="IE570" s="718"/>
      <c r="IF570" s="718"/>
      <c r="IG570" s="718"/>
      <c r="IH570" s="718"/>
      <c r="II570" s="718"/>
      <c r="IJ570" s="718"/>
      <c r="IK570" s="718"/>
      <c r="IL570" s="718"/>
      <c r="IM570" s="718"/>
      <c r="IN570" s="718"/>
      <c r="IO570" s="718"/>
      <c r="IP570" s="718"/>
      <c r="IQ570" s="718"/>
      <c r="IR570" s="718"/>
      <c r="IS570" s="718"/>
      <c r="IT570" s="718"/>
      <c r="IU570" s="718"/>
      <c r="IV570" s="718"/>
    </row>
    <row r="571" spans="2:256" s="418" customFormat="1">
      <c r="B571" s="432"/>
      <c r="C571" s="433"/>
      <c r="D571" s="432"/>
      <c r="E571" s="432"/>
      <c r="P571" s="718"/>
      <c r="Q571" s="718"/>
      <c r="R571" s="718"/>
      <c r="S571" s="718"/>
      <c r="T571" s="718"/>
      <c r="U571" s="718"/>
      <c r="V571" s="718"/>
      <c r="W571" s="718"/>
      <c r="X571" s="718"/>
      <c r="Y571" s="718"/>
      <c r="Z571" s="718"/>
      <c r="AA571" s="718"/>
      <c r="AB571" s="718"/>
      <c r="AC571" s="718"/>
      <c r="AD571" s="718"/>
      <c r="AE571" s="718"/>
      <c r="AF571" s="718"/>
      <c r="AG571" s="718"/>
      <c r="AH571" s="718"/>
      <c r="AI571" s="718"/>
      <c r="AJ571" s="718"/>
      <c r="AK571" s="718"/>
      <c r="AL571" s="718"/>
      <c r="AM571" s="718"/>
      <c r="AN571" s="718"/>
      <c r="AO571" s="718"/>
      <c r="AP571" s="718"/>
      <c r="AQ571" s="718"/>
      <c r="AR571" s="718"/>
      <c r="AS571" s="718"/>
      <c r="AT571" s="718"/>
      <c r="AU571" s="718"/>
      <c r="AV571" s="718"/>
      <c r="AW571" s="718"/>
      <c r="AX571" s="718"/>
      <c r="AY571" s="718"/>
      <c r="AZ571" s="718"/>
      <c r="BA571" s="718"/>
      <c r="BB571" s="718"/>
      <c r="BC571" s="718"/>
      <c r="BD571" s="718"/>
      <c r="BE571" s="718"/>
      <c r="BF571" s="718"/>
      <c r="BG571" s="718"/>
      <c r="BH571" s="718"/>
      <c r="BI571" s="718"/>
      <c r="BJ571" s="718"/>
      <c r="BK571" s="718"/>
      <c r="BL571" s="718"/>
      <c r="BM571" s="718"/>
      <c r="BN571" s="718"/>
      <c r="BO571" s="718"/>
      <c r="BP571" s="718"/>
      <c r="BQ571" s="718"/>
      <c r="BR571" s="718"/>
      <c r="BS571" s="718"/>
      <c r="BT571" s="718"/>
      <c r="BU571" s="718"/>
      <c r="BV571" s="718"/>
      <c r="BW571" s="718"/>
      <c r="BX571" s="718"/>
      <c r="BY571" s="718"/>
      <c r="BZ571" s="718"/>
      <c r="CA571" s="718"/>
      <c r="CB571" s="718"/>
      <c r="CC571" s="718"/>
      <c r="CD571" s="718"/>
      <c r="CE571" s="718"/>
      <c r="CF571" s="718"/>
      <c r="CG571" s="718"/>
      <c r="CH571" s="718"/>
      <c r="CI571" s="718"/>
      <c r="CJ571" s="718"/>
      <c r="CK571" s="718"/>
      <c r="CL571" s="718"/>
      <c r="CM571" s="718"/>
      <c r="CN571" s="718"/>
      <c r="CO571" s="718"/>
      <c r="CP571" s="718"/>
      <c r="CQ571" s="718"/>
      <c r="CR571" s="718"/>
      <c r="CS571" s="718"/>
      <c r="CT571" s="718"/>
      <c r="CU571" s="718"/>
      <c r="CV571" s="718"/>
      <c r="CW571" s="718"/>
      <c r="CX571" s="718"/>
      <c r="CY571" s="718"/>
      <c r="CZ571" s="718"/>
      <c r="DA571" s="718"/>
      <c r="DB571" s="718"/>
      <c r="DC571" s="718"/>
      <c r="DD571" s="718"/>
      <c r="DE571" s="718"/>
      <c r="DF571" s="718"/>
      <c r="DG571" s="718"/>
      <c r="DH571" s="718"/>
      <c r="DI571" s="718"/>
      <c r="DJ571" s="718"/>
      <c r="DK571" s="718"/>
      <c r="DL571" s="718"/>
      <c r="DM571" s="718"/>
      <c r="DN571" s="718"/>
      <c r="DO571" s="718"/>
      <c r="DP571" s="718"/>
      <c r="DQ571" s="718"/>
      <c r="DR571" s="718"/>
      <c r="DS571" s="718"/>
      <c r="DT571" s="718"/>
      <c r="DU571" s="718"/>
      <c r="DV571" s="718"/>
      <c r="DW571" s="718"/>
      <c r="DX571" s="718"/>
      <c r="DY571" s="718"/>
      <c r="DZ571" s="718"/>
      <c r="EA571" s="718"/>
      <c r="EB571" s="718"/>
      <c r="EC571" s="718"/>
      <c r="ED571" s="718"/>
      <c r="EE571" s="718"/>
      <c r="EF571" s="718"/>
      <c r="EG571" s="718"/>
      <c r="EH571" s="718"/>
      <c r="EI571" s="718"/>
      <c r="EJ571" s="718"/>
      <c r="EK571" s="718"/>
      <c r="EL571" s="718"/>
      <c r="EM571" s="718"/>
      <c r="EN571" s="718"/>
      <c r="EO571" s="718"/>
      <c r="EP571" s="718"/>
      <c r="EQ571" s="718"/>
      <c r="ER571" s="718"/>
      <c r="ES571" s="718"/>
      <c r="ET571" s="718"/>
      <c r="EU571" s="718"/>
      <c r="EV571" s="718"/>
      <c r="EW571" s="718"/>
      <c r="EX571" s="718"/>
      <c r="EY571" s="718"/>
      <c r="EZ571" s="718"/>
      <c r="FA571" s="718"/>
      <c r="FB571" s="718"/>
      <c r="FC571" s="718"/>
      <c r="FD571" s="718"/>
      <c r="FE571" s="718"/>
      <c r="FF571" s="718"/>
      <c r="FG571" s="718"/>
      <c r="FH571" s="718"/>
      <c r="FI571" s="718"/>
      <c r="FJ571" s="718"/>
      <c r="FK571" s="718"/>
      <c r="FL571" s="718"/>
      <c r="FM571" s="718"/>
      <c r="FN571" s="718"/>
      <c r="FO571" s="718"/>
      <c r="FP571" s="718"/>
      <c r="FQ571" s="718"/>
      <c r="FR571" s="718"/>
      <c r="FS571" s="718"/>
      <c r="FT571" s="718"/>
      <c r="FU571" s="718"/>
      <c r="FV571" s="718"/>
      <c r="FW571" s="718"/>
      <c r="FX571" s="718"/>
      <c r="FY571" s="718"/>
      <c r="FZ571" s="718"/>
      <c r="GA571" s="718"/>
      <c r="GB571" s="718"/>
      <c r="GC571" s="718"/>
      <c r="GD571" s="718"/>
      <c r="GE571" s="718"/>
      <c r="GF571" s="718"/>
      <c r="GG571" s="718"/>
      <c r="GH571" s="718"/>
      <c r="GI571" s="718"/>
      <c r="GJ571" s="718"/>
      <c r="GK571" s="718"/>
      <c r="GL571" s="718"/>
      <c r="GM571" s="718"/>
      <c r="GN571" s="718"/>
      <c r="GO571" s="718"/>
      <c r="GP571" s="718"/>
      <c r="GQ571" s="718"/>
      <c r="GR571" s="718"/>
      <c r="GS571" s="718"/>
      <c r="GT571" s="718"/>
      <c r="GU571" s="718"/>
      <c r="GV571" s="718"/>
      <c r="GW571" s="718"/>
      <c r="GX571" s="718"/>
      <c r="GY571" s="718"/>
      <c r="GZ571" s="718"/>
      <c r="HA571" s="718"/>
      <c r="HB571" s="718"/>
      <c r="HC571" s="718"/>
      <c r="HD571" s="718"/>
      <c r="HE571" s="718"/>
      <c r="HF571" s="718"/>
      <c r="HG571" s="718"/>
      <c r="HH571" s="718"/>
      <c r="HI571" s="718"/>
      <c r="HJ571" s="718"/>
      <c r="HK571" s="718"/>
      <c r="HL571" s="718"/>
      <c r="HM571" s="718"/>
      <c r="HN571" s="718"/>
      <c r="HO571" s="718"/>
      <c r="HP571" s="718"/>
      <c r="HQ571" s="718"/>
      <c r="HR571" s="718"/>
      <c r="HS571" s="718"/>
      <c r="HT571" s="718"/>
      <c r="HU571" s="718"/>
      <c r="HV571" s="718"/>
      <c r="HW571" s="718"/>
      <c r="HX571" s="718"/>
      <c r="HY571" s="718"/>
      <c r="HZ571" s="718"/>
      <c r="IA571" s="718"/>
      <c r="IB571" s="718"/>
      <c r="IC571" s="718"/>
      <c r="ID571" s="718"/>
      <c r="IE571" s="718"/>
      <c r="IF571" s="718"/>
      <c r="IG571" s="718"/>
      <c r="IH571" s="718"/>
      <c r="II571" s="718"/>
      <c r="IJ571" s="718"/>
      <c r="IK571" s="718"/>
      <c r="IL571" s="718"/>
      <c r="IM571" s="718"/>
      <c r="IN571" s="718"/>
      <c r="IO571" s="718"/>
      <c r="IP571" s="718"/>
      <c r="IQ571" s="718"/>
      <c r="IR571" s="718"/>
      <c r="IS571" s="718"/>
      <c r="IT571" s="718"/>
      <c r="IU571" s="718"/>
      <c r="IV571" s="718"/>
    </row>
    <row r="572" spans="2:256" s="418" customFormat="1">
      <c r="B572" s="432"/>
      <c r="C572" s="433"/>
      <c r="D572" s="432"/>
      <c r="E572" s="432"/>
      <c r="P572" s="718"/>
      <c r="Q572" s="718"/>
      <c r="R572" s="718"/>
      <c r="S572" s="718"/>
      <c r="T572" s="718"/>
      <c r="U572" s="718"/>
      <c r="V572" s="718"/>
      <c r="W572" s="718"/>
      <c r="X572" s="718"/>
      <c r="Y572" s="718"/>
      <c r="Z572" s="718"/>
      <c r="AA572" s="718"/>
      <c r="AB572" s="718"/>
      <c r="AC572" s="718"/>
      <c r="AD572" s="718"/>
      <c r="AE572" s="718"/>
      <c r="AF572" s="718"/>
      <c r="AG572" s="718"/>
      <c r="AH572" s="718"/>
      <c r="AI572" s="718"/>
      <c r="AJ572" s="718"/>
      <c r="AK572" s="718"/>
      <c r="AL572" s="718"/>
      <c r="AM572" s="718"/>
      <c r="AN572" s="718"/>
      <c r="AO572" s="718"/>
      <c r="AP572" s="718"/>
      <c r="AQ572" s="718"/>
      <c r="AR572" s="718"/>
      <c r="AS572" s="718"/>
      <c r="AT572" s="718"/>
      <c r="AU572" s="718"/>
      <c r="AV572" s="718"/>
      <c r="AW572" s="718"/>
      <c r="AX572" s="718"/>
      <c r="AY572" s="718"/>
      <c r="AZ572" s="718"/>
      <c r="BA572" s="718"/>
      <c r="BB572" s="718"/>
      <c r="BC572" s="718"/>
      <c r="BD572" s="718"/>
      <c r="BE572" s="718"/>
      <c r="BF572" s="718"/>
      <c r="BG572" s="718"/>
      <c r="BH572" s="718"/>
      <c r="BI572" s="718"/>
      <c r="BJ572" s="718"/>
      <c r="BK572" s="718"/>
      <c r="BL572" s="718"/>
      <c r="BM572" s="718"/>
      <c r="BN572" s="718"/>
      <c r="BO572" s="718"/>
      <c r="BP572" s="718"/>
      <c r="BQ572" s="718"/>
      <c r="BR572" s="718"/>
      <c r="BS572" s="718"/>
      <c r="BT572" s="718"/>
      <c r="BU572" s="718"/>
      <c r="BV572" s="718"/>
      <c r="BW572" s="718"/>
      <c r="BX572" s="718"/>
      <c r="BY572" s="718"/>
      <c r="BZ572" s="718"/>
      <c r="CA572" s="718"/>
      <c r="CB572" s="718"/>
      <c r="CC572" s="718"/>
      <c r="CD572" s="718"/>
      <c r="CE572" s="718"/>
      <c r="CF572" s="718"/>
      <c r="CG572" s="718"/>
      <c r="CH572" s="718"/>
      <c r="CI572" s="718"/>
      <c r="CJ572" s="718"/>
      <c r="CK572" s="718"/>
      <c r="CL572" s="718"/>
      <c r="CM572" s="718"/>
      <c r="CN572" s="718"/>
      <c r="CO572" s="718"/>
      <c r="CP572" s="718"/>
      <c r="CQ572" s="718"/>
      <c r="CR572" s="718"/>
      <c r="CS572" s="718"/>
      <c r="CT572" s="718"/>
      <c r="CU572" s="718"/>
      <c r="CV572" s="718"/>
      <c r="CW572" s="718"/>
      <c r="CX572" s="718"/>
      <c r="CY572" s="718"/>
      <c r="CZ572" s="718"/>
      <c r="DA572" s="718"/>
      <c r="DB572" s="718"/>
      <c r="DC572" s="718"/>
      <c r="DD572" s="718"/>
      <c r="DE572" s="718"/>
      <c r="DF572" s="718"/>
      <c r="DG572" s="718"/>
      <c r="DH572" s="718"/>
      <c r="DI572" s="718"/>
      <c r="DJ572" s="718"/>
      <c r="DK572" s="718"/>
      <c r="DL572" s="718"/>
      <c r="DM572" s="718"/>
      <c r="DN572" s="718"/>
      <c r="DO572" s="718"/>
      <c r="DP572" s="718"/>
      <c r="DQ572" s="718"/>
      <c r="DR572" s="718"/>
      <c r="DS572" s="718"/>
      <c r="DT572" s="718"/>
      <c r="DU572" s="718"/>
      <c r="DV572" s="718"/>
      <c r="DW572" s="718"/>
      <c r="DX572" s="718"/>
      <c r="DY572" s="718"/>
      <c r="DZ572" s="718"/>
      <c r="EA572" s="718"/>
      <c r="EB572" s="718"/>
      <c r="EC572" s="718"/>
      <c r="ED572" s="718"/>
      <c r="EE572" s="718"/>
      <c r="EF572" s="718"/>
      <c r="EG572" s="718"/>
      <c r="EH572" s="718"/>
      <c r="EI572" s="718"/>
      <c r="EJ572" s="718"/>
      <c r="EK572" s="718"/>
      <c r="EL572" s="718"/>
      <c r="EM572" s="718"/>
      <c r="EN572" s="718"/>
      <c r="EO572" s="718"/>
      <c r="EP572" s="718"/>
      <c r="EQ572" s="718"/>
      <c r="ER572" s="718"/>
      <c r="ES572" s="718"/>
      <c r="ET572" s="718"/>
      <c r="EU572" s="718"/>
      <c r="EV572" s="718"/>
      <c r="EW572" s="718"/>
      <c r="EX572" s="718"/>
      <c r="EY572" s="718"/>
      <c r="EZ572" s="718"/>
      <c r="FA572" s="718"/>
      <c r="FB572" s="718"/>
      <c r="FC572" s="718"/>
      <c r="FD572" s="718"/>
      <c r="FE572" s="718"/>
      <c r="FF572" s="718"/>
      <c r="FG572" s="718"/>
      <c r="FH572" s="718"/>
      <c r="FI572" s="718"/>
      <c r="FJ572" s="718"/>
      <c r="FK572" s="718"/>
      <c r="FL572" s="718"/>
      <c r="FM572" s="718"/>
      <c r="FN572" s="718"/>
      <c r="FO572" s="718"/>
      <c r="FP572" s="718"/>
      <c r="FQ572" s="718"/>
      <c r="FR572" s="718"/>
      <c r="FS572" s="718"/>
      <c r="FT572" s="718"/>
      <c r="FU572" s="718"/>
      <c r="FV572" s="718"/>
      <c r="FW572" s="718"/>
      <c r="FX572" s="718"/>
      <c r="FY572" s="718"/>
      <c r="FZ572" s="718"/>
      <c r="GA572" s="718"/>
      <c r="GB572" s="718"/>
      <c r="GC572" s="718"/>
      <c r="GD572" s="718"/>
      <c r="GE572" s="718"/>
      <c r="GF572" s="718"/>
      <c r="GG572" s="718"/>
      <c r="GH572" s="718"/>
      <c r="GI572" s="718"/>
      <c r="GJ572" s="718"/>
      <c r="GK572" s="718"/>
      <c r="GL572" s="718"/>
      <c r="GM572" s="718"/>
      <c r="GN572" s="718"/>
      <c r="GO572" s="718"/>
      <c r="GP572" s="718"/>
      <c r="GQ572" s="718"/>
      <c r="GR572" s="718"/>
      <c r="GS572" s="718"/>
      <c r="GT572" s="718"/>
      <c r="GU572" s="718"/>
      <c r="GV572" s="718"/>
      <c r="GW572" s="718"/>
      <c r="GX572" s="718"/>
      <c r="GY572" s="718"/>
      <c r="GZ572" s="718"/>
      <c r="HA572" s="718"/>
      <c r="HB572" s="718"/>
      <c r="HC572" s="718"/>
      <c r="HD572" s="718"/>
      <c r="HE572" s="718"/>
      <c r="HF572" s="718"/>
      <c r="HG572" s="718"/>
      <c r="HH572" s="718"/>
      <c r="HI572" s="718"/>
      <c r="HJ572" s="718"/>
      <c r="HK572" s="718"/>
      <c r="HL572" s="718"/>
      <c r="HM572" s="718"/>
      <c r="HN572" s="718"/>
      <c r="HO572" s="718"/>
      <c r="HP572" s="718"/>
      <c r="HQ572" s="718"/>
      <c r="HR572" s="718"/>
      <c r="HS572" s="718"/>
      <c r="HT572" s="718"/>
      <c r="HU572" s="718"/>
      <c r="HV572" s="718"/>
      <c r="HW572" s="718"/>
      <c r="HX572" s="718"/>
      <c r="HY572" s="718"/>
      <c r="HZ572" s="718"/>
      <c r="IA572" s="718"/>
      <c r="IB572" s="718"/>
      <c r="IC572" s="718"/>
      <c r="ID572" s="718"/>
      <c r="IE572" s="718"/>
      <c r="IF572" s="718"/>
      <c r="IG572" s="718"/>
      <c r="IH572" s="718"/>
      <c r="II572" s="718"/>
      <c r="IJ572" s="718"/>
      <c r="IK572" s="718"/>
      <c r="IL572" s="718"/>
      <c r="IM572" s="718"/>
      <c r="IN572" s="718"/>
      <c r="IO572" s="718"/>
      <c r="IP572" s="718"/>
      <c r="IQ572" s="718"/>
      <c r="IR572" s="718"/>
      <c r="IS572" s="718"/>
      <c r="IT572" s="718"/>
      <c r="IU572" s="718"/>
      <c r="IV572" s="718"/>
    </row>
    <row r="573" spans="2:256" s="418" customFormat="1">
      <c r="B573" s="432"/>
      <c r="C573" s="433"/>
      <c r="D573" s="432"/>
      <c r="E573" s="432"/>
      <c r="P573" s="718"/>
      <c r="Q573" s="718"/>
      <c r="R573" s="718"/>
      <c r="S573" s="718"/>
      <c r="T573" s="718"/>
      <c r="U573" s="718"/>
      <c r="V573" s="718"/>
      <c r="W573" s="718"/>
      <c r="X573" s="718"/>
      <c r="Y573" s="718"/>
      <c r="Z573" s="718"/>
      <c r="AA573" s="718"/>
      <c r="AB573" s="718"/>
      <c r="AC573" s="718"/>
      <c r="AD573" s="718"/>
      <c r="AE573" s="718"/>
      <c r="AF573" s="718"/>
      <c r="AG573" s="718"/>
      <c r="AH573" s="718"/>
      <c r="AI573" s="718"/>
      <c r="AJ573" s="718"/>
      <c r="AK573" s="718"/>
      <c r="AL573" s="718"/>
      <c r="AM573" s="718"/>
      <c r="AN573" s="718"/>
      <c r="AO573" s="718"/>
      <c r="AP573" s="718"/>
      <c r="AQ573" s="718"/>
      <c r="AR573" s="718"/>
      <c r="AS573" s="718"/>
      <c r="AT573" s="718"/>
      <c r="AU573" s="718"/>
      <c r="AV573" s="718"/>
      <c r="AW573" s="718"/>
      <c r="AX573" s="718"/>
      <c r="AY573" s="718"/>
      <c r="AZ573" s="718"/>
      <c r="BA573" s="718"/>
      <c r="BB573" s="718"/>
      <c r="BC573" s="718"/>
      <c r="BD573" s="718"/>
      <c r="BE573" s="718"/>
      <c r="BF573" s="718"/>
      <c r="BG573" s="718"/>
      <c r="BH573" s="718"/>
      <c r="BI573" s="718"/>
      <c r="BJ573" s="718"/>
      <c r="BK573" s="718"/>
      <c r="BL573" s="718"/>
      <c r="BM573" s="718"/>
      <c r="BN573" s="718"/>
      <c r="BO573" s="718"/>
      <c r="BP573" s="718"/>
      <c r="BQ573" s="718"/>
      <c r="BR573" s="718"/>
      <c r="BS573" s="718"/>
      <c r="BT573" s="718"/>
      <c r="BU573" s="718"/>
      <c r="BV573" s="718"/>
      <c r="BW573" s="718"/>
      <c r="BX573" s="718"/>
      <c r="BY573" s="718"/>
      <c r="BZ573" s="718"/>
      <c r="CA573" s="718"/>
      <c r="CB573" s="718"/>
      <c r="CC573" s="718"/>
      <c r="CD573" s="718"/>
      <c r="CE573" s="718"/>
      <c r="CF573" s="718"/>
      <c r="CG573" s="718"/>
      <c r="CH573" s="718"/>
      <c r="CI573" s="718"/>
      <c r="CJ573" s="718"/>
      <c r="CK573" s="718"/>
      <c r="CL573" s="718"/>
      <c r="CM573" s="718"/>
      <c r="CN573" s="718"/>
      <c r="CO573" s="718"/>
      <c r="CP573" s="718"/>
      <c r="CQ573" s="718"/>
      <c r="CR573" s="718"/>
      <c r="CS573" s="718"/>
      <c r="CT573" s="718"/>
      <c r="CU573" s="718"/>
      <c r="CV573" s="718"/>
      <c r="CW573" s="718"/>
      <c r="CX573" s="718"/>
      <c r="CY573" s="718"/>
      <c r="CZ573" s="718"/>
      <c r="DA573" s="718"/>
      <c r="DB573" s="718"/>
      <c r="DC573" s="718"/>
      <c r="DD573" s="718"/>
      <c r="DE573" s="718"/>
      <c r="DF573" s="718"/>
      <c r="DG573" s="718"/>
      <c r="DH573" s="718"/>
      <c r="DI573" s="718"/>
      <c r="DJ573" s="718"/>
      <c r="DK573" s="718"/>
      <c r="DL573" s="718"/>
      <c r="DM573" s="718"/>
      <c r="DN573" s="718"/>
      <c r="DO573" s="718"/>
      <c r="DP573" s="718"/>
      <c r="DQ573" s="718"/>
      <c r="DR573" s="718"/>
      <c r="DS573" s="718"/>
      <c r="DT573" s="718"/>
      <c r="DU573" s="718"/>
      <c r="DV573" s="718"/>
      <c r="DW573" s="718"/>
      <c r="DX573" s="718"/>
      <c r="DY573" s="718"/>
      <c r="DZ573" s="718"/>
      <c r="EA573" s="718"/>
      <c r="EB573" s="718"/>
      <c r="EC573" s="718"/>
      <c r="ED573" s="718"/>
      <c r="EE573" s="718"/>
      <c r="EF573" s="718"/>
      <c r="EG573" s="718"/>
      <c r="EH573" s="718"/>
      <c r="EI573" s="718"/>
      <c r="EJ573" s="718"/>
      <c r="EK573" s="718"/>
      <c r="EL573" s="718"/>
      <c r="EM573" s="718"/>
      <c r="EN573" s="718"/>
      <c r="EO573" s="718"/>
      <c r="EP573" s="718"/>
      <c r="EQ573" s="718"/>
      <c r="ER573" s="718"/>
      <c r="ES573" s="718"/>
      <c r="ET573" s="718"/>
      <c r="EU573" s="718"/>
      <c r="EV573" s="718"/>
      <c r="EW573" s="718"/>
      <c r="EX573" s="718"/>
      <c r="EY573" s="718"/>
      <c r="EZ573" s="718"/>
      <c r="FA573" s="718"/>
      <c r="FB573" s="718"/>
      <c r="FC573" s="718"/>
      <c r="FD573" s="718"/>
      <c r="FE573" s="718"/>
      <c r="FF573" s="718"/>
      <c r="FG573" s="718"/>
      <c r="FH573" s="718"/>
      <c r="FI573" s="718"/>
      <c r="FJ573" s="718"/>
      <c r="FK573" s="718"/>
      <c r="FL573" s="718"/>
      <c r="FM573" s="718"/>
      <c r="FN573" s="718"/>
      <c r="FO573" s="718"/>
      <c r="FP573" s="718"/>
      <c r="FQ573" s="718"/>
      <c r="FR573" s="718"/>
      <c r="FS573" s="718"/>
      <c r="FT573" s="718"/>
      <c r="FU573" s="718"/>
      <c r="FV573" s="718"/>
      <c r="FW573" s="718"/>
      <c r="FX573" s="718"/>
      <c r="FY573" s="718"/>
      <c r="FZ573" s="718"/>
      <c r="GA573" s="718"/>
      <c r="GB573" s="718"/>
      <c r="GC573" s="718"/>
      <c r="GD573" s="718"/>
      <c r="GE573" s="718"/>
      <c r="GF573" s="718"/>
      <c r="GG573" s="718"/>
      <c r="GH573" s="718"/>
      <c r="GI573" s="718"/>
      <c r="GJ573" s="718"/>
      <c r="GK573" s="718"/>
      <c r="GL573" s="718"/>
      <c r="GM573" s="718"/>
      <c r="GN573" s="718"/>
      <c r="GO573" s="718"/>
      <c r="GP573" s="718"/>
      <c r="GQ573" s="718"/>
      <c r="GR573" s="718"/>
      <c r="GS573" s="718"/>
      <c r="GT573" s="718"/>
      <c r="GU573" s="718"/>
      <c r="GV573" s="718"/>
      <c r="GW573" s="718"/>
      <c r="GX573" s="718"/>
      <c r="GY573" s="718"/>
      <c r="GZ573" s="718"/>
      <c r="HA573" s="718"/>
      <c r="HB573" s="718"/>
      <c r="HC573" s="718"/>
      <c r="HD573" s="718"/>
      <c r="HE573" s="718"/>
      <c r="HF573" s="718"/>
      <c r="HG573" s="718"/>
      <c r="HH573" s="718"/>
      <c r="HI573" s="718"/>
      <c r="HJ573" s="718"/>
      <c r="HK573" s="718"/>
      <c r="HL573" s="718"/>
      <c r="HM573" s="718"/>
      <c r="HN573" s="718"/>
      <c r="HO573" s="718"/>
      <c r="HP573" s="718"/>
      <c r="HQ573" s="718"/>
      <c r="HR573" s="718"/>
      <c r="HS573" s="718"/>
      <c r="HT573" s="718"/>
      <c r="HU573" s="718"/>
      <c r="HV573" s="718"/>
      <c r="HW573" s="718"/>
      <c r="HX573" s="718"/>
      <c r="HY573" s="718"/>
      <c r="HZ573" s="718"/>
      <c r="IA573" s="718"/>
      <c r="IB573" s="718"/>
      <c r="IC573" s="718"/>
      <c r="ID573" s="718"/>
      <c r="IE573" s="718"/>
      <c r="IF573" s="718"/>
      <c r="IG573" s="718"/>
      <c r="IH573" s="718"/>
      <c r="II573" s="718"/>
      <c r="IJ573" s="718"/>
      <c r="IK573" s="718"/>
      <c r="IL573" s="718"/>
      <c r="IM573" s="718"/>
      <c r="IN573" s="718"/>
      <c r="IO573" s="718"/>
      <c r="IP573" s="718"/>
      <c r="IQ573" s="718"/>
      <c r="IR573" s="718"/>
      <c r="IS573" s="718"/>
      <c r="IT573" s="718"/>
      <c r="IU573" s="718"/>
      <c r="IV573" s="718"/>
    </row>
    <row r="574" spans="2:256" s="418" customFormat="1">
      <c r="B574" s="432"/>
      <c r="C574" s="433"/>
      <c r="D574" s="432"/>
      <c r="E574" s="432"/>
      <c r="P574" s="718"/>
      <c r="Q574" s="718"/>
      <c r="R574" s="718"/>
      <c r="S574" s="718"/>
      <c r="T574" s="718"/>
      <c r="U574" s="718"/>
      <c r="V574" s="718"/>
      <c r="W574" s="718"/>
      <c r="X574" s="718"/>
      <c r="Y574" s="718"/>
      <c r="Z574" s="718"/>
      <c r="AA574" s="718"/>
      <c r="AB574" s="718"/>
      <c r="AC574" s="718"/>
      <c r="AD574" s="718"/>
      <c r="AE574" s="718"/>
      <c r="AF574" s="718"/>
      <c r="AG574" s="718"/>
      <c r="AH574" s="718"/>
      <c r="AI574" s="718"/>
      <c r="AJ574" s="718"/>
      <c r="AK574" s="718"/>
      <c r="AL574" s="718"/>
      <c r="AM574" s="718"/>
      <c r="AN574" s="718"/>
      <c r="AO574" s="718"/>
      <c r="AP574" s="718"/>
      <c r="AQ574" s="718"/>
      <c r="AR574" s="718"/>
      <c r="AS574" s="718"/>
      <c r="AT574" s="718"/>
      <c r="AU574" s="718"/>
      <c r="AV574" s="718"/>
      <c r="AW574" s="718"/>
      <c r="AX574" s="718"/>
      <c r="AY574" s="718"/>
      <c r="AZ574" s="718"/>
      <c r="BA574" s="718"/>
      <c r="BB574" s="718"/>
      <c r="BC574" s="718"/>
      <c r="BD574" s="718"/>
      <c r="BE574" s="718"/>
      <c r="BF574" s="718"/>
      <c r="BG574" s="718"/>
      <c r="BH574" s="718"/>
      <c r="BI574" s="718"/>
      <c r="BJ574" s="718"/>
      <c r="BK574" s="718"/>
      <c r="BL574" s="718"/>
      <c r="BM574" s="718"/>
      <c r="BN574" s="718"/>
      <c r="BO574" s="718"/>
      <c r="BP574" s="718"/>
      <c r="BQ574" s="718"/>
      <c r="BR574" s="718"/>
      <c r="BS574" s="718"/>
      <c r="BT574" s="718"/>
      <c r="BU574" s="718"/>
      <c r="BV574" s="718"/>
      <c r="BW574" s="718"/>
      <c r="BX574" s="718"/>
      <c r="BY574" s="718"/>
      <c r="BZ574" s="718"/>
      <c r="CA574" s="718"/>
      <c r="CB574" s="718"/>
      <c r="CC574" s="718"/>
      <c r="CD574" s="718"/>
      <c r="CE574" s="718"/>
      <c r="CF574" s="718"/>
      <c r="CG574" s="718"/>
      <c r="CH574" s="718"/>
      <c r="CI574" s="718"/>
      <c r="CJ574" s="718"/>
      <c r="CK574" s="718"/>
      <c r="CL574" s="718"/>
      <c r="CM574" s="718"/>
      <c r="CN574" s="718"/>
      <c r="CO574" s="718"/>
      <c r="CP574" s="718"/>
      <c r="CQ574" s="718"/>
      <c r="CR574" s="718"/>
      <c r="CS574" s="718"/>
      <c r="CT574" s="718"/>
      <c r="CU574" s="718"/>
      <c r="CV574" s="718"/>
      <c r="CW574" s="718"/>
      <c r="CX574" s="718"/>
      <c r="CY574" s="718"/>
      <c r="CZ574" s="718"/>
      <c r="DA574" s="718"/>
      <c r="DB574" s="718"/>
      <c r="DC574" s="718"/>
      <c r="DD574" s="718"/>
      <c r="DE574" s="718"/>
      <c r="DF574" s="718"/>
      <c r="DG574" s="718"/>
      <c r="DH574" s="718"/>
      <c r="DI574" s="718"/>
      <c r="DJ574" s="718"/>
      <c r="DK574" s="718"/>
      <c r="DL574" s="718"/>
      <c r="DM574" s="718"/>
      <c r="DN574" s="718"/>
      <c r="DO574" s="718"/>
      <c r="DP574" s="718"/>
      <c r="DQ574" s="718"/>
      <c r="DR574" s="718"/>
      <c r="DS574" s="718"/>
      <c r="DT574" s="718"/>
      <c r="DU574" s="718"/>
      <c r="DV574" s="718"/>
      <c r="DW574" s="718"/>
      <c r="DX574" s="718"/>
      <c r="DY574" s="718"/>
      <c r="DZ574" s="718"/>
      <c r="EA574" s="718"/>
      <c r="EB574" s="718"/>
      <c r="EC574" s="718"/>
      <c r="ED574" s="718"/>
      <c r="EE574" s="718"/>
      <c r="EF574" s="718"/>
      <c r="EG574" s="718"/>
      <c r="EH574" s="718"/>
      <c r="EI574" s="718"/>
      <c r="EJ574" s="718"/>
      <c r="EK574" s="718"/>
      <c r="EL574" s="718"/>
      <c r="EM574" s="718"/>
      <c r="EN574" s="718"/>
      <c r="EO574" s="718"/>
      <c r="EP574" s="718"/>
      <c r="EQ574" s="718"/>
      <c r="ER574" s="718"/>
      <c r="ES574" s="718"/>
      <c r="ET574" s="718"/>
      <c r="EU574" s="718"/>
      <c r="EV574" s="718"/>
      <c r="EW574" s="718"/>
      <c r="EX574" s="718"/>
      <c r="EY574" s="718"/>
      <c r="EZ574" s="718"/>
      <c r="FA574" s="718"/>
      <c r="FB574" s="718"/>
      <c r="FC574" s="718"/>
      <c r="FD574" s="718"/>
      <c r="FE574" s="718"/>
      <c r="FF574" s="718"/>
      <c r="FG574" s="718"/>
      <c r="FH574" s="718"/>
      <c r="FI574" s="718"/>
      <c r="FJ574" s="718"/>
      <c r="FK574" s="718"/>
      <c r="FL574" s="718"/>
      <c r="FM574" s="718"/>
      <c r="FN574" s="718"/>
      <c r="FO574" s="718"/>
      <c r="FP574" s="718"/>
      <c r="FQ574" s="718"/>
      <c r="FR574" s="718"/>
      <c r="FS574" s="718"/>
      <c r="FT574" s="718"/>
      <c r="FU574" s="718"/>
      <c r="FV574" s="718"/>
      <c r="FW574" s="718"/>
      <c r="FX574" s="718"/>
      <c r="FY574" s="718"/>
      <c r="FZ574" s="718"/>
      <c r="GA574" s="718"/>
      <c r="GB574" s="718"/>
      <c r="GC574" s="718"/>
      <c r="GD574" s="718"/>
      <c r="GE574" s="718"/>
      <c r="GF574" s="718"/>
      <c r="GG574" s="718"/>
      <c r="GH574" s="718"/>
      <c r="GI574" s="718"/>
      <c r="GJ574" s="718"/>
      <c r="GK574" s="718"/>
      <c r="GL574" s="718"/>
      <c r="GM574" s="718"/>
      <c r="GN574" s="718"/>
      <c r="GO574" s="718"/>
      <c r="GP574" s="718"/>
      <c r="GQ574" s="718"/>
      <c r="GR574" s="718"/>
      <c r="GS574" s="718"/>
      <c r="GT574" s="718"/>
      <c r="GU574" s="718"/>
      <c r="GV574" s="718"/>
      <c r="GW574" s="718"/>
      <c r="GX574" s="718"/>
      <c r="GY574" s="718"/>
      <c r="GZ574" s="718"/>
      <c r="HA574" s="718"/>
      <c r="HB574" s="718"/>
      <c r="HC574" s="718"/>
      <c r="HD574" s="718"/>
      <c r="HE574" s="718"/>
      <c r="HF574" s="718"/>
      <c r="HG574" s="718"/>
      <c r="HH574" s="718"/>
      <c r="HI574" s="718"/>
      <c r="HJ574" s="718"/>
      <c r="HK574" s="718"/>
      <c r="HL574" s="718"/>
      <c r="HM574" s="718"/>
      <c r="HN574" s="718"/>
      <c r="HO574" s="718"/>
      <c r="HP574" s="718"/>
      <c r="HQ574" s="718"/>
      <c r="HR574" s="718"/>
      <c r="HS574" s="718"/>
      <c r="HT574" s="718"/>
      <c r="HU574" s="718"/>
      <c r="HV574" s="718"/>
      <c r="HW574" s="718"/>
      <c r="HX574" s="718"/>
      <c r="HY574" s="718"/>
      <c r="HZ574" s="718"/>
      <c r="IA574" s="718"/>
      <c r="IB574" s="718"/>
      <c r="IC574" s="718"/>
      <c r="ID574" s="718"/>
      <c r="IE574" s="718"/>
      <c r="IF574" s="718"/>
      <c r="IG574" s="718"/>
      <c r="IH574" s="718"/>
      <c r="II574" s="718"/>
      <c r="IJ574" s="718"/>
      <c r="IK574" s="718"/>
      <c r="IL574" s="718"/>
      <c r="IM574" s="718"/>
      <c r="IN574" s="718"/>
      <c r="IO574" s="718"/>
      <c r="IP574" s="718"/>
      <c r="IQ574" s="718"/>
      <c r="IR574" s="718"/>
      <c r="IS574" s="718"/>
      <c r="IT574" s="718"/>
      <c r="IU574" s="718"/>
      <c r="IV574" s="718"/>
    </row>
    <row r="575" spans="2:256" s="418" customFormat="1">
      <c r="B575" s="432"/>
      <c r="C575" s="433"/>
      <c r="D575" s="432"/>
      <c r="E575" s="432"/>
      <c r="P575" s="718"/>
      <c r="Q575" s="718"/>
      <c r="R575" s="718"/>
      <c r="S575" s="718"/>
      <c r="T575" s="718"/>
      <c r="U575" s="718"/>
      <c r="V575" s="718"/>
      <c r="W575" s="718"/>
      <c r="X575" s="718"/>
      <c r="Y575" s="718"/>
      <c r="Z575" s="718"/>
      <c r="AA575" s="718"/>
      <c r="AB575" s="718"/>
      <c r="AC575" s="718"/>
      <c r="AD575" s="718"/>
      <c r="AE575" s="718"/>
      <c r="AF575" s="718"/>
      <c r="AG575" s="718"/>
      <c r="AH575" s="718"/>
      <c r="AI575" s="718"/>
      <c r="AJ575" s="718"/>
      <c r="AK575" s="718"/>
      <c r="AL575" s="718"/>
      <c r="AM575" s="718"/>
      <c r="AN575" s="718"/>
      <c r="AO575" s="718"/>
      <c r="AP575" s="718"/>
      <c r="AQ575" s="718"/>
      <c r="AR575" s="718"/>
      <c r="AS575" s="718"/>
      <c r="AT575" s="718"/>
      <c r="AU575" s="718"/>
      <c r="AV575" s="718"/>
      <c r="AW575" s="718"/>
      <c r="AX575" s="718"/>
      <c r="AY575" s="718"/>
      <c r="AZ575" s="718"/>
      <c r="BA575" s="718"/>
      <c r="BB575" s="718"/>
      <c r="BC575" s="718"/>
      <c r="BD575" s="718"/>
      <c r="BE575" s="718"/>
      <c r="BF575" s="718"/>
      <c r="BG575" s="718"/>
      <c r="BH575" s="718"/>
      <c r="BI575" s="718"/>
      <c r="BJ575" s="718"/>
      <c r="BK575" s="718"/>
      <c r="BL575" s="718"/>
      <c r="BM575" s="718"/>
      <c r="BN575" s="718"/>
      <c r="BO575" s="718"/>
      <c r="BP575" s="718"/>
      <c r="BQ575" s="718"/>
      <c r="BR575" s="718"/>
      <c r="BS575" s="718"/>
      <c r="BT575" s="718"/>
      <c r="BU575" s="718"/>
      <c r="BV575" s="718"/>
      <c r="BW575" s="718"/>
      <c r="BX575" s="718"/>
      <c r="BY575" s="718"/>
      <c r="BZ575" s="718"/>
      <c r="CA575" s="718"/>
      <c r="CB575" s="718"/>
      <c r="CC575" s="718"/>
      <c r="CD575" s="718"/>
      <c r="CE575" s="718"/>
      <c r="CF575" s="718"/>
      <c r="CG575" s="718"/>
      <c r="CH575" s="718"/>
      <c r="CI575" s="718"/>
      <c r="CJ575" s="718"/>
      <c r="CK575" s="718"/>
      <c r="CL575" s="718"/>
      <c r="CM575" s="718"/>
      <c r="CN575" s="718"/>
      <c r="CO575" s="718"/>
      <c r="CP575" s="718"/>
      <c r="CQ575" s="718"/>
      <c r="CR575" s="718"/>
      <c r="CS575" s="718"/>
      <c r="CT575" s="718"/>
      <c r="CU575" s="718"/>
      <c r="CV575" s="718"/>
      <c r="CW575" s="718"/>
      <c r="CX575" s="718"/>
      <c r="CY575" s="718"/>
      <c r="CZ575" s="718"/>
      <c r="DA575" s="718"/>
      <c r="DB575" s="718"/>
      <c r="DC575" s="718"/>
      <c r="DD575" s="718"/>
      <c r="DE575" s="718"/>
      <c r="DF575" s="718"/>
      <c r="DG575" s="718"/>
      <c r="DH575" s="718"/>
      <c r="DI575" s="718"/>
      <c r="DJ575" s="718"/>
      <c r="DK575" s="718"/>
      <c r="DL575" s="718"/>
      <c r="DM575" s="718"/>
      <c r="DN575" s="718"/>
      <c r="DO575" s="718"/>
      <c r="DP575" s="718"/>
      <c r="DQ575" s="718"/>
      <c r="DR575" s="718"/>
      <c r="DS575" s="718"/>
      <c r="DT575" s="718"/>
      <c r="DU575" s="718"/>
      <c r="DV575" s="718"/>
      <c r="DW575" s="718"/>
      <c r="DX575" s="718"/>
      <c r="DY575" s="718"/>
      <c r="DZ575" s="718"/>
      <c r="EA575" s="718"/>
      <c r="EB575" s="718"/>
      <c r="EC575" s="718"/>
      <c r="ED575" s="718"/>
      <c r="EE575" s="718"/>
      <c r="EF575" s="718"/>
      <c r="EG575" s="718"/>
      <c r="EH575" s="718"/>
      <c r="EI575" s="718"/>
      <c r="EJ575" s="718"/>
      <c r="EK575" s="718"/>
      <c r="EL575" s="718"/>
      <c r="EM575" s="718"/>
      <c r="EN575" s="718"/>
      <c r="EO575" s="718"/>
      <c r="EP575" s="718"/>
      <c r="EQ575" s="718"/>
      <c r="ER575" s="718"/>
      <c r="ES575" s="718"/>
      <c r="ET575" s="718"/>
      <c r="EU575" s="718"/>
      <c r="EV575" s="718"/>
      <c r="EW575" s="718"/>
      <c r="EX575" s="718"/>
      <c r="EY575" s="718"/>
      <c r="EZ575" s="718"/>
      <c r="FA575" s="718"/>
      <c r="FB575" s="718"/>
      <c r="FC575" s="718"/>
      <c r="FD575" s="718"/>
      <c r="FE575" s="718"/>
      <c r="FF575" s="718"/>
      <c r="FG575" s="718"/>
      <c r="FH575" s="718"/>
      <c r="FI575" s="718"/>
      <c r="FJ575" s="718"/>
      <c r="FK575" s="718"/>
      <c r="FL575" s="718"/>
      <c r="FM575" s="718"/>
      <c r="FN575" s="718"/>
      <c r="FO575" s="718"/>
      <c r="FP575" s="718"/>
      <c r="FQ575" s="718"/>
      <c r="FR575" s="718"/>
      <c r="FS575" s="718"/>
      <c r="FT575" s="718"/>
      <c r="FU575" s="718"/>
      <c r="FV575" s="718"/>
      <c r="FW575" s="718"/>
      <c r="FX575" s="718"/>
      <c r="FY575" s="718"/>
      <c r="FZ575" s="718"/>
      <c r="GA575" s="718"/>
      <c r="GB575" s="718"/>
      <c r="GC575" s="718"/>
      <c r="GD575" s="718"/>
      <c r="GE575" s="718"/>
      <c r="GF575" s="718"/>
      <c r="GG575" s="718"/>
      <c r="GH575" s="718"/>
      <c r="GI575" s="718"/>
      <c r="GJ575" s="718"/>
      <c r="GK575" s="718"/>
      <c r="GL575" s="718"/>
      <c r="GM575" s="718"/>
      <c r="GN575" s="718"/>
      <c r="GO575" s="718"/>
      <c r="GP575" s="718"/>
      <c r="GQ575" s="718"/>
      <c r="GR575" s="718"/>
      <c r="GS575" s="718"/>
      <c r="GT575" s="718"/>
      <c r="GU575" s="718"/>
      <c r="GV575" s="718"/>
      <c r="GW575" s="718"/>
      <c r="GX575" s="718"/>
      <c r="GY575" s="718"/>
      <c r="GZ575" s="718"/>
      <c r="HA575" s="718"/>
      <c r="HB575" s="718"/>
      <c r="HC575" s="718"/>
      <c r="HD575" s="718"/>
      <c r="HE575" s="718"/>
      <c r="HF575" s="718"/>
      <c r="HG575" s="718"/>
      <c r="HH575" s="718"/>
      <c r="HI575" s="718"/>
      <c r="HJ575" s="718"/>
      <c r="HK575" s="718"/>
      <c r="HL575" s="718"/>
      <c r="HM575" s="718"/>
      <c r="HN575" s="718"/>
      <c r="HO575" s="718"/>
      <c r="HP575" s="718"/>
      <c r="HQ575" s="718"/>
      <c r="HR575" s="718"/>
      <c r="HS575" s="718"/>
      <c r="HT575" s="718"/>
      <c r="HU575" s="718"/>
      <c r="HV575" s="718"/>
      <c r="HW575" s="718"/>
      <c r="HX575" s="718"/>
      <c r="HY575" s="718"/>
      <c r="HZ575" s="718"/>
      <c r="IA575" s="718"/>
      <c r="IB575" s="718"/>
      <c r="IC575" s="718"/>
      <c r="ID575" s="718"/>
      <c r="IE575" s="718"/>
      <c r="IF575" s="718"/>
      <c r="IG575" s="718"/>
      <c r="IH575" s="718"/>
      <c r="II575" s="718"/>
      <c r="IJ575" s="718"/>
      <c r="IK575" s="718"/>
      <c r="IL575" s="718"/>
      <c r="IM575" s="718"/>
      <c r="IN575" s="718"/>
      <c r="IO575" s="718"/>
      <c r="IP575" s="718"/>
      <c r="IQ575" s="718"/>
      <c r="IR575" s="718"/>
      <c r="IS575" s="718"/>
      <c r="IT575" s="718"/>
      <c r="IU575" s="718"/>
      <c r="IV575" s="718"/>
    </row>
    <row r="576" spans="2:256" s="418" customFormat="1">
      <c r="B576" s="432"/>
      <c r="C576" s="433"/>
      <c r="D576" s="432"/>
      <c r="E576" s="432"/>
      <c r="P576" s="718"/>
      <c r="Q576" s="718"/>
      <c r="R576" s="718"/>
      <c r="S576" s="718"/>
      <c r="T576" s="718"/>
      <c r="U576" s="718"/>
      <c r="V576" s="718"/>
      <c r="W576" s="718"/>
      <c r="X576" s="718"/>
      <c r="Y576" s="718"/>
      <c r="Z576" s="718"/>
      <c r="AA576" s="718"/>
      <c r="AB576" s="718"/>
      <c r="AC576" s="718"/>
      <c r="AD576" s="718"/>
      <c r="AE576" s="718"/>
      <c r="AF576" s="718"/>
      <c r="AG576" s="718"/>
      <c r="AH576" s="718"/>
      <c r="AI576" s="718"/>
      <c r="AJ576" s="718"/>
      <c r="AK576" s="718"/>
      <c r="AL576" s="718"/>
      <c r="AM576" s="718"/>
      <c r="AN576" s="718"/>
      <c r="AO576" s="718"/>
      <c r="AP576" s="718"/>
      <c r="AQ576" s="718"/>
      <c r="AR576" s="718"/>
      <c r="AS576" s="718"/>
      <c r="AT576" s="718"/>
      <c r="AU576" s="718"/>
      <c r="AV576" s="718"/>
      <c r="AW576" s="718"/>
      <c r="AX576" s="718"/>
      <c r="AY576" s="718"/>
      <c r="AZ576" s="718"/>
      <c r="BA576" s="718"/>
      <c r="BB576" s="718"/>
      <c r="BC576" s="718"/>
      <c r="BD576" s="718"/>
      <c r="BE576" s="718"/>
      <c r="BF576" s="718"/>
      <c r="BG576" s="718"/>
      <c r="BH576" s="718"/>
      <c r="BI576" s="718"/>
      <c r="BJ576" s="718"/>
      <c r="BK576" s="718"/>
      <c r="BL576" s="718"/>
      <c r="BM576" s="718"/>
      <c r="BN576" s="718"/>
      <c r="BO576" s="718"/>
      <c r="BP576" s="718"/>
      <c r="BQ576" s="718"/>
      <c r="BR576" s="718"/>
      <c r="BS576" s="718"/>
      <c r="BT576" s="718"/>
      <c r="BU576" s="718"/>
      <c r="BV576" s="718"/>
      <c r="BW576" s="718"/>
      <c r="BX576" s="718"/>
      <c r="BY576" s="718"/>
      <c r="BZ576" s="718"/>
      <c r="CA576" s="718"/>
      <c r="CB576" s="718"/>
      <c r="CC576" s="718"/>
      <c r="CD576" s="718"/>
      <c r="CE576" s="718"/>
      <c r="CF576" s="718"/>
      <c r="CG576" s="718"/>
      <c r="CH576" s="718"/>
      <c r="CI576" s="718"/>
      <c r="CJ576" s="718"/>
      <c r="CK576" s="718"/>
      <c r="CL576" s="718"/>
      <c r="CM576" s="718"/>
      <c r="CN576" s="718"/>
      <c r="CO576" s="718"/>
      <c r="CP576" s="718"/>
      <c r="CQ576" s="718"/>
      <c r="CR576" s="718"/>
      <c r="CS576" s="718"/>
      <c r="CT576" s="718"/>
      <c r="CU576" s="718"/>
      <c r="CV576" s="718"/>
      <c r="CW576" s="718"/>
      <c r="CX576" s="718"/>
      <c r="CY576" s="718"/>
      <c r="CZ576" s="718"/>
      <c r="DA576" s="718"/>
      <c r="DB576" s="718"/>
      <c r="DC576" s="718"/>
      <c r="DD576" s="718"/>
      <c r="DE576" s="718"/>
      <c r="DF576" s="718"/>
      <c r="DG576" s="718"/>
      <c r="DH576" s="718"/>
      <c r="DI576" s="718"/>
      <c r="DJ576" s="718"/>
      <c r="DK576" s="718"/>
      <c r="DL576" s="718"/>
      <c r="DM576" s="718"/>
      <c r="DN576" s="718"/>
      <c r="DO576" s="718"/>
      <c r="DP576" s="718"/>
      <c r="DQ576" s="718"/>
      <c r="DR576" s="718"/>
      <c r="DS576" s="718"/>
      <c r="DT576" s="718"/>
      <c r="DU576" s="718"/>
      <c r="DV576" s="718"/>
      <c r="DW576" s="718"/>
      <c r="DX576" s="718"/>
      <c r="DY576" s="718"/>
      <c r="DZ576" s="718"/>
      <c r="EA576" s="718"/>
      <c r="EB576" s="718"/>
      <c r="EC576" s="718"/>
      <c r="ED576" s="718"/>
      <c r="EE576" s="718"/>
      <c r="EF576" s="718"/>
      <c r="EG576" s="718"/>
      <c r="EH576" s="718"/>
      <c r="EI576" s="718"/>
      <c r="EJ576" s="718"/>
      <c r="EK576" s="718"/>
      <c r="EL576" s="718"/>
      <c r="EM576" s="718"/>
      <c r="EN576" s="718"/>
      <c r="EO576" s="718"/>
      <c r="EP576" s="718"/>
      <c r="EQ576" s="718"/>
      <c r="ER576" s="718"/>
      <c r="ES576" s="718"/>
      <c r="ET576" s="718"/>
      <c r="EU576" s="718"/>
      <c r="EV576" s="718"/>
      <c r="EW576" s="718"/>
      <c r="EX576" s="718"/>
      <c r="EY576" s="718"/>
      <c r="EZ576" s="718"/>
      <c r="FA576" s="718"/>
      <c r="FB576" s="718"/>
      <c r="FC576" s="718"/>
      <c r="FD576" s="718"/>
      <c r="FE576" s="718"/>
      <c r="FF576" s="718"/>
      <c r="FG576" s="718"/>
      <c r="FH576" s="718"/>
      <c r="FI576" s="718"/>
      <c r="FJ576" s="718"/>
      <c r="FK576" s="718"/>
      <c r="FL576" s="718"/>
      <c r="FM576" s="718"/>
      <c r="FN576" s="718"/>
      <c r="FO576" s="718"/>
      <c r="FP576" s="718"/>
      <c r="FQ576" s="718"/>
      <c r="FR576" s="718"/>
      <c r="FS576" s="718"/>
      <c r="FT576" s="718"/>
      <c r="FU576" s="718"/>
      <c r="FV576" s="718"/>
      <c r="FW576" s="718"/>
      <c r="FX576" s="718"/>
      <c r="FY576" s="718"/>
      <c r="FZ576" s="718"/>
      <c r="GA576" s="718"/>
      <c r="GB576" s="718"/>
      <c r="GC576" s="718"/>
      <c r="GD576" s="718"/>
      <c r="GE576" s="718"/>
      <c r="GF576" s="718"/>
      <c r="GG576" s="718"/>
      <c r="GH576" s="718"/>
      <c r="GI576" s="718"/>
      <c r="GJ576" s="718"/>
      <c r="GK576" s="718"/>
      <c r="GL576" s="718"/>
      <c r="GM576" s="718"/>
      <c r="GN576" s="718"/>
      <c r="GO576" s="718"/>
      <c r="GP576" s="718"/>
      <c r="GQ576" s="718"/>
      <c r="GR576" s="718"/>
      <c r="GS576" s="718"/>
      <c r="GT576" s="718"/>
      <c r="GU576" s="718"/>
      <c r="GV576" s="718"/>
      <c r="GW576" s="718"/>
      <c r="GX576" s="718"/>
      <c r="GY576" s="718"/>
      <c r="GZ576" s="718"/>
      <c r="HA576" s="718"/>
      <c r="HB576" s="718"/>
      <c r="HC576" s="718"/>
      <c r="HD576" s="718"/>
      <c r="HE576" s="718"/>
      <c r="HF576" s="718"/>
      <c r="HG576" s="718"/>
      <c r="HH576" s="718"/>
      <c r="HI576" s="718"/>
      <c r="HJ576" s="718"/>
      <c r="HK576" s="718"/>
      <c r="HL576" s="718"/>
      <c r="HM576" s="718"/>
      <c r="HN576" s="718"/>
      <c r="HO576" s="718"/>
      <c r="HP576" s="718"/>
      <c r="HQ576" s="718"/>
      <c r="HR576" s="718"/>
      <c r="HS576" s="718"/>
      <c r="HT576" s="718"/>
      <c r="HU576" s="718"/>
      <c r="HV576" s="718"/>
      <c r="HW576" s="718"/>
      <c r="HX576" s="718"/>
      <c r="HY576" s="718"/>
      <c r="HZ576" s="718"/>
      <c r="IA576" s="718"/>
      <c r="IB576" s="718"/>
      <c r="IC576" s="718"/>
      <c r="ID576" s="718"/>
      <c r="IE576" s="718"/>
      <c r="IF576" s="718"/>
      <c r="IG576" s="718"/>
      <c r="IH576" s="718"/>
      <c r="II576" s="718"/>
      <c r="IJ576" s="718"/>
      <c r="IK576" s="718"/>
      <c r="IL576" s="718"/>
      <c r="IM576" s="718"/>
      <c r="IN576" s="718"/>
      <c r="IO576" s="718"/>
      <c r="IP576" s="718"/>
      <c r="IQ576" s="718"/>
      <c r="IR576" s="718"/>
      <c r="IS576" s="718"/>
      <c r="IT576" s="718"/>
      <c r="IU576" s="718"/>
      <c r="IV576" s="718"/>
    </row>
    <row r="577" spans="2:256" s="418" customFormat="1">
      <c r="B577" s="432"/>
      <c r="C577" s="433"/>
      <c r="D577" s="432"/>
      <c r="E577" s="432"/>
      <c r="P577" s="718"/>
      <c r="Q577" s="718"/>
      <c r="R577" s="718"/>
      <c r="S577" s="718"/>
      <c r="T577" s="718"/>
      <c r="U577" s="718"/>
      <c r="V577" s="718"/>
      <c r="W577" s="718"/>
      <c r="X577" s="718"/>
      <c r="Y577" s="718"/>
      <c r="Z577" s="718"/>
      <c r="AA577" s="718"/>
      <c r="AB577" s="718"/>
      <c r="AC577" s="718"/>
      <c r="AD577" s="718"/>
      <c r="AE577" s="718"/>
      <c r="AF577" s="718"/>
      <c r="AG577" s="718"/>
      <c r="AH577" s="718"/>
      <c r="AI577" s="718"/>
      <c r="AJ577" s="718"/>
      <c r="AK577" s="718"/>
      <c r="AL577" s="718"/>
      <c r="AM577" s="718"/>
      <c r="AN577" s="718"/>
      <c r="AO577" s="718"/>
      <c r="AP577" s="718"/>
      <c r="AQ577" s="718"/>
      <c r="AR577" s="718"/>
      <c r="AS577" s="718"/>
      <c r="AT577" s="718"/>
      <c r="AU577" s="718"/>
      <c r="AV577" s="718"/>
      <c r="AW577" s="718"/>
      <c r="AX577" s="718"/>
      <c r="AY577" s="718"/>
      <c r="AZ577" s="718"/>
      <c r="BA577" s="718"/>
      <c r="BB577" s="718"/>
      <c r="BC577" s="718"/>
      <c r="BD577" s="718"/>
      <c r="BE577" s="718"/>
      <c r="BF577" s="718"/>
      <c r="BG577" s="718"/>
      <c r="BH577" s="718"/>
      <c r="BI577" s="718"/>
      <c r="BJ577" s="718"/>
      <c r="BK577" s="718"/>
      <c r="BL577" s="718"/>
      <c r="BM577" s="718"/>
      <c r="BN577" s="718"/>
      <c r="BO577" s="718"/>
      <c r="BP577" s="718"/>
      <c r="BQ577" s="718"/>
      <c r="BR577" s="718"/>
      <c r="BS577" s="718"/>
      <c r="BT577" s="718"/>
      <c r="BU577" s="718"/>
      <c r="BV577" s="718"/>
      <c r="BW577" s="718"/>
      <c r="BX577" s="718"/>
      <c r="BY577" s="718"/>
      <c r="BZ577" s="718"/>
      <c r="CA577" s="718"/>
      <c r="CB577" s="718"/>
      <c r="CC577" s="718"/>
      <c r="CD577" s="718"/>
      <c r="CE577" s="718"/>
      <c r="CF577" s="718"/>
      <c r="CG577" s="718"/>
      <c r="CH577" s="718"/>
      <c r="CI577" s="718"/>
      <c r="CJ577" s="718"/>
      <c r="CK577" s="718"/>
      <c r="CL577" s="718"/>
      <c r="CM577" s="718"/>
      <c r="CN577" s="718"/>
      <c r="CO577" s="718"/>
      <c r="CP577" s="718"/>
      <c r="CQ577" s="718"/>
      <c r="CR577" s="718"/>
      <c r="CS577" s="718"/>
      <c r="CT577" s="718"/>
      <c r="CU577" s="718"/>
      <c r="CV577" s="718"/>
      <c r="CW577" s="718"/>
      <c r="CX577" s="718"/>
      <c r="CY577" s="718"/>
      <c r="CZ577" s="718"/>
      <c r="DA577" s="718"/>
      <c r="DB577" s="718"/>
      <c r="DC577" s="718"/>
      <c r="DD577" s="718"/>
      <c r="DE577" s="718"/>
      <c r="DF577" s="718"/>
      <c r="DG577" s="718"/>
      <c r="DH577" s="718"/>
      <c r="DI577" s="718"/>
      <c r="DJ577" s="718"/>
      <c r="DK577" s="718"/>
      <c r="DL577" s="718"/>
      <c r="DM577" s="718"/>
      <c r="DN577" s="718"/>
      <c r="DO577" s="718"/>
      <c r="DP577" s="718"/>
      <c r="DQ577" s="718"/>
      <c r="DR577" s="718"/>
      <c r="DS577" s="718"/>
      <c r="DT577" s="718"/>
      <c r="DU577" s="718"/>
      <c r="DV577" s="718"/>
      <c r="DW577" s="718"/>
      <c r="DX577" s="718"/>
      <c r="DY577" s="718"/>
      <c r="DZ577" s="718"/>
      <c r="EA577" s="718"/>
      <c r="EB577" s="718"/>
      <c r="EC577" s="718"/>
      <c r="ED577" s="718"/>
      <c r="EE577" s="718"/>
      <c r="EF577" s="718"/>
      <c r="EG577" s="718"/>
      <c r="EH577" s="718"/>
      <c r="EI577" s="718"/>
      <c r="EJ577" s="718"/>
      <c r="EK577" s="718"/>
      <c r="EL577" s="718"/>
      <c r="EM577" s="718"/>
      <c r="EN577" s="718"/>
      <c r="EO577" s="718"/>
      <c r="EP577" s="718"/>
      <c r="EQ577" s="718"/>
      <c r="ER577" s="718"/>
      <c r="ES577" s="718"/>
      <c r="ET577" s="718"/>
      <c r="EU577" s="718"/>
      <c r="EV577" s="718"/>
      <c r="EW577" s="718"/>
      <c r="EX577" s="718"/>
      <c r="EY577" s="718"/>
      <c r="EZ577" s="718"/>
      <c r="FA577" s="718"/>
      <c r="FB577" s="718"/>
      <c r="FC577" s="718"/>
      <c r="FD577" s="718"/>
      <c r="FE577" s="718"/>
      <c r="FF577" s="718"/>
      <c r="FG577" s="718"/>
      <c r="FH577" s="718"/>
      <c r="FI577" s="718"/>
      <c r="FJ577" s="718"/>
      <c r="FK577" s="718"/>
      <c r="FL577" s="718"/>
      <c r="FM577" s="718"/>
      <c r="FN577" s="718"/>
      <c r="FO577" s="718"/>
      <c r="FP577" s="718"/>
      <c r="FQ577" s="718"/>
      <c r="FR577" s="718"/>
      <c r="FS577" s="718"/>
      <c r="FT577" s="718"/>
      <c r="FU577" s="718"/>
      <c r="FV577" s="718"/>
      <c r="FW577" s="718"/>
      <c r="FX577" s="718"/>
      <c r="FY577" s="718"/>
      <c r="FZ577" s="718"/>
      <c r="GA577" s="718"/>
      <c r="GB577" s="718"/>
      <c r="GC577" s="718"/>
      <c r="GD577" s="718"/>
      <c r="GE577" s="718"/>
      <c r="GF577" s="718"/>
      <c r="GG577" s="718"/>
      <c r="GH577" s="718"/>
      <c r="GI577" s="718"/>
      <c r="GJ577" s="718"/>
      <c r="GK577" s="718"/>
      <c r="GL577" s="718"/>
      <c r="GM577" s="718"/>
      <c r="GN577" s="718"/>
      <c r="GO577" s="718"/>
      <c r="GP577" s="718"/>
      <c r="GQ577" s="718"/>
      <c r="GR577" s="718"/>
      <c r="GS577" s="718"/>
      <c r="GT577" s="718"/>
      <c r="GU577" s="718"/>
      <c r="GV577" s="718"/>
      <c r="GW577" s="718"/>
      <c r="GX577" s="718"/>
      <c r="GY577" s="718"/>
      <c r="GZ577" s="718"/>
      <c r="HA577" s="718"/>
      <c r="HB577" s="718"/>
      <c r="HC577" s="718"/>
      <c r="HD577" s="718"/>
      <c r="HE577" s="718"/>
      <c r="HF577" s="718"/>
      <c r="HG577" s="718"/>
      <c r="HH577" s="718"/>
      <c r="HI577" s="718"/>
      <c r="HJ577" s="718"/>
      <c r="HK577" s="718"/>
      <c r="HL577" s="718"/>
      <c r="HM577" s="718"/>
      <c r="HN577" s="718"/>
      <c r="HO577" s="718"/>
      <c r="HP577" s="718"/>
      <c r="HQ577" s="718"/>
      <c r="HR577" s="718"/>
      <c r="HS577" s="718"/>
      <c r="HT577" s="718"/>
      <c r="HU577" s="718"/>
      <c r="HV577" s="718"/>
      <c r="HW577" s="718"/>
      <c r="HX577" s="718"/>
      <c r="HY577" s="718"/>
      <c r="HZ577" s="718"/>
      <c r="IA577" s="718"/>
      <c r="IB577" s="718"/>
      <c r="IC577" s="718"/>
      <c r="ID577" s="718"/>
      <c r="IE577" s="718"/>
      <c r="IF577" s="718"/>
      <c r="IG577" s="718"/>
      <c r="IH577" s="718"/>
      <c r="II577" s="718"/>
      <c r="IJ577" s="718"/>
      <c r="IK577" s="718"/>
      <c r="IL577" s="718"/>
      <c r="IM577" s="718"/>
      <c r="IN577" s="718"/>
      <c r="IO577" s="718"/>
      <c r="IP577" s="718"/>
      <c r="IQ577" s="718"/>
      <c r="IR577" s="718"/>
      <c r="IS577" s="718"/>
      <c r="IT577" s="718"/>
      <c r="IU577" s="718"/>
      <c r="IV577" s="718"/>
    </row>
    <row r="578" spans="2:256" s="418" customFormat="1">
      <c r="B578" s="432"/>
      <c r="C578" s="433"/>
      <c r="D578" s="432"/>
      <c r="E578" s="432"/>
      <c r="P578" s="718"/>
      <c r="Q578" s="718"/>
      <c r="R578" s="718"/>
      <c r="S578" s="718"/>
      <c r="T578" s="718"/>
      <c r="U578" s="718"/>
      <c r="V578" s="718"/>
      <c r="W578" s="718"/>
      <c r="X578" s="718"/>
      <c r="Y578" s="718"/>
      <c r="Z578" s="718"/>
      <c r="AA578" s="718"/>
      <c r="AB578" s="718"/>
      <c r="AC578" s="718"/>
      <c r="AD578" s="718"/>
      <c r="AE578" s="718"/>
      <c r="AF578" s="718"/>
      <c r="AG578" s="718"/>
      <c r="AH578" s="718"/>
      <c r="AI578" s="718"/>
      <c r="AJ578" s="718"/>
      <c r="AK578" s="718"/>
      <c r="AL578" s="718"/>
      <c r="AM578" s="718"/>
      <c r="AN578" s="718"/>
      <c r="AO578" s="718"/>
      <c r="AP578" s="718"/>
      <c r="AQ578" s="718"/>
      <c r="AR578" s="718"/>
      <c r="AS578" s="718"/>
      <c r="AT578" s="718"/>
      <c r="AU578" s="718"/>
      <c r="AV578" s="718"/>
      <c r="AW578" s="718"/>
      <c r="AX578" s="718"/>
      <c r="AY578" s="718"/>
      <c r="AZ578" s="718"/>
      <c r="BA578" s="718"/>
      <c r="BB578" s="718"/>
      <c r="BC578" s="718"/>
      <c r="BD578" s="718"/>
      <c r="BE578" s="718"/>
      <c r="BF578" s="718"/>
      <c r="BG578" s="718"/>
      <c r="BH578" s="718"/>
      <c r="BI578" s="718"/>
      <c r="BJ578" s="718"/>
      <c r="BK578" s="718"/>
      <c r="BL578" s="718"/>
      <c r="BM578" s="718"/>
      <c r="BN578" s="718"/>
      <c r="BO578" s="718"/>
      <c r="BP578" s="718"/>
      <c r="BQ578" s="718"/>
      <c r="BR578" s="718"/>
      <c r="BS578" s="718"/>
      <c r="BT578" s="718"/>
      <c r="BU578" s="718"/>
      <c r="BV578" s="718"/>
      <c r="BW578" s="718"/>
      <c r="BX578" s="718"/>
      <c r="BY578" s="718"/>
      <c r="BZ578" s="718"/>
      <c r="CA578" s="718"/>
      <c r="CB578" s="718"/>
      <c r="CC578" s="718"/>
      <c r="CD578" s="718"/>
      <c r="CE578" s="718"/>
      <c r="CF578" s="718"/>
      <c r="CG578" s="718"/>
      <c r="CH578" s="718"/>
      <c r="CI578" s="718"/>
      <c r="CJ578" s="718"/>
      <c r="CK578" s="718"/>
      <c r="CL578" s="718"/>
      <c r="CM578" s="718"/>
      <c r="CN578" s="718"/>
      <c r="CO578" s="718"/>
      <c r="CP578" s="718"/>
      <c r="CQ578" s="718"/>
      <c r="CR578" s="718"/>
      <c r="CS578" s="718"/>
      <c r="CT578" s="718"/>
      <c r="CU578" s="718"/>
      <c r="CV578" s="718"/>
      <c r="CW578" s="718"/>
      <c r="CX578" s="718"/>
      <c r="CY578" s="718"/>
      <c r="CZ578" s="718"/>
      <c r="DA578" s="718"/>
      <c r="DB578" s="718"/>
      <c r="DC578" s="718"/>
      <c r="DD578" s="718"/>
      <c r="DE578" s="718"/>
      <c r="DF578" s="718"/>
      <c r="DG578" s="718"/>
      <c r="DH578" s="718"/>
      <c r="DI578" s="718"/>
      <c r="DJ578" s="718"/>
      <c r="DK578" s="718"/>
      <c r="DL578" s="718"/>
      <c r="DM578" s="718"/>
      <c r="DN578" s="718"/>
      <c r="DO578" s="718"/>
      <c r="DP578" s="718"/>
      <c r="DQ578" s="718"/>
      <c r="DR578" s="718"/>
      <c r="DS578" s="718"/>
      <c r="DT578" s="718"/>
      <c r="DU578" s="718"/>
      <c r="DV578" s="718"/>
      <c r="DW578" s="718"/>
      <c r="DX578" s="718"/>
      <c r="DY578" s="718"/>
      <c r="DZ578" s="718"/>
      <c r="EA578" s="718"/>
      <c r="EB578" s="718"/>
      <c r="EC578" s="718"/>
      <c r="ED578" s="718"/>
      <c r="EE578" s="718"/>
      <c r="EF578" s="718"/>
      <c r="EG578" s="718"/>
      <c r="EH578" s="718"/>
      <c r="EI578" s="718"/>
      <c r="EJ578" s="718"/>
      <c r="EK578" s="718"/>
      <c r="EL578" s="718"/>
      <c r="EM578" s="718"/>
      <c r="EN578" s="718"/>
      <c r="EO578" s="718"/>
      <c r="EP578" s="718"/>
      <c r="EQ578" s="718"/>
      <c r="ER578" s="718"/>
      <c r="ES578" s="718"/>
      <c r="ET578" s="718"/>
      <c r="EU578" s="718"/>
      <c r="EV578" s="718"/>
      <c r="EW578" s="718"/>
      <c r="EX578" s="718"/>
      <c r="EY578" s="718"/>
      <c r="EZ578" s="718"/>
      <c r="FA578" s="718"/>
      <c r="FB578" s="718"/>
      <c r="FC578" s="718"/>
      <c r="FD578" s="718"/>
      <c r="FE578" s="718"/>
      <c r="FF578" s="718"/>
      <c r="FG578" s="718"/>
      <c r="FH578" s="718"/>
      <c r="FI578" s="718"/>
      <c r="FJ578" s="718"/>
      <c r="FK578" s="718"/>
      <c r="FL578" s="718"/>
      <c r="FM578" s="718"/>
      <c r="FN578" s="718"/>
      <c r="FO578" s="718"/>
      <c r="FP578" s="718"/>
      <c r="FQ578" s="718"/>
      <c r="FR578" s="718"/>
      <c r="FS578" s="718"/>
      <c r="FT578" s="718"/>
      <c r="FU578" s="718"/>
      <c r="FV578" s="718"/>
      <c r="FW578" s="718"/>
      <c r="FX578" s="718"/>
      <c r="FY578" s="718"/>
      <c r="FZ578" s="718"/>
      <c r="GA578" s="718"/>
      <c r="GB578" s="718"/>
      <c r="GC578" s="718"/>
      <c r="GD578" s="718"/>
      <c r="GE578" s="718"/>
      <c r="GF578" s="718"/>
      <c r="GG578" s="718"/>
      <c r="GH578" s="718"/>
      <c r="GI578" s="718"/>
      <c r="GJ578" s="718"/>
      <c r="GK578" s="718"/>
      <c r="GL578" s="718"/>
      <c r="GM578" s="718"/>
      <c r="GN578" s="718"/>
      <c r="GO578" s="718"/>
      <c r="GP578" s="718"/>
      <c r="GQ578" s="718"/>
      <c r="GR578" s="718"/>
      <c r="GS578" s="718"/>
      <c r="GT578" s="718"/>
      <c r="GU578" s="718"/>
      <c r="GV578" s="718"/>
      <c r="GW578" s="718"/>
      <c r="GX578" s="718"/>
      <c r="GY578" s="718"/>
      <c r="GZ578" s="718"/>
      <c r="HA578" s="718"/>
      <c r="HB578" s="718"/>
      <c r="HC578" s="718"/>
      <c r="HD578" s="718"/>
      <c r="HE578" s="718"/>
      <c r="HF578" s="718"/>
      <c r="HG578" s="718"/>
      <c r="HH578" s="718"/>
      <c r="HI578" s="718"/>
      <c r="HJ578" s="718"/>
      <c r="HK578" s="718"/>
      <c r="HL578" s="718"/>
      <c r="HM578" s="718"/>
      <c r="HN578" s="718"/>
      <c r="HO578" s="718"/>
      <c r="HP578" s="718"/>
      <c r="HQ578" s="718"/>
      <c r="HR578" s="718"/>
      <c r="HS578" s="718"/>
      <c r="HT578" s="718"/>
      <c r="HU578" s="718"/>
      <c r="HV578" s="718"/>
      <c r="HW578" s="718"/>
      <c r="HX578" s="718"/>
      <c r="HY578" s="718"/>
      <c r="HZ578" s="718"/>
      <c r="IA578" s="718"/>
      <c r="IB578" s="718"/>
      <c r="IC578" s="718"/>
      <c r="ID578" s="718"/>
      <c r="IE578" s="718"/>
      <c r="IF578" s="718"/>
      <c r="IG578" s="718"/>
      <c r="IH578" s="718"/>
      <c r="II578" s="718"/>
      <c r="IJ578" s="718"/>
      <c r="IK578" s="718"/>
      <c r="IL578" s="718"/>
      <c r="IM578" s="718"/>
      <c r="IN578" s="718"/>
      <c r="IO578" s="718"/>
      <c r="IP578" s="718"/>
      <c r="IQ578" s="718"/>
      <c r="IR578" s="718"/>
      <c r="IS578" s="718"/>
      <c r="IT578" s="718"/>
      <c r="IU578" s="718"/>
      <c r="IV578" s="718"/>
    </row>
    <row r="579" spans="2:256" s="418" customFormat="1">
      <c r="B579" s="432"/>
      <c r="C579" s="433"/>
      <c r="D579" s="432"/>
      <c r="E579" s="432"/>
      <c r="P579" s="718"/>
      <c r="Q579" s="718"/>
      <c r="R579" s="718"/>
      <c r="S579" s="718"/>
      <c r="T579" s="718"/>
      <c r="U579" s="718"/>
      <c r="V579" s="718"/>
      <c r="W579" s="718"/>
      <c r="X579" s="718"/>
      <c r="Y579" s="718"/>
      <c r="Z579" s="718"/>
      <c r="AA579" s="718"/>
      <c r="AB579" s="718"/>
      <c r="AC579" s="718"/>
      <c r="AD579" s="718"/>
      <c r="AE579" s="718"/>
      <c r="AF579" s="718"/>
      <c r="AG579" s="718"/>
      <c r="AH579" s="718"/>
      <c r="AI579" s="718"/>
      <c r="AJ579" s="718"/>
      <c r="AK579" s="718"/>
      <c r="AL579" s="718"/>
      <c r="AM579" s="718"/>
      <c r="AN579" s="718"/>
      <c r="AO579" s="718"/>
      <c r="AP579" s="718"/>
      <c r="AQ579" s="718"/>
      <c r="AR579" s="718"/>
      <c r="AS579" s="718"/>
      <c r="AT579" s="718"/>
      <c r="AU579" s="718"/>
      <c r="AV579" s="718"/>
      <c r="AW579" s="718"/>
      <c r="AX579" s="718"/>
      <c r="AY579" s="718"/>
      <c r="AZ579" s="718"/>
      <c r="BA579" s="718"/>
      <c r="BB579" s="718"/>
      <c r="BC579" s="718"/>
      <c r="BD579" s="718"/>
      <c r="BE579" s="718"/>
      <c r="BF579" s="718"/>
      <c r="BG579" s="718"/>
      <c r="BH579" s="718"/>
      <c r="BI579" s="718"/>
      <c r="BJ579" s="718"/>
      <c r="BK579" s="718"/>
      <c r="BL579" s="718"/>
      <c r="BM579" s="718"/>
      <c r="BN579" s="718"/>
      <c r="BO579" s="718"/>
      <c r="BP579" s="718"/>
      <c r="BQ579" s="718"/>
      <c r="BR579" s="718"/>
      <c r="BS579" s="718"/>
      <c r="BT579" s="718"/>
      <c r="BU579" s="718"/>
      <c r="BV579" s="718"/>
      <c r="BW579" s="718"/>
      <c r="BX579" s="718"/>
      <c r="BY579" s="718"/>
      <c r="BZ579" s="718"/>
      <c r="CA579" s="718"/>
      <c r="CB579" s="718"/>
      <c r="CC579" s="718"/>
      <c r="CD579" s="718"/>
      <c r="CE579" s="718"/>
      <c r="CF579" s="718"/>
      <c r="CG579" s="718"/>
      <c r="CH579" s="718"/>
      <c r="CI579" s="718"/>
      <c r="CJ579" s="718"/>
      <c r="CK579" s="718"/>
      <c r="CL579" s="718"/>
      <c r="CM579" s="718"/>
      <c r="CN579" s="718"/>
      <c r="CO579" s="718"/>
      <c r="CP579" s="718"/>
      <c r="CQ579" s="718"/>
      <c r="CR579" s="718"/>
      <c r="CS579" s="718"/>
      <c r="CT579" s="718"/>
      <c r="CU579" s="718"/>
      <c r="CV579" s="718"/>
      <c r="CW579" s="718"/>
      <c r="CX579" s="718"/>
      <c r="CY579" s="718"/>
      <c r="CZ579" s="718"/>
      <c r="DA579" s="718"/>
      <c r="DB579" s="718"/>
      <c r="DC579" s="718"/>
      <c r="DD579" s="718"/>
      <c r="DE579" s="718"/>
      <c r="DF579" s="718"/>
      <c r="DG579" s="718"/>
      <c r="DH579" s="718"/>
      <c r="DI579" s="718"/>
      <c r="DJ579" s="718"/>
      <c r="DK579" s="718"/>
      <c r="DL579" s="718"/>
      <c r="DM579" s="718"/>
      <c r="DN579" s="718"/>
      <c r="DO579" s="718"/>
      <c r="DP579" s="718"/>
      <c r="DQ579" s="718"/>
      <c r="DR579" s="718"/>
      <c r="DS579" s="718"/>
      <c r="DT579" s="718"/>
      <c r="DU579" s="718"/>
      <c r="DV579" s="718"/>
      <c r="DW579" s="718"/>
      <c r="DX579" s="718"/>
      <c r="DY579" s="718"/>
      <c r="DZ579" s="718"/>
      <c r="EA579" s="718"/>
      <c r="EB579" s="718"/>
      <c r="EC579" s="718"/>
      <c r="ED579" s="718"/>
      <c r="EE579" s="718"/>
      <c r="EF579" s="718"/>
      <c r="EG579" s="718"/>
      <c r="EH579" s="718"/>
      <c r="EI579" s="718"/>
      <c r="EJ579" s="718"/>
      <c r="EK579" s="718"/>
      <c r="EL579" s="718"/>
      <c r="EM579" s="718"/>
      <c r="EN579" s="718"/>
      <c r="EO579" s="718"/>
      <c r="EP579" s="718"/>
      <c r="EQ579" s="718"/>
      <c r="ER579" s="718"/>
      <c r="ES579" s="718"/>
      <c r="ET579" s="718"/>
      <c r="EU579" s="718"/>
      <c r="EV579" s="718"/>
      <c r="EW579" s="718"/>
      <c r="EX579" s="718"/>
      <c r="EY579" s="718"/>
      <c r="EZ579" s="718"/>
      <c r="FA579" s="718"/>
      <c r="FB579" s="718"/>
      <c r="FC579" s="718"/>
      <c r="FD579" s="718"/>
      <c r="FE579" s="718"/>
      <c r="FF579" s="718"/>
      <c r="FG579" s="718"/>
      <c r="FH579" s="718"/>
      <c r="FI579" s="718"/>
      <c r="FJ579" s="718"/>
      <c r="FK579" s="718"/>
      <c r="FL579" s="718"/>
      <c r="FM579" s="718"/>
      <c r="FN579" s="718"/>
      <c r="FO579" s="718"/>
      <c r="FP579" s="718"/>
      <c r="FQ579" s="718"/>
      <c r="FR579" s="718"/>
      <c r="FS579" s="718"/>
      <c r="FT579" s="718"/>
      <c r="FU579" s="718"/>
      <c r="FV579" s="718"/>
      <c r="FW579" s="718"/>
      <c r="FX579" s="718"/>
      <c r="FY579" s="718"/>
      <c r="FZ579" s="718"/>
      <c r="GA579" s="718"/>
      <c r="GB579" s="718"/>
      <c r="GC579" s="718"/>
      <c r="GD579" s="718"/>
      <c r="GE579" s="718"/>
      <c r="GF579" s="718"/>
      <c r="GG579" s="718"/>
      <c r="GH579" s="718"/>
      <c r="GI579" s="718"/>
      <c r="GJ579" s="718"/>
      <c r="GK579" s="718"/>
      <c r="GL579" s="718"/>
      <c r="GM579" s="718"/>
      <c r="GN579" s="718"/>
      <c r="GO579" s="718"/>
      <c r="GP579" s="718"/>
      <c r="GQ579" s="718"/>
      <c r="GR579" s="718"/>
      <c r="GS579" s="718"/>
      <c r="GT579" s="718"/>
      <c r="GU579" s="718"/>
      <c r="GV579" s="718"/>
      <c r="GW579" s="718"/>
      <c r="GX579" s="718"/>
      <c r="GY579" s="718"/>
      <c r="GZ579" s="718"/>
      <c r="HA579" s="718"/>
      <c r="HB579" s="718"/>
      <c r="HC579" s="718"/>
      <c r="HD579" s="718"/>
      <c r="HE579" s="718"/>
      <c r="HF579" s="718"/>
      <c r="HG579" s="718"/>
      <c r="HH579" s="718"/>
      <c r="HI579" s="718"/>
      <c r="HJ579" s="718"/>
      <c r="HK579" s="718"/>
      <c r="HL579" s="718"/>
      <c r="HM579" s="718"/>
      <c r="HN579" s="718"/>
      <c r="HO579" s="718"/>
      <c r="HP579" s="718"/>
      <c r="HQ579" s="718"/>
      <c r="HR579" s="718"/>
      <c r="HS579" s="718"/>
      <c r="HT579" s="718"/>
      <c r="HU579" s="718"/>
      <c r="HV579" s="718"/>
      <c r="HW579" s="718"/>
      <c r="HX579" s="718"/>
      <c r="HY579" s="718"/>
      <c r="HZ579" s="718"/>
      <c r="IA579" s="718"/>
      <c r="IB579" s="718"/>
      <c r="IC579" s="718"/>
      <c r="ID579" s="718"/>
      <c r="IE579" s="718"/>
      <c r="IF579" s="718"/>
      <c r="IG579" s="718"/>
      <c r="IH579" s="718"/>
      <c r="II579" s="718"/>
      <c r="IJ579" s="718"/>
      <c r="IK579" s="718"/>
      <c r="IL579" s="718"/>
      <c r="IM579" s="718"/>
      <c r="IN579" s="718"/>
      <c r="IO579" s="718"/>
      <c r="IP579" s="718"/>
      <c r="IQ579" s="718"/>
      <c r="IR579" s="718"/>
      <c r="IS579" s="718"/>
      <c r="IT579" s="718"/>
      <c r="IU579" s="718"/>
      <c r="IV579" s="718"/>
    </row>
    <row r="580" spans="2:256" s="418" customFormat="1">
      <c r="B580" s="432"/>
      <c r="C580" s="433"/>
      <c r="D580" s="432"/>
      <c r="E580" s="432"/>
      <c r="P580" s="718"/>
      <c r="Q580" s="718"/>
      <c r="R580" s="718"/>
      <c r="S580" s="718"/>
      <c r="T580" s="718"/>
      <c r="U580" s="718"/>
      <c r="V580" s="718"/>
      <c r="W580" s="718"/>
      <c r="X580" s="718"/>
      <c r="Y580" s="718"/>
      <c r="Z580" s="718"/>
      <c r="AA580" s="718"/>
      <c r="AB580" s="718"/>
      <c r="AC580" s="718"/>
      <c r="AD580" s="718"/>
      <c r="AE580" s="718"/>
      <c r="AF580" s="718"/>
      <c r="AG580" s="718"/>
      <c r="AH580" s="718"/>
      <c r="AI580" s="718"/>
      <c r="AJ580" s="718"/>
      <c r="AK580" s="718"/>
      <c r="AL580" s="718"/>
      <c r="AM580" s="718"/>
      <c r="AN580" s="718"/>
      <c r="AO580" s="718"/>
      <c r="AP580" s="718"/>
      <c r="AQ580" s="718"/>
      <c r="AR580" s="718"/>
      <c r="AS580" s="718"/>
      <c r="AT580" s="718"/>
      <c r="AU580" s="718"/>
      <c r="AV580" s="718"/>
      <c r="AW580" s="718"/>
      <c r="AX580" s="718"/>
      <c r="AY580" s="718"/>
      <c r="AZ580" s="718"/>
      <c r="BA580" s="718"/>
      <c r="BB580" s="718"/>
      <c r="BC580" s="718"/>
      <c r="BD580" s="718"/>
      <c r="BE580" s="718"/>
      <c r="BF580" s="718"/>
      <c r="BG580" s="718"/>
      <c r="BH580" s="718"/>
      <c r="BI580" s="718"/>
      <c r="BJ580" s="718"/>
      <c r="BK580" s="718"/>
      <c r="BL580" s="718"/>
      <c r="BM580" s="718"/>
      <c r="BN580" s="718"/>
      <c r="BO580" s="718"/>
      <c r="BP580" s="718"/>
      <c r="BQ580" s="718"/>
      <c r="BR580" s="718"/>
      <c r="BS580" s="718"/>
      <c r="BT580" s="718"/>
      <c r="BU580" s="718"/>
      <c r="BV580" s="718"/>
      <c r="BW580" s="718"/>
      <c r="BX580" s="718"/>
      <c r="BY580" s="718"/>
      <c r="BZ580" s="718"/>
      <c r="CA580" s="718"/>
      <c r="CB580" s="718"/>
      <c r="CC580" s="718"/>
      <c r="CD580" s="718"/>
      <c r="CE580" s="718"/>
      <c r="CF580" s="718"/>
      <c r="CG580" s="718"/>
      <c r="CH580" s="718"/>
      <c r="CI580" s="718"/>
      <c r="CJ580" s="718"/>
      <c r="CK580" s="718"/>
      <c r="CL580" s="718"/>
      <c r="CM580" s="718"/>
      <c r="CN580" s="718"/>
      <c r="CO580" s="718"/>
      <c r="CP580" s="718"/>
      <c r="CQ580" s="718"/>
      <c r="CR580" s="718"/>
      <c r="CS580" s="718"/>
      <c r="CT580" s="718"/>
      <c r="CU580" s="718"/>
      <c r="CV580" s="718"/>
      <c r="CW580" s="718"/>
      <c r="CX580" s="718"/>
      <c r="CY580" s="718"/>
      <c r="CZ580" s="718"/>
      <c r="DA580" s="718"/>
      <c r="DB580" s="718"/>
      <c r="DC580" s="718"/>
      <c r="DD580" s="718"/>
      <c r="DE580" s="718"/>
      <c r="DF580" s="718"/>
      <c r="DG580" s="718"/>
      <c r="DH580" s="718"/>
      <c r="DI580" s="718"/>
      <c r="DJ580" s="718"/>
      <c r="DK580" s="718"/>
      <c r="DL580" s="718"/>
      <c r="DM580" s="718"/>
      <c r="DN580" s="718"/>
      <c r="DO580" s="718"/>
      <c r="DP580" s="718"/>
      <c r="DQ580" s="718"/>
      <c r="DR580" s="718"/>
      <c r="DS580" s="718"/>
      <c r="DT580" s="718"/>
      <c r="DU580" s="718"/>
      <c r="DV580" s="718"/>
      <c r="DW580" s="718"/>
      <c r="DX580" s="718"/>
      <c r="DY580" s="718"/>
      <c r="DZ580" s="718"/>
      <c r="EA580" s="718"/>
      <c r="EB580" s="718"/>
      <c r="EC580" s="718"/>
      <c r="ED580" s="718"/>
      <c r="EE580" s="718"/>
      <c r="EF580" s="718"/>
      <c r="EG580" s="718"/>
      <c r="EH580" s="718"/>
      <c r="EI580" s="718"/>
      <c r="EJ580" s="718"/>
      <c r="EK580" s="718"/>
      <c r="EL580" s="718"/>
      <c r="EM580" s="718"/>
      <c r="EN580" s="718"/>
      <c r="EO580" s="718"/>
      <c r="EP580" s="718"/>
      <c r="EQ580" s="718"/>
      <c r="ER580" s="718"/>
      <c r="ES580" s="718"/>
      <c r="ET580" s="718"/>
      <c r="EU580" s="718"/>
      <c r="EV580" s="718"/>
      <c r="EW580" s="718"/>
      <c r="EX580" s="718"/>
      <c r="EY580" s="718"/>
      <c r="EZ580" s="718"/>
      <c r="FA580" s="718"/>
      <c r="FB580" s="718"/>
      <c r="FC580" s="718"/>
      <c r="FD580" s="718"/>
      <c r="FE580" s="718"/>
      <c r="FF580" s="718"/>
      <c r="FG580" s="718"/>
      <c r="FH580" s="718"/>
      <c r="FI580" s="718"/>
      <c r="FJ580" s="718"/>
      <c r="FK580" s="718"/>
      <c r="FL580" s="718"/>
      <c r="FM580" s="718"/>
      <c r="FN580" s="718"/>
      <c r="FO580" s="718"/>
      <c r="FP580" s="718"/>
      <c r="FQ580" s="718"/>
      <c r="FR580" s="718"/>
      <c r="FS580" s="718"/>
      <c r="FT580" s="718"/>
      <c r="FU580" s="718"/>
      <c r="FV580" s="718"/>
      <c r="FW580" s="718"/>
      <c r="FX580" s="718"/>
      <c r="FY580" s="718"/>
      <c r="FZ580" s="718"/>
      <c r="GA580" s="718"/>
      <c r="GB580" s="718"/>
      <c r="GC580" s="718"/>
      <c r="GD580" s="718"/>
      <c r="GE580" s="718"/>
      <c r="GF580" s="718"/>
      <c r="GG580" s="718"/>
      <c r="GH580" s="718"/>
      <c r="GI580" s="718"/>
      <c r="GJ580" s="718"/>
      <c r="GK580" s="718"/>
      <c r="GL580" s="718"/>
      <c r="GM580" s="718"/>
      <c r="GN580" s="718"/>
      <c r="GO580" s="718"/>
      <c r="GP580" s="718"/>
      <c r="GQ580" s="718"/>
      <c r="GR580" s="718"/>
      <c r="GS580" s="718"/>
      <c r="GT580" s="718"/>
      <c r="GU580" s="718"/>
      <c r="GV580" s="718"/>
      <c r="GW580" s="718"/>
      <c r="GX580" s="718"/>
      <c r="GY580" s="718"/>
      <c r="GZ580" s="718"/>
      <c r="HA580" s="718"/>
      <c r="HB580" s="718"/>
      <c r="HC580" s="718"/>
      <c r="HD580" s="718"/>
      <c r="HE580" s="718"/>
      <c r="HF580" s="718"/>
      <c r="HG580" s="718"/>
      <c r="HH580" s="718"/>
      <c r="HI580" s="718"/>
      <c r="HJ580" s="718"/>
      <c r="HK580" s="718"/>
      <c r="HL580" s="718"/>
      <c r="HM580" s="718"/>
      <c r="HN580" s="718"/>
      <c r="HO580" s="718"/>
      <c r="HP580" s="718"/>
      <c r="HQ580" s="718"/>
      <c r="HR580" s="718"/>
      <c r="HS580" s="718"/>
      <c r="HT580" s="718"/>
      <c r="HU580" s="718"/>
      <c r="HV580" s="718"/>
      <c r="HW580" s="718"/>
      <c r="HX580" s="718"/>
      <c r="HY580" s="718"/>
      <c r="HZ580" s="718"/>
      <c r="IA580" s="718"/>
      <c r="IB580" s="718"/>
      <c r="IC580" s="718"/>
      <c r="ID580" s="718"/>
      <c r="IE580" s="718"/>
      <c r="IF580" s="718"/>
      <c r="IG580" s="718"/>
      <c r="IH580" s="718"/>
      <c r="II580" s="718"/>
      <c r="IJ580" s="718"/>
      <c r="IK580" s="718"/>
      <c r="IL580" s="718"/>
      <c r="IM580" s="718"/>
      <c r="IN580" s="718"/>
      <c r="IO580" s="718"/>
      <c r="IP580" s="718"/>
      <c r="IQ580" s="718"/>
      <c r="IR580" s="718"/>
      <c r="IS580" s="718"/>
      <c r="IT580" s="718"/>
      <c r="IU580" s="718"/>
      <c r="IV580" s="718"/>
    </row>
    <row r="581" spans="2:256" s="418" customFormat="1">
      <c r="B581" s="432"/>
      <c r="C581" s="433"/>
      <c r="D581" s="432"/>
      <c r="E581" s="432"/>
      <c r="P581" s="718"/>
      <c r="Q581" s="718"/>
      <c r="R581" s="718"/>
      <c r="S581" s="718"/>
      <c r="T581" s="718"/>
      <c r="U581" s="718"/>
      <c r="V581" s="718"/>
      <c r="W581" s="718"/>
      <c r="X581" s="718"/>
      <c r="Y581" s="718"/>
      <c r="Z581" s="718"/>
      <c r="AA581" s="718"/>
      <c r="AB581" s="718"/>
      <c r="AC581" s="718"/>
      <c r="AD581" s="718"/>
      <c r="AE581" s="718"/>
      <c r="AF581" s="718"/>
      <c r="AG581" s="718"/>
      <c r="AH581" s="718"/>
      <c r="AI581" s="718"/>
      <c r="AJ581" s="718"/>
      <c r="AK581" s="718"/>
      <c r="AL581" s="718"/>
      <c r="AM581" s="718"/>
      <c r="AN581" s="718"/>
      <c r="AO581" s="718"/>
      <c r="AP581" s="718"/>
      <c r="AQ581" s="718"/>
      <c r="AR581" s="718"/>
      <c r="AS581" s="718"/>
      <c r="AT581" s="718"/>
      <c r="AU581" s="718"/>
      <c r="AV581" s="718"/>
      <c r="AW581" s="718"/>
      <c r="AX581" s="718"/>
      <c r="AY581" s="718"/>
      <c r="AZ581" s="718"/>
      <c r="BA581" s="718"/>
      <c r="BB581" s="718"/>
      <c r="BC581" s="718"/>
      <c r="BD581" s="718"/>
      <c r="BE581" s="718"/>
      <c r="BF581" s="718"/>
      <c r="BG581" s="718"/>
      <c r="BH581" s="718"/>
      <c r="BI581" s="718"/>
      <c r="BJ581" s="718"/>
      <c r="BK581" s="718"/>
      <c r="BL581" s="718"/>
      <c r="BM581" s="718"/>
      <c r="BN581" s="718"/>
      <c r="BO581" s="718"/>
      <c r="BP581" s="718"/>
      <c r="BQ581" s="718"/>
      <c r="BR581" s="718"/>
      <c r="BS581" s="718"/>
      <c r="BT581" s="718"/>
      <c r="BU581" s="718"/>
      <c r="BV581" s="718"/>
      <c r="BW581" s="718"/>
      <c r="BX581" s="718"/>
      <c r="BY581" s="718"/>
      <c r="BZ581" s="718"/>
      <c r="CA581" s="718"/>
      <c r="CB581" s="718"/>
      <c r="CC581" s="718"/>
      <c r="CD581" s="718"/>
      <c r="CE581" s="718"/>
      <c r="CF581" s="718"/>
      <c r="CG581" s="718"/>
      <c r="CH581" s="718"/>
      <c r="CI581" s="718"/>
      <c r="CJ581" s="718"/>
      <c r="CK581" s="718"/>
      <c r="CL581" s="718"/>
      <c r="CM581" s="718"/>
      <c r="CN581" s="718"/>
      <c r="CO581" s="718"/>
      <c r="CP581" s="718"/>
      <c r="CQ581" s="718"/>
      <c r="CR581" s="718"/>
      <c r="CS581" s="718"/>
      <c r="CT581" s="718"/>
      <c r="CU581" s="718"/>
      <c r="CV581" s="718"/>
      <c r="CW581" s="718"/>
      <c r="CX581" s="718"/>
      <c r="CY581" s="718"/>
      <c r="CZ581" s="718"/>
      <c r="DA581" s="718"/>
      <c r="DB581" s="718"/>
      <c r="DC581" s="718"/>
      <c r="DD581" s="718"/>
      <c r="DE581" s="718"/>
      <c r="DF581" s="718"/>
      <c r="DG581" s="718"/>
      <c r="DH581" s="718"/>
      <c r="DI581" s="718"/>
      <c r="DJ581" s="718"/>
      <c r="DK581" s="718"/>
      <c r="DL581" s="718"/>
      <c r="DM581" s="718"/>
      <c r="DN581" s="718"/>
      <c r="DO581" s="718"/>
      <c r="DP581" s="718"/>
      <c r="DQ581" s="718"/>
      <c r="DR581" s="718"/>
      <c r="DS581" s="718"/>
      <c r="DT581" s="718"/>
      <c r="DU581" s="718"/>
      <c r="DV581" s="718"/>
      <c r="DW581" s="718"/>
      <c r="DX581" s="718"/>
      <c r="DY581" s="718"/>
      <c r="DZ581" s="718"/>
      <c r="EA581" s="718"/>
      <c r="EB581" s="718"/>
      <c r="EC581" s="718"/>
      <c r="ED581" s="718"/>
      <c r="EE581" s="718"/>
      <c r="EF581" s="718"/>
      <c r="EG581" s="718"/>
      <c r="EH581" s="718"/>
      <c r="EI581" s="718"/>
      <c r="EJ581" s="718"/>
      <c r="EK581" s="718"/>
      <c r="EL581" s="718"/>
      <c r="EM581" s="718"/>
      <c r="EN581" s="718"/>
      <c r="EO581" s="718"/>
      <c r="EP581" s="718"/>
      <c r="EQ581" s="718"/>
      <c r="ER581" s="718"/>
      <c r="ES581" s="718"/>
      <c r="ET581" s="718"/>
      <c r="EU581" s="718"/>
      <c r="EV581" s="718"/>
      <c r="EW581" s="718"/>
      <c r="EX581" s="718"/>
      <c r="EY581" s="718"/>
      <c r="EZ581" s="718"/>
      <c r="FA581" s="718"/>
      <c r="FB581" s="718"/>
      <c r="FC581" s="718"/>
      <c r="FD581" s="718"/>
      <c r="FE581" s="718"/>
      <c r="FF581" s="718"/>
      <c r="FG581" s="718"/>
      <c r="FH581" s="718"/>
      <c r="FI581" s="718"/>
      <c r="FJ581" s="718"/>
      <c r="FK581" s="718"/>
      <c r="FL581" s="718"/>
      <c r="FM581" s="718"/>
      <c r="FN581" s="718"/>
      <c r="FO581" s="718"/>
      <c r="FP581" s="718"/>
      <c r="FQ581" s="718"/>
      <c r="FR581" s="718"/>
      <c r="FS581" s="718"/>
      <c r="FT581" s="718"/>
      <c r="FU581" s="718"/>
      <c r="FV581" s="718"/>
      <c r="FW581" s="718"/>
      <c r="FX581" s="718"/>
      <c r="FY581" s="718"/>
      <c r="FZ581" s="718"/>
      <c r="GA581" s="718"/>
      <c r="GB581" s="718"/>
      <c r="GC581" s="718"/>
      <c r="GD581" s="718"/>
      <c r="GE581" s="718"/>
      <c r="GF581" s="718"/>
      <c r="GG581" s="718"/>
      <c r="GH581" s="718"/>
      <c r="GI581" s="718"/>
      <c r="GJ581" s="718"/>
      <c r="GK581" s="718"/>
      <c r="GL581" s="718"/>
      <c r="GM581" s="718"/>
      <c r="GN581" s="718"/>
      <c r="GO581" s="718"/>
      <c r="GP581" s="718"/>
      <c r="GQ581" s="718"/>
      <c r="GR581" s="718"/>
      <c r="GS581" s="718"/>
      <c r="GT581" s="718"/>
      <c r="GU581" s="718"/>
      <c r="GV581" s="718"/>
      <c r="GW581" s="718"/>
      <c r="GX581" s="718"/>
      <c r="GY581" s="718"/>
      <c r="GZ581" s="718"/>
      <c r="HA581" s="718"/>
      <c r="HB581" s="718"/>
      <c r="HC581" s="718"/>
      <c r="HD581" s="718"/>
      <c r="HE581" s="718"/>
      <c r="HF581" s="718"/>
      <c r="HG581" s="718"/>
      <c r="HH581" s="718"/>
      <c r="HI581" s="718"/>
      <c r="HJ581" s="718"/>
      <c r="HK581" s="718"/>
      <c r="HL581" s="718"/>
      <c r="HM581" s="718"/>
      <c r="HN581" s="718"/>
      <c r="HO581" s="718"/>
      <c r="HP581" s="718"/>
      <c r="HQ581" s="718"/>
      <c r="HR581" s="718"/>
      <c r="HS581" s="718"/>
      <c r="HT581" s="718"/>
      <c r="HU581" s="718"/>
      <c r="HV581" s="718"/>
      <c r="HW581" s="718"/>
      <c r="HX581" s="718"/>
      <c r="HY581" s="718"/>
      <c r="HZ581" s="718"/>
      <c r="IA581" s="718"/>
      <c r="IB581" s="718"/>
      <c r="IC581" s="718"/>
      <c r="ID581" s="718"/>
      <c r="IE581" s="718"/>
      <c r="IF581" s="718"/>
      <c r="IG581" s="718"/>
      <c r="IH581" s="718"/>
      <c r="II581" s="718"/>
      <c r="IJ581" s="718"/>
      <c r="IK581" s="718"/>
      <c r="IL581" s="718"/>
      <c r="IM581" s="718"/>
      <c r="IN581" s="718"/>
      <c r="IO581" s="718"/>
      <c r="IP581" s="718"/>
      <c r="IQ581" s="718"/>
      <c r="IR581" s="718"/>
      <c r="IS581" s="718"/>
      <c r="IT581" s="718"/>
      <c r="IU581" s="718"/>
      <c r="IV581" s="718"/>
    </row>
    <row r="582" spans="2:256" s="418" customFormat="1">
      <c r="B582" s="432"/>
      <c r="C582" s="433"/>
      <c r="D582" s="432"/>
      <c r="E582" s="432"/>
      <c r="P582" s="718"/>
      <c r="Q582" s="718"/>
      <c r="R582" s="718"/>
      <c r="S582" s="718"/>
      <c r="T582" s="718"/>
      <c r="U582" s="718"/>
      <c r="V582" s="718"/>
      <c r="W582" s="718"/>
      <c r="X582" s="718"/>
      <c r="Y582" s="718"/>
      <c r="Z582" s="718"/>
      <c r="AA582" s="718"/>
      <c r="AB582" s="718"/>
      <c r="AC582" s="718"/>
      <c r="AD582" s="718"/>
      <c r="AE582" s="718"/>
      <c r="AF582" s="718"/>
      <c r="AG582" s="718"/>
      <c r="AH582" s="718"/>
      <c r="AI582" s="718"/>
      <c r="AJ582" s="718"/>
      <c r="AK582" s="718"/>
      <c r="AL582" s="718"/>
      <c r="AM582" s="718"/>
      <c r="AN582" s="718"/>
      <c r="AO582" s="718"/>
      <c r="AP582" s="718"/>
      <c r="AQ582" s="718"/>
      <c r="AR582" s="718"/>
      <c r="AS582" s="718"/>
      <c r="AT582" s="718"/>
      <c r="AU582" s="718"/>
      <c r="AV582" s="718"/>
      <c r="AW582" s="718"/>
      <c r="AX582" s="718"/>
      <c r="AY582" s="718"/>
      <c r="AZ582" s="718"/>
      <c r="BA582" s="718"/>
      <c r="BB582" s="718"/>
      <c r="BC582" s="718"/>
      <c r="BD582" s="718"/>
      <c r="BE582" s="718"/>
      <c r="BF582" s="718"/>
      <c r="BG582" s="718"/>
      <c r="BH582" s="718"/>
      <c r="BI582" s="718"/>
      <c r="BJ582" s="718"/>
      <c r="BK582" s="718"/>
      <c r="BL582" s="718"/>
      <c r="BM582" s="718"/>
      <c r="BN582" s="718"/>
      <c r="BO582" s="718"/>
      <c r="BP582" s="718"/>
      <c r="BQ582" s="718"/>
      <c r="BR582" s="718"/>
      <c r="BS582" s="718"/>
      <c r="BT582" s="718"/>
      <c r="BU582" s="718"/>
      <c r="BV582" s="718"/>
      <c r="BW582" s="718"/>
      <c r="BX582" s="718"/>
      <c r="BY582" s="718"/>
      <c r="BZ582" s="718"/>
      <c r="CA582" s="718"/>
      <c r="CB582" s="718"/>
      <c r="CC582" s="718"/>
      <c r="CD582" s="718"/>
      <c r="CE582" s="718"/>
      <c r="CF582" s="718"/>
      <c r="CG582" s="718"/>
      <c r="CH582" s="718"/>
      <c r="CI582" s="718"/>
      <c r="CJ582" s="718"/>
      <c r="CK582" s="718"/>
      <c r="CL582" s="718"/>
      <c r="CM582" s="718"/>
      <c r="CN582" s="718"/>
      <c r="CO582" s="718"/>
      <c r="CP582" s="718"/>
      <c r="CQ582" s="718"/>
      <c r="CR582" s="718"/>
      <c r="CS582" s="718"/>
      <c r="CT582" s="718"/>
      <c r="CU582" s="718"/>
      <c r="CV582" s="718"/>
      <c r="CW582" s="718"/>
      <c r="CX582" s="718"/>
      <c r="CY582" s="718"/>
      <c r="CZ582" s="718"/>
      <c r="DA582" s="718"/>
      <c r="DB582" s="718"/>
      <c r="DC582" s="718"/>
      <c r="DD582" s="718"/>
      <c r="DE582" s="718"/>
      <c r="DF582" s="718"/>
      <c r="DG582" s="718"/>
      <c r="DH582" s="718"/>
      <c r="DI582" s="718"/>
      <c r="DJ582" s="718"/>
      <c r="DK582" s="718"/>
      <c r="DL582" s="718"/>
      <c r="DM582" s="718"/>
      <c r="DN582" s="718"/>
      <c r="DO582" s="718"/>
      <c r="DP582" s="718"/>
      <c r="DQ582" s="718"/>
      <c r="DR582" s="718"/>
      <c r="DS582" s="718"/>
      <c r="DT582" s="718"/>
      <c r="DU582" s="718"/>
      <c r="DV582" s="718"/>
      <c r="DW582" s="718"/>
      <c r="DX582" s="718"/>
      <c r="DY582" s="718"/>
      <c r="DZ582" s="718"/>
      <c r="EA582" s="718"/>
      <c r="EB582" s="718"/>
      <c r="EC582" s="718"/>
      <c r="ED582" s="718"/>
      <c r="EE582" s="718"/>
      <c r="EF582" s="718"/>
      <c r="EG582" s="718"/>
      <c r="EH582" s="718"/>
      <c r="EI582" s="718"/>
      <c r="EJ582" s="718"/>
      <c r="EK582" s="718"/>
      <c r="EL582" s="718"/>
      <c r="EM582" s="718"/>
      <c r="EN582" s="718"/>
      <c r="EO582" s="718"/>
      <c r="EP582" s="718"/>
      <c r="EQ582" s="718"/>
      <c r="ER582" s="718"/>
      <c r="ES582" s="718"/>
      <c r="ET582" s="718"/>
      <c r="EU582" s="718"/>
      <c r="EV582" s="718"/>
      <c r="EW582" s="718"/>
      <c r="EX582" s="718"/>
      <c r="EY582" s="718"/>
      <c r="EZ582" s="718"/>
      <c r="FA582" s="718"/>
      <c r="FB582" s="718"/>
      <c r="FC582" s="718"/>
      <c r="FD582" s="718"/>
      <c r="FE582" s="718"/>
      <c r="FF582" s="718"/>
      <c r="FG582" s="718"/>
      <c r="FH582" s="718"/>
      <c r="FI582" s="718"/>
      <c r="FJ582" s="718"/>
      <c r="FK582" s="718"/>
      <c r="FL582" s="718"/>
      <c r="FM582" s="718"/>
      <c r="FN582" s="718"/>
      <c r="FO582" s="718"/>
      <c r="FP582" s="718"/>
      <c r="FQ582" s="718"/>
      <c r="FR582" s="718"/>
      <c r="FS582" s="718"/>
      <c r="FT582" s="718"/>
      <c r="FU582" s="718"/>
      <c r="FV582" s="718"/>
      <c r="FW582" s="718"/>
      <c r="FX582" s="718"/>
      <c r="FY582" s="718"/>
      <c r="FZ582" s="718"/>
      <c r="GA582" s="718"/>
      <c r="GB582" s="718"/>
      <c r="GC582" s="718"/>
      <c r="GD582" s="718"/>
      <c r="GE582" s="718"/>
      <c r="GF582" s="718"/>
      <c r="GG582" s="718"/>
      <c r="GH582" s="718"/>
      <c r="GI582" s="718"/>
      <c r="GJ582" s="718"/>
      <c r="GK582" s="718"/>
      <c r="GL582" s="718"/>
      <c r="GM582" s="718"/>
      <c r="GN582" s="718"/>
      <c r="GO582" s="718"/>
      <c r="GP582" s="718"/>
      <c r="GQ582" s="718"/>
      <c r="GR582" s="718"/>
      <c r="GS582" s="718"/>
      <c r="GT582" s="718"/>
      <c r="GU582" s="718"/>
      <c r="GV582" s="718"/>
      <c r="GW582" s="718"/>
      <c r="GX582" s="718"/>
      <c r="GY582" s="718"/>
      <c r="GZ582" s="718"/>
      <c r="HA582" s="718"/>
      <c r="HB582" s="718"/>
      <c r="HC582" s="718"/>
      <c r="HD582" s="718"/>
      <c r="HE582" s="718"/>
      <c r="HF582" s="718"/>
      <c r="HG582" s="718"/>
      <c r="HH582" s="718"/>
      <c r="HI582" s="718"/>
      <c r="HJ582" s="718"/>
      <c r="HK582" s="718"/>
      <c r="HL582" s="718"/>
      <c r="HM582" s="718"/>
      <c r="HN582" s="718"/>
      <c r="HO582" s="718"/>
      <c r="HP582" s="718"/>
      <c r="HQ582" s="718"/>
      <c r="HR582" s="718"/>
      <c r="HS582" s="718"/>
      <c r="HT582" s="718"/>
      <c r="HU582" s="718"/>
      <c r="HV582" s="718"/>
      <c r="HW582" s="718"/>
      <c r="HX582" s="718"/>
      <c r="HY582" s="718"/>
      <c r="HZ582" s="718"/>
      <c r="IA582" s="718"/>
      <c r="IB582" s="718"/>
      <c r="IC582" s="718"/>
      <c r="ID582" s="718"/>
      <c r="IE582" s="718"/>
      <c r="IF582" s="718"/>
      <c r="IG582" s="718"/>
      <c r="IH582" s="718"/>
      <c r="II582" s="718"/>
      <c r="IJ582" s="718"/>
      <c r="IK582" s="718"/>
      <c r="IL582" s="718"/>
      <c r="IM582" s="718"/>
      <c r="IN582" s="718"/>
      <c r="IO582" s="718"/>
      <c r="IP582" s="718"/>
      <c r="IQ582" s="718"/>
      <c r="IR582" s="718"/>
      <c r="IS582" s="718"/>
      <c r="IT582" s="718"/>
      <c r="IU582" s="718"/>
      <c r="IV582" s="718"/>
    </row>
    <row r="583" spans="2:256" s="418" customFormat="1">
      <c r="B583" s="432"/>
      <c r="C583" s="433"/>
      <c r="D583" s="432"/>
      <c r="E583" s="432"/>
      <c r="P583" s="718"/>
      <c r="Q583" s="718"/>
      <c r="R583" s="718"/>
      <c r="S583" s="718"/>
      <c r="T583" s="718"/>
      <c r="U583" s="718"/>
      <c r="V583" s="718"/>
      <c r="W583" s="718"/>
      <c r="X583" s="718"/>
      <c r="Y583" s="718"/>
      <c r="Z583" s="718"/>
      <c r="AA583" s="718"/>
      <c r="AB583" s="718"/>
      <c r="AC583" s="718"/>
      <c r="AD583" s="718"/>
      <c r="AE583" s="718"/>
      <c r="AF583" s="718"/>
      <c r="AG583" s="718"/>
      <c r="AH583" s="718"/>
      <c r="AI583" s="718"/>
      <c r="AJ583" s="718"/>
      <c r="AK583" s="718"/>
      <c r="AL583" s="718"/>
      <c r="AM583" s="718"/>
      <c r="AN583" s="718"/>
      <c r="AO583" s="718"/>
      <c r="AP583" s="718"/>
      <c r="AQ583" s="718"/>
      <c r="AR583" s="718"/>
      <c r="AS583" s="718"/>
      <c r="AT583" s="718"/>
      <c r="AU583" s="718"/>
      <c r="AV583" s="718"/>
      <c r="AW583" s="718"/>
      <c r="AX583" s="718"/>
      <c r="AY583" s="718"/>
      <c r="AZ583" s="718"/>
      <c r="BA583" s="718"/>
      <c r="BB583" s="718"/>
      <c r="BC583" s="718"/>
      <c r="BD583" s="718"/>
      <c r="BE583" s="718"/>
      <c r="BF583" s="718"/>
      <c r="BG583" s="718"/>
      <c r="BH583" s="718"/>
      <c r="BI583" s="718"/>
      <c r="BJ583" s="718"/>
      <c r="BK583" s="718"/>
      <c r="BL583" s="718"/>
      <c r="BM583" s="718"/>
      <c r="BN583" s="718"/>
      <c r="BO583" s="718"/>
      <c r="BP583" s="718"/>
      <c r="BQ583" s="718"/>
      <c r="BR583" s="718"/>
      <c r="BS583" s="718"/>
      <c r="BT583" s="718"/>
      <c r="BU583" s="718"/>
      <c r="BV583" s="718"/>
      <c r="BW583" s="718"/>
      <c r="BX583" s="718"/>
      <c r="BY583" s="718"/>
      <c r="BZ583" s="718"/>
      <c r="CA583" s="718"/>
      <c r="CB583" s="718"/>
      <c r="CC583" s="718"/>
      <c r="CD583" s="718"/>
      <c r="CE583" s="718"/>
      <c r="CF583" s="718"/>
      <c r="CG583" s="718"/>
      <c r="CH583" s="718"/>
      <c r="CI583" s="718"/>
      <c r="CJ583" s="718"/>
      <c r="CK583" s="718"/>
      <c r="CL583" s="718"/>
      <c r="CM583" s="718"/>
      <c r="CN583" s="718"/>
      <c r="CO583" s="718"/>
      <c r="CP583" s="718"/>
      <c r="CQ583" s="718"/>
      <c r="CR583" s="718"/>
      <c r="CS583" s="718"/>
      <c r="CT583" s="718"/>
      <c r="CU583" s="718"/>
      <c r="CV583" s="718"/>
      <c r="CW583" s="718"/>
      <c r="CX583" s="718"/>
      <c r="CY583" s="718"/>
      <c r="CZ583" s="718"/>
      <c r="DA583" s="718"/>
      <c r="DB583" s="718"/>
      <c r="DC583" s="718"/>
      <c r="DD583" s="718"/>
      <c r="DE583" s="718"/>
      <c r="DF583" s="718"/>
      <c r="DG583" s="718"/>
      <c r="DH583" s="718"/>
      <c r="DI583" s="718"/>
      <c r="DJ583" s="718"/>
      <c r="DK583" s="718"/>
      <c r="DL583" s="718"/>
      <c r="DM583" s="718"/>
      <c r="DN583" s="718"/>
      <c r="DO583" s="718"/>
      <c r="DP583" s="718"/>
      <c r="DQ583" s="718"/>
      <c r="DR583" s="718"/>
      <c r="DS583" s="718"/>
      <c r="DT583" s="718"/>
      <c r="DU583" s="718"/>
      <c r="DV583" s="718"/>
      <c r="DW583" s="718"/>
      <c r="DX583" s="718"/>
      <c r="DY583" s="718"/>
      <c r="DZ583" s="718"/>
      <c r="EA583" s="718"/>
      <c r="EB583" s="718"/>
      <c r="EC583" s="718"/>
      <c r="ED583" s="718"/>
      <c r="EE583" s="718"/>
      <c r="EF583" s="718"/>
      <c r="EG583" s="718"/>
      <c r="EH583" s="718"/>
      <c r="EI583" s="718"/>
      <c r="EJ583" s="718"/>
      <c r="EK583" s="718"/>
      <c r="EL583" s="718"/>
      <c r="EM583" s="718"/>
      <c r="EN583" s="718"/>
      <c r="EO583" s="718"/>
      <c r="EP583" s="718"/>
      <c r="EQ583" s="718"/>
      <c r="ER583" s="718"/>
      <c r="ES583" s="718"/>
      <c r="ET583" s="718"/>
      <c r="EU583" s="718"/>
      <c r="EV583" s="718"/>
      <c r="EW583" s="718"/>
      <c r="EX583" s="718"/>
      <c r="EY583" s="718"/>
      <c r="EZ583" s="718"/>
      <c r="FA583" s="718"/>
      <c r="FB583" s="718"/>
      <c r="FC583" s="718"/>
      <c r="FD583" s="718"/>
      <c r="FE583" s="718"/>
      <c r="FF583" s="718"/>
      <c r="FG583" s="718"/>
      <c r="FH583" s="718"/>
      <c r="FI583" s="718"/>
      <c r="FJ583" s="718"/>
      <c r="FK583" s="718"/>
      <c r="FL583" s="718"/>
      <c r="FM583" s="718"/>
      <c r="FN583" s="718"/>
      <c r="FO583" s="718"/>
      <c r="FP583" s="718"/>
      <c r="FQ583" s="718"/>
      <c r="FR583" s="718"/>
      <c r="FS583" s="718"/>
      <c r="FT583" s="718"/>
      <c r="FU583" s="718"/>
      <c r="FV583" s="718"/>
      <c r="FW583" s="718"/>
      <c r="FX583" s="718"/>
      <c r="FY583" s="718"/>
      <c r="FZ583" s="718"/>
      <c r="GA583" s="718"/>
      <c r="GB583" s="718"/>
      <c r="GC583" s="718"/>
      <c r="GD583" s="718"/>
      <c r="GE583" s="718"/>
      <c r="GF583" s="718"/>
      <c r="GG583" s="718"/>
      <c r="GH583" s="718"/>
      <c r="GI583" s="718"/>
      <c r="GJ583" s="718"/>
      <c r="GK583" s="718"/>
      <c r="GL583" s="718"/>
      <c r="GM583" s="718"/>
      <c r="GN583" s="718"/>
      <c r="GO583" s="718"/>
      <c r="GP583" s="718"/>
      <c r="GQ583" s="718"/>
      <c r="GR583" s="718"/>
      <c r="GS583" s="718"/>
      <c r="GT583" s="718"/>
      <c r="GU583" s="718"/>
      <c r="GV583" s="718"/>
      <c r="GW583" s="718"/>
      <c r="GX583" s="718"/>
      <c r="GY583" s="718"/>
      <c r="GZ583" s="718"/>
      <c r="HA583" s="718"/>
      <c r="HB583" s="718"/>
      <c r="HC583" s="718"/>
      <c r="HD583" s="718"/>
      <c r="HE583" s="718"/>
      <c r="HF583" s="718"/>
      <c r="HG583" s="718"/>
      <c r="HH583" s="718"/>
      <c r="HI583" s="718"/>
      <c r="HJ583" s="718"/>
      <c r="HK583" s="718"/>
      <c r="HL583" s="718"/>
      <c r="HM583" s="718"/>
      <c r="HN583" s="718"/>
      <c r="HO583" s="718"/>
      <c r="HP583" s="718"/>
      <c r="HQ583" s="718"/>
      <c r="HR583" s="718"/>
      <c r="HS583" s="718"/>
      <c r="HT583" s="718"/>
      <c r="HU583" s="718"/>
      <c r="HV583" s="718"/>
      <c r="HW583" s="718"/>
      <c r="HX583" s="718"/>
      <c r="HY583" s="718"/>
      <c r="HZ583" s="718"/>
      <c r="IA583" s="718"/>
      <c r="IB583" s="718"/>
      <c r="IC583" s="718"/>
      <c r="ID583" s="718"/>
      <c r="IE583" s="718"/>
      <c r="IF583" s="718"/>
      <c r="IG583" s="718"/>
      <c r="IH583" s="718"/>
      <c r="II583" s="718"/>
      <c r="IJ583" s="718"/>
      <c r="IK583" s="718"/>
      <c r="IL583" s="718"/>
      <c r="IM583" s="718"/>
      <c r="IN583" s="718"/>
      <c r="IO583" s="718"/>
      <c r="IP583" s="718"/>
      <c r="IQ583" s="718"/>
      <c r="IR583" s="718"/>
      <c r="IS583" s="718"/>
      <c r="IT583" s="718"/>
      <c r="IU583" s="718"/>
      <c r="IV583" s="718"/>
    </row>
    <row r="584" spans="2:256" s="418" customFormat="1">
      <c r="B584" s="432"/>
      <c r="C584" s="433"/>
      <c r="D584" s="432"/>
      <c r="E584" s="432"/>
      <c r="P584" s="718"/>
      <c r="Q584" s="718"/>
      <c r="R584" s="718"/>
      <c r="S584" s="718"/>
      <c r="T584" s="718"/>
      <c r="U584" s="718"/>
      <c r="V584" s="718"/>
      <c r="W584" s="718"/>
      <c r="X584" s="718"/>
      <c r="Y584" s="718"/>
      <c r="Z584" s="718"/>
      <c r="AA584" s="718"/>
      <c r="AB584" s="718"/>
      <c r="AC584" s="718"/>
      <c r="AD584" s="718"/>
      <c r="AE584" s="718"/>
      <c r="AF584" s="718"/>
      <c r="AG584" s="718"/>
      <c r="AH584" s="718"/>
      <c r="AI584" s="718"/>
      <c r="AJ584" s="718"/>
      <c r="AK584" s="718"/>
      <c r="AL584" s="718"/>
      <c r="AM584" s="718"/>
      <c r="AN584" s="718"/>
      <c r="AO584" s="718"/>
      <c r="AP584" s="718"/>
      <c r="AQ584" s="718"/>
      <c r="AR584" s="718"/>
      <c r="AS584" s="718"/>
      <c r="AT584" s="718"/>
      <c r="AU584" s="718"/>
      <c r="AV584" s="718"/>
      <c r="AW584" s="718"/>
      <c r="AX584" s="718"/>
      <c r="AY584" s="718"/>
      <c r="AZ584" s="718"/>
      <c r="BA584" s="718"/>
      <c r="BB584" s="718"/>
      <c r="BC584" s="718"/>
      <c r="BD584" s="718"/>
      <c r="BE584" s="718"/>
      <c r="BF584" s="718"/>
      <c r="BG584" s="718"/>
      <c r="BH584" s="718"/>
      <c r="BI584" s="718"/>
      <c r="BJ584" s="718"/>
      <c r="BK584" s="718"/>
      <c r="BL584" s="718"/>
      <c r="BM584" s="718"/>
      <c r="BN584" s="718"/>
      <c r="BO584" s="718"/>
      <c r="BP584" s="718"/>
      <c r="BQ584" s="718"/>
      <c r="BR584" s="718"/>
      <c r="BS584" s="718"/>
      <c r="BT584" s="718"/>
      <c r="BU584" s="718"/>
      <c r="BV584" s="718"/>
      <c r="BW584" s="718"/>
      <c r="BX584" s="718"/>
      <c r="BY584" s="718"/>
      <c r="BZ584" s="718"/>
      <c r="CA584" s="718"/>
      <c r="CB584" s="718"/>
      <c r="CC584" s="718"/>
      <c r="CD584" s="718"/>
      <c r="CE584" s="718"/>
      <c r="CF584" s="718"/>
      <c r="CG584" s="718"/>
      <c r="CH584" s="718"/>
      <c r="CI584" s="718"/>
      <c r="CJ584" s="718"/>
      <c r="CK584" s="718"/>
      <c r="CL584" s="718"/>
      <c r="CM584" s="718"/>
      <c r="CN584" s="718"/>
      <c r="CO584" s="718"/>
      <c r="CP584" s="718"/>
      <c r="CQ584" s="718"/>
      <c r="CR584" s="718"/>
      <c r="CS584" s="718"/>
      <c r="CT584" s="718"/>
      <c r="CU584" s="718"/>
      <c r="CV584" s="718"/>
      <c r="CW584" s="718"/>
      <c r="CX584" s="718"/>
      <c r="CY584" s="718"/>
      <c r="CZ584" s="718"/>
      <c r="DA584" s="718"/>
      <c r="DB584" s="718"/>
      <c r="DC584" s="718"/>
      <c r="DD584" s="718"/>
      <c r="DE584" s="718"/>
      <c r="DF584" s="718"/>
      <c r="DG584" s="718"/>
      <c r="DH584" s="718"/>
      <c r="DI584" s="718"/>
      <c r="DJ584" s="718"/>
      <c r="DK584" s="718"/>
      <c r="DL584" s="718"/>
      <c r="DM584" s="718"/>
      <c r="DN584" s="718"/>
      <c r="DO584" s="718"/>
      <c r="DP584" s="718"/>
      <c r="DQ584" s="718"/>
      <c r="DR584" s="718"/>
      <c r="DS584" s="718"/>
      <c r="DT584" s="718"/>
      <c r="DU584" s="718"/>
      <c r="DV584" s="718"/>
      <c r="DW584" s="718"/>
      <c r="DX584" s="718"/>
      <c r="DY584" s="718"/>
      <c r="DZ584" s="718"/>
      <c r="EA584" s="718"/>
      <c r="EB584" s="718"/>
      <c r="EC584" s="718"/>
      <c r="ED584" s="718"/>
      <c r="EE584" s="718"/>
      <c r="EF584" s="718"/>
      <c r="EG584" s="718"/>
      <c r="EH584" s="718"/>
      <c r="EI584" s="718"/>
      <c r="EJ584" s="718"/>
      <c r="EK584" s="718"/>
      <c r="EL584" s="718"/>
      <c r="EM584" s="718"/>
      <c r="EN584" s="718"/>
      <c r="EO584" s="718"/>
      <c r="EP584" s="718"/>
      <c r="EQ584" s="718"/>
      <c r="ER584" s="718"/>
      <c r="ES584" s="718"/>
      <c r="ET584" s="718"/>
      <c r="EU584" s="718"/>
      <c r="EV584" s="718"/>
      <c r="EW584" s="718"/>
      <c r="EX584" s="718"/>
      <c r="EY584" s="718"/>
      <c r="EZ584" s="718"/>
      <c r="FA584" s="718"/>
      <c r="FB584" s="718"/>
      <c r="FC584" s="718"/>
      <c r="FD584" s="718"/>
      <c r="FE584" s="718"/>
      <c r="FF584" s="718"/>
      <c r="FG584" s="718"/>
      <c r="FH584" s="718"/>
      <c r="FI584" s="718"/>
      <c r="FJ584" s="718"/>
      <c r="FK584" s="718"/>
      <c r="FL584" s="718"/>
      <c r="FM584" s="718"/>
      <c r="FN584" s="718"/>
      <c r="FO584" s="718"/>
      <c r="FP584" s="718"/>
      <c r="FQ584" s="718"/>
      <c r="FR584" s="718"/>
      <c r="FS584" s="718"/>
      <c r="FT584" s="718"/>
      <c r="FU584" s="718"/>
      <c r="FV584" s="718"/>
      <c r="FW584" s="718"/>
      <c r="FX584" s="718"/>
      <c r="FY584" s="718"/>
      <c r="FZ584" s="718"/>
      <c r="GA584" s="718"/>
      <c r="GB584" s="718"/>
      <c r="GC584" s="718"/>
      <c r="GD584" s="718"/>
      <c r="GE584" s="718"/>
      <c r="GF584" s="718"/>
      <c r="GG584" s="718"/>
      <c r="GH584" s="718"/>
      <c r="GI584" s="718"/>
      <c r="GJ584" s="718"/>
      <c r="GK584" s="718"/>
      <c r="GL584" s="718"/>
      <c r="GM584" s="718"/>
      <c r="GN584" s="718"/>
      <c r="GO584" s="718"/>
      <c r="GP584" s="718"/>
      <c r="GQ584" s="718"/>
      <c r="GR584" s="718"/>
      <c r="GS584" s="718"/>
      <c r="GT584" s="718"/>
      <c r="GU584" s="718"/>
      <c r="GV584" s="718"/>
      <c r="GW584" s="718"/>
      <c r="GX584" s="718"/>
      <c r="GY584" s="718"/>
      <c r="GZ584" s="718"/>
      <c r="HA584" s="718"/>
      <c r="HB584" s="718"/>
      <c r="HC584" s="718"/>
      <c r="HD584" s="718"/>
      <c r="HE584" s="718"/>
      <c r="HF584" s="718"/>
      <c r="HG584" s="718"/>
      <c r="HH584" s="718"/>
      <c r="HI584" s="718"/>
      <c r="HJ584" s="718"/>
      <c r="HK584" s="718"/>
      <c r="HL584" s="718"/>
      <c r="HM584" s="718"/>
      <c r="HN584" s="718"/>
      <c r="HO584" s="718"/>
      <c r="HP584" s="718"/>
      <c r="HQ584" s="718"/>
      <c r="HR584" s="718"/>
      <c r="HS584" s="718"/>
      <c r="HT584" s="718"/>
      <c r="HU584" s="718"/>
      <c r="HV584" s="718"/>
      <c r="HW584" s="718"/>
      <c r="HX584" s="718"/>
      <c r="HY584" s="718"/>
      <c r="HZ584" s="718"/>
      <c r="IA584" s="718"/>
      <c r="IB584" s="718"/>
      <c r="IC584" s="718"/>
      <c r="ID584" s="718"/>
      <c r="IE584" s="718"/>
      <c r="IF584" s="718"/>
      <c r="IG584" s="718"/>
      <c r="IH584" s="718"/>
      <c r="II584" s="718"/>
      <c r="IJ584" s="718"/>
      <c r="IK584" s="718"/>
      <c r="IL584" s="718"/>
      <c r="IM584" s="718"/>
      <c r="IN584" s="718"/>
      <c r="IO584" s="718"/>
      <c r="IP584" s="718"/>
      <c r="IQ584" s="718"/>
      <c r="IR584" s="718"/>
      <c r="IS584" s="718"/>
      <c r="IT584" s="718"/>
      <c r="IU584" s="718"/>
      <c r="IV584" s="718"/>
    </row>
    <row r="585" spans="2:256" s="418" customFormat="1">
      <c r="B585" s="432"/>
      <c r="C585" s="433"/>
      <c r="D585" s="432"/>
      <c r="E585" s="432"/>
      <c r="P585" s="718"/>
      <c r="Q585" s="718"/>
      <c r="R585" s="718"/>
      <c r="S585" s="718"/>
      <c r="T585" s="718"/>
      <c r="U585" s="718"/>
      <c r="V585" s="718"/>
      <c r="W585" s="718"/>
      <c r="X585" s="718"/>
      <c r="Y585" s="718"/>
      <c r="Z585" s="718"/>
      <c r="AA585" s="718"/>
      <c r="AB585" s="718"/>
      <c r="AC585" s="718"/>
      <c r="AD585" s="718"/>
      <c r="AE585" s="718"/>
      <c r="AF585" s="718"/>
      <c r="AG585" s="718"/>
      <c r="AH585" s="718"/>
      <c r="AI585" s="718"/>
      <c r="AJ585" s="718"/>
      <c r="AK585" s="718"/>
      <c r="AL585" s="718"/>
      <c r="AM585" s="718"/>
      <c r="AN585" s="718"/>
      <c r="AO585" s="718"/>
      <c r="AP585" s="718"/>
      <c r="AQ585" s="718"/>
      <c r="AR585" s="718"/>
      <c r="AS585" s="718"/>
      <c r="AT585" s="718"/>
      <c r="AU585" s="718"/>
      <c r="AV585" s="718"/>
      <c r="AW585" s="718"/>
      <c r="AX585" s="718"/>
      <c r="AY585" s="718"/>
      <c r="AZ585" s="718"/>
      <c r="BA585" s="718"/>
      <c r="BB585" s="718"/>
      <c r="BC585" s="718"/>
      <c r="BD585" s="718"/>
      <c r="BE585" s="718"/>
      <c r="BF585" s="718"/>
      <c r="BG585" s="718"/>
      <c r="BH585" s="718"/>
      <c r="BI585" s="718"/>
      <c r="BJ585" s="718"/>
      <c r="BK585" s="718"/>
      <c r="BL585" s="718"/>
      <c r="BM585" s="718"/>
      <c r="BN585" s="718"/>
      <c r="BO585" s="718"/>
      <c r="BP585" s="718"/>
      <c r="BQ585" s="718"/>
      <c r="BR585" s="718"/>
      <c r="BS585" s="718"/>
      <c r="BT585" s="718"/>
      <c r="BU585" s="718"/>
      <c r="BV585" s="718"/>
      <c r="BW585" s="718"/>
      <c r="BX585" s="718"/>
      <c r="BY585" s="718"/>
      <c r="BZ585" s="718"/>
      <c r="CA585" s="718"/>
      <c r="CB585" s="718"/>
      <c r="CC585" s="718"/>
      <c r="CD585" s="718"/>
      <c r="CE585" s="718"/>
      <c r="CF585" s="718"/>
      <c r="CG585" s="718"/>
      <c r="CH585" s="718"/>
      <c r="CI585" s="718"/>
      <c r="CJ585" s="718"/>
      <c r="CK585" s="718"/>
      <c r="CL585" s="718"/>
      <c r="CM585" s="718"/>
      <c r="CN585" s="718"/>
      <c r="CO585" s="718"/>
      <c r="CP585" s="718"/>
      <c r="CQ585" s="718"/>
      <c r="CR585" s="718"/>
      <c r="CS585" s="718"/>
      <c r="CT585" s="718"/>
      <c r="CU585" s="718"/>
      <c r="CV585" s="718"/>
      <c r="CW585" s="718"/>
      <c r="CX585" s="718"/>
      <c r="CY585" s="718"/>
      <c r="CZ585" s="718"/>
      <c r="DA585" s="718"/>
      <c r="DB585" s="718"/>
      <c r="DC585" s="718"/>
      <c r="DD585" s="718"/>
      <c r="DE585" s="718"/>
      <c r="DF585" s="718"/>
      <c r="DG585" s="718"/>
      <c r="DH585" s="718"/>
      <c r="DI585" s="718"/>
      <c r="DJ585" s="718"/>
      <c r="DK585" s="718"/>
      <c r="DL585" s="718"/>
      <c r="DM585" s="718"/>
      <c r="DN585" s="718"/>
      <c r="DO585" s="718"/>
      <c r="DP585" s="718"/>
      <c r="DQ585" s="718"/>
      <c r="DR585" s="718"/>
      <c r="DS585" s="718"/>
      <c r="DT585" s="718"/>
      <c r="DU585" s="718"/>
      <c r="DV585" s="718"/>
      <c r="DW585" s="718"/>
      <c r="DX585" s="718"/>
      <c r="DY585" s="718"/>
      <c r="DZ585" s="718"/>
      <c r="EA585" s="718"/>
      <c r="EB585" s="718"/>
      <c r="EC585" s="718"/>
      <c r="ED585" s="718"/>
      <c r="EE585" s="718"/>
      <c r="EF585" s="718"/>
      <c r="EG585" s="718"/>
      <c r="EH585" s="718"/>
      <c r="EI585" s="718"/>
      <c r="EJ585" s="718"/>
      <c r="EK585" s="718"/>
      <c r="EL585" s="718"/>
      <c r="EM585" s="718"/>
      <c r="EN585" s="718"/>
      <c r="EO585" s="718"/>
      <c r="EP585" s="718"/>
      <c r="EQ585" s="718"/>
      <c r="ER585" s="718"/>
      <c r="ES585" s="718"/>
      <c r="ET585" s="718"/>
      <c r="EU585" s="718"/>
      <c r="EV585" s="718"/>
      <c r="EW585" s="718"/>
      <c r="EX585" s="718"/>
      <c r="EY585" s="718"/>
      <c r="EZ585" s="718"/>
      <c r="FA585" s="718"/>
      <c r="FB585" s="718"/>
      <c r="FC585" s="718"/>
      <c r="FD585" s="718"/>
      <c r="FE585" s="718"/>
      <c r="FF585" s="718"/>
      <c r="FG585" s="718"/>
      <c r="FH585" s="718"/>
      <c r="FI585" s="718"/>
      <c r="FJ585" s="718"/>
      <c r="FK585" s="718"/>
      <c r="FL585" s="718"/>
      <c r="FM585" s="718"/>
      <c r="FN585" s="718"/>
      <c r="FO585" s="718"/>
      <c r="FP585" s="718"/>
      <c r="FQ585" s="718"/>
      <c r="FR585" s="718"/>
      <c r="FS585" s="718"/>
      <c r="FT585" s="718"/>
      <c r="FU585" s="718"/>
      <c r="FV585" s="718"/>
      <c r="FW585" s="718"/>
      <c r="FX585" s="718"/>
      <c r="FY585" s="718"/>
      <c r="FZ585" s="718"/>
      <c r="GA585" s="718"/>
      <c r="GB585" s="718"/>
      <c r="GC585" s="718"/>
      <c r="GD585" s="718"/>
      <c r="GE585" s="718"/>
      <c r="GF585" s="718"/>
      <c r="GG585" s="718"/>
      <c r="GH585" s="718"/>
      <c r="GI585" s="718"/>
      <c r="GJ585" s="718"/>
      <c r="GK585" s="718"/>
      <c r="GL585" s="718"/>
      <c r="GM585" s="718"/>
      <c r="GN585" s="718"/>
      <c r="GO585" s="718"/>
      <c r="GP585" s="718"/>
      <c r="GQ585" s="718"/>
      <c r="GR585" s="718"/>
      <c r="GS585" s="718"/>
      <c r="GT585" s="718"/>
      <c r="GU585" s="718"/>
      <c r="GV585" s="718"/>
      <c r="GW585" s="718"/>
      <c r="GX585" s="718"/>
      <c r="GY585" s="718"/>
      <c r="GZ585" s="718"/>
      <c r="HA585" s="718"/>
      <c r="HB585" s="718"/>
      <c r="HC585" s="718"/>
      <c r="HD585" s="718"/>
      <c r="HE585" s="718"/>
      <c r="HF585" s="718"/>
      <c r="HG585" s="718"/>
      <c r="HH585" s="718"/>
      <c r="HI585" s="718"/>
      <c r="HJ585" s="718"/>
      <c r="HK585" s="718"/>
      <c r="HL585" s="718"/>
      <c r="HM585" s="718"/>
      <c r="HN585" s="718"/>
      <c r="HO585" s="718"/>
      <c r="HP585" s="718"/>
      <c r="HQ585" s="718"/>
      <c r="HR585" s="718"/>
      <c r="HS585" s="718"/>
      <c r="HT585" s="718"/>
      <c r="HU585" s="718"/>
      <c r="HV585" s="718"/>
      <c r="HW585" s="718"/>
      <c r="HX585" s="718"/>
      <c r="HY585" s="718"/>
      <c r="HZ585" s="718"/>
      <c r="IA585" s="718"/>
      <c r="IB585" s="718"/>
      <c r="IC585" s="718"/>
      <c r="ID585" s="718"/>
      <c r="IE585" s="718"/>
      <c r="IF585" s="718"/>
      <c r="IG585" s="718"/>
      <c r="IH585" s="718"/>
      <c r="II585" s="718"/>
      <c r="IJ585" s="718"/>
      <c r="IK585" s="718"/>
      <c r="IL585" s="718"/>
      <c r="IM585" s="718"/>
      <c r="IN585" s="718"/>
      <c r="IO585" s="718"/>
      <c r="IP585" s="718"/>
      <c r="IQ585" s="718"/>
      <c r="IR585" s="718"/>
      <c r="IS585" s="718"/>
      <c r="IT585" s="718"/>
      <c r="IU585" s="718"/>
      <c r="IV585" s="718"/>
    </row>
    <row r="586" spans="2:256" s="418" customFormat="1">
      <c r="B586" s="432"/>
      <c r="C586" s="433"/>
      <c r="D586" s="432"/>
      <c r="E586" s="432"/>
      <c r="P586" s="718"/>
      <c r="Q586" s="718"/>
      <c r="R586" s="718"/>
      <c r="S586" s="718"/>
      <c r="T586" s="718"/>
      <c r="U586" s="718"/>
      <c r="V586" s="718"/>
      <c r="W586" s="718"/>
      <c r="X586" s="718"/>
      <c r="Y586" s="718"/>
      <c r="Z586" s="718"/>
      <c r="AA586" s="718"/>
      <c r="AB586" s="718"/>
      <c r="AC586" s="718"/>
      <c r="AD586" s="718"/>
      <c r="AE586" s="718"/>
      <c r="AF586" s="718"/>
      <c r="AG586" s="718"/>
      <c r="AH586" s="718"/>
      <c r="AI586" s="718"/>
      <c r="AJ586" s="718"/>
      <c r="AK586" s="718"/>
      <c r="AL586" s="718"/>
      <c r="AM586" s="718"/>
      <c r="AN586" s="718"/>
      <c r="AO586" s="718"/>
      <c r="AP586" s="718"/>
      <c r="AQ586" s="718"/>
      <c r="AR586" s="718"/>
      <c r="AS586" s="718"/>
      <c r="AT586" s="718"/>
      <c r="AU586" s="718"/>
      <c r="AV586" s="718"/>
      <c r="AW586" s="718"/>
      <c r="AX586" s="718"/>
      <c r="AY586" s="718"/>
      <c r="AZ586" s="718"/>
      <c r="BA586" s="718"/>
      <c r="BB586" s="718"/>
      <c r="BC586" s="718"/>
      <c r="BD586" s="718"/>
      <c r="BE586" s="718"/>
      <c r="BF586" s="718"/>
      <c r="BG586" s="718"/>
      <c r="BH586" s="718"/>
      <c r="BI586" s="718"/>
      <c r="BJ586" s="718"/>
      <c r="BK586" s="718"/>
      <c r="BL586" s="718"/>
      <c r="BM586" s="718"/>
      <c r="BN586" s="718"/>
      <c r="BO586" s="718"/>
      <c r="BP586" s="718"/>
      <c r="BQ586" s="718"/>
      <c r="BR586" s="718"/>
      <c r="BS586" s="718"/>
      <c r="BT586" s="718"/>
      <c r="BU586" s="718"/>
      <c r="BV586" s="718"/>
      <c r="BW586" s="718"/>
      <c r="BX586" s="718"/>
      <c r="BY586" s="718"/>
      <c r="BZ586" s="718"/>
      <c r="CA586" s="718"/>
      <c r="CB586" s="718"/>
      <c r="CC586" s="718"/>
      <c r="CD586" s="718"/>
      <c r="CE586" s="718"/>
      <c r="CF586" s="718"/>
      <c r="CG586" s="718"/>
      <c r="CH586" s="718"/>
      <c r="CI586" s="718"/>
      <c r="CJ586" s="718"/>
      <c r="CK586" s="718"/>
      <c r="CL586" s="718"/>
      <c r="CM586" s="718"/>
      <c r="CN586" s="718"/>
      <c r="CO586" s="718"/>
      <c r="CP586" s="718"/>
      <c r="CQ586" s="718"/>
      <c r="CR586" s="718"/>
      <c r="CS586" s="718"/>
      <c r="CT586" s="718"/>
      <c r="CU586" s="718"/>
      <c r="CV586" s="718"/>
      <c r="CW586" s="718"/>
      <c r="CX586" s="718"/>
      <c r="CY586" s="718"/>
      <c r="CZ586" s="718"/>
      <c r="DA586" s="718"/>
      <c r="DB586" s="718"/>
      <c r="DC586" s="718"/>
      <c r="DD586" s="718"/>
      <c r="DE586" s="718"/>
      <c r="DF586" s="718"/>
      <c r="DG586" s="718"/>
      <c r="DH586" s="718"/>
      <c r="DI586" s="718"/>
      <c r="DJ586" s="718"/>
      <c r="DK586" s="718"/>
      <c r="DL586" s="718"/>
      <c r="DM586" s="718"/>
      <c r="DN586" s="718"/>
      <c r="DO586" s="718"/>
      <c r="DP586" s="718"/>
      <c r="DQ586" s="718"/>
      <c r="DR586" s="718"/>
      <c r="DS586" s="718"/>
      <c r="DT586" s="718"/>
      <c r="DU586" s="718"/>
      <c r="DV586" s="718"/>
      <c r="DW586" s="718"/>
      <c r="DX586" s="718"/>
      <c r="DY586" s="718"/>
      <c r="DZ586" s="718"/>
      <c r="EA586" s="718"/>
      <c r="EB586" s="718"/>
      <c r="EC586" s="718"/>
      <c r="ED586" s="718"/>
      <c r="EE586" s="718"/>
      <c r="EF586" s="718"/>
      <c r="EG586" s="718"/>
      <c r="EH586" s="718"/>
      <c r="EI586" s="718"/>
      <c r="EJ586" s="718"/>
      <c r="EK586" s="718"/>
      <c r="EL586" s="718"/>
      <c r="EM586" s="718"/>
      <c r="EN586" s="718"/>
      <c r="EO586" s="718"/>
      <c r="EP586" s="718"/>
      <c r="EQ586" s="718"/>
      <c r="ER586" s="718"/>
      <c r="ES586" s="718"/>
      <c r="ET586" s="718"/>
      <c r="EU586" s="718"/>
      <c r="EV586" s="718"/>
      <c r="EW586" s="718"/>
      <c r="EX586" s="718"/>
      <c r="EY586" s="718"/>
      <c r="EZ586" s="718"/>
      <c r="FA586" s="718"/>
      <c r="FB586" s="718"/>
      <c r="FC586" s="718"/>
      <c r="FD586" s="718"/>
      <c r="FE586" s="718"/>
      <c r="FF586" s="718"/>
      <c r="FG586" s="718"/>
      <c r="FH586" s="718"/>
      <c r="FI586" s="718"/>
      <c r="FJ586" s="718"/>
      <c r="FK586" s="718"/>
      <c r="FL586" s="718"/>
      <c r="FM586" s="718"/>
      <c r="FN586" s="718"/>
      <c r="FO586" s="718"/>
      <c r="FP586" s="718"/>
      <c r="FQ586" s="718"/>
      <c r="FR586" s="718"/>
      <c r="FS586" s="718"/>
      <c r="FT586" s="718"/>
      <c r="FU586" s="718"/>
      <c r="FV586" s="718"/>
      <c r="FW586" s="718"/>
      <c r="FX586" s="718"/>
      <c r="FY586" s="718"/>
      <c r="FZ586" s="718"/>
      <c r="GA586" s="718"/>
      <c r="GB586" s="718"/>
      <c r="GC586" s="718"/>
      <c r="GD586" s="718"/>
      <c r="GE586" s="718"/>
      <c r="GF586" s="718"/>
      <c r="GG586" s="718"/>
      <c r="GH586" s="718"/>
      <c r="GI586" s="718"/>
      <c r="GJ586" s="718"/>
      <c r="GK586" s="718"/>
      <c r="GL586" s="718"/>
      <c r="GM586" s="718"/>
      <c r="GN586" s="718"/>
      <c r="GO586" s="718"/>
      <c r="GP586" s="718"/>
      <c r="GQ586" s="718"/>
      <c r="GR586" s="718"/>
      <c r="GS586" s="718"/>
      <c r="GT586" s="718"/>
      <c r="GU586" s="718"/>
      <c r="GV586" s="718"/>
      <c r="GW586" s="718"/>
      <c r="GX586" s="718"/>
      <c r="GY586" s="718"/>
      <c r="GZ586" s="718"/>
      <c r="HA586" s="718"/>
      <c r="HB586" s="718"/>
      <c r="HC586" s="718"/>
      <c r="HD586" s="718"/>
      <c r="HE586" s="718"/>
      <c r="HF586" s="718"/>
      <c r="HG586" s="718"/>
      <c r="HH586" s="718"/>
      <c r="HI586" s="718"/>
      <c r="HJ586" s="718"/>
      <c r="HK586" s="718"/>
      <c r="HL586" s="718"/>
      <c r="HM586" s="718"/>
      <c r="HN586" s="718"/>
      <c r="HO586" s="718"/>
      <c r="HP586" s="718"/>
      <c r="HQ586" s="718"/>
      <c r="HR586" s="718"/>
      <c r="HS586" s="718"/>
      <c r="HT586" s="718"/>
      <c r="HU586" s="718"/>
      <c r="HV586" s="718"/>
      <c r="HW586" s="718"/>
      <c r="HX586" s="718"/>
      <c r="HY586" s="718"/>
      <c r="HZ586" s="718"/>
      <c r="IA586" s="718"/>
      <c r="IB586" s="718"/>
      <c r="IC586" s="718"/>
      <c r="ID586" s="718"/>
      <c r="IE586" s="718"/>
      <c r="IF586" s="718"/>
      <c r="IG586" s="718"/>
      <c r="IH586" s="718"/>
      <c r="II586" s="718"/>
      <c r="IJ586" s="718"/>
      <c r="IK586" s="718"/>
      <c r="IL586" s="718"/>
      <c r="IM586" s="718"/>
      <c r="IN586" s="718"/>
      <c r="IO586" s="718"/>
      <c r="IP586" s="718"/>
      <c r="IQ586" s="718"/>
      <c r="IR586" s="718"/>
      <c r="IS586" s="718"/>
      <c r="IT586" s="718"/>
      <c r="IU586" s="718"/>
      <c r="IV586" s="718"/>
    </row>
    <row r="587" spans="2:256" s="418" customFormat="1">
      <c r="B587" s="432"/>
      <c r="C587" s="433"/>
      <c r="D587" s="432"/>
      <c r="E587" s="432"/>
      <c r="P587" s="718"/>
      <c r="Q587" s="718"/>
      <c r="R587" s="718"/>
      <c r="S587" s="718"/>
      <c r="T587" s="718"/>
      <c r="U587" s="718"/>
      <c r="V587" s="718"/>
      <c r="W587" s="718"/>
      <c r="X587" s="718"/>
      <c r="Y587" s="718"/>
      <c r="Z587" s="718"/>
      <c r="AA587" s="718"/>
      <c r="AB587" s="718"/>
      <c r="AC587" s="718"/>
      <c r="AD587" s="718"/>
      <c r="AE587" s="718"/>
      <c r="AF587" s="718"/>
      <c r="AG587" s="718"/>
      <c r="AH587" s="718"/>
      <c r="AI587" s="718"/>
      <c r="AJ587" s="718"/>
      <c r="AK587" s="718"/>
      <c r="AL587" s="718"/>
      <c r="AM587" s="718"/>
      <c r="AN587" s="718"/>
      <c r="AO587" s="718"/>
      <c r="AP587" s="718"/>
      <c r="AQ587" s="718"/>
      <c r="AR587" s="718"/>
      <c r="AS587" s="718"/>
      <c r="AT587" s="718"/>
      <c r="AU587" s="718"/>
      <c r="AV587" s="718"/>
      <c r="AW587" s="718"/>
      <c r="AX587" s="718"/>
      <c r="AY587" s="718"/>
      <c r="AZ587" s="718"/>
      <c r="BA587" s="718"/>
      <c r="BB587" s="718"/>
      <c r="BC587" s="718"/>
      <c r="BD587" s="718"/>
      <c r="BE587" s="718"/>
      <c r="BF587" s="718"/>
      <c r="BG587" s="718"/>
      <c r="BH587" s="718"/>
      <c r="BI587" s="718"/>
      <c r="BJ587" s="718"/>
      <c r="BK587" s="718"/>
      <c r="BL587" s="718"/>
      <c r="BM587" s="718"/>
      <c r="BN587" s="718"/>
      <c r="BO587" s="718"/>
      <c r="BP587" s="718"/>
      <c r="BQ587" s="718"/>
      <c r="BR587" s="718"/>
      <c r="BS587" s="718"/>
      <c r="BT587" s="718"/>
      <c r="BU587" s="718"/>
      <c r="BV587" s="718"/>
      <c r="BW587" s="718"/>
      <c r="BX587" s="718"/>
      <c r="BY587" s="718"/>
      <c r="BZ587" s="718"/>
      <c r="CA587" s="718"/>
      <c r="CB587" s="718"/>
      <c r="CC587" s="718"/>
      <c r="CD587" s="718"/>
      <c r="CE587" s="718"/>
      <c r="CF587" s="718"/>
      <c r="CG587" s="718"/>
      <c r="CH587" s="718"/>
      <c r="CI587" s="718"/>
      <c r="CJ587" s="718"/>
      <c r="CK587" s="718"/>
      <c r="CL587" s="718"/>
      <c r="CM587" s="718"/>
      <c r="CN587" s="718"/>
      <c r="CO587" s="718"/>
      <c r="CP587" s="718"/>
      <c r="CQ587" s="718"/>
      <c r="CR587" s="718"/>
      <c r="CS587" s="718"/>
      <c r="CT587" s="718"/>
      <c r="CU587" s="718"/>
      <c r="CV587" s="718"/>
      <c r="CW587" s="718"/>
      <c r="CX587" s="718"/>
      <c r="CY587" s="718"/>
      <c r="CZ587" s="718"/>
      <c r="DA587" s="718"/>
      <c r="DB587" s="718"/>
      <c r="DC587" s="718"/>
      <c r="DD587" s="718"/>
      <c r="DE587" s="718"/>
      <c r="DF587" s="718"/>
      <c r="DG587" s="718"/>
      <c r="DH587" s="718"/>
      <c r="DI587" s="718"/>
      <c r="DJ587" s="718"/>
      <c r="DK587" s="718"/>
      <c r="DL587" s="718"/>
      <c r="DM587" s="718"/>
      <c r="DN587" s="718"/>
      <c r="DO587" s="718"/>
      <c r="DP587" s="718"/>
      <c r="DQ587" s="718"/>
      <c r="DR587" s="718"/>
      <c r="DS587" s="718"/>
      <c r="DT587" s="718"/>
      <c r="DU587" s="718"/>
      <c r="DV587" s="718"/>
      <c r="DW587" s="718"/>
      <c r="DX587" s="718"/>
      <c r="DY587" s="718"/>
      <c r="DZ587" s="718"/>
      <c r="EA587" s="718"/>
      <c r="EB587" s="718"/>
      <c r="EC587" s="718"/>
      <c r="ED587" s="718"/>
      <c r="EE587" s="718"/>
      <c r="EF587" s="718"/>
      <c r="EG587" s="718"/>
      <c r="EH587" s="718"/>
      <c r="EI587" s="718"/>
      <c r="EJ587" s="718"/>
      <c r="EK587" s="718"/>
      <c r="EL587" s="718"/>
      <c r="EM587" s="718"/>
      <c r="EN587" s="718"/>
      <c r="EO587" s="718"/>
      <c r="EP587" s="718"/>
      <c r="EQ587" s="718"/>
      <c r="ER587" s="718"/>
      <c r="ES587" s="718"/>
      <c r="ET587" s="718"/>
      <c r="EU587" s="718"/>
      <c r="EV587" s="718"/>
      <c r="EW587" s="718"/>
      <c r="EX587" s="718"/>
      <c r="EY587" s="718"/>
      <c r="EZ587" s="718"/>
      <c r="FA587" s="718"/>
      <c r="FB587" s="718"/>
      <c r="FC587" s="718"/>
      <c r="FD587" s="718"/>
      <c r="FE587" s="718"/>
      <c r="FF587" s="718"/>
      <c r="FG587" s="718"/>
      <c r="FH587" s="718"/>
      <c r="FI587" s="718"/>
      <c r="FJ587" s="718"/>
      <c r="FK587" s="718"/>
      <c r="FL587" s="718"/>
      <c r="FM587" s="718"/>
      <c r="FN587" s="718"/>
      <c r="FO587" s="718"/>
      <c r="FP587" s="718"/>
      <c r="FQ587" s="718"/>
      <c r="FR587" s="718"/>
      <c r="FS587" s="718"/>
      <c r="FT587" s="718"/>
      <c r="FU587" s="718"/>
      <c r="FV587" s="718"/>
      <c r="FW587" s="718"/>
      <c r="FX587" s="718"/>
      <c r="FY587" s="718"/>
      <c r="FZ587" s="718"/>
      <c r="GA587" s="718"/>
      <c r="GB587" s="718"/>
      <c r="GC587" s="718"/>
      <c r="GD587" s="718"/>
      <c r="GE587" s="718"/>
      <c r="GF587" s="718"/>
      <c r="GG587" s="718"/>
      <c r="GH587" s="718"/>
      <c r="GI587" s="718"/>
      <c r="GJ587" s="718"/>
      <c r="GK587" s="718"/>
      <c r="GL587" s="718"/>
      <c r="GM587" s="718"/>
      <c r="GN587" s="718"/>
      <c r="GO587" s="718"/>
      <c r="GP587" s="718"/>
      <c r="GQ587" s="718"/>
      <c r="GR587" s="718"/>
      <c r="GS587" s="718"/>
      <c r="GT587" s="718"/>
      <c r="GU587" s="718"/>
      <c r="GV587" s="718"/>
      <c r="GW587" s="718"/>
      <c r="GX587" s="718"/>
      <c r="GY587" s="718"/>
      <c r="GZ587" s="718"/>
      <c r="HA587" s="718"/>
      <c r="HB587" s="718"/>
      <c r="HC587" s="718"/>
      <c r="HD587" s="718"/>
      <c r="HE587" s="718"/>
      <c r="HF587" s="718"/>
      <c r="HG587" s="718"/>
      <c r="HH587" s="718"/>
      <c r="HI587" s="718"/>
      <c r="HJ587" s="718"/>
      <c r="HK587" s="718"/>
      <c r="HL587" s="718"/>
      <c r="HM587" s="718"/>
      <c r="HN587" s="718"/>
      <c r="HO587" s="718"/>
      <c r="HP587" s="718"/>
      <c r="HQ587" s="718"/>
      <c r="HR587" s="718"/>
      <c r="HS587" s="718"/>
      <c r="HT587" s="718"/>
      <c r="HU587" s="718"/>
      <c r="HV587" s="718"/>
      <c r="HW587" s="718"/>
      <c r="HX587" s="718"/>
      <c r="HY587" s="718"/>
      <c r="HZ587" s="718"/>
      <c r="IA587" s="718"/>
      <c r="IB587" s="718"/>
      <c r="IC587" s="718"/>
      <c r="ID587" s="718"/>
      <c r="IE587" s="718"/>
      <c r="IF587" s="718"/>
      <c r="IG587" s="718"/>
      <c r="IH587" s="718"/>
      <c r="II587" s="718"/>
      <c r="IJ587" s="718"/>
      <c r="IK587" s="718"/>
      <c r="IL587" s="718"/>
      <c r="IM587" s="718"/>
      <c r="IN587" s="718"/>
      <c r="IO587" s="718"/>
      <c r="IP587" s="718"/>
      <c r="IQ587" s="718"/>
      <c r="IR587" s="718"/>
      <c r="IS587" s="718"/>
      <c r="IT587" s="718"/>
      <c r="IU587" s="718"/>
      <c r="IV587" s="718"/>
    </row>
    <row r="588" spans="2:256" s="418" customFormat="1">
      <c r="B588" s="432"/>
      <c r="C588" s="433"/>
      <c r="D588" s="432"/>
      <c r="E588" s="432"/>
      <c r="P588" s="718"/>
      <c r="Q588" s="718"/>
      <c r="R588" s="718"/>
      <c r="S588" s="718"/>
      <c r="T588" s="718"/>
      <c r="U588" s="718"/>
      <c r="V588" s="718"/>
      <c r="W588" s="718"/>
      <c r="X588" s="718"/>
      <c r="Y588" s="718"/>
      <c r="Z588" s="718"/>
      <c r="AA588" s="718"/>
      <c r="AB588" s="718"/>
      <c r="AC588" s="718"/>
      <c r="AD588" s="718"/>
      <c r="AE588" s="718"/>
      <c r="AF588" s="718"/>
      <c r="AG588" s="718"/>
      <c r="AH588" s="718"/>
      <c r="AI588" s="718"/>
      <c r="AJ588" s="718"/>
      <c r="AK588" s="718"/>
      <c r="AL588" s="718"/>
      <c r="AM588" s="718"/>
      <c r="AN588" s="718"/>
      <c r="AO588" s="718"/>
      <c r="AP588" s="718"/>
      <c r="AQ588" s="718"/>
      <c r="AR588" s="718"/>
      <c r="AS588" s="718"/>
      <c r="AT588" s="718"/>
      <c r="AU588" s="718"/>
      <c r="AV588" s="718"/>
      <c r="AW588" s="718"/>
      <c r="AX588" s="718"/>
      <c r="AY588" s="718"/>
      <c r="AZ588" s="718"/>
      <c r="BA588" s="718"/>
      <c r="BB588" s="718"/>
      <c r="BC588" s="718"/>
      <c r="BD588" s="718"/>
      <c r="BE588" s="718"/>
      <c r="BF588" s="718"/>
      <c r="BG588" s="718"/>
      <c r="BH588" s="718"/>
      <c r="BI588" s="718"/>
      <c r="BJ588" s="718"/>
      <c r="BK588" s="718"/>
      <c r="BL588" s="718"/>
      <c r="BM588" s="718"/>
      <c r="BN588" s="718"/>
      <c r="BO588" s="718"/>
      <c r="BP588" s="718"/>
      <c r="BQ588" s="718"/>
      <c r="BR588" s="718"/>
      <c r="BS588" s="718"/>
      <c r="BT588" s="718"/>
      <c r="BU588" s="718"/>
      <c r="BV588" s="718"/>
      <c r="BW588" s="718"/>
      <c r="BX588" s="718"/>
      <c r="BY588" s="718"/>
      <c r="BZ588" s="718"/>
      <c r="CA588" s="718"/>
      <c r="CB588" s="718"/>
      <c r="CC588" s="718"/>
      <c r="CD588" s="718"/>
      <c r="CE588" s="718"/>
      <c r="CF588" s="718"/>
      <c r="CG588" s="718"/>
      <c r="CH588" s="718"/>
      <c r="CI588" s="718"/>
      <c r="CJ588" s="718"/>
      <c r="CK588" s="718"/>
      <c r="CL588" s="718"/>
      <c r="CM588" s="718"/>
      <c r="CN588" s="718"/>
      <c r="CO588" s="718"/>
      <c r="CP588" s="718"/>
      <c r="CQ588" s="718"/>
      <c r="CR588" s="718"/>
      <c r="CS588" s="718"/>
      <c r="CT588" s="718"/>
      <c r="CU588" s="718"/>
      <c r="CV588" s="718"/>
      <c r="CW588" s="718"/>
      <c r="CX588" s="718"/>
      <c r="CY588" s="718"/>
      <c r="CZ588" s="718"/>
      <c r="DA588" s="718"/>
      <c r="DB588" s="718"/>
      <c r="DC588" s="718"/>
      <c r="DD588" s="718"/>
      <c r="DE588" s="718"/>
      <c r="DF588" s="718"/>
      <c r="DG588" s="718"/>
      <c r="DH588" s="718"/>
      <c r="DI588" s="718"/>
      <c r="DJ588" s="718"/>
      <c r="DK588" s="718"/>
      <c r="DL588" s="718"/>
      <c r="DM588" s="718"/>
      <c r="DN588" s="718"/>
      <c r="DO588" s="718"/>
      <c r="DP588" s="718"/>
      <c r="DQ588" s="718"/>
      <c r="DR588" s="718"/>
      <c r="DS588" s="718"/>
      <c r="DT588" s="718"/>
      <c r="DU588" s="718"/>
      <c r="DV588" s="718"/>
      <c r="DW588" s="718"/>
      <c r="DX588" s="718"/>
      <c r="DY588" s="718"/>
      <c r="DZ588" s="718"/>
      <c r="EA588" s="718"/>
      <c r="EB588" s="718"/>
      <c r="EC588" s="718"/>
      <c r="ED588" s="718"/>
      <c r="EE588" s="718"/>
      <c r="EF588" s="718"/>
      <c r="EG588" s="718"/>
      <c r="EH588" s="718"/>
      <c r="EI588" s="718"/>
      <c r="EJ588" s="718"/>
      <c r="EK588" s="718"/>
      <c r="EL588" s="718"/>
      <c r="EM588" s="718"/>
      <c r="EN588" s="718"/>
      <c r="EO588" s="718"/>
      <c r="EP588" s="718"/>
      <c r="EQ588" s="718"/>
      <c r="ER588" s="718"/>
      <c r="ES588" s="718"/>
      <c r="ET588" s="718"/>
      <c r="EU588" s="718"/>
      <c r="EV588" s="718"/>
      <c r="EW588" s="718"/>
      <c r="EX588" s="718"/>
      <c r="EY588" s="718"/>
      <c r="EZ588" s="718"/>
      <c r="FA588" s="718"/>
      <c r="FB588" s="718"/>
      <c r="FC588" s="718"/>
      <c r="FD588" s="718"/>
      <c r="FE588" s="718"/>
      <c r="FF588" s="718"/>
      <c r="FG588" s="718"/>
      <c r="FH588" s="718"/>
      <c r="FI588" s="718"/>
      <c r="FJ588" s="718"/>
      <c r="FK588" s="718"/>
      <c r="FL588" s="718"/>
      <c r="FM588" s="718"/>
      <c r="FN588" s="718"/>
      <c r="FO588" s="718"/>
      <c r="FP588" s="718"/>
      <c r="FQ588" s="718"/>
      <c r="FR588" s="718"/>
      <c r="FS588" s="718"/>
      <c r="FT588" s="718"/>
      <c r="FU588" s="718"/>
      <c r="FV588" s="718"/>
      <c r="FW588" s="718"/>
      <c r="FX588" s="718"/>
      <c r="FY588" s="718"/>
      <c r="FZ588" s="718"/>
      <c r="GA588" s="718"/>
      <c r="GB588" s="718"/>
      <c r="GC588" s="718"/>
      <c r="GD588" s="718"/>
      <c r="GE588" s="718"/>
      <c r="GF588" s="718"/>
      <c r="GG588" s="718"/>
      <c r="GH588" s="718"/>
      <c r="GI588" s="718"/>
      <c r="GJ588" s="718"/>
      <c r="GK588" s="718"/>
      <c r="GL588" s="718"/>
      <c r="GM588" s="718"/>
      <c r="GN588" s="718"/>
      <c r="GO588" s="718"/>
      <c r="GP588" s="718"/>
      <c r="GQ588" s="718"/>
      <c r="GR588" s="718"/>
      <c r="GS588" s="718"/>
      <c r="GT588" s="718"/>
      <c r="GU588" s="718"/>
      <c r="GV588" s="718"/>
      <c r="GW588" s="718"/>
      <c r="GX588" s="718"/>
      <c r="GY588" s="718"/>
      <c r="GZ588" s="718"/>
      <c r="HA588" s="718"/>
      <c r="HB588" s="718"/>
      <c r="HC588" s="718"/>
      <c r="HD588" s="718"/>
      <c r="HE588" s="718"/>
      <c r="HF588" s="718"/>
      <c r="HG588" s="718"/>
      <c r="HH588" s="718"/>
      <c r="HI588" s="718"/>
      <c r="HJ588" s="718"/>
      <c r="HK588" s="718"/>
      <c r="HL588" s="718"/>
      <c r="HM588" s="718"/>
      <c r="HN588" s="718"/>
      <c r="HO588" s="718"/>
      <c r="HP588" s="718"/>
      <c r="HQ588" s="718"/>
      <c r="HR588" s="718"/>
      <c r="HS588" s="718"/>
      <c r="HT588" s="718"/>
      <c r="HU588" s="718"/>
      <c r="HV588" s="718"/>
      <c r="HW588" s="718"/>
      <c r="HX588" s="718"/>
      <c r="HY588" s="718"/>
      <c r="HZ588" s="718"/>
      <c r="IA588" s="718"/>
      <c r="IB588" s="718"/>
      <c r="IC588" s="718"/>
      <c r="ID588" s="718"/>
      <c r="IE588" s="718"/>
      <c r="IF588" s="718"/>
      <c r="IG588" s="718"/>
      <c r="IH588" s="718"/>
      <c r="II588" s="718"/>
      <c r="IJ588" s="718"/>
      <c r="IK588" s="718"/>
      <c r="IL588" s="718"/>
      <c r="IM588" s="718"/>
      <c r="IN588" s="718"/>
      <c r="IO588" s="718"/>
      <c r="IP588" s="718"/>
      <c r="IQ588" s="718"/>
      <c r="IR588" s="718"/>
      <c r="IS588" s="718"/>
      <c r="IT588" s="718"/>
      <c r="IU588" s="718"/>
      <c r="IV588" s="718"/>
    </row>
    <row r="589" spans="2:256" s="418" customFormat="1">
      <c r="B589" s="432"/>
      <c r="C589" s="433"/>
      <c r="D589" s="432"/>
      <c r="E589" s="432"/>
      <c r="P589" s="718"/>
      <c r="Q589" s="718"/>
      <c r="R589" s="718"/>
      <c r="S589" s="718"/>
      <c r="T589" s="718"/>
      <c r="U589" s="718"/>
      <c r="V589" s="718"/>
      <c r="W589" s="718"/>
      <c r="X589" s="718"/>
      <c r="Y589" s="718"/>
      <c r="Z589" s="718"/>
      <c r="AA589" s="718"/>
      <c r="AB589" s="718"/>
      <c r="AC589" s="718"/>
      <c r="AD589" s="718"/>
      <c r="AE589" s="718"/>
      <c r="AF589" s="718"/>
      <c r="AG589" s="718"/>
      <c r="AH589" s="718"/>
      <c r="AI589" s="718"/>
      <c r="AJ589" s="718"/>
      <c r="AK589" s="718"/>
      <c r="AL589" s="718"/>
      <c r="AM589" s="718"/>
      <c r="AN589" s="718"/>
      <c r="AO589" s="718"/>
      <c r="AP589" s="718"/>
      <c r="AQ589" s="718"/>
      <c r="AR589" s="718"/>
      <c r="AS589" s="718"/>
      <c r="AT589" s="718"/>
      <c r="AU589" s="718"/>
      <c r="AV589" s="718"/>
      <c r="AW589" s="718"/>
      <c r="AX589" s="718"/>
      <c r="AY589" s="718"/>
      <c r="AZ589" s="718"/>
      <c r="BA589" s="718"/>
      <c r="BB589" s="718"/>
      <c r="BC589" s="718"/>
      <c r="BD589" s="718"/>
      <c r="BE589" s="718"/>
      <c r="BF589" s="718"/>
      <c r="BG589" s="718"/>
      <c r="BH589" s="718"/>
      <c r="BI589" s="718"/>
      <c r="BJ589" s="718"/>
      <c r="BK589" s="718"/>
      <c r="BL589" s="718"/>
      <c r="BM589" s="718"/>
      <c r="BN589" s="718"/>
      <c r="BO589" s="718"/>
      <c r="BP589" s="718"/>
      <c r="BQ589" s="718"/>
      <c r="BR589" s="718"/>
      <c r="BS589" s="718"/>
      <c r="BT589" s="718"/>
      <c r="BU589" s="718"/>
      <c r="BV589" s="718"/>
      <c r="BW589" s="718"/>
      <c r="BX589" s="718"/>
      <c r="BY589" s="718"/>
      <c r="BZ589" s="718"/>
      <c r="CA589" s="718"/>
      <c r="CB589" s="718"/>
      <c r="CC589" s="718"/>
      <c r="CD589" s="718"/>
      <c r="CE589" s="718"/>
      <c r="CF589" s="718"/>
      <c r="CG589" s="718"/>
      <c r="CH589" s="718"/>
      <c r="CI589" s="718"/>
      <c r="CJ589" s="718"/>
      <c r="CK589" s="718"/>
      <c r="CL589" s="718"/>
      <c r="CM589" s="718"/>
      <c r="CN589" s="718"/>
      <c r="CO589" s="718"/>
      <c r="CP589" s="718"/>
      <c r="CQ589" s="718"/>
      <c r="CR589" s="718"/>
      <c r="CS589" s="718"/>
      <c r="CT589" s="718"/>
      <c r="CU589" s="718"/>
      <c r="CV589" s="718"/>
      <c r="CW589" s="718"/>
      <c r="CX589" s="718"/>
      <c r="CY589" s="718"/>
      <c r="CZ589" s="718"/>
      <c r="DA589" s="718"/>
      <c r="DB589" s="718"/>
      <c r="DC589" s="718"/>
      <c r="DD589" s="718"/>
      <c r="DE589" s="718"/>
      <c r="DF589" s="718"/>
      <c r="DG589" s="718"/>
      <c r="DH589" s="718"/>
      <c r="DI589" s="718"/>
      <c r="DJ589" s="718"/>
      <c r="DK589" s="718"/>
      <c r="DL589" s="718"/>
      <c r="DM589" s="718"/>
      <c r="DN589" s="718"/>
      <c r="DO589" s="718"/>
      <c r="DP589" s="718"/>
      <c r="DQ589" s="718"/>
      <c r="DR589" s="718"/>
      <c r="DS589" s="718"/>
      <c r="DT589" s="718"/>
      <c r="DU589" s="718"/>
      <c r="DV589" s="718"/>
      <c r="DW589" s="718"/>
      <c r="DX589" s="718"/>
      <c r="DY589" s="718"/>
      <c r="DZ589" s="718"/>
      <c r="EA589" s="718"/>
      <c r="EB589" s="718"/>
      <c r="EC589" s="718"/>
      <c r="ED589" s="718"/>
      <c r="EE589" s="718"/>
      <c r="EF589" s="718"/>
      <c r="EG589" s="718"/>
      <c r="EH589" s="718"/>
      <c r="EI589" s="718"/>
      <c r="EJ589" s="718"/>
      <c r="EK589" s="718"/>
      <c r="EL589" s="718"/>
      <c r="EM589" s="718"/>
      <c r="EN589" s="718"/>
      <c r="EO589" s="718"/>
      <c r="EP589" s="718"/>
      <c r="EQ589" s="718"/>
      <c r="ER589" s="718"/>
      <c r="ES589" s="718"/>
      <c r="ET589" s="718"/>
      <c r="EU589" s="718"/>
      <c r="EV589" s="718"/>
      <c r="EW589" s="718"/>
      <c r="EX589" s="718"/>
      <c r="EY589" s="718"/>
      <c r="EZ589" s="718"/>
      <c r="FA589" s="718"/>
      <c r="FB589" s="718"/>
      <c r="FC589" s="718"/>
      <c r="FD589" s="718"/>
      <c r="FE589" s="718"/>
      <c r="FF589" s="718"/>
      <c r="FG589" s="718"/>
      <c r="FH589" s="718"/>
      <c r="FI589" s="718"/>
      <c r="FJ589" s="718"/>
      <c r="FK589" s="718"/>
      <c r="FL589" s="718"/>
      <c r="FM589" s="718"/>
      <c r="FN589" s="718"/>
      <c r="FO589" s="718"/>
      <c r="FP589" s="718"/>
      <c r="FQ589" s="718"/>
      <c r="FR589" s="718"/>
      <c r="FS589" s="718"/>
      <c r="FT589" s="718"/>
      <c r="FU589" s="718"/>
      <c r="FV589" s="718"/>
      <c r="FW589" s="718"/>
      <c r="FX589" s="718"/>
      <c r="FY589" s="718"/>
      <c r="FZ589" s="718"/>
      <c r="GA589" s="718"/>
      <c r="GB589" s="718"/>
      <c r="GC589" s="718"/>
      <c r="GD589" s="718"/>
      <c r="GE589" s="718"/>
      <c r="GF589" s="718"/>
      <c r="GG589" s="718"/>
      <c r="GH589" s="718"/>
      <c r="GI589" s="718"/>
      <c r="GJ589" s="718"/>
      <c r="GK589" s="718"/>
      <c r="GL589" s="718"/>
      <c r="GM589" s="718"/>
      <c r="GN589" s="718"/>
      <c r="GO589" s="718"/>
      <c r="GP589" s="718"/>
      <c r="GQ589" s="718"/>
      <c r="GR589" s="718"/>
      <c r="GS589" s="718"/>
      <c r="GT589" s="718"/>
      <c r="GU589" s="718"/>
      <c r="GV589" s="718"/>
      <c r="GW589" s="718"/>
      <c r="GX589" s="718"/>
      <c r="GY589" s="718"/>
      <c r="GZ589" s="718"/>
      <c r="HA589" s="718"/>
      <c r="HB589" s="718"/>
      <c r="HC589" s="718"/>
      <c r="HD589" s="718"/>
      <c r="HE589" s="718"/>
      <c r="HF589" s="718"/>
      <c r="HG589" s="718"/>
      <c r="HH589" s="718"/>
      <c r="HI589" s="718"/>
      <c r="HJ589" s="718"/>
      <c r="HK589" s="718"/>
      <c r="HL589" s="718"/>
      <c r="HM589" s="718"/>
      <c r="HN589" s="718"/>
      <c r="HO589" s="718"/>
      <c r="HP589" s="718"/>
      <c r="HQ589" s="718"/>
      <c r="HR589" s="718"/>
      <c r="HS589" s="718"/>
      <c r="HT589" s="718"/>
      <c r="HU589" s="718"/>
      <c r="HV589" s="718"/>
      <c r="HW589" s="718"/>
      <c r="HX589" s="718"/>
      <c r="HY589" s="718"/>
      <c r="HZ589" s="718"/>
      <c r="IA589" s="718"/>
      <c r="IB589" s="718"/>
      <c r="IC589" s="718"/>
      <c r="ID589" s="718"/>
      <c r="IE589" s="718"/>
      <c r="IF589" s="718"/>
      <c r="IG589" s="718"/>
      <c r="IH589" s="718"/>
      <c r="II589" s="718"/>
      <c r="IJ589" s="718"/>
      <c r="IK589" s="718"/>
      <c r="IL589" s="718"/>
      <c r="IM589" s="718"/>
      <c r="IN589" s="718"/>
      <c r="IO589" s="718"/>
      <c r="IP589" s="718"/>
      <c r="IQ589" s="718"/>
      <c r="IR589" s="718"/>
      <c r="IS589" s="718"/>
      <c r="IT589" s="718"/>
      <c r="IU589" s="718"/>
      <c r="IV589" s="718"/>
    </row>
    <row r="590" spans="2:256" s="418" customFormat="1">
      <c r="B590" s="432"/>
      <c r="C590" s="433"/>
      <c r="D590" s="432"/>
      <c r="E590" s="432"/>
      <c r="P590" s="718"/>
      <c r="Q590" s="718"/>
      <c r="R590" s="718"/>
      <c r="S590" s="718"/>
      <c r="T590" s="718"/>
      <c r="U590" s="718"/>
      <c r="V590" s="718"/>
      <c r="W590" s="718"/>
      <c r="X590" s="718"/>
      <c r="Y590" s="718"/>
      <c r="Z590" s="718"/>
      <c r="AA590" s="718"/>
      <c r="AB590" s="718"/>
      <c r="AC590" s="718"/>
      <c r="AD590" s="718"/>
      <c r="AE590" s="718"/>
      <c r="AF590" s="718"/>
      <c r="AG590" s="718"/>
      <c r="AH590" s="718"/>
      <c r="AI590" s="718"/>
      <c r="AJ590" s="718"/>
      <c r="AK590" s="718"/>
      <c r="AL590" s="718"/>
      <c r="AM590" s="718"/>
      <c r="AN590" s="718"/>
      <c r="AO590" s="718"/>
      <c r="AP590" s="718"/>
      <c r="AQ590" s="718"/>
      <c r="AR590" s="718"/>
      <c r="AS590" s="718"/>
      <c r="AT590" s="718"/>
      <c r="AU590" s="718"/>
      <c r="AV590" s="718"/>
      <c r="AW590" s="718"/>
      <c r="AX590" s="718"/>
      <c r="AY590" s="718"/>
      <c r="AZ590" s="718"/>
      <c r="BA590" s="718"/>
      <c r="BB590" s="718"/>
      <c r="BC590" s="718"/>
      <c r="BD590" s="718"/>
      <c r="BE590" s="718"/>
      <c r="BF590" s="718"/>
      <c r="BG590" s="718"/>
      <c r="BH590" s="718"/>
      <c r="BI590" s="718"/>
      <c r="BJ590" s="718"/>
      <c r="BK590" s="718"/>
      <c r="BL590" s="718"/>
      <c r="BM590" s="718"/>
      <c r="BN590" s="718"/>
      <c r="BO590" s="718"/>
      <c r="BP590" s="718"/>
      <c r="BQ590" s="718"/>
      <c r="BR590" s="718"/>
      <c r="BS590" s="718"/>
      <c r="BT590" s="718"/>
      <c r="BU590" s="718"/>
      <c r="BV590" s="718"/>
      <c r="BW590" s="718"/>
      <c r="BX590" s="718"/>
      <c r="BY590" s="718"/>
      <c r="BZ590" s="718"/>
      <c r="CA590" s="718"/>
      <c r="CB590" s="718"/>
      <c r="CC590" s="718"/>
      <c r="CD590" s="718"/>
      <c r="CE590" s="718"/>
      <c r="CF590" s="718"/>
      <c r="CG590" s="718"/>
      <c r="CH590" s="718"/>
      <c r="CI590" s="718"/>
      <c r="CJ590" s="718"/>
      <c r="CK590" s="718"/>
      <c r="CL590" s="718"/>
      <c r="CM590" s="718"/>
      <c r="CN590" s="718"/>
      <c r="CO590" s="718"/>
      <c r="CP590" s="718"/>
      <c r="CQ590" s="718"/>
      <c r="CR590" s="718"/>
      <c r="CS590" s="718"/>
      <c r="CT590" s="718"/>
      <c r="CU590" s="718"/>
      <c r="CV590" s="718"/>
      <c r="CW590" s="718"/>
      <c r="CX590" s="718"/>
      <c r="CY590" s="718"/>
      <c r="CZ590" s="718"/>
      <c r="DA590" s="718"/>
      <c r="DB590" s="718"/>
      <c r="DC590" s="718"/>
      <c r="DD590" s="718"/>
      <c r="DE590" s="718"/>
      <c r="DF590" s="718"/>
      <c r="DG590" s="718"/>
      <c r="DH590" s="718"/>
      <c r="DI590" s="718"/>
      <c r="DJ590" s="718"/>
      <c r="DK590" s="718"/>
      <c r="DL590" s="718"/>
      <c r="DM590" s="718"/>
      <c r="DN590" s="718"/>
      <c r="DO590" s="718"/>
      <c r="DP590" s="718"/>
      <c r="DQ590" s="718"/>
      <c r="DR590" s="718"/>
      <c r="DS590" s="718"/>
      <c r="DT590" s="718"/>
      <c r="DU590" s="718"/>
      <c r="DV590" s="718"/>
      <c r="DW590" s="718"/>
      <c r="DX590" s="718"/>
      <c r="DY590" s="718"/>
      <c r="DZ590" s="718"/>
      <c r="EA590" s="718"/>
      <c r="EB590" s="718"/>
      <c r="EC590" s="718"/>
      <c r="ED590" s="718"/>
      <c r="EE590" s="718"/>
      <c r="EF590" s="718"/>
      <c r="EG590" s="718"/>
      <c r="EH590" s="718"/>
      <c r="EI590" s="718"/>
      <c r="EJ590" s="718"/>
      <c r="EK590" s="718"/>
      <c r="EL590" s="718"/>
      <c r="EM590" s="718"/>
      <c r="EN590" s="718"/>
      <c r="EO590" s="718"/>
      <c r="EP590" s="718"/>
      <c r="EQ590" s="718"/>
      <c r="ER590" s="718"/>
      <c r="ES590" s="718"/>
      <c r="ET590" s="718"/>
      <c r="EU590" s="718"/>
      <c r="EV590" s="718"/>
      <c r="EW590" s="718"/>
      <c r="EX590" s="718"/>
      <c r="EY590" s="718"/>
      <c r="EZ590" s="718"/>
      <c r="FA590" s="718"/>
      <c r="FB590" s="718"/>
      <c r="FC590" s="718"/>
      <c r="FD590" s="718"/>
      <c r="FE590" s="718"/>
      <c r="FF590" s="718"/>
      <c r="FG590" s="718"/>
      <c r="FH590" s="718"/>
      <c r="FI590" s="718"/>
      <c r="FJ590" s="718"/>
      <c r="FK590" s="718"/>
      <c r="FL590" s="718"/>
      <c r="FM590" s="718"/>
      <c r="FN590" s="718"/>
      <c r="FO590" s="718"/>
      <c r="FP590" s="718"/>
      <c r="FQ590" s="718"/>
      <c r="FR590" s="718"/>
      <c r="FS590" s="718"/>
      <c r="FT590" s="718"/>
      <c r="FU590" s="718"/>
      <c r="FV590" s="718"/>
      <c r="FW590" s="718"/>
      <c r="FX590" s="718"/>
      <c r="FY590" s="718"/>
      <c r="FZ590" s="718"/>
      <c r="GA590" s="718"/>
      <c r="GB590" s="718"/>
      <c r="GC590" s="718"/>
      <c r="GD590" s="718"/>
      <c r="GE590" s="718"/>
      <c r="GF590" s="718"/>
      <c r="GG590" s="718"/>
      <c r="GH590" s="718"/>
      <c r="GI590" s="718"/>
      <c r="GJ590" s="718"/>
      <c r="GK590" s="718"/>
      <c r="GL590" s="718"/>
      <c r="GM590" s="718"/>
      <c r="GN590" s="718"/>
      <c r="GO590" s="718"/>
      <c r="GP590" s="718"/>
      <c r="GQ590" s="718"/>
      <c r="GR590" s="718"/>
      <c r="GS590" s="718"/>
      <c r="GT590" s="718"/>
      <c r="GU590" s="718"/>
      <c r="GV590" s="718"/>
      <c r="GW590" s="718"/>
      <c r="GX590" s="718"/>
      <c r="GY590" s="718"/>
      <c r="GZ590" s="718"/>
      <c r="HA590" s="718"/>
      <c r="HB590" s="718"/>
      <c r="HC590" s="718"/>
      <c r="HD590" s="718"/>
      <c r="HE590" s="718"/>
      <c r="HF590" s="718"/>
      <c r="HG590" s="718"/>
      <c r="HH590" s="718"/>
      <c r="HI590" s="718"/>
      <c r="HJ590" s="718"/>
      <c r="HK590" s="718"/>
      <c r="HL590" s="718"/>
      <c r="HM590" s="718"/>
      <c r="HN590" s="718"/>
      <c r="HO590" s="718"/>
      <c r="HP590" s="718"/>
      <c r="HQ590" s="718"/>
      <c r="HR590" s="718"/>
      <c r="HS590" s="718"/>
      <c r="HT590" s="718"/>
      <c r="HU590" s="718"/>
      <c r="HV590" s="718"/>
      <c r="HW590" s="718"/>
      <c r="HX590" s="718"/>
      <c r="HY590" s="718"/>
      <c r="HZ590" s="718"/>
      <c r="IA590" s="718"/>
      <c r="IB590" s="718"/>
      <c r="IC590" s="718"/>
      <c r="ID590" s="718"/>
      <c r="IE590" s="718"/>
      <c r="IF590" s="718"/>
      <c r="IG590" s="718"/>
      <c r="IH590" s="718"/>
      <c r="II590" s="718"/>
      <c r="IJ590" s="718"/>
      <c r="IK590" s="718"/>
      <c r="IL590" s="718"/>
      <c r="IM590" s="718"/>
      <c r="IN590" s="718"/>
      <c r="IO590" s="718"/>
      <c r="IP590" s="718"/>
      <c r="IQ590" s="718"/>
      <c r="IR590" s="718"/>
      <c r="IS590" s="718"/>
      <c r="IT590" s="718"/>
      <c r="IU590" s="718"/>
      <c r="IV590" s="718"/>
    </row>
    <row r="591" spans="2:256" s="418" customFormat="1">
      <c r="B591" s="432"/>
      <c r="C591" s="433"/>
      <c r="D591" s="432"/>
      <c r="E591" s="432"/>
      <c r="P591" s="718"/>
      <c r="Q591" s="718"/>
      <c r="R591" s="718"/>
      <c r="S591" s="718"/>
      <c r="T591" s="718"/>
      <c r="U591" s="718"/>
      <c r="V591" s="718"/>
      <c r="W591" s="718"/>
      <c r="X591" s="718"/>
      <c r="Y591" s="718"/>
      <c r="Z591" s="718"/>
      <c r="AA591" s="718"/>
      <c r="AB591" s="718"/>
      <c r="AC591" s="718"/>
      <c r="AD591" s="718"/>
      <c r="AE591" s="718"/>
      <c r="AF591" s="718"/>
      <c r="AG591" s="718"/>
      <c r="AH591" s="718"/>
      <c r="AI591" s="718"/>
      <c r="AJ591" s="718"/>
      <c r="AK591" s="718"/>
      <c r="AL591" s="718"/>
      <c r="AM591" s="718"/>
      <c r="AN591" s="718"/>
      <c r="AO591" s="718"/>
      <c r="AP591" s="718"/>
      <c r="AQ591" s="718"/>
      <c r="AR591" s="718"/>
      <c r="AS591" s="718"/>
      <c r="AT591" s="718"/>
      <c r="AU591" s="718"/>
      <c r="AV591" s="718"/>
      <c r="AW591" s="718"/>
      <c r="AX591" s="718"/>
      <c r="AY591" s="718"/>
      <c r="AZ591" s="718"/>
      <c r="BA591" s="718"/>
      <c r="BB591" s="718"/>
      <c r="BC591" s="718"/>
      <c r="BD591" s="718"/>
      <c r="BE591" s="718"/>
      <c r="BF591" s="718"/>
      <c r="BG591" s="718"/>
      <c r="BH591" s="718"/>
      <c r="BI591" s="718"/>
      <c r="BJ591" s="718"/>
      <c r="BK591" s="718"/>
      <c r="BL591" s="718"/>
      <c r="BM591" s="718"/>
      <c r="BN591" s="718"/>
      <c r="BO591" s="718"/>
      <c r="BP591" s="718"/>
      <c r="BQ591" s="718"/>
      <c r="BR591" s="718"/>
      <c r="BS591" s="718"/>
      <c r="BT591" s="718"/>
      <c r="BU591" s="718"/>
      <c r="BV591" s="718"/>
      <c r="BW591" s="718"/>
      <c r="BX591" s="718"/>
      <c r="BY591" s="718"/>
      <c r="BZ591" s="718"/>
      <c r="CA591" s="718"/>
      <c r="CB591" s="718"/>
      <c r="CC591" s="718"/>
      <c r="CD591" s="718"/>
      <c r="CE591" s="718"/>
      <c r="CF591" s="718"/>
      <c r="CG591" s="718"/>
      <c r="CH591" s="718"/>
      <c r="CI591" s="718"/>
      <c r="CJ591" s="718"/>
      <c r="CK591" s="718"/>
      <c r="CL591" s="718"/>
      <c r="CM591" s="718"/>
      <c r="CN591" s="718"/>
      <c r="CO591" s="718"/>
      <c r="CP591" s="718"/>
      <c r="CQ591" s="718"/>
      <c r="CR591" s="718"/>
      <c r="CS591" s="718"/>
      <c r="CT591" s="718"/>
      <c r="CU591" s="718"/>
      <c r="CV591" s="718"/>
      <c r="CW591" s="718"/>
      <c r="CX591" s="718"/>
      <c r="CY591" s="718"/>
      <c r="CZ591" s="718"/>
      <c r="DA591" s="718"/>
      <c r="DB591" s="718"/>
      <c r="DC591" s="718"/>
      <c r="DD591" s="718"/>
      <c r="DE591" s="718"/>
      <c r="DF591" s="718"/>
      <c r="DG591" s="718"/>
      <c r="DH591" s="718"/>
      <c r="DI591" s="718"/>
      <c r="DJ591" s="718"/>
      <c r="DK591" s="718"/>
      <c r="DL591" s="718"/>
      <c r="DM591" s="718"/>
      <c r="DN591" s="718"/>
      <c r="DO591" s="718"/>
      <c r="DP591" s="718"/>
      <c r="DQ591" s="718"/>
      <c r="DR591" s="718"/>
      <c r="DS591" s="718"/>
      <c r="DT591" s="718"/>
      <c r="DU591" s="718"/>
      <c r="DV591" s="718"/>
      <c r="DW591" s="718"/>
      <c r="DX591" s="718"/>
      <c r="DY591" s="718"/>
      <c r="DZ591" s="718"/>
      <c r="EA591" s="718"/>
      <c r="EB591" s="718"/>
      <c r="EC591" s="718"/>
      <c r="ED591" s="718"/>
      <c r="EE591" s="718"/>
      <c r="EF591" s="718"/>
      <c r="EG591" s="718"/>
      <c r="EH591" s="718"/>
      <c r="EI591" s="718"/>
      <c r="EJ591" s="718"/>
      <c r="EK591" s="718"/>
      <c r="EL591" s="718"/>
      <c r="EM591" s="718"/>
      <c r="EN591" s="718"/>
      <c r="EO591" s="718"/>
      <c r="EP591" s="718"/>
      <c r="EQ591" s="718"/>
      <c r="ER591" s="718"/>
      <c r="ES591" s="718"/>
      <c r="ET591" s="718"/>
      <c r="EU591" s="718"/>
      <c r="EV591" s="718"/>
      <c r="EW591" s="718"/>
      <c r="EX591" s="718"/>
      <c r="EY591" s="718"/>
      <c r="EZ591" s="718"/>
      <c r="FA591" s="718"/>
      <c r="FB591" s="718"/>
      <c r="FC591" s="718"/>
      <c r="FD591" s="718"/>
      <c r="FE591" s="718"/>
      <c r="FF591" s="718"/>
      <c r="FG591" s="718"/>
      <c r="FH591" s="718"/>
      <c r="FI591" s="718"/>
      <c r="FJ591" s="718"/>
      <c r="FK591" s="718"/>
      <c r="FL591" s="718"/>
      <c r="FM591" s="718"/>
      <c r="FN591" s="718"/>
      <c r="FO591" s="718"/>
      <c r="FP591" s="718"/>
      <c r="FQ591" s="718"/>
      <c r="FR591" s="718"/>
      <c r="FS591" s="718"/>
      <c r="FT591" s="718"/>
      <c r="FU591" s="718"/>
      <c r="FV591" s="718"/>
      <c r="FW591" s="718"/>
      <c r="FX591" s="718"/>
      <c r="FY591" s="718"/>
      <c r="FZ591" s="718"/>
      <c r="GA591" s="718"/>
      <c r="GB591" s="718"/>
      <c r="GC591" s="718"/>
      <c r="GD591" s="718"/>
      <c r="GE591" s="718"/>
      <c r="GF591" s="718"/>
      <c r="GG591" s="718"/>
      <c r="GH591" s="718"/>
      <c r="GI591" s="718"/>
      <c r="GJ591" s="718"/>
      <c r="GK591" s="718"/>
      <c r="GL591" s="718"/>
      <c r="GM591" s="718"/>
      <c r="GN591" s="718"/>
      <c r="GO591" s="718"/>
      <c r="GP591" s="718"/>
      <c r="GQ591" s="718"/>
      <c r="GR591" s="718"/>
      <c r="GS591" s="718"/>
      <c r="GT591" s="718"/>
      <c r="GU591" s="718"/>
      <c r="GV591" s="718"/>
      <c r="GW591" s="718"/>
      <c r="GX591" s="718"/>
      <c r="GY591" s="718"/>
      <c r="GZ591" s="718"/>
      <c r="HA591" s="718"/>
      <c r="HB591" s="718"/>
      <c r="HC591" s="718"/>
      <c r="HD591" s="718"/>
      <c r="HE591" s="718"/>
      <c r="HF591" s="718"/>
      <c r="HG591" s="718"/>
      <c r="HH591" s="718"/>
      <c r="HI591" s="718"/>
      <c r="HJ591" s="718"/>
      <c r="HK591" s="718"/>
      <c r="HL591" s="718"/>
      <c r="HM591" s="718"/>
      <c r="HN591" s="718"/>
      <c r="HO591" s="718"/>
      <c r="HP591" s="718"/>
      <c r="HQ591" s="718"/>
      <c r="HR591" s="718"/>
      <c r="HS591" s="718"/>
      <c r="HT591" s="718"/>
      <c r="HU591" s="718"/>
      <c r="HV591" s="718"/>
      <c r="HW591" s="718"/>
      <c r="HX591" s="718"/>
      <c r="HY591" s="718"/>
      <c r="HZ591" s="718"/>
      <c r="IA591" s="718"/>
      <c r="IB591" s="718"/>
      <c r="IC591" s="718"/>
      <c r="ID591" s="718"/>
      <c r="IE591" s="718"/>
      <c r="IF591" s="718"/>
      <c r="IG591" s="718"/>
      <c r="IH591" s="718"/>
      <c r="II591" s="718"/>
      <c r="IJ591" s="718"/>
      <c r="IK591" s="718"/>
      <c r="IL591" s="718"/>
      <c r="IM591" s="718"/>
      <c r="IN591" s="718"/>
      <c r="IO591" s="718"/>
      <c r="IP591" s="718"/>
      <c r="IQ591" s="718"/>
      <c r="IR591" s="718"/>
      <c r="IS591" s="718"/>
      <c r="IT591" s="718"/>
      <c r="IU591" s="718"/>
      <c r="IV591" s="718"/>
    </row>
    <row r="592" spans="2:256" s="418" customFormat="1">
      <c r="B592" s="432"/>
      <c r="C592" s="433"/>
      <c r="D592" s="432"/>
      <c r="E592" s="432"/>
      <c r="P592" s="718"/>
      <c r="Q592" s="718"/>
      <c r="R592" s="718"/>
      <c r="S592" s="718"/>
      <c r="T592" s="718"/>
      <c r="U592" s="718"/>
      <c r="V592" s="718"/>
      <c r="W592" s="718"/>
      <c r="X592" s="718"/>
      <c r="Y592" s="718"/>
      <c r="Z592" s="718"/>
      <c r="AA592" s="718"/>
      <c r="AB592" s="718"/>
      <c r="AC592" s="718"/>
      <c r="AD592" s="718"/>
      <c r="AE592" s="718"/>
      <c r="AF592" s="718"/>
      <c r="AG592" s="718"/>
      <c r="AH592" s="718"/>
      <c r="AI592" s="718"/>
      <c r="AJ592" s="718"/>
      <c r="AK592" s="718"/>
      <c r="AL592" s="718"/>
      <c r="AM592" s="718"/>
      <c r="AN592" s="718"/>
      <c r="AO592" s="718"/>
      <c r="AP592" s="718"/>
      <c r="AQ592" s="718"/>
      <c r="AR592" s="718"/>
      <c r="AS592" s="718"/>
      <c r="AT592" s="718"/>
      <c r="AU592" s="718"/>
      <c r="AV592" s="718"/>
      <c r="AW592" s="718"/>
      <c r="AX592" s="718"/>
      <c r="AY592" s="718"/>
      <c r="AZ592" s="718"/>
      <c r="BA592" s="718"/>
      <c r="BB592" s="718"/>
      <c r="BC592" s="718"/>
      <c r="BD592" s="718"/>
      <c r="BE592" s="718"/>
      <c r="BF592" s="718"/>
      <c r="BG592" s="718"/>
      <c r="BH592" s="718"/>
      <c r="BI592" s="718"/>
      <c r="BJ592" s="718"/>
      <c r="BK592" s="718"/>
      <c r="BL592" s="718"/>
      <c r="BM592" s="718"/>
      <c r="BN592" s="718"/>
      <c r="BO592" s="718"/>
      <c r="BP592" s="718"/>
      <c r="BQ592" s="718"/>
      <c r="BR592" s="718"/>
      <c r="BS592" s="718"/>
      <c r="BT592" s="718"/>
      <c r="BU592" s="718"/>
      <c r="BV592" s="718"/>
      <c r="BW592" s="718"/>
      <c r="BX592" s="718"/>
      <c r="BY592" s="718"/>
      <c r="BZ592" s="718"/>
      <c r="CA592" s="718"/>
      <c r="CB592" s="718"/>
      <c r="CC592" s="718"/>
      <c r="CD592" s="718"/>
      <c r="CE592" s="718"/>
      <c r="CF592" s="718"/>
      <c r="CG592" s="718"/>
      <c r="CH592" s="718"/>
      <c r="CI592" s="718"/>
      <c r="CJ592" s="718"/>
      <c r="CK592" s="718"/>
      <c r="CL592" s="718"/>
      <c r="CM592" s="718"/>
      <c r="CN592" s="718"/>
      <c r="CO592" s="718"/>
      <c r="CP592" s="718"/>
      <c r="CQ592" s="718"/>
      <c r="CR592" s="718"/>
      <c r="CS592" s="718"/>
      <c r="CT592" s="718"/>
      <c r="CU592" s="718"/>
      <c r="CV592" s="718"/>
      <c r="CW592" s="718"/>
      <c r="CX592" s="718"/>
      <c r="CY592" s="718"/>
      <c r="CZ592" s="718"/>
      <c r="DA592" s="718"/>
      <c r="DB592" s="718"/>
      <c r="DC592" s="718"/>
      <c r="DD592" s="718"/>
      <c r="DE592" s="718"/>
      <c r="DF592" s="718"/>
      <c r="DG592" s="718"/>
      <c r="DH592" s="718"/>
      <c r="DI592" s="718"/>
      <c r="DJ592" s="718"/>
      <c r="DK592" s="718"/>
      <c r="DL592" s="718"/>
      <c r="DM592" s="718"/>
      <c r="DN592" s="718"/>
      <c r="DO592" s="718"/>
      <c r="DP592" s="718"/>
      <c r="DQ592" s="718"/>
      <c r="DR592" s="718"/>
      <c r="DS592" s="718"/>
      <c r="DT592" s="718"/>
      <c r="DU592" s="718"/>
      <c r="DV592" s="718"/>
      <c r="DW592" s="718"/>
      <c r="DX592" s="718"/>
      <c r="DY592" s="718"/>
      <c r="DZ592" s="718"/>
      <c r="EA592" s="718"/>
      <c r="EB592" s="718"/>
      <c r="EC592" s="718"/>
      <c r="ED592" s="718"/>
      <c r="EE592" s="718"/>
      <c r="EF592" s="718"/>
      <c r="EG592" s="718"/>
      <c r="EH592" s="718"/>
      <c r="EI592" s="718"/>
      <c r="EJ592" s="718"/>
      <c r="EK592" s="718"/>
      <c r="EL592" s="718"/>
      <c r="EM592" s="718"/>
      <c r="EN592" s="718"/>
      <c r="EO592" s="718"/>
      <c r="EP592" s="718"/>
      <c r="EQ592" s="718"/>
      <c r="ER592" s="718"/>
      <c r="ES592" s="718"/>
      <c r="ET592" s="718"/>
      <c r="EU592" s="718"/>
      <c r="EV592" s="718"/>
      <c r="EW592" s="718"/>
      <c r="EX592" s="718"/>
      <c r="EY592" s="718"/>
      <c r="EZ592" s="718"/>
      <c r="FA592" s="718"/>
      <c r="FB592" s="718"/>
      <c r="FC592" s="718"/>
      <c r="FD592" s="718"/>
      <c r="FE592" s="718"/>
      <c r="FF592" s="718"/>
      <c r="FG592" s="718"/>
      <c r="FH592" s="718"/>
      <c r="FI592" s="718"/>
      <c r="FJ592" s="718"/>
      <c r="FK592" s="718"/>
      <c r="FL592" s="718"/>
      <c r="FM592" s="718"/>
      <c r="FN592" s="718"/>
      <c r="FO592" s="718"/>
      <c r="FP592" s="718"/>
      <c r="FQ592" s="718"/>
      <c r="FR592" s="718"/>
      <c r="FS592" s="718"/>
      <c r="FT592" s="718"/>
      <c r="FU592" s="718"/>
      <c r="FV592" s="718"/>
      <c r="FW592" s="718"/>
      <c r="FX592" s="718"/>
      <c r="FY592" s="718"/>
      <c r="FZ592" s="718"/>
      <c r="GA592" s="718"/>
      <c r="GB592" s="718"/>
      <c r="GC592" s="718"/>
      <c r="GD592" s="718"/>
      <c r="GE592" s="718"/>
      <c r="GF592" s="718"/>
      <c r="GG592" s="718"/>
      <c r="GH592" s="718"/>
      <c r="GI592" s="718"/>
      <c r="GJ592" s="718"/>
      <c r="GK592" s="718"/>
      <c r="GL592" s="718"/>
      <c r="GM592" s="718"/>
      <c r="GN592" s="718"/>
      <c r="GO592" s="718"/>
      <c r="GP592" s="718"/>
      <c r="GQ592" s="718"/>
      <c r="GR592" s="718"/>
      <c r="GS592" s="718"/>
      <c r="GT592" s="718"/>
      <c r="GU592" s="718"/>
      <c r="GV592" s="718"/>
      <c r="GW592" s="718"/>
      <c r="GX592" s="718"/>
      <c r="GY592" s="718"/>
      <c r="GZ592" s="718"/>
      <c r="HA592" s="718"/>
      <c r="HB592" s="718"/>
      <c r="HC592" s="718"/>
      <c r="HD592" s="718"/>
      <c r="HE592" s="718"/>
      <c r="HF592" s="718"/>
      <c r="HG592" s="718"/>
      <c r="HH592" s="718"/>
      <c r="HI592" s="718"/>
      <c r="HJ592" s="718"/>
      <c r="HK592" s="718"/>
      <c r="HL592" s="718"/>
      <c r="HM592" s="718"/>
      <c r="HN592" s="718"/>
      <c r="HO592" s="718"/>
      <c r="HP592" s="718"/>
      <c r="HQ592" s="718"/>
      <c r="HR592" s="718"/>
      <c r="HS592" s="718"/>
      <c r="HT592" s="718"/>
      <c r="HU592" s="718"/>
      <c r="HV592" s="718"/>
      <c r="HW592" s="718"/>
      <c r="HX592" s="718"/>
      <c r="HY592" s="718"/>
      <c r="HZ592" s="718"/>
      <c r="IA592" s="718"/>
      <c r="IB592" s="718"/>
      <c r="IC592" s="718"/>
      <c r="ID592" s="718"/>
      <c r="IE592" s="718"/>
      <c r="IF592" s="718"/>
      <c r="IG592" s="718"/>
      <c r="IH592" s="718"/>
      <c r="II592" s="718"/>
      <c r="IJ592" s="718"/>
      <c r="IK592" s="718"/>
      <c r="IL592" s="718"/>
      <c r="IM592" s="718"/>
      <c r="IN592" s="718"/>
      <c r="IO592" s="718"/>
      <c r="IP592" s="718"/>
      <c r="IQ592" s="718"/>
      <c r="IR592" s="718"/>
      <c r="IS592" s="718"/>
      <c r="IT592" s="718"/>
      <c r="IU592" s="718"/>
      <c r="IV592" s="718"/>
    </row>
    <row r="593" spans="2:256" s="418" customFormat="1">
      <c r="B593" s="432"/>
      <c r="C593" s="433"/>
      <c r="D593" s="432"/>
      <c r="E593" s="432"/>
      <c r="P593" s="718"/>
      <c r="Q593" s="718"/>
      <c r="R593" s="718"/>
      <c r="S593" s="718"/>
      <c r="T593" s="718"/>
      <c r="U593" s="718"/>
      <c r="V593" s="718"/>
      <c r="W593" s="718"/>
      <c r="X593" s="718"/>
      <c r="Y593" s="718"/>
      <c r="Z593" s="718"/>
      <c r="AA593" s="718"/>
      <c r="AB593" s="718"/>
      <c r="AC593" s="718"/>
      <c r="AD593" s="718"/>
      <c r="AE593" s="718"/>
      <c r="AF593" s="718"/>
      <c r="AG593" s="718"/>
      <c r="AH593" s="718"/>
      <c r="AI593" s="718"/>
      <c r="AJ593" s="718"/>
      <c r="AK593" s="718"/>
      <c r="AL593" s="718"/>
      <c r="AM593" s="718"/>
      <c r="AN593" s="718"/>
      <c r="AO593" s="718"/>
      <c r="AP593" s="718"/>
      <c r="AQ593" s="718"/>
      <c r="AR593" s="718"/>
      <c r="AS593" s="718"/>
      <c r="AT593" s="718"/>
      <c r="AU593" s="718"/>
      <c r="AV593" s="718"/>
      <c r="AW593" s="718"/>
      <c r="AX593" s="718"/>
      <c r="AY593" s="718"/>
      <c r="AZ593" s="718"/>
      <c r="BA593" s="718"/>
      <c r="BB593" s="718"/>
      <c r="BC593" s="718"/>
      <c r="BD593" s="718"/>
      <c r="BE593" s="718"/>
      <c r="BF593" s="718"/>
      <c r="BG593" s="718"/>
      <c r="BH593" s="718"/>
      <c r="BI593" s="718"/>
      <c r="BJ593" s="718"/>
      <c r="BK593" s="718"/>
      <c r="BL593" s="718"/>
      <c r="BM593" s="718"/>
      <c r="BN593" s="718"/>
      <c r="BO593" s="718"/>
      <c r="BP593" s="718"/>
      <c r="BQ593" s="718"/>
      <c r="BR593" s="718"/>
      <c r="BS593" s="718"/>
      <c r="BT593" s="718"/>
      <c r="BU593" s="718"/>
      <c r="BV593" s="718"/>
      <c r="BW593" s="718"/>
      <c r="BX593" s="718"/>
      <c r="BY593" s="718"/>
      <c r="BZ593" s="718"/>
      <c r="CA593" s="718"/>
      <c r="CB593" s="718"/>
      <c r="CC593" s="718"/>
      <c r="CD593" s="718"/>
      <c r="CE593" s="718"/>
      <c r="CF593" s="718"/>
      <c r="CG593" s="718"/>
      <c r="CH593" s="718"/>
      <c r="CI593" s="718"/>
      <c r="CJ593" s="718"/>
      <c r="CK593" s="718"/>
      <c r="CL593" s="718"/>
      <c r="CM593" s="718"/>
      <c r="CN593" s="718"/>
      <c r="CO593" s="718"/>
      <c r="CP593" s="718"/>
      <c r="CQ593" s="718"/>
      <c r="CR593" s="718"/>
      <c r="CS593" s="718"/>
      <c r="CT593" s="718"/>
      <c r="CU593" s="718"/>
      <c r="CV593" s="718"/>
      <c r="CW593" s="718"/>
      <c r="CX593" s="718"/>
      <c r="CY593" s="718"/>
      <c r="CZ593" s="718"/>
      <c r="DA593" s="718"/>
      <c r="DB593" s="718"/>
      <c r="DC593" s="718"/>
      <c r="DD593" s="718"/>
      <c r="DE593" s="718"/>
      <c r="DF593" s="718"/>
      <c r="DG593" s="718"/>
      <c r="DH593" s="718"/>
      <c r="DI593" s="718"/>
      <c r="DJ593" s="718"/>
      <c r="DK593" s="718"/>
      <c r="DL593" s="718"/>
      <c r="DM593" s="718"/>
      <c r="DN593" s="718"/>
      <c r="DO593" s="718"/>
      <c r="DP593" s="718"/>
      <c r="DQ593" s="718"/>
      <c r="DR593" s="718"/>
      <c r="DS593" s="718"/>
      <c r="DT593" s="718"/>
      <c r="DU593" s="718"/>
      <c r="DV593" s="718"/>
      <c r="DW593" s="718"/>
      <c r="DX593" s="718"/>
      <c r="DY593" s="718"/>
      <c r="DZ593" s="718"/>
      <c r="EA593" s="718"/>
      <c r="EB593" s="718"/>
      <c r="EC593" s="718"/>
      <c r="ED593" s="718"/>
      <c r="EE593" s="718"/>
      <c r="EF593" s="718"/>
      <c r="EG593" s="718"/>
      <c r="EH593" s="718"/>
      <c r="EI593" s="718"/>
      <c r="EJ593" s="718"/>
      <c r="EK593" s="718"/>
      <c r="EL593" s="718"/>
      <c r="EM593" s="718"/>
      <c r="EN593" s="718"/>
      <c r="EO593" s="718"/>
      <c r="EP593" s="718"/>
      <c r="EQ593" s="718"/>
      <c r="ER593" s="718"/>
      <c r="ES593" s="718"/>
      <c r="ET593" s="718"/>
      <c r="EU593" s="718"/>
      <c r="EV593" s="718"/>
      <c r="EW593" s="718"/>
      <c r="EX593" s="718"/>
      <c r="EY593" s="718"/>
      <c r="EZ593" s="718"/>
      <c r="FA593" s="718"/>
      <c r="FB593" s="718"/>
      <c r="FC593" s="718"/>
      <c r="FD593" s="718"/>
      <c r="FE593" s="718"/>
      <c r="FF593" s="718"/>
      <c r="FG593" s="718"/>
      <c r="FH593" s="718"/>
      <c r="FI593" s="718"/>
      <c r="FJ593" s="718"/>
      <c r="FK593" s="718"/>
      <c r="FL593" s="718"/>
      <c r="FM593" s="718"/>
      <c r="FN593" s="718"/>
      <c r="FO593" s="718"/>
      <c r="FP593" s="718"/>
      <c r="FQ593" s="718"/>
      <c r="FR593" s="718"/>
      <c r="FS593" s="718"/>
      <c r="FT593" s="718"/>
      <c r="FU593" s="718"/>
      <c r="FV593" s="718"/>
      <c r="FW593" s="718"/>
      <c r="FX593" s="718"/>
      <c r="FY593" s="718"/>
      <c r="FZ593" s="718"/>
      <c r="GA593" s="718"/>
      <c r="GB593" s="718"/>
      <c r="GC593" s="718"/>
      <c r="GD593" s="718"/>
      <c r="GE593" s="718"/>
      <c r="GF593" s="718"/>
      <c r="GG593" s="718"/>
      <c r="GH593" s="718"/>
      <c r="GI593" s="718"/>
      <c r="GJ593" s="718"/>
      <c r="GK593" s="718"/>
      <c r="GL593" s="718"/>
      <c r="GM593" s="718"/>
      <c r="GN593" s="718"/>
      <c r="GO593" s="718"/>
      <c r="GP593" s="718"/>
      <c r="GQ593" s="718"/>
      <c r="GR593" s="718"/>
      <c r="GS593" s="718"/>
      <c r="GT593" s="718"/>
      <c r="GU593" s="718"/>
      <c r="GV593" s="718"/>
      <c r="GW593" s="718"/>
      <c r="GX593" s="718"/>
      <c r="GY593" s="718"/>
      <c r="GZ593" s="718"/>
      <c r="HA593" s="718"/>
      <c r="HB593" s="718"/>
      <c r="HC593" s="718"/>
      <c r="HD593" s="718"/>
      <c r="HE593" s="718"/>
      <c r="HF593" s="718"/>
      <c r="HG593" s="718"/>
      <c r="HH593" s="718"/>
      <c r="HI593" s="718"/>
      <c r="HJ593" s="718"/>
      <c r="HK593" s="718"/>
      <c r="HL593" s="718"/>
      <c r="HM593" s="718"/>
      <c r="HN593" s="718"/>
      <c r="HO593" s="718"/>
      <c r="HP593" s="718"/>
      <c r="HQ593" s="718"/>
      <c r="HR593" s="718"/>
      <c r="HS593" s="718"/>
      <c r="HT593" s="718"/>
      <c r="HU593" s="718"/>
      <c r="HV593" s="718"/>
      <c r="HW593" s="718"/>
      <c r="HX593" s="718"/>
      <c r="HY593" s="718"/>
      <c r="HZ593" s="718"/>
      <c r="IA593" s="718"/>
      <c r="IB593" s="718"/>
      <c r="IC593" s="718"/>
      <c r="ID593" s="718"/>
      <c r="IE593" s="718"/>
      <c r="IF593" s="718"/>
      <c r="IG593" s="718"/>
      <c r="IH593" s="718"/>
      <c r="II593" s="718"/>
      <c r="IJ593" s="718"/>
      <c r="IK593" s="718"/>
      <c r="IL593" s="718"/>
      <c r="IM593" s="718"/>
      <c r="IN593" s="718"/>
      <c r="IO593" s="718"/>
      <c r="IP593" s="718"/>
      <c r="IQ593" s="718"/>
      <c r="IR593" s="718"/>
      <c r="IS593" s="718"/>
      <c r="IT593" s="718"/>
      <c r="IU593" s="718"/>
      <c r="IV593" s="718"/>
    </row>
    <row r="594" spans="2:256" s="418" customFormat="1">
      <c r="B594" s="432"/>
      <c r="C594" s="433"/>
      <c r="D594" s="432"/>
      <c r="E594" s="432"/>
      <c r="P594" s="718"/>
      <c r="Q594" s="718"/>
      <c r="R594" s="718"/>
      <c r="S594" s="718"/>
      <c r="T594" s="718"/>
      <c r="U594" s="718"/>
      <c r="V594" s="718"/>
      <c r="W594" s="718"/>
      <c r="X594" s="718"/>
      <c r="Y594" s="718"/>
      <c r="Z594" s="718"/>
      <c r="AA594" s="718"/>
      <c r="AB594" s="718"/>
      <c r="AC594" s="718"/>
      <c r="AD594" s="718"/>
      <c r="AE594" s="718"/>
      <c r="AF594" s="718"/>
      <c r="AG594" s="718"/>
      <c r="AH594" s="718"/>
      <c r="AI594" s="718"/>
      <c r="AJ594" s="718"/>
      <c r="AK594" s="718"/>
      <c r="AL594" s="718"/>
      <c r="AM594" s="718"/>
      <c r="AN594" s="718"/>
      <c r="AO594" s="718"/>
      <c r="AP594" s="718"/>
      <c r="AQ594" s="718"/>
      <c r="AR594" s="718"/>
      <c r="AS594" s="718"/>
      <c r="AT594" s="718"/>
      <c r="AU594" s="718"/>
      <c r="AV594" s="718"/>
      <c r="AW594" s="718"/>
      <c r="AX594" s="718"/>
      <c r="AY594" s="718"/>
      <c r="AZ594" s="718"/>
      <c r="BA594" s="718"/>
      <c r="BB594" s="718"/>
      <c r="BC594" s="718"/>
      <c r="BD594" s="718"/>
      <c r="BE594" s="718"/>
      <c r="BF594" s="718"/>
      <c r="BG594" s="718"/>
      <c r="BH594" s="718"/>
      <c r="BI594" s="718"/>
      <c r="BJ594" s="718"/>
      <c r="BK594" s="718"/>
      <c r="BL594" s="718"/>
      <c r="BM594" s="718"/>
      <c r="BN594" s="718"/>
      <c r="BO594" s="718"/>
      <c r="BP594" s="718"/>
      <c r="BQ594" s="718"/>
      <c r="BR594" s="718"/>
      <c r="BS594" s="718"/>
      <c r="BT594" s="718"/>
      <c r="BU594" s="718"/>
      <c r="BV594" s="718"/>
      <c r="BW594" s="718"/>
      <c r="BX594" s="718"/>
      <c r="BY594" s="718"/>
      <c r="BZ594" s="718"/>
      <c r="CA594" s="718"/>
      <c r="CB594" s="718"/>
      <c r="CC594" s="718"/>
      <c r="CD594" s="718"/>
      <c r="CE594" s="718"/>
      <c r="CF594" s="718"/>
      <c r="CG594" s="718"/>
      <c r="CH594" s="718"/>
      <c r="CI594" s="718"/>
      <c r="CJ594" s="718"/>
      <c r="CK594" s="718"/>
      <c r="CL594" s="718"/>
      <c r="CM594" s="718"/>
      <c r="CN594" s="718"/>
      <c r="CO594" s="718"/>
      <c r="CP594" s="718"/>
      <c r="CQ594" s="718"/>
      <c r="CR594" s="718"/>
      <c r="CS594" s="718"/>
      <c r="CT594" s="718"/>
      <c r="CU594" s="718"/>
      <c r="CV594" s="718"/>
      <c r="CW594" s="718"/>
      <c r="CX594" s="718"/>
      <c r="CY594" s="718"/>
      <c r="CZ594" s="718"/>
      <c r="DA594" s="718"/>
      <c r="DB594" s="718"/>
      <c r="DC594" s="718"/>
      <c r="DD594" s="718"/>
      <c r="DE594" s="718"/>
      <c r="DF594" s="718"/>
      <c r="DG594" s="718"/>
      <c r="DH594" s="718"/>
      <c r="DI594" s="718"/>
      <c r="DJ594" s="718"/>
      <c r="DK594" s="718"/>
      <c r="DL594" s="718"/>
      <c r="DM594" s="718"/>
      <c r="DN594" s="718"/>
      <c r="DO594" s="718"/>
      <c r="DP594" s="718"/>
      <c r="DQ594" s="718"/>
      <c r="DR594" s="718"/>
      <c r="DS594" s="718"/>
      <c r="DT594" s="718"/>
      <c r="DU594" s="718"/>
      <c r="DV594" s="718"/>
      <c r="DW594" s="718"/>
      <c r="DX594" s="718"/>
      <c r="DY594" s="718"/>
      <c r="DZ594" s="718"/>
      <c r="EA594" s="718"/>
      <c r="EB594" s="718"/>
      <c r="EC594" s="718"/>
      <c r="ED594" s="718"/>
      <c r="EE594" s="718"/>
      <c r="EF594" s="718"/>
      <c r="EG594" s="718"/>
      <c r="EH594" s="718"/>
      <c r="EI594" s="718"/>
      <c r="EJ594" s="718"/>
      <c r="EK594" s="718"/>
      <c r="EL594" s="718"/>
      <c r="EM594" s="718"/>
      <c r="EN594" s="718"/>
      <c r="EO594" s="718"/>
      <c r="EP594" s="718"/>
      <c r="EQ594" s="718"/>
      <c r="ER594" s="718"/>
      <c r="ES594" s="718"/>
      <c r="ET594" s="718"/>
      <c r="EU594" s="718"/>
      <c r="EV594" s="718"/>
      <c r="EW594" s="718"/>
      <c r="EX594" s="718"/>
      <c r="EY594" s="718"/>
      <c r="EZ594" s="718"/>
      <c r="FA594" s="718"/>
      <c r="FB594" s="718"/>
      <c r="FC594" s="718"/>
      <c r="FD594" s="718"/>
      <c r="FE594" s="718"/>
      <c r="FF594" s="718"/>
      <c r="FG594" s="718"/>
      <c r="FH594" s="718"/>
      <c r="FI594" s="718"/>
      <c r="FJ594" s="718"/>
      <c r="FK594" s="718"/>
      <c r="FL594" s="718"/>
      <c r="FM594" s="718"/>
      <c r="FN594" s="718"/>
      <c r="FO594" s="718"/>
      <c r="FP594" s="718"/>
      <c r="FQ594" s="718"/>
      <c r="FR594" s="718"/>
      <c r="FS594" s="718"/>
      <c r="FT594" s="718"/>
      <c r="FU594" s="718"/>
      <c r="FV594" s="718"/>
      <c r="FW594" s="718"/>
      <c r="FX594" s="718"/>
      <c r="FY594" s="718"/>
      <c r="FZ594" s="718"/>
      <c r="GA594" s="718"/>
      <c r="GB594" s="718"/>
      <c r="GC594" s="718"/>
      <c r="GD594" s="718"/>
      <c r="GE594" s="718"/>
      <c r="GF594" s="718"/>
      <c r="GG594" s="718"/>
      <c r="GH594" s="718"/>
      <c r="GI594" s="718"/>
      <c r="GJ594" s="718"/>
      <c r="GK594" s="718"/>
      <c r="GL594" s="718"/>
      <c r="GM594" s="718"/>
      <c r="GN594" s="718"/>
      <c r="GO594" s="718"/>
      <c r="GP594" s="718"/>
      <c r="GQ594" s="718"/>
      <c r="GR594" s="718"/>
      <c r="GS594" s="718"/>
      <c r="GT594" s="718"/>
      <c r="GU594" s="718"/>
      <c r="GV594" s="718"/>
      <c r="GW594" s="718"/>
      <c r="GX594" s="718"/>
      <c r="GY594" s="718"/>
      <c r="GZ594" s="718"/>
      <c r="HA594" s="718"/>
      <c r="HB594" s="718"/>
      <c r="HC594" s="718"/>
      <c r="HD594" s="718"/>
      <c r="HE594" s="718"/>
      <c r="HF594" s="718"/>
      <c r="HG594" s="718"/>
      <c r="HH594" s="718"/>
      <c r="HI594" s="718"/>
      <c r="HJ594" s="718"/>
      <c r="HK594" s="718"/>
      <c r="HL594" s="718"/>
      <c r="HM594" s="718"/>
      <c r="HN594" s="718"/>
      <c r="HO594" s="718"/>
      <c r="HP594" s="718"/>
      <c r="HQ594" s="718"/>
      <c r="HR594" s="718"/>
      <c r="HS594" s="718"/>
      <c r="HT594" s="718"/>
      <c r="HU594" s="718"/>
      <c r="HV594" s="718"/>
      <c r="HW594" s="718"/>
      <c r="HX594" s="718"/>
      <c r="HY594" s="718"/>
      <c r="HZ594" s="718"/>
      <c r="IA594" s="718"/>
      <c r="IB594" s="718"/>
      <c r="IC594" s="718"/>
      <c r="ID594" s="718"/>
      <c r="IE594" s="718"/>
      <c r="IF594" s="718"/>
      <c r="IG594" s="718"/>
      <c r="IH594" s="718"/>
      <c r="II594" s="718"/>
      <c r="IJ594" s="718"/>
      <c r="IK594" s="718"/>
      <c r="IL594" s="718"/>
      <c r="IM594" s="718"/>
      <c r="IN594" s="718"/>
      <c r="IO594" s="718"/>
      <c r="IP594" s="718"/>
      <c r="IQ594" s="718"/>
      <c r="IR594" s="718"/>
      <c r="IS594" s="718"/>
      <c r="IT594" s="718"/>
      <c r="IU594" s="718"/>
      <c r="IV594" s="718"/>
    </row>
    <row r="595" spans="2:256" s="418" customFormat="1">
      <c r="B595" s="432"/>
      <c r="C595" s="433"/>
      <c r="D595" s="432"/>
      <c r="E595" s="432"/>
      <c r="P595" s="718"/>
      <c r="Q595" s="718"/>
      <c r="R595" s="718"/>
      <c r="S595" s="718"/>
      <c r="T595" s="718"/>
      <c r="U595" s="718"/>
      <c r="V595" s="718"/>
      <c r="W595" s="718"/>
      <c r="X595" s="718"/>
      <c r="Y595" s="718"/>
      <c r="Z595" s="718"/>
      <c r="AA595" s="718"/>
      <c r="AB595" s="718"/>
      <c r="AC595" s="718"/>
      <c r="AD595" s="718"/>
      <c r="AE595" s="718"/>
      <c r="AF595" s="718"/>
      <c r="AG595" s="718"/>
      <c r="AH595" s="718"/>
      <c r="AI595" s="718"/>
      <c r="AJ595" s="718"/>
      <c r="AK595" s="718"/>
      <c r="AL595" s="718"/>
      <c r="AM595" s="718"/>
      <c r="AN595" s="718"/>
      <c r="AO595" s="718"/>
      <c r="AP595" s="718"/>
      <c r="AQ595" s="718"/>
      <c r="AR595" s="718"/>
      <c r="AS595" s="718"/>
      <c r="AT595" s="718"/>
      <c r="AU595" s="718"/>
      <c r="AV595" s="718"/>
      <c r="AW595" s="718"/>
      <c r="AX595" s="718"/>
      <c r="AY595" s="718"/>
      <c r="AZ595" s="718"/>
      <c r="BA595" s="718"/>
      <c r="BB595" s="718"/>
      <c r="BC595" s="718"/>
      <c r="BD595" s="718"/>
      <c r="BE595" s="718"/>
      <c r="BF595" s="718"/>
      <c r="BG595" s="718"/>
      <c r="BH595" s="718"/>
      <c r="BI595" s="718"/>
      <c r="BJ595" s="718"/>
      <c r="BK595" s="718"/>
      <c r="BL595" s="718"/>
      <c r="BM595" s="718"/>
      <c r="BN595" s="718"/>
      <c r="BO595" s="718"/>
      <c r="BP595" s="718"/>
      <c r="BQ595" s="718"/>
      <c r="BR595" s="718"/>
      <c r="BS595" s="718"/>
      <c r="BT595" s="718"/>
      <c r="BU595" s="718"/>
      <c r="BV595" s="718"/>
      <c r="BW595" s="718"/>
      <c r="BX595" s="718"/>
      <c r="BY595" s="718"/>
      <c r="BZ595" s="718"/>
      <c r="CA595" s="718"/>
      <c r="CB595" s="718"/>
      <c r="CC595" s="718"/>
      <c r="CD595" s="718"/>
      <c r="CE595" s="718"/>
      <c r="CF595" s="718"/>
      <c r="CG595" s="718"/>
      <c r="CH595" s="718"/>
      <c r="CI595" s="718"/>
      <c r="CJ595" s="718"/>
      <c r="CK595" s="718"/>
      <c r="CL595" s="718"/>
      <c r="CM595" s="718"/>
      <c r="CN595" s="718"/>
      <c r="CO595" s="718"/>
      <c r="CP595" s="718"/>
      <c r="CQ595" s="718"/>
      <c r="CR595" s="718"/>
      <c r="CS595" s="718"/>
      <c r="CT595" s="718"/>
      <c r="CU595" s="718"/>
      <c r="CV595" s="718"/>
      <c r="CW595" s="718"/>
      <c r="CX595" s="718"/>
      <c r="CY595" s="718"/>
      <c r="CZ595" s="718"/>
      <c r="DA595" s="718"/>
      <c r="DB595" s="718"/>
      <c r="DC595" s="718"/>
      <c r="DD595" s="718"/>
      <c r="DE595" s="718"/>
      <c r="DF595" s="718"/>
      <c r="DG595" s="718"/>
      <c r="DH595" s="718"/>
      <c r="DI595" s="718"/>
      <c r="DJ595" s="718"/>
      <c r="DK595" s="718"/>
      <c r="DL595" s="718"/>
      <c r="DM595" s="718"/>
      <c r="DN595" s="718"/>
      <c r="DO595" s="718"/>
      <c r="DP595" s="718"/>
      <c r="DQ595" s="718"/>
      <c r="DR595" s="718"/>
      <c r="DS595" s="718"/>
      <c r="DT595" s="718"/>
      <c r="DU595" s="718"/>
      <c r="DV595" s="718"/>
      <c r="DW595" s="718"/>
      <c r="DX595" s="718"/>
      <c r="DY595" s="718"/>
      <c r="DZ595" s="718"/>
      <c r="EA595" s="718"/>
      <c r="EB595" s="718"/>
      <c r="EC595" s="718"/>
      <c r="ED595" s="718"/>
      <c r="EE595" s="718"/>
      <c r="EF595" s="718"/>
      <c r="EG595" s="718"/>
      <c r="EH595" s="718"/>
      <c r="EI595" s="718"/>
      <c r="EJ595" s="718"/>
      <c r="EK595" s="718"/>
      <c r="EL595" s="718"/>
      <c r="EM595" s="718"/>
      <c r="EN595" s="718"/>
      <c r="EO595" s="718"/>
      <c r="EP595" s="718"/>
      <c r="EQ595" s="718"/>
      <c r="ER595" s="718"/>
      <c r="ES595" s="718"/>
      <c r="ET595" s="718"/>
      <c r="EU595" s="718"/>
      <c r="EV595" s="718"/>
      <c r="EW595" s="718"/>
      <c r="EX595" s="718"/>
      <c r="EY595" s="718"/>
      <c r="EZ595" s="718"/>
      <c r="FA595" s="718"/>
      <c r="FB595" s="718"/>
      <c r="FC595" s="718"/>
      <c r="FD595" s="718"/>
      <c r="FE595" s="718"/>
      <c r="FF595" s="718"/>
      <c r="FG595" s="718"/>
      <c r="FH595" s="718"/>
      <c r="FI595" s="718"/>
      <c r="FJ595" s="718"/>
      <c r="FK595" s="718"/>
      <c r="FL595" s="718"/>
      <c r="FM595" s="718"/>
      <c r="FN595" s="718"/>
      <c r="FO595" s="718"/>
      <c r="FP595" s="718"/>
      <c r="FQ595" s="718"/>
      <c r="FR595" s="718"/>
      <c r="FS595" s="718"/>
      <c r="FT595" s="718"/>
      <c r="FU595" s="718"/>
      <c r="FV595" s="718"/>
      <c r="FW595" s="718"/>
      <c r="FX595" s="718"/>
      <c r="FY595" s="718"/>
      <c r="FZ595" s="718"/>
      <c r="GA595" s="718"/>
      <c r="GB595" s="718"/>
      <c r="GC595" s="718"/>
      <c r="GD595" s="718"/>
      <c r="GE595" s="718"/>
      <c r="GF595" s="718"/>
      <c r="GG595" s="718"/>
      <c r="GH595" s="718"/>
      <c r="GI595" s="718"/>
      <c r="GJ595" s="718"/>
      <c r="GK595" s="718"/>
      <c r="GL595" s="718"/>
      <c r="GM595" s="718"/>
      <c r="GN595" s="718"/>
      <c r="GO595" s="718"/>
      <c r="GP595" s="718"/>
      <c r="GQ595" s="718"/>
      <c r="GR595" s="718"/>
      <c r="GS595" s="718"/>
      <c r="GT595" s="718"/>
      <c r="GU595" s="718"/>
      <c r="GV595" s="718"/>
      <c r="GW595" s="718"/>
      <c r="GX595" s="718"/>
      <c r="GY595" s="718"/>
      <c r="GZ595" s="718"/>
      <c r="HA595" s="718"/>
      <c r="HB595" s="718"/>
      <c r="HC595" s="718"/>
      <c r="HD595" s="718"/>
      <c r="HE595" s="718"/>
      <c r="HF595" s="718"/>
      <c r="HG595" s="718"/>
      <c r="HH595" s="718"/>
      <c r="HI595" s="718"/>
      <c r="HJ595" s="718"/>
      <c r="HK595" s="718"/>
      <c r="HL595" s="718"/>
      <c r="HM595" s="718"/>
      <c r="HN595" s="718"/>
      <c r="HO595" s="718"/>
      <c r="HP595" s="718"/>
      <c r="HQ595" s="718"/>
      <c r="HR595" s="718"/>
      <c r="HS595" s="718"/>
      <c r="HT595" s="718"/>
      <c r="HU595" s="718"/>
      <c r="HV595" s="718"/>
      <c r="HW595" s="718"/>
      <c r="HX595" s="718"/>
      <c r="HY595" s="718"/>
      <c r="HZ595" s="718"/>
      <c r="IA595" s="718"/>
      <c r="IB595" s="718"/>
      <c r="IC595" s="718"/>
      <c r="ID595" s="718"/>
      <c r="IE595" s="718"/>
      <c r="IF595" s="718"/>
      <c r="IG595" s="718"/>
      <c r="IH595" s="718"/>
      <c r="II595" s="718"/>
      <c r="IJ595" s="718"/>
      <c r="IK595" s="718"/>
      <c r="IL595" s="718"/>
      <c r="IM595" s="718"/>
      <c r="IN595" s="718"/>
      <c r="IO595" s="718"/>
      <c r="IP595" s="718"/>
      <c r="IQ595" s="718"/>
      <c r="IR595" s="718"/>
      <c r="IS595" s="718"/>
      <c r="IT595" s="718"/>
      <c r="IU595" s="718"/>
      <c r="IV595" s="718"/>
    </row>
    <row r="596" spans="2:256" s="418" customFormat="1">
      <c r="B596" s="432"/>
      <c r="C596" s="433"/>
      <c r="D596" s="432"/>
      <c r="E596" s="432"/>
      <c r="P596" s="718"/>
      <c r="Q596" s="718"/>
      <c r="R596" s="718"/>
      <c r="S596" s="718"/>
      <c r="T596" s="718"/>
      <c r="U596" s="718"/>
      <c r="V596" s="718"/>
      <c r="W596" s="718"/>
      <c r="X596" s="718"/>
      <c r="Y596" s="718"/>
      <c r="Z596" s="718"/>
      <c r="AA596" s="718"/>
      <c r="AB596" s="718"/>
      <c r="AC596" s="718"/>
      <c r="AD596" s="718"/>
      <c r="AE596" s="718"/>
      <c r="AF596" s="718"/>
      <c r="AG596" s="718"/>
      <c r="AH596" s="718"/>
      <c r="AI596" s="718"/>
      <c r="AJ596" s="718"/>
      <c r="AK596" s="718"/>
      <c r="AL596" s="718"/>
      <c r="AM596" s="718"/>
      <c r="AN596" s="718"/>
      <c r="AO596" s="718"/>
      <c r="AP596" s="718"/>
      <c r="AQ596" s="718"/>
      <c r="AR596" s="718"/>
      <c r="AS596" s="718"/>
      <c r="AT596" s="718"/>
      <c r="AU596" s="718"/>
      <c r="AV596" s="718"/>
      <c r="AW596" s="718"/>
      <c r="AX596" s="718"/>
      <c r="AY596" s="718"/>
      <c r="AZ596" s="718"/>
      <c r="BA596" s="718"/>
      <c r="BB596" s="718"/>
      <c r="BC596" s="718"/>
      <c r="BD596" s="718"/>
      <c r="BE596" s="718"/>
      <c r="BF596" s="718"/>
      <c r="BG596" s="718"/>
      <c r="BH596" s="718"/>
      <c r="BI596" s="718"/>
      <c r="BJ596" s="718"/>
      <c r="BK596" s="718"/>
      <c r="BL596" s="718"/>
      <c r="BM596" s="718"/>
      <c r="BN596" s="718"/>
      <c r="BO596" s="718"/>
      <c r="BP596" s="718"/>
      <c r="BQ596" s="718"/>
      <c r="BR596" s="718"/>
      <c r="BS596" s="718"/>
      <c r="BT596" s="718"/>
      <c r="BU596" s="718"/>
      <c r="BV596" s="718"/>
      <c r="BW596" s="718"/>
      <c r="BX596" s="718"/>
      <c r="BY596" s="718"/>
      <c r="BZ596" s="718"/>
      <c r="CA596" s="718"/>
      <c r="CB596" s="718"/>
      <c r="CC596" s="718"/>
      <c r="CD596" s="718"/>
      <c r="CE596" s="718"/>
      <c r="CF596" s="718"/>
      <c r="CG596" s="718"/>
      <c r="CH596" s="718"/>
      <c r="CI596" s="718"/>
      <c r="CJ596" s="718"/>
      <c r="CK596" s="718"/>
      <c r="CL596" s="718"/>
      <c r="CM596" s="718"/>
      <c r="CN596" s="718"/>
      <c r="CO596" s="718"/>
      <c r="CP596" s="718"/>
      <c r="CQ596" s="718"/>
      <c r="CR596" s="718"/>
      <c r="CS596" s="718"/>
      <c r="CT596" s="718"/>
      <c r="CU596" s="718"/>
      <c r="CV596" s="718"/>
      <c r="CW596" s="718"/>
      <c r="CX596" s="718"/>
      <c r="CY596" s="718"/>
      <c r="CZ596" s="718"/>
      <c r="DA596" s="718"/>
      <c r="DB596" s="718"/>
      <c r="DC596" s="718"/>
      <c r="DD596" s="718"/>
      <c r="DE596" s="718"/>
      <c r="DF596" s="718"/>
      <c r="DG596" s="718"/>
      <c r="DH596" s="718"/>
      <c r="DI596" s="718"/>
      <c r="DJ596" s="718"/>
      <c r="DK596" s="718"/>
      <c r="DL596" s="718"/>
      <c r="DM596" s="718"/>
      <c r="DN596" s="718"/>
      <c r="DO596" s="718"/>
      <c r="DP596" s="718"/>
      <c r="DQ596" s="718"/>
      <c r="DR596" s="718"/>
      <c r="DS596" s="718"/>
      <c r="DT596" s="718"/>
      <c r="DU596" s="718"/>
      <c r="DV596" s="718"/>
      <c r="DW596" s="718"/>
      <c r="DX596" s="718"/>
      <c r="DY596" s="718"/>
      <c r="DZ596" s="718"/>
      <c r="EA596" s="718"/>
      <c r="EB596" s="718"/>
      <c r="EC596" s="718"/>
      <c r="ED596" s="718"/>
      <c r="EE596" s="718"/>
      <c r="EF596" s="718"/>
      <c r="EG596" s="718"/>
      <c r="EH596" s="718"/>
      <c r="EI596" s="718"/>
      <c r="EJ596" s="718"/>
      <c r="EK596" s="718"/>
      <c r="EL596" s="718"/>
      <c r="EM596" s="718"/>
      <c r="EN596" s="718"/>
      <c r="EO596" s="718"/>
      <c r="EP596" s="718"/>
      <c r="EQ596" s="718"/>
      <c r="ER596" s="718"/>
      <c r="ES596" s="718"/>
      <c r="ET596" s="718"/>
      <c r="EU596" s="718"/>
      <c r="EV596" s="718"/>
      <c r="EW596" s="718"/>
      <c r="EX596" s="718"/>
      <c r="EY596" s="718"/>
      <c r="EZ596" s="718"/>
      <c r="FA596" s="718"/>
      <c r="FB596" s="718"/>
      <c r="FC596" s="718"/>
      <c r="FD596" s="718"/>
      <c r="FE596" s="718"/>
      <c r="FF596" s="718"/>
      <c r="FG596" s="718"/>
      <c r="FH596" s="718"/>
      <c r="FI596" s="718"/>
      <c r="FJ596" s="718"/>
      <c r="FK596" s="718"/>
      <c r="FL596" s="718"/>
      <c r="FM596" s="718"/>
      <c r="FN596" s="718"/>
      <c r="FO596" s="718"/>
      <c r="FP596" s="718"/>
      <c r="FQ596" s="718"/>
      <c r="FR596" s="718"/>
      <c r="FS596" s="718"/>
      <c r="FT596" s="718"/>
      <c r="FU596" s="718"/>
      <c r="FV596" s="718"/>
      <c r="FW596" s="718"/>
      <c r="FX596" s="718"/>
      <c r="FY596" s="718"/>
      <c r="FZ596" s="718"/>
      <c r="GA596" s="718"/>
      <c r="GB596" s="718"/>
      <c r="GC596" s="718"/>
      <c r="GD596" s="718"/>
      <c r="GE596" s="718"/>
      <c r="GF596" s="718"/>
      <c r="GG596" s="718"/>
      <c r="GH596" s="718"/>
      <c r="GI596" s="718"/>
      <c r="GJ596" s="718"/>
      <c r="GK596" s="718"/>
      <c r="GL596" s="718"/>
      <c r="GM596" s="718"/>
      <c r="GN596" s="718"/>
      <c r="GO596" s="718"/>
      <c r="GP596" s="718"/>
      <c r="GQ596" s="718"/>
      <c r="GR596" s="718"/>
      <c r="GS596" s="718"/>
      <c r="GT596" s="718"/>
      <c r="GU596" s="718"/>
      <c r="GV596" s="718"/>
      <c r="GW596" s="718"/>
      <c r="GX596" s="718"/>
      <c r="GY596" s="718"/>
      <c r="GZ596" s="718"/>
      <c r="HA596" s="718"/>
      <c r="HB596" s="718"/>
      <c r="HC596" s="718"/>
      <c r="HD596" s="718"/>
      <c r="HE596" s="718"/>
      <c r="HF596" s="718"/>
      <c r="HG596" s="718"/>
      <c r="HH596" s="718"/>
      <c r="HI596" s="718"/>
      <c r="HJ596" s="718"/>
      <c r="HK596" s="718"/>
      <c r="HL596" s="718"/>
      <c r="HM596" s="718"/>
      <c r="HN596" s="718"/>
      <c r="HO596" s="718"/>
      <c r="HP596" s="718"/>
      <c r="HQ596" s="718"/>
      <c r="HR596" s="718"/>
      <c r="HS596" s="718"/>
      <c r="HT596" s="718"/>
      <c r="HU596" s="718"/>
      <c r="HV596" s="718"/>
      <c r="HW596" s="718"/>
      <c r="HX596" s="718"/>
      <c r="HY596" s="718"/>
      <c r="HZ596" s="718"/>
      <c r="IA596" s="718"/>
      <c r="IB596" s="718"/>
      <c r="IC596" s="718"/>
      <c r="ID596" s="718"/>
      <c r="IE596" s="718"/>
      <c r="IF596" s="718"/>
      <c r="IG596" s="718"/>
      <c r="IH596" s="718"/>
      <c r="II596" s="718"/>
      <c r="IJ596" s="718"/>
      <c r="IK596" s="718"/>
      <c r="IL596" s="718"/>
      <c r="IM596" s="718"/>
      <c r="IN596" s="718"/>
      <c r="IO596" s="718"/>
      <c r="IP596" s="718"/>
      <c r="IQ596" s="718"/>
      <c r="IR596" s="718"/>
      <c r="IS596" s="718"/>
      <c r="IT596" s="718"/>
      <c r="IU596" s="718"/>
      <c r="IV596" s="718"/>
    </row>
    <row r="597" spans="2:256" s="418" customFormat="1">
      <c r="B597" s="432"/>
      <c r="C597" s="433"/>
      <c r="D597" s="432"/>
      <c r="E597" s="432"/>
      <c r="P597" s="718"/>
      <c r="Q597" s="718"/>
      <c r="R597" s="718"/>
      <c r="S597" s="718"/>
      <c r="T597" s="718"/>
      <c r="U597" s="718"/>
      <c r="V597" s="718"/>
      <c r="W597" s="718"/>
      <c r="X597" s="718"/>
      <c r="Y597" s="718"/>
      <c r="Z597" s="718"/>
      <c r="AA597" s="718"/>
      <c r="AB597" s="718"/>
      <c r="AC597" s="718"/>
      <c r="AD597" s="718"/>
      <c r="AE597" s="718"/>
      <c r="AF597" s="718"/>
      <c r="AG597" s="718"/>
      <c r="AH597" s="718"/>
      <c r="AI597" s="718"/>
      <c r="AJ597" s="718"/>
      <c r="AK597" s="718"/>
      <c r="AL597" s="718"/>
      <c r="AM597" s="718"/>
      <c r="AN597" s="718"/>
      <c r="AO597" s="718"/>
      <c r="AP597" s="718"/>
      <c r="AQ597" s="718"/>
      <c r="AR597" s="718"/>
      <c r="AS597" s="718"/>
      <c r="AT597" s="718"/>
      <c r="AU597" s="718"/>
      <c r="AV597" s="718"/>
      <c r="AW597" s="718"/>
      <c r="AX597" s="718"/>
      <c r="AY597" s="718"/>
      <c r="AZ597" s="718"/>
      <c r="BA597" s="718"/>
      <c r="BB597" s="718"/>
      <c r="BC597" s="718"/>
      <c r="BD597" s="718"/>
      <c r="BE597" s="718"/>
      <c r="BF597" s="718"/>
      <c r="BG597" s="718"/>
      <c r="BH597" s="718"/>
      <c r="BI597" s="718"/>
      <c r="BJ597" s="718"/>
      <c r="BK597" s="718"/>
      <c r="BL597" s="718"/>
      <c r="BM597" s="718"/>
      <c r="BN597" s="718"/>
      <c r="BO597" s="718"/>
      <c r="BP597" s="718"/>
      <c r="BQ597" s="718"/>
      <c r="BR597" s="718"/>
      <c r="BS597" s="718"/>
      <c r="BT597" s="718"/>
      <c r="BU597" s="718"/>
      <c r="BV597" s="718"/>
      <c r="BW597" s="718"/>
      <c r="BX597" s="718"/>
      <c r="BY597" s="718"/>
      <c r="BZ597" s="718"/>
      <c r="CA597" s="718"/>
      <c r="CB597" s="718"/>
      <c r="CC597" s="718"/>
      <c r="CD597" s="718"/>
      <c r="CE597" s="718"/>
      <c r="CF597" s="718"/>
      <c r="CG597" s="718"/>
      <c r="CH597" s="718"/>
      <c r="CI597" s="718"/>
      <c r="CJ597" s="718"/>
      <c r="CK597" s="718"/>
      <c r="CL597" s="718"/>
      <c r="CM597" s="718"/>
      <c r="CN597" s="718"/>
      <c r="CO597" s="718"/>
      <c r="CP597" s="718"/>
      <c r="CQ597" s="718"/>
      <c r="CR597" s="718"/>
      <c r="CS597" s="718"/>
      <c r="CT597" s="718"/>
      <c r="CU597" s="718"/>
      <c r="CV597" s="718"/>
      <c r="CW597" s="718"/>
      <c r="CX597" s="718"/>
      <c r="CY597" s="718"/>
      <c r="CZ597" s="718"/>
      <c r="DA597" s="718"/>
      <c r="DB597" s="718"/>
      <c r="DC597" s="718"/>
      <c r="DD597" s="718"/>
      <c r="DE597" s="718"/>
      <c r="DF597" s="718"/>
      <c r="DG597" s="718"/>
      <c r="DH597" s="718"/>
      <c r="DI597" s="718"/>
      <c r="DJ597" s="718"/>
      <c r="DK597" s="718"/>
      <c r="DL597" s="718"/>
      <c r="DM597" s="718"/>
      <c r="DN597" s="718"/>
      <c r="DO597" s="718"/>
      <c r="DP597" s="718"/>
      <c r="DQ597" s="718"/>
      <c r="DR597" s="718"/>
      <c r="DS597" s="718"/>
      <c r="DT597" s="718"/>
      <c r="DU597" s="718"/>
      <c r="DV597" s="718"/>
      <c r="DW597" s="718"/>
      <c r="DX597" s="718"/>
      <c r="DY597" s="718"/>
      <c r="DZ597" s="718"/>
      <c r="EA597" s="718"/>
      <c r="EB597" s="718"/>
      <c r="EC597" s="718"/>
      <c r="ED597" s="718"/>
      <c r="EE597" s="718"/>
      <c r="EF597" s="718"/>
      <c r="EG597" s="718"/>
      <c r="EH597" s="718"/>
      <c r="EI597" s="718"/>
      <c r="EJ597" s="718"/>
      <c r="EK597" s="718"/>
      <c r="EL597" s="718"/>
      <c r="EM597" s="718"/>
      <c r="EN597" s="718"/>
      <c r="EO597" s="718"/>
      <c r="EP597" s="718"/>
      <c r="EQ597" s="718"/>
      <c r="ER597" s="718"/>
      <c r="ES597" s="718"/>
      <c r="ET597" s="718"/>
      <c r="EU597" s="718"/>
      <c r="EV597" s="718"/>
      <c r="EW597" s="718"/>
      <c r="EX597" s="718"/>
      <c r="EY597" s="718"/>
      <c r="EZ597" s="718"/>
      <c r="FA597" s="718"/>
      <c r="FB597" s="718"/>
      <c r="FC597" s="718"/>
      <c r="FD597" s="718"/>
      <c r="FE597" s="718"/>
      <c r="FF597" s="718"/>
      <c r="FG597" s="718"/>
      <c r="FH597" s="718"/>
      <c r="FI597" s="718"/>
      <c r="FJ597" s="718"/>
      <c r="FK597" s="718"/>
      <c r="FL597" s="718"/>
      <c r="FM597" s="718"/>
      <c r="FN597" s="718"/>
      <c r="FO597" s="718"/>
      <c r="FP597" s="718"/>
      <c r="FQ597" s="718"/>
      <c r="FR597" s="718"/>
      <c r="FS597" s="718"/>
      <c r="FT597" s="718"/>
      <c r="FU597" s="718"/>
      <c r="FV597" s="718"/>
      <c r="FW597" s="718"/>
      <c r="FX597" s="718"/>
      <c r="FY597" s="718"/>
      <c r="FZ597" s="718"/>
      <c r="GA597" s="718"/>
      <c r="GB597" s="718"/>
      <c r="GC597" s="718"/>
      <c r="GD597" s="718"/>
      <c r="GE597" s="718"/>
      <c r="GF597" s="718"/>
      <c r="GG597" s="718"/>
      <c r="GH597" s="718"/>
      <c r="GI597" s="718"/>
      <c r="GJ597" s="718"/>
      <c r="GK597" s="718"/>
      <c r="GL597" s="718"/>
      <c r="GM597" s="718"/>
      <c r="GN597" s="718"/>
      <c r="GO597" s="718"/>
      <c r="GP597" s="718"/>
      <c r="GQ597" s="718"/>
      <c r="GR597" s="718"/>
      <c r="GS597" s="718"/>
      <c r="GT597" s="718"/>
      <c r="GU597" s="718"/>
      <c r="GV597" s="718"/>
      <c r="GW597" s="718"/>
      <c r="GX597" s="718"/>
      <c r="GY597" s="718"/>
      <c r="GZ597" s="718"/>
      <c r="HA597" s="718"/>
      <c r="HB597" s="718"/>
      <c r="HC597" s="718"/>
      <c r="HD597" s="718"/>
      <c r="HE597" s="718"/>
      <c r="HF597" s="718"/>
      <c r="HG597" s="718"/>
      <c r="HH597" s="718"/>
      <c r="HI597" s="718"/>
      <c r="HJ597" s="718"/>
      <c r="HK597" s="718"/>
      <c r="HL597" s="718"/>
      <c r="HM597" s="718"/>
      <c r="HN597" s="718"/>
      <c r="HO597" s="718"/>
      <c r="HP597" s="718"/>
      <c r="HQ597" s="718"/>
      <c r="HR597" s="718"/>
      <c r="HS597" s="718"/>
      <c r="HT597" s="718"/>
      <c r="HU597" s="718"/>
      <c r="HV597" s="718"/>
      <c r="HW597" s="718"/>
      <c r="HX597" s="718"/>
      <c r="HY597" s="718"/>
      <c r="HZ597" s="718"/>
      <c r="IA597" s="718"/>
      <c r="IB597" s="718"/>
      <c r="IC597" s="718"/>
      <c r="ID597" s="718"/>
      <c r="IE597" s="718"/>
      <c r="IF597" s="718"/>
      <c r="IG597" s="718"/>
      <c r="IH597" s="718"/>
      <c r="II597" s="718"/>
      <c r="IJ597" s="718"/>
      <c r="IK597" s="718"/>
      <c r="IL597" s="718"/>
      <c r="IM597" s="718"/>
      <c r="IN597" s="718"/>
      <c r="IO597" s="718"/>
      <c r="IP597" s="718"/>
      <c r="IQ597" s="718"/>
      <c r="IR597" s="718"/>
      <c r="IS597" s="718"/>
      <c r="IT597" s="718"/>
      <c r="IU597" s="718"/>
      <c r="IV597" s="718"/>
    </row>
    <row r="598" spans="2:256" s="418" customFormat="1">
      <c r="B598" s="432"/>
      <c r="C598" s="433"/>
      <c r="D598" s="432"/>
      <c r="E598" s="432"/>
      <c r="P598" s="718"/>
      <c r="Q598" s="718"/>
      <c r="R598" s="718"/>
      <c r="S598" s="718"/>
      <c r="T598" s="718"/>
      <c r="U598" s="718"/>
      <c r="V598" s="718"/>
      <c r="W598" s="718"/>
      <c r="X598" s="718"/>
      <c r="Y598" s="718"/>
      <c r="Z598" s="718"/>
      <c r="AA598" s="718"/>
      <c r="AB598" s="718"/>
      <c r="AC598" s="718"/>
      <c r="AD598" s="718"/>
      <c r="AE598" s="718"/>
      <c r="AF598" s="718"/>
      <c r="AG598" s="718"/>
      <c r="AH598" s="718"/>
      <c r="AI598" s="718"/>
      <c r="AJ598" s="718"/>
      <c r="AK598" s="718"/>
      <c r="AL598" s="718"/>
      <c r="AM598" s="718"/>
      <c r="AN598" s="718"/>
      <c r="AO598" s="718"/>
      <c r="AP598" s="718"/>
      <c r="AQ598" s="718"/>
      <c r="AR598" s="718"/>
      <c r="AS598" s="718"/>
      <c r="AT598" s="718"/>
      <c r="AU598" s="718"/>
      <c r="AV598" s="718"/>
      <c r="AW598" s="718"/>
      <c r="AX598" s="718"/>
      <c r="AY598" s="718"/>
      <c r="AZ598" s="718"/>
      <c r="BA598" s="718"/>
      <c r="BB598" s="718"/>
      <c r="BC598" s="718"/>
      <c r="BD598" s="718"/>
      <c r="BE598" s="718"/>
      <c r="BF598" s="718"/>
      <c r="BG598" s="718"/>
      <c r="BH598" s="718"/>
      <c r="BI598" s="718"/>
      <c r="BJ598" s="718"/>
      <c r="BK598" s="718"/>
      <c r="BL598" s="718"/>
      <c r="BM598" s="718"/>
      <c r="BN598" s="718"/>
      <c r="BO598" s="718"/>
      <c r="BP598" s="718"/>
      <c r="BQ598" s="718"/>
      <c r="BR598" s="718"/>
      <c r="BS598" s="718"/>
      <c r="BT598" s="718"/>
      <c r="BU598" s="718"/>
      <c r="BV598" s="718"/>
      <c r="BW598" s="718"/>
      <c r="BX598" s="718"/>
      <c r="BY598" s="718"/>
      <c r="BZ598" s="718"/>
      <c r="CA598" s="718"/>
      <c r="CB598" s="718"/>
      <c r="CC598" s="718"/>
      <c r="CD598" s="718"/>
      <c r="CE598" s="718"/>
      <c r="CF598" s="718"/>
      <c r="CG598" s="718"/>
      <c r="CH598" s="718"/>
      <c r="CI598" s="718"/>
      <c r="CJ598" s="718"/>
      <c r="CK598" s="718"/>
      <c r="CL598" s="718"/>
      <c r="CM598" s="718"/>
      <c r="CN598" s="718"/>
      <c r="CO598" s="718"/>
      <c r="CP598" s="718"/>
      <c r="CQ598" s="718"/>
      <c r="CR598" s="718"/>
      <c r="CS598" s="718"/>
      <c r="CT598" s="718"/>
      <c r="CU598" s="718"/>
      <c r="CV598" s="718"/>
      <c r="CW598" s="718"/>
      <c r="CX598" s="718"/>
      <c r="CY598" s="718"/>
      <c r="CZ598" s="718"/>
      <c r="DA598" s="718"/>
      <c r="DB598" s="718"/>
      <c r="DC598" s="718"/>
      <c r="DD598" s="718"/>
      <c r="DE598" s="718"/>
      <c r="DF598" s="718"/>
      <c r="DG598" s="718"/>
      <c r="DH598" s="718"/>
      <c r="DI598" s="718"/>
      <c r="DJ598" s="718"/>
      <c r="DK598" s="718"/>
      <c r="DL598" s="718"/>
      <c r="DM598" s="718"/>
      <c r="DN598" s="718"/>
      <c r="DO598" s="718"/>
      <c r="DP598" s="718"/>
      <c r="DQ598" s="718"/>
      <c r="DR598" s="718"/>
      <c r="DS598" s="718"/>
      <c r="DT598" s="718"/>
      <c r="DU598" s="718"/>
      <c r="DV598" s="718"/>
      <c r="DW598" s="718"/>
      <c r="DX598" s="718"/>
      <c r="DY598" s="718"/>
      <c r="DZ598" s="718"/>
      <c r="EA598" s="718"/>
      <c r="EB598" s="718"/>
      <c r="EC598" s="718"/>
      <c r="ED598" s="718"/>
      <c r="EE598" s="718"/>
      <c r="EF598" s="718"/>
      <c r="EG598" s="718"/>
      <c r="EH598" s="718"/>
      <c r="EI598" s="718"/>
      <c r="EJ598" s="718"/>
      <c r="EK598" s="718"/>
      <c r="EL598" s="718"/>
      <c r="EM598" s="718"/>
      <c r="EN598" s="718"/>
      <c r="EO598" s="718"/>
      <c r="EP598" s="718"/>
      <c r="EQ598" s="718"/>
      <c r="ER598" s="718"/>
      <c r="ES598" s="718"/>
      <c r="ET598" s="718"/>
      <c r="EU598" s="718"/>
      <c r="EV598" s="718"/>
      <c r="EW598" s="718"/>
      <c r="EX598" s="718"/>
      <c r="EY598" s="718"/>
      <c r="EZ598" s="718"/>
      <c r="FA598" s="718"/>
      <c r="FB598" s="718"/>
      <c r="FC598" s="718"/>
      <c r="FD598" s="718"/>
      <c r="FE598" s="718"/>
      <c r="FF598" s="718"/>
      <c r="FG598" s="718"/>
      <c r="FH598" s="718"/>
      <c r="FI598" s="718"/>
      <c r="FJ598" s="718"/>
      <c r="FK598" s="718"/>
      <c r="FL598" s="718"/>
      <c r="FM598" s="718"/>
      <c r="FN598" s="718"/>
      <c r="FO598" s="718"/>
      <c r="FP598" s="718"/>
      <c r="FQ598" s="718"/>
      <c r="FR598" s="718"/>
      <c r="FS598" s="718"/>
      <c r="FT598" s="718"/>
      <c r="FU598" s="718"/>
      <c r="FV598" s="718"/>
      <c r="FW598" s="718"/>
      <c r="FX598" s="718"/>
      <c r="FY598" s="718"/>
      <c r="FZ598" s="718"/>
      <c r="GA598" s="718"/>
      <c r="GB598" s="718"/>
      <c r="GC598" s="718"/>
      <c r="GD598" s="718"/>
      <c r="GE598" s="718"/>
      <c r="GF598" s="718"/>
      <c r="GG598" s="718"/>
      <c r="GH598" s="718"/>
      <c r="GI598" s="718"/>
      <c r="GJ598" s="718"/>
      <c r="GK598" s="718"/>
      <c r="GL598" s="718"/>
      <c r="GM598" s="718"/>
      <c r="GN598" s="718"/>
      <c r="GO598" s="718"/>
      <c r="GP598" s="718"/>
      <c r="GQ598" s="718"/>
      <c r="GR598" s="718"/>
      <c r="GS598" s="718"/>
      <c r="GT598" s="718"/>
      <c r="GU598" s="718"/>
      <c r="GV598" s="718"/>
      <c r="GW598" s="718"/>
      <c r="GX598" s="718"/>
      <c r="GY598" s="718"/>
      <c r="GZ598" s="718"/>
      <c r="HA598" s="718"/>
      <c r="HB598" s="718"/>
      <c r="HC598" s="718"/>
      <c r="HD598" s="718"/>
      <c r="HE598" s="718"/>
      <c r="HF598" s="718"/>
      <c r="HG598" s="718"/>
      <c r="HH598" s="718"/>
      <c r="HI598" s="718"/>
      <c r="HJ598" s="718"/>
      <c r="HK598" s="718"/>
      <c r="HL598" s="718"/>
      <c r="HM598" s="718"/>
      <c r="HN598" s="718"/>
      <c r="HO598" s="718"/>
      <c r="HP598" s="718"/>
      <c r="HQ598" s="718"/>
      <c r="HR598" s="718"/>
      <c r="HS598" s="718"/>
      <c r="HT598" s="718"/>
      <c r="HU598" s="718"/>
      <c r="HV598" s="718"/>
      <c r="HW598" s="718"/>
      <c r="HX598" s="718"/>
      <c r="HY598" s="718"/>
      <c r="HZ598" s="718"/>
      <c r="IA598" s="718"/>
      <c r="IB598" s="718"/>
      <c r="IC598" s="718"/>
      <c r="ID598" s="718"/>
      <c r="IE598" s="718"/>
      <c r="IF598" s="718"/>
      <c r="IG598" s="718"/>
      <c r="IH598" s="718"/>
      <c r="II598" s="718"/>
      <c r="IJ598" s="718"/>
      <c r="IK598" s="718"/>
      <c r="IL598" s="718"/>
      <c r="IM598" s="718"/>
      <c r="IN598" s="718"/>
      <c r="IO598" s="718"/>
      <c r="IP598" s="718"/>
      <c r="IQ598" s="718"/>
      <c r="IR598" s="718"/>
      <c r="IS598" s="718"/>
      <c r="IT598" s="718"/>
      <c r="IU598" s="718"/>
      <c r="IV598" s="718"/>
    </row>
    <row r="599" spans="2:256" s="418" customFormat="1">
      <c r="B599" s="432"/>
      <c r="C599" s="433"/>
      <c r="D599" s="432"/>
      <c r="E599" s="432"/>
      <c r="P599" s="718"/>
      <c r="Q599" s="718"/>
      <c r="R599" s="718"/>
      <c r="S599" s="718"/>
      <c r="T599" s="718"/>
      <c r="U599" s="718"/>
      <c r="V599" s="718"/>
      <c r="W599" s="718"/>
      <c r="X599" s="718"/>
      <c r="Y599" s="718"/>
      <c r="Z599" s="718"/>
      <c r="AA599" s="718"/>
      <c r="AB599" s="718"/>
      <c r="AC599" s="718"/>
      <c r="AD599" s="718"/>
      <c r="AE599" s="718"/>
      <c r="AF599" s="718"/>
      <c r="AG599" s="718"/>
      <c r="AH599" s="718"/>
      <c r="AI599" s="718"/>
      <c r="AJ599" s="718"/>
      <c r="AK599" s="718"/>
      <c r="AL599" s="718"/>
      <c r="AM599" s="718"/>
      <c r="AN599" s="718"/>
      <c r="AO599" s="718"/>
      <c r="AP599" s="718"/>
      <c r="AQ599" s="718"/>
      <c r="AR599" s="718"/>
      <c r="AS599" s="718"/>
      <c r="AT599" s="718"/>
      <c r="AU599" s="718"/>
      <c r="AV599" s="718"/>
      <c r="AW599" s="718"/>
      <c r="AX599" s="718"/>
      <c r="AY599" s="718"/>
      <c r="AZ599" s="718"/>
      <c r="BA599" s="718"/>
      <c r="BB599" s="718"/>
      <c r="BC599" s="718"/>
      <c r="BD599" s="718"/>
      <c r="BE599" s="718"/>
      <c r="BF599" s="718"/>
      <c r="BG599" s="718"/>
      <c r="BH599" s="718"/>
      <c r="BI599" s="718"/>
      <c r="BJ599" s="718"/>
      <c r="BK599" s="718"/>
      <c r="BL599" s="718"/>
      <c r="BM599" s="718"/>
      <c r="BN599" s="718"/>
      <c r="BO599" s="718"/>
      <c r="BP599" s="718"/>
      <c r="BQ599" s="718"/>
      <c r="BR599" s="718"/>
      <c r="BS599" s="718"/>
      <c r="BT599" s="718"/>
      <c r="BU599" s="718"/>
      <c r="BV599" s="718"/>
      <c r="BW599" s="718"/>
      <c r="BX599" s="718"/>
      <c r="BY599" s="718"/>
      <c r="BZ599" s="718"/>
      <c r="CA599" s="718"/>
      <c r="CB599" s="718"/>
      <c r="CC599" s="718"/>
      <c r="CD599" s="718"/>
      <c r="CE599" s="718"/>
      <c r="CF599" s="718"/>
      <c r="CG599" s="718"/>
      <c r="CH599" s="718"/>
      <c r="CI599" s="718"/>
      <c r="CJ599" s="718"/>
      <c r="CK599" s="718"/>
      <c r="CL599" s="718"/>
      <c r="CM599" s="718"/>
      <c r="CN599" s="718"/>
      <c r="CO599" s="718"/>
      <c r="CP599" s="718"/>
      <c r="CQ599" s="718"/>
      <c r="CR599" s="718"/>
      <c r="CS599" s="718"/>
      <c r="CT599" s="718"/>
      <c r="CU599" s="718"/>
      <c r="CV599" s="718"/>
      <c r="CW599" s="718"/>
      <c r="CX599" s="718"/>
      <c r="CY599" s="718"/>
      <c r="CZ599" s="718"/>
      <c r="DA599" s="718"/>
      <c r="DB599" s="718"/>
      <c r="DC599" s="718"/>
      <c r="DD599" s="718"/>
      <c r="DE599" s="718"/>
      <c r="DF599" s="718"/>
      <c r="DG599" s="718"/>
      <c r="DH599" s="718"/>
      <c r="DI599" s="718"/>
      <c r="DJ599" s="718"/>
      <c r="DK599" s="718"/>
      <c r="DL599" s="718"/>
      <c r="DM599" s="718"/>
      <c r="DN599" s="718"/>
      <c r="DO599" s="718"/>
      <c r="DP599" s="718"/>
      <c r="DQ599" s="718"/>
      <c r="DR599" s="718"/>
      <c r="DS599" s="718"/>
      <c r="DT599" s="718"/>
      <c r="DU599" s="718"/>
      <c r="DV599" s="718"/>
      <c r="DW599" s="718"/>
      <c r="DX599" s="718"/>
      <c r="DY599" s="718"/>
      <c r="DZ599" s="718"/>
      <c r="EA599" s="718"/>
      <c r="EB599" s="718"/>
      <c r="EC599" s="718"/>
      <c r="ED599" s="718"/>
      <c r="EE599" s="718"/>
      <c r="EF599" s="718"/>
      <c r="EG599" s="718"/>
      <c r="EH599" s="718"/>
      <c r="EI599" s="718"/>
      <c r="EJ599" s="718"/>
      <c r="EK599" s="718"/>
      <c r="EL599" s="718"/>
      <c r="EM599" s="718"/>
      <c r="EN599" s="718"/>
      <c r="EO599" s="718"/>
      <c r="EP599" s="718"/>
      <c r="EQ599" s="718"/>
      <c r="ER599" s="718"/>
      <c r="ES599" s="718"/>
      <c r="ET599" s="718"/>
      <c r="EU599" s="718"/>
      <c r="EV599" s="718"/>
      <c r="EW599" s="718"/>
      <c r="EX599" s="718"/>
      <c r="EY599" s="718"/>
      <c r="EZ599" s="718"/>
      <c r="FA599" s="718"/>
      <c r="FB599" s="718"/>
      <c r="FC599" s="718"/>
      <c r="FD599" s="718"/>
      <c r="FE599" s="718"/>
      <c r="FF599" s="718"/>
      <c r="FG599" s="718"/>
      <c r="FH599" s="718"/>
      <c r="FI599" s="718"/>
      <c r="FJ599" s="718"/>
      <c r="FK599" s="718"/>
      <c r="FL599" s="718"/>
      <c r="FM599" s="718"/>
      <c r="FN599" s="718"/>
      <c r="FO599" s="718"/>
      <c r="FP599" s="718"/>
      <c r="FQ599" s="718"/>
      <c r="FR599" s="718"/>
      <c r="FS599" s="718"/>
      <c r="FT599" s="718"/>
      <c r="FU599" s="718"/>
      <c r="FV599" s="718"/>
      <c r="FW599" s="718"/>
      <c r="FX599" s="718"/>
      <c r="FY599" s="718"/>
      <c r="FZ599" s="718"/>
      <c r="GA599" s="718"/>
      <c r="GB599" s="718"/>
      <c r="GC599" s="718"/>
      <c r="GD599" s="718"/>
      <c r="GE599" s="718"/>
      <c r="GF599" s="718"/>
      <c r="GG599" s="718"/>
      <c r="GH599" s="718"/>
      <c r="GI599" s="718"/>
      <c r="GJ599" s="718"/>
      <c r="GK599" s="718"/>
      <c r="GL599" s="718"/>
      <c r="GM599" s="718"/>
      <c r="GN599" s="718"/>
      <c r="GO599" s="718"/>
      <c r="GP599" s="718"/>
      <c r="GQ599" s="718"/>
      <c r="GR599" s="718"/>
      <c r="GS599" s="718"/>
      <c r="GT599" s="718"/>
      <c r="GU599" s="718"/>
      <c r="GV599" s="718"/>
      <c r="GW599" s="718"/>
      <c r="GX599" s="718"/>
      <c r="GY599" s="718"/>
      <c r="GZ599" s="718"/>
      <c r="HA599" s="718"/>
      <c r="HB599" s="718"/>
      <c r="HC599" s="718"/>
      <c r="HD599" s="718"/>
      <c r="HE599" s="718"/>
      <c r="HF599" s="718"/>
      <c r="HG599" s="718"/>
      <c r="HH599" s="718"/>
      <c r="HI599" s="718"/>
      <c r="HJ599" s="718"/>
      <c r="HK599" s="718"/>
      <c r="HL599" s="718"/>
      <c r="HM599" s="718"/>
      <c r="HN599" s="718"/>
      <c r="HO599" s="718"/>
      <c r="HP599" s="718"/>
      <c r="HQ599" s="718"/>
      <c r="HR599" s="718"/>
      <c r="HS599" s="718"/>
      <c r="HT599" s="718"/>
      <c r="HU599" s="718"/>
      <c r="HV599" s="718"/>
      <c r="HW599" s="718"/>
      <c r="HX599" s="718"/>
      <c r="HY599" s="718"/>
      <c r="HZ599" s="718"/>
      <c r="IA599" s="718"/>
      <c r="IB599" s="718"/>
      <c r="IC599" s="718"/>
      <c r="ID599" s="718"/>
      <c r="IE599" s="718"/>
      <c r="IF599" s="718"/>
      <c r="IG599" s="718"/>
      <c r="IH599" s="718"/>
      <c r="II599" s="718"/>
      <c r="IJ599" s="718"/>
      <c r="IK599" s="718"/>
      <c r="IL599" s="718"/>
      <c r="IM599" s="718"/>
      <c r="IN599" s="718"/>
      <c r="IO599" s="718"/>
      <c r="IP599" s="718"/>
      <c r="IQ599" s="718"/>
      <c r="IR599" s="718"/>
      <c r="IS599" s="718"/>
      <c r="IT599" s="718"/>
      <c r="IU599" s="718"/>
      <c r="IV599" s="718"/>
    </row>
    <row r="600" spans="2:256" s="418" customFormat="1">
      <c r="B600" s="432"/>
      <c r="C600" s="433"/>
      <c r="D600" s="432"/>
      <c r="E600" s="432"/>
      <c r="P600" s="718"/>
      <c r="Q600" s="718"/>
      <c r="R600" s="718"/>
      <c r="S600" s="718"/>
      <c r="T600" s="718"/>
      <c r="U600" s="718"/>
      <c r="V600" s="718"/>
      <c r="W600" s="718"/>
      <c r="X600" s="718"/>
      <c r="Y600" s="718"/>
      <c r="Z600" s="718"/>
      <c r="AA600" s="718"/>
      <c r="AB600" s="718"/>
      <c r="AC600" s="718"/>
      <c r="AD600" s="718"/>
      <c r="AE600" s="718"/>
      <c r="AF600" s="718"/>
      <c r="AG600" s="718"/>
      <c r="AH600" s="718"/>
      <c r="AI600" s="718"/>
      <c r="AJ600" s="718"/>
      <c r="AK600" s="718"/>
      <c r="AL600" s="718"/>
      <c r="AM600" s="718"/>
      <c r="AN600" s="718"/>
      <c r="AO600" s="718"/>
      <c r="AP600" s="718"/>
      <c r="AQ600" s="718"/>
      <c r="AR600" s="718"/>
      <c r="AS600" s="718"/>
      <c r="AT600" s="718"/>
      <c r="AU600" s="718"/>
      <c r="AV600" s="718"/>
      <c r="AW600" s="718"/>
      <c r="AX600" s="718"/>
      <c r="AY600" s="718"/>
      <c r="AZ600" s="718"/>
      <c r="BA600" s="718"/>
      <c r="BB600" s="718"/>
      <c r="BC600" s="718"/>
      <c r="BD600" s="718"/>
      <c r="BE600" s="718"/>
      <c r="BF600" s="718"/>
      <c r="BG600" s="718"/>
      <c r="BH600" s="718"/>
      <c r="BI600" s="718"/>
      <c r="BJ600" s="718"/>
      <c r="BK600" s="718"/>
      <c r="BL600" s="718"/>
      <c r="BM600" s="718"/>
      <c r="BN600" s="718"/>
      <c r="BO600" s="718"/>
      <c r="BP600" s="718"/>
      <c r="BQ600" s="718"/>
      <c r="BR600" s="718"/>
      <c r="BS600" s="718"/>
      <c r="BT600" s="718"/>
      <c r="BU600" s="718"/>
      <c r="BV600" s="718"/>
      <c r="BW600" s="718"/>
      <c r="BX600" s="718"/>
      <c r="BY600" s="718"/>
      <c r="BZ600" s="718"/>
      <c r="CA600" s="718"/>
      <c r="CB600" s="718"/>
      <c r="CC600" s="718"/>
      <c r="CD600" s="718"/>
      <c r="CE600" s="718"/>
      <c r="CF600" s="718"/>
      <c r="CG600" s="718"/>
      <c r="CH600" s="718"/>
      <c r="CI600" s="718"/>
      <c r="CJ600" s="718"/>
      <c r="CK600" s="718"/>
      <c r="CL600" s="718"/>
      <c r="CM600" s="718"/>
      <c r="CN600" s="718"/>
      <c r="CO600" s="718"/>
      <c r="CP600" s="718"/>
      <c r="CQ600" s="718"/>
      <c r="CR600" s="718"/>
      <c r="CS600" s="718"/>
      <c r="CT600" s="718"/>
      <c r="CU600" s="718"/>
      <c r="CV600" s="718"/>
      <c r="CW600" s="718"/>
      <c r="CX600" s="718"/>
      <c r="CY600" s="718"/>
      <c r="CZ600" s="718"/>
      <c r="DA600" s="718"/>
      <c r="DB600" s="718"/>
      <c r="DC600" s="718"/>
      <c r="DD600" s="718"/>
      <c r="DE600" s="718"/>
      <c r="DF600" s="718"/>
      <c r="DG600" s="718"/>
      <c r="DH600" s="718"/>
      <c r="DI600" s="718"/>
      <c r="DJ600" s="718"/>
      <c r="DK600" s="718"/>
      <c r="DL600" s="718"/>
      <c r="DM600" s="718"/>
      <c r="DN600" s="718"/>
      <c r="DO600" s="718"/>
      <c r="DP600" s="718"/>
      <c r="DQ600" s="718"/>
      <c r="DR600" s="718"/>
      <c r="DS600" s="718"/>
      <c r="DT600" s="718"/>
      <c r="DU600" s="718"/>
      <c r="DV600" s="718"/>
      <c r="DW600" s="718"/>
      <c r="DX600" s="718"/>
      <c r="DY600" s="718"/>
      <c r="DZ600" s="718"/>
      <c r="EA600" s="718"/>
      <c r="EB600" s="718"/>
      <c r="EC600" s="718"/>
      <c r="ED600" s="718"/>
      <c r="EE600" s="718"/>
      <c r="EF600" s="718"/>
      <c r="EG600" s="718"/>
      <c r="EH600" s="718"/>
      <c r="EI600" s="718"/>
      <c r="EJ600" s="718"/>
      <c r="EK600" s="718"/>
      <c r="EL600" s="718"/>
      <c r="EM600" s="718"/>
      <c r="EN600" s="718"/>
      <c r="EO600" s="718"/>
      <c r="EP600" s="718"/>
      <c r="EQ600" s="718"/>
      <c r="ER600" s="718"/>
      <c r="ES600" s="718"/>
      <c r="ET600" s="718"/>
      <c r="EU600" s="718"/>
      <c r="EV600" s="718"/>
      <c r="EW600" s="718"/>
      <c r="EX600" s="718"/>
      <c r="EY600" s="718"/>
      <c r="EZ600" s="718"/>
      <c r="FA600" s="718"/>
      <c r="FB600" s="718"/>
      <c r="FC600" s="718"/>
      <c r="FD600" s="718"/>
      <c r="FE600" s="718"/>
      <c r="FF600" s="718"/>
      <c r="FG600" s="718"/>
      <c r="FH600" s="718"/>
      <c r="FI600" s="718"/>
      <c r="FJ600" s="718"/>
      <c r="FK600" s="718"/>
      <c r="FL600" s="718"/>
      <c r="FM600" s="718"/>
      <c r="FN600" s="718"/>
      <c r="FO600" s="718"/>
      <c r="FP600" s="718"/>
      <c r="FQ600" s="718"/>
      <c r="FR600" s="718"/>
      <c r="FS600" s="718"/>
      <c r="FT600" s="718"/>
      <c r="FU600" s="718"/>
      <c r="FV600" s="718"/>
      <c r="FW600" s="718"/>
      <c r="FX600" s="718"/>
      <c r="FY600" s="718"/>
      <c r="FZ600" s="718"/>
      <c r="GA600" s="718"/>
      <c r="GB600" s="718"/>
      <c r="GC600" s="718"/>
      <c r="GD600" s="718"/>
      <c r="GE600" s="718"/>
      <c r="GF600" s="718"/>
      <c r="GG600" s="718"/>
      <c r="GH600" s="718"/>
      <c r="GI600" s="718"/>
      <c r="GJ600" s="718"/>
      <c r="GK600" s="718"/>
      <c r="GL600" s="718"/>
      <c r="GM600" s="718"/>
      <c r="GN600" s="718"/>
      <c r="GO600" s="718"/>
      <c r="GP600" s="718"/>
      <c r="GQ600" s="718"/>
      <c r="GR600" s="718"/>
      <c r="GS600" s="718"/>
      <c r="GT600" s="718"/>
      <c r="GU600" s="718"/>
      <c r="GV600" s="718"/>
      <c r="GW600" s="718"/>
      <c r="GX600" s="718"/>
      <c r="GY600" s="718"/>
      <c r="GZ600" s="718"/>
      <c r="HA600" s="718"/>
      <c r="HB600" s="718"/>
      <c r="HC600" s="718"/>
      <c r="HD600" s="718"/>
      <c r="HE600" s="718"/>
      <c r="HF600" s="718"/>
      <c r="HG600" s="718"/>
      <c r="HH600" s="718"/>
      <c r="HI600" s="718"/>
      <c r="HJ600" s="718"/>
      <c r="HK600" s="718"/>
      <c r="HL600" s="718"/>
      <c r="HM600" s="718"/>
      <c r="HN600" s="718"/>
      <c r="HO600" s="718"/>
      <c r="HP600" s="718"/>
      <c r="HQ600" s="718"/>
      <c r="HR600" s="718"/>
      <c r="HS600" s="718"/>
      <c r="HT600" s="718"/>
      <c r="HU600" s="718"/>
      <c r="HV600" s="718"/>
      <c r="HW600" s="718"/>
      <c r="HX600" s="718"/>
      <c r="HY600" s="718"/>
      <c r="HZ600" s="718"/>
      <c r="IA600" s="718"/>
      <c r="IB600" s="718"/>
      <c r="IC600" s="718"/>
      <c r="ID600" s="718"/>
      <c r="IE600" s="718"/>
      <c r="IF600" s="718"/>
      <c r="IG600" s="718"/>
      <c r="IH600" s="718"/>
      <c r="II600" s="718"/>
      <c r="IJ600" s="718"/>
      <c r="IK600" s="718"/>
      <c r="IL600" s="718"/>
      <c r="IM600" s="718"/>
      <c r="IN600" s="718"/>
      <c r="IO600" s="718"/>
      <c r="IP600" s="718"/>
      <c r="IQ600" s="718"/>
      <c r="IR600" s="718"/>
      <c r="IS600" s="718"/>
      <c r="IT600" s="718"/>
      <c r="IU600" s="718"/>
      <c r="IV600" s="718"/>
    </row>
    <row r="601" spans="2:256" s="418" customFormat="1">
      <c r="B601" s="432"/>
      <c r="C601" s="433"/>
      <c r="D601" s="432"/>
      <c r="E601" s="432"/>
      <c r="P601" s="718"/>
      <c r="Q601" s="718"/>
      <c r="R601" s="718"/>
      <c r="S601" s="718"/>
      <c r="T601" s="718"/>
      <c r="U601" s="718"/>
      <c r="V601" s="718"/>
      <c r="W601" s="718"/>
      <c r="X601" s="718"/>
      <c r="Y601" s="718"/>
      <c r="Z601" s="718"/>
      <c r="AA601" s="718"/>
      <c r="AB601" s="718"/>
      <c r="AC601" s="718"/>
      <c r="AD601" s="718"/>
      <c r="AE601" s="718"/>
      <c r="AF601" s="718"/>
      <c r="AG601" s="718"/>
      <c r="AH601" s="718"/>
      <c r="AI601" s="718"/>
      <c r="AJ601" s="718"/>
      <c r="AK601" s="718"/>
      <c r="AL601" s="718"/>
      <c r="AM601" s="718"/>
      <c r="AN601" s="718"/>
      <c r="AO601" s="718"/>
      <c r="AP601" s="718"/>
      <c r="AQ601" s="718"/>
      <c r="AR601" s="718"/>
      <c r="AS601" s="718"/>
      <c r="AT601" s="718"/>
      <c r="AU601" s="718"/>
      <c r="AV601" s="718"/>
      <c r="AW601" s="718"/>
      <c r="AX601" s="718"/>
      <c r="AY601" s="718"/>
      <c r="AZ601" s="718"/>
      <c r="BA601" s="718"/>
      <c r="BB601" s="718"/>
      <c r="BC601" s="718"/>
      <c r="BD601" s="718"/>
      <c r="BE601" s="718"/>
      <c r="BF601" s="718"/>
      <c r="BG601" s="718"/>
      <c r="BH601" s="718"/>
      <c r="BI601" s="718"/>
      <c r="BJ601" s="718"/>
      <c r="BK601" s="718"/>
      <c r="BL601" s="718"/>
      <c r="BM601" s="718"/>
      <c r="BN601" s="718"/>
      <c r="BO601" s="718"/>
      <c r="BP601" s="718"/>
      <c r="BQ601" s="718"/>
      <c r="BR601" s="718"/>
      <c r="BS601" s="718"/>
      <c r="BT601" s="718"/>
      <c r="BU601" s="718"/>
      <c r="BV601" s="718"/>
      <c r="BW601" s="718"/>
      <c r="BX601" s="718"/>
      <c r="BY601" s="718"/>
      <c r="BZ601" s="718"/>
      <c r="CA601" s="718"/>
      <c r="CB601" s="718"/>
      <c r="CC601" s="718"/>
      <c r="CD601" s="718"/>
      <c r="CE601" s="718"/>
      <c r="CF601" s="718"/>
      <c r="CG601" s="718"/>
      <c r="CH601" s="718"/>
      <c r="CI601" s="718"/>
      <c r="CJ601" s="718"/>
      <c r="CK601" s="718"/>
      <c r="CL601" s="718"/>
      <c r="CM601" s="718"/>
      <c r="CN601" s="718"/>
      <c r="CO601" s="718"/>
      <c r="CP601" s="718"/>
      <c r="CQ601" s="718"/>
      <c r="CR601" s="718"/>
      <c r="CS601" s="718"/>
      <c r="CT601" s="718"/>
      <c r="CU601" s="718"/>
      <c r="CV601" s="718"/>
      <c r="CW601" s="718"/>
      <c r="CX601" s="718"/>
      <c r="CY601" s="718"/>
      <c r="CZ601" s="718"/>
      <c r="DA601" s="718"/>
      <c r="DB601" s="718"/>
      <c r="DC601" s="718"/>
      <c r="DD601" s="718"/>
      <c r="DE601" s="718"/>
      <c r="DF601" s="718"/>
      <c r="DG601" s="718"/>
      <c r="DH601" s="718"/>
      <c r="DI601" s="718"/>
      <c r="DJ601" s="718"/>
      <c r="DK601" s="718"/>
      <c r="DL601" s="718"/>
      <c r="DM601" s="718"/>
      <c r="DN601" s="718"/>
      <c r="DO601" s="718"/>
      <c r="DP601" s="718"/>
      <c r="DQ601" s="718"/>
      <c r="DR601" s="718"/>
      <c r="DS601" s="718"/>
      <c r="DT601" s="718"/>
      <c r="DU601" s="718"/>
      <c r="DV601" s="718"/>
      <c r="DW601" s="718"/>
      <c r="DX601" s="718"/>
      <c r="DY601" s="718"/>
      <c r="DZ601" s="718"/>
      <c r="EA601" s="718"/>
      <c r="EB601" s="718"/>
      <c r="EC601" s="718"/>
      <c r="ED601" s="718"/>
      <c r="EE601" s="718"/>
      <c r="EF601" s="718"/>
      <c r="EG601" s="718"/>
      <c r="EH601" s="718"/>
      <c r="EI601" s="718"/>
      <c r="EJ601" s="718"/>
      <c r="EK601" s="718"/>
      <c r="EL601" s="718"/>
      <c r="EM601" s="718"/>
      <c r="EN601" s="718"/>
      <c r="EO601" s="718"/>
      <c r="EP601" s="718"/>
      <c r="EQ601" s="718"/>
      <c r="ER601" s="718"/>
      <c r="ES601" s="718"/>
      <c r="ET601" s="718"/>
      <c r="EU601" s="718"/>
      <c r="EV601" s="718"/>
      <c r="EW601" s="718"/>
      <c r="EX601" s="718"/>
      <c r="EY601" s="718"/>
      <c r="EZ601" s="718"/>
      <c r="FA601" s="718"/>
      <c r="FB601" s="718"/>
      <c r="FC601" s="718"/>
      <c r="FD601" s="718"/>
      <c r="FE601" s="718"/>
      <c r="FF601" s="718"/>
      <c r="FG601" s="718"/>
      <c r="FH601" s="718"/>
      <c r="FI601" s="718"/>
      <c r="FJ601" s="718"/>
      <c r="FK601" s="718"/>
      <c r="FL601" s="718"/>
      <c r="FM601" s="718"/>
      <c r="FN601" s="718"/>
      <c r="FO601" s="718"/>
      <c r="FP601" s="718"/>
      <c r="FQ601" s="718"/>
      <c r="FR601" s="718"/>
      <c r="FS601" s="718"/>
      <c r="FT601" s="718"/>
      <c r="FU601" s="718"/>
      <c r="FV601" s="718"/>
      <c r="FW601" s="718"/>
      <c r="FX601" s="718"/>
      <c r="FY601" s="718"/>
      <c r="FZ601" s="718"/>
      <c r="GA601" s="718"/>
      <c r="GB601" s="718"/>
      <c r="GC601" s="718"/>
      <c r="GD601" s="718"/>
      <c r="GE601" s="718"/>
      <c r="GF601" s="718"/>
      <c r="GG601" s="718"/>
      <c r="GH601" s="718"/>
      <c r="GI601" s="718"/>
      <c r="GJ601" s="718"/>
      <c r="GK601" s="718"/>
      <c r="GL601" s="718"/>
      <c r="GM601" s="718"/>
      <c r="GN601" s="718"/>
      <c r="GO601" s="718"/>
      <c r="GP601" s="718"/>
      <c r="GQ601" s="718"/>
      <c r="GR601" s="718"/>
      <c r="GS601" s="718"/>
      <c r="GT601" s="718"/>
      <c r="GU601" s="718"/>
      <c r="GV601" s="718"/>
      <c r="GW601" s="718"/>
      <c r="GX601" s="718"/>
      <c r="GY601" s="718"/>
      <c r="GZ601" s="718"/>
      <c r="HA601" s="718"/>
      <c r="HB601" s="718"/>
      <c r="HC601" s="718"/>
      <c r="HD601" s="718"/>
      <c r="HE601" s="718"/>
      <c r="HF601" s="718"/>
      <c r="HG601" s="718"/>
      <c r="HH601" s="718"/>
      <c r="HI601" s="718"/>
      <c r="HJ601" s="718"/>
      <c r="HK601" s="718"/>
      <c r="HL601" s="718"/>
      <c r="HM601" s="718"/>
      <c r="HN601" s="718"/>
      <c r="HO601" s="718"/>
      <c r="HP601" s="718"/>
      <c r="HQ601" s="718"/>
      <c r="HR601" s="718"/>
      <c r="HS601" s="718"/>
      <c r="HT601" s="718"/>
      <c r="HU601" s="718"/>
      <c r="HV601" s="718"/>
      <c r="HW601" s="718"/>
      <c r="HX601" s="718"/>
      <c r="HY601" s="718"/>
      <c r="HZ601" s="718"/>
      <c r="IA601" s="718"/>
      <c r="IB601" s="718"/>
      <c r="IC601" s="718"/>
      <c r="ID601" s="718"/>
      <c r="IE601" s="718"/>
      <c r="IF601" s="718"/>
      <c r="IG601" s="718"/>
      <c r="IH601" s="718"/>
      <c r="II601" s="718"/>
      <c r="IJ601" s="718"/>
      <c r="IK601" s="718"/>
      <c r="IL601" s="718"/>
      <c r="IM601" s="718"/>
      <c r="IN601" s="718"/>
      <c r="IO601" s="718"/>
      <c r="IP601" s="718"/>
      <c r="IQ601" s="718"/>
      <c r="IR601" s="718"/>
      <c r="IS601" s="718"/>
      <c r="IT601" s="718"/>
      <c r="IU601" s="718"/>
      <c r="IV601" s="718"/>
    </row>
    <row r="602" spans="2:256" s="418" customFormat="1">
      <c r="B602" s="432"/>
      <c r="C602" s="433"/>
      <c r="D602" s="432"/>
      <c r="E602" s="432"/>
      <c r="P602" s="718"/>
      <c r="Q602" s="718"/>
      <c r="R602" s="718"/>
      <c r="S602" s="718"/>
      <c r="T602" s="718"/>
      <c r="U602" s="718"/>
      <c r="V602" s="718"/>
      <c r="W602" s="718"/>
      <c r="X602" s="718"/>
      <c r="Y602" s="718"/>
      <c r="Z602" s="718"/>
      <c r="AA602" s="718"/>
      <c r="AB602" s="718"/>
      <c r="AC602" s="718"/>
      <c r="AD602" s="718"/>
      <c r="AE602" s="718"/>
      <c r="AF602" s="718"/>
      <c r="AG602" s="718"/>
      <c r="AH602" s="718"/>
      <c r="AI602" s="718"/>
      <c r="AJ602" s="718"/>
      <c r="AK602" s="718"/>
      <c r="AL602" s="718"/>
      <c r="AM602" s="718"/>
      <c r="AN602" s="718"/>
      <c r="AO602" s="718"/>
      <c r="AP602" s="718"/>
      <c r="AQ602" s="718"/>
      <c r="AR602" s="718"/>
      <c r="AS602" s="718"/>
      <c r="AT602" s="718"/>
      <c r="AU602" s="718"/>
      <c r="AV602" s="718"/>
      <c r="AW602" s="718"/>
      <c r="AX602" s="718"/>
      <c r="AY602" s="718"/>
      <c r="AZ602" s="718"/>
      <c r="BA602" s="718"/>
      <c r="BB602" s="718"/>
      <c r="BC602" s="718"/>
      <c r="BD602" s="718"/>
      <c r="BE602" s="718"/>
      <c r="BF602" s="718"/>
      <c r="BG602" s="718"/>
      <c r="BH602" s="718"/>
      <c r="BI602" s="718"/>
      <c r="BJ602" s="718"/>
      <c r="BK602" s="718"/>
      <c r="BL602" s="718"/>
      <c r="BM602" s="718"/>
      <c r="BN602" s="718"/>
      <c r="BO602" s="718"/>
      <c r="BP602" s="718"/>
      <c r="BQ602" s="718"/>
      <c r="BR602" s="718"/>
      <c r="BS602" s="718"/>
      <c r="BT602" s="718"/>
      <c r="BU602" s="718"/>
      <c r="BV602" s="718"/>
      <c r="BW602" s="718"/>
      <c r="BX602" s="718"/>
      <c r="BY602" s="718"/>
      <c r="BZ602" s="718"/>
      <c r="CA602" s="718"/>
      <c r="CB602" s="718"/>
      <c r="CC602" s="718"/>
      <c r="CD602" s="718"/>
      <c r="CE602" s="718"/>
      <c r="CF602" s="718"/>
      <c r="CG602" s="718"/>
      <c r="CH602" s="718"/>
      <c r="CI602" s="718"/>
      <c r="CJ602" s="718"/>
      <c r="CK602" s="718"/>
      <c r="CL602" s="718"/>
      <c r="CM602" s="718"/>
      <c r="CN602" s="718"/>
      <c r="CO602" s="718"/>
      <c r="CP602" s="718"/>
      <c r="CQ602" s="718"/>
      <c r="CR602" s="718"/>
      <c r="CS602" s="718"/>
      <c r="CT602" s="718"/>
      <c r="CU602" s="718"/>
      <c r="CV602" s="718"/>
      <c r="CW602" s="718"/>
      <c r="CX602" s="718"/>
      <c r="CY602" s="718"/>
      <c r="CZ602" s="718"/>
      <c r="DA602" s="718"/>
      <c r="DB602" s="718"/>
      <c r="DC602" s="718"/>
      <c r="DD602" s="718"/>
      <c r="DE602" s="718"/>
      <c r="DF602" s="718"/>
      <c r="DG602" s="718"/>
      <c r="DH602" s="718"/>
      <c r="DI602" s="718"/>
      <c r="DJ602" s="718"/>
      <c r="DK602" s="718"/>
      <c r="DL602" s="718"/>
      <c r="DM602" s="718"/>
      <c r="DN602" s="718"/>
      <c r="DO602" s="718"/>
      <c r="DP602" s="718"/>
      <c r="DQ602" s="718"/>
      <c r="DR602" s="718"/>
      <c r="DS602" s="718"/>
      <c r="DT602" s="718"/>
      <c r="DU602" s="718"/>
      <c r="DV602" s="718"/>
      <c r="DW602" s="718"/>
      <c r="DX602" s="718"/>
      <c r="DY602" s="718"/>
      <c r="DZ602" s="718"/>
      <c r="EA602" s="718"/>
      <c r="EB602" s="718"/>
      <c r="EC602" s="718"/>
      <c r="ED602" s="718"/>
      <c r="EE602" s="718"/>
      <c r="EF602" s="718"/>
      <c r="EG602" s="718"/>
      <c r="EH602" s="718"/>
      <c r="EI602" s="718"/>
      <c r="EJ602" s="718"/>
      <c r="EK602" s="718"/>
      <c r="EL602" s="718"/>
      <c r="EM602" s="718"/>
      <c r="EN602" s="718"/>
      <c r="EO602" s="718"/>
      <c r="EP602" s="718"/>
      <c r="EQ602" s="718"/>
      <c r="ER602" s="718"/>
      <c r="ES602" s="718"/>
      <c r="ET602" s="718"/>
      <c r="EU602" s="718"/>
      <c r="EV602" s="718"/>
      <c r="EW602" s="718"/>
      <c r="EX602" s="718"/>
      <c r="EY602" s="718"/>
      <c r="EZ602" s="718"/>
      <c r="FA602" s="718"/>
      <c r="FB602" s="718"/>
      <c r="FC602" s="718"/>
      <c r="FD602" s="718"/>
      <c r="FE602" s="718"/>
      <c r="FF602" s="718"/>
      <c r="FG602" s="718"/>
      <c r="FH602" s="718"/>
      <c r="FI602" s="718"/>
      <c r="FJ602" s="718"/>
      <c r="FK602" s="718"/>
      <c r="FL602" s="718"/>
      <c r="FM602" s="718"/>
      <c r="FN602" s="718"/>
      <c r="FO602" s="718"/>
      <c r="FP602" s="718"/>
      <c r="FQ602" s="718"/>
      <c r="FR602" s="718"/>
      <c r="FS602" s="718"/>
      <c r="FT602" s="718"/>
      <c r="FU602" s="718"/>
      <c r="FV602" s="718"/>
      <c r="FW602" s="718"/>
      <c r="FX602" s="718"/>
      <c r="FY602" s="718"/>
      <c r="FZ602" s="718"/>
      <c r="GA602" s="718"/>
      <c r="GB602" s="718"/>
      <c r="GC602" s="718"/>
      <c r="GD602" s="718"/>
      <c r="GE602" s="718"/>
      <c r="GF602" s="718"/>
      <c r="GG602" s="718"/>
      <c r="GH602" s="718"/>
      <c r="GI602" s="718"/>
      <c r="GJ602" s="718"/>
      <c r="GK602" s="718"/>
      <c r="GL602" s="718"/>
      <c r="GM602" s="718"/>
      <c r="GN602" s="718"/>
      <c r="GO602" s="718"/>
      <c r="GP602" s="718"/>
      <c r="GQ602" s="718"/>
      <c r="GR602" s="718"/>
      <c r="GS602" s="718"/>
      <c r="GT602" s="718"/>
      <c r="GU602" s="718"/>
      <c r="GV602" s="718"/>
      <c r="GW602" s="718"/>
      <c r="GX602" s="718"/>
      <c r="GY602" s="718"/>
      <c r="GZ602" s="718"/>
      <c r="HA602" s="718"/>
      <c r="HB602" s="718"/>
      <c r="HC602" s="718"/>
      <c r="HD602" s="718"/>
      <c r="HE602" s="718"/>
      <c r="HF602" s="718"/>
      <c r="HG602" s="718"/>
      <c r="HH602" s="718"/>
      <c r="HI602" s="718"/>
      <c r="HJ602" s="718"/>
      <c r="HK602" s="718"/>
      <c r="HL602" s="718"/>
      <c r="HM602" s="718"/>
      <c r="HN602" s="718"/>
      <c r="HO602" s="718"/>
      <c r="HP602" s="718"/>
      <c r="HQ602" s="718"/>
      <c r="HR602" s="718"/>
      <c r="HS602" s="718"/>
      <c r="HT602" s="718"/>
      <c r="HU602" s="718"/>
      <c r="HV602" s="718"/>
      <c r="HW602" s="718"/>
      <c r="HX602" s="718"/>
      <c r="HY602" s="718"/>
      <c r="HZ602" s="718"/>
      <c r="IA602" s="718"/>
      <c r="IB602" s="718"/>
      <c r="IC602" s="718"/>
      <c r="ID602" s="718"/>
      <c r="IE602" s="718"/>
      <c r="IF602" s="718"/>
      <c r="IG602" s="718"/>
      <c r="IH602" s="718"/>
      <c r="II602" s="718"/>
      <c r="IJ602" s="718"/>
      <c r="IK602" s="718"/>
      <c r="IL602" s="718"/>
      <c r="IM602" s="718"/>
      <c r="IN602" s="718"/>
      <c r="IO602" s="718"/>
      <c r="IP602" s="718"/>
      <c r="IQ602" s="718"/>
      <c r="IR602" s="718"/>
      <c r="IS602" s="718"/>
      <c r="IT602" s="718"/>
      <c r="IU602" s="718"/>
      <c r="IV602" s="718"/>
    </row>
    <row r="603" spans="2:256" s="418" customFormat="1">
      <c r="B603" s="432"/>
      <c r="C603" s="433"/>
      <c r="D603" s="432"/>
      <c r="E603" s="432"/>
      <c r="P603" s="718"/>
      <c r="Q603" s="718"/>
      <c r="R603" s="718"/>
      <c r="S603" s="718"/>
      <c r="T603" s="718"/>
      <c r="U603" s="718"/>
      <c r="V603" s="718"/>
      <c r="W603" s="718"/>
      <c r="X603" s="718"/>
      <c r="Y603" s="718"/>
      <c r="Z603" s="718"/>
      <c r="AA603" s="718"/>
      <c r="AB603" s="718"/>
      <c r="AC603" s="718"/>
      <c r="AD603" s="718"/>
      <c r="AE603" s="718"/>
      <c r="AF603" s="718"/>
      <c r="AG603" s="718"/>
      <c r="AH603" s="718"/>
      <c r="AI603" s="718"/>
      <c r="AJ603" s="718"/>
      <c r="AK603" s="718"/>
      <c r="AL603" s="718"/>
      <c r="AM603" s="718"/>
      <c r="AN603" s="718"/>
      <c r="AO603" s="718"/>
      <c r="AP603" s="718"/>
      <c r="AQ603" s="718"/>
      <c r="AR603" s="718"/>
      <c r="AS603" s="718"/>
      <c r="AT603" s="718"/>
      <c r="AU603" s="718"/>
      <c r="AV603" s="718"/>
      <c r="AW603" s="718"/>
      <c r="AX603" s="718"/>
      <c r="AY603" s="718"/>
      <c r="AZ603" s="718"/>
      <c r="BA603" s="718"/>
      <c r="BB603" s="718"/>
      <c r="BC603" s="718"/>
      <c r="BD603" s="718"/>
      <c r="BE603" s="718"/>
      <c r="BF603" s="718"/>
      <c r="BG603" s="718"/>
      <c r="BH603" s="718"/>
      <c r="BI603" s="718"/>
      <c r="BJ603" s="718"/>
      <c r="BK603" s="718"/>
      <c r="BL603" s="718"/>
      <c r="BM603" s="718"/>
      <c r="BN603" s="718"/>
      <c r="BO603" s="718"/>
      <c r="BP603" s="718"/>
      <c r="BQ603" s="718"/>
      <c r="BR603" s="718"/>
      <c r="BS603" s="718"/>
      <c r="BT603" s="718"/>
      <c r="BU603" s="718"/>
      <c r="BV603" s="718"/>
      <c r="BW603" s="718"/>
      <c r="BX603" s="718"/>
      <c r="BY603" s="718"/>
      <c r="BZ603" s="718"/>
      <c r="CA603" s="718"/>
      <c r="CB603" s="718"/>
      <c r="CC603" s="718"/>
      <c r="CD603" s="718"/>
      <c r="CE603" s="718"/>
      <c r="CF603" s="718"/>
      <c r="CG603" s="718"/>
      <c r="CH603" s="718"/>
      <c r="CI603" s="718"/>
      <c r="CJ603" s="718"/>
      <c r="CK603" s="718"/>
      <c r="CL603" s="718"/>
      <c r="CM603" s="718"/>
      <c r="CN603" s="718"/>
      <c r="CO603" s="718"/>
      <c r="CP603" s="718"/>
      <c r="CQ603" s="718"/>
      <c r="CR603" s="718"/>
      <c r="CS603" s="718"/>
      <c r="CT603" s="718"/>
      <c r="CU603" s="718"/>
      <c r="CV603" s="718"/>
      <c r="CW603" s="718"/>
      <c r="CX603" s="718"/>
      <c r="CY603" s="718"/>
      <c r="CZ603" s="718"/>
      <c r="DA603" s="718"/>
      <c r="DB603" s="718"/>
      <c r="DC603" s="718"/>
      <c r="DD603" s="718"/>
      <c r="DE603" s="718"/>
      <c r="DF603" s="718"/>
      <c r="DG603" s="718"/>
      <c r="DH603" s="718"/>
      <c r="DI603" s="718"/>
      <c r="DJ603" s="718"/>
      <c r="DK603" s="718"/>
      <c r="DL603" s="718"/>
      <c r="DM603" s="718"/>
      <c r="DN603" s="718"/>
      <c r="DO603" s="718"/>
      <c r="DP603" s="718"/>
      <c r="DQ603" s="718"/>
      <c r="DR603" s="718"/>
      <c r="DS603" s="718"/>
      <c r="DT603" s="718"/>
      <c r="DU603" s="718"/>
      <c r="DV603" s="718"/>
      <c r="DW603" s="718"/>
      <c r="DX603" s="718"/>
      <c r="DY603" s="718"/>
      <c r="DZ603" s="718"/>
      <c r="EA603" s="718"/>
      <c r="EB603" s="718"/>
      <c r="EC603" s="718"/>
      <c r="ED603" s="718"/>
      <c r="EE603" s="718"/>
      <c r="EF603" s="718"/>
      <c r="EG603" s="718"/>
      <c r="EH603" s="718"/>
      <c r="EI603" s="718"/>
      <c r="EJ603" s="718"/>
      <c r="EK603" s="718"/>
      <c r="EL603" s="718"/>
      <c r="EM603" s="718"/>
      <c r="EN603" s="718"/>
      <c r="EO603" s="718"/>
      <c r="EP603" s="718"/>
      <c r="EQ603" s="718"/>
      <c r="ER603" s="718"/>
      <c r="ES603" s="718"/>
      <c r="ET603" s="718"/>
      <c r="EU603" s="718"/>
      <c r="EV603" s="718"/>
      <c r="EW603" s="718"/>
      <c r="EX603" s="718"/>
      <c r="EY603" s="718"/>
      <c r="EZ603" s="718"/>
      <c r="FA603" s="718"/>
      <c r="FB603" s="718"/>
      <c r="FC603" s="718"/>
      <c r="FD603" s="718"/>
      <c r="FE603" s="718"/>
      <c r="FF603" s="718"/>
      <c r="FG603" s="718"/>
      <c r="FH603" s="718"/>
      <c r="FI603" s="718"/>
      <c r="FJ603" s="718"/>
      <c r="FK603" s="718"/>
      <c r="FL603" s="718"/>
      <c r="FM603" s="718"/>
      <c r="FN603" s="718"/>
      <c r="FO603" s="718"/>
      <c r="FP603" s="718"/>
      <c r="FQ603" s="718"/>
      <c r="FR603" s="718"/>
      <c r="FS603" s="718"/>
      <c r="FT603" s="718"/>
      <c r="FU603" s="718"/>
      <c r="FV603" s="718"/>
      <c r="FW603" s="718"/>
      <c r="FX603" s="718"/>
      <c r="FY603" s="718"/>
      <c r="FZ603" s="718"/>
      <c r="GA603" s="718"/>
      <c r="GB603" s="718"/>
      <c r="GC603" s="718"/>
      <c r="GD603" s="718"/>
      <c r="GE603" s="718"/>
      <c r="GF603" s="718"/>
      <c r="GG603" s="718"/>
      <c r="GH603" s="718"/>
      <c r="GI603" s="718"/>
      <c r="GJ603" s="718"/>
      <c r="GK603" s="718"/>
      <c r="GL603" s="718"/>
      <c r="GM603" s="718"/>
      <c r="GN603" s="718"/>
      <c r="GO603" s="718"/>
      <c r="GP603" s="718"/>
      <c r="GQ603" s="718"/>
      <c r="GR603" s="718"/>
      <c r="GS603" s="718"/>
      <c r="GT603" s="718"/>
      <c r="GU603" s="718"/>
      <c r="GV603" s="718"/>
      <c r="GW603" s="718"/>
      <c r="GX603" s="718"/>
      <c r="GY603" s="718"/>
      <c r="GZ603" s="718"/>
      <c r="HA603" s="718"/>
      <c r="HB603" s="718"/>
      <c r="HC603" s="718"/>
      <c r="HD603" s="718"/>
      <c r="HE603" s="718"/>
      <c r="HF603" s="718"/>
      <c r="HG603" s="718"/>
      <c r="HH603" s="718"/>
      <c r="HI603" s="718"/>
      <c r="HJ603" s="718"/>
      <c r="HK603" s="718"/>
      <c r="HL603" s="718"/>
      <c r="HM603" s="718"/>
      <c r="HN603" s="718"/>
      <c r="HO603" s="718"/>
      <c r="HP603" s="718"/>
      <c r="HQ603" s="718"/>
      <c r="HR603" s="718"/>
      <c r="HS603" s="718"/>
      <c r="HT603" s="718"/>
      <c r="HU603" s="718"/>
      <c r="HV603" s="718"/>
      <c r="HW603" s="718"/>
      <c r="HX603" s="718"/>
      <c r="HY603" s="718"/>
      <c r="HZ603" s="718"/>
      <c r="IA603" s="718"/>
      <c r="IB603" s="718"/>
      <c r="IC603" s="718"/>
      <c r="ID603" s="718"/>
      <c r="IE603" s="718"/>
      <c r="IF603" s="718"/>
      <c r="IG603" s="718"/>
      <c r="IH603" s="718"/>
      <c r="II603" s="718"/>
      <c r="IJ603" s="718"/>
      <c r="IK603" s="718"/>
      <c r="IL603" s="718"/>
      <c r="IM603" s="718"/>
      <c r="IN603" s="718"/>
      <c r="IO603" s="718"/>
      <c r="IP603" s="718"/>
      <c r="IQ603" s="718"/>
      <c r="IR603" s="718"/>
      <c r="IS603" s="718"/>
      <c r="IT603" s="718"/>
      <c r="IU603" s="718"/>
      <c r="IV603" s="718"/>
    </row>
    <row r="604" spans="2:256" s="418" customFormat="1">
      <c r="B604" s="432"/>
      <c r="C604" s="433"/>
      <c r="D604" s="432"/>
      <c r="E604" s="432"/>
      <c r="P604" s="718"/>
      <c r="Q604" s="718"/>
      <c r="R604" s="718"/>
      <c r="S604" s="718"/>
      <c r="T604" s="718"/>
      <c r="U604" s="718"/>
      <c r="V604" s="718"/>
      <c r="W604" s="718"/>
      <c r="X604" s="718"/>
      <c r="Y604" s="718"/>
      <c r="Z604" s="718"/>
      <c r="AA604" s="718"/>
      <c r="AB604" s="718"/>
      <c r="AC604" s="718"/>
      <c r="AD604" s="718"/>
      <c r="AE604" s="718"/>
      <c r="AF604" s="718"/>
      <c r="AG604" s="718"/>
      <c r="AH604" s="718"/>
      <c r="AI604" s="718"/>
      <c r="AJ604" s="718"/>
      <c r="AK604" s="718"/>
      <c r="AL604" s="718"/>
      <c r="AM604" s="718"/>
      <c r="AN604" s="718"/>
      <c r="AO604" s="718"/>
      <c r="AP604" s="718"/>
      <c r="AQ604" s="718"/>
      <c r="AR604" s="718"/>
      <c r="AS604" s="718"/>
      <c r="AT604" s="718"/>
      <c r="AU604" s="718"/>
      <c r="AV604" s="718"/>
      <c r="AW604" s="718"/>
      <c r="AX604" s="718"/>
      <c r="AY604" s="718"/>
      <c r="AZ604" s="718"/>
      <c r="BA604" s="718"/>
      <c r="BB604" s="718"/>
      <c r="BC604" s="718"/>
      <c r="BD604" s="718"/>
      <c r="BE604" s="718"/>
      <c r="BF604" s="718"/>
      <c r="BG604" s="718"/>
      <c r="BH604" s="718"/>
      <c r="BI604" s="718"/>
      <c r="BJ604" s="718"/>
      <c r="BK604" s="718"/>
      <c r="BL604" s="718"/>
      <c r="BM604" s="718"/>
      <c r="BN604" s="718"/>
      <c r="BO604" s="718"/>
      <c r="BP604" s="718"/>
      <c r="BQ604" s="718"/>
      <c r="BR604" s="718"/>
      <c r="BS604" s="718"/>
      <c r="BT604" s="718"/>
      <c r="BU604" s="718"/>
      <c r="BV604" s="718"/>
      <c r="BW604" s="718"/>
      <c r="BX604" s="718"/>
      <c r="BY604" s="718"/>
      <c r="BZ604" s="718"/>
      <c r="CA604" s="718"/>
      <c r="CB604" s="718"/>
      <c r="CC604" s="718"/>
      <c r="CD604" s="718"/>
      <c r="CE604" s="718"/>
      <c r="CF604" s="718"/>
      <c r="CG604" s="718"/>
      <c r="CH604" s="718"/>
      <c r="CI604" s="718"/>
      <c r="CJ604" s="718"/>
      <c r="CK604" s="718"/>
      <c r="CL604" s="718"/>
      <c r="CM604" s="718"/>
      <c r="CN604" s="718"/>
      <c r="CO604" s="718"/>
      <c r="CP604" s="718"/>
      <c r="CQ604" s="718"/>
      <c r="CR604" s="718"/>
      <c r="CS604" s="718"/>
      <c r="CT604" s="718"/>
      <c r="CU604" s="718"/>
      <c r="CV604" s="718"/>
      <c r="CW604" s="718"/>
      <c r="CX604" s="718"/>
      <c r="CY604" s="718"/>
      <c r="CZ604" s="718"/>
      <c r="DA604" s="718"/>
      <c r="DB604" s="718"/>
      <c r="DC604" s="718"/>
      <c r="DD604" s="718"/>
      <c r="DE604" s="718"/>
      <c r="DF604" s="718"/>
      <c r="DG604" s="718"/>
      <c r="DH604" s="718"/>
      <c r="DI604" s="718"/>
      <c r="DJ604" s="718"/>
      <c r="DK604" s="718"/>
      <c r="DL604" s="718"/>
      <c r="DM604" s="718"/>
      <c r="DN604" s="718"/>
      <c r="DO604" s="718"/>
      <c r="DP604" s="718"/>
      <c r="DQ604" s="718"/>
      <c r="DR604" s="718"/>
      <c r="DS604" s="718"/>
      <c r="DT604" s="718"/>
      <c r="DU604" s="718"/>
      <c r="DV604" s="718"/>
      <c r="DW604" s="718"/>
      <c r="DX604" s="718"/>
      <c r="DY604" s="718"/>
      <c r="DZ604" s="718"/>
      <c r="EA604" s="718"/>
      <c r="EB604" s="718"/>
      <c r="EC604" s="718"/>
      <c r="ED604" s="718"/>
      <c r="EE604" s="718"/>
      <c r="EF604" s="718"/>
      <c r="EG604" s="718"/>
      <c r="EH604" s="718"/>
      <c r="EI604" s="718"/>
      <c r="EJ604" s="718"/>
      <c r="EK604" s="718"/>
      <c r="EL604" s="718"/>
      <c r="EM604" s="718"/>
      <c r="EN604" s="718"/>
      <c r="EO604" s="718"/>
      <c r="EP604" s="718"/>
      <c r="EQ604" s="718"/>
      <c r="ER604" s="718"/>
      <c r="ES604" s="718"/>
      <c r="ET604" s="718"/>
      <c r="EU604" s="718"/>
      <c r="EV604" s="718"/>
      <c r="EW604" s="718"/>
      <c r="EX604" s="718"/>
      <c r="EY604" s="718"/>
      <c r="EZ604" s="718"/>
      <c r="FA604" s="718"/>
      <c r="FB604" s="718"/>
      <c r="FC604" s="718"/>
      <c r="FD604" s="718"/>
      <c r="FE604" s="718"/>
      <c r="FF604" s="718"/>
      <c r="FG604" s="718"/>
      <c r="FH604" s="718"/>
      <c r="FI604" s="718"/>
      <c r="FJ604" s="718"/>
      <c r="FK604" s="718"/>
      <c r="FL604" s="718"/>
      <c r="FM604" s="718"/>
      <c r="FN604" s="718"/>
      <c r="FO604" s="718"/>
      <c r="FP604" s="718"/>
      <c r="FQ604" s="718"/>
      <c r="FR604" s="718"/>
      <c r="FS604" s="718"/>
      <c r="FT604" s="718"/>
      <c r="FU604" s="718"/>
      <c r="FV604" s="718"/>
      <c r="FW604" s="718"/>
      <c r="FX604" s="718"/>
      <c r="FY604" s="718"/>
      <c r="FZ604" s="718"/>
      <c r="GA604" s="718"/>
      <c r="GB604" s="718"/>
      <c r="GC604" s="718"/>
      <c r="GD604" s="718"/>
      <c r="GE604" s="718"/>
      <c r="GF604" s="718"/>
      <c r="GG604" s="718"/>
      <c r="GH604" s="718"/>
      <c r="GI604" s="718"/>
      <c r="GJ604" s="718"/>
      <c r="GK604" s="718"/>
      <c r="GL604" s="718"/>
      <c r="GM604" s="718"/>
      <c r="GN604" s="718"/>
      <c r="GO604" s="718"/>
      <c r="GP604" s="718"/>
      <c r="GQ604" s="718"/>
      <c r="GR604" s="718"/>
      <c r="GS604" s="718"/>
      <c r="GT604" s="718"/>
      <c r="GU604" s="718"/>
      <c r="GV604" s="718"/>
      <c r="GW604" s="718"/>
      <c r="GX604" s="718"/>
      <c r="GY604" s="718"/>
      <c r="GZ604" s="718"/>
      <c r="HA604" s="718"/>
      <c r="HB604" s="718"/>
      <c r="HC604" s="718"/>
      <c r="HD604" s="718"/>
      <c r="HE604" s="718"/>
      <c r="HF604" s="718"/>
      <c r="HG604" s="718"/>
      <c r="HH604" s="718"/>
      <c r="HI604" s="718"/>
      <c r="HJ604" s="718"/>
      <c r="HK604" s="718"/>
      <c r="HL604" s="718"/>
      <c r="HM604" s="718"/>
      <c r="HN604" s="718"/>
      <c r="HO604" s="718"/>
      <c r="HP604" s="718"/>
      <c r="HQ604" s="718"/>
      <c r="HR604" s="718"/>
      <c r="HS604" s="718"/>
      <c r="HT604" s="718"/>
      <c r="HU604" s="718"/>
      <c r="HV604" s="718"/>
      <c r="HW604" s="718"/>
      <c r="HX604" s="718"/>
      <c r="HY604" s="718"/>
      <c r="HZ604" s="718"/>
      <c r="IA604" s="718"/>
      <c r="IB604" s="718"/>
      <c r="IC604" s="718"/>
      <c r="ID604" s="718"/>
      <c r="IE604" s="718"/>
      <c r="IF604" s="718"/>
      <c r="IG604" s="718"/>
      <c r="IH604" s="718"/>
      <c r="II604" s="718"/>
      <c r="IJ604" s="718"/>
      <c r="IK604" s="718"/>
      <c r="IL604" s="718"/>
      <c r="IM604" s="718"/>
      <c r="IN604" s="718"/>
      <c r="IO604" s="718"/>
      <c r="IP604" s="718"/>
      <c r="IQ604" s="718"/>
      <c r="IR604" s="718"/>
      <c r="IS604" s="718"/>
      <c r="IT604" s="718"/>
      <c r="IU604" s="718"/>
      <c r="IV604" s="718"/>
    </row>
    <row r="605" spans="2:256" s="418" customFormat="1">
      <c r="B605" s="432"/>
      <c r="C605" s="433"/>
      <c r="D605" s="432"/>
      <c r="E605" s="432"/>
      <c r="P605" s="718"/>
      <c r="Q605" s="718"/>
      <c r="R605" s="718"/>
      <c r="S605" s="718"/>
      <c r="T605" s="718"/>
      <c r="U605" s="718"/>
      <c r="V605" s="718"/>
      <c r="W605" s="718"/>
      <c r="X605" s="718"/>
      <c r="Y605" s="718"/>
      <c r="Z605" s="718"/>
      <c r="AA605" s="718"/>
      <c r="AB605" s="718"/>
      <c r="AC605" s="718"/>
      <c r="AD605" s="718"/>
      <c r="AE605" s="718"/>
      <c r="AF605" s="718"/>
      <c r="AG605" s="718"/>
      <c r="AH605" s="718"/>
      <c r="AI605" s="718"/>
      <c r="AJ605" s="718"/>
      <c r="AK605" s="718"/>
      <c r="AL605" s="718"/>
      <c r="AM605" s="718"/>
      <c r="AN605" s="718"/>
      <c r="AO605" s="718"/>
      <c r="AP605" s="718"/>
      <c r="AQ605" s="718"/>
      <c r="AR605" s="718"/>
      <c r="AS605" s="718"/>
      <c r="AT605" s="718"/>
      <c r="AU605" s="718"/>
      <c r="AV605" s="718"/>
      <c r="AW605" s="718"/>
      <c r="AX605" s="718"/>
      <c r="AY605" s="718"/>
      <c r="AZ605" s="718"/>
      <c r="BA605" s="718"/>
      <c r="BB605" s="718"/>
      <c r="BC605" s="718"/>
      <c r="BD605" s="718"/>
      <c r="BE605" s="718"/>
      <c r="BF605" s="718"/>
      <c r="BG605" s="718"/>
      <c r="BH605" s="718"/>
      <c r="BI605" s="718"/>
      <c r="BJ605" s="718"/>
      <c r="BK605" s="718"/>
      <c r="BL605" s="718"/>
      <c r="BM605" s="718"/>
      <c r="BN605" s="718"/>
      <c r="BO605" s="718"/>
      <c r="BP605" s="718"/>
      <c r="BQ605" s="718"/>
      <c r="BR605" s="718"/>
      <c r="BS605" s="718"/>
      <c r="BT605" s="718"/>
      <c r="BU605" s="718"/>
      <c r="BV605" s="718"/>
      <c r="BW605" s="718"/>
      <c r="BX605" s="718"/>
      <c r="BY605" s="718"/>
      <c r="BZ605" s="718"/>
      <c r="CA605" s="718"/>
      <c r="CB605" s="718"/>
      <c r="CC605" s="718"/>
      <c r="CD605" s="718"/>
      <c r="CE605" s="718"/>
      <c r="CF605" s="718"/>
      <c r="CG605" s="718"/>
      <c r="CH605" s="718"/>
      <c r="CI605" s="718"/>
      <c r="CJ605" s="718"/>
      <c r="CK605" s="718"/>
      <c r="CL605" s="718"/>
      <c r="CM605" s="718"/>
      <c r="CN605" s="718"/>
      <c r="CO605" s="718"/>
      <c r="CP605" s="718"/>
      <c r="CQ605" s="718"/>
      <c r="CR605" s="718"/>
      <c r="CS605" s="718"/>
      <c r="CT605" s="718"/>
      <c r="CU605" s="718"/>
      <c r="CV605" s="718"/>
      <c r="CW605" s="718"/>
      <c r="CX605" s="718"/>
      <c r="CY605" s="718"/>
      <c r="CZ605" s="718"/>
      <c r="DA605" s="718"/>
      <c r="DB605" s="718"/>
      <c r="DC605" s="718"/>
      <c r="DD605" s="718"/>
      <c r="DE605" s="718"/>
      <c r="DF605" s="718"/>
      <c r="DG605" s="718"/>
      <c r="DH605" s="718"/>
      <c r="DI605" s="718"/>
      <c r="DJ605" s="718"/>
      <c r="DK605" s="718"/>
      <c r="DL605" s="718"/>
      <c r="DM605" s="718"/>
      <c r="DN605" s="718"/>
      <c r="DO605" s="718"/>
      <c r="DP605" s="718"/>
      <c r="DQ605" s="718"/>
      <c r="DR605" s="718"/>
      <c r="DS605" s="718"/>
      <c r="DT605" s="718"/>
      <c r="DU605" s="718"/>
      <c r="DV605" s="718"/>
      <c r="DW605" s="718"/>
      <c r="DX605" s="718"/>
      <c r="DY605" s="718"/>
      <c r="DZ605" s="718"/>
      <c r="EA605" s="718"/>
      <c r="EB605" s="718"/>
      <c r="EC605" s="718"/>
      <c r="ED605" s="718"/>
      <c r="EE605" s="718"/>
      <c r="EF605" s="718"/>
      <c r="EG605" s="718"/>
      <c r="EH605" s="718"/>
      <c r="EI605" s="718"/>
      <c r="EJ605" s="718"/>
      <c r="EK605" s="718"/>
      <c r="EL605" s="718"/>
      <c r="EM605" s="718"/>
      <c r="EN605" s="718"/>
      <c r="EO605" s="718"/>
      <c r="EP605" s="718"/>
      <c r="EQ605" s="718"/>
      <c r="ER605" s="718"/>
      <c r="ES605" s="718"/>
      <c r="ET605" s="718"/>
      <c r="EU605" s="718"/>
      <c r="EV605" s="718"/>
      <c r="EW605" s="718"/>
      <c r="EX605" s="718"/>
      <c r="EY605" s="718"/>
      <c r="EZ605" s="718"/>
      <c r="FA605" s="718"/>
      <c r="FB605" s="718"/>
      <c r="FC605" s="718"/>
      <c r="FD605" s="718"/>
      <c r="FE605" s="718"/>
      <c r="FF605" s="718"/>
      <c r="FG605" s="718"/>
      <c r="FH605" s="718"/>
      <c r="FI605" s="718"/>
      <c r="FJ605" s="718"/>
      <c r="FK605" s="718"/>
      <c r="FL605" s="718"/>
      <c r="FM605" s="718"/>
      <c r="FN605" s="718"/>
      <c r="FO605" s="718"/>
      <c r="FP605" s="718"/>
      <c r="FQ605" s="718"/>
      <c r="FR605" s="718"/>
      <c r="FS605" s="718"/>
      <c r="FT605" s="718"/>
      <c r="FU605" s="718"/>
      <c r="FV605" s="718"/>
      <c r="FW605" s="718"/>
      <c r="FX605" s="718"/>
      <c r="FY605" s="718"/>
      <c r="FZ605" s="718"/>
      <c r="GA605" s="718"/>
      <c r="GB605" s="718"/>
      <c r="GC605" s="718"/>
      <c r="GD605" s="718"/>
      <c r="GE605" s="718"/>
      <c r="GF605" s="718"/>
      <c r="GG605" s="718"/>
      <c r="GH605" s="718"/>
      <c r="GI605" s="718"/>
      <c r="GJ605" s="718"/>
      <c r="GK605" s="718"/>
      <c r="GL605" s="718"/>
      <c r="GM605" s="718"/>
      <c r="GN605" s="718"/>
      <c r="GO605" s="718"/>
      <c r="GP605" s="718"/>
      <c r="GQ605" s="718"/>
      <c r="GR605" s="718"/>
      <c r="GS605" s="718"/>
      <c r="GT605" s="718"/>
      <c r="GU605" s="718"/>
      <c r="GV605" s="718"/>
      <c r="GW605" s="718"/>
      <c r="GX605" s="718"/>
      <c r="GY605" s="718"/>
      <c r="GZ605" s="718"/>
      <c r="HA605" s="718"/>
      <c r="HB605" s="718"/>
      <c r="HC605" s="718"/>
      <c r="HD605" s="718"/>
      <c r="HE605" s="718"/>
      <c r="HF605" s="718"/>
      <c r="HG605" s="718"/>
      <c r="HH605" s="718"/>
      <c r="HI605" s="718"/>
      <c r="HJ605" s="718"/>
      <c r="HK605" s="718"/>
      <c r="HL605" s="718"/>
      <c r="HM605" s="718"/>
      <c r="HN605" s="718"/>
      <c r="HO605" s="718"/>
      <c r="HP605" s="718"/>
      <c r="HQ605" s="718"/>
      <c r="HR605" s="718"/>
      <c r="HS605" s="718"/>
      <c r="HT605" s="718"/>
      <c r="HU605" s="718"/>
      <c r="HV605" s="718"/>
      <c r="HW605" s="718"/>
      <c r="HX605" s="718"/>
      <c r="HY605" s="718"/>
      <c r="HZ605" s="718"/>
      <c r="IA605" s="718"/>
      <c r="IB605" s="718"/>
      <c r="IC605" s="718"/>
      <c r="ID605" s="718"/>
      <c r="IE605" s="718"/>
      <c r="IF605" s="718"/>
      <c r="IG605" s="718"/>
      <c r="IH605" s="718"/>
      <c r="II605" s="718"/>
      <c r="IJ605" s="718"/>
      <c r="IK605" s="718"/>
      <c r="IL605" s="718"/>
      <c r="IM605" s="718"/>
      <c r="IN605" s="718"/>
      <c r="IO605" s="718"/>
      <c r="IP605" s="718"/>
      <c r="IQ605" s="718"/>
      <c r="IR605" s="718"/>
      <c r="IS605" s="718"/>
      <c r="IT605" s="718"/>
      <c r="IU605" s="718"/>
      <c r="IV605" s="718"/>
    </row>
    <row r="606" spans="2:256" s="418" customFormat="1">
      <c r="B606" s="432"/>
      <c r="C606" s="433"/>
      <c r="D606" s="432"/>
      <c r="E606" s="432"/>
      <c r="P606" s="718"/>
      <c r="Q606" s="718"/>
      <c r="R606" s="718"/>
      <c r="S606" s="718"/>
      <c r="T606" s="718"/>
      <c r="U606" s="718"/>
      <c r="V606" s="718"/>
      <c r="W606" s="718"/>
      <c r="X606" s="718"/>
      <c r="Y606" s="718"/>
      <c r="Z606" s="718"/>
      <c r="AA606" s="718"/>
      <c r="AB606" s="718"/>
      <c r="AC606" s="718"/>
      <c r="AD606" s="718"/>
      <c r="AE606" s="718"/>
      <c r="AF606" s="718"/>
      <c r="AG606" s="718"/>
      <c r="AH606" s="718"/>
      <c r="AI606" s="718"/>
      <c r="AJ606" s="718"/>
      <c r="AK606" s="718"/>
      <c r="AL606" s="718"/>
      <c r="AM606" s="718"/>
      <c r="AN606" s="718"/>
      <c r="AO606" s="718"/>
      <c r="AP606" s="718"/>
      <c r="AQ606" s="718"/>
      <c r="AR606" s="718"/>
      <c r="AS606" s="718"/>
      <c r="AT606" s="718"/>
      <c r="AU606" s="718"/>
      <c r="AV606" s="718"/>
      <c r="AW606" s="718"/>
      <c r="AX606" s="718"/>
      <c r="AY606" s="718"/>
      <c r="AZ606" s="718"/>
      <c r="BA606" s="718"/>
      <c r="BB606" s="718"/>
      <c r="BC606" s="718"/>
      <c r="BD606" s="718"/>
      <c r="BE606" s="718"/>
      <c r="BF606" s="718"/>
      <c r="BG606" s="718"/>
      <c r="BH606" s="718"/>
      <c r="BI606" s="718"/>
      <c r="BJ606" s="718"/>
      <c r="BK606" s="718"/>
      <c r="BL606" s="718"/>
      <c r="BM606" s="718"/>
      <c r="BN606" s="718"/>
      <c r="BO606" s="718"/>
      <c r="BP606" s="718"/>
      <c r="BQ606" s="718"/>
      <c r="BR606" s="718"/>
      <c r="BS606" s="718"/>
      <c r="BT606" s="718"/>
      <c r="BU606" s="718"/>
      <c r="BV606" s="718"/>
      <c r="BW606" s="718"/>
      <c r="BX606" s="718"/>
      <c r="BY606" s="718"/>
      <c r="BZ606" s="718"/>
      <c r="CA606" s="718"/>
      <c r="CB606" s="718"/>
      <c r="CC606" s="718"/>
      <c r="CD606" s="718"/>
      <c r="CE606" s="718"/>
      <c r="CF606" s="718"/>
      <c r="CG606" s="718"/>
      <c r="CH606" s="718"/>
      <c r="CI606" s="718"/>
      <c r="CJ606" s="718"/>
      <c r="CK606" s="718"/>
      <c r="CL606" s="718"/>
      <c r="CM606" s="718"/>
      <c r="CN606" s="718"/>
      <c r="CO606" s="718"/>
      <c r="CP606" s="718"/>
      <c r="CQ606" s="718"/>
      <c r="CR606" s="718"/>
      <c r="CS606" s="718"/>
      <c r="CT606" s="718"/>
      <c r="CU606" s="718"/>
      <c r="CV606" s="718"/>
      <c r="CW606" s="718"/>
      <c r="CX606" s="718"/>
      <c r="CY606" s="718"/>
      <c r="CZ606" s="718"/>
      <c r="DA606" s="718"/>
      <c r="DB606" s="718"/>
      <c r="DC606" s="718"/>
      <c r="DD606" s="718"/>
      <c r="DE606" s="718"/>
      <c r="DF606" s="718"/>
      <c r="DG606" s="718"/>
      <c r="DH606" s="718"/>
      <c r="DI606" s="718"/>
      <c r="DJ606" s="718"/>
      <c r="DK606" s="718"/>
      <c r="DL606" s="718"/>
      <c r="DM606" s="718"/>
      <c r="DN606" s="718"/>
      <c r="DO606" s="718"/>
      <c r="DP606" s="718"/>
      <c r="DQ606" s="718"/>
      <c r="DR606" s="718"/>
      <c r="DS606" s="718"/>
      <c r="DT606" s="718"/>
      <c r="DU606" s="718"/>
      <c r="DV606" s="718"/>
      <c r="DW606" s="718"/>
      <c r="DX606" s="718"/>
      <c r="DY606" s="718"/>
      <c r="DZ606" s="718"/>
      <c r="EA606" s="718"/>
      <c r="EB606" s="718"/>
      <c r="EC606" s="718"/>
      <c r="ED606" s="718"/>
      <c r="EE606" s="718"/>
      <c r="EF606" s="718"/>
      <c r="EG606" s="718"/>
      <c r="EH606" s="718"/>
      <c r="EI606" s="718"/>
      <c r="EJ606" s="718"/>
      <c r="EK606" s="718"/>
      <c r="EL606" s="718"/>
      <c r="EM606" s="718"/>
      <c r="EN606" s="718"/>
      <c r="EO606" s="718"/>
      <c r="EP606" s="718"/>
      <c r="EQ606" s="718"/>
      <c r="ER606" s="718"/>
      <c r="ES606" s="718"/>
      <c r="ET606" s="718"/>
      <c r="EU606" s="718"/>
      <c r="EV606" s="718"/>
      <c r="EW606" s="718"/>
      <c r="EX606" s="718"/>
      <c r="EY606" s="718"/>
      <c r="EZ606" s="718"/>
      <c r="FA606" s="718"/>
      <c r="FB606" s="718"/>
      <c r="FC606" s="718"/>
      <c r="FD606" s="718"/>
      <c r="FE606" s="718"/>
      <c r="FF606" s="718"/>
      <c r="FG606" s="718"/>
      <c r="FH606" s="718"/>
      <c r="FI606" s="718"/>
      <c r="FJ606" s="718"/>
      <c r="FK606" s="718"/>
      <c r="FL606" s="718"/>
      <c r="FM606" s="718"/>
      <c r="FN606" s="718"/>
      <c r="FO606" s="718"/>
      <c r="FP606" s="718"/>
      <c r="FQ606" s="718"/>
      <c r="FR606" s="718"/>
      <c r="FS606" s="718"/>
      <c r="FT606" s="718"/>
      <c r="FU606" s="718"/>
      <c r="FV606" s="718"/>
      <c r="FW606" s="718"/>
      <c r="FX606" s="718"/>
      <c r="FY606" s="718"/>
      <c r="FZ606" s="718"/>
      <c r="GA606" s="718"/>
      <c r="GB606" s="718"/>
      <c r="GC606" s="718"/>
      <c r="GD606" s="718"/>
      <c r="GE606" s="718"/>
      <c r="GF606" s="718"/>
      <c r="GG606" s="718"/>
      <c r="GH606" s="718"/>
      <c r="GI606" s="718"/>
      <c r="GJ606" s="718"/>
      <c r="GK606" s="718"/>
      <c r="GL606" s="718"/>
      <c r="GM606" s="718"/>
      <c r="GN606" s="718"/>
      <c r="GO606" s="718"/>
      <c r="GP606" s="718"/>
      <c r="GQ606" s="718"/>
      <c r="GR606" s="718"/>
      <c r="GS606" s="718"/>
      <c r="GT606" s="718"/>
      <c r="GU606" s="718"/>
      <c r="GV606" s="718"/>
      <c r="GW606" s="718"/>
      <c r="GX606" s="718"/>
      <c r="GY606" s="718"/>
      <c r="GZ606" s="718"/>
      <c r="HA606" s="718"/>
      <c r="HB606" s="718"/>
      <c r="HC606" s="718"/>
      <c r="HD606" s="718"/>
      <c r="HE606" s="718"/>
      <c r="HF606" s="718"/>
      <c r="HG606" s="718"/>
      <c r="HH606" s="718"/>
      <c r="HI606" s="718"/>
      <c r="HJ606" s="718"/>
      <c r="HK606" s="718"/>
      <c r="HL606" s="718"/>
      <c r="HM606" s="718"/>
      <c r="HN606" s="718"/>
      <c r="HO606" s="718"/>
      <c r="HP606" s="718"/>
      <c r="HQ606" s="718"/>
      <c r="HR606" s="718"/>
      <c r="HS606" s="718"/>
      <c r="HT606" s="718"/>
      <c r="HU606" s="718"/>
      <c r="HV606" s="718"/>
      <c r="HW606" s="718"/>
      <c r="HX606" s="718"/>
      <c r="HY606" s="718"/>
      <c r="HZ606" s="718"/>
      <c r="IA606" s="718"/>
      <c r="IB606" s="718"/>
      <c r="IC606" s="718"/>
      <c r="ID606" s="718"/>
      <c r="IE606" s="718"/>
      <c r="IF606" s="718"/>
      <c r="IG606" s="718"/>
      <c r="IH606" s="718"/>
      <c r="II606" s="718"/>
      <c r="IJ606" s="718"/>
      <c r="IK606" s="718"/>
      <c r="IL606" s="718"/>
      <c r="IM606" s="718"/>
      <c r="IN606" s="718"/>
      <c r="IO606" s="718"/>
      <c r="IP606" s="718"/>
      <c r="IQ606" s="718"/>
      <c r="IR606" s="718"/>
      <c r="IS606" s="718"/>
      <c r="IT606" s="718"/>
      <c r="IU606" s="718"/>
      <c r="IV606" s="718"/>
    </row>
    <row r="607" spans="2:256" s="418" customFormat="1">
      <c r="B607" s="432"/>
      <c r="C607" s="433"/>
      <c r="D607" s="432"/>
      <c r="E607" s="432"/>
      <c r="P607" s="718"/>
      <c r="Q607" s="718"/>
      <c r="R607" s="718"/>
      <c r="S607" s="718"/>
      <c r="T607" s="718"/>
      <c r="U607" s="718"/>
      <c r="V607" s="718"/>
      <c r="W607" s="718"/>
      <c r="X607" s="718"/>
      <c r="Y607" s="718"/>
      <c r="Z607" s="718"/>
      <c r="AA607" s="718"/>
      <c r="AB607" s="718"/>
      <c r="AC607" s="718"/>
      <c r="AD607" s="718"/>
      <c r="AE607" s="718"/>
      <c r="AF607" s="718"/>
      <c r="AG607" s="718"/>
      <c r="AH607" s="718"/>
      <c r="AI607" s="718"/>
      <c r="AJ607" s="718"/>
      <c r="AK607" s="718"/>
      <c r="AL607" s="718"/>
      <c r="AM607" s="718"/>
      <c r="AN607" s="718"/>
      <c r="AO607" s="718"/>
      <c r="AP607" s="718"/>
      <c r="AQ607" s="718"/>
      <c r="AR607" s="718"/>
      <c r="AS607" s="718"/>
      <c r="AT607" s="718"/>
      <c r="AU607" s="718"/>
      <c r="AV607" s="718"/>
      <c r="AW607" s="718"/>
      <c r="AX607" s="718"/>
      <c r="AY607" s="718"/>
      <c r="AZ607" s="718"/>
      <c r="BA607" s="718"/>
      <c r="BB607" s="718"/>
      <c r="BC607" s="718"/>
      <c r="BD607" s="718"/>
      <c r="BE607" s="718"/>
      <c r="BF607" s="718"/>
      <c r="BG607" s="718"/>
      <c r="BH607" s="718"/>
      <c r="BI607" s="718"/>
      <c r="BJ607" s="718"/>
      <c r="BK607" s="718"/>
      <c r="BL607" s="718"/>
      <c r="BM607" s="718"/>
      <c r="BN607" s="718"/>
      <c r="BO607" s="718"/>
      <c r="BP607" s="718"/>
      <c r="BQ607" s="718"/>
      <c r="BR607" s="718"/>
      <c r="BS607" s="718"/>
      <c r="BT607" s="718"/>
      <c r="BU607" s="718"/>
      <c r="BV607" s="718"/>
      <c r="BW607" s="718"/>
      <c r="BX607" s="718"/>
      <c r="BY607" s="718"/>
      <c r="BZ607" s="718"/>
      <c r="CA607" s="718"/>
      <c r="CB607" s="718"/>
      <c r="CC607" s="718"/>
      <c r="CD607" s="718"/>
      <c r="CE607" s="718"/>
      <c r="CF607" s="718"/>
      <c r="CG607" s="718"/>
      <c r="CH607" s="718"/>
      <c r="CI607" s="718"/>
      <c r="CJ607" s="718"/>
      <c r="CK607" s="718"/>
      <c r="CL607" s="718"/>
      <c r="CM607" s="718"/>
      <c r="CN607" s="718"/>
      <c r="CO607" s="718"/>
      <c r="CP607" s="718"/>
      <c r="CQ607" s="718"/>
      <c r="CR607" s="718"/>
      <c r="CS607" s="718"/>
      <c r="CT607" s="718"/>
      <c r="CU607" s="718"/>
      <c r="CV607" s="718"/>
      <c r="CW607" s="718"/>
      <c r="CX607" s="718"/>
      <c r="CY607" s="718"/>
      <c r="CZ607" s="718"/>
      <c r="DA607" s="718"/>
      <c r="DB607" s="718"/>
      <c r="DC607" s="718"/>
      <c r="DD607" s="718"/>
      <c r="DE607" s="718"/>
      <c r="DF607" s="718"/>
      <c r="DG607" s="718"/>
      <c r="DH607" s="718"/>
      <c r="DI607" s="718"/>
      <c r="DJ607" s="718"/>
      <c r="DK607" s="718"/>
      <c r="DL607" s="718"/>
      <c r="DM607" s="718"/>
      <c r="DN607" s="718"/>
      <c r="DO607" s="718"/>
      <c r="DP607" s="718"/>
      <c r="DQ607" s="718"/>
      <c r="DR607" s="718"/>
      <c r="DS607" s="718"/>
      <c r="DT607" s="718"/>
      <c r="DU607" s="718"/>
      <c r="DV607" s="718"/>
      <c r="DW607" s="718"/>
      <c r="DX607" s="718"/>
      <c r="DY607" s="718"/>
      <c r="DZ607" s="718"/>
      <c r="EA607" s="718"/>
      <c r="EB607" s="718"/>
      <c r="EC607" s="718"/>
      <c r="ED607" s="718"/>
      <c r="EE607" s="718"/>
      <c r="EF607" s="718"/>
      <c r="EG607" s="718"/>
      <c r="EH607" s="718"/>
      <c r="EI607" s="718"/>
      <c r="EJ607" s="718"/>
      <c r="EK607" s="718"/>
      <c r="EL607" s="718"/>
      <c r="EM607" s="718"/>
      <c r="EN607" s="718"/>
      <c r="EO607" s="718"/>
      <c r="EP607" s="718"/>
      <c r="EQ607" s="718"/>
      <c r="ER607" s="718"/>
      <c r="ES607" s="718"/>
      <c r="ET607" s="718"/>
      <c r="EU607" s="718"/>
      <c r="EV607" s="718"/>
      <c r="EW607" s="718"/>
      <c r="EX607" s="718"/>
      <c r="EY607" s="718"/>
      <c r="EZ607" s="718"/>
      <c r="FA607" s="718"/>
      <c r="FB607" s="718"/>
      <c r="FC607" s="718"/>
      <c r="FD607" s="718"/>
      <c r="FE607" s="718"/>
      <c r="FF607" s="718"/>
      <c r="FG607" s="718"/>
      <c r="FH607" s="718"/>
      <c r="FI607" s="718"/>
      <c r="FJ607" s="718"/>
      <c r="FK607" s="718"/>
      <c r="FL607" s="718"/>
      <c r="FM607" s="718"/>
      <c r="FN607" s="718"/>
      <c r="FO607" s="718"/>
      <c r="FP607" s="718"/>
      <c r="FQ607" s="718"/>
      <c r="FR607" s="718"/>
      <c r="FS607" s="718"/>
      <c r="FT607" s="718"/>
      <c r="FU607" s="718"/>
      <c r="FV607" s="718"/>
      <c r="FW607" s="718"/>
      <c r="FX607" s="718"/>
      <c r="FY607" s="718"/>
      <c r="FZ607" s="718"/>
      <c r="GA607" s="718"/>
      <c r="GB607" s="718"/>
      <c r="GC607" s="718"/>
      <c r="GD607" s="718"/>
      <c r="GE607" s="718"/>
      <c r="GF607" s="718"/>
      <c r="GG607" s="718"/>
      <c r="GH607" s="718"/>
      <c r="GI607" s="718"/>
      <c r="GJ607" s="718"/>
      <c r="GK607" s="718"/>
      <c r="GL607" s="718"/>
      <c r="GM607" s="718"/>
      <c r="GN607" s="718"/>
      <c r="GO607" s="718"/>
      <c r="GP607" s="718"/>
      <c r="GQ607" s="718"/>
      <c r="GR607" s="718"/>
      <c r="GS607" s="718"/>
      <c r="GT607" s="718"/>
      <c r="GU607" s="718"/>
      <c r="GV607" s="718"/>
      <c r="GW607" s="718"/>
      <c r="GX607" s="718"/>
      <c r="GY607" s="718"/>
      <c r="GZ607" s="718"/>
      <c r="HA607" s="718"/>
      <c r="HB607" s="718"/>
      <c r="HC607" s="718"/>
      <c r="HD607" s="718"/>
      <c r="HE607" s="718"/>
      <c r="HF607" s="718"/>
      <c r="HG607" s="718"/>
      <c r="HH607" s="718"/>
      <c r="HI607" s="718"/>
      <c r="HJ607" s="718"/>
      <c r="HK607" s="718"/>
      <c r="HL607" s="718"/>
      <c r="HM607" s="718"/>
      <c r="HN607" s="718"/>
      <c r="HO607" s="718"/>
      <c r="HP607" s="718"/>
      <c r="HQ607" s="718"/>
      <c r="HR607" s="718"/>
      <c r="HS607" s="718"/>
      <c r="HT607" s="718"/>
      <c r="HU607" s="718"/>
      <c r="HV607" s="718"/>
      <c r="HW607" s="718"/>
      <c r="HX607" s="718"/>
      <c r="HY607" s="718"/>
      <c r="HZ607" s="718"/>
      <c r="IA607" s="718"/>
      <c r="IB607" s="718"/>
      <c r="IC607" s="718"/>
      <c r="ID607" s="718"/>
      <c r="IE607" s="718"/>
      <c r="IF607" s="718"/>
      <c r="IG607" s="718"/>
      <c r="IH607" s="718"/>
      <c r="II607" s="718"/>
      <c r="IJ607" s="718"/>
      <c r="IK607" s="718"/>
      <c r="IL607" s="718"/>
      <c r="IM607" s="718"/>
      <c r="IN607" s="718"/>
      <c r="IO607" s="718"/>
      <c r="IP607" s="718"/>
      <c r="IQ607" s="718"/>
      <c r="IR607" s="718"/>
      <c r="IS607" s="718"/>
      <c r="IT607" s="718"/>
      <c r="IU607" s="718"/>
      <c r="IV607" s="718"/>
    </row>
    <row r="608" spans="2:256" s="418" customFormat="1">
      <c r="B608" s="432"/>
      <c r="C608" s="433"/>
      <c r="D608" s="432"/>
      <c r="E608" s="432"/>
      <c r="P608" s="718"/>
      <c r="Q608" s="718"/>
      <c r="R608" s="718"/>
      <c r="S608" s="718"/>
      <c r="T608" s="718"/>
      <c r="U608" s="718"/>
      <c r="V608" s="718"/>
      <c r="W608" s="718"/>
      <c r="X608" s="718"/>
      <c r="Y608" s="718"/>
      <c r="Z608" s="718"/>
      <c r="AA608" s="718"/>
      <c r="AB608" s="718"/>
      <c r="AC608" s="718"/>
      <c r="AD608" s="718"/>
      <c r="AE608" s="718"/>
      <c r="AF608" s="718"/>
      <c r="AG608" s="718"/>
      <c r="AH608" s="718"/>
      <c r="AI608" s="718"/>
      <c r="AJ608" s="718"/>
      <c r="AK608" s="718"/>
      <c r="AL608" s="718"/>
      <c r="AM608" s="718"/>
      <c r="AN608" s="718"/>
      <c r="AO608" s="718"/>
      <c r="AP608" s="718"/>
      <c r="AQ608" s="718"/>
      <c r="AR608" s="718"/>
      <c r="AS608" s="718"/>
      <c r="AT608" s="718"/>
      <c r="AU608" s="718"/>
      <c r="AV608" s="718"/>
      <c r="AW608" s="718"/>
      <c r="AX608" s="718"/>
      <c r="AY608" s="718"/>
      <c r="AZ608" s="718"/>
      <c r="BA608" s="718"/>
      <c r="BB608" s="718"/>
      <c r="BC608" s="718"/>
      <c r="BD608" s="718"/>
      <c r="BE608" s="718"/>
      <c r="BF608" s="718"/>
      <c r="BG608" s="718"/>
      <c r="BH608" s="718"/>
      <c r="BI608" s="718"/>
      <c r="BJ608" s="718"/>
      <c r="BK608" s="718"/>
      <c r="BL608" s="718"/>
      <c r="BM608" s="718"/>
      <c r="BN608" s="718"/>
      <c r="BO608" s="718"/>
      <c r="BP608" s="718"/>
      <c r="BQ608" s="718"/>
      <c r="BR608" s="718"/>
      <c r="BS608" s="718"/>
      <c r="BT608" s="718"/>
      <c r="BU608" s="718"/>
      <c r="BV608" s="718"/>
      <c r="BW608" s="718"/>
      <c r="BX608" s="718"/>
      <c r="BY608" s="718"/>
      <c r="BZ608" s="718"/>
      <c r="CA608" s="718"/>
      <c r="CB608" s="718"/>
      <c r="CC608" s="718"/>
      <c r="CD608" s="718"/>
      <c r="CE608" s="718"/>
      <c r="CF608" s="718"/>
      <c r="CG608" s="718"/>
      <c r="CH608" s="718"/>
      <c r="CI608" s="718"/>
      <c r="CJ608" s="718"/>
      <c r="CK608" s="718"/>
      <c r="CL608" s="718"/>
      <c r="CM608" s="718"/>
      <c r="CN608" s="718"/>
      <c r="CO608" s="718"/>
      <c r="CP608" s="718"/>
      <c r="CQ608" s="718"/>
      <c r="CR608" s="718"/>
      <c r="CS608" s="718"/>
      <c r="CT608" s="718"/>
      <c r="CU608" s="718"/>
      <c r="CV608" s="718"/>
      <c r="CW608" s="718"/>
      <c r="CX608" s="718"/>
      <c r="CY608" s="718"/>
      <c r="CZ608" s="718"/>
      <c r="DA608" s="718"/>
      <c r="DB608" s="718"/>
      <c r="DC608" s="718"/>
      <c r="DD608" s="718"/>
      <c r="DE608" s="718"/>
      <c r="DF608" s="718"/>
      <c r="DG608" s="718"/>
      <c r="DH608" s="718"/>
      <c r="DI608" s="718"/>
      <c r="DJ608" s="718"/>
      <c r="DK608" s="718"/>
      <c r="DL608" s="718"/>
      <c r="DM608" s="718"/>
      <c r="DN608" s="718"/>
      <c r="DO608" s="718"/>
      <c r="DP608" s="718"/>
      <c r="DQ608" s="718"/>
      <c r="DR608" s="718"/>
      <c r="DS608" s="718"/>
      <c r="DT608" s="718"/>
      <c r="DU608" s="718"/>
      <c r="DV608" s="718"/>
      <c r="DW608" s="718"/>
      <c r="DX608" s="718"/>
      <c r="DY608" s="718"/>
      <c r="DZ608" s="718"/>
      <c r="EA608" s="718"/>
      <c r="EB608" s="718"/>
      <c r="EC608" s="718"/>
      <c r="ED608" s="718"/>
      <c r="EE608" s="718"/>
      <c r="EF608" s="718"/>
      <c r="EG608" s="718"/>
      <c r="EH608" s="718"/>
      <c r="EI608" s="718"/>
      <c r="EJ608" s="718"/>
      <c r="EK608" s="718"/>
      <c r="EL608" s="718"/>
      <c r="EM608" s="718"/>
      <c r="EN608" s="718"/>
      <c r="EO608" s="718"/>
      <c r="EP608" s="718"/>
      <c r="EQ608" s="718"/>
      <c r="ER608" s="718"/>
      <c r="ES608" s="718"/>
      <c r="ET608" s="718"/>
      <c r="EU608" s="718"/>
      <c r="EV608" s="718"/>
      <c r="EW608" s="718"/>
      <c r="EX608" s="718"/>
      <c r="EY608" s="718"/>
      <c r="EZ608" s="718"/>
      <c r="FA608" s="718"/>
      <c r="FB608" s="718"/>
      <c r="FC608" s="718"/>
      <c r="FD608" s="718"/>
      <c r="FE608" s="718"/>
      <c r="FF608" s="718"/>
      <c r="FG608" s="718"/>
      <c r="FH608" s="718"/>
      <c r="FI608" s="718"/>
      <c r="FJ608" s="718"/>
      <c r="FK608" s="718"/>
      <c r="FL608" s="718"/>
      <c r="FM608" s="718"/>
      <c r="FN608" s="718"/>
      <c r="FO608" s="718"/>
      <c r="FP608" s="718"/>
      <c r="FQ608" s="718"/>
      <c r="FR608" s="718"/>
      <c r="FS608" s="718"/>
      <c r="FT608" s="718"/>
      <c r="FU608" s="718"/>
      <c r="FV608" s="718"/>
      <c r="FW608" s="718"/>
      <c r="FX608" s="718"/>
      <c r="FY608" s="718"/>
      <c r="FZ608" s="718"/>
      <c r="GA608" s="718"/>
      <c r="GB608" s="718"/>
      <c r="GC608" s="718"/>
      <c r="GD608" s="718"/>
      <c r="GE608" s="718"/>
      <c r="GF608" s="718"/>
      <c r="GG608" s="718"/>
      <c r="GH608" s="718"/>
      <c r="GI608" s="718"/>
      <c r="GJ608" s="718"/>
      <c r="GK608" s="718"/>
      <c r="GL608" s="718"/>
      <c r="GM608" s="718"/>
      <c r="GN608" s="718"/>
      <c r="GO608" s="718"/>
      <c r="GP608" s="718"/>
      <c r="GQ608" s="718"/>
      <c r="GR608" s="718"/>
      <c r="GS608" s="718"/>
      <c r="GT608" s="718"/>
      <c r="GU608" s="718"/>
      <c r="GV608" s="718"/>
      <c r="GW608" s="718"/>
      <c r="GX608" s="718"/>
      <c r="GY608" s="718"/>
      <c r="GZ608" s="718"/>
      <c r="HA608" s="718"/>
      <c r="HB608" s="718"/>
      <c r="HC608" s="718"/>
      <c r="HD608" s="718"/>
      <c r="HE608" s="718"/>
      <c r="HF608" s="718"/>
      <c r="HG608" s="718"/>
      <c r="HH608" s="718"/>
      <c r="HI608" s="718"/>
      <c r="HJ608" s="718"/>
      <c r="HK608" s="718"/>
      <c r="HL608" s="718"/>
      <c r="HM608" s="718"/>
      <c r="HN608" s="718"/>
      <c r="HO608" s="718"/>
      <c r="HP608" s="718"/>
      <c r="HQ608" s="718"/>
      <c r="HR608" s="718"/>
      <c r="HS608" s="718"/>
      <c r="HT608" s="718"/>
      <c r="HU608" s="718"/>
      <c r="HV608" s="718"/>
      <c r="HW608" s="718"/>
      <c r="HX608" s="718"/>
      <c r="HY608" s="718"/>
      <c r="HZ608" s="718"/>
      <c r="IA608" s="718"/>
      <c r="IB608" s="718"/>
      <c r="IC608" s="718"/>
      <c r="ID608" s="718"/>
      <c r="IE608" s="718"/>
      <c r="IF608" s="718"/>
      <c r="IG608" s="718"/>
      <c r="IH608" s="718"/>
      <c r="II608" s="718"/>
      <c r="IJ608" s="718"/>
      <c r="IK608" s="718"/>
      <c r="IL608" s="718"/>
      <c r="IM608" s="718"/>
      <c r="IN608" s="718"/>
      <c r="IO608" s="718"/>
      <c r="IP608" s="718"/>
      <c r="IQ608" s="718"/>
      <c r="IR608" s="718"/>
      <c r="IS608" s="718"/>
      <c r="IT608" s="718"/>
      <c r="IU608" s="718"/>
      <c r="IV608" s="718"/>
    </row>
    <row r="609" spans="2:256" s="418" customFormat="1">
      <c r="B609" s="432"/>
      <c r="C609" s="433"/>
      <c r="D609" s="432"/>
      <c r="E609" s="432"/>
      <c r="P609" s="718"/>
      <c r="Q609" s="718"/>
      <c r="R609" s="718"/>
      <c r="S609" s="718"/>
      <c r="T609" s="718"/>
      <c r="U609" s="718"/>
      <c r="V609" s="718"/>
      <c r="W609" s="718"/>
      <c r="X609" s="718"/>
      <c r="Y609" s="718"/>
      <c r="Z609" s="718"/>
      <c r="AA609" s="718"/>
      <c r="AB609" s="718"/>
      <c r="AC609" s="718"/>
      <c r="AD609" s="718"/>
      <c r="AE609" s="718"/>
      <c r="AF609" s="718"/>
      <c r="AG609" s="718"/>
      <c r="AH609" s="718"/>
      <c r="AI609" s="718"/>
      <c r="AJ609" s="718"/>
      <c r="AK609" s="718"/>
      <c r="AL609" s="718"/>
      <c r="AM609" s="718"/>
      <c r="AN609" s="718"/>
      <c r="AO609" s="718"/>
      <c r="AP609" s="718"/>
      <c r="AQ609" s="718"/>
      <c r="AR609" s="718"/>
      <c r="AS609" s="718"/>
      <c r="AT609" s="718"/>
      <c r="AU609" s="718"/>
      <c r="AV609" s="718"/>
      <c r="AW609" s="718"/>
      <c r="AX609" s="718"/>
      <c r="AY609" s="718"/>
      <c r="AZ609" s="718"/>
      <c r="BA609" s="718"/>
      <c r="BB609" s="718"/>
      <c r="BC609" s="718"/>
      <c r="BD609" s="718"/>
      <c r="BE609" s="718"/>
      <c r="BF609" s="718"/>
      <c r="BG609" s="718"/>
      <c r="BH609" s="718"/>
      <c r="BI609" s="718"/>
      <c r="BJ609" s="718"/>
      <c r="BK609" s="718"/>
      <c r="BL609" s="718"/>
      <c r="BM609" s="718"/>
      <c r="BN609" s="718"/>
      <c r="BO609" s="718"/>
      <c r="BP609" s="718"/>
      <c r="BQ609" s="718"/>
      <c r="BR609" s="718"/>
      <c r="BS609" s="718"/>
      <c r="BT609" s="718"/>
      <c r="BU609" s="718"/>
      <c r="BV609" s="718"/>
      <c r="BW609" s="718"/>
      <c r="BX609" s="718"/>
      <c r="BY609" s="718"/>
      <c r="BZ609" s="718"/>
      <c r="CA609" s="718"/>
      <c r="CB609" s="718"/>
      <c r="CC609" s="718"/>
      <c r="CD609" s="718"/>
      <c r="CE609" s="718"/>
      <c r="CF609" s="718"/>
      <c r="CG609" s="718"/>
      <c r="CH609" s="718"/>
      <c r="CI609" s="718"/>
      <c r="CJ609" s="718"/>
      <c r="CK609" s="718"/>
      <c r="CL609" s="718"/>
      <c r="CM609" s="718"/>
      <c r="CN609" s="718"/>
      <c r="CO609" s="718"/>
      <c r="CP609" s="718"/>
      <c r="CQ609" s="718"/>
      <c r="CR609" s="718"/>
      <c r="CS609" s="718"/>
      <c r="CT609" s="718"/>
      <c r="CU609" s="718"/>
      <c r="CV609" s="718"/>
      <c r="CW609" s="718"/>
      <c r="CX609" s="718"/>
      <c r="CY609" s="718"/>
      <c r="CZ609" s="718"/>
      <c r="DA609" s="718"/>
      <c r="DB609" s="718"/>
      <c r="DC609" s="718"/>
      <c r="DD609" s="718"/>
      <c r="DE609" s="718"/>
      <c r="DF609" s="718"/>
      <c r="DG609" s="718"/>
      <c r="DH609" s="718"/>
      <c r="DI609" s="718"/>
      <c r="DJ609" s="718"/>
      <c r="DK609" s="718"/>
      <c r="DL609" s="718"/>
      <c r="DM609" s="718"/>
      <c r="DN609" s="718"/>
      <c r="DO609" s="718"/>
      <c r="DP609" s="718"/>
      <c r="DQ609" s="718"/>
      <c r="DR609" s="718"/>
      <c r="DS609" s="718"/>
      <c r="DT609" s="718"/>
      <c r="DU609" s="718"/>
      <c r="DV609" s="718"/>
      <c r="DW609" s="718"/>
      <c r="DX609" s="718"/>
      <c r="DY609" s="718"/>
      <c r="DZ609" s="718"/>
      <c r="EA609" s="718"/>
      <c r="EB609" s="718"/>
      <c r="EC609" s="718"/>
      <c r="ED609" s="718"/>
      <c r="EE609" s="718"/>
      <c r="EF609" s="718"/>
      <c r="EG609" s="718"/>
      <c r="EH609" s="718"/>
      <c r="EI609" s="718"/>
      <c r="EJ609" s="718"/>
      <c r="EK609" s="718"/>
      <c r="EL609" s="718"/>
      <c r="EM609" s="718"/>
      <c r="EN609" s="718"/>
      <c r="EO609" s="718"/>
      <c r="EP609" s="718"/>
      <c r="EQ609" s="718"/>
      <c r="ER609" s="718"/>
      <c r="ES609" s="718"/>
      <c r="ET609" s="718"/>
      <c r="EU609" s="718"/>
      <c r="EV609" s="718"/>
      <c r="EW609" s="718"/>
      <c r="EX609" s="718"/>
      <c r="EY609" s="718"/>
      <c r="EZ609" s="718"/>
      <c r="FA609" s="718"/>
      <c r="FB609" s="718"/>
      <c r="FC609" s="718"/>
      <c r="FD609" s="718"/>
      <c r="FE609" s="718"/>
      <c r="FF609" s="718"/>
      <c r="FG609" s="718"/>
      <c r="FH609" s="718"/>
      <c r="FI609" s="718"/>
      <c r="FJ609" s="718"/>
      <c r="FK609" s="718"/>
      <c r="FL609" s="718"/>
      <c r="FM609" s="718"/>
      <c r="FN609" s="718"/>
      <c r="FO609" s="718"/>
      <c r="FP609" s="718"/>
      <c r="FQ609" s="718"/>
      <c r="FR609" s="718"/>
      <c r="FS609" s="718"/>
      <c r="FT609" s="718"/>
      <c r="FU609" s="718"/>
      <c r="FV609" s="718"/>
      <c r="FW609" s="718"/>
      <c r="FX609" s="718"/>
      <c r="FY609" s="718"/>
      <c r="FZ609" s="718"/>
      <c r="GA609" s="718"/>
      <c r="GB609" s="718"/>
      <c r="GC609" s="718"/>
      <c r="GD609" s="718"/>
      <c r="GE609" s="718"/>
      <c r="GF609" s="718"/>
      <c r="GG609" s="718"/>
      <c r="GH609" s="718"/>
      <c r="GI609" s="718"/>
      <c r="GJ609" s="718"/>
      <c r="GK609" s="718"/>
      <c r="GL609" s="718"/>
      <c r="GM609" s="718"/>
      <c r="GN609" s="718"/>
      <c r="GO609" s="718"/>
      <c r="GP609" s="718"/>
      <c r="GQ609" s="718"/>
      <c r="GR609" s="718"/>
      <c r="GS609" s="718"/>
      <c r="GT609" s="718"/>
      <c r="GU609" s="718"/>
      <c r="GV609" s="718"/>
      <c r="GW609" s="718"/>
      <c r="GX609" s="718"/>
      <c r="GY609" s="718"/>
      <c r="GZ609" s="718"/>
      <c r="HA609" s="718"/>
      <c r="HB609" s="718"/>
      <c r="HC609" s="718"/>
      <c r="HD609" s="718"/>
      <c r="HE609" s="718"/>
      <c r="HF609" s="718"/>
      <c r="HG609" s="718"/>
      <c r="HH609" s="718"/>
      <c r="HI609" s="718"/>
      <c r="HJ609" s="718"/>
      <c r="HK609" s="718"/>
      <c r="HL609" s="718"/>
      <c r="HM609" s="718"/>
      <c r="HN609" s="718"/>
      <c r="HO609" s="718"/>
      <c r="HP609" s="718"/>
      <c r="HQ609" s="718"/>
      <c r="HR609" s="718"/>
      <c r="HS609" s="718"/>
      <c r="HT609" s="718"/>
      <c r="HU609" s="718"/>
      <c r="HV609" s="718"/>
      <c r="HW609" s="718"/>
      <c r="HX609" s="718"/>
      <c r="HY609" s="718"/>
      <c r="HZ609" s="718"/>
      <c r="IA609" s="718"/>
      <c r="IB609" s="718"/>
      <c r="IC609" s="718"/>
      <c r="ID609" s="718"/>
      <c r="IE609" s="718"/>
      <c r="IF609" s="718"/>
      <c r="IG609" s="718"/>
      <c r="IH609" s="718"/>
      <c r="II609" s="718"/>
      <c r="IJ609" s="718"/>
      <c r="IK609" s="718"/>
      <c r="IL609" s="718"/>
      <c r="IM609" s="718"/>
      <c r="IN609" s="718"/>
      <c r="IO609" s="718"/>
      <c r="IP609" s="718"/>
      <c r="IQ609" s="718"/>
      <c r="IR609" s="718"/>
      <c r="IS609" s="718"/>
      <c r="IT609" s="718"/>
      <c r="IU609" s="718"/>
      <c r="IV609" s="718"/>
    </row>
    <row r="610" spans="2:256" s="418" customFormat="1">
      <c r="B610" s="432"/>
      <c r="C610" s="433"/>
      <c r="D610" s="432"/>
      <c r="E610" s="432"/>
      <c r="P610" s="718"/>
      <c r="Q610" s="718"/>
      <c r="R610" s="718"/>
      <c r="S610" s="718"/>
      <c r="T610" s="718"/>
      <c r="U610" s="718"/>
      <c r="V610" s="718"/>
      <c r="W610" s="718"/>
      <c r="X610" s="718"/>
      <c r="Y610" s="718"/>
      <c r="Z610" s="718"/>
      <c r="AA610" s="718"/>
      <c r="AB610" s="718"/>
      <c r="AC610" s="718"/>
      <c r="AD610" s="718"/>
      <c r="AE610" s="718"/>
      <c r="AF610" s="718"/>
      <c r="AG610" s="718"/>
      <c r="AH610" s="718"/>
      <c r="AI610" s="718"/>
      <c r="AJ610" s="718"/>
      <c r="AK610" s="718"/>
      <c r="AL610" s="718"/>
      <c r="AM610" s="718"/>
      <c r="AN610" s="718"/>
      <c r="AO610" s="718"/>
      <c r="AP610" s="718"/>
      <c r="AQ610" s="718"/>
      <c r="AR610" s="718"/>
      <c r="AS610" s="718"/>
      <c r="AT610" s="718"/>
      <c r="AU610" s="718"/>
      <c r="AV610" s="718"/>
      <c r="AW610" s="718"/>
      <c r="AX610" s="718"/>
      <c r="AY610" s="718"/>
      <c r="AZ610" s="718"/>
      <c r="BA610" s="718"/>
      <c r="BB610" s="718"/>
      <c r="BC610" s="718"/>
      <c r="BD610" s="718"/>
      <c r="BE610" s="718"/>
      <c r="BF610" s="718"/>
      <c r="BG610" s="718"/>
      <c r="BH610" s="718"/>
      <c r="BI610" s="718"/>
      <c r="BJ610" s="718"/>
      <c r="BK610" s="718"/>
      <c r="BL610" s="718"/>
      <c r="BM610" s="718"/>
      <c r="BN610" s="718"/>
      <c r="BO610" s="718"/>
      <c r="BP610" s="718"/>
      <c r="BQ610" s="718"/>
      <c r="BR610" s="718"/>
      <c r="BS610" s="718"/>
      <c r="BT610" s="718"/>
      <c r="BU610" s="718"/>
      <c r="BV610" s="718"/>
      <c r="BW610" s="718"/>
      <c r="BX610" s="718"/>
      <c r="BY610" s="718"/>
      <c r="BZ610" s="718"/>
      <c r="CA610" s="718"/>
      <c r="CB610" s="718"/>
      <c r="CC610" s="718"/>
      <c r="CD610" s="718"/>
      <c r="CE610" s="718"/>
      <c r="CF610" s="718"/>
      <c r="CG610" s="718"/>
      <c r="CH610" s="718"/>
      <c r="CI610" s="718"/>
      <c r="CJ610" s="718"/>
      <c r="CK610" s="718"/>
      <c r="CL610" s="718"/>
      <c r="CM610" s="718"/>
      <c r="CN610" s="718"/>
      <c r="CO610" s="718"/>
      <c r="CP610" s="718"/>
      <c r="CQ610" s="718"/>
      <c r="CR610" s="718"/>
      <c r="CS610" s="718"/>
      <c r="CT610" s="718"/>
      <c r="CU610" s="718"/>
      <c r="CV610" s="718"/>
      <c r="CW610" s="718"/>
      <c r="CX610" s="718"/>
      <c r="CY610" s="718"/>
      <c r="CZ610" s="718"/>
      <c r="DA610" s="718"/>
      <c r="DB610" s="718"/>
      <c r="DC610" s="718"/>
      <c r="DD610" s="718"/>
      <c r="DE610" s="718"/>
      <c r="DF610" s="718"/>
      <c r="DG610" s="718"/>
      <c r="DH610" s="718"/>
      <c r="DI610" s="718"/>
      <c r="DJ610" s="718"/>
      <c r="DK610" s="718"/>
      <c r="DL610" s="718"/>
      <c r="DM610" s="718"/>
      <c r="DN610" s="718"/>
      <c r="DO610" s="718"/>
      <c r="DP610" s="718"/>
      <c r="DQ610" s="718"/>
      <c r="DR610" s="718"/>
      <c r="DS610" s="718"/>
      <c r="DT610" s="718"/>
      <c r="DU610" s="718"/>
      <c r="DV610" s="718"/>
      <c r="DW610" s="718"/>
      <c r="DX610" s="718"/>
      <c r="DY610" s="718"/>
      <c r="DZ610" s="718"/>
      <c r="EA610" s="718"/>
      <c r="EB610" s="718"/>
      <c r="EC610" s="718"/>
      <c r="ED610" s="718"/>
      <c r="EE610" s="718"/>
      <c r="EF610" s="718"/>
      <c r="EG610" s="718"/>
      <c r="EH610" s="718"/>
      <c r="EI610" s="718"/>
      <c r="EJ610" s="718"/>
      <c r="EK610" s="718"/>
      <c r="EL610" s="718"/>
      <c r="EM610" s="718"/>
      <c r="EN610" s="718"/>
      <c r="EO610" s="718"/>
      <c r="EP610" s="718"/>
      <c r="EQ610" s="718"/>
      <c r="ER610" s="718"/>
      <c r="ES610" s="718"/>
      <c r="ET610" s="718"/>
      <c r="EU610" s="718"/>
      <c r="EV610" s="718"/>
      <c r="EW610" s="718"/>
      <c r="EX610" s="718"/>
      <c r="EY610" s="718"/>
      <c r="EZ610" s="718"/>
      <c r="FA610" s="718"/>
      <c r="FB610" s="718"/>
      <c r="FC610" s="718"/>
      <c r="FD610" s="718"/>
      <c r="FE610" s="718"/>
      <c r="FF610" s="718"/>
      <c r="FG610" s="718"/>
      <c r="FH610" s="718"/>
      <c r="FI610" s="718"/>
      <c r="FJ610" s="718"/>
      <c r="FK610" s="718"/>
      <c r="FL610" s="718"/>
      <c r="FM610" s="718"/>
      <c r="FN610" s="718"/>
      <c r="FO610" s="718"/>
      <c r="FP610" s="718"/>
      <c r="FQ610" s="718"/>
      <c r="FR610" s="718"/>
      <c r="FS610" s="718"/>
      <c r="FT610" s="718"/>
      <c r="FU610" s="718"/>
      <c r="FV610" s="718"/>
      <c r="FW610" s="718"/>
      <c r="FX610" s="718"/>
      <c r="FY610" s="718"/>
      <c r="FZ610" s="718"/>
      <c r="GA610" s="718"/>
      <c r="GB610" s="718"/>
      <c r="GC610" s="718"/>
      <c r="GD610" s="718"/>
      <c r="GE610" s="718"/>
      <c r="GF610" s="718"/>
      <c r="GG610" s="718"/>
      <c r="GH610" s="718"/>
      <c r="GI610" s="718"/>
      <c r="GJ610" s="718"/>
      <c r="GK610" s="718"/>
      <c r="GL610" s="718"/>
      <c r="GM610" s="718"/>
      <c r="GN610" s="718"/>
      <c r="GO610" s="718"/>
      <c r="GP610" s="718"/>
      <c r="GQ610" s="718"/>
      <c r="GR610" s="718"/>
      <c r="GS610" s="718"/>
      <c r="GT610" s="718"/>
      <c r="GU610" s="718"/>
      <c r="GV610" s="718"/>
      <c r="GW610" s="718"/>
      <c r="GX610" s="718"/>
      <c r="GY610" s="718"/>
      <c r="GZ610" s="718"/>
      <c r="HA610" s="718"/>
      <c r="HB610" s="718"/>
      <c r="HC610" s="718"/>
      <c r="HD610" s="718"/>
      <c r="HE610" s="718"/>
      <c r="HF610" s="718"/>
      <c r="HG610" s="718"/>
      <c r="HH610" s="718"/>
      <c r="HI610" s="718"/>
      <c r="HJ610" s="718"/>
      <c r="HK610" s="718"/>
      <c r="HL610" s="718"/>
      <c r="HM610" s="718"/>
      <c r="HN610" s="718"/>
      <c r="HO610" s="718"/>
      <c r="HP610" s="718"/>
      <c r="HQ610" s="718"/>
      <c r="HR610" s="718"/>
      <c r="HS610" s="718"/>
      <c r="HT610" s="718"/>
      <c r="HU610" s="718"/>
      <c r="HV610" s="718"/>
      <c r="HW610" s="718"/>
      <c r="HX610" s="718"/>
      <c r="HY610" s="718"/>
      <c r="HZ610" s="718"/>
      <c r="IA610" s="718"/>
      <c r="IB610" s="718"/>
      <c r="IC610" s="718"/>
      <c r="ID610" s="718"/>
      <c r="IE610" s="718"/>
      <c r="IF610" s="718"/>
      <c r="IG610" s="718"/>
      <c r="IH610" s="718"/>
      <c r="II610" s="718"/>
      <c r="IJ610" s="718"/>
      <c r="IK610" s="718"/>
      <c r="IL610" s="718"/>
      <c r="IM610" s="718"/>
      <c r="IN610" s="718"/>
      <c r="IO610" s="718"/>
      <c r="IP610" s="718"/>
      <c r="IQ610" s="718"/>
      <c r="IR610" s="718"/>
      <c r="IS610" s="718"/>
      <c r="IT610" s="718"/>
      <c r="IU610" s="718"/>
      <c r="IV610" s="718"/>
    </row>
    <row r="611" spans="2:256" s="418" customFormat="1">
      <c r="B611" s="432"/>
      <c r="C611" s="433"/>
      <c r="D611" s="432"/>
      <c r="E611" s="432"/>
      <c r="P611" s="718"/>
      <c r="Q611" s="718"/>
      <c r="R611" s="718"/>
      <c r="S611" s="718"/>
      <c r="T611" s="718"/>
      <c r="U611" s="718"/>
      <c r="V611" s="718"/>
      <c r="W611" s="718"/>
      <c r="X611" s="718"/>
      <c r="Y611" s="718"/>
      <c r="Z611" s="718"/>
      <c r="AA611" s="718"/>
      <c r="AB611" s="718"/>
      <c r="AC611" s="718"/>
      <c r="AD611" s="718"/>
      <c r="AE611" s="718"/>
      <c r="AF611" s="718"/>
      <c r="AG611" s="718"/>
      <c r="AH611" s="718"/>
      <c r="AI611" s="718"/>
      <c r="AJ611" s="718"/>
      <c r="AK611" s="718"/>
      <c r="AL611" s="718"/>
      <c r="AM611" s="718"/>
      <c r="AN611" s="718"/>
      <c r="AO611" s="718"/>
      <c r="AP611" s="718"/>
      <c r="AQ611" s="718"/>
      <c r="AR611" s="718"/>
      <c r="AS611" s="718"/>
      <c r="AT611" s="718"/>
      <c r="AU611" s="718"/>
      <c r="AV611" s="718"/>
      <c r="AW611" s="718"/>
      <c r="AX611" s="718"/>
      <c r="AY611" s="718"/>
      <c r="AZ611" s="718"/>
      <c r="BA611" s="718"/>
      <c r="BB611" s="718"/>
      <c r="BC611" s="718"/>
      <c r="BD611" s="718"/>
      <c r="BE611" s="718"/>
      <c r="BF611" s="718"/>
      <c r="BG611" s="718"/>
      <c r="BH611" s="718"/>
      <c r="BI611" s="718"/>
      <c r="BJ611" s="718"/>
      <c r="BK611" s="718"/>
      <c r="BL611" s="718"/>
      <c r="BM611" s="718"/>
      <c r="BN611" s="718"/>
      <c r="BO611" s="718"/>
      <c r="BP611" s="718"/>
      <c r="BQ611" s="718"/>
      <c r="BR611" s="718"/>
      <c r="BS611" s="718"/>
      <c r="BT611" s="718"/>
      <c r="BU611" s="718"/>
      <c r="BV611" s="718"/>
      <c r="BW611" s="718"/>
      <c r="BX611" s="718"/>
      <c r="BY611" s="718"/>
      <c r="BZ611" s="718"/>
      <c r="CA611" s="718"/>
      <c r="CB611" s="718"/>
      <c r="CC611" s="718"/>
      <c r="CD611" s="718"/>
      <c r="CE611" s="718"/>
      <c r="CF611" s="718"/>
      <c r="CG611" s="718"/>
      <c r="CH611" s="718"/>
      <c r="CI611" s="718"/>
      <c r="CJ611" s="718"/>
      <c r="CK611" s="718"/>
      <c r="CL611" s="718"/>
      <c r="CM611" s="718"/>
      <c r="CN611" s="718"/>
      <c r="CO611" s="718"/>
      <c r="CP611" s="718"/>
      <c r="CQ611" s="718"/>
      <c r="CR611" s="718"/>
      <c r="CS611" s="718"/>
      <c r="CT611" s="718"/>
      <c r="CU611" s="718"/>
      <c r="CV611" s="718"/>
      <c r="CW611" s="718"/>
      <c r="CX611" s="718"/>
      <c r="CY611" s="718"/>
      <c r="CZ611" s="718"/>
      <c r="DA611" s="718"/>
      <c r="DB611" s="718"/>
      <c r="DC611" s="718"/>
      <c r="DD611" s="718"/>
      <c r="DE611" s="718"/>
      <c r="DF611" s="718"/>
      <c r="DG611" s="718"/>
      <c r="DH611" s="718"/>
      <c r="DI611" s="718"/>
      <c r="DJ611" s="718"/>
      <c r="DK611" s="718"/>
      <c r="DL611" s="718"/>
      <c r="DM611" s="718"/>
      <c r="DN611" s="718"/>
      <c r="DO611" s="718"/>
      <c r="DP611" s="718"/>
      <c r="DQ611" s="718"/>
      <c r="DR611" s="718"/>
      <c r="DS611" s="718"/>
      <c r="DT611" s="718"/>
      <c r="DU611" s="718"/>
      <c r="DV611" s="718"/>
      <c r="DW611" s="718"/>
      <c r="DX611" s="718"/>
      <c r="DY611" s="718"/>
      <c r="DZ611" s="718"/>
      <c r="EA611" s="718"/>
      <c r="EB611" s="718"/>
      <c r="EC611" s="718"/>
      <c r="ED611" s="718"/>
      <c r="EE611" s="718"/>
      <c r="EF611" s="718"/>
      <c r="EG611" s="718"/>
      <c r="EH611" s="718"/>
      <c r="EI611" s="718"/>
      <c r="EJ611" s="718"/>
      <c r="EK611" s="718"/>
      <c r="EL611" s="718"/>
      <c r="EM611" s="718"/>
      <c r="EN611" s="718"/>
      <c r="EO611" s="718"/>
      <c r="EP611" s="718"/>
      <c r="EQ611" s="718"/>
      <c r="ER611" s="718"/>
      <c r="ES611" s="718"/>
      <c r="ET611" s="718"/>
      <c r="EU611" s="718"/>
      <c r="EV611" s="718"/>
      <c r="EW611" s="718"/>
      <c r="EX611" s="718"/>
      <c r="EY611" s="718"/>
      <c r="EZ611" s="718"/>
      <c r="FA611" s="718"/>
      <c r="FB611" s="718"/>
      <c r="FC611" s="718"/>
      <c r="FD611" s="718"/>
      <c r="FE611" s="718"/>
      <c r="FF611" s="718"/>
      <c r="FG611" s="718"/>
      <c r="FH611" s="718"/>
      <c r="FI611" s="718"/>
      <c r="FJ611" s="718"/>
      <c r="FK611" s="718"/>
      <c r="FL611" s="718"/>
      <c r="FM611" s="718"/>
      <c r="FN611" s="718"/>
      <c r="FO611" s="718"/>
      <c r="FP611" s="718"/>
      <c r="FQ611" s="718"/>
      <c r="FR611" s="718"/>
      <c r="FS611" s="718"/>
      <c r="FT611" s="718"/>
      <c r="FU611" s="718"/>
      <c r="FV611" s="718"/>
      <c r="FW611" s="718"/>
      <c r="FX611" s="718"/>
      <c r="FY611" s="718"/>
      <c r="FZ611" s="718"/>
      <c r="GA611" s="718"/>
      <c r="GB611" s="718"/>
      <c r="GC611" s="718"/>
      <c r="GD611" s="718"/>
      <c r="GE611" s="718"/>
      <c r="GF611" s="718"/>
      <c r="GG611" s="718"/>
      <c r="GH611" s="718"/>
      <c r="GI611" s="718"/>
      <c r="GJ611" s="718"/>
      <c r="GK611" s="718"/>
      <c r="GL611" s="718"/>
      <c r="GM611" s="718"/>
      <c r="GN611" s="718"/>
      <c r="GO611" s="718"/>
      <c r="GP611" s="718"/>
      <c r="GQ611" s="718"/>
      <c r="GR611" s="718"/>
      <c r="GS611" s="718"/>
      <c r="GT611" s="718"/>
      <c r="GU611" s="718"/>
      <c r="GV611" s="718"/>
      <c r="GW611" s="718"/>
      <c r="GX611" s="718"/>
      <c r="GY611" s="718"/>
      <c r="GZ611" s="718"/>
      <c r="HA611" s="718"/>
      <c r="HB611" s="718"/>
      <c r="HC611" s="718"/>
      <c r="HD611" s="718"/>
      <c r="HE611" s="718"/>
      <c r="HF611" s="718"/>
      <c r="HG611" s="718"/>
      <c r="HH611" s="718"/>
      <c r="HI611" s="718"/>
      <c r="HJ611" s="718"/>
      <c r="HK611" s="718"/>
      <c r="HL611" s="718"/>
      <c r="HM611" s="718"/>
      <c r="HN611" s="718"/>
      <c r="HO611" s="718"/>
      <c r="HP611" s="718"/>
      <c r="HQ611" s="718"/>
      <c r="HR611" s="718"/>
      <c r="HS611" s="718"/>
      <c r="HT611" s="718"/>
      <c r="HU611" s="718"/>
      <c r="HV611" s="718"/>
      <c r="HW611" s="718"/>
      <c r="HX611" s="718"/>
      <c r="HY611" s="718"/>
      <c r="HZ611" s="718"/>
      <c r="IA611" s="718"/>
      <c r="IB611" s="718"/>
      <c r="IC611" s="718"/>
      <c r="ID611" s="718"/>
      <c r="IE611" s="718"/>
      <c r="IF611" s="718"/>
      <c r="IG611" s="718"/>
      <c r="IH611" s="718"/>
      <c r="II611" s="718"/>
      <c r="IJ611" s="718"/>
      <c r="IK611" s="718"/>
      <c r="IL611" s="718"/>
      <c r="IM611" s="718"/>
      <c r="IN611" s="718"/>
      <c r="IO611" s="718"/>
      <c r="IP611" s="718"/>
      <c r="IQ611" s="718"/>
      <c r="IR611" s="718"/>
      <c r="IS611" s="718"/>
      <c r="IT611" s="718"/>
      <c r="IU611" s="718"/>
      <c r="IV611" s="718"/>
    </row>
    <row r="612" spans="2:256" s="418" customFormat="1">
      <c r="B612" s="432"/>
      <c r="C612" s="433"/>
      <c r="D612" s="432"/>
      <c r="E612" s="432"/>
      <c r="P612" s="718"/>
      <c r="Q612" s="718"/>
      <c r="R612" s="718"/>
      <c r="S612" s="718"/>
      <c r="T612" s="718"/>
      <c r="U612" s="718"/>
      <c r="V612" s="718"/>
      <c r="W612" s="718"/>
      <c r="X612" s="718"/>
      <c r="Y612" s="718"/>
      <c r="Z612" s="718"/>
      <c r="AA612" s="718"/>
      <c r="AB612" s="718"/>
      <c r="AC612" s="718"/>
      <c r="AD612" s="718"/>
      <c r="AE612" s="718"/>
      <c r="AF612" s="718"/>
      <c r="AG612" s="718"/>
      <c r="AH612" s="718"/>
      <c r="AI612" s="718"/>
      <c r="AJ612" s="718"/>
      <c r="AK612" s="718"/>
      <c r="AL612" s="718"/>
      <c r="AM612" s="718"/>
      <c r="AN612" s="718"/>
      <c r="AO612" s="718"/>
      <c r="AP612" s="718"/>
      <c r="AQ612" s="718"/>
      <c r="AR612" s="718"/>
      <c r="AS612" s="718"/>
      <c r="AT612" s="718"/>
      <c r="AU612" s="718"/>
      <c r="AV612" s="718"/>
      <c r="AW612" s="718"/>
      <c r="AX612" s="718"/>
      <c r="AY612" s="718"/>
      <c r="AZ612" s="718"/>
      <c r="BA612" s="718"/>
      <c r="BB612" s="718"/>
      <c r="BC612" s="718"/>
      <c r="BD612" s="718"/>
      <c r="BE612" s="718"/>
      <c r="BF612" s="718"/>
      <c r="BG612" s="718"/>
      <c r="BH612" s="718"/>
      <c r="BI612" s="718"/>
      <c r="BJ612" s="718"/>
      <c r="BK612" s="718"/>
      <c r="BL612" s="718"/>
      <c r="BM612" s="718"/>
      <c r="BN612" s="718"/>
      <c r="BO612" s="718"/>
      <c r="BP612" s="718"/>
      <c r="BQ612" s="718"/>
      <c r="BR612" s="718"/>
      <c r="BS612" s="718"/>
      <c r="BT612" s="718"/>
      <c r="BU612" s="718"/>
      <c r="BV612" s="718"/>
      <c r="BW612" s="718"/>
      <c r="BX612" s="718"/>
      <c r="BY612" s="718"/>
      <c r="BZ612" s="718"/>
      <c r="CA612" s="718"/>
      <c r="CB612" s="718"/>
      <c r="CC612" s="718"/>
      <c r="CD612" s="718"/>
      <c r="CE612" s="718"/>
      <c r="CF612" s="718"/>
      <c r="CG612" s="718"/>
      <c r="CH612" s="718"/>
      <c r="CI612" s="718"/>
      <c r="CJ612" s="718"/>
      <c r="CK612" s="718"/>
      <c r="CL612" s="718"/>
      <c r="CM612" s="718"/>
      <c r="CN612" s="718"/>
      <c r="CO612" s="718"/>
      <c r="CP612" s="718"/>
      <c r="CQ612" s="718"/>
      <c r="CR612" s="718"/>
      <c r="CS612" s="718"/>
      <c r="CT612" s="718"/>
      <c r="CU612" s="718"/>
      <c r="CV612" s="718"/>
      <c r="CW612" s="718"/>
      <c r="CX612" s="718"/>
      <c r="CY612" s="718"/>
      <c r="CZ612" s="718"/>
      <c r="DA612" s="718"/>
      <c r="DB612" s="718"/>
      <c r="DC612" s="718"/>
      <c r="DD612" s="718"/>
      <c r="DE612" s="718"/>
      <c r="DF612" s="718"/>
      <c r="DG612" s="718"/>
      <c r="DH612" s="718"/>
      <c r="DI612" s="718"/>
      <c r="DJ612" s="718"/>
      <c r="DK612" s="718"/>
      <c r="DL612" s="718"/>
      <c r="DM612" s="718"/>
      <c r="DN612" s="718"/>
      <c r="DO612" s="718"/>
      <c r="DP612" s="718"/>
      <c r="DQ612" s="718"/>
      <c r="DR612" s="718"/>
      <c r="DS612" s="718"/>
      <c r="DT612" s="718"/>
      <c r="DU612" s="718"/>
      <c r="DV612" s="718"/>
      <c r="DW612" s="718"/>
      <c r="DX612" s="718"/>
      <c r="DY612" s="718"/>
      <c r="DZ612" s="718"/>
      <c r="EA612" s="718"/>
      <c r="EB612" s="718"/>
      <c r="EC612" s="718"/>
      <c r="ED612" s="718"/>
      <c r="EE612" s="718"/>
      <c r="EF612" s="718"/>
      <c r="EG612" s="718"/>
      <c r="EH612" s="718"/>
      <c r="EI612" s="718"/>
      <c r="EJ612" s="718"/>
      <c r="EK612" s="718"/>
      <c r="EL612" s="718"/>
      <c r="EM612" s="718"/>
      <c r="EN612" s="718"/>
      <c r="EO612" s="718"/>
      <c r="EP612" s="718"/>
      <c r="EQ612" s="718"/>
      <c r="ER612" s="718"/>
      <c r="ES612" s="718"/>
      <c r="ET612" s="718"/>
      <c r="EU612" s="718"/>
      <c r="EV612" s="718"/>
      <c r="EW612" s="718"/>
      <c r="EX612" s="718"/>
      <c r="EY612" s="718"/>
      <c r="EZ612" s="718"/>
      <c r="FA612" s="718"/>
      <c r="FB612" s="718"/>
      <c r="FC612" s="718"/>
      <c r="FD612" s="718"/>
      <c r="FE612" s="718"/>
      <c r="FF612" s="718"/>
      <c r="FG612" s="718"/>
      <c r="FH612" s="718"/>
      <c r="FI612" s="718"/>
      <c r="FJ612" s="718"/>
      <c r="FK612" s="718"/>
      <c r="FL612" s="718"/>
      <c r="FM612" s="718"/>
      <c r="FN612" s="718"/>
      <c r="FO612" s="718"/>
      <c r="FP612" s="718"/>
      <c r="FQ612" s="718"/>
      <c r="FR612" s="718"/>
      <c r="FS612" s="718"/>
      <c r="FT612" s="718"/>
      <c r="FU612" s="718"/>
      <c r="FV612" s="718"/>
      <c r="FW612" s="718"/>
      <c r="FX612" s="718"/>
      <c r="FY612" s="718"/>
      <c r="FZ612" s="718"/>
      <c r="GA612" s="718"/>
      <c r="GB612" s="718"/>
      <c r="GC612" s="718"/>
      <c r="GD612" s="718"/>
      <c r="GE612" s="718"/>
      <c r="GF612" s="718"/>
      <c r="GG612" s="718"/>
      <c r="GH612" s="718"/>
      <c r="GI612" s="718"/>
      <c r="GJ612" s="718"/>
      <c r="GK612" s="718"/>
      <c r="GL612" s="718"/>
      <c r="GM612" s="718"/>
      <c r="GN612" s="718"/>
      <c r="GO612" s="718"/>
      <c r="GP612" s="718"/>
      <c r="GQ612" s="718"/>
      <c r="GR612" s="718"/>
      <c r="GS612" s="718"/>
      <c r="GT612" s="718"/>
      <c r="GU612" s="718"/>
      <c r="GV612" s="718"/>
      <c r="GW612" s="718"/>
      <c r="GX612" s="718"/>
      <c r="GY612" s="718"/>
      <c r="GZ612" s="718"/>
      <c r="HA612" s="718"/>
      <c r="HB612" s="718"/>
      <c r="HC612" s="718"/>
      <c r="HD612" s="718"/>
      <c r="HE612" s="718"/>
      <c r="HF612" s="718"/>
      <c r="HG612" s="718"/>
      <c r="HH612" s="718"/>
      <c r="HI612" s="718"/>
      <c r="HJ612" s="718"/>
      <c r="HK612" s="718"/>
      <c r="HL612" s="718"/>
      <c r="HM612" s="718"/>
      <c r="HN612" s="718"/>
      <c r="HO612" s="718"/>
      <c r="HP612" s="718"/>
      <c r="HQ612" s="718"/>
      <c r="HR612" s="718"/>
      <c r="HS612" s="718"/>
      <c r="HT612" s="718"/>
      <c r="HU612" s="718"/>
      <c r="HV612" s="718"/>
      <c r="HW612" s="718"/>
      <c r="HX612" s="718"/>
      <c r="HY612" s="718"/>
      <c r="HZ612" s="718"/>
      <c r="IA612" s="718"/>
      <c r="IB612" s="718"/>
      <c r="IC612" s="718"/>
      <c r="ID612" s="718"/>
      <c r="IE612" s="718"/>
      <c r="IF612" s="718"/>
      <c r="IG612" s="718"/>
      <c r="IH612" s="718"/>
      <c r="II612" s="718"/>
      <c r="IJ612" s="718"/>
      <c r="IK612" s="718"/>
      <c r="IL612" s="718"/>
      <c r="IM612" s="718"/>
      <c r="IN612" s="718"/>
      <c r="IO612" s="718"/>
      <c r="IP612" s="718"/>
      <c r="IQ612" s="718"/>
      <c r="IR612" s="718"/>
      <c r="IS612" s="718"/>
      <c r="IT612" s="718"/>
      <c r="IU612" s="718"/>
      <c r="IV612" s="718"/>
    </row>
    <row r="613" spans="2:256" s="418" customFormat="1">
      <c r="B613" s="432"/>
      <c r="C613" s="433"/>
      <c r="D613" s="432"/>
      <c r="E613" s="432"/>
      <c r="P613" s="718"/>
      <c r="Q613" s="718"/>
      <c r="R613" s="718"/>
      <c r="S613" s="718"/>
      <c r="T613" s="718"/>
      <c r="U613" s="718"/>
      <c r="V613" s="718"/>
      <c r="W613" s="718"/>
      <c r="X613" s="718"/>
      <c r="Y613" s="718"/>
      <c r="Z613" s="718"/>
      <c r="AA613" s="718"/>
      <c r="AB613" s="718"/>
      <c r="AC613" s="718"/>
      <c r="AD613" s="718"/>
      <c r="AE613" s="718"/>
      <c r="AF613" s="718"/>
      <c r="AG613" s="718"/>
      <c r="AH613" s="718"/>
      <c r="AI613" s="718"/>
      <c r="AJ613" s="718"/>
      <c r="AK613" s="718"/>
      <c r="AL613" s="718"/>
      <c r="AM613" s="718"/>
      <c r="AN613" s="718"/>
      <c r="AO613" s="718"/>
      <c r="AP613" s="718"/>
      <c r="AQ613" s="718"/>
      <c r="AR613" s="718"/>
      <c r="AS613" s="718"/>
      <c r="AT613" s="718"/>
      <c r="AU613" s="718"/>
      <c r="AV613" s="718"/>
      <c r="AW613" s="718"/>
      <c r="AX613" s="718"/>
      <c r="AY613" s="718"/>
      <c r="AZ613" s="718"/>
      <c r="BA613" s="718"/>
      <c r="BB613" s="718"/>
      <c r="BC613" s="718"/>
      <c r="BD613" s="718"/>
      <c r="BE613" s="718"/>
      <c r="BF613" s="718"/>
      <c r="BG613" s="718"/>
      <c r="BH613" s="718"/>
      <c r="BI613" s="718"/>
      <c r="BJ613" s="718"/>
      <c r="BK613" s="718"/>
      <c r="BL613" s="718"/>
      <c r="BM613" s="718"/>
      <c r="BN613" s="718"/>
      <c r="BO613" s="718"/>
      <c r="BP613" s="718"/>
      <c r="BQ613" s="718"/>
      <c r="BR613" s="718"/>
      <c r="BS613" s="718"/>
      <c r="BT613" s="718"/>
      <c r="BU613" s="718"/>
      <c r="BV613" s="718"/>
      <c r="BW613" s="718"/>
      <c r="BX613" s="718"/>
      <c r="BY613" s="718"/>
      <c r="BZ613" s="718"/>
      <c r="CA613" s="718"/>
      <c r="CB613" s="718"/>
      <c r="CC613" s="718"/>
      <c r="CD613" s="718"/>
      <c r="CE613" s="718"/>
      <c r="CF613" s="718"/>
      <c r="CG613" s="718"/>
      <c r="CH613" s="718"/>
      <c r="CI613" s="718"/>
      <c r="CJ613" s="718"/>
      <c r="CK613" s="718"/>
      <c r="CL613" s="718"/>
      <c r="CM613" s="718"/>
      <c r="CN613" s="718"/>
      <c r="CO613" s="718"/>
      <c r="CP613" s="718"/>
      <c r="CQ613" s="718"/>
      <c r="CR613" s="718"/>
      <c r="CS613" s="718"/>
      <c r="CT613" s="718"/>
      <c r="CU613" s="718"/>
      <c r="CV613" s="718"/>
      <c r="CW613" s="718"/>
      <c r="CX613" s="718"/>
      <c r="CY613" s="718"/>
      <c r="CZ613" s="718"/>
      <c r="DA613" s="718"/>
      <c r="DB613" s="718"/>
      <c r="DC613" s="718"/>
      <c r="DD613" s="718"/>
      <c r="DE613" s="718"/>
      <c r="DF613" s="718"/>
      <c r="DG613" s="718"/>
      <c r="DH613" s="718"/>
      <c r="DI613" s="718"/>
      <c r="DJ613" s="718"/>
      <c r="DK613" s="718"/>
      <c r="DL613" s="718"/>
      <c r="DM613" s="718"/>
      <c r="DN613" s="718"/>
      <c r="DO613" s="718"/>
      <c r="DP613" s="718"/>
      <c r="DQ613" s="718"/>
      <c r="DR613" s="718"/>
      <c r="DS613" s="718"/>
      <c r="DT613" s="718"/>
      <c r="DU613" s="718"/>
      <c r="DV613" s="718"/>
      <c r="DW613" s="718"/>
      <c r="DX613" s="718"/>
      <c r="DY613" s="718"/>
      <c r="DZ613" s="718"/>
      <c r="EA613" s="718"/>
      <c r="EB613" s="718"/>
      <c r="EC613" s="718"/>
      <c r="ED613" s="718"/>
      <c r="EE613" s="718"/>
      <c r="EF613" s="718"/>
      <c r="EG613" s="718"/>
      <c r="EH613" s="718"/>
      <c r="EI613" s="718"/>
      <c r="EJ613" s="718"/>
      <c r="EK613" s="718"/>
      <c r="EL613" s="718"/>
      <c r="EM613" s="718"/>
      <c r="EN613" s="718"/>
      <c r="EO613" s="718"/>
      <c r="EP613" s="718"/>
      <c r="EQ613" s="718"/>
      <c r="ER613" s="718"/>
      <c r="ES613" s="718"/>
      <c r="ET613" s="718"/>
      <c r="EU613" s="718"/>
      <c r="EV613" s="718"/>
      <c r="EW613" s="718"/>
      <c r="EX613" s="718"/>
      <c r="EY613" s="718"/>
      <c r="EZ613" s="718"/>
      <c r="FA613" s="718"/>
      <c r="FB613" s="718"/>
      <c r="FC613" s="718"/>
      <c r="FD613" s="718"/>
      <c r="FE613" s="718"/>
      <c r="FF613" s="718"/>
      <c r="FG613" s="718"/>
      <c r="FH613" s="718"/>
      <c r="FI613" s="718"/>
      <c r="FJ613" s="718"/>
      <c r="FK613" s="718"/>
      <c r="FL613" s="718"/>
      <c r="FM613" s="718"/>
      <c r="FN613" s="718"/>
      <c r="FO613" s="718"/>
      <c r="FP613" s="718"/>
      <c r="FQ613" s="718"/>
      <c r="FR613" s="718"/>
      <c r="FS613" s="718"/>
      <c r="FT613" s="718"/>
      <c r="FU613" s="718"/>
      <c r="FV613" s="718"/>
      <c r="FW613" s="718"/>
      <c r="FX613" s="718"/>
      <c r="FY613" s="718"/>
      <c r="FZ613" s="718"/>
      <c r="GA613" s="718"/>
      <c r="GB613" s="718"/>
      <c r="GC613" s="718"/>
      <c r="GD613" s="718"/>
      <c r="GE613" s="718"/>
      <c r="GF613" s="718"/>
      <c r="GG613" s="718"/>
      <c r="GH613" s="718"/>
      <c r="GI613" s="718"/>
      <c r="GJ613" s="718"/>
      <c r="GK613" s="718"/>
      <c r="GL613" s="718"/>
      <c r="GM613" s="718"/>
      <c r="GN613" s="718"/>
      <c r="GO613" s="718"/>
      <c r="GP613" s="718"/>
      <c r="GQ613" s="718"/>
      <c r="GR613" s="718"/>
      <c r="GS613" s="718"/>
      <c r="GT613" s="718"/>
      <c r="GU613" s="718"/>
      <c r="GV613" s="718"/>
      <c r="GW613" s="718"/>
      <c r="GX613" s="718"/>
      <c r="GY613" s="718"/>
      <c r="GZ613" s="718"/>
      <c r="HA613" s="718"/>
      <c r="HB613" s="718"/>
      <c r="HC613" s="718"/>
      <c r="HD613" s="718"/>
      <c r="HE613" s="718"/>
      <c r="HF613" s="718"/>
      <c r="HG613" s="718"/>
      <c r="HH613" s="718"/>
      <c r="HI613" s="718"/>
      <c r="HJ613" s="718"/>
      <c r="HK613" s="718"/>
      <c r="HL613" s="718"/>
      <c r="HM613" s="718"/>
      <c r="HN613" s="718"/>
      <c r="HO613" s="718"/>
      <c r="HP613" s="718"/>
      <c r="HQ613" s="718"/>
      <c r="HR613" s="718"/>
      <c r="HS613" s="718"/>
      <c r="HT613" s="718"/>
      <c r="HU613" s="718"/>
      <c r="HV613" s="718"/>
      <c r="HW613" s="718"/>
      <c r="HX613" s="718"/>
      <c r="HY613" s="718"/>
      <c r="HZ613" s="718"/>
      <c r="IA613" s="718"/>
      <c r="IB613" s="718"/>
      <c r="IC613" s="718"/>
      <c r="ID613" s="718"/>
      <c r="IE613" s="718"/>
      <c r="IF613" s="718"/>
      <c r="IG613" s="718"/>
      <c r="IH613" s="718"/>
      <c r="II613" s="718"/>
      <c r="IJ613" s="718"/>
      <c r="IK613" s="718"/>
      <c r="IL613" s="718"/>
      <c r="IM613" s="718"/>
      <c r="IN613" s="718"/>
      <c r="IO613" s="718"/>
      <c r="IP613" s="718"/>
      <c r="IQ613" s="718"/>
      <c r="IR613" s="718"/>
      <c r="IS613" s="718"/>
      <c r="IT613" s="718"/>
      <c r="IU613" s="718"/>
      <c r="IV613" s="718"/>
    </row>
    <row r="614" spans="2:256" s="418" customFormat="1">
      <c r="B614" s="432"/>
      <c r="C614" s="433"/>
      <c r="D614" s="432"/>
      <c r="E614" s="432"/>
      <c r="P614" s="718"/>
      <c r="Q614" s="718"/>
      <c r="R614" s="718"/>
      <c r="S614" s="718"/>
      <c r="T614" s="718"/>
      <c r="U614" s="718"/>
      <c r="V614" s="718"/>
      <c r="W614" s="718"/>
      <c r="X614" s="718"/>
      <c r="Y614" s="718"/>
      <c r="Z614" s="718"/>
      <c r="AA614" s="718"/>
      <c r="AB614" s="718"/>
      <c r="AC614" s="718"/>
      <c r="AD614" s="718"/>
      <c r="AE614" s="718"/>
      <c r="AF614" s="718"/>
      <c r="AG614" s="718"/>
      <c r="AH614" s="718"/>
      <c r="AI614" s="718"/>
      <c r="AJ614" s="718"/>
      <c r="AK614" s="718"/>
      <c r="AL614" s="718"/>
      <c r="AM614" s="718"/>
      <c r="AN614" s="718"/>
      <c r="AO614" s="718"/>
      <c r="AP614" s="718"/>
      <c r="AQ614" s="718"/>
      <c r="AR614" s="718"/>
      <c r="AS614" s="718"/>
      <c r="AT614" s="718"/>
      <c r="AU614" s="718"/>
      <c r="AV614" s="718"/>
      <c r="AW614" s="718"/>
      <c r="AX614" s="718"/>
      <c r="AY614" s="718"/>
      <c r="AZ614" s="718"/>
      <c r="BA614" s="718"/>
      <c r="BB614" s="718"/>
      <c r="BC614" s="718"/>
      <c r="BD614" s="718"/>
      <c r="BE614" s="718"/>
      <c r="BF614" s="718"/>
      <c r="BG614" s="718"/>
      <c r="BH614" s="718"/>
      <c r="BI614" s="718"/>
      <c r="BJ614" s="718"/>
      <c r="BK614" s="718"/>
      <c r="BL614" s="718"/>
      <c r="BM614" s="718"/>
      <c r="BN614" s="718"/>
      <c r="BO614" s="718"/>
      <c r="BP614" s="718"/>
      <c r="BQ614" s="718"/>
      <c r="BR614" s="718"/>
      <c r="BS614" s="718"/>
      <c r="BT614" s="718"/>
      <c r="BU614" s="718"/>
      <c r="BV614" s="718"/>
      <c r="BW614" s="718"/>
      <c r="BX614" s="718"/>
      <c r="BY614" s="718"/>
      <c r="BZ614" s="718"/>
      <c r="CA614" s="718"/>
      <c r="CB614" s="718"/>
      <c r="CC614" s="718"/>
      <c r="CD614" s="718"/>
      <c r="CE614" s="718"/>
      <c r="CF614" s="718"/>
      <c r="CG614" s="718"/>
      <c r="CH614" s="718"/>
      <c r="CI614" s="718"/>
      <c r="CJ614" s="718"/>
      <c r="CK614" s="718"/>
      <c r="CL614" s="718"/>
      <c r="CM614" s="718"/>
      <c r="CN614" s="718"/>
      <c r="CO614" s="718"/>
      <c r="CP614" s="718"/>
      <c r="CQ614" s="718"/>
      <c r="CR614" s="718"/>
      <c r="CS614" s="718"/>
      <c r="CT614" s="718"/>
      <c r="CU614" s="718"/>
      <c r="CV614" s="718"/>
      <c r="CW614" s="718"/>
      <c r="CX614" s="718"/>
      <c r="CY614" s="718"/>
      <c r="CZ614" s="718"/>
      <c r="DA614" s="718"/>
      <c r="DB614" s="718"/>
      <c r="DC614" s="718"/>
      <c r="DD614" s="718"/>
      <c r="DE614" s="718"/>
      <c r="DF614" s="718"/>
      <c r="DG614" s="718"/>
      <c r="DH614" s="718"/>
      <c r="DI614" s="718"/>
      <c r="DJ614" s="718"/>
      <c r="DK614" s="718"/>
      <c r="DL614" s="718"/>
      <c r="DM614" s="718"/>
      <c r="DN614" s="718"/>
      <c r="DO614" s="718"/>
      <c r="DP614" s="718"/>
      <c r="DQ614" s="718"/>
      <c r="DR614" s="718"/>
      <c r="DS614" s="718"/>
      <c r="DT614" s="718"/>
      <c r="DU614" s="718"/>
      <c r="DV614" s="718"/>
      <c r="DW614" s="718"/>
      <c r="DX614" s="718"/>
      <c r="DY614" s="718"/>
      <c r="DZ614" s="718"/>
      <c r="EA614" s="718"/>
      <c r="EB614" s="718"/>
      <c r="EC614" s="718"/>
      <c r="ED614" s="718"/>
      <c r="EE614" s="718"/>
      <c r="EF614" s="718"/>
      <c r="EG614" s="718"/>
      <c r="EH614" s="718"/>
      <c r="EI614" s="718"/>
      <c r="EJ614" s="718"/>
      <c r="EK614" s="718"/>
      <c r="EL614" s="718"/>
      <c r="EM614" s="718"/>
      <c r="EN614" s="718"/>
      <c r="EO614" s="718"/>
      <c r="EP614" s="718"/>
      <c r="EQ614" s="718"/>
      <c r="ER614" s="718"/>
      <c r="ES614" s="718"/>
      <c r="ET614" s="718"/>
      <c r="EU614" s="718"/>
      <c r="EV614" s="718"/>
      <c r="EW614" s="718"/>
      <c r="EX614" s="718"/>
      <c r="EY614" s="718"/>
      <c r="EZ614" s="718"/>
      <c r="FA614" s="718"/>
      <c r="FB614" s="718"/>
      <c r="FC614" s="718"/>
      <c r="FD614" s="718"/>
      <c r="FE614" s="718"/>
      <c r="FF614" s="718"/>
      <c r="FG614" s="718"/>
      <c r="FH614" s="718"/>
      <c r="FI614" s="718"/>
      <c r="FJ614" s="718"/>
      <c r="FK614" s="718"/>
      <c r="FL614" s="718"/>
      <c r="FM614" s="718"/>
      <c r="FN614" s="718"/>
      <c r="FO614" s="718"/>
      <c r="FP614" s="718"/>
      <c r="FQ614" s="718"/>
      <c r="FR614" s="718"/>
      <c r="FS614" s="718"/>
      <c r="FT614" s="718"/>
      <c r="FU614" s="718"/>
      <c r="FV614" s="718"/>
      <c r="FW614" s="718"/>
      <c r="FX614" s="718"/>
      <c r="FY614" s="718"/>
      <c r="FZ614" s="718"/>
      <c r="GA614" s="718"/>
      <c r="GB614" s="718"/>
      <c r="GC614" s="718"/>
      <c r="GD614" s="718"/>
      <c r="GE614" s="718"/>
      <c r="GF614" s="718"/>
      <c r="GG614" s="718"/>
      <c r="GH614" s="718"/>
      <c r="GI614" s="718"/>
      <c r="GJ614" s="718"/>
      <c r="GK614" s="718"/>
      <c r="GL614" s="718"/>
      <c r="GM614" s="718"/>
      <c r="GN614" s="718"/>
      <c r="GO614" s="718"/>
      <c r="GP614" s="718"/>
      <c r="GQ614" s="718"/>
      <c r="GR614" s="718"/>
      <c r="GS614" s="718"/>
      <c r="GT614" s="718"/>
      <c r="GU614" s="718"/>
      <c r="GV614" s="718"/>
      <c r="GW614" s="718"/>
      <c r="GX614" s="718"/>
      <c r="GY614" s="718"/>
      <c r="GZ614" s="718"/>
      <c r="HA614" s="718"/>
      <c r="HB614" s="718"/>
      <c r="HC614" s="718"/>
      <c r="HD614" s="718"/>
      <c r="HE614" s="718"/>
      <c r="HF614" s="718"/>
      <c r="HG614" s="718"/>
      <c r="HH614" s="718"/>
      <c r="HI614" s="718"/>
      <c r="HJ614" s="718"/>
      <c r="HK614" s="718"/>
      <c r="HL614" s="718"/>
      <c r="HM614" s="718"/>
      <c r="HN614" s="718"/>
      <c r="HO614" s="718"/>
      <c r="HP614" s="718"/>
      <c r="HQ614" s="718"/>
      <c r="HR614" s="718"/>
      <c r="HS614" s="718"/>
      <c r="HT614" s="718"/>
      <c r="HU614" s="718"/>
      <c r="HV614" s="718"/>
      <c r="HW614" s="718"/>
      <c r="HX614" s="718"/>
      <c r="HY614" s="718"/>
      <c r="HZ614" s="718"/>
      <c r="IA614" s="718"/>
      <c r="IB614" s="718"/>
      <c r="IC614" s="718"/>
      <c r="ID614" s="718"/>
      <c r="IE614" s="718"/>
      <c r="IF614" s="718"/>
      <c r="IG614" s="718"/>
      <c r="IH614" s="718"/>
      <c r="II614" s="718"/>
      <c r="IJ614" s="718"/>
      <c r="IK614" s="718"/>
      <c r="IL614" s="718"/>
      <c r="IM614" s="718"/>
      <c r="IN614" s="718"/>
      <c r="IO614" s="718"/>
      <c r="IP614" s="718"/>
      <c r="IQ614" s="718"/>
      <c r="IR614" s="718"/>
      <c r="IS614" s="718"/>
      <c r="IT614" s="718"/>
      <c r="IU614" s="718"/>
      <c r="IV614" s="718"/>
    </row>
    <row r="615" spans="2:256" s="418" customFormat="1">
      <c r="B615" s="432"/>
      <c r="C615" s="433"/>
      <c r="D615" s="432"/>
      <c r="E615" s="432"/>
      <c r="P615" s="718"/>
      <c r="Q615" s="718"/>
      <c r="R615" s="718"/>
      <c r="S615" s="718"/>
      <c r="T615" s="718"/>
      <c r="U615" s="718"/>
      <c r="V615" s="718"/>
      <c r="W615" s="718"/>
      <c r="X615" s="718"/>
      <c r="Y615" s="718"/>
      <c r="Z615" s="718"/>
      <c r="AA615" s="718"/>
      <c r="AB615" s="718"/>
      <c r="AC615" s="718"/>
      <c r="AD615" s="718"/>
      <c r="AE615" s="718"/>
      <c r="AF615" s="718"/>
      <c r="AG615" s="718"/>
      <c r="AH615" s="718"/>
      <c r="AI615" s="718"/>
      <c r="AJ615" s="718"/>
      <c r="AK615" s="718"/>
      <c r="AL615" s="718"/>
      <c r="AM615" s="718"/>
      <c r="AN615" s="718"/>
      <c r="AO615" s="718"/>
      <c r="AP615" s="718"/>
      <c r="AQ615" s="718"/>
      <c r="AR615" s="718"/>
      <c r="AS615" s="718"/>
      <c r="AT615" s="718"/>
      <c r="AU615" s="718"/>
      <c r="AV615" s="718"/>
      <c r="AW615" s="718"/>
      <c r="AX615" s="718"/>
      <c r="AY615" s="718"/>
      <c r="AZ615" s="718"/>
      <c r="BA615" s="718"/>
      <c r="BB615" s="718"/>
      <c r="BC615" s="718"/>
      <c r="BD615" s="718"/>
      <c r="BE615" s="718"/>
      <c r="BF615" s="718"/>
      <c r="BG615" s="718"/>
      <c r="BH615" s="718"/>
      <c r="BI615" s="718"/>
      <c r="BJ615" s="718"/>
      <c r="BK615" s="718"/>
      <c r="BL615" s="718"/>
      <c r="BM615" s="718"/>
      <c r="BN615" s="718"/>
      <c r="BO615" s="718"/>
      <c r="BP615" s="718"/>
      <c r="BQ615" s="718"/>
      <c r="BR615" s="718"/>
      <c r="BS615" s="718"/>
      <c r="BT615" s="718"/>
      <c r="BU615" s="718"/>
      <c r="BV615" s="718"/>
      <c r="BW615" s="718"/>
      <c r="BX615" s="718"/>
      <c r="BY615" s="718"/>
      <c r="BZ615" s="718"/>
      <c r="CA615" s="718"/>
      <c r="CB615" s="718"/>
      <c r="CC615" s="718"/>
      <c r="CD615" s="718"/>
      <c r="CE615" s="718"/>
      <c r="CF615" s="718"/>
      <c r="CG615" s="718"/>
      <c r="CH615" s="718"/>
      <c r="CI615" s="718"/>
      <c r="CJ615" s="718"/>
      <c r="CK615" s="718"/>
      <c r="CL615" s="718"/>
      <c r="CM615" s="718"/>
      <c r="CN615" s="718"/>
      <c r="CO615" s="718"/>
      <c r="CP615" s="718"/>
      <c r="CQ615" s="718"/>
      <c r="CR615" s="718"/>
      <c r="CS615" s="718"/>
      <c r="CT615" s="718"/>
      <c r="CU615" s="718"/>
      <c r="CV615" s="718"/>
      <c r="CW615" s="718"/>
      <c r="CX615" s="718"/>
      <c r="CY615" s="718"/>
      <c r="CZ615" s="718"/>
      <c r="DA615" s="718"/>
      <c r="DB615" s="718"/>
      <c r="DC615" s="718"/>
      <c r="DD615" s="718"/>
      <c r="DE615" s="718"/>
      <c r="DF615" s="718"/>
      <c r="DG615" s="718"/>
      <c r="DH615" s="718"/>
      <c r="DI615" s="718"/>
      <c r="DJ615" s="718"/>
      <c r="DK615" s="718"/>
      <c r="DL615" s="718"/>
      <c r="DM615" s="718"/>
      <c r="DN615" s="718"/>
      <c r="DO615" s="718"/>
      <c r="DP615" s="718"/>
      <c r="DQ615" s="718"/>
      <c r="DR615" s="718"/>
      <c r="DS615" s="718"/>
      <c r="DT615" s="718"/>
      <c r="DU615" s="718"/>
      <c r="DV615" s="718"/>
      <c r="DW615" s="718"/>
      <c r="DX615" s="718"/>
      <c r="DY615" s="718"/>
      <c r="DZ615" s="718"/>
      <c r="EA615" s="718"/>
      <c r="EB615" s="718"/>
      <c r="EC615" s="718"/>
      <c r="ED615" s="718"/>
      <c r="EE615" s="718"/>
      <c r="EF615" s="718"/>
      <c r="EG615" s="718"/>
      <c r="EH615" s="718"/>
      <c r="EI615" s="718"/>
      <c r="EJ615" s="718"/>
      <c r="EK615" s="718"/>
      <c r="EL615" s="718"/>
      <c r="EM615" s="718"/>
      <c r="EN615" s="718"/>
      <c r="EO615" s="718"/>
      <c r="EP615" s="718"/>
      <c r="EQ615" s="718"/>
      <c r="ER615" s="718"/>
      <c r="ES615" s="718"/>
      <c r="ET615" s="718"/>
      <c r="EU615" s="718"/>
      <c r="EV615" s="718"/>
      <c r="EW615" s="718"/>
      <c r="EX615" s="718"/>
      <c r="EY615" s="718"/>
      <c r="EZ615" s="718"/>
      <c r="FA615" s="718"/>
      <c r="FB615" s="718"/>
      <c r="FC615" s="718"/>
      <c r="FD615" s="718"/>
      <c r="FE615" s="718"/>
      <c r="FF615" s="718"/>
      <c r="FG615" s="718"/>
      <c r="FH615" s="718"/>
      <c r="FI615" s="718"/>
      <c r="FJ615" s="718"/>
      <c r="FK615" s="718"/>
      <c r="FL615" s="718"/>
      <c r="FM615" s="718"/>
      <c r="FN615" s="718"/>
      <c r="FO615" s="718"/>
      <c r="FP615" s="718"/>
      <c r="FQ615" s="718"/>
      <c r="FR615" s="718"/>
      <c r="FS615" s="718"/>
      <c r="FT615" s="718"/>
      <c r="FU615" s="718"/>
      <c r="FV615" s="718"/>
      <c r="FW615" s="718"/>
      <c r="FX615" s="718"/>
      <c r="FY615" s="718"/>
      <c r="FZ615" s="718"/>
      <c r="GA615" s="718"/>
      <c r="GB615" s="718"/>
      <c r="GC615" s="718"/>
      <c r="GD615" s="718"/>
      <c r="GE615" s="718"/>
      <c r="GF615" s="718"/>
      <c r="GG615" s="718"/>
      <c r="GH615" s="718"/>
      <c r="GI615" s="718"/>
      <c r="GJ615" s="718"/>
      <c r="GK615" s="718"/>
      <c r="GL615" s="718"/>
      <c r="GM615" s="718"/>
      <c r="GN615" s="718"/>
      <c r="GO615" s="718"/>
      <c r="GP615" s="718"/>
      <c r="GQ615" s="718"/>
      <c r="GR615" s="718"/>
      <c r="GS615" s="718"/>
      <c r="GT615" s="718"/>
      <c r="GU615" s="718"/>
      <c r="GV615" s="718"/>
      <c r="GW615" s="718"/>
      <c r="GX615" s="718"/>
      <c r="GY615" s="718"/>
      <c r="GZ615" s="718"/>
      <c r="HA615" s="718"/>
      <c r="HB615" s="718"/>
      <c r="HC615" s="718"/>
      <c r="HD615" s="718"/>
      <c r="HE615" s="718"/>
      <c r="HF615" s="718"/>
      <c r="HG615" s="718"/>
      <c r="HH615" s="718"/>
      <c r="HI615" s="718"/>
      <c r="HJ615" s="718"/>
      <c r="HK615" s="718"/>
      <c r="HL615" s="718"/>
      <c r="HM615" s="718"/>
      <c r="HN615" s="718"/>
      <c r="HO615" s="718"/>
      <c r="HP615" s="718"/>
      <c r="HQ615" s="718"/>
      <c r="HR615" s="718"/>
      <c r="HS615" s="718"/>
      <c r="HT615" s="718"/>
      <c r="HU615" s="718"/>
      <c r="HV615" s="718"/>
      <c r="HW615" s="718"/>
      <c r="HX615" s="718"/>
      <c r="HY615" s="718"/>
      <c r="HZ615" s="718"/>
      <c r="IA615" s="718"/>
      <c r="IB615" s="718"/>
      <c r="IC615" s="718"/>
      <c r="ID615" s="718"/>
      <c r="IE615" s="718"/>
      <c r="IF615" s="718"/>
      <c r="IG615" s="718"/>
      <c r="IH615" s="718"/>
      <c r="II615" s="718"/>
      <c r="IJ615" s="718"/>
      <c r="IK615" s="718"/>
      <c r="IL615" s="718"/>
      <c r="IM615" s="718"/>
      <c r="IN615" s="718"/>
      <c r="IO615" s="718"/>
      <c r="IP615" s="718"/>
      <c r="IQ615" s="718"/>
      <c r="IR615" s="718"/>
      <c r="IS615" s="718"/>
      <c r="IT615" s="718"/>
      <c r="IU615" s="718"/>
      <c r="IV615" s="718"/>
    </row>
    <row r="616" spans="2:256" s="418" customFormat="1">
      <c r="B616" s="432"/>
      <c r="C616" s="433"/>
      <c r="D616" s="432"/>
      <c r="E616" s="432"/>
      <c r="P616" s="718"/>
      <c r="Q616" s="718"/>
      <c r="R616" s="718"/>
      <c r="S616" s="718"/>
      <c r="T616" s="718"/>
      <c r="U616" s="718"/>
      <c r="V616" s="718"/>
      <c r="W616" s="718"/>
      <c r="X616" s="718"/>
      <c r="Y616" s="718"/>
      <c r="Z616" s="718"/>
      <c r="AA616" s="718"/>
      <c r="AB616" s="718"/>
      <c r="AC616" s="718"/>
      <c r="AD616" s="718"/>
      <c r="AE616" s="718"/>
      <c r="AF616" s="718"/>
      <c r="AG616" s="718"/>
      <c r="AH616" s="718"/>
      <c r="AI616" s="718"/>
      <c r="AJ616" s="718"/>
      <c r="AK616" s="718"/>
      <c r="AL616" s="718"/>
      <c r="AM616" s="718"/>
      <c r="AN616" s="718"/>
      <c r="AO616" s="718"/>
      <c r="AP616" s="718"/>
      <c r="AQ616" s="718"/>
      <c r="AR616" s="718"/>
      <c r="AS616" s="718"/>
      <c r="AT616" s="718"/>
      <c r="AU616" s="718"/>
      <c r="AV616" s="718"/>
      <c r="AW616" s="718"/>
      <c r="AX616" s="718"/>
      <c r="AY616" s="718"/>
      <c r="AZ616" s="718"/>
      <c r="BA616" s="718"/>
      <c r="BB616" s="718"/>
      <c r="BC616" s="718"/>
      <c r="BD616" s="718"/>
      <c r="BE616" s="718"/>
      <c r="BF616" s="718"/>
      <c r="BG616" s="718"/>
      <c r="BH616" s="718"/>
      <c r="BI616" s="718"/>
      <c r="BJ616" s="718"/>
      <c r="BK616" s="718"/>
      <c r="BL616" s="718"/>
      <c r="BM616" s="718"/>
      <c r="BN616" s="718"/>
      <c r="BO616" s="718"/>
      <c r="BP616" s="718"/>
      <c r="BQ616" s="718"/>
      <c r="BR616" s="718"/>
      <c r="BS616" s="718"/>
      <c r="BT616" s="718"/>
      <c r="BU616" s="718"/>
      <c r="BV616" s="718"/>
      <c r="BW616" s="718"/>
      <c r="BX616" s="718"/>
      <c r="BY616" s="718"/>
      <c r="BZ616" s="718"/>
      <c r="CA616" s="718"/>
      <c r="CB616" s="718"/>
      <c r="CC616" s="718"/>
      <c r="CD616" s="718"/>
      <c r="CE616" s="718"/>
      <c r="CF616" s="718"/>
      <c r="CG616" s="718"/>
      <c r="CH616" s="718"/>
      <c r="CI616" s="718"/>
      <c r="CJ616" s="718"/>
      <c r="CK616" s="718"/>
      <c r="CL616" s="718"/>
      <c r="CM616" s="718"/>
      <c r="CN616" s="718"/>
      <c r="CO616" s="718"/>
      <c r="CP616" s="718"/>
      <c r="CQ616" s="718"/>
      <c r="CR616" s="718"/>
      <c r="CS616" s="718"/>
      <c r="CT616" s="718"/>
      <c r="CU616" s="718"/>
      <c r="CV616" s="718"/>
      <c r="CW616" s="718"/>
      <c r="CX616" s="718"/>
      <c r="CY616" s="718"/>
      <c r="CZ616" s="718"/>
      <c r="DA616" s="718"/>
      <c r="DB616" s="718"/>
      <c r="DC616" s="718"/>
      <c r="DD616" s="718"/>
      <c r="DE616" s="718"/>
      <c r="DF616" s="718"/>
      <c r="DG616" s="718"/>
      <c r="DH616" s="718"/>
      <c r="DI616" s="718"/>
      <c r="DJ616" s="718"/>
      <c r="DK616" s="718"/>
      <c r="DL616" s="718"/>
      <c r="DM616" s="718"/>
      <c r="DN616" s="718"/>
      <c r="DO616" s="718"/>
      <c r="DP616" s="718"/>
      <c r="DQ616" s="718"/>
      <c r="DR616" s="718"/>
      <c r="DS616" s="718"/>
      <c r="DT616" s="718"/>
      <c r="DU616" s="718"/>
      <c r="DV616" s="718"/>
      <c r="DW616" s="718"/>
      <c r="DX616" s="718"/>
      <c r="DY616" s="718"/>
      <c r="DZ616" s="718"/>
      <c r="EA616" s="718"/>
      <c r="EB616" s="718"/>
      <c r="EC616" s="718"/>
      <c r="ED616" s="718"/>
      <c r="EE616" s="718"/>
      <c r="EF616" s="718"/>
      <c r="EG616" s="718"/>
      <c r="EH616" s="718"/>
      <c r="EI616" s="718"/>
      <c r="EJ616" s="718"/>
      <c r="EK616" s="718"/>
      <c r="EL616" s="718"/>
      <c r="EM616" s="718"/>
      <c r="EN616" s="718"/>
      <c r="EO616" s="718"/>
      <c r="EP616" s="718"/>
      <c r="EQ616" s="718"/>
      <c r="ER616" s="718"/>
      <c r="ES616" s="718"/>
      <c r="ET616" s="718"/>
      <c r="EU616" s="718"/>
      <c r="EV616" s="718"/>
      <c r="EW616" s="718"/>
      <c r="EX616" s="718"/>
      <c r="EY616" s="718"/>
      <c r="EZ616" s="718"/>
      <c r="FA616" s="718"/>
      <c r="FB616" s="718"/>
      <c r="FC616" s="718"/>
      <c r="FD616" s="718"/>
      <c r="FE616" s="718"/>
      <c r="FF616" s="718"/>
      <c r="FG616" s="718"/>
      <c r="FH616" s="718"/>
      <c r="FI616" s="718"/>
      <c r="FJ616" s="718"/>
      <c r="FK616" s="718"/>
      <c r="FL616" s="718"/>
      <c r="FM616" s="718"/>
      <c r="FN616" s="718"/>
      <c r="FO616" s="718"/>
      <c r="FP616" s="718"/>
      <c r="FQ616" s="718"/>
      <c r="FR616" s="718"/>
      <c r="FS616" s="718"/>
      <c r="FT616" s="718"/>
      <c r="FU616" s="718"/>
      <c r="FV616" s="718"/>
      <c r="FW616" s="718"/>
      <c r="FX616" s="718"/>
      <c r="FY616" s="718"/>
      <c r="FZ616" s="718"/>
      <c r="GA616" s="718"/>
      <c r="GB616" s="718"/>
      <c r="GC616" s="718"/>
      <c r="GD616" s="718"/>
      <c r="GE616" s="718"/>
      <c r="GF616" s="718"/>
      <c r="GG616" s="718"/>
      <c r="GH616" s="718"/>
      <c r="GI616" s="718"/>
      <c r="GJ616" s="718"/>
      <c r="GK616" s="718"/>
      <c r="GL616" s="718"/>
      <c r="GM616" s="718"/>
      <c r="GN616" s="718"/>
      <c r="GO616" s="718"/>
      <c r="GP616" s="718"/>
      <c r="GQ616" s="718"/>
      <c r="GR616" s="718"/>
      <c r="GS616" s="718"/>
      <c r="GT616" s="718"/>
      <c r="GU616" s="718"/>
      <c r="GV616" s="718"/>
      <c r="GW616" s="718"/>
      <c r="GX616" s="718"/>
      <c r="GY616" s="718"/>
      <c r="GZ616" s="718"/>
      <c r="HA616" s="718"/>
      <c r="HB616" s="718"/>
      <c r="HC616" s="718"/>
      <c r="HD616" s="718"/>
      <c r="HE616" s="718"/>
      <c r="HF616" s="718"/>
      <c r="HG616" s="718"/>
      <c r="HH616" s="718"/>
      <c r="HI616" s="718"/>
      <c r="HJ616" s="718"/>
      <c r="HK616" s="718"/>
      <c r="HL616" s="718"/>
      <c r="HM616" s="718"/>
      <c r="HN616" s="718"/>
      <c r="HO616" s="718"/>
      <c r="HP616" s="718"/>
      <c r="HQ616" s="718"/>
      <c r="HR616" s="718"/>
      <c r="HS616" s="718"/>
      <c r="HT616" s="718"/>
      <c r="HU616" s="718"/>
      <c r="HV616" s="718"/>
      <c r="HW616" s="718"/>
      <c r="HX616" s="718"/>
      <c r="HY616" s="718"/>
      <c r="HZ616" s="718"/>
      <c r="IA616" s="718"/>
      <c r="IB616" s="718"/>
      <c r="IC616" s="718"/>
      <c r="ID616" s="718"/>
      <c r="IE616" s="718"/>
      <c r="IF616" s="718"/>
      <c r="IG616" s="718"/>
      <c r="IH616" s="718"/>
      <c r="II616" s="718"/>
      <c r="IJ616" s="718"/>
      <c r="IK616" s="718"/>
      <c r="IL616" s="718"/>
      <c r="IM616" s="718"/>
      <c r="IN616" s="718"/>
      <c r="IO616" s="718"/>
      <c r="IP616" s="718"/>
      <c r="IQ616" s="718"/>
      <c r="IR616" s="718"/>
      <c r="IS616" s="718"/>
      <c r="IT616" s="718"/>
      <c r="IU616" s="718"/>
      <c r="IV616" s="718"/>
    </row>
    <row r="617" spans="2:256" s="418" customFormat="1">
      <c r="B617" s="432"/>
      <c r="C617" s="433"/>
      <c r="D617" s="432"/>
      <c r="E617" s="432"/>
      <c r="P617" s="718"/>
      <c r="Q617" s="718"/>
      <c r="R617" s="718"/>
      <c r="S617" s="718"/>
      <c r="T617" s="718"/>
      <c r="U617" s="718"/>
      <c r="V617" s="718"/>
      <c r="W617" s="718"/>
      <c r="X617" s="718"/>
      <c r="Y617" s="718"/>
      <c r="Z617" s="718"/>
      <c r="AA617" s="718"/>
      <c r="AB617" s="718"/>
      <c r="AC617" s="718"/>
      <c r="AD617" s="718"/>
      <c r="AE617" s="718"/>
      <c r="AF617" s="718"/>
      <c r="AG617" s="718"/>
      <c r="AH617" s="718"/>
      <c r="AI617" s="718"/>
      <c r="AJ617" s="718"/>
      <c r="AK617" s="718"/>
      <c r="AL617" s="718"/>
      <c r="AM617" s="718"/>
      <c r="AN617" s="718"/>
      <c r="AO617" s="718"/>
      <c r="AP617" s="718"/>
      <c r="AQ617" s="718"/>
      <c r="AR617" s="718"/>
      <c r="AS617" s="718"/>
      <c r="AT617" s="718"/>
      <c r="AU617" s="718"/>
      <c r="AV617" s="718"/>
      <c r="AW617" s="718"/>
      <c r="AX617" s="718"/>
      <c r="AY617" s="718"/>
      <c r="AZ617" s="718"/>
      <c r="BA617" s="718"/>
      <c r="BB617" s="718"/>
      <c r="BC617" s="718"/>
      <c r="BD617" s="718"/>
      <c r="BE617" s="718"/>
      <c r="BF617" s="718"/>
      <c r="BG617" s="718"/>
      <c r="BH617" s="718"/>
      <c r="BI617" s="718"/>
      <c r="BJ617" s="718"/>
      <c r="BK617" s="718"/>
      <c r="BL617" s="718"/>
      <c r="BM617" s="718"/>
      <c r="BN617" s="718"/>
      <c r="BO617" s="718"/>
      <c r="BP617" s="718"/>
      <c r="BQ617" s="718"/>
      <c r="BR617" s="718"/>
      <c r="BS617" s="718"/>
      <c r="BT617" s="718"/>
      <c r="BU617" s="718"/>
      <c r="BV617" s="718"/>
      <c r="BW617" s="718"/>
      <c r="BX617" s="718"/>
      <c r="BY617" s="718"/>
      <c r="BZ617" s="718"/>
      <c r="CA617" s="718"/>
      <c r="CB617" s="718"/>
      <c r="CC617" s="718"/>
      <c r="CD617" s="718"/>
      <c r="CE617" s="718"/>
      <c r="CF617" s="718"/>
      <c r="CG617" s="718"/>
      <c r="CH617" s="718"/>
      <c r="CI617" s="718"/>
      <c r="CJ617" s="718"/>
      <c r="CK617" s="718"/>
      <c r="CL617" s="718"/>
      <c r="CM617" s="718"/>
      <c r="CN617" s="718"/>
      <c r="CO617" s="718"/>
      <c r="CP617" s="718"/>
      <c r="CQ617" s="718"/>
      <c r="CR617" s="718"/>
      <c r="CS617" s="718"/>
      <c r="CT617" s="718"/>
      <c r="CU617" s="718"/>
      <c r="CV617" s="718"/>
      <c r="CW617" s="718"/>
      <c r="CX617" s="718"/>
      <c r="CY617" s="718"/>
      <c r="CZ617" s="718"/>
      <c r="DA617" s="718"/>
      <c r="DB617" s="718"/>
      <c r="DC617" s="718"/>
      <c r="DD617" s="718"/>
      <c r="DE617" s="718"/>
      <c r="DF617" s="718"/>
      <c r="DG617" s="718"/>
      <c r="DH617" s="718"/>
      <c r="DI617" s="718"/>
      <c r="DJ617" s="718"/>
      <c r="DK617" s="718"/>
      <c r="DL617" s="718"/>
      <c r="DM617" s="718"/>
      <c r="DN617" s="718"/>
      <c r="DO617" s="718"/>
      <c r="DP617" s="718"/>
      <c r="DQ617" s="718"/>
      <c r="DR617" s="718"/>
      <c r="DS617" s="718"/>
      <c r="DT617" s="718"/>
      <c r="DU617" s="718"/>
      <c r="DV617" s="718"/>
      <c r="DW617" s="718"/>
      <c r="DX617" s="718"/>
      <c r="DY617" s="718"/>
      <c r="DZ617" s="718"/>
      <c r="EA617" s="718"/>
      <c r="EB617" s="718"/>
      <c r="EC617" s="718"/>
      <c r="ED617" s="718"/>
      <c r="EE617" s="718"/>
      <c r="EF617" s="718"/>
      <c r="EG617" s="718"/>
      <c r="EH617" s="718"/>
      <c r="EI617" s="718"/>
      <c r="EJ617" s="718"/>
      <c r="EK617" s="718"/>
      <c r="EL617" s="718"/>
      <c r="EM617" s="718"/>
      <c r="EN617" s="718"/>
      <c r="EO617" s="718"/>
      <c r="EP617" s="718"/>
      <c r="EQ617" s="718"/>
      <c r="ER617" s="718"/>
      <c r="ES617" s="718"/>
      <c r="ET617" s="718"/>
      <c r="EU617" s="718"/>
      <c r="EV617" s="718"/>
      <c r="EW617" s="718"/>
      <c r="EX617" s="718"/>
      <c r="EY617" s="718"/>
      <c r="EZ617" s="718"/>
      <c r="FA617" s="718"/>
      <c r="FB617" s="718"/>
      <c r="FC617" s="718"/>
      <c r="FD617" s="718"/>
      <c r="FE617" s="718"/>
      <c r="FF617" s="718"/>
      <c r="FG617" s="718"/>
      <c r="FH617" s="718"/>
      <c r="FI617" s="718"/>
      <c r="FJ617" s="718"/>
      <c r="FK617" s="718"/>
      <c r="FL617" s="718"/>
      <c r="FM617" s="718"/>
      <c r="FN617" s="718"/>
      <c r="FO617" s="718"/>
      <c r="FP617" s="718"/>
      <c r="FQ617" s="718"/>
      <c r="FR617" s="718"/>
      <c r="FS617" s="718"/>
      <c r="FT617" s="718"/>
      <c r="FU617" s="718"/>
      <c r="FV617" s="718"/>
      <c r="FW617" s="718"/>
      <c r="FX617" s="718"/>
      <c r="FY617" s="718"/>
      <c r="FZ617" s="718"/>
      <c r="GA617" s="718"/>
      <c r="GB617" s="718"/>
      <c r="GC617" s="718"/>
      <c r="GD617" s="718"/>
      <c r="GE617" s="718"/>
      <c r="GF617" s="718"/>
      <c r="GG617" s="718"/>
      <c r="GH617" s="718"/>
      <c r="GI617" s="718"/>
      <c r="GJ617" s="718"/>
      <c r="GK617" s="718"/>
      <c r="GL617" s="718"/>
      <c r="GM617" s="718"/>
      <c r="GN617" s="718"/>
      <c r="GO617" s="718"/>
      <c r="GP617" s="718"/>
      <c r="GQ617" s="718"/>
      <c r="GR617" s="718"/>
      <c r="GS617" s="718"/>
      <c r="GT617" s="718"/>
      <c r="GU617" s="718"/>
      <c r="GV617" s="718"/>
      <c r="GW617" s="718"/>
      <c r="GX617" s="718"/>
      <c r="GY617" s="718"/>
      <c r="GZ617" s="718"/>
      <c r="HA617" s="718"/>
      <c r="HB617" s="718"/>
      <c r="HC617" s="718"/>
      <c r="HD617" s="718"/>
      <c r="HE617" s="718"/>
      <c r="HF617" s="718"/>
      <c r="HG617" s="718"/>
      <c r="HH617" s="718"/>
      <c r="HI617" s="718"/>
      <c r="HJ617" s="718"/>
      <c r="HK617" s="718"/>
      <c r="HL617" s="718"/>
      <c r="HM617" s="718"/>
      <c r="HN617" s="718"/>
      <c r="HO617" s="718"/>
      <c r="HP617" s="718"/>
      <c r="HQ617" s="718"/>
      <c r="HR617" s="718"/>
      <c r="HS617" s="718"/>
      <c r="HT617" s="718"/>
      <c r="HU617" s="718"/>
      <c r="HV617" s="718"/>
      <c r="HW617" s="718"/>
      <c r="HX617" s="718"/>
      <c r="HY617" s="718"/>
      <c r="HZ617" s="718"/>
      <c r="IA617" s="718"/>
      <c r="IB617" s="718"/>
      <c r="IC617" s="718"/>
      <c r="ID617" s="718"/>
      <c r="IE617" s="718"/>
      <c r="IF617" s="718"/>
      <c r="IG617" s="718"/>
      <c r="IH617" s="718"/>
      <c r="II617" s="718"/>
      <c r="IJ617" s="718"/>
      <c r="IK617" s="718"/>
      <c r="IL617" s="718"/>
      <c r="IM617" s="718"/>
      <c r="IN617" s="718"/>
      <c r="IO617" s="718"/>
      <c r="IP617" s="718"/>
      <c r="IQ617" s="718"/>
      <c r="IR617" s="718"/>
      <c r="IS617" s="718"/>
      <c r="IT617" s="718"/>
      <c r="IU617" s="718"/>
      <c r="IV617" s="718"/>
    </row>
    <row r="618" spans="2:256" s="418" customFormat="1">
      <c r="B618" s="432"/>
      <c r="C618" s="433"/>
      <c r="D618" s="432"/>
      <c r="E618" s="432"/>
      <c r="P618" s="718"/>
      <c r="Q618" s="718"/>
      <c r="R618" s="718"/>
      <c r="S618" s="718"/>
      <c r="T618" s="718"/>
      <c r="U618" s="718"/>
      <c r="V618" s="718"/>
      <c r="W618" s="718"/>
      <c r="X618" s="718"/>
      <c r="Y618" s="718"/>
      <c r="Z618" s="718"/>
      <c r="AA618" s="718"/>
      <c r="AB618" s="718"/>
      <c r="AC618" s="718"/>
      <c r="AD618" s="718"/>
      <c r="AE618" s="718"/>
      <c r="AF618" s="718"/>
      <c r="AG618" s="718"/>
      <c r="AH618" s="718"/>
      <c r="AI618" s="718"/>
      <c r="AJ618" s="718"/>
      <c r="AK618" s="718"/>
      <c r="AL618" s="718"/>
      <c r="AM618" s="718"/>
      <c r="AN618" s="718"/>
      <c r="AO618" s="718"/>
      <c r="AP618" s="718"/>
      <c r="AQ618" s="718"/>
      <c r="AR618" s="718"/>
      <c r="AS618" s="718"/>
      <c r="AT618" s="718"/>
      <c r="AU618" s="718"/>
      <c r="AV618" s="718"/>
      <c r="AW618" s="718"/>
      <c r="AX618" s="718"/>
      <c r="AY618" s="718"/>
      <c r="AZ618" s="718"/>
      <c r="BA618" s="718"/>
      <c r="BB618" s="718"/>
      <c r="BC618" s="718"/>
      <c r="BD618" s="718"/>
      <c r="BE618" s="718"/>
      <c r="BF618" s="718"/>
      <c r="BG618" s="718"/>
      <c r="BH618" s="718"/>
      <c r="BI618" s="718"/>
      <c r="BJ618" s="718"/>
      <c r="BK618" s="718"/>
      <c r="BL618" s="718"/>
      <c r="BM618" s="718"/>
      <c r="BN618" s="718"/>
      <c r="BO618" s="718"/>
      <c r="BP618" s="718"/>
      <c r="BQ618" s="718"/>
      <c r="BR618" s="718"/>
      <c r="BS618" s="718"/>
      <c r="BT618" s="718"/>
      <c r="BU618" s="718"/>
      <c r="BV618" s="718"/>
      <c r="BW618" s="718"/>
      <c r="BX618" s="718"/>
      <c r="BY618" s="718"/>
      <c r="BZ618" s="718"/>
      <c r="CA618" s="718"/>
      <c r="CB618" s="718"/>
      <c r="CC618" s="718"/>
      <c r="CD618" s="718"/>
      <c r="CE618" s="718"/>
      <c r="CF618" s="718"/>
      <c r="CG618" s="718"/>
      <c r="CH618" s="718"/>
      <c r="CI618" s="718"/>
      <c r="CJ618" s="718"/>
      <c r="CK618" s="718"/>
      <c r="CL618" s="718"/>
      <c r="CM618" s="718"/>
      <c r="CN618" s="718"/>
      <c r="CO618" s="718"/>
      <c r="CP618" s="718"/>
      <c r="CQ618" s="718"/>
      <c r="CR618" s="718"/>
      <c r="CS618" s="718"/>
      <c r="CT618" s="718"/>
      <c r="CU618" s="718"/>
      <c r="CV618" s="718"/>
      <c r="CW618" s="718"/>
      <c r="CX618" s="718"/>
      <c r="CY618" s="718"/>
      <c r="CZ618" s="718"/>
      <c r="DA618" s="718"/>
      <c r="DB618" s="718"/>
      <c r="DC618" s="718"/>
      <c r="DD618" s="718"/>
      <c r="DE618" s="718"/>
      <c r="DF618" s="718"/>
      <c r="DG618" s="718"/>
      <c r="DH618" s="718"/>
      <c r="DI618" s="718"/>
      <c r="DJ618" s="718"/>
      <c r="DK618" s="718"/>
      <c r="DL618" s="718"/>
      <c r="DM618" s="718"/>
      <c r="DN618" s="718"/>
      <c r="DO618" s="718"/>
      <c r="DP618" s="718"/>
      <c r="DQ618" s="718"/>
      <c r="DR618" s="718"/>
      <c r="DS618" s="718"/>
      <c r="DT618" s="718"/>
      <c r="DU618" s="718"/>
      <c r="DV618" s="718"/>
      <c r="DW618" s="718"/>
      <c r="DX618" s="718"/>
      <c r="DY618" s="718"/>
      <c r="DZ618" s="718"/>
      <c r="EA618" s="718"/>
      <c r="EB618" s="718"/>
      <c r="EC618" s="718"/>
      <c r="ED618" s="718"/>
      <c r="EE618" s="718"/>
      <c r="EF618" s="718"/>
      <c r="EG618" s="718"/>
      <c r="EH618" s="718"/>
      <c r="EI618" s="718"/>
      <c r="EJ618" s="718"/>
      <c r="EK618" s="718"/>
      <c r="EL618" s="718"/>
      <c r="EM618" s="718"/>
      <c r="EN618" s="718"/>
      <c r="EO618" s="718"/>
      <c r="EP618" s="718"/>
      <c r="EQ618" s="718"/>
      <c r="ER618" s="718"/>
      <c r="ES618" s="718"/>
      <c r="ET618" s="718"/>
      <c r="EU618" s="718"/>
      <c r="EV618" s="718"/>
      <c r="EW618" s="718"/>
      <c r="EX618" s="718"/>
      <c r="EY618" s="718"/>
      <c r="EZ618" s="718"/>
      <c r="FA618" s="718"/>
      <c r="FB618" s="718"/>
      <c r="FC618" s="718"/>
      <c r="FD618" s="718"/>
      <c r="FE618" s="718"/>
      <c r="FF618" s="718"/>
      <c r="FG618" s="718"/>
      <c r="FH618" s="718"/>
      <c r="FI618" s="718"/>
      <c r="FJ618" s="718"/>
      <c r="FK618" s="718"/>
      <c r="FL618" s="718"/>
      <c r="FM618" s="718"/>
      <c r="FN618" s="718"/>
      <c r="FO618" s="718"/>
      <c r="FP618" s="718"/>
      <c r="FQ618" s="718"/>
      <c r="FR618" s="718"/>
      <c r="FS618" s="718"/>
      <c r="FT618" s="718"/>
      <c r="FU618" s="718"/>
      <c r="FV618" s="718"/>
      <c r="FW618" s="718"/>
      <c r="FX618" s="718"/>
      <c r="FY618" s="718"/>
      <c r="FZ618" s="718"/>
      <c r="GA618" s="718"/>
      <c r="GB618" s="718"/>
      <c r="GC618" s="718"/>
      <c r="GD618" s="718"/>
      <c r="GE618" s="718"/>
      <c r="GF618" s="718"/>
      <c r="GG618" s="718"/>
      <c r="GH618" s="718"/>
      <c r="GI618" s="718"/>
      <c r="GJ618" s="718"/>
      <c r="GK618" s="718"/>
      <c r="GL618" s="718"/>
      <c r="GM618" s="718"/>
      <c r="GN618" s="718"/>
      <c r="GO618" s="718"/>
      <c r="GP618" s="718"/>
      <c r="GQ618" s="718"/>
      <c r="GR618" s="718"/>
      <c r="GS618" s="718"/>
      <c r="GT618" s="718"/>
      <c r="GU618" s="718"/>
      <c r="GV618" s="718"/>
      <c r="GW618" s="718"/>
      <c r="GX618" s="718"/>
      <c r="GY618" s="718"/>
      <c r="GZ618" s="718"/>
      <c r="HA618" s="718"/>
      <c r="HB618" s="718"/>
      <c r="HC618" s="718"/>
      <c r="HD618" s="718"/>
      <c r="HE618" s="718"/>
      <c r="HF618" s="718"/>
      <c r="HG618" s="718"/>
      <c r="HH618" s="718"/>
      <c r="HI618" s="718"/>
      <c r="HJ618" s="718"/>
      <c r="HK618" s="718"/>
      <c r="HL618" s="718"/>
      <c r="HM618" s="718"/>
      <c r="HN618" s="718"/>
      <c r="HO618" s="718"/>
      <c r="HP618" s="718"/>
      <c r="HQ618" s="718"/>
      <c r="HR618" s="718"/>
      <c r="HS618" s="718"/>
      <c r="HT618" s="718"/>
      <c r="HU618" s="718"/>
      <c r="HV618" s="718"/>
      <c r="HW618" s="718"/>
      <c r="HX618" s="718"/>
      <c r="HY618" s="718"/>
      <c r="HZ618" s="718"/>
      <c r="IA618" s="718"/>
      <c r="IB618" s="718"/>
      <c r="IC618" s="718"/>
      <c r="ID618" s="718"/>
      <c r="IE618" s="718"/>
      <c r="IF618" s="718"/>
      <c r="IG618" s="718"/>
      <c r="IH618" s="718"/>
      <c r="II618" s="718"/>
      <c r="IJ618" s="718"/>
      <c r="IK618" s="718"/>
      <c r="IL618" s="718"/>
      <c r="IM618" s="718"/>
      <c r="IN618" s="718"/>
      <c r="IO618" s="718"/>
      <c r="IP618" s="718"/>
      <c r="IQ618" s="718"/>
      <c r="IR618" s="718"/>
      <c r="IS618" s="718"/>
      <c r="IT618" s="718"/>
      <c r="IU618" s="718"/>
      <c r="IV618" s="718"/>
    </row>
    <row r="619" spans="2:256" s="418" customFormat="1">
      <c r="B619" s="432"/>
      <c r="C619" s="433"/>
      <c r="D619" s="432"/>
      <c r="E619" s="432"/>
      <c r="P619" s="718"/>
      <c r="Q619" s="718"/>
      <c r="R619" s="718"/>
      <c r="S619" s="718"/>
      <c r="T619" s="718"/>
      <c r="U619" s="718"/>
      <c r="V619" s="718"/>
      <c r="W619" s="718"/>
      <c r="X619" s="718"/>
      <c r="Y619" s="718"/>
      <c r="Z619" s="718"/>
      <c r="AA619" s="718"/>
      <c r="AB619" s="718"/>
      <c r="AC619" s="718"/>
      <c r="AD619" s="718"/>
      <c r="AE619" s="718"/>
      <c r="AF619" s="718"/>
      <c r="AG619" s="718"/>
      <c r="AH619" s="718"/>
      <c r="AI619" s="718"/>
      <c r="AJ619" s="718"/>
      <c r="AK619" s="718"/>
      <c r="AL619" s="718"/>
      <c r="AM619" s="718"/>
      <c r="AN619" s="718"/>
      <c r="AO619" s="718"/>
      <c r="AP619" s="718"/>
      <c r="AQ619" s="718"/>
      <c r="AR619" s="718"/>
      <c r="AS619" s="718"/>
      <c r="AT619" s="718"/>
      <c r="AU619" s="718"/>
      <c r="AV619" s="718"/>
      <c r="AW619" s="718"/>
      <c r="AX619" s="718"/>
      <c r="AY619" s="718"/>
      <c r="AZ619" s="718"/>
      <c r="BA619" s="718"/>
      <c r="BB619" s="718"/>
      <c r="BC619" s="718"/>
      <c r="BD619" s="718"/>
      <c r="BE619" s="718"/>
      <c r="BF619" s="718"/>
      <c r="BG619" s="718"/>
      <c r="BH619" s="718"/>
      <c r="BI619" s="718"/>
      <c r="BJ619" s="718"/>
      <c r="BK619" s="718"/>
      <c r="BL619" s="718"/>
      <c r="BM619" s="718"/>
      <c r="BN619" s="718"/>
      <c r="BO619" s="718"/>
      <c r="BP619" s="718"/>
      <c r="BQ619" s="718"/>
      <c r="BR619" s="718"/>
      <c r="BS619" s="718"/>
      <c r="BT619" s="718"/>
      <c r="BU619" s="718"/>
      <c r="BV619" s="718"/>
      <c r="BW619" s="718"/>
      <c r="BX619" s="718"/>
      <c r="BY619" s="718"/>
      <c r="BZ619" s="718"/>
      <c r="CA619" s="718"/>
      <c r="CB619" s="718"/>
      <c r="CC619" s="718"/>
      <c r="CD619" s="718"/>
      <c r="CE619" s="718"/>
      <c r="CF619" s="718"/>
      <c r="CG619" s="718"/>
      <c r="CH619" s="718"/>
      <c r="CI619" s="718"/>
      <c r="CJ619" s="718"/>
      <c r="CK619" s="718"/>
      <c r="CL619" s="718"/>
      <c r="CM619" s="718"/>
      <c r="CN619" s="718"/>
      <c r="CO619" s="718"/>
      <c r="CP619" s="718"/>
      <c r="CQ619" s="718"/>
      <c r="CR619" s="718"/>
      <c r="CS619" s="718"/>
      <c r="CT619" s="718"/>
      <c r="CU619" s="718"/>
      <c r="CV619" s="718"/>
      <c r="CW619" s="718"/>
      <c r="CX619" s="718"/>
      <c r="CY619" s="718"/>
      <c r="CZ619" s="718"/>
      <c r="DA619" s="718"/>
      <c r="DB619" s="718"/>
      <c r="DC619" s="718"/>
      <c r="DD619" s="718"/>
      <c r="DE619" s="718"/>
      <c r="DF619" s="718"/>
      <c r="DG619" s="718"/>
      <c r="DH619" s="718"/>
      <c r="DI619" s="718"/>
      <c r="DJ619" s="718"/>
      <c r="DK619" s="718"/>
      <c r="DL619" s="718"/>
      <c r="DM619" s="718"/>
      <c r="DN619" s="718"/>
      <c r="DO619" s="718"/>
      <c r="DP619" s="718"/>
      <c r="DQ619" s="718"/>
      <c r="DR619" s="718"/>
      <c r="DS619" s="718"/>
      <c r="DT619" s="718"/>
      <c r="DU619" s="718"/>
      <c r="DV619" s="718"/>
      <c r="DW619" s="718"/>
      <c r="DX619" s="718"/>
      <c r="DY619" s="718"/>
      <c r="DZ619" s="718"/>
      <c r="EA619" s="718"/>
      <c r="EB619" s="718"/>
      <c r="EC619" s="718"/>
      <c r="ED619" s="718"/>
      <c r="EE619" s="718"/>
      <c r="EF619" s="718"/>
      <c r="EG619" s="718"/>
      <c r="EH619" s="718"/>
      <c r="EI619" s="718"/>
      <c r="EJ619" s="718"/>
      <c r="EK619" s="718"/>
      <c r="EL619" s="718"/>
      <c r="EM619" s="718"/>
      <c r="EN619" s="718"/>
      <c r="EO619" s="718"/>
      <c r="EP619" s="718"/>
      <c r="EQ619" s="718"/>
      <c r="ER619" s="718"/>
      <c r="ES619" s="718"/>
      <c r="ET619" s="718"/>
      <c r="EU619" s="718"/>
      <c r="EV619" s="718"/>
      <c r="EW619" s="718"/>
      <c r="EX619" s="718"/>
      <c r="EY619" s="718"/>
      <c r="EZ619" s="718"/>
      <c r="FA619" s="718"/>
      <c r="FB619" s="718"/>
      <c r="FC619" s="718"/>
      <c r="FD619" s="718"/>
      <c r="FE619" s="718"/>
      <c r="FF619" s="718"/>
      <c r="FG619" s="718"/>
      <c r="FH619" s="718"/>
      <c r="FI619" s="718"/>
      <c r="FJ619" s="718"/>
      <c r="FK619" s="718"/>
      <c r="FL619" s="718"/>
      <c r="FM619" s="718"/>
      <c r="FN619" s="718"/>
      <c r="FO619" s="718"/>
      <c r="FP619" s="718"/>
      <c r="FQ619" s="718"/>
      <c r="FR619" s="718"/>
      <c r="FS619" s="718"/>
      <c r="FT619" s="718"/>
      <c r="FU619" s="718"/>
      <c r="FV619" s="718"/>
      <c r="FW619" s="718"/>
      <c r="FX619" s="718"/>
      <c r="FY619" s="718"/>
      <c r="FZ619" s="718"/>
      <c r="GA619" s="718"/>
      <c r="GB619" s="718"/>
      <c r="GC619" s="718"/>
      <c r="GD619" s="718"/>
      <c r="GE619" s="718"/>
      <c r="GF619" s="718"/>
      <c r="GG619" s="718"/>
      <c r="GH619" s="718"/>
      <c r="GI619" s="718"/>
      <c r="GJ619" s="718"/>
      <c r="GK619" s="718"/>
      <c r="GL619" s="718"/>
      <c r="GM619" s="718"/>
      <c r="GN619" s="718"/>
      <c r="GO619" s="718"/>
      <c r="GP619" s="718"/>
      <c r="GQ619" s="718"/>
      <c r="GR619" s="718"/>
      <c r="GS619" s="718"/>
      <c r="GT619" s="718"/>
      <c r="GU619" s="718"/>
      <c r="GV619" s="718"/>
      <c r="GW619" s="718"/>
      <c r="GX619" s="718"/>
      <c r="GY619" s="718"/>
      <c r="GZ619" s="718"/>
      <c r="HA619" s="718"/>
      <c r="HB619" s="718"/>
      <c r="HC619" s="718"/>
      <c r="HD619" s="718"/>
      <c r="HE619" s="718"/>
      <c r="HF619" s="718"/>
      <c r="HG619" s="718"/>
      <c r="HH619" s="718"/>
      <c r="HI619" s="718"/>
      <c r="HJ619" s="718"/>
      <c r="HK619" s="718"/>
      <c r="HL619" s="718"/>
      <c r="HM619" s="718"/>
      <c r="HN619" s="718"/>
      <c r="HO619" s="718"/>
      <c r="HP619" s="718"/>
      <c r="HQ619" s="718"/>
      <c r="HR619" s="718"/>
      <c r="HS619" s="718"/>
      <c r="HT619" s="718"/>
      <c r="HU619" s="718"/>
      <c r="HV619" s="718"/>
      <c r="HW619" s="718"/>
      <c r="HX619" s="718"/>
      <c r="HY619" s="718"/>
      <c r="HZ619" s="718"/>
      <c r="IA619" s="718"/>
      <c r="IB619" s="718"/>
      <c r="IC619" s="718"/>
      <c r="ID619" s="718"/>
      <c r="IE619" s="718"/>
      <c r="IF619" s="718"/>
      <c r="IG619" s="718"/>
      <c r="IH619" s="718"/>
      <c r="II619" s="718"/>
      <c r="IJ619" s="718"/>
      <c r="IK619" s="718"/>
      <c r="IL619" s="718"/>
      <c r="IM619" s="718"/>
      <c r="IN619" s="718"/>
      <c r="IO619" s="718"/>
      <c r="IP619" s="718"/>
      <c r="IQ619" s="718"/>
      <c r="IR619" s="718"/>
      <c r="IS619" s="718"/>
      <c r="IT619" s="718"/>
      <c r="IU619" s="718"/>
      <c r="IV619" s="718"/>
    </row>
    <row r="620" spans="2:256" s="418" customFormat="1">
      <c r="B620" s="432"/>
      <c r="C620" s="433"/>
      <c r="D620" s="432"/>
      <c r="E620" s="432"/>
      <c r="P620" s="718"/>
      <c r="Q620" s="718"/>
      <c r="R620" s="718"/>
      <c r="S620" s="718"/>
      <c r="T620" s="718"/>
      <c r="U620" s="718"/>
      <c r="V620" s="718"/>
      <c r="W620" s="718"/>
      <c r="X620" s="718"/>
      <c r="Y620" s="718"/>
      <c r="Z620" s="718"/>
      <c r="AA620" s="718"/>
      <c r="AB620" s="718"/>
      <c r="AC620" s="718"/>
      <c r="AD620" s="718"/>
      <c r="AE620" s="718"/>
      <c r="AF620" s="718"/>
      <c r="AG620" s="718"/>
      <c r="AH620" s="718"/>
      <c r="AI620" s="718"/>
      <c r="AJ620" s="718"/>
      <c r="AK620" s="718"/>
      <c r="AL620" s="718"/>
      <c r="AM620" s="718"/>
      <c r="AN620" s="718"/>
      <c r="AO620" s="718"/>
      <c r="AP620" s="718"/>
      <c r="AQ620" s="718"/>
      <c r="AR620" s="718"/>
      <c r="AS620" s="718"/>
      <c r="AT620" s="718"/>
      <c r="AU620" s="718"/>
      <c r="AV620" s="718"/>
      <c r="AW620" s="718"/>
      <c r="AX620" s="718"/>
      <c r="AY620" s="718"/>
      <c r="AZ620" s="718"/>
      <c r="BA620" s="718"/>
      <c r="BB620" s="718"/>
      <c r="BC620" s="718"/>
      <c r="BD620" s="718"/>
      <c r="BE620" s="718"/>
      <c r="BF620" s="718"/>
      <c r="BG620" s="718"/>
      <c r="BH620" s="718"/>
      <c r="BI620" s="718"/>
      <c r="BJ620" s="718"/>
      <c r="BK620" s="718"/>
      <c r="BL620" s="718"/>
      <c r="BM620" s="718"/>
      <c r="BN620" s="718"/>
      <c r="BO620" s="718"/>
      <c r="BP620" s="718"/>
      <c r="BQ620" s="718"/>
      <c r="BR620" s="718"/>
      <c r="BS620" s="718"/>
      <c r="BT620" s="718"/>
      <c r="BU620" s="718"/>
      <c r="BV620" s="718"/>
      <c r="BW620" s="718"/>
      <c r="BX620" s="718"/>
      <c r="BY620" s="718"/>
      <c r="BZ620" s="718"/>
      <c r="CA620" s="718"/>
      <c r="CB620" s="718"/>
      <c r="CC620" s="718"/>
      <c r="CD620" s="718"/>
      <c r="CE620" s="718"/>
      <c r="CF620" s="718"/>
      <c r="CG620" s="718"/>
      <c r="CH620" s="718"/>
      <c r="CI620" s="718"/>
      <c r="CJ620" s="718"/>
      <c r="CK620" s="718"/>
      <c r="CL620" s="718"/>
      <c r="CM620" s="718"/>
      <c r="CN620" s="718"/>
      <c r="CO620" s="718"/>
      <c r="CP620" s="718"/>
      <c r="CQ620" s="718"/>
      <c r="CR620" s="718"/>
      <c r="CS620" s="718"/>
      <c r="CT620" s="718"/>
      <c r="CU620" s="718"/>
      <c r="CV620" s="718"/>
      <c r="CW620" s="718"/>
      <c r="CX620" s="718"/>
      <c r="CY620" s="718"/>
      <c r="CZ620" s="718"/>
      <c r="DA620" s="718"/>
      <c r="DB620" s="718"/>
      <c r="DC620" s="718"/>
      <c r="DD620" s="718"/>
      <c r="DE620" s="718"/>
      <c r="DF620" s="718"/>
      <c r="DG620" s="718"/>
      <c r="DH620" s="718"/>
      <c r="DI620" s="718"/>
      <c r="DJ620" s="718"/>
      <c r="DK620" s="718"/>
      <c r="DL620" s="718"/>
      <c r="DM620" s="718"/>
      <c r="DN620" s="718"/>
      <c r="DO620" s="718"/>
      <c r="DP620" s="718"/>
      <c r="DQ620" s="718"/>
      <c r="DR620" s="718"/>
      <c r="DS620" s="718"/>
      <c r="DT620" s="718"/>
      <c r="DU620" s="718"/>
      <c r="DV620" s="718"/>
      <c r="DW620" s="718"/>
      <c r="DX620" s="718"/>
      <c r="DY620" s="718"/>
      <c r="DZ620" s="718"/>
      <c r="EA620" s="718"/>
      <c r="EB620" s="718"/>
      <c r="EC620" s="718"/>
      <c r="ED620" s="718"/>
      <c r="EE620" s="718"/>
      <c r="EF620" s="718"/>
      <c r="EG620" s="718"/>
      <c r="EH620" s="718"/>
      <c r="EI620" s="718"/>
      <c r="EJ620" s="718"/>
      <c r="EK620" s="718"/>
      <c r="EL620" s="718"/>
      <c r="EM620" s="718"/>
      <c r="EN620" s="718"/>
      <c r="EO620" s="718"/>
      <c r="EP620" s="718"/>
      <c r="EQ620" s="718"/>
      <c r="ER620" s="718"/>
      <c r="ES620" s="718"/>
      <c r="ET620" s="718"/>
      <c r="EU620" s="718"/>
      <c r="EV620" s="718"/>
      <c r="EW620" s="718"/>
      <c r="EX620" s="718"/>
      <c r="EY620" s="718"/>
      <c r="EZ620" s="718"/>
      <c r="FA620" s="718"/>
      <c r="FB620" s="718"/>
      <c r="FC620" s="718"/>
      <c r="FD620" s="718"/>
      <c r="FE620" s="718"/>
      <c r="FF620" s="718"/>
      <c r="FG620" s="718"/>
      <c r="FH620" s="718"/>
      <c r="FI620" s="718"/>
      <c r="FJ620" s="718"/>
      <c r="FK620" s="718"/>
      <c r="FL620" s="718"/>
      <c r="FM620" s="718"/>
      <c r="FN620" s="718"/>
      <c r="FO620" s="718"/>
      <c r="FP620" s="718"/>
      <c r="FQ620" s="718"/>
      <c r="FR620" s="718"/>
      <c r="FS620" s="718"/>
      <c r="FT620" s="718"/>
      <c r="FU620" s="718"/>
      <c r="FV620" s="718"/>
      <c r="FW620" s="718"/>
      <c r="FX620" s="718"/>
      <c r="FY620" s="718"/>
      <c r="FZ620" s="718"/>
      <c r="GA620" s="718"/>
      <c r="GB620" s="718"/>
      <c r="GC620" s="718"/>
      <c r="GD620" s="718"/>
      <c r="GE620" s="718"/>
      <c r="GF620" s="718"/>
      <c r="GG620" s="718"/>
      <c r="GH620" s="718"/>
      <c r="GI620" s="718"/>
      <c r="GJ620" s="718"/>
      <c r="GK620" s="718"/>
      <c r="GL620" s="718"/>
      <c r="GM620" s="718"/>
      <c r="GN620" s="718"/>
      <c r="GO620" s="718"/>
      <c r="GP620" s="718"/>
      <c r="GQ620" s="718"/>
      <c r="GR620" s="718"/>
      <c r="GS620" s="718"/>
      <c r="GT620" s="718"/>
      <c r="GU620" s="718"/>
      <c r="GV620" s="718"/>
      <c r="GW620" s="718"/>
      <c r="GX620" s="718"/>
      <c r="GY620" s="718"/>
      <c r="GZ620" s="718"/>
      <c r="HA620" s="718"/>
      <c r="HB620" s="718"/>
      <c r="HC620" s="718"/>
      <c r="HD620" s="718"/>
      <c r="HE620" s="718"/>
      <c r="HF620" s="718"/>
      <c r="HG620" s="718"/>
      <c r="HH620" s="718"/>
      <c r="HI620" s="718"/>
      <c r="HJ620" s="718"/>
      <c r="HK620" s="718"/>
      <c r="HL620" s="718"/>
      <c r="HM620" s="718"/>
      <c r="HN620" s="718"/>
      <c r="HO620" s="718"/>
      <c r="HP620" s="718"/>
      <c r="HQ620" s="718"/>
      <c r="HR620" s="718"/>
      <c r="HS620" s="718"/>
      <c r="HT620" s="718"/>
      <c r="HU620" s="718"/>
      <c r="HV620" s="718"/>
      <c r="HW620" s="718"/>
      <c r="HX620" s="718"/>
      <c r="HY620" s="718"/>
      <c r="HZ620" s="718"/>
      <c r="IA620" s="718"/>
      <c r="IB620" s="718"/>
      <c r="IC620" s="718"/>
      <c r="ID620" s="718"/>
      <c r="IE620" s="718"/>
      <c r="IF620" s="718"/>
      <c r="IG620" s="718"/>
      <c r="IH620" s="718"/>
      <c r="II620" s="718"/>
      <c r="IJ620" s="718"/>
      <c r="IK620" s="718"/>
      <c r="IL620" s="718"/>
      <c r="IM620" s="718"/>
      <c r="IN620" s="718"/>
      <c r="IO620" s="718"/>
      <c r="IP620" s="718"/>
      <c r="IQ620" s="718"/>
      <c r="IR620" s="718"/>
      <c r="IS620" s="718"/>
      <c r="IT620" s="718"/>
      <c r="IU620" s="718"/>
      <c r="IV620" s="718"/>
    </row>
    <row r="621" spans="2:256" s="418" customFormat="1">
      <c r="B621" s="432"/>
      <c r="C621" s="433"/>
      <c r="D621" s="432"/>
      <c r="E621" s="432"/>
      <c r="P621" s="718"/>
      <c r="Q621" s="718"/>
      <c r="R621" s="718"/>
      <c r="S621" s="718"/>
      <c r="T621" s="718"/>
      <c r="U621" s="718"/>
      <c r="V621" s="718"/>
      <c r="W621" s="718"/>
      <c r="X621" s="718"/>
      <c r="Y621" s="718"/>
      <c r="Z621" s="718"/>
      <c r="AA621" s="718"/>
      <c r="AB621" s="718"/>
      <c r="AC621" s="718"/>
      <c r="AD621" s="718"/>
      <c r="AE621" s="718"/>
      <c r="AF621" s="718"/>
      <c r="AG621" s="718"/>
      <c r="AH621" s="718"/>
      <c r="AI621" s="718"/>
      <c r="AJ621" s="718"/>
      <c r="AK621" s="718"/>
      <c r="AL621" s="718"/>
      <c r="AM621" s="718"/>
      <c r="AN621" s="718"/>
      <c r="AO621" s="718"/>
      <c r="AP621" s="718"/>
      <c r="AQ621" s="718"/>
      <c r="AR621" s="718"/>
      <c r="AS621" s="718"/>
      <c r="AT621" s="718"/>
      <c r="AU621" s="718"/>
      <c r="AV621" s="718"/>
      <c r="AW621" s="718"/>
      <c r="AX621" s="718"/>
      <c r="AY621" s="718"/>
      <c r="AZ621" s="718"/>
      <c r="BA621" s="718"/>
      <c r="BB621" s="718"/>
      <c r="BC621" s="718"/>
      <c r="BD621" s="718"/>
      <c r="BE621" s="718"/>
      <c r="BF621" s="718"/>
      <c r="BG621" s="718"/>
      <c r="BH621" s="718"/>
      <c r="BI621" s="718"/>
      <c r="BJ621" s="718"/>
      <c r="BK621" s="718"/>
      <c r="BL621" s="718"/>
      <c r="BM621" s="718"/>
      <c r="BN621" s="718"/>
      <c r="BO621" s="718"/>
      <c r="BP621" s="718"/>
      <c r="BQ621" s="718"/>
      <c r="BR621" s="718"/>
      <c r="BS621" s="718"/>
      <c r="BT621" s="718"/>
      <c r="BU621" s="718"/>
      <c r="BV621" s="718"/>
      <c r="BW621" s="718"/>
      <c r="BX621" s="718"/>
      <c r="BY621" s="718"/>
      <c r="BZ621" s="718"/>
      <c r="CA621" s="718"/>
      <c r="CB621" s="718"/>
      <c r="CC621" s="718"/>
      <c r="CD621" s="718"/>
      <c r="CE621" s="718"/>
      <c r="CF621" s="718"/>
      <c r="CG621" s="718"/>
      <c r="CH621" s="718"/>
      <c r="CI621" s="718"/>
      <c r="CJ621" s="718"/>
      <c r="CK621" s="718"/>
      <c r="CL621" s="718"/>
      <c r="CM621" s="718"/>
      <c r="CN621" s="718"/>
      <c r="CO621" s="718"/>
      <c r="CP621" s="718"/>
      <c r="CQ621" s="718"/>
      <c r="CR621" s="718"/>
      <c r="CS621" s="718"/>
      <c r="CT621" s="718"/>
      <c r="CU621" s="718"/>
      <c r="CV621" s="718"/>
      <c r="CW621" s="718"/>
      <c r="CX621" s="718"/>
      <c r="CY621" s="718"/>
      <c r="CZ621" s="718"/>
      <c r="DA621" s="718"/>
      <c r="DB621" s="718"/>
      <c r="DC621" s="718"/>
      <c r="DD621" s="718"/>
      <c r="DE621" s="718"/>
      <c r="DF621" s="718"/>
      <c r="DG621" s="718"/>
      <c r="DH621" s="718"/>
      <c r="DI621" s="718"/>
      <c r="DJ621" s="718"/>
      <c r="DK621" s="718"/>
      <c r="DL621" s="718"/>
      <c r="DM621" s="718"/>
      <c r="DN621" s="718"/>
      <c r="DO621" s="718"/>
      <c r="DP621" s="718"/>
      <c r="DQ621" s="718"/>
      <c r="DR621" s="718"/>
      <c r="DS621" s="718"/>
      <c r="DT621" s="718"/>
      <c r="DU621" s="718"/>
      <c r="DV621" s="718"/>
      <c r="DW621" s="718"/>
      <c r="DX621" s="718"/>
      <c r="DY621" s="718"/>
      <c r="DZ621" s="718"/>
      <c r="EA621" s="718"/>
      <c r="EB621" s="718"/>
      <c r="EC621" s="718"/>
      <c r="ED621" s="718"/>
      <c r="EE621" s="718"/>
      <c r="EF621" s="718"/>
      <c r="EG621" s="718"/>
      <c r="EH621" s="718"/>
      <c r="EI621" s="718"/>
      <c r="EJ621" s="718"/>
      <c r="EK621" s="718"/>
      <c r="EL621" s="718"/>
      <c r="EM621" s="718"/>
      <c r="EN621" s="718"/>
      <c r="EO621" s="718"/>
      <c r="EP621" s="718"/>
      <c r="EQ621" s="718"/>
      <c r="ER621" s="718"/>
      <c r="ES621" s="718"/>
      <c r="ET621" s="718"/>
      <c r="EU621" s="718"/>
      <c r="EV621" s="718"/>
      <c r="EW621" s="718"/>
      <c r="EX621" s="718"/>
      <c r="EY621" s="718"/>
      <c r="EZ621" s="718"/>
      <c r="FA621" s="718"/>
      <c r="FB621" s="718"/>
      <c r="FC621" s="718"/>
      <c r="FD621" s="718"/>
      <c r="FE621" s="718"/>
      <c r="FF621" s="718"/>
      <c r="FG621" s="718"/>
      <c r="FH621" s="718"/>
      <c r="FI621" s="718"/>
      <c r="FJ621" s="718"/>
      <c r="FK621" s="718"/>
      <c r="FL621" s="718"/>
      <c r="FM621" s="718"/>
      <c r="FN621" s="718"/>
      <c r="FO621" s="718"/>
      <c r="FP621" s="718"/>
      <c r="FQ621" s="718"/>
      <c r="FR621" s="718"/>
      <c r="FS621" s="718"/>
      <c r="FT621" s="718"/>
      <c r="FU621" s="718"/>
      <c r="FV621" s="718"/>
      <c r="FW621" s="718"/>
      <c r="FX621" s="718"/>
      <c r="FY621" s="718"/>
      <c r="FZ621" s="718"/>
      <c r="GA621" s="718"/>
      <c r="GB621" s="718"/>
      <c r="GC621" s="718"/>
      <c r="GD621" s="718"/>
      <c r="GE621" s="718"/>
      <c r="GF621" s="718"/>
      <c r="GG621" s="718"/>
      <c r="GH621" s="718"/>
      <c r="GI621" s="718"/>
      <c r="GJ621" s="718"/>
      <c r="GK621" s="718"/>
      <c r="GL621" s="718"/>
      <c r="GM621" s="718"/>
      <c r="GN621" s="718"/>
      <c r="GO621" s="718"/>
      <c r="GP621" s="718"/>
      <c r="GQ621" s="718"/>
      <c r="GR621" s="718"/>
      <c r="GS621" s="718"/>
      <c r="GT621" s="718"/>
      <c r="GU621" s="718"/>
      <c r="GV621" s="718"/>
      <c r="GW621" s="718"/>
      <c r="GX621" s="718"/>
      <c r="GY621" s="718"/>
      <c r="GZ621" s="718"/>
      <c r="HA621" s="718"/>
      <c r="HB621" s="718"/>
      <c r="HC621" s="718"/>
      <c r="HD621" s="718"/>
      <c r="HE621" s="718"/>
      <c r="HF621" s="718"/>
      <c r="HG621" s="718"/>
      <c r="HH621" s="718"/>
      <c r="HI621" s="718"/>
      <c r="HJ621" s="718"/>
      <c r="HK621" s="718"/>
      <c r="HL621" s="718"/>
      <c r="HM621" s="718"/>
      <c r="HN621" s="718"/>
      <c r="HO621" s="718"/>
      <c r="HP621" s="718"/>
      <c r="HQ621" s="718"/>
      <c r="HR621" s="718"/>
      <c r="HS621" s="718"/>
      <c r="HT621" s="718"/>
      <c r="HU621" s="718"/>
      <c r="HV621" s="718"/>
      <c r="HW621" s="718"/>
      <c r="HX621" s="718"/>
      <c r="HY621" s="718"/>
      <c r="HZ621" s="718"/>
      <c r="IA621" s="718"/>
      <c r="IB621" s="718"/>
      <c r="IC621" s="718"/>
      <c r="ID621" s="718"/>
      <c r="IE621" s="718"/>
      <c r="IF621" s="718"/>
      <c r="IG621" s="718"/>
      <c r="IH621" s="718"/>
      <c r="II621" s="718"/>
      <c r="IJ621" s="718"/>
      <c r="IK621" s="718"/>
      <c r="IL621" s="718"/>
      <c r="IM621" s="718"/>
      <c r="IN621" s="718"/>
      <c r="IO621" s="718"/>
      <c r="IP621" s="718"/>
      <c r="IQ621" s="718"/>
      <c r="IR621" s="718"/>
      <c r="IS621" s="718"/>
      <c r="IT621" s="718"/>
      <c r="IU621" s="718"/>
      <c r="IV621" s="718"/>
    </row>
    <row r="622" spans="2:256" s="418" customFormat="1">
      <c r="B622" s="432"/>
      <c r="C622" s="433"/>
      <c r="D622" s="432"/>
      <c r="E622" s="432"/>
      <c r="P622" s="718"/>
      <c r="Q622" s="718"/>
      <c r="R622" s="718"/>
      <c r="S622" s="718"/>
      <c r="T622" s="718"/>
      <c r="U622" s="718"/>
      <c r="V622" s="718"/>
      <c r="W622" s="718"/>
      <c r="X622" s="718"/>
      <c r="Y622" s="718"/>
      <c r="Z622" s="718"/>
      <c r="AA622" s="718"/>
      <c r="AB622" s="718"/>
      <c r="AC622" s="718"/>
      <c r="AD622" s="718"/>
      <c r="AE622" s="718"/>
      <c r="AF622" s="718"/>
      <c r="AG622" s="718"/>
      <c r="AH622" s="718"/>
      <c r="AI622" s="718"/>
      <c r="AJ622" s="718"/>
      <c r="AK622" s="718"/>
      <c r="AL622" s="718"/>
      <c r="AM622" s="718"/>
      <c r="AN622" s="718"/>
      <c r="AO622" s="718"/>
      <c r="AP622" s="718"/>
      <c r="AQ622" s="718"/>
      <c r="AR622" s="718"/>
      <c r="AS622" s="718"/>
      <c r="AT622" s="718"/>
      <c r="AU622" s="718"/>
      <c r="AV622" s="718"/>
      <c r="AW622" s="718"/>
      <c r="AX622" s="718"/>
      <c r="AY622" s="718"/>
      <c r="AZ622" s="718"/>
      <c r="BA622" s="718"/>
      <c r="BB622" s="718"/>
      <c r="BC622" s="718"/>
      <c r="BD622" s="718"/>
      <c r="BE622" s="718"/>
      <c r="BF622" s="718"/>
      <c r="BG622" s="718"/>
      <c r="BH622" s="718"/>
      <c r="BI622" s="718"/>
      <c r="BJ622" s="718"/>
      <c r="BK622" s="718"/>
      <c r="BL622" s="718"/>
      <c r="BM622" s="718"/>
      <c r="BN622" s="718"/>
      <c r="BO622" s="718"/>
      <c r="BP622" s="718"/>
      <c r="BQ622" s="718"/>
      <c r="BR622" s="718"/>
      <c r="BS622" s="718"/>
      <c r="BT622" s="718"/>
      <c r="BU622" s="718"/>
      <c r="BV622" s="718"/>
      <c r="BW622" s="718"/>
      <c r="BX622" s="718"/>
      <c r="BY622" s="718"/>
      <c r="BZ622" s="718"/>
      <c r="CA622" s="718"/>
      <c r="CB622" s="718"/>
      <c r="CC622" s="718"/>
      <c r="CD622" s="718"/>
      <c r="CE622" s="718"/>
      <c r="CF622" s="718"/>
      <c r="CG622" s="718"/>
      <c r="CH622" s="718"/>
      <c r="CI622" s="718"/>
      <c r="CJ622" s="718"/>
      <c r="CK622" s="718"/>
      <c r="CL622" s="718"/>
      <c r="CM622" s="718"/>
      <c r="CN622" s="718"/>
      <c r="CO622" s="718"/>
      <c r="CP622" s="718"/>
      <c r="CQ622" s="718"/>
      <c r="CR622" s="718"/>
      <c r="CS622" s="718"/>
      <c r="CT622" s="718"/>
      <c r="CU622" s="718"/>
      <c r="CV622" s="718"/>
      <c r="CW622" s="718"/>
      <c r="CX622" s="718"/>
      <c r="CY622" s="718"/>
      <c r="CZ622" s="718"/>
      <c r="DA622" s="718"/>
      <c r="DB622" s="718"/>
      <c r="DC622" s="718"/>
      <c r="DD622" s="718"/>
      <c r="DE622" s="718"/>
      <c r="DF622" s="718"/>
      <c r="DG622" s="718"/>
      <c r="DH622" s="718"/>
      <c r="DI622" s="718"/>
      <c r="DJ622" s="718"/>
      <c r="DK622" s="718"/>
      <c r="DL622" s="718"/>
      <c r="DM622" s="718"/>
      <c r="DN622" s="718"/>
      <c r="DO622" s="718"/>
      <c r="DP622" s="718"/>
      <c r="DQ622" s="718"/>
      <c r="DR622" s="718"/>
      <c r="DS622" s="718"/>
      <c r="DT622" s="718"/>
      <c r="DU622" s="718"/>
      <c r="DV622" s="718"/>
      <c r="DW622" s="718"/>
      <c r="DX622" s="718"/>
      <c r="DY622" s="718"/>
      <c r="DZ622" s="718"/>
      <c r="EA622" s="718"/>
      <c r="EB622" s="718"/>
      <c r="EC622" s="718"/>
      <c r="ED622" s="718"/>
      <c r="EE622" s="718"/>
      <c r="EF622" s="718"/>
      <c r="EG622" s="718"/>
      <c r="EH622" s="718"/>
      <c r="EI622" s="718"/>
      <c r="EJ622" s="718"/>
      <c r="EK622" s="718"/>
      <c r="EL622" s="718"/>
      <c r="EM622" s="718"/>
      <c r="EN622" s="718"/>
      <c r="EO622" s="718"/>
      <c r="EP622" s="718"/>
      <c r="EQ622" s="718"/>
      <c r="ER622" s="718"/>
      <c r="ES622" s="718"/>
      <c r="ET622" s="718"/>
      <c r="EU622" s="718"/>
      <c r="EV622" s="718"/>
      <c r="EW622" s="718"/>
      <c r="EX622" s="718"/>
      <c r="EY622" s="718"/>
      <c r="EZ622" s="718"/>
      <c r="FA622" s="718"/>
      <c r="FB622" s="718"/>
      <c r="FC622" s="718"/>
      <c r="FD622" s="718"/>
      <c r="FE622" s="718"/>
      <c r="FF622" s="718"/>
      <c r="FG622" s="718"/>
      <c r="FH622" s="718"/>
      <c r="FI622" s="718"/>
      <c r="FJ622" s="718"/>
      <c r="FK622" s="718"/>
      <c r="FL622" s="718"/>
      <c r="FM622" s="718"/>
      <c r="FN622" s="718"/>
      <c r="FO622" s="718"/>
      <c r="FP622" s="718"/>
      <c r="FQ622" s="718"/>
      <c r="FR622" s="718"/>
      <c r="FS622" s="718"/>
      <c r="FT622" s="718"/>
      <c r="FU622" s="718"/>
      <c r="FV622" s="718"/>
      <c r="FW622" s="718"/>
      <c r="FX622" s="718"/>
      <c r="FY622" s="718"/>
      <c r="FZ622" s="718"/>
      <c r="GA622" s="718"/>
      <c r="GB622" s="718"/>
      <c r="GC622" s="718"/>
      <c r="GD622" s="718"/>
      <c r="GE622" s="718"/>
      <c r="GF622" s="718"/>
      <c r="GG622" s="718"/>
      <c r="GH622" s="718"/>
      <c r="GI622" s="718"/>
      <c r="GJ622" s="718"/>
      <c r="GK622" s="718"/>
      <c r="GL622" s="718"/>
      <c r="GM622" s="718"/>
      <c r="GN622" s="718"/>
      <c r="GO622" s="718"/>
      <c r="GP622" s="718"/>
      <c r="GQ622" s="718"/>
      <c r="GR622" s="718"/>
      <c r="GS622" s="718"/>
      <c r="GT622" s="718"/>
      <c r="GU622" s="718"/>
      <c r="GV622" s="718"/>
      <c r="GW622" s="718"/>
      <c r="GX622" s="718"/>
      <c r="GY622" s="718"/>
      <c r="GZ622" s="718"/>
      <c r="HA622" s="718"/>
      <c r="HB622" s="718"/>
      <c r="HC622" s="718"/>
      <c r="HD622" s="718"/>
      <c r="HE622" s="718"/>
      <c r="HF622" s="718"/>
      <c r="HG622" s="718"/>
      <c r="HH622" s="718"/>
      <c r="HI622" s="718"/>
      <c r="HJ622" s="718"/>
      <c r="HK622" s="718"/>
      <c r="HL622" s="718"/>
      <c r="HM622" s="718"/>
      <c r="HN622" s="718"/>
      <c r="HO622" s="718"/>
      <c r="HP622" s="718"/>
      <c r="HQ622" s="718"/>
      <c r="HR622" s="718"/>
      <c r="HS622" s="718"/>
      <c r="HT622" s="718"/>
      <c r="HU622" s="718"/>
      <c r="HV622" s="718"/>
      <c r="HW622" s="718"/>
      <c r="HX622" s="718"/>
      <c r="HY622" s="718"/>
      <c r="HZ622" s="718"/>
      <c r="IA622" s="718"/>
      <c r="IB622" s="718"/>
      <c r="IC622" s="718"/>
      <c r="ID622" s="718"/>
      <c r="IE622" s="718"/>
      <c r="IF622" s="718"/>
      <c r="IG622" s="718"/>
      <c r="IH622" s="718"/>
      <c r="II622" s="718"/>
      <c r="IJ622" s="718"/>
      <c r="IK622" s="718"/>
      <c r="IL622" s="718"/>
      <c r="IM622" s="718"/>
      <c r="IN622" s="718"/>
      <c r="IO622" s="718"/>
      <c r="IP622" s="718"/>
      <c r="IQ622" s="718"/>
      <c r="IR622" s="718"/>
      <c r="IS622" s="718"/>
      <c r="IT622" s="718"/>
      <c r="IU622" s="718"/>
      <c r="IV622" s="718"/>
    </row>
    <row r="623" spans="2:256" s="418" customFormat="1">
      <c r="B623" s="432"/>
      <c r="C623" s="433"/>
      <c r="D623" s="432"/>
      <c r="E623" s="432"/>
      <c r="P623" s="718"/>
      <c r="Q623" s="718"/>
      <c r="R623" s="718"/>
      <c r="S623" s="718"/>
      <c r="T623" s="718"/>
      <c r="U623" s="718"/>
      <c r="V623" s="718"/>
      <c r="W623" s="718"/>
      <c r="X623" s="718"/>
      <c r="Y623" s="718"/>
      <c r="Z623" s="718"/>
      <c r="AA623" s="718"/>
      <c r="AB623" s="718"/>
      <c r="AC623" s="718"/>
      <c r="AD623" s="718"/>
      <c r="AE623" s="718"/>
      <c r="AF623" s="718"/>
      <c r="AG623" s="718"/>
      <c r="AH623" s="718"/>
      <c r="AI623" s="718"/>
      <c r="AJ623" s="718"/>
      <c r="AK623" s="718"/>
      <c r="AL623" s="718"/>
      <c r="AM623" s="718"/>
      <c r="AN623" s="718"/>
      <c r="AO623" s="718"/>
      <c r="AP623" s="718"/>
      <c r="AQ623" s="718"/>
      <c r="AR623" s="718"/>
      <c r="AS623" s="718"/>
      <c r="AT623" s="718"/>
      <c r="AU623" s="718"/>
      <c r="AV623" s="718"/>
      <c r="AW623" s="718"/>
      <c r="AX623" s="718"/>
      <c r="AY623" s="718"/>
      <c r="AZ623" s="718"/>
      <c r="BA623" s="718"/>
      <c r="BB623" s="718"/>
      <c r="BC623" s="718"/>
      <c r="BD623" s="718"/>
      <c r="BE623" s="718"/>
      <c r="BF623" s="718"/>
      <c r="BG623" s="718"/>
      <c r="BH623" s="718"/>
      <c r="BI623" s="718"/>
      <c r="BJ623" s="718"/>
      <c r="BK623" s="718"/>
      <c r="BL623" s="718"/>
      <c r="BM623" s="718"/>
      <c r="BN623" s="718"/>
      <c r="BO623" s="718"/>
      <c r="BP623" s="718"/>
      <c r="BQ623" s="718"/>
      <c r="BR623" s="718"/>
      <c r="BS623" s="718"/>
      <c r="BT623" s="718"/>
      <c r="BU623" s="718"/>
      <c r="BV623" s="718"/>
      <c r="BW623" s="718"/>
      <c r="BX623" s="718"/>
      <c r="BY623" s="718"/>
      <c r="BZ623" s="718"/>
      <c r="CA623" s="718"/>
      <c r="CB623" s="718"/>
      <c r="CC623" s="718"/>
      <c r="CD623" s="718"/>
      <c r="CE623" s="718"/>
      <c r="CF623" s="718"/>
      <c r="CG623" s="718"/>
      <c r="CH623" s="718"/>
      <c r="CI623" s="718"/>
      <c r="CJ623" s="718"/>
      <c r="CK623" s="718"/>
      <c r="CL623" s="718"/>
      <c r="CM623" s="718"/>
      <c r="CN623" s="718"/>
      <c r="CO623" s="718"/>
      <c r="CP623" s="718"/>
      <c r="CQ623" s="718"/>
      <c r="CR623" s="718"/>
      <c r="CS623" s="718"/>
      <c r="CT623" s="718"/>
      <c r="CU623" s="718"/>
      <c r="CV623" s="718"/>
      <c r="CW623" s="718"/>
      <c r="CX623" s="718"/>
      <c r="CY623" s="718"/>
      <c r="CZ623" s="718"/>
      <c r="DA623" s="718"/>
      <c r="DB623" s="718"/>
      <c r="DC623" s="718"/>
      <c r="DD623" s="718"/>
      <c r="DE623" s="718"/>
      <c r="DF623" s="718"/>
      <c r="DG623" s="718"/>
      <c r="DH623" s="718"/>
      <c r="DI623" s="718"/>
      <c r="DJ623" s="718"/>
      <c r="DK623" s="718"/>
      <c r="DL623" s="718"/>
      <c r="DM623" s="718"/>
      <c r="DN623" s="718"/>
      <c r="DO623" s="718"/>
      <c r="DP623" s="718"/>
      <c r="DQ623" s="718"/>
      <c r="DR623" s="718"/>
      <c r="DS623" s="718"/>
      <c r="DT623" s="718"/>
      <c r="DU623" s="718"/>
      <c r="DV623" s="718"/>
      <c r="DW623" s="718"/>
      <c r="DX623" s="718"/>
      <c r="DY623" s="718"/>
      <c r="DZ623" s="718"/>
      <c r="EA623" s="718"/>
      <c r="EB623" s="718"/>
      <c r="EC623" s="718"/>
      <c r="ED623" s="718"/>
      <c r="EE623" s="718"/>
      <c r="EF623" s="718"/>
      <c r="EG623" s="718"/>
      <c r="EH623" s="718"/>
      <c r="EI623" s="718"/>
      <c r="EJ623" s="718"/>
      <c r="EK623" s="718"/>
      <c r="EL623" s="718"/>
      <c r="EM623" s="718"/>
      <c r="EN623" s="718"/>
      <c r="EO623" s="718"/>
      <c r="EP623" s="718"/>
      <c r="EQ623" s="718"/>
      <c r="ER623" s="718"/>
      <c r="ES623" s="718"/>
      <c r="ET623" s="718"/>
      <c r="EU623" s="718"/>
      <c r="EV623" s="718"/>
      <c r="EW623" s="718"/>
      <c r="EX623" s="718"/>
      <c r="EY623" s="718"/>
      <c r="EZ623" s="718"/>
      <c r="FA623" s="718"/>
      <c r="FB623" s="718"/>
      <c r="FC623" s="718"/>
      <c r="FD623" s="718"/>
      <c r="FE623" s="718"/>
      <c r="FF623" s="718"/>
      <c r="FG623" s="718"/>
      <c r="FH623" s="718"/>
      <c r="FI623" s="718"/>
      <c r="FJ623" s="718"/>
      <c r="FK623" s="718"/>
      <c r="FL623" s="718"/>
      <c r="FM623" s="718"/>
      <c r="FN623" s="718"/>
      <c r="FO623" s="718"/>
      <c r="FP623" s="718"/>
      <c r="FQ623" s="718"/>
      <c r="FR623" s="718"/>
      <c r="FS623" s="718"/>
      <c r="FT623" s="718"/>
      <c r="FU623" s="718"/>
      <c r="FV623" s="718"/>
      <c r="FW623" s="718"/>
      <c r="FX623" s="718"/>
      <c r="FY623" s="718"/>
      <c r="FZ623" s="718"/>
      <c r="GA623" s="718"/>
      <c r="GB623" s="718"/>
      <c r="GC623" s="718"/>
      <c r="GD623" s="718"/>
      <c r="GE623" s="718"/>
      <c r="GF623" s="718"/>
      <c r="GG623" s="718"/>
      <c r="GH623" s="718"/>
      <c r="GI623" s="718"/>
      <c r="GJ623" s="718"/>
      <c r="GK623" s="718"/>
      <c r="GL623" s="718"/>
      <c r="GM623" s="718"/>
      <c r="GN623" s="718"/>
      <c r="GO623" s="718"/>
      <c r="GP623" s="718"/>
      <c r="GQ623" s="718"/>
      <c r="GR623" s="718"/>
      <c r="GS623" s="718"/>
      <c r="GT623" s="718"/>
      <c r="GU623" s="718"/>
      <c r="GV623" s="718"/>
      <c r="GW623" s="718"/>
      <c r="GX623" s="718"/>
      <c r="GY623" s="718"/>
      <c r="GZ623" s="718"/>
      <c r="HA623" s="718"/>
      <c r="HB623" s="718"/>
      <c r="HC623" s="718"/>
      <c r="HD623" s="718"/>
      <c r="HE623" s="718"/>
      <c r="HF623" s="718"/>
      <c r="HG623" s="718"/>
      <c r="HH623" s="718"/>
      <c r="HI623" s="718"/>
      <c r="HJ623" s="718"/>
      <c r="HK623" s="718"/>
      <c r="HL623" s="718"/>
      <c r="HM623" s="718"/>
      <c r="HN623" s="718"/>
      <c r="HO623" s="718"/>
      <c r="HP623" s="718"/>
      <c r="HQ623" s="718"/>
      <c r="HR623" s="718"/>
      <c r="HS623" s="718"/>
      <c r="HT623" s="718"/>
      <c r="HU623" s="718"/>
      <c r="HV623" s="718"/>
      <c r="HW623" s="718"/>
      <c r="HX623" s="718"/>
      <c r="HY623" s="718"/>
      <c r="HZ623" s="718"/>
      <c r="IA623" s="718"/>
      <c r="IB623" s="718"/>
      <c r="IC623" s="718"/>
      <c r="ID623" s="718"/>
      <c r="IE623" s="718"/>
      <c r="IF623" s="718"/>
      <c r="IG623" s="718"/>
      <c r="IH623" s="718"/>
      <c r="II623" s="718"/>
      <c r="IJ623" s="718"/>
      <c r="IK623" s="718"/>
      <c r="IL623" s="718"/>
      <c r="IM623" s="718"/>
      <c r="IN623" s="718"/>
      <c r="IO623" s="718"/>
      <c r="IP623" s="718"/>
      <c r="IQ623" s="718"/>
      <c r="IR623" s="718"/>
      <c r="IS623" s="718"/>
      <c r="IT623" s="718"/>
      <c r="IU623" s="718"/>
      <c r="IV623" s="718"/>
    </row>
    <row r="624" spans="2:256" s="418" customFormat="1">
      <c r="B624" s="432"/>
      <c r="C624" s="433"/>
      <c r="D624" s="432"/>
      <c r="E624" s="432"/>
      <c r="P624" s="718"/>
      <c r="Q624" s="718"/>
      <c r="R624" s="718"/>
      <c r="S624" s="718"/>
      <c r="T624" s="718"/>
      <c r="U624" s="718"/>
      <c r="V624" s="718"/>
      <c r="W624" s="718"/>
      <c r="X624" s="718"/>
      <c r="Y624" s="718"/>
      <c r="Z624" s="718"/>
      <c r="AA624" s="718"/>
      <c r="AB624" s="718"/>
      <c r="AC624" s="718"/>
      <c r="AD624" s="718"/>
      <c r="AE624" s="718"/>
      <c r="AF624" s="718"/>
      <c r="AG624" s="718"/>
      <c r="AH624" s="718"/>
      <c r="AI624" s="718"/>
      <c r="AJ624" s="718"/>
      <c r="AK624" s="718"/>
      <c r="AL624" s="718"/>
      <c r="AM624" s="718"/>
      <c r="AN624" s="718"/>
      <c r="AO624" s="718"/>
      <c r="AP624" s="718"/>
      <c r="AQ624" s="718"/>
      <c r="AR624" s="718"/>
      <c r="AS624" s="718"/>
      <c r="AT624" s="718"/>
      <c r="AU624" s="718"/>
      <c r="AV624" s="718"/>
      <c r="AW624" s="718"/>
      <c r="AX624" s="718"/>
      <c r="AY624" s="718"/>
      <c r="AZ624" s="718"/>
      <c r="BA624" s="718"/>
      <c r="BB624" s="718"/>
      <c r="BC624" s="718"/>
      <c r="BD624" s="718"/>
      <c r="BE624" s="718"/>
      <c r="BF624" s="718"/>
      <c r="BG624" s="718"/>
      <c r="BH624" s="718"/>
      <c r="BI624" s="718"/>
      <c r="BJ624" s="718"/>
      <c r="BK624" s="718"/>
      <c r="BL624" s="718"/>
      <c r="BM624" s="718"/>
      <c r="BN624" s="718"/>
      <c r="BO624" s="718"/>
      <c r="BP624" s="718"/>
      <c r="BQ624" s="718"/>
      <c r="BR624" s="718"/>
      <c r="BS624" s="718"/>
      <c r="BT624" s="718"/>
      <c r="BU624" s="718"/>
      <c r="BV624" s="718"/>
      <c r="BW624" s="718"/>
      <c r="BX624" s="718"/>
      <c r="BY624" s="718"/>
      <c r="BZ624" s="718"/>
      <c r="CA624" s="718"/>
      <c r="CB624" s="718"/>
      <c r="CC624" s="718"/>
      <c r="CD624" s="718"/>
      <c r="CE624" s="718"/>
      <c r="CF624" s="718"/>
      <c r="CG624" s="718"/>
      <c r="CH624" s="718"/>
      <c r="CI624" s="718"/>
      <c r="CJ624" s="718"/>
      <c r="CK624" s="718"/>
      <c r="CL624" s="718"/>
      <c r="CM624" s="718"/>
      <c r="CN624" s="718"/>
      <c r="CO624" s="718"/>
      <c r="CP624" s="718"/>
      <c r="CQ624" s="718"/>
      <c r="CR624" s="718"/>
      <c r="CS624" s="718"/>
      <c r="CT624" s="718"/>
      <c r="CU624" s="718"/>
      <c r="CV624" s="718"/>
      <c r="CW624" s="718"/>
      <c r="CX624" s="718"/>
      <c r="CY624" s="718"/>
      <c r="CZ624" s="718"/>
      <c r="DA624" s="718"/>
      <c r="DB624" s="718"/>
      <c r="DC624" s="718"/>
      <c r="DD624" s="718"/>
      <c r="DE624" s="718"/>
      <c r="DF624" s="718"/>
      <c r="DG624" s="718"/>
      <c r="DH624" s="718"/>
      <c r="DI624" s="718"/>
      <c r="DJ624" s="718"/>
      <c r="DK624" s="718"/>
      <c r="DL624" s="718"/>
      <c r="DM624" s="718"/>
      <c r="DN624" s="718"/>
      <c r="DO624" s="718"/>
      <c r="DP624" s="718"/>
      <c r="DQ624" s="718"/>
      <c r="DR624" s="718"/>
      <c r="DS624" s="718"/>
      <c r="DT624" s="718"/>
      <c r="DU624" s="718"/>
      <c r="DV624" s="718"/>
      <c r="DW624" s="718"/>
      <c r="DX624" s="718"/>
      <c r="DY624" s="718"/>
      <c r="DZ624" s="718"/>
      <c r="EA624" s="718"/>
      <c r="EB624" s="718"/>
      <c r="EC624" s="718"/>
      <c r="ED624" s="718"/>
      <c r="EE624" s="718"/>
      <c r="EF624" s="718"/>
      <c r="EG624" s="718"/>
      <c r="EH624" s="718"/>
      <c r="EI624" s="718"/>
      <c r="EJ624" s="718"/>
      <c r="EK624" s="718"/>
      <c r="EL624" s="718"/>
      <c r="EM624" s="718"/>
      <c r="EN624" s="718"/>
      <c r="EO624" s="718"/>
      <c r="EP624" s="718"/>
      <c r="EQ624" s="718"/>
      <c r="ER624" s="718"/>
      <c r="ES624" s="718"/>
      <c r="ET624" s="718"/>
      <c r="EU624" s="718"/>
      <c r="EV624" s="718"/>
      <c r="EW624" s="718"/>
      <c r="EX624" s="718"/>
      <c r="EY624" s="718"/>
      <c r="EZ624" s="718"/>
      <c r="FA624" s="718"/>
      <c r="FB624" s="718"/>
      <c r="FC624" s="718"/>
      <c r="FD624" s="718"/>
      <c r="FE624" s="718"/>
      <c r="FF624" s="718"/>
      <c r="FG624" s="718"/>
      <c r="FH624" s="718"/>
      <c r="FI624" s="718"/>
      <c r="FJ624" s="718"/>
      <c r="FK624" s="718"/>
      <c r="FL624" s="718"/>
      <c r="FM624" s="718"/>
      <c r="FN624" s="718"/>
      <c r="FO624" s="718"/>
      <c r="FP624" s="718"/>
      <c r="FQ624" s="718"/>
      <c r="FR624" s="718"/>
      <c r="FS624" s="718"/>
      <c r="FT624" s="718"/>
      <c r="FU624" s="718"/>
      <c r="FV624" s="718"/>
      <c r="FW624" s="718"/>
      <c r="FX624" s="718"/>
      <c r="FY624" s="718"/>
      <c r="FZ624" s="718"/>
      <c r="GA624" s="718"/>
      <c r="GB624" s="718"/>
      <c r="GC624" s="718"/>
      <c r="GD624" s="718"/>
      <c r="GE624" s="718"/>
      <c r="GF624" s="718"/>
      <c r="GG624" s="718"/>
      <c r="GH624" s="718"/>
      <c r="GI624" s="718"/>
      <c r="GJ624" s="718"/>
      <c r="GK624" s="718"/>
      <c r="GL624" s="718"/>
      <c r="GM624" s="718"/>
      <c r="GN624" s="718"/>
      <c r="GO624" s="718"/>
      <c r="GP624" s="718"/>
      <c r="GQ624" s="718"/>
      <c r="GR624" s="718"/>
      <c r="GS624" s="718"/>
      <c r="GT624" s="718"/>
      <c r="GU624" s="718"/>
      <c r="GV624" s="718"/>
      <c r="GW624" s="718"/>
      <c r="GX624" s="718"/>
      <c r="GY624" s="718"/>
      <c r="GZ624" s="718"/>
      <c r="HA624" s="718"/>
      <c r="HB624" s="718"/>
      <c r="HC624" s="718"/>
      <c r="HD624" s="718"/>
      <c r="HE624" s="718"/>
      <c r="HF624" s="718"/>
      <c r="HG624" s="718"/>
      <c r="HH624" s="718"/>
      <c r="HI624" s="718"/>
      <c r="HJ624" s="718"/>
      <c r="HK624" s="718"/>
      <c r="HL624" s="718"/>
      <c r="HM624" s="718"/>
      <c r="HN624" s="718"/>
      <c r="HO624" s="718"/>
      <c r="HP624" s="718"/>
      <c r="HQ624" s="718"/>
      <c r="HR624" s="718"/>
      <c r="HS624" s="718"/>
      <c r="HT624" s="718"/>
      <c r="HU624" s="718"/>
      <c r="HV624" s="718"/>
      <c r="HW624" s="718"/>
      <c r="HX624" s="718"/>
      <c r="HY624" s="718"/>
      <c r="HZ624" s="718"/>
      <c r="IA624" s="718"/>
      <c r="IB624" s="718"/>
      <c r="IC624" s="718"/>
      <c r="ID624" s="718"/>
      <c r="IE624" s="718"/>
      <c r="IF624" s="718"/>
      <c r="IG624" s="718"/>
      <c r="IH624" s="718"/>
      <c r="II624" s="718"/>
      <c r="IJ624" s="718"/>
      <c r="IK624" s="718"/>
      <c r="IL624" s="718"/>
      <c r="IM624" s="718"/>
      <c r="IN624" s="718"/>
      <c r="IO624" s="718"/>
      <c r="IP624" s="718"/>
      <c r="IQ624" s="718"/>
      <c r="IR624" s="718"/>
      <c r="IS624" s="718"/>
      <c r="IT624" s="718"/>
      <c r="IU624" s="718"/>
      <c r="IV624" s="718"/>
    </row>
    <row r="625" spans="2:256" s="418" customFormat="1">
      <c r="B625" s="432"/>
      <c r="C625" s="433"/>
      <c r="D625" s="432"/>
      <c r="E625" s="432"/>
      <c r="P625" s="718"/>
      <c r="Q625" s="718"/>
      <c r="R625" s="718"/>
      <c r="S625" s="718"/>
      <c r="T625" s="718"/>
      <c r="U625" s="718"/>
      <c r="V625" s="718"/>
      <c r="W625" s="718"/>
      <c r="X625" s="718"/>
      <c r="Y625" s="718"/>
      <c r="Z625" s="718"/>
      <c r="AA625" s="718"/>
      <c r="AB625" s="718"/>
      <c r="AC625" s="718"/>
      <c r="AD625" s="718"/>
      <c r="AE625" s="718"/>
      <c r="AF625" s="718"/>
      <c r="AG625" s="718"/>
      <c r="AH625" s="718"/>
      <c r="AI625" s="718"/>
      <c r="AJ625" s="718"/>
      <c r="AK625" s="718"/>
      <c r="AL625" s="718"/>
      <c r="AM625" s="718"/>
      <c r="AN625" s="718"/>
      <c r="AO625" s="718"/>
      <c r="AP625" s="718"/>
      <c r="AQ625" s="718"/>
      <c r="AR625" s="718"/>
      <c r="AS625" s="718"/>
      <c r="AT625" s="718"/>
      <c r="AU625" s="718"/>
      <c r="AV625" s="718"/>
      <c r="AW625" s="718"/>
      <c r="AX625" s="718"/>
      <c r="AY625" s="718"/>
      <c r="AZ625" s="718"/>
      <c r="BA625" s="718"/>
      <c r="BB625" s="718"/>
      <c r="BC625" s="718"/>
      <c r="BD625" s="718"/>
      <c r="BE625" s="718"/>
      <c r="BF625" s="718"/>
      <c r="BG625" s="718"/>
      <c r="BH625" s="718"/>
      <c r="BI625" s="718"/>
      <c r="BJ625" s="718"/>
      <c r="BK625" s="718"/>
      <c r="BL625" s="718"/>
      <c r="BM625" s="718"/>
      <c r="BN625" s="718"/>
      <c r="BO625" s="718"/>
      <c r="BP625" s="718"/>
      <c r="BQ625" s="718"/>
      <c r="BR625" s="718"/>
      <c r="BS625" s="718"/>
      <c r="BT625" s="718"/>
      <c r="BU625" s="718"/>
      <c r="BV625" s="718"/>
      <c r="BW625" s="718"/>
      <c r="BX625" s="718"/>
      <c r="BY625" s="718"/>
      <c r="BZ625" s="718"/>
      <c r="CA625" s="718"/>
      <c r="CB625" s="718"/>
      <c r="CC625" s="718"/>
      <c r="CD625" s="718"/>
      <c r="CE625" s="718"/>
      <c r="CF625" s="718"/>
      <c r="CG625" s="718"/>
      <c r="CH625" s="718"/>
      <c r="CI625" s="718"/>
      <c r="CJ625" s="718"/>
      <c r="CK625" s="718"/>
      <c r="CL625" s="718"/>
      <c r="CM625" s="718"/>
      <c r="CN625" s="718"/>
      <c r="CO625" s="718"/>
      <c r="CP625" s="718"/>
      <c r="CQ625" s="718"/>
      <c r="CR625" s="718"/>
      <c r="CS625" s="718"/>
      <c r="CT625" s="718"/>
      <c r="CU625" s="718"/>
      <c r="CV625" s="718"/>
      <c r="CW625" s="718"/>
      <c r="CX625" s="718"/>
      <c r="CY625" s="718"/>
      <c r="CZ625" s="718"/>
      <c r="DA625" s="718"/>
      <c r="DB625" s="718"/>
      <c r="DC625" s="718"/>
      <c r="DD625" s="718"/>
      <c r="DE625" s="718"/>
      <c r="DF625" s="718"/>
      <c r="DG625" s="718"/>
      <c r="DH625" s="718"/>
      <c r="DI625" s="718"/>
      <c r="DJ625" s="718"/>
      <c r="DK625" s="718"/>
      <c r="DL625" s="718"/>
      <c r="DM625" s="718"/>
      <c r="DN625" s="718"/>
      <c r="DO625" s="718"/>
      <c r="DP625" s="718"/>
      <c r="DQ625" s="718"/>
      <c r="DR625" s="718"/>
      <c r="DS625" s="718"/>
      <c r="DT625" s="718"/>
      <c r="DU625" s="718"/>
      <c r="DV625" s="718"/>
      <c r="DW625" s="718"/>
      <c r="DX625" s="718"/>
      <c r="DY625" s="718"/>
      <c r="DZ625" s="718"/>
      <c r="EA625" s="718"/>
      <c r="EB625" s="718"/>
      <c r="EC625" s="718"/>
      <c r="ED625" s="718"/>
      <c r="EE625" s="718"/>
      <c r="EF625" s="718"/>
      <c r="EG625" s="718"/>
      <c r="EH625" s="718"/>
      <c r="EI625" s="718"/>
      <c r="EJ625" s="718"/>
      <c r="EK625" s="718"/>
      <c r="EL625" s="718"/>
      <c r="EM625" s="718"/>
      <c r="EN625" s="718"/>
      <c r="EO625" s="718"/>
      <c r="EP625" s="718"/>
      <c r="EQ625" s="718"/>
      <c r="ER625" s="718"/>
      <c r="ES625" s="718"/>
      <c r="ET625" s="718"/>
      <c r="EU625" s="718"/>
      <c r="EV625" s="718"/>
      <c r="EW625" s="718"/>
      <c r="EX625" s="718"/>
      <c r="EY625" s="718"/>
      <c r="EZ625" s="718"/>
      <c r="FA625" s="718"/>
      <c r="FB625" s="718"/>
      <c r="FC625" s="718"/>
      <c r="FD625" s="718"/>
      <c r="FE625" s="718"/>
      <c r="FF625" s="718"/>
      <c r="FG625" s="718"/>
      <c r="FH625" s="718"/>
      <c r="FI625" s="718"/>
      <c r="FJ625" s="718"/>
      <c r="FK625" s="718"/>
      <c r="FL625" s="718"/>
      <c r="FM625" s="718"/>
      <c r="FN625" s="718"/>
      <c r="FO625" s="718"/>
      <c r="FP625" s="718"/>
      <c r="FQ625" s="718"/>
      <c r="FR625" s="718"/>
      <c r="FS625" s="718"/>
      <c r="FT625" s="718"/>
      <c r="FU625" s="718"/>
      <c r="FV625" s="718"/>
      <c r="FW625" s="718"/>
      <c r="FX625" s="718"/>
      <c r="FY625" s="718"/>
      <c r="FZ625" s="718"/>
      <c r="GA625" s="718"/>
      <c r="GB625" s="718"/>
      <c r="GC625" s="718"/>
      <c r="GD625" s="718"/>
      <c r="GE625" s="718"/>
      <c r="GF625" s="718"/>
      <c r="GG625" s="718"/>
      <c r="GH625" s="718"/>
      <c r="GI625" s="718"/>
      <c r="GJ625" s="718"/>
      <c r="GK625" s="718"/>
      <c r="GL625" s="718"/>
      <c r="GM625" s="718"/>
      <c r="GN625" s="718"/>
      <c r="GO625" s="718"/>
      <c r="GP625" s="718"/>
      <c r="GQ625" s="718"/>
      <c r="GR625" s="718"/>
      <c r="GS625" s="718"/>
      <c r="GT625" s="718"/>
      <c r="GU625" s="718"/>
      <c r="GV625" s="718"/>
      <c r="GW625" s="718"/>
      <c r="GX625" s="718"/>
      <c r="GY625" s="718"/>
      <c r="GZ625" s="718"/>
      <c r="HA625" s="718"/>
      <c r="HB625" s="718"/>
      <c r="HC625" s="718"/>
      <c r="HD625" s="718"/>
      <c r="HE625" s="718"/>
      <c r="HF625" s="718"/>
      <c r="HG625" s="718"/>
      <c r="HH625" s="718"/>
      <c r="HI625" s="718"/>
      <c r="HJ625" s="718"/>
      <c r="HK625" s="718"/>
      <c r="HL625" s="718"/>
      <c r="HM625" s="718"/>
      <c r="HN625" s="718"/>
      <c r="HO625" s="718"/>
      <c r="HP625" s="718"/>
      <c r="HQ625" s="718"/>
      <c r="HR625" s="718"/>
      <c r="HS625" s="718"/>
      <c r="HT625" s="718"/>
      <c r="HU625" s="718"/>
      <c r="HV625" s="718"/>
      <c r="HW625" s="718"/>
      <c r="HX625" s="718"/>
      <c r="HY625" s="718"/>
      <c r="HZ625" s="718"/>
      <c r="IA625" s="718"/>
      <c r="IB625" s="718"/>
      <c r="IC625" s="718"/>
      <c r="ID625" s="718"/>
      <c r="IE625" s="718"/>
      <c r="IF625" s="718"/>
      <c r="IG625" s="718"/>
      <c r="IH625" s="718"/>
      <c r="II625" s="718"/>
      <c r="IJ625" s="718"/>
      <c r="IK625" s="718"/>
      <c r="IL625" s="718"/>
      <c r="IM625" s="718"/>
      <c r="IN625" s="718"/>
      <c r="IO625" s="718"/>
      <c r="IP625" s="718"/>
      <c r="IQ625" s="718"/>
      <c r="IR625" s="718"/>
      <c r="IS625" s="718"/>
      <c r="IT625" s="718"/>
      <c r="IU625" s="718"/>
      <c r="IV625" s="718"/>
    </row>
    <row r="626" spans="2:256" s="418" customFormat="1">
      <c r="B626" s="432"/>
      <c r="C626" s="433"/>
      <c r="D626" s="432"/>
      <c r="E626" s="432"/>
      <c r="P626" s="718"/>
      <c r="Q626" s="718"/>
      <c r="R626" s="718"/>
      <c r="S626" s="718"/>
      <c r="T626" s="718"/>
      <c r="U626" s="718"/>
      <c r="V626" s="718"/>
      <c r="W626" s="718"/>
      <c r="X626" s="718"/>
      <c r="Y626" s="718"/>
      <c r="Z626" s="718"/>
      <c r="AA626" s="718"/>
      <c r="AB626" s="718"/>
      <c r="AC626" s="718"/>
      <c r="AD626" s="718"/>
      <c r="AE626" s="718"/>
      <c r="AF626" s="718"/>
      <c r="AG626" s="718"/>
      <c r="AH626" s="718"/>
      <c r="AI626" s="718"/>
      <c r="AJ626" s="718"/>
      <c r="AK626" s="718"/>
      <c r="AL626" s="718"/>
      <c r="AM626" s="718"/>
      <c r="AN626" s="718"/>
      <c r="AO626" s="718"/>
      <c r="AP626" s="718"/>
      <c r="AQ626" s="718"/>
      <c r="AR626" s="718"/>
      <c r="AS626" s="718"/>
      <c r="AT626" s="718"/>
      <c r="AU626" s="718"/>
      <c r="AV626" s="718"/>
      <c r="AW626" s="718"/>
      <c r="AX626" s="718"/>
      <c r="AY626" s="718"/>
      <c r="AZ626" s="718"/>
      <c r="BA626" s="718"/>
      <c r="BB626" s="718"/>
      <c r="BC626" s="718"/>
      <c r="BD626" s="718"/>
      <c r="BE626" s="718"/>
      <c r="BF626" s="718"/>
      <c r="BG626" s="718"/>
      <c r="BH626" s="718"/>
      <c r="BI626" s="718"/>
      <c r="BJ626" s="718"/>
      <c r="BK626" s="718"/>
      <c r="BL626" s="718"/>
      <c r="BM626" s="718"/>
      <c r="BN626" s="718"/>
      <c r="BO626" s="718"/>
      <c r="BP626" s="718"/>
      <c r="BQ626" s="718"/>
      <c r="BR626" s="718"/>
      <c r="BS626" s="718"/>
      <c r="BT626" s="718"/>
      <c r="BU626" s="718"/>
      <c r="BV626" s="718"/>
      <c r="BW626" s="718"/>
      <c r="BX626" s="718"/>
      <c r="BY626" s="718"/>
      <c r="BZ626" s="718"/>
      <c r="CA626" s="718"/>
      <c r="CB626" s="718"/>
      <c r="CC626" s="718"/>
      <c r="CD626" s="718"/>
      <c r="CE626" s="718"/>
      <c r="CF626" s="718"/>
      <c r="CG626" s="718"/>
      <c r="CH626" s="718"/>
      <c r="CI626" s="718"/>
      <c r="CJ626" s="718"/>
      <c r="CK626" s="718"/>
      <c r="CL626" s="718"/>
      <c r="CM626" s="718"/>
      <c r="CN626" s="718"/>
      <c r="CO626" s="718"/>
      <c r="CP626" s="718"/>
      <c r="CQ626" s="718"/>
      <c r="CR626" s="718"/>
      <c r="CS626" s="718"/>
      <c r="CT626" s="718"/>
      <c r="CU626" s="718"/>
      <c r="CV626" s="718"/>
      <c r="CW626" s="718"/>
      <c r="CX626" s="718"/>
      <c r="CY626" s="718"/>
      <c r="CZ626" s="718"/>
      <c r="DA626" s="718"/>
      <c r="DB626" s="718"/>
      <c r="DC626" s="718"/>
      <c r="DD626" s="718"/>
      <c r="DE626" s="718"/>
      <c r="DF626" s="718"/>
      <c r="DG626" s="718"/>
      <c r="DH626" s="718"/>
      <c r="DI626" s="718"/>
      <c r="DJ626" s="718"/>
      <c r="DK626" s="718"/>
      <c r="DL626" s="718"/>
      <c r="DM626" s="718"/>
      <c r="DN626" s="718"/>
      <c r="DO626" s="718"/>
      <c r="DP626" s="718"/>
      <c r="DQ626" s="718"/>
      <c r="DR626" s="718"/>
      <c r="DS626" s="718"/>
      <c r="DT626" s="718"/>
      <c r="DU626" s="718"/>
      <c r="DV626" s="718"/>
      <c r="DW626" s="718"/>
      <c r="DX626" s="718"/>
      <c r="DY626" s="718"/>
      <c r="DZ626" s="718"/>
      <c r="EA626" s="718"/>
      <c r="EB626" s="718"/>
      <c r="EC626" s="718"/>
      <c r="ED626" s="718"/>
      <c r="EE626" s="718"/>
      <c r="EF626" s="718"/>
      <c r="EG626" s="718"/>
      <c r="EH626" s="718"/>
      <c r="EI626" s="718"/>
      <c r="EJ626" s="718"/>
      <c r="EK626" s="718"/>
      <c r="EL626" s="718"/>
      <c r="EM626" s="718"/>
      <c r="EN626" s="718"/>
      <c r="EO626" s="718"/>
      <c r="EP626" s="718"/>
      <c r="EQ626" s="718"/>
      <c r="ER626" s="718"/>
      <c r="ES626" s="718"/>
      <c r="ET626" s="718"/>
      <c r="EU626" s="718"/>
      <c r="EV626" s="718"/>
      <c r="EW626" s="718"/>
      <c r="EX626" s="718"/>
      <c r="EY626" s="718"/>
      <c r="EZ626" s="718"/>
      <c r="FA626" s="718"/>
      <c r="FB626" s="718"/>
      <c r="FC626" s="718"/>
      <c r="FD626" s="718"/>
      <c r="FE626" s="718"/>
      <c r="FF626" s="718"/>
      <c r="FG626" s="718"/>
      <c r="FH626" s="718"/>
      <c r="FI626" s="718"/>
      <c r="FJ626" s="718"/>
      <c r="FK626" s="718"/>
      <c r="FL626" s="718"/>
      <c r="FM626" s="718"/>
      <c r="FN626" s="718"/>
      <c r="FO626" s="718"/>
      <c r="FP626" s="718"/>
      <c r="FQ626" s="718"/>
      <c r="FR626" s="718"/>
      <c r="FS626" s="718"/>
      <c r="FT626" s="718"/>
      <c r="FU626" s="718"/>
      <c r="FV626" s="718"/>
      <c r="FW626" s="718"/>
      <c r="FX626" s="718"/>
      <c r="FY626" s="718"/>
      <c r="FZ626" s="718"/>
      <c r="GA626" s="718"/>
      <c r="GB626" s="718"/>
      <c r="GC626" s="718"/>
      <c r="GD626" s="718"/>
      <c r="GE626" s="718"/>
      <c r="GF626" s="718"/>
      <c r="GG626" s="718"/>
      <c r="GH626" s="718"/>
      <c r="GI626" s="718"/>
      <c r="GJ626" s="718"/>
      <c r="GK626" s="718"/>
      <c r="GL626" s="718"/>
      <c r="GM626" s="718"/>
      <c r="GN626" s="718"/>
      <c r="GO626" s="718"/>
      <c r="GP626" s="718"/>
      <c r="GQ626" s="718"/>
      <c r="GR626" s="718"/>
      <c r="GS626" s="718"/>
      <c r="GT626" s="718"/>
      <c r="GU626" s="718"/>
      <c r="GV626" s="718"/>
      <c r="GW626" s="718"/>
      <c r="GX626" s="718"/>
      <c r="GY626" s="718"/>
      <c r="GZ626" s="718"/>
      <c r="HA626" s="718"/>
      <c r="HB626" s="718"/>
      <c r="HC626" s="718"/>
      <c r="HD626" s="718"/>
      <c r="HE626" s="718"/>
      <c r="HF626" s="718"/>
      <c r="HG626" s="718"/>
      <c r="HH626" s="718"/>
      <c r="HI626" s="718"/>
      <c r="HJ626" s="718"/>
      <c r="HK626" s="718"/>
      <c r="HL626" s="718"/>
      <c r="HM626" s="718"/>
      <c r="HN626" s="718"/>
      <c r="HO626" s="718"/>
      <c r="HP626" s="718"/>
      <c r="HQ626" s="718"/>
      <c r="HR626" s="718"/>
      <c r="HS626" s="718"/>
      <c r="HT626" s="718"/>
      <c r="HU626" s="718"/>
      <c r="HV626" s="718"/>
      <c r="HW626" s="718"/>
      <c r="HX626" s="718"/>
      <c r="HY626" s="718"/>
      <c r="HZ626" s="718"/>
      <c r="IA626" s="718"/>
      <c r="IB626" s="718"/>
      <c r="IC626" s="718"/>
      <c r="ID626" s="718"/>
      <c r="IE626" s="718"/>
      <c r="IF626" s="718"/>
      <c r="IG626" s="718"/>
      <c r="IH626" s="718"/>
      <c r="II626" s="718"/>
      <c r="IJ626" s="718"/>
      <c r="IK626" s="718"/>
      <c r="IL626" s="718"/>
      <c r="IM626" s="718"/>
      <c r="IN626" s="718"/>
      <c r="IO626" s="718"/>
      <c r="IP626" s="718"/>
      <c r="IQ626" s="718"/>
      <c r="IR626" s="718"/>
      <c r="IS626" s="718"/>
      <c r="IT626" s="718"/>
      <c r="IU626" s="718"/>
      <c r="IV626" s="718"/>
    </row>
    <row r="627" spans="2:256" s="418" customFormat="1">
      <c r="B627" s="432"/>
      <c r="C627" s="433"/>
      <c r="D627" s="432"/>
      <c r="E627" s="432"/>
      <c r="P627" s="718"/>
      <c r="Q627" s="718"/>
      <c r="R627" s="718"/>
      <c r="S627" s="718"/>
      <c r="T627" s="718"/>
      <c r="U627" s="718"/>
      <c r="V627" s="718"/>
      <c r="W627" s="718"/>
      <c r="X627" s="718"/>
      <c r="Y627" s="718"/>
      <c r="Z627" s="718"/>
      <c r="AA627" s="718"/>
      <c r="AB627" s="718"/>
      <c r="AC627" s="718"/>
      <c r="AD627" s="718"/>
      <c r="AE627" s="718"/>
      <c r="AF627" s="718"/>
      <c r="AG627" s="718"/>
      <c r="AH627" s="718"/>
      <c r="AI627" s="718"/>
      <c r="AJ627" s="718"/>
      <c r="AK627" s="718"/>
      <c r="AL627" s="718"/>
      <c r="AM627" s="718"/>
      <c r="AN627" s="718"/>
      <c r="AO627" s="718"/>
      <c r="AP627" s="718"/>
      <c r="AQ627" s="718"/>
      <c r="AR627" s="718"/>
      <c r="AS627" s="718"/>
      <c r="AT627" s="718"/>
      <c r="AU627" s="718"/>
      <c r="AV627" s="718"/>
      <c r="AW627" s="718"/>
      <c r="AX627" s="718"/>
      <c r="AY627" s="718"/>
      <c r="AZ627" s="718"/>
      <c r="BA627" s="718"/>
      <c r="BB627" s="718"/>
      <c r="BC627" s="718"/>
      <c r="BD627" s="718"/>
      <c r="BE627" s="718"/>
      <c r="BF627" s="718"/>
      <c r="BG627" s="718"/>
      <c r="BH627" s="718"/>
      <c r="BI627" s="718"/>
      <c r="BJ627" s="718"/>
      <c r="BK627" s="718"/>
      <c r="BL627" s="718"/>
      <c r="BM627" s="718"/>
      <c r="BN627" s="718"/>
      <c r="BO627" s="718"/>
      <c r="BP627" s="718"/>
      <c r="BQ627" s="718"/>
      <c r="BR627" s="718"/>
      <c r="BS627" s="718"/>
      <c r="BT627" s="718"/>
      <c r="BU627" s="718"/>
      <c r="BV627" s="718"/>
      <c r="BW627" s="718"/>
      <c r="BX627" s="718"/>
      <c r="BY627" s="718"/>
      <c r="BZ627" s="718"/>
      <c r="CA627" s="718"/>
      <c r="CB627" s="718"/>
      <c r="CC627" s="718"/>
      <c r="CD627" s="718"/>
      <c r="CE627" s="718"/>
      <c r="CF627" s="718"/>
      <c r="CG627" s="718"/>
      <c r="CH627" s="718"/>
      <c r="CI627" s="718"/>
      <c r="CJ627" s="718"/>
      <c r="CK627" s="718"/>
      <c r="CL627" s="718"/>
      <c r="CM627" s="718"/>
      <c r="CN627" s="718"/>
      <c r="CO627" s="718"/>
      <c r="CP627" s="718"/>
      <c r="CQ627" s="718"/>
      <c r="CR627" s="718"/>
      <c r="CS627" s="718"/>
      <c r="CT627" s="718"/>
      <c r="CU627" s="718"/>
      <c r="CV627" s="718"/>
      <c r="CW627" s="718"/>
      <c r="CX627" s="718"/>
      <c r="CY627" s="718"/>
      <c r="CZ627" s="718"/>
      <c r="DA627" s="718"/>
      <c r="DB627" s="718"/>
      <c r="DC627" s="718"/>
      <c r="DD627" s="718"/>
      <c r="DE627" s="718"/>
      <c r="DF627" s="718"/>
      <c r="DG627" s="718"/>
      <c r="DH627" s="718"/>
      <c r="DI627" s="718"/>
      <c r="DJ627" s="718"/>
      <c r="DK627" s="718"/>
      <c r="DL627" s="718"/>
      <c r="DM627" s="718"/>
      <c r="DN627" s="718"/>
      <c r="DO627" s="718"/>
      <c r="DP627" s="718"/>
      <c r="DQ627" s="718"/>
      <c r="DR627" s="718"/>
      <c r="DS627" s="718"/>
      <c r="DT627" s="718"/>
      <c r="DU627" s="718"/>
      <c r="DV627" s="718"/>
      <c r="DW627" s="718"/>
      <c r="DX627" s="718"/>
      <c r="DY627" s="718"/>
      <c r="DZ627" s="718"/>
      <c r="EA627" s="718"/>
      <c r="EB627" s="718"/>
      <c r="EC627" s="718"/>
      <c r="ED627" s="718"/>
      <c r="EE627" s="718"/>
      <c r="EF627" s="718"/>
      <c r="EG627" s="718"/>
      <c r="EH627" s="718"/>
      <c r="EI627" s="718"/>
      <c r="EJ627" s="718"/>
      <c r="EK627" s="718"/>
      <c r="EL627" s="718"/>
      <c r="EM627" s="718"/>
      <c r="EN627" s="718"/>
      <c r="EO627" s="718"/>
      <c r="EP627" s="718"/>
      <c r="EQ627" s="718"/>
      <c r="ER627" s="718"/>
      <c r="ES627" s="718"/>
      <c r="ET627" s="718"/>
      <c r="EU627" s="718"/>
      <c r="EV627" s="718"/>
      <c r="EW627" s="718"/>
      <c r="EX627" s="718"/>
      <c r="EY627" s="718"/>
      <c r="EZ627" s="718"/>
      <c r="FA627" s="718"/>
      <c r="FB627" s="718"/>
      <c r="FC627" s="718"/>
      <c r="FD627" s="718"/>
      <c r="FE627" s="718"/>
      <c r="FF627" s="718"/>
      <c r="FG627" s="718"/>
      <c r="FH627" s="718"/>
      <c r="FI627" s="718"/>
      <c r="FJ627" s="718"/>
      <c r="FK627" s="718"/>
      <c r="FL627" s="718"/>
      <c r="FM627" s="718"/>
      <c r="FN627" s="718"/>
      <c r="FO627" s="718"/>
      <c r="FP627" s="718"/>
      <c r="FQ627" s="718"/>
      <c r="FR627" s="718"/>
      <c r="FS627" s="718"/>
      <c r="FT627" s="718"/>
      <c r="FU627" s="718"/>
      <c r="FV627" s="718"/>
      <c r="FW627" s="718"/>
      <c r="FX627" s="718"/>
      <c r="FY627" s="718"/>
      <c r="FZ627" s="718"/>
      <c r="GA627" s="718"/>
      <c r="GB627" s="718"/>
      <c r="GC627" s="718"/>
      <c r="GD627" s="718"/>
      <c r="GE627" s="718"/>
      <c r="GF627" s="718"/>
      <c r="GG627" s="718"/>
      <c r="GH627" s="718"/>
      <c r="GI627" s="718"/>
      <c r="GJ627" s="718"/>
      <c r="GK627" s="718"/>
      <c r="GL627" s="718"/>
      <c r="GM627" s="718"/>
      <c r="GN627" s="718"/>
      <c r="GO627" s="718"/>
      <c r="GP627" s="718"/>
      <c r="GQ627" s="718"/>
      <c r="GR627" s="718"/>
      <c r="GS627" s="718"/>
      <c r="GT627" s="718"/>
      <c r="GU627" s="718"/>
      <c r="GV627" s="718"/>
      <c r="GW627" s="718"/>
      <c r="GX627" s="718"/>
      <c r="GY627" s="718"/>
      <c r="GZ627" s="718"/>
      <c r="HA627" s="718"/>
      <c r="HB627" s="718"/>
      <c r="HC627" s="718"/>
      <c r="HD627" s="718"/>
      <c r="HE627" s="718"/>
      <c r="HF627" s="718"/>
      <c r="HG627" s="718"/>
      <c r="HH627" s="718"/>
      <c r="HI627" s="718"/>
      <c r="HJ627" s="718"/>
      <c r="HK627" s="718"/>
      <c r="HL627" s="718"/>
      <c r="HM627" s="718"/>
      <c r="HN627" s="718"/>
      <c r="HO627" s="718"/>
      <c r="HP627" s="718"/>
      <c r="HQ627" s="718"/>
      <c r="HR627" s="718"/>
      <c r="HS627" s="718"/>
      <c r="HT627" s="718"/>
      <c r="HU627" s="718"/>
      <c r="HV627" s="718"/>
      <c r="HW627" s="718"/>
      <c r="HX627" s="718"/>
      <c r="HY627" s="718"/>
      <c r="HZ627" s="718"/>
      <c r="IA627" s="718"/>
      <c r="IB627" s="718"/>
      <c r="IC627" s="718"/>
      <c r="ID627" s="718"/>
      <c r="IE627" s="718"/>
      <c r="IF627" s="718"/>
      <c r="IG627" s="718"/>
      <c r="IH627" s="718"/>
      <c r="II627" s="718"/>
      <c r="IJ627" s="718"/>
      <c r="IK627" s="718"/>
      <c r="IL627" s="718"/>
      <c r="IM627" s="718"/>
      <c r="IN627" s="718"/>
      <c r="IO627" s="718"/>
      <c r="IP627" s="718"/>
      <c r="IQ627" s="718"/>
      <c r="IR627" s="718"/>
      <c r="IS627" s="718"/>
      <c r="IT627" s="718"/>
      <c r="IU627" s="718"/>
      <c r="IV627" s="718"/>
    </row>
    <row r="628" spans="2:256" s="418" customFormat="1">
      <c r="B628" s="432"/>
      <c r="C628" s="433"/>
      <c r="D628" s="432"/>
      <c r="E628" s="432"/>
      <c r="P628" s="718"/>
      <c r="Q628" s="718"/>
      <c r="R628" s="718"/>
      <c r="S628" s="718"/>
      <c r="T628" s="718"/>
      <c r="U628" s="718"/>
      <c r="V628" s="718"/>
      <c r="W628" s="718"/>
      <c r="X628" s="718"/>
      <c r="Y628" s="718"/>
      <c r="Z628" s="718"/>
      <c r="AA628" s="718"/>
      <c r="AB628" s="718"/>
      <c r="AC628" s="718"/>
      <c r="AD628" s="718"/>
      <c r="AE628" s="718"/>
      <c r="AF628" s="718"/>
      <c r="AG628" s="718"/>
      <c r="AH628" s="718"/>
      <c r="AI628" s="718"/>
      <c r="AJ628" s="718"/>
      <c r="AK628" s="718"/>
      <c r="AL628" s="718"/>
      <c r="AM628" s="718"/>
      <c r="AN628" s="718"/>
      <c r="AO628" s="718"/>
      <c r="AP628" s="718"/>
      <c r="AQ628" s="718"/>
      <c r="AR628" s="718"/>
      <c r="AS628" s="718"/>
      <c r="AT628" s="718"/>
      <c r="AU628" s="718"/>
      <c r="AV628" s="718"/>
      <c r="AW628" s="718"/>
      <c r="AX628" s="718"/>
      <c r="AY628" s="718"/>
      <c r="AZ628" s="718"/>
      <c r="BA628" s="718"/>
      <c r="BB628" s="718"/>
      <c r="BC628" s="718"/>
      <c r="BD628" s="718"/>
      <c r="BE628" s="718"/>
      <c r="BF628" s="718"/>
      <c r="BG628" s="718"/>
      <c r="BH628" s="718"/>
      <c r="BI628" s="718"/>
      <c r="BJ628" s="718"/>
      <c r="BK628" s="718"/>
      <c r="BL628" s="718"/>
      <c r="BM628" s="718"/>
      <c r="BN628" s="718"/>
      <c r="BO628" s="718"/>
      <c r="BP628" s="718"/>
      <c r="BQ628" s="718"/>
      <c r="BR628" s="718"/>
      <c r="BS628" s="718"/>
      <c r="BT628" s="718"/>
      <c r="BU628" s="718"/>
      <c r="BV628" s="718"/>
      <c r="BW628" s="718"/>
      <c r="BX628" s="718"/>
      <c r="BY628" s="718"/>
      <c r="BZ628" s="718"/>
      <c r="CA628" s="718"/>
      <c r="CB628" s="718"/>
      <c r="CC628" s="718"/>
      <c r="CD628" s="718"/>
      <c r="CE628" s="718"/>
      <c r="CF628" s="718"/>
      <c r="CG628" s="718"/>
      <c r="CH628" s="718"/>
      <c r="CI628" s="718"/>
      <c r="CJ628" s="718"/>
      <c r="CK628" s="718"/>
      <c r="CL628" s="718"/>
      <c r="CM628" s="718"/>
      <c r="CN628" s="718"/>
      <c r="CO628" s="718"/>
      <c r="CP628" s="718"/>
      <c r="CQ628" s="718"/>
      <c r="CR628" s="718"/>
      <c r="CS628" s="718"/>
      <c r="CT628" s="718"/>
      <c r="CU628" s="718"/>
      <c r="CV628" s="718"/>
      <c r="CW628" s="718"/>
      <c r="CX628" s="718"/>
      <c r="CY628" s="718"/>
      <c r="CZ628" s="718"/>
      <c r="DA628" s="718"/>
      <c r="DB628" s="718"/>
      <c r="DC628" s="718"/>
      <c r="DD628" s="718"/>
      <c r="DE628" s="718"/>
      <c r="DF628" s="718"/>
      <c r="DG628" s="718"/>
      <c r="DH628" s="718"/>
      <c r="DI628" s="718"/>
      <c r="DJ628" s="718"/>
      <c r="DK628" s="718"/>
      <c r="DL628" s="718"/>
      <c r="DM628" s="718"/>
      <c r="DN628" s="718"/>
      <c r="DO628" s="718"/>
      <c r="DP628" s="718"/>
      <c r="DQ628" s="718"/>
      <c r="DR628" s="718"/>
      <c r="DS628" s="718"/>
      <c r="DT628" s="718"/>
      <c r="DU628" s="718"/>
      <c r="DV628" s="718"/>
      <c r="DW628" s="718"/>
      <c r="DX628" s="718"/>
      <c r="DY628" s="718"/>
      <c r="DZ628" s="718"/>
      <c r="EA628" s="718"/>
      <c r="EB628" s="718"/>
      <c r="EC628" s="718"/>
      <c r="ED628" s="718"/>
      <c r="EE628" s="718"/>
      <c r="EF628" s="718"/>
      <c r="EG628" s="718"/>
      <c r="EH628" s="718"/>
      <c r="EI628" s="718"/>
      <c r="EJ628" s="718"/>
      <c r="EK628" s="718"/>
      <c r="EL628" s="718"/>
      <c r="EM628" s="718"/>
      <c r="EN628" s="718"/>
      <c r="EO628" s="718"/>
      <c r="EP628" s="718"/>
      <c r="EQ628" s="718"/>
      <c r="ER628" s="718"/>
      <c r="ES628" s="718"/>
      <c r="ET628" s="718"/>
      <c r="EU628" s="718"/>
      <c r="EV628" s="718"/>
      <c r="EW628" s="718"/>
      <c r="EX628" s="718"/>
      <c r="EY628" s="718"/>
      <c r="EZ628" s="718"/>
      <c r="FA628" s="718"/>
      <c r="FB628" s="718"/>
      <c r="FC628" s="718"/>
      <c r="FD628" s="718"/>
      <c r="FE628" s="718"/>
      <c r="FF628" s="718"/>
      <c r="FG628" s="718"/>
      <c r="FH628" s="718"/>
      <c r="FI628" s="718"/>
      <c r="FJ628" s="718"/>
      <c r="FK628" s="718"/>
      <c r="FL628" s="718"/>
      <c r="FM628" s="718"/>
      <c r="FN628" s="718"/>
      <c r="FO628" s="718"/>
      <c r="FP628" s="718"/>
      <c r="FQ628" s="718"/>
      <c r="FR628" s="718"/>
      <c r="FS628" s="718"/>
      <c r="FT628" s="718"/>
      <c r="FU628" s="718"/>
      <c r="FV628" s="718"/>
      <c r="FW628" s="718"/>
      <c r="FX628" s="718"/>
      <c r="FY628" s="718"/>
      <c r="FZ628" s="718"/>
      <c r="GA628" s="718"/>
      <c r="GB628" s="718"/>
      <c r="GC628" s="718"/>
      <c r="GD628" s="718"/>
      <c r="GE628" s="718"/>
      <c r="GF628" s="718"/>
      <c r="GG628" s="718"/>
      <c r="GH628" s="718"/>
      <c r="GI628" s="718"/>
      <c r="GJ628" s="718"/>
      <c r="GK628" s="718"/>
      <c r="GL628" s="718"/>
      <c r="GM628" s="718"/>
      <c r="GN628" s="718"/>
      <c r="GO628" s="718"/>
      <c r="GP628" s="718"/>
      <c r="GQ628" s="718"/>
      <c r="GR628" s="718"/>
      <c r="GS628" s="718"/>
      <c r="GT628" s="718"/>
      <c r="GU628" s="718"/>
      <c r="GV628" s="718"/>
      <c r="GW628" s="718"/>
      <c r="GX628" s="718"/>
      <c r="GY628" s="718"/>
      <c r="GZ628" s="718"/>
      <c r="HA628" s="718"/>
      <c r="HB628" s="718"/>
      <c r="HC628" s="718"/>
      <c r="HD628" s="718"/>
      <c r="HE628" s="718"/>
      <c r="HF628" s="718"/>
      <c r="HG628" s="718"/>
      <c r="HH628" s="718"/>
      <c r="HI628" s="718"/>
      <c r="HJ628" s="718"/>
      <c r="HK628" s="718"/>
      <c r="HL628" s="718"/>
      <c r="HM628" s="718"/>
      <c r="HN628" s="718"/>
      <c r="HO628" s="718"/>
      <c r="HP628" s="718"/>
      <c r="HQ628" s="718"/>
      <c r="HR628" s="718"/>
      <c r="HS628" s="718"/>
      <c r="HT628" s="718"/>
      <c r="HU628" s="718"/>
      <c r="HV628" s="718"/>
      <c r="HW628" s="718"/>
      <c r="HX628" s="718"/>
      <c r="HY628" s="718"/>
      <c r="HZ628" s="718"/>
      <c r="IA628" s="718"/>
      <c r="IB628" s="718"/>
      <c r="IC628" s="718"/>
      <c r="ID628" s="718"/>
      <c r="IE628" s="718"/>
      <c r="IF628" s="718"/>
      <c r="IG628" s="718"/>
      <c r="IH628" s="718"/>
      <c r="II628" s="718"/>
      <c r="IJ628" s="718"/>
      <c r="IK628" s="718"/>
      <c r="IL628" s="718"/>
      <c r="IM628" s="718"/>
      <c r="IN628" s="718"/>
      <c r="IO628" s="718"/>
      <c r="IP628" s="718"/>
      <c r="IQ628" s="718"/>
      <c r="IR628" s="718"/>
      <c r="IS628" s="718"/>
      <c r="IT628" s="718"/>
      <c r="IU628" s="718"/>
      <c r="IV628" s="718"/>
    </row>
    <row r="629" spans="2:256" s="418" customFormat="1">
      <c r="B629" s="432"/>
      <c r="C629" s="433"/>
      <c r="D629" s="432"/>
      <c r="E629" s="432"/>
      <c r="P629" s="718"/>
      <c r="Q629" s="718"/>
      <c r="R629" s="718"/>
      <c r="S629" s="718"/>
      <c r="T629" s="718"/>
      <c r="U629" s="718"/>
      <c r="V629" s="718"/>
      <c r="W629" s="718"/>
      <c r="X629" s="718"/>
      <c r="Y629" s="718"/>
      <c r="Z629" s="718"/>
      <c r="AA629" s="718"/>
      <c r="AB629" s="718"/>
      <c r="AC629" s="718"/>
      <c r="AD629" s="718"/>
      <c r="AE629" s="718"/>
      <c r="AF629" s="718"/>
      <c r="AG629" s="718"/>
      <c r="AH629" s="718"/>
      <c r="AI629" s="718"/>
      <c r="AJ629" s="718"/>
      <c r="AK629" s="718"/>
      <c r="AL629" s="718"/>
      <c r="AM629" s="718"/>
      <c r="AN629" s="718"/>
      <c r="AO629" s="718"/>
      <c r="AP629" s="718"/>
      <c r="AQ629" s="718"/>
      <c r="AR629" s="718"/>
      <c r="AS629" s="718"/>
      <c r="AT629" s="718"/>
      <c r="AU629" s="718"/>
      <c r="AV629" s="718"/>
      <c r="AW629" s="718"/>
      <c r="AX629" s="718"/>
      <c r="AY629" s="718"/>
      <c r="AZ629" s="718"/>
      <c r="BA629" s="718"/>
      <c r="BB629" s="718"/>
      <c r="BC629" s="718"/>
      <c r="BD629" s="718"/>
      <c r="BE629" s="718"/>
      <c r="BF629" s="718"/>
      <c r="BG629" s="718"/>
      <c r="BH629" s="718"/>
      <c r="BI629" s="718"/>
      <c r="BJ629" s="718"/>
      <c r="BK629" s="718"/>
      <c r="BL629" s="718"/>
      <c r="BM629" s="718"/>
      <c r="BN629" s="718"/>
      <c r="BO629" s="718"/>
      <c r="BP629" s="718"/>
      <c r="BQ629" s="718"/>
      <c r="BR629" s="718"/>
      <c r="BS629" s="718"/>
      <c r="BT629" s="718"/>
      <c r="BU629" s="718"/>
      <c r="BV629" s="718"/>
      <c r="BW629" s="718"/>
      <c r="BX629" s="718"/>
      <c r="BY629" s="718"/>
      <c r="BZ629" s="718"/>
      <c r="CA629" s="718"/>
      <c r="CB629" s="718"/>
      <c r="CC629" s="718"/>
      <c r="CD629" s="718"/>
      <c r="CE629" s="718"/>
      <c r="CF629" s="718"/>
      <c r="CG629" s="718"/>
      <c r="CH629" s="718"/>
      <c r="CI629" s="718"/>
      <c r="CJ629" s="718"/>
      <c r="CK629" s="718"/>
      <c r="CL629" s="718"/>
      <c r="CM629" s="718"/>
      <c r="CN629" s="718"/>
      <c r="CO629" s="718"/>
      <c r="CP629" s="718"/>
      <c r="CQ629" s="718"/>
      <c r="CR629" s="718"/>
      <c r="CS629" s="718"/>
      <c r="CT629" s="718"/>
      <c r="CU629" s="718"/>
      <c r="CV629" s="718"/>
      <c r="CW629" s="718"/>
      <c r="CX629" s="718"/>
      <c r="CY629" s="718"/>
      <c r="CZ629" s="718"/>
      <c r="DA629" s="718"/>
      <c r="DB629" s="718"/>
      <c r="DC629" s="718"/>
      <c r="DD629" s="718"/>
      <c r="DE629" s="718"/>
      <c r="DF629" s="718"/>
      <c r="DG629" s="718"/>
      <c r="DH629" s="718"/>
      <c r="DI629" s="718"/>
      <c r="DJ629" s="718"/>
      <c r="DK629" s="718"/>
      <c r="DL629" s="718"/>
      <c r="DM629" s="718"/>
      <c r="DN629" s="718"/>
      <c r="DO629" s="718"/>
      <c r="DP629" s="718"/>
      <c r="DQ629" s="718"/>
      <c r="DR629" s="718"/>
      <c r="DS629" s="718"/>
      <c r="DT629" s="718"/>
      <c r="DU629" s="718"/>
      <c r="DV629" s="718"/>
      <c r="DW629" s="718"/>
      <c r="DX629" s="718"/>
      <c r="DY629" s="718"/>
      <c r="DZ629" s="718"/>
      <c r="EA629" s="718"/>
      <c r="EB629" s="718"/>
      <c r="EC629" s="718"/>
      <c r="ED629" s="718"/>
      <c r="EE629" s="718"/>
      <c r="EF629" s="718"/>
      <c r="EG629" s="718"/>
      <c r="EH629" s="718"/>
      <c r="EI629" s="718"/>
      <c r="EJ629" s="718"/>
      <c r="EK629" s="718"/>
      <c r="EL629" s="718"/>
      <c r="EM629" s="718"/>
      <c r="EN629" s="718"/>
      <c r="EO629" s="718"/>
      <c r="EP629" s="718"/>
      <c r="EQ629" s="718"/>
      <c r="ER629" s="718"/>
      <c r="ES629" s="718"/>
      <c r="ET629" s="718"/>
      <c r="EU629" s="718"/>
      <c r="EV629" s="718"/>
      <c r="EW629" s="718"/>
      <c r="EX629" s="718"/>
      <c r="EY629" s="718"/>
      <c r="EZ629" s="718"/>
      <c r="FA629" s="718"/>
      <c r="FB629" s="718"/>
      <c r="FC629" s="718"/>
      <c r="FD629" s="718"/>
      <c r="FE629" s="718"/>
      <c r="FF629" s="718"/>
      <c r="FG629" s="718"/>
      <c r="FH629" s="718"/>
      <c r="FI629" s="718"/>
      <c r="FJ629" s="718"/>
      <c r="FK629" s="718"/>
      <c r="FL629" s="718"/>
      <c r="FM629" s="718"/>
      <c r="FN629" s="718"/>
      <c r="FO629" s="718"/>
      <c r="FP629" s="718"/>
      <c r="FQ629" s="718"/>
      <c r="FR629" s="718"/>
      <c r="FS629" s="718"/>
      <c r="FT629" s="718"/>
      <c r="FU629" s="718"/>
      <c r="FV629" s="718"/>
      <c r="FW629" s="718"/>
      <c r="FX629" s="718"/>
      <c r="FY629" s="718"/>
      <c r="FZ629" s="718"/>
      <c r="GA629" s="718"/>
      <c r="GB629" s="718"/>
      <c r="GC629" s="718"/>
      <c r="GD629" s="718"/>
      <c r="GE629" s="718"/>
      <c r="GF629" s="718"/>
      <c r="GG629" s="718"/>
      <c r="GH629" s="718"/>
      <c r="GI629" s="718"/>
      <c r="GJ629" s="718"/>
      <c r="GK629" s="718"/>
      <c r="GL629" s="718"/>
      <c r="GM629" s="718"/>
      <c r="GN629" s="718"/>
      <c r="GO629" s="718"/>
      <c r="GP629" s="718"/>
      <c r="GQ629" s="718"/>
      <c r="GR629" s="718"/>
      <c r="GS629" s="718"/>
      <c r="GT629" s="718"/>
      <c r="GU629" s="718"/>
      <c r="GV629" s="718"/>
      <c r="GW629" s="718"/>
      <c r="GX629" s="718"/>
      <c r="GY629" s="718"/>
      <c r="GZ629" s="718"/>
      <c r="HA629" s="718"/>
      <c r="HB629" s="718"/>
      <c r="HC629" s="718"/>
      <c r="HD629" s="718"/>
      <c r="HE629" s="718"/>
      <c r="HF629" s="718"/>
      <c r="HG629" s="718"/>
      <c r="HH629" s="718"/>
      <c r="HI629" s="718"/>
      <c r="HJ629" s="718"/>
      <c r="HK629" s="718"/>
      <c r="HL629" s="718"/>
      <c r="HM629" s="718"/>
      <c r="HN629" s="718"/>
      <c r="HO629" s="718"/>
      <c r="HP629" s="718"/>
      <c r="HQ629" s="718"/>
      <c r="HR629" s="718"/>
      <c r="HS629" s="718"/>
      <c r="HT629" s="718"/>
      <c r="HU629" s="718"/>
      <c r="HV629" s="718"/>
      <c r="HW629" s="718"/>
      <c r="HX629" s="718"/>
      <c r="HY629" s="718"/>
      <c r="HZ629" s="718"/>
      <c r="IA629" s="718"/>
      <c r="IB629" s="718"/>
      <c r="IC629" s="718"/>
      <c r="ID629" s="718"/>
      <c r="IE629" s="718"/>
      <c r="IF629" s="718"/>
      <c r="IG629" s="718"/>
      <c r="IH629" s="718"/>
      <c r="II629" s="718"/>
      <c r="IJ629" s="718"/>
      <c r="IK629" s="718"/>
      <c r="IL629" s="718"/>
      <c r="IM629" s="718"/>
      <c r="IN629" s="718"/>
      <c r="IO629" s="718"/>
      <c r="IP629" s="718"/>
      <c r="IQ629" s="718"/>
      <c r="IR629" s="718"/>
      <c r="IS629" s="718"/>
      <c r="IT629" s="718"/>
      <c r="IU629" s="718"/>
      <c r="IV629" s="718"/>
    </row>
    <row r="630" spans="2:256" s="418" customFormat="1">
      <c r="B630" s="432"/>
      <c r="C630" s="433"/>
      <c r="D630" s="432"/>
      <c r="E630" s="432"/>
      <c r="P630" s="718"/>
      <c r="Q630" s="718"/>
      <c r="R630" s="718"/>
      <c r="S630" s="718"/>
      <c r="T630" s="718"/>
      <c r="U630" s="718"/>
      <c r="V630" s="718"/>
      <c r="W630" s="718"/>
      <c r="X630" s="718"/>
      <c r="Y630" s="718"/>
      <c r="Z630" s="718"/>
      <c r="AA630" s="718"/>
      <c r="AB630" s="718"/>
      <c r="AC630" s="718"/>
      <c r="AD630" s="718"/>
      <c r="AE630" s="718"/>
      <c r="AF630" s="718"/>
      <c r="AG630" s="718"/>
      <c r="AH630" s="718"/>
      <c r="AI630" s="718"/>
      <c r="AJ630" s="718"/>
      <c r="AK630" s="718"/>
      <c r="AL630" s="718"/>
      <c r="AM630" s="718"/>
      <c r="AN630" s="718"/>
      <c r="AO630" s="718"/>
      <c r="AP630" s="718"/>
      <c r="AQ630" s="718"/>
      <c r="AR630" s="718"/>
      <c r="AS630" s="718"/>
      <c r="AT630" s="718"/>
      <c r="AU630" s="718"/>
      <c r="AV630" s="718"/>
      <c r="AW630" s="718"/>
      <c r="AX630" s="718"/>
      <c r="AY630" s="718"/>
      <c r="AZ630" s="718"/>
      <c r="BA630" s="718"/>
      <c r="BB630" s="718"/>
      <c r="BC630" s="718"/>
      <c r="BD630" s="718"/>
      <c r="BE630" s="718"/>
      <c r="BF630" s="718"/>
      <c r="BG630" s="718"/>
      <c r="BH630" s="718"/>
      <c r="BI630" s="718"/>
      <c r="BJ630" s="718"/>
      <c r="BK630" s="718"/>
      <c r="BL630" s="718"/>
      <c r="BM630" s="718"/>
      <c r="BN630" s="718"/>
      <c r="BO630" s="718"/>
      <c r="BP630" s="718"/>
      <c r="BQ630" s="718"/>
      <c r="BR630" s="718"/>
      <c r="BS630" s="718"/>
      <c r="BT630" s="718"/>
      <c r="BU630" s="718"/>
      <c r="BV630" s="718"/>
      <c r="BW630" s="718"/>
      <c r="BX630" s="718"/>
      <c r="BY630" s="718"/>
      <c r="BZ630" s="718"/>
      <c r="CA630" s="718"/>
      <c r="CB630" s="718"/>
      <c r="CC630" s="718"/>
      <c r="CD630" s="718"/>
      <c r="CE630" s="718"/>
      <c r="CF630" s="718"/>
      <c r="CG630" s="718"/>
      <c r="CH630" s="718"/>
      <c r="CI630" s="718"/>
      <c r="CJ630" s="718"/>
      <c r="CK630" s="718"/>
      <c r="CL630" s="718"/>
      <c r="CM630" s="718"/>
      <c r="CN630" s="718"/>
      <c r="CO630" s="718"/>
      <c r="CP630" s="718"/>
      <c r="CQ630" s="718"/>
      <c r="CR630" s="718"/>
      <c r="CS630" s="718"/>
      <c r="CT630" s="718"/>
      <c r="CU630" s="718"/>
      <c r="CV630" s="718"/>
      <c r="CW630" s="718"/>
      <c r="CX630" s="718"/>
      <c r="CY630" s="718"/>
      <c r="CZ630" s="718"/>
      <c r="DA630" s="718"/>
      <c r="DB630" s="718"/>
      <c r="DC630" s="718"/>
      <c r="DD630" s="718"/>
      <c r="DE630" s="718"/>
      <c r="DF630" s="718"/>
      <c r="DG630" s="718"/>
      <c r="DH630" s="718"/>
      <c r="DI630" s="718"/>
      <c r="DJ630" s="718"/>
      <c r="DK630" s="718"/>
      <c r="DL630" s="718"/>
      <c r="DM630" s="718"/>
      <c r="DN630" s="718"/>
      <c r="DO630" s="718"/>
      <c r="DP630" s="718"/>
      <c r="DQ630" s="718"/>
      <c r="DR630" s="718"/>
      <c r="DS630" s="718"/>
      <c r="DT630" s="718"/>
      <c r="DU630" s="718"/>
      <c r="DV630" s="718"/>
      <c r="DW630" s="718"/>
      <c r="DX630" s="718"/>
      <c r="DY630" s="718"/>
      <c r="DZ630" s="718"/>
      <c r="EA630" s="718"/>
      <c r="EB630" s="718"/>
      <c r="EC630" s="718"/>
      <c r="ED630" s="718"/>
      <c r="EE630" s="718"/>
      <c r="EF630" s="718"/>
      <c r="EG630" s="718"/>
      <c r="EH630" s="718"/>
      <c r="EI630" s="718"/>
      <c r="EJ630" s="718"/>
      <c r="EK630" s="718"/>
      <c r="EL630" s="718"/>
      <c r="EM630" s="718"/>
      <c r="EN630" s="718"/>
      <c r="EO630" s="718"/>
      <c r="EP630" s="718"/>
      <c r="EQ630" s="718"/>
      <c r="ER630" s="718"/>
      <c r="ES630" s="718"/>
      <c r="ET630" s="718"/>
      <c r="EU630" s="718"/>
      <c r="EV630" s="718"/>
      <c r="EW630" s="718"/>
      <c r="EX630" s="718"/>
      <c r="EY630" s="718"/>
      <c r="EZ630" s="718"/>
      <c r="FA630" s="718"/>
      <c r="FB630" s="718"/>
      <c r="FC630" s="718"/>
      <c r="FD630" s="718"/>
      <c r="FE630" s="718"/>
      <c r="FF630" s="718"/>
      <c r="FG630" s="718"/>
      <c r="FH630" s="718"/>
      <c r="FI630" s="718"/>
      <c r="FJ630" s="718"/>
      <c r="FK630" s="718"/>
      <c r="FL630" s="718"/>
      <c r="FM630" s="718"/>
      <c r="FN630" s="718"/>
      <c r="FO630" s="718"/>
      <c r="FP630" s="718"/>
      <c r="FQ630" s="718"/>
      <c r="FR630" s="718"/>
      <c r="FS630" s="718"/>
      <c r="FT630" s="718"/>
      <c r="FU630" s="718"/>
      <c r="FV630" s="718"/>
      <c r="FW630" s="718"/>
      <c r="FX630" s="718"/>
      <c r="FY630" s="718"/>
      <c r="FZ630" s="718"/>
      <c r="GA630" s="718"/>
      <c r="GB630" s="718"/>
      <c r="GC630" s="718"/>
      <c r="GD630" s="718"/>
      <c r="GE630" s="718"/>
      <c r="GF630" s="718"/>
      <c r="GG630" s="718"/>
      <c r="GH630" s="718"/>
      <c r="GI630" s="718"/>
      <c r="GJ630" s="718"/>
      <c r="GK630" s="718"/>
      <c r="GL630" s="718"/>
      <c r="GM630" s="718"/>
      <c r="GN630" s="718"/>
      <c r="GO630" s="718"/>
      <c r="GP630" s="718"/>
      <c r="GQ630" s="718"/>
      <c r="GR630" s="718"/>
      <c r="GS630" s="718"/>
      <c r="GT630" s="718"/>
      <c r="GU630" s="718"/>
      <c r="GV630" s="718"/>
      <c r="GW630" s="718"/>
      <c r="GX630" s="718"/>
      <c r="GY630" s="718"/>
      <c r="GZ630" s="718"/>
      <c r="HA630" s="718"/>
      <c r="HB630" s="718"/>
      <c r="HC630" s="718"/>
      <c r="HD630" s="718"/>
      <c r="HE630" s="718"/>
      <c r="HF630" s="718"/>
      <c r="HG630" s="718"/>
      <c r="HH630" s="718"/>
      <c r="HI630" s="718"/>
      <c r="HJ630" s="718"/>
      <c r="HK630" s="718"/>
      <c r="HL630" s="718"/>
      <c r="HM630" s="718"/>
      <c r="HN630" s="718"/>
      <c r="HO630" s="718"/>
      <c r="HP630" s="718"/>
      <c r="HQ630" s="718"/>
      <c r="HR630" s="718"/>
      <c r="HS630" s="718"/>
      <c r="HT630" s="718"/>
      <c r="HU630" s="718"/>
      <c r="HV630" s="718"/>
      <c r="HW630" s="718"/>
      <c r="HX630" s="718"/>
      <c r="HY630" s="718"/>
      <c r="HZ630" s="718"/>
      <c r="IA630" s="718"/>
      <c r="IB630" s="718"/>
      <c r="IC630" s="718"/>
      <c r="ID630" s="718"/>
      <c r="IE630" s="718"/>
      <c r="IF630" s="718"/>
      <c r="IG630" s="718"/>
      <c r="IH630" s="718"/>
      <c r="II630" s="718"/>
      <c r="IJ630" s="718"/>
      <c r="IK630" s="718"/>
      <c r="IL630" s="718"/>
      <c r="IM630" s="718"/>
      <c r="IN630" s="718"/>
      <c r="IO630" s="718"/>
      <c r="IP630" s="718"/>
      <c r="IQ630" s="718"/>
      <c r="IR630" s="718"/>
      <c r="IS630" s="718"/>
      <c r="IT630" s="718"/>
      <c r="IU630" s="718"/>
      <c r="IV630" s="718"/>
    </row>
    <row r="631" spans="2:256" s="418" customFormat="1">
      <c r="B631" s="432"/>
      <c r="C631" s="433"/>
      <c r="D631" s="432"/>
      <c r="E631" s="432"/>
      <c r="P631" s="718"/>
      <c r="Q631" s="718"/>
      <c r="R631" s="718"/>
      <c r="S631" s="718"/>
      <c r="T631" s="718"/>
      <c r="U631" s="718"/>
      <c r="V631" s="718"/>
      <c r="W631" s="718"/>
      <c r="X631" s="718"/>
      <c r="Y631" s="718"/>
      <c r="Z631" s="718"/>
      <c r="AA631" s="718"/>
      <c r="AB631" s="718"/>
      <c r="AC631" s="718"/>
      <c r="AD631" s="718"/>
      <c r="AE631" s="718"/>
      <c r="AF631" s="718"/>
      <c r="AG631" s="718"/>
      <c r="AH631" s="718"/>
      <c r="AI631" s="718"/>
      <c r="AJ631" s="718"/>
      <c r="AK631" s="718"/>
      <c r="AL631" s="718"/>
      <c r="AM631" s="718"/>
      <c r="AN631" s="718"/>
      <c r="AO631" s="718"/>
      <c r="AP631" s="718"/>
      <c r="AQ631" s="718"/>
      <c r="AR631" s="718"/>
      <c r="AS631" s="718"/>
      <c r="AT631" s="718"/>
      <c r="AU631" s="718"/>
      <c r="AV631" s="718"/>
      <c r="AW631" s="718"/>
      <c r="AX631" s="718"/>
      <c r="AY631" s="718"/>
      <c r="AZ631" s="718"/>
      <c r="BA631" s="718"/>
      <c r="BB631" s="718"/>
      <c r="BC631" s="718"/>
      <c r="BD631" s="718"/>
      <c r="BE631" s="718"/>
      <c r="BF631" s="718"/>
      <c r="BG631" s="718"/>
      <c r="BH631" s="718"/>
      <c r="BI631" s="718"/>
      <c r="BJ631" s="718"/>
      <c r="BK631" s="718"/>
      <c r="BL631" s="718"/>
      <c r="BM631" s="718"/>
      <c r="BN631" s="718"/>
      <c r="BO631" s="718"/>
      <c r="BP631" s="718"/>
      <c r="BQ631" s="718"/>
      <c r="BR631" s="718"/>
      <c r="BS631" s="718"/>
      <c r="BT631" s="718"/>
      <c r="BU631" s="718"/>
      <c r="BV631" s="718"/>
      <c r="BW631" s="718"/>
      <c r="BX631" s="718"/>
      <c r="BY631" s="718"/>
      <c r="BZ631" s="718"/>
      <c r="CA631" s="718"/>
      <c r="CB631" s="718"/>
      <c r="CC631" s="718"/>
      <c r="CD631" s="718"/>
      <c r="CE631" s="718"/>
      <c r="CF631" s="718"/>
      <c r="CG631" s="718"/>
      <c r="CH631" s="718"/>
      <c r="CI631" s="718"/>
      <c r="CJ631" s="718"/>
      <c r="CK631" s="718"/>
      <c r="CL631" s="718"/>
      <c r="CM631" s="718"/>
      <c r="CN631" s="718"/>
      <c r="CO631" s="718"/>
      <c r="CP631" s="718"/>
      <c r="CQ631" s="718"/>
      <c r="CR631" s="718"/>
      <c r="CS631" s="718"/>
      <c r="CT631" s="718"/>
      <c r="CU631" s="718"/>
      <c r="CV631" s="718"/>
      <c r="CW631" s="718"/>
      <c r="CX631" s="718"/>
      <c r="CY631" s="718"/>
      <c r="CZ631" s="718"/>
      <c r="DA631" s="718"/>
      <c r="DB631" s="718"/>
      <c r="DC631" s="718"/>
      <c r="DD631" s="718"/>
      <c r="DE631" s="718"/>
      <c r="DF631" s="718"/>
      <c r="DG631" s="718"/>
      <c r="DH631" s="718"/>
      <c r="DI631" s="718"/>
      <c r="DJ631" s="718"/>
      <c r="DK631" s="718"/>
      <c r="DL631" s="718"/>
      <c r="DM631" s="718"/>
      <c r="DN631" s="718"/>
      <c r="DO631" s="718"/>
      <c r="DP631" s="718"/>
      <c r="DQ631" s="718"/>
      <c r="DR631" s="718"/>
      <c r="DS631" s="718"/>
      <c r="DT631" s="718"/>
      <c r="DU631" s="718"/>
      <c r="DV631" s="718"/>
      <c r="DW631" s="718"/>
      <c r="DX631" s="718"/>
      <c r="DY631" s="718"/>
      <c r="DZ631" s="718"/>
      <c r="EA631" s="718"/>
      <c r="EB631" s="718"/>
      <c r="EC631" s="718"/>
      <c r="ED631" s="718"/>
      <c r="EE631" s="718"/>
      <c r="EF631" s="718"/>
      <c r="EG631" s="718"/>
      <c r="EH631" s="718"/>
      <c r="EI631" s="718"/>
      <c r="EJ631" s="718"/>
      <c r="EK631" s="718"/>
      <c r="EL631" s="718"/>
      <c r="EM631" s="718"/>
      <c r="EN631" s="718"/>
      <c r="EO631" s="718"/>
      <c r="EP631" s="718"/>
      <c r="EQ631" s="718"/>
      <c r="ER631" s="718"/>
      <c r="ES631" s="718"/>
      <c r="ET631" s="718"/>
      <c r="EU631" s="718"/>
      <c r="EV631" s="718"/>
      <c r="EW631" s="718"/>
      <c r="EX631" s="718"/>
      <c r="EY631" s="718"/>
      <c r="EZ631" s="718"/>
      <c r="FA631" s="718"/>
      <c r="FB631" s="718"/>
      <c r="FC631" s="718"/>
      <c r="FD631" s="718"/>
      <c r="FE631" s="718"/>
      <c r="FF631" s="718"/>
      <c r="FG631" s="718"/>
      <c r="FH631" s="718"/>
      <c r="FI631" s="718"/>
      <c r="FJ631" s="718"/>
      <c r="FK631" s="718"/>
      <c r="FL631" s="718"/>
      <c r="FM631" s="718"/>
      <c r="FN631" s="718"/>
      <c r="FO631" s="718"/>
      <c r="FP631" s="718"/>
      <c r="FQ631" s="718"/>
      <c r="FR631" s="718"/>
      <c r="FS631" s="718"/>
      <c r="FT631" s="718"/>
      <c r="FU631" s="718"/>
      <c r="FV631" s="718"/>
      <c r="FW631" s="718"/>
      <c r="FX631" s="718"/>
      <c r="FY631" s="718"/>
      <c r="FZ631" s="718"/>
      <c r="GA631" s="718"/>
      <c r="GB631" s="718"/>
      <c r="GC631" s="718"/>
      <c r="GD631" s="718"/>
      <c r="GE631" s="718"/>
      <c r="GF631" s="718"/>
      <c r="GG631" s="718"/>
      <c r="GH631" s="718"/>
      <c r="GI631" s="718"/>
      <c r="GJ631" s="718"/>
      <c r="GK631" s="718"/>
      <c r="GL631" s="718"/>
      <c r="GM631" s="718"/>
      <c r="GN631" s="718"/>
      <c r="GO631" s="718"/>
      <c r="GP631" s="718"/>
      <c r="GQ631" s="718"/>
      <c r="GR631" s="718"/>
      <c r="GS631" s="718"/>
      <c r="GT631" s="718"/>
      <c r="GU631" s="718"/>
      <c r="GV631" s="718"/>
      <c r="GW631" s="718"/>
      <c r="GX631" s="718"/>
      <c r="GY631" s="718"/>
      <c r="GZ631" s="718"/>
      <c r="HA631" s="718"/>
      <c r="HB631" s="718"/>
      <c r="HC631" s="718"/>
      <c r="HD631" s="718"/>
      <c r="HE631" s="718"/>
      <c r="HF631" s="718"/>
      <c r="HG631" s="718"/>
      <c r="HH631" s="718"/>
      <c r="HI631" s="718"/>
      <c r="HJ631" s="718"/>
      <c r="HK631" s="718"/>
      <c r="HL631" s="718"/>
      <c r="HM631" s="718"/>
      <c r="HN631" s="718"/>
      <c r="HO631" s="718"/>
      <c r="HP631" s="718"/>
      <c r="HQ631" s="718"/>
      <c r="HR631" s="718"/>
      <c r="HS631" s="718"/>
      <c r="HT631" s="718"/>
      <c r="HU631" s="718"/>
      <c r="HV631" s="718"/>
      <c r="HW631" s="718"/>
      <c r="HX631" s="718"/>
      <c r="HY631" s="718"/>
      <c r="HZ631" s="718"/>
      <c r="IA631" s="718"/>
      <c r="IB631" s="718"/>
      <c r="IC631" s="718"/>
      <c r="ID631" s="718"/>
      <c r="IE631" s="718"/>
      <c r="IF631" s="718"/>
      <c r="IG631" s="718"/>
      <c r="IH631" s="718"/>
      <c r="II631" s="718"/>
      <c r="IJ631" s="718"/>
      <c r="IK631" s="718"/>
      <c r="IL631" s="718"/>
      <c r="IM631" s="718"/>
      <c r="IN631" s="718"/>
      <c r="IO631" s="718"/>
      <c r="IP631" s="718"/>
      <c r="IQ631" s="718"/>
      <c r="IR631" s="718"/>
      <c r="IS631" s="718"/>
      <c r="IT631" s="718"/>
      <c r="IU631" s="718"/>
      <c r="IV631" s="718"/>
    </row>
    <row r="632" spans="2:256" s="418" customFormat="1">
      <c r="B632" s="432"/>
      <c r="C632" s="433"/>
      <c r="D632" s="432"/>
      <c r="E632" s="432"/>
      <c r="P632" s="718"/>
      <c r="Q632" s="718"/>
      <c r="R632" s="718"/>
      <c r="S632" s="718"/>
      <c r="T632" s="718"/>
      <c r="U632" s="718"/>
      <c r="V632" s="718"/>
      <c r="W632" s="718"/>
      <c r="X632" s="718"/>
      <c r="Y632" s="718"/>
      <c r="Z632" s="718"/>
      <c r="AA632" s="718"/>
      <c r="AB632" s="718"/>
      <c r="AC632" s="718"/>
      <c r="AD632" s="718"/>
      <c r="AE632" s="718"/>
      <c r="AF632" s="718"/>
      <c r="AG632" s="718"/>
      <c r="AH632" s="718"/>
      <c r="AI632" s="718"/>
      <c r="AJ632" s="718"/>
      <c r="AK632" s="718"/>
      <c r="AL632" s="718"/>
      <c r="AM632" s="718"/>
      <c r="AN632" s="718"/>
      <c r="AO632" s="718"/>
      <c r="AP632" s="718"/>
      <c r="AQ632" s="718"/>
      <c r="AR632" s="718"/>
      <c r="AS632" s="718"/>
      <c r="AT632" s="718"/>
      <c r="AU632" s="718"/>
      <c r="AV632" s="718"/>
      <c r="AW632" s="718"/>
      <c r="AX632" s="718"/>
      <c r="AY632" s="718"/>
      <c r="AZ632" s="718"/>
      <c r="BA632" s="718"/>
      <c r="BB632" s="718"/>
      <c r="BC632" s="718"/>
      <c r="BD632" s="718"/>
      <c r="BE632" s="718"/>
      <c r="BF632" s="718"/>
      <c r="BG632" s="718"/>
      <c r="BH632" s="718"/>
      <c r="BI632" s="718"/>
      <c r="BJ632" s="718"/>
      <c r="BK632" s="718"/>
      <c r="BL632" s="718"/>
      <c r="BM632" s="718"/>
      <c r="BN632" s="718"/>
      <c r="BO632" s="718"/>
      <c r="BP632" s="718"/>
      <c r="BQ632" s="718"/>
      <c r="BR632" s="718"/>
      <c r="BS632" s="718"/>
      <c r="BT632" s="718"/>
      <c r="BU632" s="718"/>
      <c r="BV632" s="718"/>
      <c r="BW632" s="718"/>
      <c r="BX632" s="718"/>
      <c r="BY632" s="718"/>
      <c r="BZ632" s="718"/>
      <c r="CA632" s="718"/>
      <c r="CB632" s="718"/>
      <c r="CC632" s="718"/>
      <c r="CD632" s="718"/>
      <c r="CE632" s="718"/>
      <c r="CF632" s="718"/>
      <c r="CG632" s="718"/>
      <c r="CH632" s="718"/>
      <c r="CI632" s="718"/>
      <c r="CJ632" s="718"/>
      <c r="CK632" s="718"/>
      <c r="CL632" s="718"/>
      <c r="CM632" s="718"/>
      <c r="CN632" s="718"/>
      <c r="CO632" s="718"/>
      <c r="CP632" s="718"/>
      <c r="CQ632" s="718"/>
      <c r="CR632" s="718"/>
      <c r="CS632" s="718"/>
      <c r="CT632" s="718"/>
      <c r="CU632" s="718"/>
      <c r="CV632" s="718"/>
      <c r="CW632" s="718"/>
      <c r="CX632" s="718"/>
      <c r="CY632" s="718"/>
      <c r="CZ632" s="718"/>
      <c r="DA632" s="718"/>
      <c r="DB632" s="718"/>
      <c r="DC632" s="718"/>
      <c r="DD632" s="718"/>
      <c r="DE632" s="718"/>
      <c r="DF632" s="718"/>
      <c r="DG632" s="718"/>
      <c r="DH632" s="718"/>
      <c r="DI632" s="718"/>
      <c r="DJ632" s="718"/>
      <c r="DK632" s="718"/>
      <c r="DL632" s="718"/>
      <c r="DM632" s="718"/>
      <c r="DN632" s="718"/>
      <c r="DO632" s="718"/>
      <c r="DP632" s="718"/>
      <c r="DQ632" s="718"/>
      <c r="DR632" s="718"/>
      <c r="DS632" s="718"/>
      <c r="DT632" s="718"/>
      <c r="DU632" s="718"/>
      <c r="DV632" s="718"/>
      <c r="DW632" s="718"/>
      <c r="DX632" s="718"/>
      <c r="DY632" s="718"/>
      <c r="DZ632" s="718"/>
      <c r="EA632" s="718"/>
      <c r="EB632" s="718"/>
      <c r="EC632" s="718"/>
      <c r="ED632" s="718"/>
      <c r="EE632" s="718"/>
      <c r="EF632" s="718"/>
      <c r="EG632" s="718"/>
      <c r="EH632" s="718"/>
      <c r="EI632" s="718"/>
      <c r="EJ632" s="718"/>
      <c r="EK632" s="718"/>
      <c r="EL632" s="718"/>
      <c r="EM632" s="718"/>
      <c r="EN632" s="718"/>
      <c r="EO632" s="718"/>
      <c r="EP632" s="718"/>
      <c r="EQ632" s="718"/>
      <c r="ER632" s="718"/>
      <c r="ES632" s="718"/>
      <c r="ET632" s="718"/>
      <c r="EU632" s="718"/>
      <c r="EV632" s="718"/>
      <c r="EW632" s="718"/>
      <c r="EX632" s="718"/>
      <c r="EY632" s="718"/>
      <c r="EZ632" s="718"/>
      <c r="FA632" s="718"/>
      <c r="FB632" s="718"/>
      <c r="FC632" s="718"/>
      <c r="FD632" s="718"/>
      <c r="FE632" s="718"/>
      <c r="FF632" s="718"/>
      <c r="FG632" s="718"/>
      <c r="FH632" s="718"/>
      <c r="FI632" s="718"/>
      <c r="FJ632" s="718"/>
      <c r="FK632" s="718"/>
      <c r="FL632" s="718"/>
      <c r="FM632" s="718"/>
      <c r="FN632" s="718"/>
      <c r="FO632" s="718"/>
      <c r="FP632" s="718"/>
      <c r="FQ632" s="718"/>
      <c r="FR632" s="718"/>
      <c r="FS632" s="718"/>
      <c r="FT632" s="718"/>
      <c r="FU632" s="718"/>
      <c r="FV632" s="718"/>
      <c r="FW632" s="718"/>
      <c r="FX632" s="718"/>
      <c r="FY632" s="718"/>
      <c r="FZ632" s="718"/>
      <c r="GA632" s="718"/>
      <c r="GB632" s="718"/>
      <c r="GC632" s="718"/>
      <c r="GD632" s="718"/>
      <c r="GE632" s="718"/>
      <c r="GF632" s="718"/>
      <c r="GG632" s="718"/>
      <c r="GH632" s="718"/>
      <c r="GI632" s="718"/>
      <c r="GJ632" s="718"/>
      <c r="GK632" s="718"/>
      <c r="GL632" s="718"/>
      <c r="GM632" s="718"/>
      <c r="GN632" s="718"/>
      <c r="GO632" s="718"/>
      <c r="GP632" s="718"/>
      <c r="GQ632" s="718"/>
      <c r="GR632" s="718"/>
      <c r="GS632" s="718"/>
      <c r="GT632" s="718"/>
      <c r="GU632" s="718"/>
      <c r="GV632" s="718"/>
      <c r="GW632" s="718"/>
      <c r="GX632" s="718"/>
      <c r="GY632" s="718"/>
      <c r="GZ632" s="718"/>
      <c r="HA632" s="718"/>
      <c r="HB632" s="718"/>
      <c r="HC632" s="718"/>
      <c r="HD632" s="718"/>
      <c r="HE632" s="718"/>
      <c r="HF632" s="718"/>
      <c r="HG632" s="718"/>
      <c r="HH632" s="718"/>
      <c r="HI632" s="718"/>
      <c r="HJ632" s="718"/>
      <c r="HK632" s="718"/>
      <c r="HL632" s="718"/>
      <c r="HM632" s="718"/>
      <c r="HN632" s="718"/>
      <c r="HO632" s="718"/>
      <c r="HP632" s="718"/>
      <c r="HQ632" s="718"/>
      <c r="HR632" s="718"/>
      <c r="HS632" s="718"/>
      <c r="HT632" s="718"/>
      <c r="HU632" s="718"/>
      <c r="HV632" s="718"/>
      <c r="HW632" s="718"/>
      <c r="HX632" s="718"/>
      <c r="HY632" s="718"/>
      <c r="HZ632" s="718"/>
      <c r="IA632" s="718"/>
      <c r="IB632" s="718"/>
      <c r="IC632" s="718"/>
      <c r="ID632" s="718"/>
      <c r="IE632" s="718"/>
      <c r="IF632" s="718"/>
      <c r="IG632" s="718"/>
      <c r="IH632" s="718"/>
      <c r="II632" s="718"/>
      <c r="IJ632" s="718"/>
      <c r="IK632" s="718"/>
      <c r="IL632" s="718"/>
      <c r="IM632" s="718"/>
      <c r="IN632" s="718"/>
      <c r="IO632" s="718"/>
      <c r="IP632" s="718"/>
      <c r="IQ632" s="718"/>
      <c r="IR632" s="718"/>
      <c r="IS632" s="718"/>
      <c r="IT632" s="718"/>
      <c r="IU632" s="718"/>
      <c r="IV632" s="718"/>
    </row>
    <row r="633" spans="2:256" s="418" customFormat="1">
      <c r="B633" s="432"/>
      <c r="C633" s="433"/>
      <c r="D633" s="432"/>
      <c r="E633" s="432"/>
      <c r="P633" s="718"/>
      <c r="Q633" s="718"/>
      <c r="R633" s="718"/>
      <c r="S633" s="718"/>
      <c r="T633" s="718"/>
      <c r="U633" s="718"/>
      <c r="V633" s="718"/>
      <c r="W633" s="718"/>
      <c r="X633" s="718"/>
      <c r="Y633" s="718"/>
      <c r="Z633" s="718"/>
      <c r="AA633" s="718"/>
      <c r="AB633" s="718"/>
      <c r="AC633" s="718"/>
      <c r="AD633" s="718"/>
      <c r="AE633" s="718"/>
      <c r="AF633" s="718"/>
      <c r="AG633" s="718"/>
      <c r="AH633" s="718"/>
      <c r="AI633" s="718"/>
      <c r="AJ633" s="718"/>
      <c r="AK633" s="718"/>
      <c r="AL633" s="718"/>
      <c r="AM633" s="718"/>
      <c r="AN633" s="718"/>
      <c r="AO633" s="718"/>
      <c r="AP633" s="718"/>
      <c r="AQ633" s="718"/>
      <c r="AR633" s="718"/>
      <c r="AS633" s="718"/>
      <c r="AT633" s="718"/>
      <c r="AU633" s="718"/>
      <c r="AV633" s="718"/>
      <c r="AW633" s="718"/>
      <c r="AX633" s="718"/>
      <c r="AY633" s="718"/>
      <c r="AZ633" s="718"/>
      <c r="BA633" s="718"/>
      <c r="BB633" s="718"/>
      <c r="BC633" s="718"/>
      <c r="BD633" s="718"/>
      <c r="BE633" s="718"/>
      <c r="BF633" s="718"/>
      <c r="BG633" s="718"/>
      <c r="BH633" s="718"/>
      <c r="BI633" s="718"/>
      <c r="BJ633" s="718"/>
      <c r="BK633" s="718"/>
      <c r="BL633" s="718"/>
      <c r="BM633" s="718"/>
      <c r="BN633" s="718"/>
      <c r="BO633" s="718"/>
      <c r="BP633" s="718"/>
      <c r="BQ633" s="718"/>
      <c r="BR633" s="718"/>
      <c r="BS633" s="718"/>
      <c r="BT633" s="718"/>
      <c r="BU633" s="718"/>
      <c r="BV633" s="718"/>
      <c r="BW633" s="718"/>
      <c r="BX633" s="718"/>
      <c r="BY633" s="718"/>
      <c r="BZ633" s="718"/>
      <c r="CA633" s="718"/>
      <c r="CB633" s="718"/>
      <c r="CC633" s="718"/>
      <c r="CD633" s="718"/>
      <c r="CE633" s="718"/>
      <c r="CF633" s="718"/>
      <c r="CG633" s="718"/>
      <c r="CH633" s="718"/>
      <c r="CI633" s="718"/>
      <c r="CJ633" s="718"/>
      <c r="CK633" s="718"/>
      <c r="CL633" s="718"/>
      <c r="CM633" s="718"/>
      <c r="CN633" s="718"/>
      <c r="CO633" s="718"/>
      <c r="CP633" s="718"/>
      <c r="CQ633" s="718"/>
      <c r="CR633" s="718"/>
      <c r="CS633" s="718"/>
      <c r="CT633" s="718"/>
      <c r="CU633" s="718"/>
      <c r="CV633" s="718"/>
      <c r="CW633" s="718"/>
      <c r="CX633" s="718"/>
      <c r="CY633" s="718"/>
      <c r="CZ633" s="718"/>
      <c r="DA633" s="718"/>
      <c r="DB633" s="718"/>
      <c r="DC633" s="718"/>
      <c r="DD633" s="718"/>
      <c r="DE633" s="718"/>
      <c r="DF633" s="718"/>
      <c r="DG633" s="718"/>
      <c r="DH633" s="718"/>
      <c r="DI633" s="718"/>
      <c r="DJ633" s="718"/>
      <c r="DK633" s="718"/>
      <c r="DL633" s="718"/>
      <c r="DM633" s="718"/>
      <c r="DN633" s="718"/>
      <c r="DO633" s="718"/>
      <c r="DP633" s="718"/>
      <c r="DQ633" s="718"/>
      <c r="DR633" s="718"/>
      <c r="DS633" s="718"/>
      <c r="DT633" s="718"/>
      <c r="DU633" s="718"/>
      <c r="DV633" s="718"/>
      <c r="DW633" s="718"/>
      <c r="DX633" s="718"/>
      <c r="DY633" s="718"/>
      <c r="DZ633" s="718"/>
      <c r="EA633" s="718"/>
      <c r="EB633" s="718"/>
      <c r="EC633" s="718"/>
      <c r="ED633" s="718"/>
      <c r="EE633" s="718"/>
      <c r="EF633" s="718"/>
      <c r="EG633" s="718"/>
      <c r="EH633" s="718"/>
      <c r="EI633" s="718"/>
      <c r="EJ633" s="718"/>
      <c r="EK633" s="718"/>
      <c r="EL633" s="718"/>
      <c r="EM633" s="718"/>
      <c r="EN633" s="718"/>
      <c r="EO633" s="718"/>
      <c r="EP633" s="718"/>
      <c r="EQ633" s="718"/>
      <c r="ER633" s="718"/>
      <c r="ES633" s="718"/>
      <c r="ET633" s="718"/>
      <c r="EU633" s="718"/>
      <c r="EV633" s="718"/>
      <c r="EW633" s="718"/>
      <c r="EX633" s="718"/>
      <c r="EY633" s="718"/>
      <c r="EZ633" s="718"/>
      <c r="FA633" s="718"/>
      <c r="FB633" s="718"/>
      <c r="FC633" s="718"/>
      <c r="FD633" s="718"/>
      <c r="FE633" s="718"/>
      <c r="FF633" s="718"/>
      <c r="FG633" s="718"/>
      <c r="FH633" s="718"/>
      <c r="FI633" s="718"/>
      <c r="FJ633" s="718"/>
      <c r="FK633" s="718"/>
      <c r="FL633" s="718"/>
      <c r="FM633" s="718"/>
      <c r="FN633" s="718"/>
      <c r="FO633" s="718"/>
      <c r="FP633" s="718"/>
      <c r="FQ633" s="718"/>
      <c r="FR633" s="718"/>
      <c r="FS633" s="718"/>
      <c r="FT633" s="718"/>
      <c r="FU633" s="718"/>
      <c r="FV633" s="718"/>
      <c r="FW633" s="718"/>
      <c r="FX633" s="718"/>
      <c r="FY633" s="718"/>
      <c r="FZ633" s="718"/>
      <c r="GA633" s="718"/>
      <c r="GB633" s="718"/>
      <c r="GC633" s="718"/>
      <c r="GD633" s="718"/>
      <c r="GE633" s="718"/>
      <c r="GF633" s="718"/>
      <c r="GG633" s="718"/>
      <c r="GH633" s="718"/>
      <c r="GI633" s="718"/>
      <c r="GJ633" s="718"/>
      <c r="GK633" s="718"/>
      <c r="GL633" s="718"/>
      <c r="GM633" s="718"/>
      <c r="GN633" s="718"/>
      <c r="GO633" s="718"/>
      <c r="GP633" s="718"/>
      <c r="GQ633" s="718"/>
      <c r="GR633" s="718"/>
      <c r="GS633" s="718"/>
      <c r="GT633" s="718"/>
      <c r="GU633" s="718"/>
      <c r="GV633" s="718"/>
      <c r="GW633" s="718"/>
      <c r="GX633" s="718"/>
      <c r="GY633" s="718"/>
      <c r="GZ633" s="718"/>
      <c r="HA633" s="718"/>
      <c r="HB633" s="718"/>
      <c r="HC633" s="718"/>
      <c r="HD633" s="718"/>
      <c r="HE633" s="718"/>
      <c r="HF633" s="718"/>
      <c r="HG633" s="718"/>
      <c r="HH633" s="718"/>
      <c r="HI633" s="718"/>
      <c r="HJ633" s="718"/>
      <c r="HK633" s="718"/>
      <c r="HL633" s="718"/>
      <c r="HM633" s="718"/>
      <c r="HN633" s="718"/>
      <c r="HO633" s="718"/>
      <c r="HP633" s="718"/>
      <c r="HQ633" s="718"/>
      <c r="HR633" s="718"/>
      <c r="HS633" s="718"/>
      <c r="HT633" s="718"/>
      <c r="HU633" s="718"/>
      <c r="HV633" s="718"/>
      <c r="HW633" s="718"/>
      <c r="HX633" s="718"/>
      <c r="HY633" s="718"/>
      <c r="HZ633" s="718"/>
      <c r="IA633" s="718"/>
      <c r="IB633" s="718"/>
      <c r="IC633" s="718"/>
      <c r="ID633" s="718"/>
      <c r="IE633" s="718"/>
      <c r="IF633" s="718"/>
      <c r="IG633" s="718"/>
      <c r="IH633" s="718"/>
      <c r="II633" s="718"/>
      <c r="IJ633" s="718"/>
      <c r="IK633" s="718"/>
      <c r="IL633" s="718"/>
      <c r="IM633" s="718"/>
      <c r="IN633" s="718"/>
      <c r="IO633" s="718"/>
      <c r="IP633" s="718"/>
      <c r="IQ633" s="718"/>
      <c r="IR633" s="718"/>
      <c r="IS633" s="718"/>
      <c r="IT633" s="718"/>
      <c r="IU633" s="718"/>
      <c r="IV633" s="718"/>
    </row>
    <row r="634" spans="2:256" s="418" customFormat="1">
      <c r="B634" s="432"/>
      <c r="C634" s="433"/>
      <c r="D634" s="432"/>
      <c r="E634" s="432"/>
      <c r="P634" s="718"/>
      <c r="Q634" s="718"/>
      <c r="R634" s="718"/>
      <c r="S634" s="718"/>
      <c r="T634" s="718"/>
      <c r="U634" s="718"/>
      <c r="V634" s="718"/>
      <c r="W634" s="718"/>
      <c r="X634" s="718"/>
      <c r="Y634" s="718"/>
      <c r="Z634" s="718"/>
      <c r="AA634" s="718"/>
      <c r="AB634" s="718"/>
      <c r="AC634" s="718"/>
      <c r="AD634" s="718"/>
      <c r="AE634" s="718"/>
      <c r="AF634" s="718"/>
      <c r="AG634" s="718"/>
      <c r="AH634" s="718"/>
      <c r="AI634" s="718"/>
      <c r="AJ634" s="718"/>
      <c r="AK634" s="718"/>
      <c r="AL634" s="718"/>
      <c r="AM634" s="718"/>
      <c r="AN634" s="718"/>
      <c r="AO634" s="718"/>
      <c r="AP634" s="718"/>
      <c r="AQ634" s="718"/>
      <c r="AR634" s="718"/>
      <c r="AS634" s="718"/>
      <c r="AT634" s="718"/>
      <c r="AU634" s="718"/>
      <c r="AV634" s="718"/>
      <c r="AW634" s="718"/>
      <c r="AX634" s="718"/>
      <c r="AY634" s="718"/>
      <c r="AZ634" s="718"/>
      <c r="BA634" s="718"/>
      <c r="BB634" s="718"/>
      <c r="BC634" s="718"/>
      <c r="BD634" s="718"/>
      <c r="BE634" s="718"/>
      <c r="BF634" s="718"/>
      <c r="BG634" s="718"/>
      <c r="BH634" s="718"/>
      <c r="BI634" s="718"/>
      <c r="BJ634" s="718"/>
      <c r="BK634" s="718"/>
      <c r="BL634" s="718"/>
      <c r="BM634" s="718"/>
      <c r="BN634" s="718"/>
      <c r="BO634" s="718"/>
      <c r="BP634" s="718"/>
      <c r="BQ634" s="718"/>
      <c r="BR634" s="718"/>
      <c r="BS634" s="718"/>
      <c r="BT634" s="718"/>
      <c r="BU634" s="718"/>
      <c r="BV634" s="718"/>
      <c r="BW634" s="718"/>
      <c r="BX634" s="718"/>
      <c r="BY634" s="718"/>
      <c r="BZ634" s="718"/>
      <c r="CA634" s="718"/>
      <c r="CB634" s="718"/>
      <c r="CC634" s="718"/>
      <c r="CD634" s="718"/>
      <c r="CE634" s="718"/>
      <c r="CF634" s="718"/>
      <c r="CG634" s="718"/>
      <c r="CH634" s="718"/>
      <c r="CI634" s="718"/>
      <c r="CJ634" s="718"/>
      <c r="CK634" s="718"/>
      <c r="CL634" s="718"/>
      <c r="CM634" s="718"/>
      <c r="CN634" s="718"/>
      <c r="CO634" s="718"/>
      <c r="CP634" s="718"/>
      <c r="CQ634" s="718"/>
      <c r="CR634" s="718"/>
      <c r="CS634" s="718"/>
      <c r="CT634" s="718"/>
      <c r="CU634" s="718"/>
      <c r="CV634" s="718"/>
      <c r="CW634" s="718"/>
      <c r="CX634" s="718"/>
      <c r="CY634" s="718"/>
      <c r="CZ634" s="718"/>
      <c r="DA634" s="718"/>
      <c r="DB634" s="718"/>
      <c r="DC634" s="718"/>
      <c r="DD634" s="718"/>
      <c r="DE634" s="718"/>
      <c r="DF634" s="718"/>
      <c r="DG634" s="718"/>
      <c r="DH634" s="718"/>
      <c r="DI634" s="718"/>
      <c r="DJ634" s="718"/>
      <c r="DK634" s="718"/>
      <c r="DL634" s="718"/>
      <c r="DM634" s="718"/>
      <c r="DN634" s="718"/>
      <c r="DO634" s="718"/>
      <c r="DP634" s="718"/>
      <c r="DQ634" s="718"/>
      <c r="DR634" s="718"/>
      <c r="DS634" s="718"/>
      <c r="DT634" s="718"/>
      <c r="DU634" s="718"/>
      <c r="DV634" s="718"/>
      <c r="DW634" s="718"/>
      <c r="DX634" s="718"/>
      <c r="DY634" s="718"/>
      <c r="DZ634" s="718"/>
      <c r="EA634" s="718"/>
      <c r="EB634" s="718"/>
      <c r="EC634" s="718"/>
      <c r="ED634" s="718"/>
      <c r="EE634" s="718"/>
      <c r="EF634" s="718"/>
      <c r="EG634" s="718"/>
      <c r="EH634" s="718"/>
      <c r="EI634" s="718"/>
      <c r="EJ634" s="718"/>
      <c r="EK634" s="718"/>
      <c r="EL634" s="718"/>
      <c r="EM634" s="718"/>
      <c r="EN634" s="718"/>
      <c r="EO634" s="718"/>
      <c r="EP634" s="718"/>
      <c r="EQ634" s="718"/>
      <c r="ER634" s="718"/>
      <c r="ES634" s="718"/>
      <c r="ET634" s="718"/>
      <c r="EU634" s="718"/>
      <c r="EV634" s="718"/>
      <c r="EW634" s="718"/>
      <c r="EX634" s="718"/>
      <c r="EY634" s="718"/>
      <c r="EZ634" s="718"/>
      <c r="FA634" s="718"/>
      <c r="FB634" s="718"/>
      <c r="FC634" s="718"/>
      <c r="FD634" s="718"/>
      <c r="FE634" s="718"/>
      <c r="FF634" s="718"/>
      <c r="FG634" s="718"/>
      <c r="FH634" s="718"/>
      <c r="FI634" s="718"/>
      <c r="FJ634" s="718"/>
      <c r="FK634" s="718"/>
      <c r="FL634" s="718"/>
      <c r="FM634" s="718"/>
      <c r="FN634" s="718"/>
      <c r="FO634" s="718"/>
      <c r="FP634" s="718"/>
      <c r="FQ634" s="718"/>
      <c r="FR634" s="718"/>
      <c r="FS634" s="718"/>
      <c r="FT634" s="718"/>
      <c r="FU634" s="718"/>
      <c r="FV634" s="718"/>
      <c r="FW634" s="718"/>
      <c r="FX634" s="718"/>
      <c r="FY634" s="718"/>
      <c r="FZ634" s="718"/>
      <c r="GA634" s="718"/>
      <c r="GB634" s="718"/>
      <c r="GC634" s="718"/>
      <c r="GD634" s="718"/>
      <c r="GE634" s="718"/>
      <c r="GF634" s="718"/>
      <c r="GG634" s="718"/>
      <c r="GH634" s="718"/>
      <c r="GI634" s="718"/>
      <c r="GJ634" s="718"/>
      <c r="GK634" s="718"/>
      <c r="GL634" s="718"/>
      <c r="GM634" s="718"/>
      <c r="GN634" s="718"/>
      <c r="GO634" s="718"/>
      <c r="GP634" s="718"/>
      <c r="GQ634" s="718"/>
      <c r="GR634" s="718"/>
      <c r="GS634" s="718"/>
      <c r="GT634" s="718"/>
      <c r="GU634" s="718"/>
      <c r="GV634" s="718"/>
      <c r="GW634" s="718"/>
      <c r="GX634" s="718"/>
      <c r="GY634" s="718"/>
      <c r="GZ634" s="718"/>
      <c r="HA634" s="718"/>
      <c r="HB634" s="718"/>
      <c r="HC634" s="718"/>
      <c r="HD634" s="718"/>
      <c r="HE634" s="718"/>
      <c r="HF634" s="718"/>
      <c r="HG634" s="718"/>
      <c r="HH634" s="718"/>
      <c r="HI634" s="718"/>
      <c r="HJ634" s="718"/>
      <c r="HK634" s="718"/>
      <c r="HL634" s="718"/>
      <c r="HM634" s="718"/>
      <c r="HN634" s="718"/>
      <c r="HO634" s="718"/>
      <c r="HP634" s="718"/>
      <c r="HQ634" s="718"/>
      <c r="HR634" s="718"/>
      <c r="HS634" s="718"/>
      <c r="HT634" s="718"/>
      <c r="HU634" s="718"/>
      <c r="HV634" s="718"/>
      <c r="HW634" s="718"/>
      <c r="HX634" s="718"/>
      <c r="HY634" s="718"/>
      <c r="HZ634" s="718"/>
      <c r="IA634" s="718"/>
      <c r="IB634" s="718"/>
      <c r="IC634" s="718"/>
      <c r="ID634" s="718"/>
      <c r="IE634" s="718"/>
      <c r="IF634" s="718"/>
      <c r="IG634" s="718"/>
      <c r="IH634" s="718"/>
      <c r="II634" s="718"/>
      <c r="IJ634" s="718"/>
      <c r="IK634" s="718"/>
      <c r="IL634" s="718"/>
      <c r="IM634" s="718"/>
      <c r="IN634" s="718"/>
      <c r="IO634" s="718"/>
      <c r="IP634" s="718"/>
      <c r="IQ634" s="718"/>
      <c r="IR634" s="718"/>
      <c r="IS634" s="718"/>
      <c r="IT634" s="718"/>
      <c r="IU634" s="718"/>
      <c r="IV634" s="718"/>
    </row>
    <row r="635" spans="2:256" s="418" customFormat="1">
      <c r="B635" s="432"/>
      <c r="C635" s="433"/>
      <c r="D635" s="432"/>
      <c r="E635" s="432"/>
      <c r="P635" s="718"/>
      <c r="Q635" s="718"/>
      <c r="R635" s="718"/>
      <c r="S635" s="718"/>
      <c r="T635" s="718"/>
      <c r="U635" s="718"/>
      <c r="V635" s="718"/>
      <c r="W635" s="718"/>
      <c r="X635" s="718"/>
      <c r="Y635" s="718"/>
      <c r="Z635" s="718"/>
      <c r="AA635" s="718"/>
      <c r="AB635" s="718"/>
      <c r="AC635" s="718"/>
      <c r="AD635" s="718"/>
      <c r="AE635" s="718"/>
      <c r="AF635" s="718"/>
      <c r="AG635" s="718"/>
      <c r="AH635" s="718"/>
      <c r="AI635" s="718"/>
      <c r="AJ635" s="718"/>
      <c r="AK635" s="718"/>
      <c r="AL635" s="718"/>
      <c r="AM635" s="718"/>
      <c r="AN635" s="718"/>
      <c r="AO635" s="718"/>
      <c r="AP635" s="718"/>
      <c r="AQ635" s="718"/>
      <c r="AR635" s="718"/>
      <c r="AS635" s="718"/>
      <c r="AT635" s="718"/>
      <c r="AU635" s="718"/>
      <c r="AV635" s="718"/>
      <c r="AW635" s="718"/>
      <c r="AX635" s="718"/>
      <c r="AY635" s="718"/>
      <c r="AZ635" s="718"/>
      <c r="BA635" s="718"/>
      <c r="BB635" s="718"/>
      <c r="BC635" s="718"/>
      <c r="BD635" s="718"/>
      <c r="BE635" s="718"/>
      <c r="BF635" s="718"/>
      <c r="BG635" s="718"/>
      <c r="BH635" s="718"/>
      <c r="BI635" s="718"/>
      <c r="BJ635" s="718"/>
      <c r="BK635" s="718"/>
      <c r="BL635" s="718"/>
      <c r="BM635" s="718"/>
      <c r="BN635" s="718"/>
      <c r="BO635" s="718"/>
      <c r="BP635" s="718"/>
      <c r="BQ635" s="718"/>
      <c r="BR635" s="718"/>
      <c r="BS635" s="718"/>
      <c r="BT635" s="718"/>
      <c r="BU635" s="718"/>
      <c r="BV635" s="718"/>
      <c r="BW635" s="718"/>
      <c r="BX635" s="718"/>
      <c r="BY635" s="718"/>
      <c r="BZ635" s="718"/>
      <c r="CA635" s="718"/>
      <c r="CB635" s="718"/>
      <c r="CC635" s="718"/>
      <c r="CD635" s="718"/>
      <c r="CE635" s="718"/>
      <c r="CF635" s="718"/>
      <c r="CG635" s="718"/>
      <c r="CH635" s="718"/>
      <c r="CI635" s="718"/>
      <c r="CJ635" s="718"/>
      <c r="CK635" s="718"/>
      <c r="CL635" s="718"/>
      <c r="CM635" s="718"/>
      <c r="CN635" s="718"/>
      <c r="CO635" s="718"/>
      <c r="CP635" s="718"/>
      <c r="CQ635" s="718"/>
      <c r="CR635" s="718"/>
      <c r="CS635" s="718"/>
      <c r="CT635" s="718"/>
      <c r="CU635" s="718"/>
      <c r="CV635" s="718"/>
      <c r="CW635" s="718"/>
      <c r="CX635" s="718"/>
      <c r="CY635" s="718"/>
      <c r="CZ635" s="718"/>
      <c r="DA635" s="718"/>
      <c r="DB635" s="718"/>
      <c r="DC635" s="718"/>
      <c r="DD635" s="718"/>
      <c r="DE635" s="718"/>
      <c r="DF635" s="718"/>
      <c r="DG635" s="718"/>
      <c r="DH635" s="718"/>
      <c r="DI635" s="718"/>
      <c r="DJ635" s="718"/>
      <c r="DK635" s="718"/>
      <c r="DL635" s="718"/>
      <c r="DM635" s="718"/>
      <c r="DN635" s="718"/>
      <c r="DO635" s="718"/>
      <c r="DP635" s="718"/>
      <c r="DQ635" s="718"/>
      <c r="DR635" s="718"/>
      <c r="DS635" s="718"/>
      <c r="DT635" s="718"/>
      <c r="DU635" s="718"/>
      <c r="DV635" s="718"/>
      <c r="DW635" s="718"/>
      <c r="DX635" s="718"/>
      <c r="DY635" s="718"/>
      <c r="DZ635" s="718"/>
      <c r="EA635" s="718"/>
      <c r="EB635" s="718"/>
      <c r="EC635" s="718"/>
      <c r="ED635" s="718"/>
      <c r="EE635" s="718"/>
      <c r="EF635" s="718"/>
      <c r="EG635" s="718"/>
      <c r="EH635" s="718"/>
      <c r="EI635" s="718"/>
      <c r="EJ635" s="718"/>
      <c r="EK635" s="718"/>
      <c r="EL635" s="718"/>
      <c r="EM635" s="718"/>
      <c r="EN635" s="718"/>
      <c r="EO635" s="718"/>
      <c r="EP635" s="718"/>
      <c r="EQ635" s="718"/>
      <c r="ER635" s="718"/>
      <c r="ES635" s="718"/>
      <c r="ET635" s="718"/>
      <c r="EU635" s="718"/>
      <c r="EV635" s="718"/>
      <c r="EW635" s="718"/>
      <c r="EX635" s="718"/>
      <c r="EY635" s="718"/>
      <c r="EZ635" s="718"/>
      <c r="FA635" s="718"/>
      <c r="FB635" s="718"/>
      <c r="FC635" s="718"/>
      <c r="FD635" s="718"/>
      <c r="FE635" s="718"/>
      <c r="FF635" s="718"/>
      <c r="FG635" s="718"/>
      <c r="FH635" s="718"/>
      <c r="FI635" s="718"/>
      <c r="FJ635" s="718"/>
      <c r="FK635" s="718"/>
      <c r="FL635" s="718"/>
      <c r="FM635" s="718"/>
      <c r="FN635" s="718"/>
      <c r="FO635" s="718"/>
      <c r="FP635" s="718"/>
      <c r="FQ635" s="718"/>
      <c r="FR635" s="718"/>
      <c r="FS635" s="718"/>
      <c r="FT635" s="718"/>
      <c r="FU635" s="718"/>
      <c r="FV635" s="718"/>
      <c r="FW635" s="718"/>
      <c r="FX635" s="718"/>
      <c r="FY635" s="718"/>
      <c r="FZ635" s="718"/>
      <c r="GA635" s="718"/>
      <c r="GB635" s="718"/>
      <c r="GC635" s="718"/>
      <c r="GD635" s="718"/>
      <c r="GE635" s="718"/>
      <c r="GF635" s="718"/>
      <c r="GG635" s="718"/>
      <c r="GH635" s="718"/>
      <c r="GI635" s="718"/>
      <c r="GJ635" s="718"/>
      <c r="GK635" s="718"/>
      <c r="GL635" s="718"/>
      <c r="GM635" s="718"/>
      <c r="GN635" s="718"/>
      <c r="GO635" s="718"/>
      <c r="GP635" s="718"/>
      <c r="GQ635" s="718"/>
      <c r="GR635" s="718"/>
      <c r="GS635" s="718"/>
      <c r="GT635" s="718"/>
      <c r="GU635" s="718"/>
      <c r="GV635" s="718"/>
      <c r="GW635" s="718"/>
      <c r="GX635" s="718"/>
      <c r="GY635" s="718"/>
      <c r="GZ635" s="718"/>
      <c r="HA635" s="718"/>
      <c r="HB635" s="718"/>
      <c r="HC635" s="718"/>
      <c r="HD635" s="718"/>
      <c r="HE635" s="718"/>
      <c r="HF635" s="718"/>
      <c r="HG635" s="718"/>
      <c r="HH635" s="718"/>
      <c r="HI635" s="718"/>
      <c r="HJ635" s="718"/>
      <c r="HK635" s="718"/>
      <c r="HL635" s="718"/>
      <c r="HM635" s="718"/>
      <c r="HN635" s="718"/>
      <c r="HO635" s="718"/>
      <c r="HP635" s="718"/>
      <c r="HQ635" s="718"/>
      <c r="HR635" s="718"/>
      <c r="HS635" s="718"/>
      <c r="HT635" s="718"/>
      <c r="HU635" s="718"/>
      <c r="HV635" s="718"/>
      <c r="HW635" s="718"/>
      <c r="HX635" s="718"/>
      <c r="HY635" s="718"/>
      <c r="HZ635" s="718"/>
      <c r="IA635" s="718"/>
      <c r="IB635" s="718"/>
      <c r="IC635" s="718"/>
      <c r="ID635" s="718"/>
      <c r="IE635" s="718"/>
      <c r="IF635" s="718"/>
      <c r="IG635" s="718"/>
      <c r="IH635" s="718"/>
      <c r="II635" s="718"/>
      <c r="IJ635" s="718"/>
      <c r="IK635" s="718"/>
      <c r="IL635" s="718"/>
      <c r="IM635" s="718"/>
      <c r="IN635" s="718"/>
      <c r="IO635" s="718"/>
      <c r="IP635" s="718"/>
      <c r="IQ635" s="718"/>
      <c r="IR635" s="718"/>
      <c r="IS635" s="718"/>
      <c r="IT635" s="718"/>
      <c r="IU635" s="718"/>
      <c r="IV635" s="718"/>
    </row>
    <row r="636" spans="2:256" s="418" customFormat="1">
      <c r="B636" s="432"/>
      <c r="C636" s="433"/>
      <c r="D636" s="432"/>
      <c r="E636" s="432"/>
      <c r="P636" s="718"/>
      <c r="Q636" s="718"/>
      <c r="R636" s="718"/>
      <c r="S636" s="718"/>
      <c r="T636" s="718"/>
      <c r="U636" s="718"/>
      <c r="V636" s="718"/>
      <c r="W636" s="718"/>
      <c r="X636" s="718"/>
      <c r="Y636" s="718"/>
      <c r="Z636" s="718"/>
      <c r="AA636" s="718"/>
      <c r="AB636" s="718"/>
      <c r="AC636" s="718"/>
      <c r="AD636" s="718"/>
      <c r="AE636" s="718"/>
      <c r="AF636" s="718"/>
      <c r="AG636" s="718"/>
      <c r="AH636" s="718"/>
      <c r="AI636" s="718"/>
      <c r="AJ636" s="718"/>
      <c r="AK636" s="718"/>
      <c r="AL636" s="718"/>
      <c r="AM636" s="718"/>
      <c r="AN636" s="718"/>
      <c r="AO636" s="718"/>
      <c r="AP636" s="718"/>
      <c r="AQ636" s="718"/>
      <c r="AR636" s="718"/>
      <c r="AS636" s="718"/>
      <c r="AT636" s="718"/>
      <c r="AU636" s="718"/>
      <c r="AV636" s="718"/>
      <c r="AW636" s="718"/>
      <c r="AX636" s="718"/>
      <c r="AY636" s="718"/>
      <c r="AZ636" s="718"/>
      <c r="BA636" s="718"/>
      <c r="BB636" s="718"/>
      <c r="BC636" s="718"/>
      <c r="BD636" s="718"/>
      <c r="BE636" s="718"/>
      <c r="BF636" s="718"/>
      <c r="BG636" s="718"/>
      <c r="BH636" s="718"/>
      <c r="BI636" s="718"/>
      <c r="BJ636" s="718"/>
      <c r="BK636" s="718"/>
      <c r="BL636" s="718"/>
      <c r="BM636" s="718"/>
      <c r="BN636" s="718"/>
      <c r="BO636" s="718"/>
      <c r="BP636" s="718"/>
      <c r="BQ636" s="718"/>
      <c r="BR636" s="718"/>
      <c r="BS636" s="718"/>
      <c r="BT636" s="718"/>
      <c r="BU636" s="718"/>
      <c r="BV636" s="718"/>
      <c r="BW636" s="718"/>
      <c r="BX636" s="718"/>
      <c r="BY636" s="718"/>
      <c r="BZ636" s="718"/>
      <c r="CA636" s="718"/>
      <c r="CB636" s="718"/>
      <c r="CC636" s="718"/>
      <c r="CD636" s="718"/>
      <c r="CE636" s="718"/>
      <c r="CF636" s="718"/>
      <c r="CG636" s="718"/>
      <c r="CH636" s="718"/>
      <c r="CI636" s="718"/>
      <c r="CJ636" s="718"/>
      <c r="CK636" s="718"/>
      <c r="CL636" s="718"/>
      <c r="CM636" s="718"/>
      <c r="CN636" s="718"/>
      <c r="CO636" s="718"/>
      <c r="CP636" s="718"/>
      <c r="CQ636" s="718"/>
      <c r="CR636" s="718"/>
      <c r="CS636" s="718"/>
      <c r="CT636" s="718"/>
      <c r="CU636" s="718"/>
      <c r="CV636" s="718"/>
      <c r="CW636" s="718"/>
      <c r="CX636" s="718"/>
      <c r="CY636" s="718"/>
      <c r="CZ636" s="718"/>
      <c r="DA636" s="718"/>
      <c r="DB636" s="718"/>
      <c r="DC636" s="718"/>
      <c r="DD636" s="718"/>
      <c r="DE636" s="718"/>
      <c r="DF636" s="718"/>
      <c r="DG636" s="718"/>
      <c r="DH636" s="718"/>
      <c r="DI636" s="718"/>
      <c r="DJ636" s="718"/>
      <c r="DK636" s="718"/>
      <c r="DL636" s="718"/>
      <c r="DM636" s="718"/>
      <c r="DN636" s="718"/>
      <c r="DO636" s="718"/>
      <c r="DP636" s="718"/>
      <c r="DQ636" s="718"/>
      <c r="DR636" s="718"/>
      <c r="DS636" s="718"/>
      <c r="DT636" s="718"/>
      <c r="DU636" s="718"/>
      <c r="DV636" s="718"/>
      <c r="DW636" s="718"/>
      <c r="DX636" s="718"/>
      <c r="DY636" s="718"/>
      <c r="DZ636" s="718"/>
      <c r="EA636" s="718"/>
      <c r="EB636" s="718"/>
      <c r="EC636" s="718"/>
      <c r="ED636" s="718"/>
      <c r="EE636" s="718"/>
      <c r="EF636" s="718"/>
      <c r="EG636" s="718"/>
      <c r="EH636" s="718"/>
      <c r="EI636" s="718"/>
      <c r="EJ636" s="718"/>
      <c r="EK636" s="718"/>
      <c r="EL636" s="718"/>
      <c r="EM636" s="718"/>
      <c r="EN636" s="718"/>
      <c r="EO636" s="718"/>
      <c r="EP636" s="718"/>
      <c r="EQ636" s="718"/>
      <c r="ER636" s="718"/>
      <c r="ES636" s="718"/>
      <c r="ET636" s="718"/>
      <c r="EU636" s="718"/>
      <c r="EV636" s="718"/>
      <c r="EW636" s="718"/>
      <c r="EX636" s="718"/>
      <c r="EY636" s="718"/>
      <c r="EZ636" s="718"/>
      <c r="FA636" s="718"/>
      <c r="FB636" s="718"/>
      <c r="FC636" s="718"/>
      <c r="FD636" s="718"/>
      <c r="FE636" s="718"/>
      <c r="FF636" s="718"/>
      <c r="FG636" s="718"/>
      <c r="FH636" s="718"/>
      <c r="FI636" s="718"/>
      <c r="FJ636" s="718"/>
      <c r="FK636" s="718"/>
      <c r="FL636" s="718"/>
      <c r="FM636" s="718"/>
      <c r="FN636" s="718"/>
      <c r="FO636" s="718"/>
      <c r="FP636" s="718"/>
      <c r="FQ636" s="718"/>
      <c r="FR636" s="718"/>
      <c r="FS636" s="718"/>
      <c r="FT636" s="718"/>
      <c r="FU636" s="718"/>
      <c r="FV636" s="718"/>
      <c r="FW636" s="718"/>
      <c r="FX636" s="718"/>
      <c r="FY636" s="718"/>
      <c r="FZ636" s="718"/>
      <c r="GA636" s="718"/>
      <c r="GB636" s="718"/>
      <c r="GC636" s="718"/>
      <c r="GD636" s="718"/>
      <c r="GE636" s="718"/>
      <c r="GF636" s="718"/>
      <c r="GG636" s="718"/>
      <c r="GH636" s="718"/>
      <c r="GI636" s="718"/>
      <c r="GJ636" s="718"/>
      <c r="GK636" s="718"/>
      <c r="GL636" s="718"/>
      <c r="GM636" s="718"/>
      <c r="GN636" s="718"/>
      <c r="GO636" s="718"/>
      <c r="GP636" s="718"/>
      <c r="GQ636" s="718"/>
      <c r="GR636" s="718"/>
      <c r="GS636" s="718"/>
      <c r="GT636" s="718"/>
      <c r="GU636" s="718"/>
      <c r="GV636" s="718"/>
      <c r="GW636" s="718"/>
      <c r="GX636" s="718"/>
      <c r="GY636" s="718"/>
      <c r="GZ636" s="718"/>
      <c r="HA636" s="718"/>
      <c r="HB636" s="718"/>
      <c r="HC636" s="718"/>
      <c r="HD636" s="718"/>
      <c r="HE636" s="718"/>
      <c r="HF636" s="718"/>
      <c r="HG636" s="718"/>
      <c r="HH636" s="718"/>
      <c r="HI636" s="718"/>
      <c r="HJ636" s="718"/>
      <c r="HK636" s="718"/>
      <c r="HL636" s="718"/>
      <c r="HM636" s="718"/>
      <c r="HN636" s="718"/>
      <c r="HO636" s="718"/>
      <c r="HP636" s="718"/>
      <c r="HQ636" s="718"/>
      <c r="HR636" s="718"/>
      <c r="HS636" s="718"/>
      <c r="HT636" s="718"/>
      <c r="HU636" s="718"/>
      <c r="HV636" s="718"/>
      <c r="HW636" s="718"/>
      <c r="HX636" s="718"/>
      <c r="HY636" s="718"/>
      <c r="HZ636" s="718"/>
      <c r="IA636" s="718"/>
      <c r="IB636" s="718"/>
      <c r="IC636" s="718"/>
      <c r="ID636" s="718"/>
      <c r="IE636" s="718"/>
      <c r="IF636" s="718"/>
      <c r="IG636" s="718"/>
      <c r="IH636" s="718"/>
      <c r="II636" s="718"/>
      <c r="IJ636" s="718"/>
      <c r="IK636" s="718"/>
      <c r="IL636" s="718"/>
      <c r="IM636" s="718"/>
      <c r="IN636" s="718"/>
      <c r="IO636" s="718"/>
      <c r="IP636" s="718"/>
      <c r="IQ636" s="718"/>
      <c r="IR636" s="718"/>
      <c r="IS636" s="718"/>
      <c r="IT636" s="718"/>
      <c r="IU636" s="718"/>
      <c r="IV636" s="718"/>
    </row>
    <row r="637" spans="2:256" s="418" customFormat="1">
      <c r="B637" s="432"/>
      <c r="C637" s="433"/>
      <c r="D637" s="432"/>
      <c r="E637" s="432"/>
      <c r="P637" s="718"/>
      <c r="Q637" s="718"/>
      <c r="R637" s="718"/>
      <c r="S637" s="718"/>
      <c r="T637" s="718"/>
      <c r="U637" s="718"/>
      <c r="V637" s="718"/>
      <c r="W637" s="718"/>
      <c r="X637" s="718"/>
      <c r="Y637" s="718"/>
      <c r="Z637" s="718"/>
      <c r="AA637" s="718"/>
      <c r="AB637" s="718"/>
      <c r="AC637" s="718"/>
      <c r="AD637" s="718"/>
      <c r="AE637" s="718"/>
      <c r="AF637" s="718"/>
      <c r="AG637" s="718"/>
      <c r="AH637" s="718"/>
      <c r="AI637" s="718"/>
      <c r="AJ637" s="718"/>
      <c r="AK637" s="718"/>
      <c r="AL637" s="718"/>
      <c r="AM637" s="718"/>
      <c r="AN637" s="718"/>
      <c r="AO637" s="718"/>
      <c r="AP637" s="718"/>
      <c r="AQ637" s="718"/>
      <c r="AR637" s="718"/>
      <c r="AS637" s="718"/>
      <c r="AT637" s="718"/>
      <c r="AU637" s="718"/>
      <c r="AV637" s="718"/>
      <c r="AW637" s="718"/>
      <c r="AX637" s="718"/>
      <c r="AY637" s="718"/>
      <c r="AZ637" s="718"/>
      <c r="BA637" s="718"/>
      <c r="BB637" s="718"/>
      <c r="BC637" s="718"/>
      <c r="BD637" s="718"/>
      <c r="BE637" s="718"/>
      <c r="BF637" s="718"/>
      <c r="BG637" s="718"/>
      <c r="BH637" s="718"/>
      <c r="BI637" s="718"/>
      <c r="BJ637" s="718"/>
      <c r="BK637" s="718"/>
      <c r="BL637" s="718"/>
      <c r="BM637" s="718"/>
      <c r="BN637" s="718"/>
      <c r="BO637" s="718"/>
      <c r="BP637" s="718"/>
      <c r="BQ637" s="718"/>
      <c r="BR637" s="718"/>
      <c r="BS637" s="718"/>
      <c r="BT637" s="718"/>
      <c r="BU637" s="718"/>
      <c r="BV637" s="718"/>
      <c r="BW637" s="718"/>
      <c r="BX637" s="718"/>
      <c r="BY637" s="718"/>
      <c r="BZ637" s="718"/>
      <c r="CA637" s="718"/>
      <c r="CB637" s="718"/>
      <c r="CC637" s="718"/>
      <c r="CD637" s="718"/>
      <c r="CE637" s="718"/>
      <c r="CF637" s="718"/>
      <c r="CG637" s="718"/>
      <c r="CH637" s="718"/>
      <c r="CI637" s="718"/>
      <c r="CJ637" s="718"/>
      <c r="CK637" s="718"/>
      <c r="CL637" s="718"/>
      <c r="CM637" s="718"/>
      <c r="CN637" s="718"/>
      <c r="CO637" s="718"/>
      <c r="CP637" s="718"/>
      <c r="CQ637" s="718"/>
      <c r="CR637" s="718"/>
      <c r="CS637" s="718"/>
      <c r="CT637" s="718"/>
      <c r="CU637" s="718"/>
      <c r="CV637" s="718"/>
      <c r="CW637" s="718"/>
      <c r="CX637" s="718"/>
      <c r="CY637" s="718"/>
      <c r="CZ637" s="718"/>
      <c r="DA637" s="718"/>
      <c r="DB637" s="718"/>
      <c r="DC637" s="718"/>
      <c r="DD637" s="718"/>
      <c r="DE637" s="718"/>
      <c r="DF637" s="718"/>
      <c r="DG637" s="718"/>
      <c r="DH637" s="718"/>
      <c r="DI637" s="718"/>
      <c r="DJ637" s="718"/>
      <c r="DK637" s="718"/>
      <c r="DL637" s="718"/>
      <c r="DM637" s="718"/>
      <c r="DN637" s="718"/>
      <c r="DO637" s="718"/>
      <c r="DP637" s="718"/>
      <c r="DQ637" s="718"/>
      <c r="DR637" s="718"/>
      <c r="DS637" s="718"/>
      <c r="DT637" s="718"/>
      <c r="DU637" s="718"/>
      <c r="DV637" s="718"/>
      <c r="DW637" s="71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c r="FB637" s="718"/>
      <c r="FC637" s="718"/>
      <c r="FD637" s="718"/>
      <c r="FE637" s="718"/>
      <c r="FF637" s="718"/>
      <c r="FG637" s="718"/>
      <c r="FH637" s="718"/>
      <c r="FI637" s="718"/>
      <c r="FJ637" s="718"/>
      <c r="FK637" s="718"/>
      <c r="FL637" s="718"/>
      <c r="FM637" s="718"/>
      <c r="FN637" s="718"/>
      <c r="FO637" s="718"/>
      <c r="FP637" s="718"/>
      <c r="FQ637" s="718"/>
      <c r="FR637" s="718"/>
      <c r="FS637" s="718"/>
      <c r="FT637" s="718"/>
      <c r="FU637" s="718"/>
      <c r="FV637" s="718"/>
      <c r="FW637" s="718"/>
      <c r="FX637" s="718"/>
      <c r="FY637" s="718"/>
      <c r="FZ637" s="718"/>
      <c r="GA637" s="718"/>
      <c r="GB637" s="718"/>
      <c r="GC637" s="718"/>
      <c r="GD637" s="718"/>
      <c r="GE637" s="718"/>
      <c r="GF637" s="718"/>
      <c r="GG637" s="718"/>
      <c r="GH637" s="718"/>
      <c r="GI637" s="718"/>
      <c r="GJ637" s="718"/>
      <c r="GK637" s="718"/>
      <c r="GL637" s="718"/>
      <c r="GM637" s="718"/>
      <c r="GN637" s="718"/>
      <c r="GO637" s="718"/>
      <c r="GP637" s="718"/>
      <c r="GQ637" s="718"/>
      <c r="GR637" s="718"/>
      <c r="GS637" s="718"/>
      <c r="GT637" s="718"/>
      <c r="GU637" s="718"/>
      <c r="GV637" s="718"/>
      <c r="GW637" s="718"/>
      <c r="GX637" s="718"/>
      <c r="GY637" s="718"/>
      <c r="GZ637" s="718"/>
      <c r="HA637" s="718"/>
      <c r="HB637" s="718"/>
      <c r="HC637" s="718"/>
      <c r="HD637" s="718"/>
      <c r="HE637" s="718"/>
      <c r="HF637" s="718"/>
      <c r="HG637" s="718"/>
      <c r="HH637" s="718"/>
      <c r="HI637" s="718"/>
      <c r="HJ637" s="718"/>
      <c r="HK637" s="718"/>
      <c r="HL637" s="718"/>
      <c r="HM637" s="718"/>
      <c r="HN637" s="718"/>
      <c r="HO637" s="718"/>
      <c r="HP637" s="718"/>
      <c r="HQ637" s="718"/>
      <c r="HR637" s="718"/>
      <c r="HS637" s="718"/>
      <c r="HT637" s="718"/>
      <c r="HU637" s="718"/>
      <c r="HV637" s="718"/>
      <c r="HW637" s="718"/>
      <c r="HX637" s="718"/>
      <c r="HY637" s="718"/>
      <c r="HZ637" s="718"/>
      <c r="IA637" s="718"/>
      <c r="IB637" s="718"/>
      <c r="IC637" s="718"/>
      <c r="ID637" s="718"/>
      <c r="IE637" s="718"/>
      <c r="IF637" s="718"/>
      <c r="IG637" s="718"/>
      <c r="IH637" s="718"/>
      <c r="II637" s="718"/>
      <c r="IJ637" s="718"/>
      <c r="IK637" s="718"/>
      <c r="IL637" s="718"/>
      <c r="IM637" s="718"/>
      <c r="IN637" s="718"/>
      <c r="IO637" s="718"/>
      <c r="IP637" s="718"/>
      <c r="IQ637" s="718"/>
      <c r="IR637" s="718"/>
      <c r="IS637" s="718"/>
      <c r="IT637" s="718"/>
      <c r="IU637" s="718"/>
      <c r="IV637" s="718"/>
    </row>
    <row r="638" spans="2:256" s="418" customFormat="1">
      <c r="B638" s="432"/>
      <c r="C638" s="433"/>
      <c r="D638" s="432"/>
      <c r="E638" s="432"/>
      <c r="P638" s="718"/>
      <c r="Q638" s="718"/>
      <c r="R638" s="718"/>
      <c r="S638" s="718"/>
      <c r="T638" s="718"/>
      <c r="U638" s="718"/>
      <c r="V638" s="718"/>
      <c r="W638" s="718"/>
      <c r="X638" s="718"/>
      <c r="Y638" s="718"/>
      <c r="Z638" s="718"/>
      <c r="AA638" s="718"/>
      <c r="AB638" s="718"/>
      <c r="AC638" s="718"/>
      <c r="AD638" s="718"/>
      <c r="AE638" s="718"/>
      <c r="AF638" s="718"/>
      <c r="AG638" s="718"/>
      <c r="AH638" s="718"/>
      <c r="AI638" s="718"/>
      <c r="AJ638" s="718"/>
      <c r="AK638" s="718"/>
      <c r="AL638" s="718"/>
      <c r="AM638" s="718"/>
      <c r="AN638" s="718"/>
      <c r="AO638" s="718"/>
      <c r="AP638" s="718"/>
      <c r="AQ638" s="718"/>
      <c r="AR638" s="718"/>
      <c r="AS638" s="718"/>
      <c r="AT638" s="718"/>
      <c r="AU638" s="718"/>
      <c r="AV638" s="718"/>
      <c r="AW638" s="718"/>
      <c r="AX638" s="718"/>
      <c r="AY638" s="718"/>
      <c r="AZ638" s="718"/>
      <c r="BA638" s="718"/>
      <c r="BB638" s="718"/>
      <c r="BC638" s="718"/>
      <c r="BD638" s="718"/>
      <c r="BE638" s="718"/>
      <c r="BF638" s="718"/>
      <c r="BG638" s="718"/>
      <c r="BH638" s="718"/>
      <c r="BI638" s="718"/>
      <c r="BJ638" s="718"/>
      <c r="BK638" s="718"/>
      <c r="BL638" s="718"/>
      <c r="BM638" s="718"/>
      <c r="BN638" s="718"/>
      <c r="BO638" s="718"/>
      <c r="BP638" s="718"/>
      <c r="BQ638" s="718"/>
      <c r="BR638" s="718"/>
      <c r="BS638" s="718"/>
      <c r="BT638" s="718"/>
      <c r="BU638" s="718"/>
      <c r="BV638" s="718"/>
      <c r="BW638" s="718"/>
      <c r="BX638" s="718"/>
      <c r="BY638" s="718"/>
      <c r="BZ638" s="718"/>
      <c r="CA638" s="718"/>
      <c r="CB638" s="718"/>
      <c r="CC638" s="718"/>
      <c r="CD638" s="718"/>
      <c r="CE638" s="718"/>
      <c r="CF638" s="718"/>
      <c r="CG638" s="718"/>
      <c r="CH638" s="718"/>
      <c r="CI638" s="718"/>
      <c r="CJ638" s="718"/>
      <c r="CK638" s="718"/>
      <c r="CL638" s="718"/>
      <c r="CM638" s="718"/>
      <c r="CN638" s="718"/>
      <c r="CO638" s="718"/>
      <c r="CP638" s="718"/>
      <c r="CQ638" s="718"/>
      <c r="CR638" s="718"/>
      <c r="CS638" s="718"/>
      <c r="CT638" s="718"/>
      <c r="CU638" s="718"/>
      <c r="CV638" s="718"/>
      <c r="CW638" s="718"/>
      <c r="CX638" s="718"/>
      <c r="CY638" s="718"/>
      <c r="CZ638" s="718"/>
      <c r="DA638" s="718"/>
      <c r="DB638" s="718"/>
      <c r="DC638" s="718"/>
      <c r="DD638" s="718"/>
      <c r="DE638" s="718"/>
      <c r="DF638" s="718"/>
      <c r="DG638" s="718"/>
      <c r="DH638" s="718"/>
      <c r="DI638" s="718"/>
      <c r="DJ638" s="718"/>
      <c r="DK638" s="718"/>
      <c r="DL638" s="718"/>
      <c r="DM638" s="718"/>
      <c r="DN638" s="718"/>
      <c r="DO638" s="718"/>
      <c r="DP638" s="718"/>
      <c r="DQ638" s="718"/>
      <c r="DR638" s="718"/>
      <c r="DS638" s="718"/>
      <c r="DT638" s="718"/>
      <c r="DU638" s="718"/>
      <c r="DV638" s="718"/>
      <c r="DW638" s="718"/>
      <c r="DX638" s="718"/>
      <c r="DY638" s="718"/>
      <c r="DZ638" s="718"/>
      <c r="EA638" s="718"/>
      <c r="EB638" s="718"/>
      <c r="EC638" s="718"/>
      <c r="ED638" s="718"/>
      <c r="EE638" s="718"/>
      <c r="EF638" s="718"/>
      <c r="EG638" s="718"/>
      <c r="EH638" s="718"/>
      <c r="EI638" s="718"/>
      <c r="EJ638" s="718"/>
      <c r="EK638" s="718"/>
      <c r="EL638" s="718"/>
      <c r="EM638" s="718"/>
      <c r="EN638" s="718"/>
      <c r="EO638" s="718"/>
      <c r="EP638" s="718"/>
      <c r="EQ638" s="718"/>
      <c r="ER638" s="718"/>
      <c r="ES638" s="718"/>
      <c r="ET638" s="718"/>
      <c r="EU638" s="718"/>
      <c r="EV638" s="718"/>
      <c r="EW638" s="718"/>
      <c r="EX638" s="718"/>
      <c r="EY638" s="718"/>
      <c r="EZ638" s="718"/>
      <c r="FA638" s="718"/>
      <c r="FB638" s="718"/>
      <c r="FC638" s="718"/>
      <c r="FD638" s="718"/>
      <c r="FE638" s="718"/>
      <c r="FF638" s="718"/>
      <c r="FG638" s="718"/>
      <c r="FH638" s="718"/>
      <c r="FI638" s="718"/>
      <c r="FJ638" s="718"/>
      <c r="FK638" s="718"/>
      <c r="FL638" s="718"/>
      <c r="FM638" s="718"/>
      <c r="FN638" s="718"/>
      <c r="FO638" s="718"/>
      <c r="FP638" s="718"/>
      <c r="FQ638" s="718"/>
      <c r="FR638" s="718"/>
      <c r="FS638" s="718"/>
      <c r="FT638" s="718"/>
      <c r="FU638" s="718"/>
      <c r="FV638" s="718"/>
      <c r="FW638" s="718"/>
      <c r="FX638" s="718"/>
      <c r="FY638" s="718"/>
      <c r="FZ638" s="718"/>
      <c r="GA638" s="718"/>
      <c r="GB638" s="718"/>
      <c r="GC638" s="718"/>
      <c r="GD638" s="718"/>
      <c r="GE638" s="718"/>
      <c r="GF638" s="718"/>
      <c r="GG638" s="718"/>
      <c r="GH638" s="718"/>
      <c r="GI638" s="718"/>
      <c r="GJ638" s="718"/>
      <c r="GK638" s="718"/>
      <c r="GL638" s="718"/>
      <c r="GM638" s="718"/>
      <c r="GN638" s="718"/>
      <c r="GO638" s="718"/>
      <c r="GP638" s="718"/>
      <c r="GQ638" s="718"/>
      <c r="GR638" s="718"/>
      <c r="GS638" s="718"/>
      <c r="GT638" s="718"/>
      <c r="GU638" s="718"/>
      <c r="GV638" s="718"/>
      <c r="GW638" s="718"/>
      <c r="GX638" s="718"/>
      <c r="GY638" s="718"/>
      <c r="GZ638" s="718"/>
      <c r="HA638" s="718"/>
      <c r="HB638" s="718"/>
      <c r="HC638" s="718"/>
      <c r="HD638" s="718"/>
      <c r="HE638" s="718"/>
      <c r="HF638" s="718"/>
      <c r="HG638" s="718"/>
      <c r="HH638" s="718"/>
      <c r="HI638" s="718"/>
      <c r="HJ638" s="718"/>
      <c r="HK638" s="718"/>
      <c r="HL638" s="718"/>
      <c r="HM638" s="718"/>
      <c r="HN638" s="718"/>
      <c r="HO638" s="718"/>
      <c r="HP638" s="718"/>
      <c r="HQ638" s="718"/>
      <c r="HR638" s="718"/>
      <c r="HS638" s="718"/>
      <c r="HT638" s="718"/>
      <c r="HU638" s="718"/>
      <c r="HV638" s="718"/>
      <c r="HW638" s="718"/>
      <c r="HX638" s="718"/>
      <c r="HY638" s="718"/>
      <c r="HZ638" s="718"/>
      <c r="IA638" s="718"/>
      <c r="IB638" s="718"/>
      <c r="IC638" s="718"/>
      <c r="ID638" s="718"/>
      <c r="IE638" s="718"/>
      <c r="IF638" s="718"/>
      <c r="IG638" s="718"/>
      <c r="IH638" s="718"/>
      <c r="II638" s="718"/>
      <c r="IJ638" s="718"/>
      <c r="IK638" s="718"/>
      <c r="IL638" s="718"/>
      <c r="IM638" s="718"/>
      <c r="IN638" s="718"/>
      <c r="IO638" s="718"/>
      <c r="IP638" s="718"/>
      <c r="IQ638" s="718"/>
      <c r="IR638" s="718"/>
      <c r="IS638" s="718"/>
      <c r="IT638" s="718"/>
      <c r="IU638" s="718"/>
      <c r="IV638" s="718"/>
    </row>
    <row r="639" spans="2:256" s="418" customFormat="1">
      <c r="B639" s="432"/>
      <c r="C639" s="433"/>
      <c r="D639" s="432"/>
      <c r="E639" s="432"/>
      <c r="P639" s="718"/>
      <c r="Q639" s="718"/>
      <c r="R639" s="718"/>
      <c r="S639" s="718"/>
      <c r="T639" s="718"/>
      <c r="U639" s="718"/>
      <c r="V639" s="718"/>
      <c r="W639" s="718"/>
      <c r="X639" s="718"/>
      <c r="Y639" s="718"/>
      <c r="Z639" s="718"/>
      <c r="AA639" s="718"/>
      <c r="AB639" s="718"/>
      <c r="AC639" s="718"/>
      <c r="AD639" s="718"/>
      <c r="AE639" s="718"/>
      <c r="AF639" s="718"/>
      <c r="AG639" s="718"/>
      <c r="AH639" s="718"/>
      <c r="AI639" s="718"/>
      <c r="AJ639" s="718"/>
      <c r="AK639" s="718"/>
      <c r="AL639" s="718"/>
      <c r="AM639" s="718"/>
      <c r="AN639" s="718"/>
      <c r="AO639" s="718"/>
      <c r="AP639" s="718"/>
      <c r="AQ639" s="718"/>
      <c r="AR639" s="718"/>
      <c r="AS639" s="718"/>
      <c r="AT639" s="718"/>
      <c r="AU639" s="718"/>
      <c r="AV639" s="718"/>
      <c r="AW639" s="718"/>
      <c r="AX639" s="718"/>
      <c r="AY639" s="718"/>
      <c r="AZ639" s="718"/>
      <c r="BA639" s="718"/>
      <c r="BB639" s="718"/>
      <c r="BC639" s="718"/>
      <c r="BD639" s="718"/>
      <c r="BE639" s="718"/>
      <c r="BF639" s="718"/>
      <c r="BG639" s="718"/>
      <c r="BH639" s="718"/>
      <c r="BI639" s="718"/>
      <c r="BJ639" s="718"/>
      <c r="BK639" s="718"/>
      <c r="BL639" s="718"/>
      <c r="BM639" s="718"/>
      <c r="BN639" s="718"/>
      <c r="BO639" s="718"/>
      <c r="BP639" s="718"/>
      <c r="BQ639" s="718"/>
      <c r="BR639" s="718"/>
      <c r="BS639" s="718"/>
      <c r="BT639" s="718"/>
      <c r="BU639" s="718"/>
      <c r="BV639" s="718"/>
      <c r="BW639" s="718"/>
      <c r="BX639" s="718"/>
      <c r="BY639" s="718"/>
      <c r="BZ639" s="718"/>
      <c r="CA639" s="718"/>
      <c r="CB639" s="718"/>
      <c r="CC639" s="718"/>
      <c r="CD639" s="718"/>
      <c r="CE639" s="718"/>
      <c r="CF639" s="718"/>
      <c r="CG639" s="718"/>
      <c r="CH639" s="718"/>
      <c r="CI639" s="718"/>
      <c r="CJ639" s="718"/>
      <c r="CK639" s="718"/>
      <c r="CL639" s="718"/>
      <c r="CM639" s="718"/>
      <c r="CN639" s="718"/>
      <c r="CO639" s="718"/>
      <c r="CP639" s="718"/>
      <c r="CQ639" s="718"/>
      <c r="CR639" s="718"/>
      <c r="CS639" s="718"/>
      <c r="CT639" s="718"/>
      <c r="CU639" s="718"/>
      <c r="CV639" s="718"/>
      <c r="CW639" s="718"/>
      <c r="CX639" s="718"/>
      <c r="CY639" s="718"/>
      <c r="CZ639" s="718"/>
      <c r="DA639" s="718"/>
      <c r="DB639" s="718"/>
      <c r="DC639" s="718"/>
      <c r="DD639" s="718"/>
      <c r="DE639" s="718"/>
      <c r="DF639" s="718"/>
      <c r="DG639" s="718"/>
      <c r="DH639" s="718"/>
      <c r="DI639" s="718"/>
      <c r="DJ639" s="718"/>
      <c r="DK639" s="718"/>
      <c r="DL639" s="718"/>
      <c r="DM639" s="718"/>
      <c r="DN639" s="718"/>
      <c r="DO639" s="718"/>
      <c r="DP639" s="718"/>
      <c r="DQ639" s="718"/>
      <c r="DR639" s="718"/>
      <c r="DS639" s="718"/>
      <c r="DT639" s="718"/>
      <c r="DU639" s="718"/>
      <c r="DV639" s="718"/>
      <c r="DW639" s="718"/>
      <c r="DX639" s="718"/>
      <c r="DY639" s="718"/>
      <c r="DZ639" s="718"/>
      <c r="EA639" s="718"/>
      <c r="EB639" s="718"/>
      <c r="EC639" s="718"/>
      <c r="ED639" s="718"/>
      <c r="EE639" s="718"/>
      <c r="EF639" s="718"/>
      <c r="EG639" s="718"/>
      <c r="EH639" s="718"/>
      <c r="EI639" s="718"/>
      <c r="EJ639" s="718"/>
      <c r="EK639" s="718"/>
      <c r="EL639" s="718"/>
      <c r="EM639" s="718"/>
      <c r="EN639" s="718"/>
      <c r="EO639" s="718"/>
      <c r="EP639" s="718"/>
      <c r="EQ639" s="718"/>
      <c r="ER639" s="718"/>
      <c r="ES639" s="718"/>
      <c r="ET639" s="718"/>
      <c r="EU639" s="718"/>
      <c r="EV639" s="718"/>
      <c r="EW639" s="718"/>
      <c r="EX639" s="718"/>
      <c r="EY639" s="718"/>
      <c r="EZ639" s="718"/>
      <c r="FA639" s="718"/>
      <c r="FB639" s="718"/>
      <c r="FC639" s="718"/>
      <c r="FD639" s="718"/>
      <c r="FE639" s="718"/>
      <c r="FF639" s="718"/>
      <c r="FG639" s="718"/>
      <c r="FH639" s="718"/>
      <c r="FI639" s="718"/>
      <c r="FJ639" s="718"/>
      <c r="FK639" s="718"/>
      <c r="FL639" s="718"/>
      <c r="FM639" s="718"/>
      <c r="FN639" s="718"/>
      <c r="FO639" s="718"/>
      <c r="FP639" s="718"/>
      <c r="FQ639" s="718"/>
      <c r="FR639" s="718"/>
      <c r="FS639" s="718"/>
      <c r="FT639" s="718"/>
      <c r="FU639" s="718"/>
      <c r="FV639" s="718"/>
      <c r="FW639" s="718"/>
      <c r="FX639" s="718"/>
      <c r="FY639" s="718"/>
      <c r="FZ639" s="718"/>
      <c r="GA639" s="718"/>
      <c r="GB639" s="718"/>
      <c r="GC639" s="718"/>
      <c r="GD639" s="718"/>
      <c r="GE639" s="718"/>
      <c r="GF639" s="718"/>
      <c r="GG639" s="718"/>
      <c r="GH639" s="718"/>
      <c r="GI639" s="718"/>
      <c r="GJ639" s="718"/>
      <c r="GK639" s="718"/>
      <c r="GL639" s="718"/>
      <c r="GM639" s="718"/>
      <c r="GN639" s="718"/>
      <c r="GO639" s="718"/>
      <c r="GP639" s="718"/>
      <c r="GQ639" s="718"/>
      <c r="GR639" s="718"/>
      <c r="GS639" s="718"/>
      <c r="GT639" s="718"/>
      <c r="GU639" s="718"/>
      <c r="GV639" s="718"/>
      <c r="GW639" s="718"/>
      <c r="GX639" s="718"/>
      <c r="GY639" s="718"/>
      <c r="GZ639" s="718"/>
      <c r="HA639" s="718"/>
      <c r="HB639" s="718"/>
      <c r="HC639" s="718"/>
      <c r="HD639" s="718"/>
      <c r="HE639" s="718"/>
      <c r="HF639" s="718"/>
      <c r="HG639" s="718"/>
      <c r="HH639" s="718"/>
      <c r="HI639" s="718"/>
      <c r="HJ639" s="718"/>
      <c r="HK639" s="718"/>
      <c r="HL639" s="718"/>
      <c r="HM639" s="718"/>
      <c r="HN639" s="718"/>
      <c r="HO639" s="718"/>
      <c r="HP639" s="718"/>
      <c r="HQ639" s="718"/>
      <c r="HR639" s="718"/>
      <c r="HS639" s="718"/>
      <c r="HT639" s="718"/>
      <c r="HU639" s="718"/>
      <c r="HV639" s="718"/>
      <c r="HW639" s="718"/>
      <c r="HX639" s="718"/>
      <c r="HY639" s="718"/>
      <c r="HZ639" s="718"/>
      <c r="IA639" s="718"/>
      <c r="IB639" s="718"/>
      <c r="IC639" s="718"/>
      <c r="ID639" s="718"/>
      <c r="IE639" s="718"/>
      <c r="IF639" s="718"/>
      <c r="IG639" s="718"/>
      <c r="IH639" s="718"/>
      <c r="II639" s="718"/>
      <c r="IJ639" s="718"/>
      <c r="IK639" s="718"/>
      <c r="IL639" s="718"/>
      <c r="IM639" s="718"/>
      <c r="IN639" s="718"/>
      <c r="IO639" s="718"/>
      <c r="IP639" s="718"/>
      <c r="IQ639" s="718"/>
      <c r="IR639" s="718"/>
      <c r="IS639" s="718"/>
      <c r="IT639" s="718"/>
      <c r="IU639" s="718"/>
      <c r="IV639" s="718"/>
    </row>
    <row r="640" spans="2:256" s="418" customFormat="1">
      <c r="B640" s="432"/>
      <c r="C640" s="433"/>
      <c r="D640" s="432"/>
      <c r="E640" s="432"/>
      <c r="P640" s="718"/>
      <c r="Q640" s="718"/>
      <c r="R640" s="718"/>
      <c r="S640" s="718"/>
      <c r="T640" s="718"/>
      <c r="U640" s="718"/>
      <c r="V640" s="718"/>
      <c r="W640" s="718"/>
      <c r="X640" s="718"/>
      <c r="Y640" s="718"/>
      <c r="Z640" s="718"/>
      <c r="AA640" s="718"/>
      <c r="AB640" s="718"/>
      <c r="AC640" s="718"/>
      <c r="AD640" s="718"/>
      <c r="AE640" s="718"/>
      <c r="AF640" s="718"/>
      <c r="AG640" s="718"/>
      <c r="AH640" s="718"/>
      <c r="AI640" s="718"/>
      <c r="AJ640" s="718"/>
      <c r="AK640" s="718"/>
      <c r="AL640" s="718"/>
      <c r="AM640" s="718"/>
      <c r="AN640" s="718"/>
      <c r="AO640" s="718"/>
      <c r="AP640" s="718"/>
      <c r="AQ640" s="718"/>
      <c r="AR640" s="718"/>
      <c r="AS640" s="718"/>
      <c r="AT640" s="718"/>
      <c r="AU640" s="718"/>
      <c r="AV640" s="718"/>
      <c r="AW640" s="718"/>
      <c r="AX640" s="718"/>
      <c r="AY640" s="718"/>
      <c r="AZ640" s="718"/>
      <c r="BA640" s="718"/>
      <c r="BB640" s="718"/>
      <c r="BC640" s="718"/>
      <c r="BD640" s="718"/>
      <c r="BE640" s="718"/>
      <c r="BF640" s="718"/>
      <c r="BG640" s="718"/>
      <c r="BH640" s="718"/>
      <c r="BI640" s="718"/>
      <c r="BJ640" s="718"/>
      <c r="BK640" s="718"/>
      <c r="BL640" s="718"/>
      <c r="BM640" s="718"/>
      <c r="BN640" s="718"/>
      <c r="BO640" s="718"/>
      <c r="BP640" s="718"/>
      <c r="BQ640" s="718"/>
      <c r="BR640" s="718"/>
      <c r="BS640" s="718"/>
      <c r="BT640" s="718"/>
      <c r="BU640" s="718"/>
      <c r="BV640" s="718"/>
      <c r="BW640" s="718"/>
      <c r="BX640" s="718"/>
      <c r="BY640" s="718"/>
      <c r="BZ640" s="718"/>
      <c r="CA640" s="718"/>
      <c r="CB640" s="718"/>
      <c r="CC640" s="718"/>
      <c r="CD640" s="718"/>
      <c r="CE640" s="718"/>
      <c r="CF640" s="718"/>
      <c r="CG640" s="718"/>
      <c r="CH640" s="718"/>
      <c r="CI640" s="718"/>
      <c r="CJ640" s="718"/>
      <c r="CK640" s="718"/>
      <c r="CL640" s="718"/>
      <c r="CM640" s="718"/>
      <c r="CN640" s="718"/>
      <c r="CO640" s="718"/>
      <c r="CP640" s="718"/>
      <c r="CQ640" s="718"/>
      <c r="CR640" s="718"/>
      <c r="CS640" s="718"/>
      <c r="CT640" s="718"/>
      <c r="CU640" s="718"/>
      <c r="CV640" s="718"/>
      <c r="CW640" s="718"/>
      <c r="CX640" s="718"/>
      <c r="CY640" s="718"/>
      <c r="CZ640" s="718"/>
      <c r="DA640" s="718"/>
      <c r="DB640" s="718"/>
      <c r="DC640" s="718"/>
      <c r="DD640" s="718"/>
      <c r="DE640" s="718"/>
      <c r="DF640" s="718"/>
      <c r="DG640" s="718"/>
      <c r="DH640" s="718"/>
      <c r="DI640" s="718"/>
      <c r="DJ640" s="718"/>
      <c r="DK640" s="718"/>
      <c r="DL640" s="718"/>
      <c r="DM640" s="718"/>
      <c r="DN640" s="718"/>
      <c r="DO640" s="718"/>
      <c r="DP640" s="718"/>
      <c r="DQ640" s="718"/>
      <c r="DR640" s="718"/>
      <c r="DS640" s="718"/>
      <c r="DT640" s="718"/>
      <c r="DU640" s="718"/>
      <c r="DV640" s="718"/>
      <c r="DW640" s="718"/>
      <c r="DX640" s="718"/>
      <c r="DY640" s="718"/>
      <c r="DZ640" s="718"/>
      <c r="EA640" s="718"/>
      <c r="EB640" s="718"/>
      <c r="EC640" s="718"/>
      <c r="ED640" s="718"/>
      <c r="EE640" s="718"/>
      <c r="EF640" s="718"/>
      <c r="EG640" s="718"/>
      <c r="EH640" s="718"/>
      <c r="EI640" s="718"/>
      <c r="EJ640" s="718"/>
      <c r="EK640" s="718"/>
      <c r="EL640" s="718"/>
      <c r="EM640" s="718"/>
      <c r="EN640" s="718"/>
      <c r="EO640" s="718"/>
      <c r="EP640" s="718"/>
      <c r="EQ640" s="718"/>
      <c r="ER640" s="718"/>
      <c r="ES640" s="718"/>
      <c r="ET640" s="718"/>
      <c r="EU640" s="718"/>
      <c r="EV640" s="718"/>
      <c r="EW640" s="718"/>
      <c r="EX640" s="718"/>
      <c r="EY640" s="718"/>
      <c r="EZ640" s="718"/>
      <c r="FA640" s="718"/>
      <c r="FB640" s="718"/>
      <c r="FC640" s="718"/>
      <c r="FD640" s="718"/>
      <c r="FE640" s="718"/>
      <c r="FF640" s="718"/>
      <c r="FG640" s="718"/>
      <c r="FH640" s="718"/>
      <c r="FI640" s="718"/>
      <c r="FJ640" s="718"/>
      <c r="FK640" s="718"/>
      <c r="FL640" s="718"/>
      <c r="FM640" s="718"/>
      <c r="FN640" s="718"/>
      <c r="FO640" s="718"/>
      <c r="FP640" s="718"/>
      <c r="FQ640" s="718"/>
      <c r="FR640" s="718"/>
      <c r="FS640" s="718"/>
      <c r="FT640" s="718"/>
      <c r="FU640" s="718"/>
      <c r="FV640" s="718"/>
      <c r="FW640" s="718"/>
      <c r="FX640" s="718"/>
      <c r="FY640" s="718"/>
      <c r="FZ640" s="718"/>
      <c r="GA640" s="718"/>
      <c r="GB640" s="718"/>
      <c r="GC640" s="718"/>
      <c r="GD640" s="718"/>
      <c r="GE640" s="718"/>
      <c r="GF640" s="718"/>
      <c r="GG640" s="718"/>
      <c r="GH640" s="718"/>
      <c r="GI640" s="718"/>
      <c r="GJ640" s="718"/>
      <c r="GK640" s="718"/>
      <c r="GL640" s="718"/>
      <c r="GM640" s="718"/>
      <c r="GN640" s="718"/>
      <c r="GO640" s="718"/>
      <c r="GP640" s="718"/>
      <c r="GQ640" s="718"/>
      <c r="GR640" s="718"/>
      <c r="GS640" s="718"/>
      <c r="GT640" s="718"/>
      <c r="GU640" s="718"/>
      <c r="GV640" s="718"/>
      <c r="GW640" s="718"/>
      <c r="GX640" s="718"/>
      <c r="GY640" s="718"/>
      <c r="GZ640" s="718"/>
      <c r="HA640" s="718"/>
      <c r="HB640" s="718"/>
      <c r="HC640" s="718"/>
      <c r="HD640" s="718"/>
      <c r="HE640" s="718"/>
      <c r="HF640" s="718"/>
      <c r="HG640" s="718"/>
      <c r="HH640" s="718"/>
      <c r="HI640" s="718"/>
      <c r="HJ640" s="718"/>
      <c r="HK640" s="718"/>
      <c r="HL640" s="718"/>
      <c r="HM640" s="718"/>
      <c r="HN640" s="718"/>
      <c r="HO640" s="718"/>
      <c r="HP640" s="718"/>
      <c r="HQ640" s="718"/>
      <c r="HR640" s="718"/>
      <c r="HS640" s="718"/>
      <c r="HT640" s="718"/>
      <c r="HU640" s="718"/>
      <c r="HV640" s="718"/>
      <c r="HW640" s="718"/>
      <c r="HX640" s="718"/>
      <c r="HY640" s="718"/>
      <c r="HZ640" s="718"/>
      <c r="IA640" s="718"/>
      <c r="IB640" s="718"/>
      <c r="IC640" s="718"/>
      <c r="ID640" s="718"/>
      <c r="IE640" s="718"/>
      <c r="IF640" s="718"/>
      <c r="IG640" s="718"/>
      <c r="IH640" s="718"/>
      <c r="II640" s="718"/>
      <c r="IJ640" s="718"/>
      <c r="IK640" s="718"/>
      <c r="IL640" s="718"/>
      <c r="IM640" s="718"/>
      <c r="IN640" s="718"/>
      <c r="IO640" s="718"/>
      <c r="IP640" s="718"/>
      <c r="IQ640" s="718"/>
      <c r="IR640" s="718"/>
      <c r="IS640" s="718"/>
      <c r="IT640" s="718"/>
      <c r="IU640" s="718"/>
      <c r="IV640" s="718"/>
    </row>
    <row r="641" spans="2:256" s="418" customFormat="1">
      <c r="B641" s="432"/>
      <c r="C641" s="433"/>
      <c r="D641" s="432"/>
      <c r="E641" s="432"/>
      <c r="P641" s="718"/>
      <c r="Q641" s="718"/>
      <c r="R641" s="718"/>
      <c r="S641" s="718"/>
      <c r="T641" s="718"/>
      <c r="U641" s="718"/>
      <c r="V641" s="718"/>
      <c r="W641" s="718"/>
      <c r="X641" s="718"/>
      <c r="Y641" s="718"/>
      <c r="Z641" s="718"/>
      <c r="AA641" s="718"/>
      <c r="AB641" s="718"/>
      <c r="AC641" s="718"/>
      <c r="AD641" s="718"/>
      <c r="AE641" s="718"/>
      <c r="AF641" s="718"/>
      <c r="AG641" s="718"/>
      <c r="AH641" s="718"/>
      <c r="AI641" s="718"/>
      <c r="AJ641" s="718"/>
      <c r="AK641" s="718"/>
      <c r="AL641" s="718"/>
      <c r="AM641" s="718"/>
      <c r="AN641" s="718"/>
      <c r="AO641" s="718"/>
      <c r="AP641" s="718"/>
      <c r="AQ641" s="718"/>
      <c r="AR641" s="718"/>
      <c r="AS641" s="718"/>
      <c r="AT641" s="718"/>
      <c r="AU641" s="718"/>
      <c r="AV641" s="718"/>
      <c r="AW641" s="718"/>
      <c r="AX641" s="718"/>
      <c r="AY641" s="718"/>
      <c r="AZ641" s="718"/>
      <c r="BA641" s="718"/>
      <c r="BB641" s="718"/>
      <c r="BC641" s="718"/>
      <c r="BD641" s="718"/>
      <c r="BE641" s="718"/>
      <c r="BF641" s="718"/>
      <c r="BG641" s="718"/>
      <c r="BH641" s="718"/>
      <c r="BI641" s="718"/>
      <c r="BJ641" s="718"/>
      <c r="BK641" s="718"/>
      <c r="BL641" s="718"/>
      <c r="BM641" s="718"/>
      <c r="BN641" s="718"/>
      <c r="BO641" s="718"/>
      <c r="BP641" s="718"/>
      <c r="BQ641" s="718"/>
      <c r="BR641" s="718"/>
      <c r="BS641" s="718"/>
      <c r="BT641" s="718"/>
      <c r="BU641" s="718"/>
      <c r="BV641" s="718"/>
      <c r="BW641" s="718"/>
      <c r="BX641" s="718"/>
      <c r="BY641" s="718"/>
      <c r="BZ641" s="718"/>
      <c r="CA641" s="718"/>
      <c r="CB641" s="718"/>
      <c r="CC641" s="718"/>
      <c r="CD641" s="718"/>
      <c r="CE641" s="718"/>
      <c r="CF641" s="718"/>
      <c r="CG641" s="718"/>
      <c r="CH641" s="718"/>
      <c r="CI641" s="718"/>
      <c r="CJ641" s="718"/>
      <c r="CK641" s="718"/>
      <c r="CL641" s="718"/>
      <c r="CM641" s="718"/>
      <c r="CN641" s="718"/>
      <c r="CO641" s="718"/>
      <c r="CP641" s="718"/>
      <c r="CQ641" s="718"/>
      <c r="CR641" s="718"/>
      <c r="CS641" s="718"/>
      <c r="CT641" s="718"/>
      <c r="CU641" s="718"/>
      <c r="CV641" s="718"/>
      <c r="CW641" s="718"/>
      <c r="CX641" s="718"/>
      <c r="CY641" s="718"/>
      <c r="CZ641" s="718"/>
      <c r="DA641" s="718"/>
      <c r="DB641" s="718"/>
      <c r="DC641" s="718"/>
      <c r="DD641" s="718"/>
      <c r="DE641" s="718"/>
      <c r="DF641" s="718"/>
      <c r="DG641" s="718"/>
      <c r="DH641" s="718"/>
      <c r="DI641" s="718"/>
      <c r="DJ641" s="718"/>
      <c r="DK641" s="718"/>
      <c r="DL641" s="718"/>
      <c r="DM641" s="718"/>
      <c r="DN641" s="718"/>
      <c r="DO641" s="718"/>
      <c r="DP641" s="718"/>
      <c r="DQ641" s="718"/>
      <c r="DR641" s="718"/>
      <c r="DS641" s="718"/>
      <c r="DT641" s="718"/>
      <c r="DU641" s="718"/>
      <c r="DV641" s="718"/>
      <c r="DW641" s="718"/>
      <c r="DX641" s="718"/>
      <c r="DY641" s="718"/>
      <c r="DZ641" s="718"/>
      <c r="EA641" s="718"/>
      <c r="EB641" s="718"/>
      <c r="EC641" s="718"/>
      <c r="ED641" s="718"/>
      <c r="EE641" s="718"/>
      <c r="EF641" s="718"/>
      <c r="EG641" s="718"/>
      <c r="EH641" s="718"/>
      <c r="EI641" s="718"/>
      <c r="EJ641" s="718"/>
      <c r="EK641" s="718"/>
      <c r="EL641" s="718"/>
      <c r="EM641" s="718"/>
      <c r="EN641" s="718"/>
      <c r="EO641" s="718"/>
      <c r="EP641" s="718"/>
      <c r="EQ641" s="718"/>
      <c r="ER641" s="718"/>
      <c r="ES641" s="718"/>
      <c r="ET641" s="718"/>
      <c r="EU641" s="718"/>
      <c r="EV641" s="718"/>
      <c r="EW641" s="718"/>
      <c r="EX641" s="718"/>
      <c r="EY641" s="718"/>
      <c r="EZ641" s="718"/>
      <c r="FA641" s="718"/>
      <c r="FB641" s="718"/>
      <c r="FC641" s="718"/>
      <c r="FD641" s="718"/>
      <c r="FE641" s="718"/>
      <c r="FF641" s="718"/>
      <c r="FG641" s="718"/>
      <c r="FH641" s="718"/>
      <c r="FI641" s="718"/>
      <c r="FJ641" s="718"/>
      <c r="FK641" s="718"/>
      <c r="FL641" s="718"/>
      <c r="FM641" s="718"/>
      <c r="FN641" s="718"/>
      <c r="FO641" s="718"/>
      <c r="FP641" s="718"/>
      <c r="FQ641" s="718"/>
      <c r="FR641" s="718"/>
      <c r="FS641" s="718"/>
      <c r="FT641" s="718"/>
      <c r="FU641" s="718"/>
      <c r="FV641" s="718"/>
      <c r="FW641" s="718"/>
      <c r="FX641" s="718"/>
      <c r="FY641" s="718"/>
      <c r="FZ641" s="718"/>
      <c r="GA641" s="718"/>
      <c r="GB641" s="718"/>
      <c r="GC641" s="718"/>
      <c r="GD641" s="718"/>
      <c r="GE641" s="718"/>
      <c r="GF641" s="718"/>
      <c r="GG641" s="718"/>
      <c r="GH641" s="718"/>
      <c r="GI641" s="718"/>
      <c r="GJ641" s="718"/>
      <c r="GK641" s="718"/>
      <c r="GL641" s="718"/>
      <c r="GM641" s="718"/>
      <c r="GN641" s="718"/>
      <c r="GO641" s="718"/>
      <c r="GP641" s="718"/>
      <c r="GQ641" s="718"/>
      <c r="GR641" s="718"/>
      <c r="GS641" s="718"/>
      <c r="GT641" s="718"/>
      <c r="GU641" s="718"/>
      <c r="GV641" s="718"/>
      <c r="GW641" s="718"/>
      <c r="GX641" s="718"/>
      <c r="GY641" s="718"/>
      <c r="GZ641" s="718"/>
      <c r="HA641" s="718"/>
      <c r="HB641" s="718"/>
      <c r="HC641" s="718"/>
      <c r="HD641" s="718"/>
      <c r="HE641" s="718"/>
      <c r="HF641" s="718"/>
      <c r="HG641" s="718"/>
      <c r="HH641" s="718"/>
      <c r="HI641" s="718"/>
      <c r="HJ641" s="718"/>
      <c r="HK641" s="718"/>
      <c r="HL641" s="718"/>
      <c r="HM641" s="718"/>
      <c r="HN641" s="718"/>
      <c r="HO641" s="718"/>
      <c r="HP641" s="718"/>
      <c r="HQ641" s="718"/>
      <c r="HR641" s="718"/>
      <c r="HS641" s="718"/>
      <c r="HT641" s="718"/>
      <c r="HU641" s="718"/>
      <c r="HV641" s="718"/>
      <c r="HW641" s="718"/>
      <c r="HX641" s="718"/>
      <c r="HY641" s="718"/>
      <c r="HZ641" s="718"/>
      <c r="IA641" s="718"/>
      <c r="IB641" s="718"/>
      <c r="IC641" s="718"/>
      <c r="ID641" s="718"/>
      <c r="IE641" s="718"/>
      <c r="IF641" s="718"/>
      <c r="IG641" s="718"/>
      <c r="IH641" s="718"/>
      <c r="II641" s="718"/>
      <c r="IJ641" s="718"/>
      <c r="IK641" s="718"/>
      <c r="IL641" s="718"/>
      <c r="IM641" s="718"/>
      <c r="IN641" s="718"/>
      <c r="IO641" s="718"/>
      <c r="IP641" s="718"/>
      <c r="IQ641" s="718"/>
      <c r="IR641" s="718"/>
      <c r="IS641" s="718"/>
      <c r="IT641" s="718"/>
      <c r="IU641" s="718"/>
      <c r="IV641" s="718"/>
    </row>
    <row r="642" spans="2:256" s="418" customFormat="1">
      <c r="B642" s="432"/>
      <c r="C642" s="433"/>
      <c r="D642" s="432"/>
      <c r="E642" s="432"/>
      <c r="P642" s="718"/>
      <c r="Q642" s="718"/>
      <c r="R642" s="718"/>
      <c r="S642" s="718"/>
      <c r="T642" s="718"/>
      <c r="U642" s="718"/>
      <c r="V642" s="718"/>
      <c r="W642" s="718"/>
      <c r="X642" s="718"/>
      <c r="Y642" s="718"/>
      <c r="Z642" s="718"/>
      <c r="AA642" s="718"/>
      <c r="AB642" s="718"/>
      <c r="AC642" s="718"/>
      <c r="AD642" s="718"/>
      <c r="AE642" s="718"/>
      <c r="AF642" s="718"/>
      <c r="AG642" s="718"/>
      <c r="AH642" s="718"/>
      <c r="AI642" s="718"/>
      <c r="AJ642" s="718"/>
      <c r="AK642" s="718"/>
      <c r="AL642" s="718"/>
      <c r="AM642" s="718"/>
      <c r="AN642" s="718"/>
      <c r="AO642" s="718"/>
      <c r="AP642" s="718"/>
      <c r="AQ642" s="718"/>
      <c r="AR642" s="718"/>
      <c r="AS642" s="718"/>
      <c r="AT642" s="718"/>
      <c r="AU642" s="718"/>
      <c r="AV642" s="718"/>
      <c r="AW642" s="718"/>
      <c r="AX642" s="718"/>
      <c r="AY642" s="718"/>
      <c r="AZ642" s="718"/>
      <c r="BA642" s="718"/>
      <c r="BB642" s="718"/>
      <c r="BC642" s="718"/>
      <c r="BD642" s="718"/>
      <c r="BE642" s="718"/>
      <c r="BF642" s="718"/>
      <c r="BG642" s="718"/>
      <c r="BH642" s="718"/>
      <c r="BI642" s="718"/>
      <c r="BJ642" s="718"/>
      <c r="BK642" s="718"/>
      <c r="BL642" s="718"/>
      <c r="BM642" s="718"/>
      <c r="BN642" s="718"/>
      <c r="BO642" s="718"/>
      <c r="BP642" s="718"/>
      <c r="BQ642" s="718"/>
      <c r="BR642" s="718"/>
      <c r="BS642" s="718"/>
      <c r="BT642" s="718"/>
      <c r="BU642" s="718"/>
      <c r="BV642" s="718"/>
      <c r="BW642" s="718"/>
      <c r="BX642" s="718"/>
      <c r="BY642" s="718"/>
      <c r="BZ642" s="718"/>
      <c r="CA642" s="718"/>
      <c r="CB642" s="718"/>
      <c r="CC642" s="718"/>
      <c r="CD642" s="718"/>
      <c r="CE642" s="718"/>
      <c r="CF642" s="718"/>
      <c r="CG642" s="718"/>
      <c r="CH642" s="718"/>
      <c r="CI642" s="718"/>
      <c r="CJ642" s="718"/>
      <c r="CK642" s="718"/>
      <c r="CL642" s="718"/>
      <c r="CM642" s="718"/>
      <c r="CN642" s="718"/>
      <c r="CO642" s="718"/>
      <c r="CP642" s="718"/>
      <c r="CQ642" s="718"/>
      <c r="CR642" s="718"/>
      <c r="CS642" s="718"/>
      <c r="CT642" s="718"/>
      <c r="CU642" s="718"/>
      <c r="CV642" s="718"/>
      <c r="CW642" s="718"/>
      <c r="CX642" s="718"/>
      <c r="CY642" s="718"/>
      <c r="CZ642" s="718"/>
      <c r="DA642" s="718"/>
      <c r="DB642" s="718"/>
      <c r="DC642" s="718"/>
      <c r="DD642" s="718"/>
      <c r="DE642" s="718"/>
      <c r="DF642" s="718"/>
      <c r="DG642" s="718"/>
      <c r="DH642" s="718"/>
      <c r="DI642" s="718"/>
      <c r="DJ642" s="718"/>
      <c r="DK642" s="718"/>
      <c r="DL642" s="718"/>
      <c r="DM642" s="718"/>
      <c r="DN642" s="718"/>
      <c r="DO642" s="718"/>
      <c r="DP642" s="718"/>
      <c r="DQ642" s="718"/>
      <c r="DR642" s="718"/>
      <c r="DS642" s="718"/>
      <c r="DT642" s="718"/>
      <c r="DU642" s="718"/>
      <c r="DV642" s="718"/>
      <c r="DW642" s="718"/>
      <c r="DX642" s="718"/>
      <c r="DY642" s="718"/>
      <c r="DZ642" s="718"/>
      <c r="EA642" s="718"/>
      <c r="EB642" s="718"/>
      <c r="EC642" s="718"/>
      <c r="ED642" s="718"/>
      <c r="EE642" s="718"/>
      <c r="EF642" s="718"/>
      <c r="EG642" s="718"/>
      <c r="EH642" s="718"/>
      <c r="EI642" s="718"/>
      <c r="EJ642" s="718"/>
      <c r="EK642" s="718"/>
      <c r="EL642" s="718"/>
      <c r="EM642" s="718"/>
      <c r="EN642" s="718"/>
      <c r="EO642" s="718"/>
      <c r="EP642" s="718"/>
      <c r="EQ642" s="718"/>
      <c r="ER642" s="718"/>
      <c r="ES642" s="718"/>
      <c r="ET642" s="718"/>
      <c r="EU642" s="718"/>
      <c r="EV642" s="718"/>
      <c r="EW642" s="718"/>
      <c r="EX642" s="718"/>
      <c r="EY642" s="718"/>
      <c r="EZ642" s="718"/>
      <c r="FA642" s="718"/>
      <c r="FB642" s="718"/>
      <c r="FC642" s="718"/>
      <c r="FD642" s="718"/>
      <c r="FE642" s="718"/>
      <c r="FF642" s="718"/>
      <c r="FG642" s="718"/>
      <c r="FH642" s="718"/>
      <c r="FI642" s="718"/>
      <c r="FJ642" s="718"/>
      <c r="FK642" s="718"/>
      <c r="FL642" s="718"/>
      <c r="FM642" s="718"/>
      <c r="FN642" s="718"/>
      <c r="FO642" s="718"/>
      <c r="FP642" s="718"/>
      <c r="FQ642" s="718"/>
      <c r="FR642" s="718"/>
      <c r="FS642" s="718"/>
      <c r="FT642" s="718"/>
      <c r="FU642" s="718"/>
      <c r="FV642" s="718"/>
      <c r="FW642" s="718"/>
      <c r="FX642" s="718"/>
      <c r="FY642" s="718"/>
      <c r="FZ642" s="718"/>
      <c r="GA642" s="718"/>
      <c r="GB642" s="718"/>
      <c r="GC642" s="718"/>
      <c r="GD642" s="718"/>
      <c r="GE642" s="718"/>
      <c r="GF642" s="718"/>
      <c r="GG642" s="718"/>
      <c r="GH642" s="718"/>
      <c r="GI642" s="718"/>
      <c r="GJ642" s="718"/>
      <c r="GK642" s="718"/>
      <c r="GL642" s="718"/>
      <c r="GM642" s="718"/>
      <c r="GN642" s="718"/>
      <c r="GO642" s="718"/>
      <c r="GP642" s="718"/>
      <c r="GQ642" s="718"/>
      <c r="GR642" s="718"/>
      <c r="GS642" s="718"/>
      <c r="GT642" s="718"/>
      <c r="GU642" s="718"/>
      <c r="GV642" s="718"/>
      <c r="GW642" s="718"/>
      <c r="GX642" s="718"/>
      <c r="GY642" s="718"/>
      <c r="GZ642" s="718"/>
      <c r="HA642" s="718"/>
      <c r="HB642" s="718"/>
      <c r="HC642" s="718"/>
      <c r="HD642" s="718"/>
      <c r="HE642" s="718"/>
      <c r="HF642" s="718"/>
      <c r="HG642" s="718"/>
      <c r="HH642" s="718"/>
      <c r="HI642" s="718"/>
      <c r="HJ642" s="718"/>
      <c r="HK642" s="718"/>
      <c r="HL642" s="718"/>
      <c r="HM642" s="718"/>
      <c r="HN642" s="718"/>
      <c r="HO642" s="718"/>
      <c r="HP642" s="718"/>
      <c r="HQ642" s="718"/>
      <c r="HR642" s="718"/>
      <c r="HS642" s="718"/>
      <c r="HT642" s="718"/>
      <c r="HU642" s="718"/>
      <c r="HV642" s="718"/>
      <c r="HW642" s="718"/>
      <c r="HX642" s="718"/>
      <c r="HY642" s="718"/>
      <c r="HZ642" s="718"/>
      <c r="IA642" s="718"/>
      <c r="IB642" s="718"/>
      <c r="IC642" s="718"/>
      <c r="ID642" s="718"/>
      <c r="IE642" s="718"/>
      <c r="IF642" s="718"/>
      <c r="IG642" s="718"/>
      <c r="IH642" s="718"/>
      <c r="II642" s="718"/>
      <c r="IJ642" s="718"/>
      <c r="IK642" s="718"/>
      <c r="IL642" s="718"/>
      <c r="IM642" s="718"/>
      <c r="IN642" s="718"/>
      <c r="IO642" s="718"/>
      <c r="IP642" s="718"/>
      <c r="IQ642" s="718"/>
      <c r="IR642" s="718"/>
      <c r="IS642" s="718"/>
      <c r="IT642" s="718"/>
      <c r="IU642" s="718"/>
      <c r="IV642" s="718"/>
    </row>
    <row r="643" spans="2:256" s="418" customFormat="1">
      <c r="B643" s="432"/>
      <c r="C643" s="433"/>
      <c r="D643" s="432"/>
      <c r="E643" s="432"/>
      <c r="P643" s="718"/>
      <c r="Q643" s="718"/>
      <c r="R643" s="718"/>
      <c r="S643" s="718"/>
      <c r="T643" s="718"/>
      <c r="U643" s="718"/>
      <c r="V643" s="718"/>
      <c r="W643" s="718"/>
      <c r="X643" s="718"/>
      <c r="Y643" s="718"/>
      <c r="Z643" s="718"/>
      <c r="AA643" s="718"/>
      <c r="AB643" s="718"/>
      <c r="AC643" s="718"/>
      <c r="AD643" s="718"/>
      <c r="AE643" s="718"/>
      <c r="AF643" s="718"/>
      <c r="AG643" s="718"/>
      <c r="AH643" s="718"/>
      <c r="AI643" s="718"/>
      <c r="AJ643" s="718"/>
      <c r="AK643" s="718"/>
      <c r="AL643" s="718"/>
      <c r="AM643" s="718"/>
      <c r="AN643" s="718"/>
      <c r="AO643" s="718"/>
      <c r="AP643" s="718"/>
      <c r="AQ643" s="718"/>
      <c r="AR643" s="718"/>
      <c r="AS643" s="718"/>
      <c r="AT643" s="718"/>
      <c r="AU643" s="718"/>
      <c r="AV643" s="718"/>
      <c r="AW643" s="718"/>
      <c r="AX643" s="718"/>
      <c r="AY643" s="718"/>
      <c r="AZ643" s="718"/>
      <c r="BA643" s="718"/>
      <c r="BB643" s="718"/>
      <c r="BC643" s="718"/>
      <c r="BD643" s="718"/>
      <c r="BE643" s="718"/>
      <c r="BF643" s="718"/>
      <c r="BG643" s="718"/>
      <c r="BH643" s="718"/>
      <c r="BI643" s="718"/>
      <c r="BJ643" s="718"/>
      <c r="BK643" s="718"/>
      <c r="BL643" s="718"/>
      <c r="BM643" s="718"/>
      <c r="BN643" s="718"/>
      <c r="BO643" s="718"/>
      <c r="BP643" s="718"/>
      <c r="BQ643" s="718"/>
      <c r="BR643" s="718"/>
      <c r="BS643" s="718"/>
      <c r="BT643" s="718"/>
      <c r="BU643" s="718"/>
      <c r="BV643" s="718"/>
      <c r="BW643" s="718"/>
      <c r="BX643" s="718"/>
      <c r="BY643" s="718"/>
      <c r="BZ643" s="718"/>
      <c r="CA643" s="718"/>
      <c r="CB643" s="718"/>
      <c r="CC643" s="718"/>
      <c r="CD643" s="718"/>
      <c r="CE643" s="718"/>
      <c r="CF643" s="718"/>
      <c r="CG643" s="718"/>
      <c r="CH643" s="718"/>
      <c r="CI643" s="718"/>
      <c r="CJ643" s="718"/>
      <c r="CK643" s="718"/>
      <c r="CL643" s="718"/>
      <c r="CM643" s="718"/>
      <c r="CN643" s="718"/>
      <c r="CO643" s="718"/>
      <c r="CP643" s="718"/>
      <c r="CQ643" s="718"/>
      <c r="CR643" s="718"/>
      <c r="CS643" s="718"/>
      <c r="CT643" s="718"/>
      <c r="CU643" s="718"/>
      <c r="CV643" s="718"/>
      <c r="CW643" s="718"/>
      <c r="CX643" s="718"/>
      <c r="CY643" s="718"/>
      <c r="CZ643" s="718"/>
      <c r="DA643" s="718"/>
      <c r="DB643" s="718"/>
      <c r="DC643" s="718"/>
      <c r="DD643" s="718"/>
      <c r="DE643" s="718"/>
      <c r="DF643" s="718"/>
      <c r="DG643" s="718"/>
      <c r="DH643" s="718"/>
      <c r="DI643" s="718"/>
      <c r="DJ643" s="718"/>
      <c r="DK643" s="718"/>
      <c r="DL643" s="718"/>
      <c r="DM643" s="718"/>
      <c r="DN643" s="718"/>
      <c r="DO643" s="718"/>
      <c r="DP643" s="718"/>
      <c r="DQ643" s="718"/>
      <c r="DR643" s="718"/>
      <c r="DS643" s="718"/>
      <c r="DT643" s="718"/>
      <c r="DU643" s="718"/>
      <c r="DV643" s="718"/>
      <c r="DW643" s="718"/>
      <c r="DX643" s="718"/>
      <c r="DY643" s="718"/>
      <c r="DZ643" s="718"/>
      <c r="EA643" s="718"/>
      <c r="EB643" s="718"/>
      <c r="EC643" s="718"/>
      <c r="ED643" s="718"/>
      <c r="EE643" s="718"/>
      <c r="EF643" s="718"/>
      <c r="EG643" s="718"/>
      <c r="EH643" s="718"/>
      <c r="EI643" s="718"/>
      <c r="EJ643" s="718"/>
      <c r="EK643" s="718"/>
      <c r="EL643" s="718"/>
      <c r="EM643" s="718"/>
      <c r="EN643" s="718"/>
      <c r="EO643" s="718"/>
      <c r="EP643" s="718"/>
      <c r="EQ643" s="718"/>
      <c r="ER643" s="718"/>
      <c r="ES643" s="718"/>
      <c r="ET643" s="718"/>
      <c r="EU643" s="718"/>
      <c r="EV643" s="718"/>
      <c r="EW643" s="718"/>
      <c r="EX643" s="718"/>
      <c r="EY643" s="718"/>
      <c r="EZ643" s="718"/>
      <c r="FA643" s="718"/>
      <c r="FB643" s="718"/>
      <c r="FC643" s="718"/>
      <c r="FD643" s="718"/>
      <c r="FE643" s="718"/>
      <c r="FF643" s="718"/>
      <c r="FG643" s="718"/>
      <c r="FH643" s="718"/>
      <c r="FI643" s="718"/>
      <c r="FJ643" s="718"/>
      <c r="FK643" s="718"/>
      <c r="FL643" s="718"/>
      <c r="FM643" s="718"/>
      <c r="FN643" s="718"/>
      <c r="FO643" s="718"/>
      <c r="FP643" s="718"/>
      <c r="FQ643" s="718"/>
      <c r="FR643" s="718"/>
      <c r="FS643" s="718"/>
      <c r="FT643" s="718"/>
      <c r="FU643" s="718"/>
      <c r="FV643" s="718"/>
      <c r="FW643" s="718"/>
      <c r="FX643" s="718"/>
      <c r="FY643" s="718"/>
      <c r="FZ643" s="718"/>
      <c r="GA643" s="718"/>
      <c r="GB643" s="718"/>
      <c r="GC643" s="718"/>
      <c r="GD643" s="718"/>
      <c r="GE643" s="718"/>
      <c r="GF643" s="718"/>
      <c r="GG643" s="718"/>
      <c r="GH643" s="718"/>
      <c r="GI643" s="718"/>
      <c r="GJ643" s="718"/>
      <c r="GK643" s="718"/>
      <c r="GL643" s="718"/>
      <c r="GM643" s="718"/>
      <c r="GN643" s="718"/>
      <c r="GO643" s="718"/>
      <c r="GP643" s="718"/>
      <c r="GQ643" s="718"/>
      <c r="GR643" s="718"/>
      <c r="GS643" s="718"/>
      <c r="GT643" s="718"/>
      <c r="GU643" s="718"/>
      <c r="GV643" s="718"/>
      <c r="GW643" s="718"/>
      <c r="GX643" s="718"/>
      <c r="GY643" s="718"/>
      <c r="GZ643" s="718"/>
      <c r="HA643" s="718"/>
      <c r="HB643" s="718"/>
      <c r="HC643" s="718"/>
      <c r="HD643" s="718"/>
      <c r="HE643" s="718"/>
      <c r="HF643" s="718"/>
      <c r="HG643" s="718"/>
      <c r="HH643" s="718"/>
      <c r="HI643" s="718"/>
      <c r="HJ643" s="718"/>
      <c r="HK643" s="718"/>
      <c r="HL643" s="718"/>
      <c r="HM643" s="718"/>
      <c r="HN643" s="718"/>
      <c r="HO643" s="718"/>
      <c r="HP643" s="718"/>
      <c r="HQ643" s="718"/>
      <c r="HR643" s="718"/>
      <c r="HS643" s="718"/>
      <c r="HT643" s="718"/>
      <c r="HU643" s="718"/>
      <c r="HV643" s="718"/>
      <c r="HW643" s="718"/>
      <c r="HX643" s="718"/>
      <c r="HY643" s="718"/>
      <c r="HZ643" s="718"/>
      <c r="IA643" s="718"/>
      <c r="IB643" s="718"/>
      <c r="IC643" s="718"/>
      <c r="ID643" s="718"/>
      <c r="IE643" s="718"/>
      <c r="IF643" s="718"/>
      <c r="IG643" s="718"/>
      <c r="IH643" s="718"/>
      <c r="II643" s="718"/>
      <c r="IJ643" s="718"/>
      <c r="IK643" s="718"/>
      <c r="IL643" s="718"/>
      <c r="IM643" s="718"/>
      <c r="IN643" s="718"/>
      <c r="IO643" s="718"/>
      <c r="IP643" s="718"/>
      <c r="IQ643" s="718"/>
      <c r="IR643" s="718"/>
      <c r="IS643" s="718"/>
      <c r="IT643" s="718"/>
      <c r="IU643" s="718"/>
      <c r="IV643" s="718"/>
    </row>
    <row r="644" spans="2:256" s="418" customFormat="1">
      <c r="B644" s="432"/>
      <c r="C644" s="433"/>
      <c r="D644" s="432"/>
      <c r="E644" s="432"/>
      <c r="P644" s="718"/>
      <c r="Q644" s="718"/>
      <c r="R644" s="718"/>
      <c r="S644" s="718"/>
      <c r="T644" s="718"/>
      <c r="U644" s="718"/>
      <c r="V644" s="718"/>
      <c r="W644" s="718"/>
      <c r="X644" s="718"/>
      <c r="Y644" s="718"/>
      <c r="Z644" s="718"/>
      <c r="AA644" s="718"/>
      <c r="AB644" s="718"/>
      <c r="AC644" s="718"/>
      <c r="AD644" s="718"/>
      <c r="AE644" s="718"/>
      <c r="AF644" s="718"/>
      <c r="AG644" s="718"/>
      <c r="AH644" s="718"/>
      <c r="AI644" s="718"/>
      <c r="AJ644" s="718"/>
      <c r="AK644" s="718"/>
      <c r="AL644" s="718"/>
      <c r="AM644" s="718"/>
      <c r="AN644" s="718"/>
      <c r="AO644" s="718"/>
      <c r="AP644" s="718"/>
      <c r="AQ644" s="718"/>
      <c r="AR644" s="718"/>
      <c r="AS644" s="718"/>
      <c r="AT644" s="718"/>
      <c r="AU644" s="718"/>
      <c r="AV644" s="718"/>
      <c r="AW644" s="718"/>
      <c r="AX644" s="718"/>
      <c r="AY644" s="718"/>
      <c r="AZ644" s="718"/>
      <c r="BA644" s="718"/>
      <c r="BB644" s="718"/>
      <c r="BC644" s="718"/>
      <c r="BD644" s="718"/>
      <c r="BE644" s="718"/>
      <c r="BF644" s="718"/>
      <c r="BG644" s="718"/>
      <c r="BH644" s="718"/>
      <c r="BI644" s="718"/>
      <c r="BJ644" s="718"/>
      <c r="BK644" s="718"/>
      <c r="BL644" s="718"/>
      <c r="BM644" s="718"/>
      <c r="BN644" s="718"/>
      <c r="BO644" s="718"/>
      <c r="BP644" s="718"/>
      <c r="BQ644" s="718"/>
      <c r="BR644" s="718"/>
      <c r="BS644" s="718"/>
      <c r="BT644" s="718"/>
      <c r="BU644" s="718"/>
      <c r="BV644" s="718"/>
      <c r="BW644" s="718"/>
      <c r="BX644" s="718"/>
      <c r="BY644" s="718"/>
      <c r="BZ644" s="718"/>
      <c r="CA644" s="718"/>
      <c r="CB644" s="718"/>
      <c r="CC644" s="718"/>
      <c r="CD644" s="718"/>
      <c r="CE644" s="718"/>
      <c r="CF644" s="718"/>
      <c r="CG644" s="718"/>
      <c r="CH644" s="718"/>
      <c r="CI644" s="718"/>
      <c r="CJ644" s="718"/>
      <c r="CK644" s="718"/>
      <c r="CL644" s="718"/>
      <c r="CM644" s="718"/>
      <c r="CN644" s="718"/>
      <c r="CO644" s="718"/>
      <c r="CP644" s="718"/>
      <c r="CQ644" s="718"/>
      <c r="CR644" s="718"/>
      <c r="CS644" s="718"/>
      <c r="CT644" s="718"/>
      <c r="CU644" s="718"/>
      <c r="CV644" s="718"/>
      <c r="CW644" s="718"/>
      <c r="CX644" s="718"/>
      <c r="CY644" s="718"/>
      <c r="CZ644" s="718"/>
      <c r="DA644" s="718"/>
      <c r="DB644" s="718"/>
      <c r="DC644" s="718"/>
      <c r="DD644" s="718"/>
      <c r="DE644" s="718"/>
      <c r="DF644" s="718"/>
      <c r="DG644" s="718"/>
      <c r="DH644" s="718"/>
      <c r="DI644" s="718"/>
      <c r="DJ644" s="718"/>
      <c r="DK644" s="718"/>
      <c r="DL644" s="718"/>
      <c r="DM644" s="718"/>
      <c r="DN644" s="718"/>
      <c r="DO644" s="718"/>
      <c r="DP644" s="718"/>
      <c r="DQ644" s="718"/>
      <c r="DR644" s="718"/>
      <c r="DS644" s="718"/>
      <c r="DT644" s="718"/>
      <c r="DU644" s="718"/>
      <c r="DV644" s="718"/>
      <c r="DW644" s="718"/>
      <c r="DX644" s="718"/>
      <c r="DY644" s="718"/>
      <c r="DZ644" s="718"/>
      <c r="EA644" s="718"/>
      <c r="EB644" s="718"/>
      <c r="EC644" s="718"/>
      <c r="ED644" s="718"/>
      <c r="EE644" s="718"/>
      <c r="EF644" s="718"/>
      <c r="EG644" s="718"/>
      <c r="EH644" s="718"/>
      <c r="EI644" s="718"/>
      <c r="EJ644" s="718"/>
      <c r="EK644" s="718"/>
      <c r="EL644" s="718"/>
      <c r="EM644" s="718"/>
      <c r="EN644" s="718"/>
      <c r="EO644" s="718"/>
      <c r="EP644" s="718"/>
      <c r="EQ644" s="718"/>
      <c r="ER644" s="718"/>
      <c r="ES644" s="718"/>
      <c r="ET644" s="718"/>
      <c r="EU644" s="718"/>
      <c r="EV644" s="718"/>
      <c r="EW644" s="718"/>
      <c r="EX644" s="718"/>
      <c r="EY644" s="718"/>
      <c r="EZ644" s="718"/>
      <c r="FA644" s="718"/>
      <c r="FB644" s="718"/>
      <c r="FC644" s="718"/>
      <c r="FD644" s="718"/>
      <c r="FE644" s="718"/>
      <c r="FF644" s="718"/>
      <c r="FG644" s="718"/>
      <c r="FH644" s="718"/>
      <c r="FI644" s="718"/>
      <c r="FJ644" s="718"/>
      <c r="FK644" s="718"/>
      <c r="FL644" s="718"/>
      <c r="FM644" s="718"/>
      <c r="FN644" s="718"/>
      <c r="FO644" s="718"/>
      <c r="FP644" s="718"/>
      <c r="FQ644" s="718"/>
      <c r="FR644" s="718"/>
      <c r="FS644" s="718"/>
      <c r="FT644" s="718"/>
      <c r="FU644" s="718"/>
      <c r="FV644" s="718"/>
      <c r="FW644" s="718"/>
      <c r="FX644" s="718"/>
      <c r="FY644" s="718"/>
      <c r="FZ644" s="718"/>
      <c r="GA644" s="718"/>
      <c r="GB644" s="718"/>
      <c r="GC644" s="718"/>
      <c r="GD644" s="718"/>
      <c r="GE644" s="718"/>
      <c r="GF644" s="718"/>
      <c r="GG644" s="718"/>
      <c r="GH644" s="718"/>
      <c r="GI644" s="718"/>
      <c r="GJ644" s="718"/>
      <c r="GK644" s="718"/>
      <c r="GL644" s="718"/>
      <c r="GM644" s="718"/>
      <c r="GN644" s="718"/>
      <c r="GO644" s="718"/>
      <c r="GP644" s="718"/>
      <c r="GQ644" s="718"/>
      <c r="GR644" s="718"/>
      <c r="GS644" s="718"/>
      <c r="GT644" s="718"/>
      <c r="GU644" s="718"/>
      <c r="GV644" s="718"/>
      <c r="GW644" s="718"/>
      <c r="GX644" s="718"/>
      <c r="GY644" s="718"/>
      <c r="GZ644" s="718"/>
      <c r="HA644" s="718"/>
      <c r="HB644" s="718"/>
      <c r="HC644" s="718"/>
      <c r="HD644" s="718"/>
      <c r="HE644" s="718"/>
      <c r="HF644" s="718"/>
      <c r="HG644" s="718"/>
      <c r="HH644" s="718"/>
      <c r="HI644" s="718"/>
      <c r="HJ644" s="718"/>
      <c r="HK644" s="718"/>
      <c r="HL644" s="718"/>
      <c r="HM644" s="718"/>
      <c r="HN644" s="718"/>
      <c r="HO644" s="718"/>
      <c r="HP644" s="718"/>
      <c r="HQ644" s="718"/>
      <c r="HR644" s="718"/>
      <c r="HS644" s="718"/>
      <c r="HT644" s="718"/>
      <c r="HU644" s="718"/>
      <c r="HV644" s="718"/>
      <c r="HW644" s="718"/>
      <c r="HX644" s="718"/>
      <c r="HY644" s="718"/>
      <c r="HZ644" s="718"/>
      <c r="IA644" s="718"/>
      <c r="IB644" s="718"/>
      <c r="IC644" s="718"/>
      <c r="ID644" s="718"/>
      <c r="IE644" s="718"/>
      <c r="IF644" s="718"/>
      <c r="IG644" s="718"/>
      <c r="IH644" s="718"/>
      <c r="II644" s="718"/>
      <c r="IJ644" s="718"/>
      <c r="IK644" s="718"/>
      <c r="IL644" s="718"/>
      <c r="IM644" s="718"/>
      <c r="IN644" s="718"/>
      <c r="IO644" s="718"/>
      <c r="IP644" s="718"/>
      <c r="IQ644" s="718"/>
      <c r="IR644" s="718"/>
      <c r="IS644" s="718"/>
      <c r="IT644" s="718"/>
      <c r="IU644" s="718"/>
      <c r="IV644" s="718"/>
    </row>
    <row r="645" spans="2:256" s="418" customFormat="1">
      <c r="B645" s="432"/>
      <c r="C645" s="433"/>
      <c r="D645" s="432"/>
      <c r="E645" s="432"/>
      <c r="P645" s="718"/>
      <c r="Q645" s="718"/>
      <c r="R645" s="718"/>
      <c r="S645" s="718"/>
      <c r="T645" s="718"/>
      <c r="U645" s="718"/>
      <c r="V645" s="718"/>
      <c r="W645" s="718"/>
      <c r="X645" s="718"/>
      <c r="Y645" s="718"/>
      <c r="Z645" s="718"/>
      <c r="AA645" s="718"/>
      <c r="AB645" s="718"/>
      <c r="AC645" s="718"/>
      <c r="AD645" s="718"/>
      <c r="AE645" s="718"/>
      <c r="AF645" s="718"/>
      <c r="AG645" s="718"/>
      <c r="AH645" s="718"/>
      <c r="AI645" s="718"/>
      <c r="AJ645" s="718"/>
      <c r="AK645" s="718"/>
      <c r="AL645" s="718"/>
      <c r="AM645" s="718"/>
      <c r="AN645" s="718"/>
      <c r="AO645" s="718"/>
      <c r="AP645" s="718"/>
      <c r="AQ645" s="718"/>
      <c r="AR645" s="718"/>
      <c r="AS645" s="718"/>
      <c r="AT645" s="718"/>
      <c r="AU645" s="718"/>
      <c r="AV645" s="718"/>
      <c r="AW645" s="718"/>
      <c r="AX645" s="718"/>
      <c r="AY645" s="718"/>
      <c r="AZ645" s="718"/>
      <c r="BA645" s="718"/>
      <c r="BB645" s="718"/>
      <c r="BC645" s="718"/>
      <c r="BD645" s="718"/>
      <c r="BE645" s="718"/>
      <c r="BF645" s="718"/>
      <c r="BG645" s="718"/>
      <c r="BH645" s="718"/>
      <c r="BI645" s="718"/>
      <c r="BJ645" s="718"/>
      <c r="BK645" s="718"/>
      <c r="BL645" s="718"/>
      <c r="BM645" s="718"/>
      <c r="BN645" s="718"/>
      <c r="BO645" s="718"/>
      <c r="BP645" s="718"/>
      <c r="BQ645" s="718"/>
      <c r="BR645" s="718"/>
      <c r="BS645" s="718"/>
      <c r="BT645" s="718"/>
      <c r="BU645" s="718"/>
      <c r="BV645" s="718"/>
      <c r="BW645" s="718"/>
      <c r="BX645" s="718"/>
      <c r="BY645" s="718"/>
      <c r="BZ645" s="718"/>
      <c r="CA645" s="718"/>
      <c r="CB645" s="718"/>
      <c r="CC645" s="718"/>
      <c r="CD645" s="718"/>
      <c r="CE645" s="718"/>
      <c r="CF645" s="718"/>
      <c r="CG645" s="718"/>
      <c r="CH645" s="718"/>
      <c r="CI645" s="718"/>
      <c r="CJ645" s="718"/>
      <c r="CK645" s="718"/>
      <c r="CL645" s="718"/>
      <c r="CM645" s="718"/>
      <c r="CN645" s="718"/>
      <c r="CO645" s="718"/>
      <c r="CP645" s="718"/>
      <c r="CQ645" s="718"/>
      <c r="CR645" s="718"/>
      <c r="CS645" s="718"/>
      <c r="CT645" s="718"/>
      <c r="CU645" s="718"/>
      <c r="CV645" s="718"/>
      <c r="CW645" s="718"/>
      <c r="CX645" s="718"/>
      <c r="CY645" s="718"/>
      <c r="CZ645" s="718"/>
      <c r="DA645" s="718"/>
      <c r="DB645" s="718"/>
      <c r="DC645" s="718"/>
      <c r="DD645" s="718"/>
      <c r="DE645" s="718"/>
      <c r="DF645" s="718"/>
      <c r="DG645" s="718"/>
      <c r="DH645" s="718"/>
      <c r="DI645" s="718"/>
      <c r="DJ645" s="718"/>
      <c r="DK645" s="718"/>
      <c r="DL645" s="718"/>
      <c r="DM645" s="718"/>
      <c r="DN645" s="718"/>
      <c r="DO645" s="718"/>
      <c r="DP645" s="718"/>
      <c r="DQ645" s="718"/>
      <c r="DR645" s="718"/>
      <c r="DS645" s="718"/>
      <c r="DT645" s="718"/>
      <c r="DU645" s="718"/>
      <c r="DV645" s="718"/>
      <c r="DW645" s="718"/>
      <c r="DX645" s="718"/>
      <c r="DY645" s="718"/>
      <c r="DZ645" s="718"/>
      <c r="EA645" s="718"/>
      <c r="EB645" s="718"/>
      <c r="EC645" s="718"/>
      <c r="ED645" s="718"/>
      <c r="EE645" s="718"/>
      <c r="EF645" s="718"/>
      <c r="EG645" s="718"/>
      <c r="EH645" s="718"/>
      <c r="EI645" s="718"/>
      <c r="EJ645" s="718"/>
      <c r="EK645" s="718"/>
      <c r="EL645" s="718"/>
      <c r="EM645" s="718"/>
      <c r="EN645" s="718"/>
      <c r="EO645" s="718"/>
      <c r="EP645" s="718"/>
      <c r="EQ645" s="718"/>
      <c r="ER645" s="718"/>
      <c r="ES645" s="718"/>
      <c r="ET645" s="718"/>
      <c r="EU645" s="718"/>
      <c r="EV645" s="718"/>
      <c r="EW645" s="718"/>
      <c r="EX645" s="718"/>
      <c r="EY645" s="718"/>
      <c r="EZ645" s="718"/>
      <c r="FA645" s="718"/>
      <c r="FB645" s="718"/>
      <c r="FC645" s="718"/>
      <c r="FD645" s="718"/>
      <c r="FE645" s="718"/>
      <c r="FF645" s="718"/>
      <c r="FG645" s="718"/>
      <c r="FH645" s="718"/>
      <c r="FI645" s="718"/>
      <c r="FJ645" s="718"/>
      <c r="FK645" s="718"/>
      <c r="FL645" s="718"/>
      <c r="FM645" s="718"/>
      <c r="FN645" s="718"/>
      <c r="FO645" s="718"/>
      <c r="FP645" s="718"/>
      <c r="FQ645" s="718"/>
      <c r="FR645" s="718"/>
      <c r="FS645" s="718"/>
      <c r="FT645" s="718"/>
      <c r="FU645" s="718"/>
      <c r="FV645" s="718"/>
      <c r="FW645" s="718"/>
      <c r="FX645" s="718"/>
      <c r="FY645" s="718"/>
      <c r="FZ645" s="718"/>
      <c r="GA645" s="718"/>
      <c r="GB645" s="718"/>
      <c r="GC645" s="718"/>
      <c r="GD645" s="718"/>
      <c r="GE645" s="718"/>
      <c r="GF645" s="718"/>
      <c r="GG645" s="718"/>
      <c r="GH645" s="718"/>
      <c r="GI645" s="718"/>
      <c r="GJ645" s="718"/>
      <c r="GK645" s="718"/>
      <c r="GL645" s="718"/>
      <c r="GM645" s="718"/>
      <c r="GN645" s="718"/>
      <c r="GO645" s="718"/>
      <c r="GP645" s="718"/>
      <c r="GQ645" s="718"/>
      <c r="GR645" s="718"/>
      <c r="GS645" s="718"/>
      <c r="GT645" s="718"/>
      <c r="GU645" s="718"/>
      <c r="GV645" s="718"/>
      <c r="GW645" s="718"/>
      <c r="GX645" s="718"/>
      <c r="GY645" s="718"/>
      <c r="GZ645" s="718"/>
      <c r="HA645" s="718"/>
      <c r="HB645" s="718"/>
      <c r="HC645" s="718"/>
      <c r="HD645" s="718"/>
      <c r="HE645" s="718"/>
      <c r="HF645" s="718"/>
      <c r="HG645" s="718"/>
      <c r="HH645" s="718"/>
      <c r="HI645" s="718"/>
      <c r="HJ645" s="718"/>
      <c r="HK645" s="718"/>
      <c r="HL645" s="718"/>
      <c r="HM645" s="718"/>
      <c r="HN645" s="718"/>
      <c r="HO645" s="718"/>
      <c r="HP645" s="718"/>
      <c r="HQ645" s="718"/>
      <c r="HR645" s="718"/>
      <c r="HS645" s="718"/>
      <c r="HT645" s="718"/>
      <c r="HU645" s="718"/>
      <c r="HV645" s="718"/>
      <c r="HW645" s="718"/>
      <c r="HX645" s="718"/>
      <c r="HY645" s="718"/>
      <c r="HZ645" s="718"/>
      <c r="IA645" s="718"/>
      <c r="IB645" s="718"/>
      <c r="IC645" s="718"/>
      <c r="ID645" s="718"/>
      <c r="IE645" s="718"/>
      <c r="IF645" s="718"/>
      <c r="IG645" s="718"/>
      <c r="IH645" s="718"/>
      <c r="II645" s="718"/>
      <c r="IJ645" s="718"/>
      <c r="IK645" s="718"/>
      <c r="IL645" s="718"/>
      <c r="IM645" s="718"/>
      <c r="IN645" s="718"/>
      <c r="IO645" s="718"/>
      <c r="IP645" s="718"/>
      <c r="IQ645" s="718"/>
      <c r="IR645" s="718"/>
      <c r="IS645" s="718"/>
      <c r="IT645" s="718"/>
      <c r="IU645" s="718"/>
      <c r="IV645" s="718"/>
    </row>
    <row r="646" spans="2:256" s="418" customFormat="1">
      <c r="B646" s="432"/>
      <c r="C646" s="433"/>
      <c r="D646" s="432"/>
      <c r="E646" s="432"/>
      <c r="P646" s="718"/>
      <c r="Q646" s="718"/>
      <c r="R646" s="718"/>
      <c r="S646" s="718"/>
      <c r="T646" s="718"/>
      <c r="U646" s="718"/>
      <c r="V646" s="718"/>
      <c r="W646" s="718"/>
      <c r="X646" s="718"/>
      <c r="Y646" s="718"/>
      <c r="Z646" s="718"/>
      <c r="AA646" s="718"/>
      <c r="AB646" s="718"/>
      <c r="AC646" s="718"/>
      <c r="AD646" s="718"/>
      <c r="AE646" s="718"/>
      <c r="AF646" s="718"/>
      <c r="AG646" s="718"/>
      <c r="AH646" s="718"/>
      <c r="AI646" s="718"/>
      <c r="AJ646" s="718"/>
      <c r="AK646" s="718"/>
      <c r="AL646" s="718"/>
      <c r="AM646" s="718"/>
      <c r="AN646" s="718"/>
      <c r="AO646" s="718"/>
      <c r="AP646" s="718"/>
      <c r="AQ646" s="718"/>
      <c r="AR646" s="718"/>
      <c r="AS646" s="718"/>
      <c r="AT646" s="718"/>
      <c r="AU646" s="718"/>
      <c r="AV646" s="718"/>
      <c r="AW646" s="718"/>
      <c r="AX646" s="718"/>
      <c r="AY646" s="718"/>
      <c r="AZ646" s="718"/>
      <c r="BA646" s="718"/>
      <c r="BB646" s="718"/>
      <c r="BC646" s="718"/>
      <c r="BD646" s="718"/>
      <c r="BE646" s="718"/>
      <c r="BF646" s="718"/>
      <c r="BG646" s="718"/>
      <c r="BH646" s="718"/>
      <c r="BI646" s="718"/>
      <c r="BJ646" s="718"/>
      <c r="BK646" s="718"/>
      <c r="BL646" s="718"/>
      <c r="BM646" s="718"/>
      <c r="BN646" s="718"/>
      <c r="BO646" s="718"/>
      <c r="BP646" s="718"/>
      <c r="BQ646" s="718"/>
      <c r="BR646" s="718"/>
      <c r="BS646" s="718"/>
      <c r="BT646" s="718"/>
      <c r="BU646" s="718"/>
      <c r="BV646" s="718"/>
      <c r="BW646" s="718"/>
      <c r="BX646" s="718"/>
      <c r="BY646" s="718"/>
      <c r="BZ646" s="718"/>
      <c r="CA646" s="718"/>
      <c r="CB646" s="718"/>
      <c r="CC646" s="718"/>
      <c r="CD646" s="718"/>
      <c r="CE646" s="718"/>
      <c r="CF646" s="718"/>
      <c r="CG646" s="718"/>
      <c r="CH646" s="718"/>
      <c r="CI646" s="718"/>
      <c r="CJ646" s="718"/>
      <c r="CK646" s="718"/>
      <c r="CL646" s="718"/>
      <c r="CM646" s="718"/>
      <c r="CN646" s="718"/>
      <c r="CO646" s="718"/>
      <c r="CP646" s="718"/>
      <c r="CQ646" s="718"/>
      <c r="CR646" s="718"/>
      <c r="CS646" s="718"/>
      <c r="CT646" s="718"/>
      <c r="CU646" s="718"/>
      <c r="CV646" s="718"/>
      <c r="CW646" s="718"/>
      <c r="CX646" s="718"/>
      <c r="CY646" s="718"/>
      <c r="CZ646" s="718"/>
      <c r="DA646" s="718"/>
      <c r="DB646" s="718"/>
      <c r="DC646" s="718"/>
      <c r="DD646" s="718"/>
      <c r="DE646" s="718"/>
      <c r="DF646" s="718"/>
      <c r="DG646" s="718"/>
      <c r="DH646" s="718"/>
      <c r="DI646" s="718"/>
      <c r="DJ646" s="718"/>
      <c r="DK646" s="718"/>
      <c r="DL646" s="718"/>
      <c r="DM646" s="718"/>
      <c r="DN646" s="718"/>
      <c r="DO646" s="718"/>
      <c r="DP646" s="718"/>
      <c r="DQ646" s="718"/>
      <c r="DR646" s="718"/>
      <c r="DS646" s="718"/>
      <c r="DT646" s="718"/>
      <c r="DU646" s="718"/>
      <c r="DV646" s="718"/>
      <c r="DW646" s="718"/>
      <c r="DX646" s="718"/>
      <c r="DY646" s="718"/>
      <c r="DZ646" s="718"/>
      <c r="EA646" s="718"/>
      <c r="EB646" s="718"/>
      <c r="EC646" s="718"/>
      <c r="ED646" s="718"/>
      <c r="EE646" s="718"/>
      <c r="EF646" s="718"/>
      <c r="EG646" s="718"/>
      <c r="EH646" s="718"/>
      <c r="EI646" s="718"/>
      <c r="EJ646" s="718"/>
      <c r="EK646" s="718"/>
      <c r="EL646" s="718"/>
      <c r="EM646" s="718"/>
      <c r="EN646" s="718"/>
      <c r="EO646" s="718"/>
      <c r="EP646" s="718"/>
      <c r="EQ646" s="718"/>
      <c r="ER646" s="718"/>
      <c r="ES646" s="718"/>
      <c r="ET646" s="718"/>
      <c r="EU646" s="718"/>
      <c r="EV646" s="718"/>
      <c r="EW646" s="718"/>
      <c r="EX646" s="718"/>
      <c r="EY646" s="718"/>
      <c r="EZ646" s="718"/>
      <c r="FA646" s="718"/>
      <c r="FB646" s="718"/>
      <c r="FC646" s="718"/>
      <c r="FD646" s="718"/>
      <c r="FE646" s="718"/>
      <c r="FF646" s="718"/>
      <c r="FG646" s="718"/>
      <c r="FH646" s="718"/>
      <c r="FI646" s="718"/>
      <c r="FJ646" s="718"/>
      <c r="FK646" s="718"/>
      <c r="FL646" s="718"/>
      <c r="FM646" s="718"/>
      <c r="FN646" s="718"/>
      <c r="FO646" s="718"/>
      <c r="FP646" s="718"/>
      <c r="FQ646" s="718"/>
      <c r="FR646" s="718"/>
      <c r="FS646" s="718"/>
      <c r="FT646" s="718"/>
      <c r="FU646" s="718"/>
      <c r="FV646" s="718"/>
      <c r="FW646" s="718"/>
      <c r="FX646" s="718"/>
      <c r="FY646" s="718"/>
      <c r="FZ646" s="718"/>
      <c r="GA646" s="718"/>
      <c r="GB646" s="718"/>
      <c r="GC646" s="718"/>
      <c r="GD646" s="718"/>
      <c r="GE646" s="718"/>
      <c r="GF646" s="718"/>
      <c r="GG646" s="718"/>
      <c r="GH646" s="718"/>
      <c r="GI646" s="718"/>
      <c r="GJ646" s="718"/>
      <c r="GK646" s="718"/>
      <c r="GL646" s="718"/>
      <c r="GM646" s="718"/>
      <c r="GN646" s="718"/>
      <c r="GO646" s="718"/>
      <c r="GP646" s="718"/>
      <c r="GQ646" s="718"/>
      <c r="GR646" s="718"/>
      <c r="GS646" s="718"/>
      <c r="GT646" s="718"/>
      <c r="GU646" s="718"/>
      <c r="GV646" s="718"/>
      <c r="GW646" s="718"/>
      <c r="GX646" s="718"/>
      <c r="GY646" s="718"/>
      <c r="GZ646" s="718"/>
      <c r="HA646" s="718"/>
      <c r="HB646" s="718"/>
      <c r="HC646" s="718"/>
      <c r="HD646" s="718"/>
      <c r="HE646" s="718"/>
      <c r="HF646" s="718"/>
      <c r="HG646" s="718"/>
      <c r="HH646" s="718"/>
      <c r="HI646" s="718"/>
      <c r="HJ646" s="718"/>
      <c r="HK646" s="718"/>
      <c r="HL646" s="718"/>
      <c r="HM646" s="718"/>
      <c r="HN646" s="718"/>
      <c r="HO646" s="718"/>
      <c r="HP646" s="718"/>
      <c r="HQ646" s="718"/>
      <c r="HR646" s="718"/>
      <c r="HS646" s="718"/>
      <c r="HT646" s="718"/>
      <c r="HU646" s="718"/>
      <c r="HV646" s="718"/>
      <c r="HW646" s="718"/>
      <c r="HX646" s="718"/>
      <c r="HY646" s="718"/>
      <c r="HZ646" s="718"/>
      <c r="IA646" s="718"/>
      <c r="IB646" s="718"/>
      <c r="IC646" s="718"/>
      <c r="ID646" s="718"/>
      <c r="IE646" s="718"/>
      <c r="IF646" s="718"/>
      <c r="IG646" s="718"/>
      <c r="IH646" s="718"/>
      <c r="II646" s="718"/>
      <c r="IJ646" s="718"/>
      <c r="IK646" s="718"/>
      <c r="IL646" s="718"/>
      <c r="IM646" s="718"/>
      <c r="IN646" s="718"/>
      <c r="IO646" s="718"/>
      <c r="IP646" s="718"/>
      <c r="IQ646" s="718"/>
      <c r="IR646" s="718"/>
      <c r="IS646" s="718"/>
      <c r="IT646" s="718"/>
      <c r="IU646" s="718"/>
      <c r="IV646" s="718"/>
    </row>
    <row r="647" spans="2:256" s="418" customFormat="1">
      <c r="B647" s="432"/>
      <c r="C647" s="433"/>
      <c r="D647" s="432"/>
      <c r="E647" s="432"/>
      <c r="P647" s="718"/>
      <c r="Q647" s="718"/>
      <c r="R647" s="718"/>
      <c r="S647" s="718"/>
      <c r="T647" s="718"/>
      <c r="U647" s="718"/>
      <c r="V647" s="718"/>
      <c r="W647" s="718"/>
      <c r="X647" s="718"/>
      <c r="Y647" s="718"/>
      <c r="Z647" s="718"/>
      <c r="AA647" s="718"/>
      <c r="AB647" s="718"/>
      <c r="AC647" s="718"/>
      <c r="AD647" s="718"/>
      <c r="AE647" s="718"/>
      <c r="AF647" s="718"/>
      <c r="AG647" s="718"/>
      <c r="AH647" s="718"/>
      <c r="AI647" s="718"/>
      <c r="AJ647" s="718"/>
      <c r="AK647" s="718"/>
      <c r="AL647" s="718"/>
      <c r="AM647" s="718"/>
      <c r="AN647" s="718"/>
      <c r="AO647" s="718"/>
      <c r="AP647" s="718"/>
      <c r="AQ647" s="718"/>
      <c r="AR647" s="718"/>
      <c r="AS647" s="718"/>
      <c r="AT647" s="718"/>
      <c r="AU647" s="718"/>
      <c r="AV647" s="718"/>
      <c r="AW647" s="718"/>
      <c r="AX647" s="718"/>
      <c r="AY647" s="718"/>
      <c r="AZ647" s="718"/>
      <c r="BA647" s="718"/>
      <c r="BB647" s="718"/>
      <c r="BC647" s="718"/>
      <c r="BD647" s="718"/>
      <c r="BE647" s="718"/>
      <c r="BF647" s="718"/>
      <c r="BG647" s="718"/>
      <c r="BH647" s="718"/>
      <c r="BI647" s="718"/>
      <c r="BJ647" s="718"/>
      <c r="BK647" s="718"/>
      <c r="BL647" s="718"/>
      <c r="BM647" s="718"/>
      <c r="BN647" s="718"/>
      <c r="BO647" s="718"/>
      <c r="BP647" s="718"/>
      <c r="BQ647" s="718"/>
      <c r="BR647" s="718"/>
      <c r="BS647" s="718"/>
      <c r="BT647" s="718"/>
      <c r="BU647" s="718"/>
      <c r="BV647" s="718"/>
      <c r="BW647" s="718"/>
      <c r="BX647" s="718"/>
      <c r="BY647" s="718"/>
      <c r="BZ647" s="718"/>
      <c r="CA647" s="718"/>
      <c r="CB647" s="718"/>
      <c r="CC647" s="718"/>
      <c r="CD647" s="718"/>
      <c r="CE647" s="718"/>
      <c r="CF647" s="718"/>
      <c r="CG647" s="718"/>
      <c r="CH647" s="718"/>
      <c r="CI647" s="718"/>
      <c r="CJ647" s="718"/>
      <c r="CK647" s="718"/>
      <c r="CL647" s="718"/>
      <c r="CM647" s="718"/>
      <c r="CN647" s="718"/>
      <c r="CO647" s="718"/>
      <c r="CP647" s="718"/>
      <c r="CQ647" s="718"/>
      <c r="CR647" s="718"/>
      <c r="CS647" s="718"/>
      <c r="CT647" s="718"/>
      <c r="CU647" s="718"/>
      <c r="CV647" s="718"/>
      <c r="CW647" s="718"/>
      <c r="CX647" s="718"/>
      <c r="CY647" s="718"/>
      <c r="CZ647" s="718"/>
      <c r="DA647" s="718"/>
      <c r="DB647" s="718"/>
      <c r="DC647" s="718"/>
      <c r="DD647" s="718"/>
      <c r="DE647" s="718"/>
      <c r="DF647" s="718"/>
      <c r="DG647" s="718"/>
      <c r="DH647" s="718"/>
      <c r="DI647" s="718"/>
      <c r="DJ647" s="718"/>
      <c r="DK647" s="718"/>
      <c r="DL647" s="718"/>
      <c r="DM647" s="718"/>
      <c r="DN647" s="718"/>
      <c r="DO647" s="718"/>
      <c r="DP647" s="718"/>
      <c r="DQ647" s="718"/>
      <c r="DR647" s="718"/>
      <c r="DS647" s="718"/>
      <c r="DT647" s="718"/>
      <c r="DU647" s="718"/>
      <c r="DV647" s="718"/>
      <c r="DW647" s="718"/>
      <c r="DX647" s="718"/>
      <c r="DY647" s="718"/>
      <c r="DZ647" s="718"/>
      <c r="EA647" s="718"/>
      <c r="EB647" s="718"/>
      <c r="EC647" s="718"/>
      <c r="ED647" s="718"/>
      <c r="EE647" s="718"/>
      <c r="EF647" s="718"/>
      <c r="EG647" s="718"/>
      <c r="EH647" s="718"/>
      <c r="EI647" s="718"/>
      <c r="EJ647" s="718"/>
      <c r="EK647" s="718"/>
      <c r="EL647" s="718"/>
      <c r="EM647" s="718"/>
      <c r="EN647" s="718"/>
      <c r="EO647" s="718"/>
      <c r="EP647" s="718"/>
      <c r="EQ647" s="718"/>
      <c r="ER647" s="718"/>
      <c r="ES647" s="718"/>
      <c r="ET647" s="718"/>
      <c r="EU647" s="718"/>
      <c r="EV647" s="718"/>
      <c r="EW647" s="718"/>
      <c r="EX647" s="718"/>
      <c r="EY647" s="718"/>
      <c r="EZ647" s="718"/>
      <c r="FA647" s="718"/>
      <c r="FB647" s="718"/>
      <c r="FC647" s="718"/>
      <c r="FD647" s="718"/>
      <c r="FE647" s="718"/>
      <c r="FF647" s="718"/>
      <c r="FG647" s="718"/>
      <c r="FH647" s="718"/>
      <c r="FI647" s="718"/>
      <c r="FJ647" s="718"/>
      <c r="FK647" s="718"/>
      <c r="FL647" s="718"/>
      <c r="FM647" s="718"/>
      <c r="FN647" s="718"/>
      <c r="FO647" s="718"/>
      <c r="FP647" s="718"/>
      <c r="FQ647" s="718"/>
      <c r="FR647" s="718"/>
      <c r="FS647" s="718"/>
      <c r="FT647" s="718"/>
      <c r="FU647" s="718"/>
      <c r="FV647" s="718"/>
      <c r="FW647" s="718"/>
      <c r="FX647" s="718"/>
      <c r="FY647" s="718"/>
      <c r="FZ647" s="718"/>
      <c r="GA647" s="718"/>
      <c r="GB647" s="718"/>
      <c r="GC647" s="718"/>
      <c r="GD647" s="718"/>
      <c r="GE647" s="718"/>
      <c r="GF647" s="718"/>
      <c r="GG647" s="718"/>
      <c r="GH647" s="718"/>
      <c r="GI647" s="718"/>
      <c r="GJ647" s="718"/>
      <c r="GK647" s="718"/>
      <c r="GL647" s="718"/>
      <c r="GM647" s="718"/>
      <c r="GN647" s="718"/>
      <c r="GO647" s="718"/>
      <c r="GP647" s="718"/>
      <c r="GQ647" s="718"/>
      <c r="GR647" s="718"/>
      <c r="GS647" s="718"/>
      <c r="GT647" s="718"/>
      <c r="GU647" s="718"/>
      <c r="GV647" s="718"/>
      <c r="GW647" s="718"/>
      <c r="GX647" s="718"/>
      <c r="GY647" s="718"/>
      <c r="GZ647" s="718"/>
      <c r="HA647" s="718"/>
      <c r="HB647" s="718"/>
      <c r="HC647" s="718"/>
      <c r="HD647" s="718"/>
      <c r="HE647" s="718"/>
      <c r="HF647" s="718"/>
      <c r="HG647" s="718"/>
      <c r="HH647" s="718"/>
      <c r="HI647" s="718"/>
      <c r="HJ647" s="718"/>
      <c r="HK647" s="718"/>
      <c r="HL647" s="718"/>
      <c r="HM647" s="718"/>
      <c r="HN647" s="718"/>
      <c r="HO647" s="718"/>
      <c r="HP647" s="718"/>
      <c r="HQ647" s="718"/>
      <c r="HR647" s="718"/>
      <c r="HS647" s="718"/>
      <c r="HT647" s="718"/>
      <c r="HU647" s="718"/>
      <c r="HV647" s="718"/>
      <c r="HW647" s="718"/>
      <c r="HX647" s="718"/>
      <c r="HY647" s="718"/>
      <c r="HZ647" s="718"/>
      <c r="IA647" s="718"/>
      <c r="IB647" s="718"/>
      <c r="IC647" s="718"/>
      <c r="ID647" s="718"/>
      <c r="IE647" s="718"/>
      <c r="IF647" s="718"/>
      <c r="IG647" s="718"/>
      <c r="IH647" s="718"/>
      <c r="II647" s="718"/>
      <c r="IJ647" s="718"/>
      <c r="IK647" s="718"/>
      <c r="IL647" s="718"/>
      <c r="IM647" s="718"/>
      <c r="IN647" s="718"/>
      <c r="IO647" s="718"/>
      <c r="IP647" s="718"/>
      <c r="IQ647" s="718"/>
      <c r="IR647" s="718"/>
      <c r="IS647" s="718"/>
      <c r="IT647" s="718"/>
      <c r="IU647" s="718"/>
      <c r="IV647" s="718"/>
    </row>
    <row r="648" spans="2:256" s="418" customFormat="1">
      <c r="B648" s="432"/>
      <c r="C648" s="433"/>
      <c r="D648" s="432"/>
      <c r="E648" s="432"/>
      <c r="P648" s="718"/>
      <c r="Q648" s="718"/>
      <c r="R648" s="718"/>
      <c r="S648" s="718"/>
      <c r="T648" s="718"/>
      <c r="U648" s="718"/>
      <c r="V648" s="718"/>
      <c r="W648" s="718"/>
      <c r="X648" s="718"/>
      <c r="Y648" s="718"/>
      <c r="Z648" s="718"/>
      <c r="AA648" s="718"/>
      <c r="AB648" s="718"/>
      <c r="AC648" s="718"/>
      <c r="AD648" s="718"/>
      <c r="AE648" s="718"/>
      <c r="AF648" s="718"/>
      <c r="AG648" s="718"/>
      <c r="AH648" s="718"/>
      <c r="AI648" s="718"/>
      <c r="AJ648" s="718"/>
      <c r="AK648" s="718"/>
      <c r="AL648" s="718"/>
      <c r="AM648" s="718"/>
      <c r="AN648" s="718"/>
      <c r="AO648" s="718"/>
      <c r="AP648" s="718"/>
      <c r="AQ648" s="718"/>
      <c r="AR648" s="718"/>
      <c r="AS648" s="718"/>
      <c r="AT648" s="718"/>
      <c r="AU648" s="718"/>
      <c r="AV648" s="718"/>
      <c r="AW648" s="718"/>
      <c r="AX648" s="718"/>
      <c r="AY648" s="718"/>
      <c r="AZ648" s="718"/>
      <c r="BA648" s="718"/>
      <c r="BB648" s="718"/>
      <c r="BC648" s="718"/>
      <c r="BD648" s="718"/>
      <c r="BE648" s="718"/>
      <c r="BF648" s="718"/>
      <c r="BG648" s="718"/>
      <c r="BH648" s="718"/>
      <c r="BI648" s="718"/>
      <c r="BJ648" s="718"/>
      <c r="BK648" s="718"/>
      <c r="BL648" s="718"/>
      <c r="BM648" s="718"/>
      <c r="BN648" s="718"/>
      <c r="BO648" s="718"/>
      <c r="BP648" s="718"/>
      <c r="BQ648" s="718"/>
      <c r="BR648" s="718"/>
      <c r="BS648" s="718"/>
      <c r="BT648" s="718"/>
      <c r="BU648" s="718"/>
      <c r="BV648" s="718"/>
      <c r="BW648" s="718"/>
      <c r="BX648" s="718"/>
      <c r="BY648" s="718"/>
      <c r="BZ648" s="718"/>
      <c r="CA648" s="718"/>
      <c r="CB648" s="718"/>
      <c r="CC648" s="718"/>
      <c r="CD648" s="718"/>
      <c r="CE648" s="718"/>
      <c r="CF648" s="718"/>
      <c r="CG648" s="718"/>
      <c r="CH648" s="718"/>
      <c r="CI648" s="718"/>
      <c r="CJ648" s="718"/>
      <c r="CK648" s="718"/>
      <c r="CL648" s="718"/>
      <c r="CM648" s="718"/>
      <c r="CN648" s="718"/>
      <c r="CO648" s="718"/>
      <c r="CP648" s="718"/>
      <c r="CQ648" s="718"/>
      <c r="CR648" s="718"/>
      <c r="CS648" s="718"/>
      <c r="CT648" s="718"/>
      <c r="CU648" s="718"/>
      <c r="CV648" s="718"/>
      <c r="CW648" s="718"/>
      <c r="CX648" s="718"/>
      <c r="CY648" s="718"/>
      <c r="CZ648" s="718"/>
      <c r="DA648" s="718"/>
      <c r="DB648" s="718"/>
      <c r="DC648" s="718"/>
      <c r="DD648" s="718"/>
      <c r="DE648" s="718"/>
      <c r="DF648" s="718"/>
      <c r="DG648" s="718"/>
      <c r="DH648" s="718"/>
      <c r="DI648" s="718"/>
      <c r="DJ648" s="718"/>
      <c r="DK648" s="718"/>
      <c r="DL648" s="718"/>
      <c r="DM648" s="718"/>
      <c r="DN648" s="718"/>
      <c r="DO648" s="718"/>
      <c r="DP648" s="718"/>
      <c r="DQ648" s="718"/>
      <c r="DR648" s="718"/>
      <c r="DS648" s="718"/>
      <c r="DT648" s="718"/>
      <c r="DU648" s="718"/>
      <c r="DV648" s="718"/>
      <c r="DW648" s="718"/>
      <c r="DX648" s="718"/>
      <c r="DY648" s="718"/>
      <c r="DZ648" s="718"/>
      <c r="EA648" s="718"/>
      <c r="EB648" s="718"/>
      <c r="EC648" s="718"/>
      <c r="ED648" s="718"/>
      <c r="EE648" s="718"/>
      <c r="EF648" s="718"/>
      <c r="EG648" s="718"/>
      <c r="EH648" s="718"/>
      <c r="EI648" s="718"/>
      <c r="EJ648" s="718"/>
      <c r="EK648" s="718"/>
      <c r="EL648" s="718"/>
      <c r="EM648" s="718"/>
      <c r="EN648" s="718"/>
      <c r="EO648" s="718"/>
      <c r="EP648" s="718"/>
      <c r="EQ648" s="718"/>
      <c r="ER648" s="718"/>
      <c r="ES648" s="718"/>
      <c r="ET648" s="718"/>
      <c r="EU648" s="718"/>
      <c r="EV648" s="718"/>
      <c r="EW648" s="718"/>
      <c r="EX648" s="718"/>
      <c r="EY648" s="718"/>
      <c r="EZ648" s="718"/>
      <c r="FA648" s="718"/>
      <c r="FB648" s="718"/>
      <c r="FC648" s="718"/>
      <c r="FD648" s="718"/>
      <c r="FE648" s="718"/>
      <c r="FF648" s="718"/>
      <c r="FG648" s="718"/>
      <c r="FH648" s="718"/>
      <c r="FI648" s="718"/>
      <c r="FJ648" s="718"/>
      <c r="FK648" s="718"/>
      <c r="FL648" s="718"/>
      <c r="FM648" s="718"/>
      <c r="FN648" s="718"/>
      <c r="FO648" s="718"/>
      <c r="FP648" s="718"/>
      <c r="FQ648" s="718"/>
      <c r="FR648" s="718"/>
      <c r="FS648" s="718"/>
      <c r="FT648" s="718"/>
      <c r="FU648" s="718"/>
      <c r="FV648" s="718"/>
      <c r="FW648" s="718"/>
      <c r="FX648" s="718"/>
      <c r="FY648" s="718"/>
      <c r="FZ648" s="718"/>
      <c r="GA648" s="718"/>
      <c r="GB648" s="718"/>
      <c r="GC648" s="718"/>
      <c r="GD648" s="718"/>
      <c r="GE648" s="718"/>
      <c r="GF648" s="718"/>
      <c r="GG648" s="718"/>
      <c r="GH648" s="718"/>
      <c r="GI648" s="718"/>
      <c r="GJ648" s="718"/>
      <c r="GK648" s="718"/>
      <c r="GL648" s="718"/>
      <c r="GM648" s="718"/>
      <c r="GN648" s="718"/>
      <c r="GO648" s="718"/>
      <c r="GP648" s="718"/>
      <c r="GQ648" s="718"/>
      <c r="GR648" s="718"/>
      <c r="GS648" s="718"/>
      <c r="GT648" s="718"/>
      <c r="GU648" s="718"/>
      <c r="GV648" s="718"/>
      <c r="GW648" s="718"/>
      <c r="GX648" s="718"/>
      <c r="GY648" s="718"/>
      <c r="GZ648" s="718"/>
      <c r="HA648" s="718"/>
      <c r="HB648" s="718"/>
      <c r="HC648" s="718"/>
      <c r="HD648" s="718"/>
      <c r="HE648" s="718"/>
      <c r="HF648" s="718"/>
      <c r="HG648" s="718"/>
      <c r="HH648" s="718"/>
      <c r="HI648" s="718"/>
      <c r="HJ648" s="718"/>
      <c r="HK648" s="718"/>
      <c r="HL648" s="718"/>
      <c r="HM648" s="718"/>
      <c r="HN648" s="718"/>
      <c r="HO648" s="718"/>
      <c r="HP648" s="718"/>
      <c r="HQ648" s="718"/>
      <c r="HR648" s="718"/>
      <c r="HS648" s="718"/>
      <c r="HT648" s="718"/>
      <c r="HU648" s="718"/>
      <c r="HV648" s="718"/>
      <c r="HW648" s="718"/>
      <c r="HX648" s="718"/>
      <c r="HY648" s="718"/>
      <c r="HZ648" s="718"/>
      <c r="IA648" s="718"/>
      <c r="IB648" s="718"/>
      <c r="IC648" s="718"/>
      <c r="ID648" s="718"/>
      <c r="IE648" s="718"/>
      <c r="IF648" s="718"/>
      <c r="IG648" s="718"/>
      <c r="IH648" s="718"/>
      <c r="II648" s="718"/>
      <c r="IJ648" s="718"/>
      <c r="IK648" s="718"/>
      <c r="IL648" s="718"/>
      <c r="IM648" s="718"/>
      <c r="IN648" s="718"/>
      <c r="IO648" s="718"/>
      <c r="IP648" s="718"/>
      <c r="IQ648" s="718"/>
      <c r="IR648" s="718"/>
      <c r="IS648" s="718"/>
      <c r="IT648" s="718"/>
      <c r="IU648" s="718"/>
      <c r="IV648" s="718"/>
    </row>
    <row r="649" spans="2:256" s="418" customFormat="1">
      <c r="B649" s="432"/>
      <c r="C649" s="433"/>
      <c r="D649" s="432"/>
      <c r="E649" s="432"/>
      <c r="P649" s="718"/>
      <c r="Q649" s="718"/>
      <c r="R649" s="718"/>
      <c r="S649" s="718"/>
      <c r="T649" s="718"/>
      <c r="U649" s="718"/>
      <c r="V649" s="718"/>
      <c r="W649" s="718"/>
      <c r="X649" s="718"/>
      <c r="Y649" s="718"/>
      <c r="Z649" s="718"/>
      <c r="AA649" s="718"/>
      <c r="AB649" s="718"/>
      <c r="AC649" s="718"/>
      <c r="AD649" s="718"/>
      <c r="AE649" s="718"/>
      <c r="AF649" s="718"/>
      <c r="AG649" s="718"/>
      <c r="AH649" s="718"/>
      <c r="AI649" s="718"/>
      <c r="AJ649" s="718"/>
      <c r="AK649" s="718"/>
      <c r="AL649" s="718"/>
      <c r="AM649" s="718"/>
      <c r="AN649" s="718"/>
      <c r="AO649" s="718"/>
      <c r="AP649" s="718"/>
      <c r="AQ649" s="718"/>
      <c r="AR649" s="718"/>
      <c r="AS649" s="718"/>
      <c r="AT649" s="718"/>
      <c r="AU649" s="718"/>
      <c r="AV649" s="718"/>
      <c r="AW649" s="718"/>
      <c r="AX649" s="718"/>
      <c r="AY649" s="718"/>
      <c r="AZ649" s="718"/>
      <c r="BA649" s="718"/>
      <c r="BB649" s="718"/>
      <c r="BC649" s="718"/>
      <c r="BD649" s="718"/>
      <c r="BE649" s="718"/>
      <c r="BF649" s="718"/>
      <c r="BG649" s="718"/>
      <c r="BH649" s="718"/>
      <c r="BI649" s="718"/>
      <c r="BJ649" s="718"/>
      <c r="BK649" s="718"/>
      <c r="BL649" s="718"/>
      <c r="BM649" s="718"/>
      <c r="BN649" s="718"/>
      <c r="BO649" s="718"/>
      <c r="BP649" s="718"/>
      <c r="BQ649" s="718"/>
      <c r="BR649" s="718"/>
      <c r="BS649" s="718"/>
      <c r="BT649" s="718"/>
      <c r="BU649" s="718"/>
      <c r="BV649" s="718"/>
      <c r="BW649" s="718"/>
      <c r="BX649" s="718"/>
      <c r="BY649" s="718"/>
      <c r="BZ649" s="718"/>
      <c r="CA649" s="718"/>
      <c r="CB649" s="718"/>
      <c r="CC649" s="718"/>
      <c r="CD649" s="718"/>
      <c r="CE649" s="718"/>
      <c r="CF649" s="718"/>
      <c r="CG649" s="718"/>
      <c r="CH649" s="718"/>
      <c r="CI649" s="718"/>
      <c r="CJ649" s="718"/>
      <c r="CK649" s="718"/>
      <c r="CL649" s="718"/>
      <c r="CM649" s="718"/>
      <c r="CN649" s="718"/>
      <c r="CO649" s="718"/>
      <c r="CP649" s="718"/>
      <c r="CQ649" s="718"/>
      <c r="CR649" s="718"/>
      <c r="CS649" s="718"/>
      <c r="CT649" s="718"/>
      <c r="CU649" s="718"/>
      <c r="CV649" s="718"/>
      <c r="CW649" s="718"/>
      <c r="CX649" s="718"/>
      <c r="CY649" s="718"/>
      <c r="CZ649" s="718"/>
      <c r="DA649" s="718"/>
      <c r="DB649" s="718"/>
      <c r="DC649" s="718"/>
      <c r="DD649" s="718"/>
      <c r="DE649" s="718"/>
      <c r="DF649" s="718"/>
      <c r="DG649" s="718"/>
      <c r="DH649" s="718"/>
      <c r="DI649" s="718"/>
      <c r="DJ649" s="718"/>
      <c r="DK649" s="718"/>
      <c r="DL649" s="718"/>
      <c r="DM649" s="718"/>
      <c r="DN649" s="718"/>
      <c r="DO649" s="718"/>
      <c r="DP649" s="718"/>
      <c r="DQ649" s="718"/>
      <c r="DR649" s="718"/>
      <c r="DS649" s="718"/>
      <c r="DT649" s="718"/>
      <c r="DU649" s="718"/>
      <c r="DV649" s="718"/>
      <c r="DW649" s="718"/>
      <c r="DX649" s="718"/>
      <c r="DY649" s="718"/>
      <c r="DZ649" s="718"/>
      <c r="EA649" s="718"/>
      <c r="EB649" s="718"/>
      <c r="EC649" s="718"/>
      <c r="ED649" s="718"/>
      <c r="EE649" s="718"/>
      <c r="EF649" s="718"/>
      <c r="EG649" s="718"/>
      <c r="EH649" s="718"/>
      <c r="EI649" s="718"/>
      <c r="EJ649" s="718"/>
      <c r="EK649" s="718"/>
      <c r="EL649" s="718"/>
      <c r="EM649" s="718"/>
      <c r="EN649" s="718"/>
      <c r="EO649" s="718"/>
      <c r="EP649" s="718"/>
      <c r="EQ649" s="718"/>
      <c r="ER649" s="718"/>
      <c r="ES649" s="718"/>
      <c r="ET649" s="718"/>
      <c r="EU649" s="718"/>
      <c r="EV649" s="718"/>
      <c r="EW649" s="718"/>
      <c r="EX649" s="718"/>
      <c r="EY649" s="718"/>
      <c r="EZ649" s="718"/>
      <c r="FA649" s="718"/>
      <c r="FB649" s="718"/>
      <c r="FC649" s="718"/>
      <c r="FD649" s="718"/>
      <c r="FE649" s="718"/>
      <c r="FF649" s="718"/>
      <c r="FG649" s="718"/>
      <c r="FH649" s="718"/>
      <c r="FI649" s="718"/>
      <c r="FJ649" s="718"/>
      <c r="FK649" s="718"/>
      <c r="FL649" s="718"/>
      <c r="FM649" s="718"/>
      <c r="FN649" s="718"/>
      <c r="FO649" s="718"/>
      <c r="FP649" s="718"/>
      <c r="FQ649" s="718"/>
      <c r="FR649" s="718"/>
      <c r="FS649" s="718"/>
      <c r="FT649" s="718"/>
      <c r="FU649" s="718"/>
      <c r="FV649" s="718"/>
      <c r="FW649" s="718"/>
      <c r="FX649" s="718"/>
      <c r="FY649" s="718"/>
      <c r="FZ649" s="718"/>
      <c r="GA649" s="718"/>
      <c r="GB649" s="718"/>
      <c r="GC649" s="718"/>
      <c r="GD649" s="718"/>
      <c r="GE649" s="718"/>
      <c r="GF649" s="718"/>
      <c r="GG649" s="718"/>
      <c r="GH649" s="718"/>
      <c r="GI649" s="718"/>
      <c r="GJ649" s="718"/>
      <c r="GK649" s="718"/>
      <c r="GL649" s="718"/>
      <c r="GM649" s="718"/>
      <c r="GN649" s="718"/>
      <c r="GO649" s="718"/>
      <c r="GP649" s="718"/>
      <c r="GQ649" s="718"/>
      <c r="GR649" s="718"/>
      <c r="GS649" s="718"/>
      <c r="GT649" s="718"/>
      <c r="GU649" s="718"/>
      <c r="GV649" s="718"/>
      <c r="GW649" s="718"/>
      <c r="GX649" s="718"/>
      <c r="GY649" s="718"/>
      <c r="GZ649" s="718"/>
      <c r="HA649" s="718"/>
      <c r="HB649" s="718"/>
      <c r="HC649" s="718"/>
      <c r="HD649" s="718"/>
      <c r="HE649" s="718"/>
      <c r="HF649" s="718"/>
      <c r="HG649" s="718"/>
      <c r="HH649" s="718"/>
      <c r="HI649" s="718"/>
      <c r="HJ649" s="718"/>
      <c r="HK649" s="718"/>
      <c r="HL649" s="718"/>
      <c r="HM649" s="718"/>
      <c r="HN649" s="718"/>
      <c r="HO649" s="718"/>
      <c r="HP649" s="718"/>
      <c r="HQ649" s="718"/>
      <c r="HR649" s="718"/>
      <c r="HS649" s="718"/>
      <c r="HT649" s="718"/>
      <c r="HU649" s="718"/>
      <c r="HV649" s="718"/>
      <c r="HW649" s="718"/>
      <c r="HX649" s="718"/>
      <c r="HY649" s="718"/>
      <c r="HZ649" s="718"/>
      <c r="IA649" s="718"/>
      <c r="IB649" s="718"/>
      <c r="IC649" s="718"/>
      <c r="ID649" s="718"/>
      <c r="IE649" s="718"/>
      <c r="IF649" s="718"/>
      <c r="IG649" s="718"/>
      <c r="IH649" s="718"/>
      <c r="II649" s="718"/>
      <c r="IJ649" s="718"/>
      <c r="IK649" s="718"/>
      <c r="IL649" s="718"/>
      <c r="IM649" s="718"/>
      <c r="IN649" s="718"/>
      <c r="IO649" s="718"/>
      <c r="IP649" s="718"/>
      <c r="IQ649" s="718"/>
      <c r="IR649" s="718"/>
      <c r="IS649" s="718"/>
      <c r="IT649" s="718"/>
      <c r="IU649" s="718"/>
      <c r="IV649" s="718"/>
    </row>
    <row r="650" spans="2:256" s="418" customFormat="1">
      <c r="B650" s="432"/>
      <c r="C650" s="433"/>
      <c r="D650" s="432"/>
      <c r="E650" s="432"/>
      <c r="P650" s="718"/>
      <c r="Q650" s="718"/>
      <c r="R650" s="718"/>
      <c r="S650" s="718"/>
      <c r="T650" s="718"/>
      <c r="U650" s="718"/>
      <c r="V650" s="718"/>
      <c r="W650" s="718"/>
      <c r="X650" s="718"/>
      <c r="Y650" s="718"/>
      <c r="Z650" s="718"/>
      <c r="AA650" s="718"/>
      <c r="AB650" s="718"/>
      <c r="AC650" s="718"/>
      <c r="AD650" s="718"/>
      <c r="AE650" s="718"/>
      <c r="AF650" s="718"/>
      <c r="AG650" s="718"/>
      <c r="AH650" s="718"/>
      <c r="AI650" s="718"/>
      <c r="AJ650" s="718"/>
      <c r="AK650" s="718"/>
      <c r="AL650" s="718"/>
      <c r="AM650" s="718"/>
      <c r="AN650" s="718"/>
      <c r="AO650" s="718"/>
      <c r="AP650" s="718"/>
      <c r="AQ650" s="718"/>
      <c r="AR650" s="718"/>
      <c r="AS650" s="718"/>
      <c r="AT650" s="718"/>
      <c r="AU650" s="718"/>
      <c r="AV650" s="718"/>
      <c r="AW650" s="718"/>
      <c r="AX650" s="718"/>
      <c r="AY650" s="718"/>
      <c r="AZ650" s="718"/>
      <c r="BA650" s="718"/>
      <c r="BB650" s="718"/>
      <c r="BC650" s="718"/>
      <c r="BD650" s="718"/>
      <c r="BE650" s="718"/>
      <c r="BF650" s="718"/>
      <c r="BG650" s="718"/>
      <c r="BH650" s="718"/>
      <c r="BI650" s="718"/>
      <c r="BJ650" s="718"/>
      <c r="BK650" s="718"/>
      <c r="BL650" s="718"/>
      <c r="BM650" s="718"/>
      <c r="BN650" s="718"/>
      <c r="BO650" s="718"/>
      <c r="BP650" s="718"/>
      <c r="BQ650" s="718"/>
      <c r="BR650" s="718"/>
      <c r="BS650" s="718"/>
      <c r="BT650" s="718"/>
      <c r="BU650" s="718"/>
      <c r="BV650" s="718"/>
      <c r="BW650" s="718"/>
      <c r="BX650" s="718"/>
      <c r="BY650" s="718"/>
      <c r="BZ650" s="718"/>
      <c r="CA650" s="718"/>
      <c r="CB650" s="718"/>
      <c r="CC650" s="718"/>
      <c r="CD650" s="718"/>
      <c r="CE650" s="718"/>
      <c r="CF650" s="718"/>
      <c r="CG650" s="718"/>
      <c r="CH650" s="718"/>
      <c r="CI650" s="718"/>
      <c r="CJ650" s="718"/>
      <c r="CK650" s="718"/>
      <c r="CL650" s="718"/>
      <c r="CM650" s="718"/>
      <c r="CN650" s="718"/>
      <c r="CO650" s="718"/>
      <c r="CP650" s="718"/>
      <c r="CQ650" s="718"/>
      <c r="CR650" s="718"/>
      <c r="CS650" s="718"/>
      <c r="CT650" s="718"/>
      <c r="CU650" s="718"/>
      <c r="CV650" s="718"/>
      <c r="CW650" s="718"/>
      <c r="CX650" s="718"/>
      <c r="CY650" s="718"/>
      <c r="CZ650" s="718"/>
      <c r="DA650" s="718"/>
      <c r="DB650" s="718"/>
      <c r="DC650" s="718"/>
      <c r="DD650" s="718"/>
      <c r="DE650" s="718"/>
      <c r="DF650" s="718"/>
      <c r="DG650" s="718"/>
      <c r="DH650" s="718"/>
      <c r="DI650" s="718"/>
      <c r="DJ650" s="718"/>
      <c r="DK650" s="718"/>
      <c r="DL650" s="718"/>
      <c r="DM650" s="718"/>
      <c r="DN650" s="718"/>
      <c r="DO650" s="718"/>
      <c r="DP650" s="718"/>
      <c r="DQ650" s="718"/>
      <c r="DR650" s="718"/>
      <c r="DS650" s="718"/>
      <c r="DT650" s="718"/>
      <c r="DU650" s="718"/>
      <c r="DV650" s="718"/>
      <c r="DW650" s="718"/>
      <c r="DX650" s="718"/>
      <c r="DY650" s="718"/>
      <c r="DZ650" s="718"/>
      <c r="EA650" s="718"/>
      <c r="EB650" s="718"/>
      <c r="EC650" s="718"/>
      <c r="ED650" s="718"/>
      <c r="EE650" s="718"/>
      <c r="EF650" s="718"/>
      <c r="EG650" s="718"/>
      <c r="EH650" s="718"/>
      <c r="EI650" s="718"/>
      <c r="EJ650" s="718"/>
      <c r="EK650" s="718"/>
      <c r="EL650" s="718"/>
      <c r="EM650" s="718"/>
      <c r="EN650" s="718"/>
      <c r="EO650" s="718"/>
      <c r="EP650" s="718"/>
      <c r="EQ650" s="718"/>
      <c r="ER650" s="718"/>
      <c r="ES650" s="718"/>
      <c r="ET650" s="718"/>
      <c r="EU650" s="718"/>
      <c r="EV650" s="718"/>
      <c r="EW650" s="718"/>
      <c r="EX650" s="718"/>
      <c r="EY650" s="718"/>
      <c r="EZ650" s="718"/>
      <c r="FA650" s="718"/>
      <c r="FB650" s="718"/>
      <c r="FC650" s="718"/>
      <c r="FD650" s="718"/>
      <c r="FE650" s="718"/>
      <c r="FF650" s="718"/>
      <c r="FG650" s="718"/>
      <c r="FH650" s="718"/>
      <c r="FI650" s="718"/>
      <c r="FJ650" s="718"/>
      <c r="FK650" s="718"/>
      <c r="FL650" s="718"/>
      <c r="FM650" s="718"/>
      <c r="FN650" s="718"/>
      <c r="FO650" s="718"/>
      <c r="FP650" s="718"/>
      <c r="FQ650" s="718"/>
      <c r="FR650" s="718"/>
      <c r="FS650" s="718"/>
      <c r="FT650" s="718"/>
      <c r="FU650" s="718"/>
      <c r="FV650" s="718"/>
      <c r="FW650" s="718"/>
      <c r="FX650" s="718"/>
      <c r="FY650" s="718"/>
      <c r="FZ650" s="718"/>
      <c r="GA650" s="718"/>
      <c r="GB650" s="718"/>
      <c r="GC650" s="718"/>
      <c r="GD650" s="718"/>
      <c r="GE650" s="718"/>
      <c r="GF650" s="718"/>
      <c r="GG650" s="718"/>
      <c r="GH650" s="718"/>
      <c r="GI650" s="718"/>
      <c r="GJ650" s="718"/>
      <c r="GK650" s="718"/>
      <c r="GL650" s="718"/>
      <c r="GM650" s="718"/>
      <c r="GN650" s="718"/>
      <c r="GO650" s="718"/>
      <c r="GP650" s="718"/>
      <c r="GQ650" s="718"/>
      <c r="GR650" s="718"/>
      <c r="GS650" s="718"/>
      <c r="GT650" s="718"/>
      <c r="GU650" s="718"/>
      <c r="GV650" s="718"/>
      <c r="GW650" s="718"/>
      <c r="GX650" s="718"/>
      <c r="GY650" s="718"/>
      <c r="GZ650" s="718"/>
      <c r="HA650" s="718"/>
      <c r="HB650" s="718"/>
      <c r="HC650" s="718"/>
      <c r="HD650" s="718"/>
      <c r="HE650" s="718"/>
      <c r="HF650" s="718"/>
      <c r="HG650" s="718"/>
      <c r="HH650" s="718"/>
      <c r="HI650" s="718"/>
      <c r="HJ650" s="718"/>
      <c r="HK650" s="718"/>
      <c r="HL650" s="718"/>
      <c r="HM650" s="718"/>
      <c r="HN650" s="718"/>
      <c r="HO650" s="718"/>
      <c r="HP650" s="718"/>
      <c r="HQ650" s="718"/>
      <c r="HR650" s="718"/>
      <c r="HS650" s="718"/>
      <c r="HT650" s="718"/>
      <c r="HU650" s="718"/>
      <c r="HV650" s="718"/>
      <c r="HW650" s="718"/>
      <c r="HX650" s="718"/>
      <c r="HY650" s="718"/>
      <c r="HZ650" s="718"/>
      <c r="IA650" s="718"/>
      <c r="IB650" s="718"/>
      <c r="IC650" s="718"/>
      <c r="ID650" s="718"/>
      <c r="IE650" s="718"/>
      <c r="IF650" s="718"/>
      <c r="IG650" s="718"/>
      <c r="IH650" s="718"/>
      <c r="II650" s="718"/>
      <c r="IJ650" s="718"/>
      <c r="IK650" s="718"/>
      <c r="IL650" s="718"/>
      <c r="IM650" s="718"/>
      <c r="IN650" s="718"/>
      <c r="IO650" s="718"/>
      <c r="IP650" s="718"/>
      <c r="IQ650" s="718"/>
      <c r="IR650" s="718"/>
      <c r="IS650" s="718"/>
      <c r="IT650" s="718"/>
      <c r="IU650" s="718"/>
      <c r="IV650" s="718"/>
    </row>
    <row r="651" spans="2:256" s="418" customFormat="1">
      <c r="B651" s="432"/>
      <c r="C651" s="433"/>
      <c r="D651" s="432"/>
      <c r="E651" s="432"/>
      <c r="P651" s="718"/>
      <c r="Q651" s="718"/>
      <c r="R651" s="718"/>
      <c r="S651" s="718"/>
      <c r="T651" s="718"/>
      <c r="U651" s="718"/>
      <c r="V651" s="718"/>
      <c r="W651" s="718"/>
      <c r="X651" s="718"/>
      <c r="Y651" s="718"/>
      <c r="Z651" s="718"/>
      <c r="AA651" s="718"/>
      <c r="AB651" s="718"/>
      <c r="AC651" s="718"/>
      <c r="AD651" s="718"/>
      <c r="AE651" s="718"/>
      <c r="AF651" s="718"/>
      <c r="AG651" s="718"/>
      <c r="AH651" s="718"/>
      <c r="AI651" s="718"/>
      <c r="AJ651" s="718"/>
      <c r="AK651" s="718"/>
      <c r="AL651" s="718"/>
      <c r="AM651" s="718"/>
      <c r="AN651" s="718"/>
      <c r="AO651" s="718"/>
      <c r="AP651" s="718"/>
      <c r="AQ651" s="718"/>
      <c r="AR651" s="718"/>
      <c r="AS651" s="718"/>
      <c r="AT651" s="718"/>
      <c r="AU651" s="718"/>
      <c r="AV651" s="718"/>
      <c r="AW651" s="718"/>
      <c r="AX651" s="718"/>
      <c r="AY651" s="718"/>
      <c r="AZ651" s="718"/>
      <c r="BA651" s="718"/>
      <c r="BB651" s="718"/>
      <c r="BC651" s="718"/>
      <c r="BD651" s="718"/>
      <c r="BE651" s="718"/>
      <c r="BF651" s="718"/>
      <c r="BG651" s="718"/>
      <c r="BH651" s="718"/>
      <c r="BI651" s="718"/>
      <c r="BJ651" s="718"/>
      <c r="BK651" s="718"/>
      <c r="BL651" s="718"/>
      <c r="BM651" s="718"/>
      <c r="BN651" s="718"/>
      <c r="BO651" s="718"/>
      <c r="BP651" s="718"/>
      <c r="BQ651" s="718"/>
      <c r="BR651" s="718"/>
      <c r="BS651" s="718"/>
      <c r="BT651" s="718"/>
      <c r="BU651" s="718"/>
      <c r="BV651" s="718"/>
      <c r="BW651" s="718"/>
      <c r="BX651" s="718"/>
      <c r="BY651" s="718"/>
      <c r="BZ651" s="718"/>
      <c r="CA651" s="718"/>
      <c r="CB651" s="718"/>
      <c r="CC651" s="718"/>
      <c r="CD651" s="718"/>
      <c r="CE651" s="718"/>
      <c r="CF651" s="718"/>
      <c r="CG651" s="718"/>
      <c r="CH651" s="718"/>
      <c r="CI651" s="718"/>
      <c r="CJ651" s="718"/>
      <c r="CK651" s="718"/>
      <c r="CL651" s="718"/>
      <c r="CM651" s="718"/>
      <c r="CN651" s="718"/>
      <c r="CO651" s="718"/>
      <c r="CP651" s="718"/>
      <c r="CQ651" s="718"/>
      <c r="CR651" s="718"/>
      <c r="CS651" s="718"/>
      <c r="CT651" s="718"/>
      <c r="CU651" s="718"/>
      <c r="CV651" s="718"/>
      <c r="CW651" s="718"/>
      <c r="CX651" s="718"/>
      <c r="CY651" s="718"/>
      <c r="CZ651" s="718"/>
      <c r="DA651" s="718"/>
      <c r="DB651" s="718"/>
      <c r="DC651" s="718"/>
      <c r="DD651" s="718"/>
      <c r="DE651" s="718"/>
      <c r="DF651" s="718"/>
      <c r="DG651" s="718"/>
      <c r="DH651" s="718"/>
      <c r="DI651" s="718"/>
      <c r="DJ651" s="718"/>
      <c r="DK651" s="718"/>
      <c r="DL651" s="718"/>
      <c r="DM651" s="718"/>
      <c r="DN651" s="718"/>
      <c r="DO651" s="718"/>
      <c r="DP651" s="718"/>
      <c r="DQ651" s="718"/>
      <c r="DR651" s="718"/>
      <c r="DS651" s="718"/>
      <c r="DT651" s="718"/>
      <c r="DU651" s="718"/>
      <c r="DV651" s="718"/>
      <c r="DW651" s="718"/>
      <c r="DX651" s="718"/>
      <c r="DY651" s="718"/>
      <c r="DZ651" s="718"/>
      <c r="EA651" s="718"/>
      <c r="EB651" s="718"/>
      <c r="EC651" s="718"/>
      <c r="ED651" s="718"/>
      <c r="EE651" s="718"/>
      <c r="EF651" s="718"/>
      <c r="EG651" s="718"/>
      <c r="EH651" s="718"/>
      <c r="EI651" s="718"/>
      <c r="EJ651" s="718"/>
      <c r="EK651" s="718"/>
      <c r="EL651" s="718"/>
      <c r="EM651" s="718"/>
      <c r="EN651" s="718"/>
      <c r="EO651" s="718"/>
      <c r="EP651" s="718"/>
      <c r="EQ651" s="718"/>
      <c r="ER651" s="718"/>
      <c r="ES651" s="718"/>
      <c r="ET651" s="718"/>
      <c r="EU651" s="718"/>
      <c r="EV651" s="718"/>
      <c r="EW651" s="718"/>
      <c r="EX651" s="718"/>
      <c r="EY651" s="718"/>
      <c r="EZ651" s="718"/>
      <c r="FA651" s="718"/>
      <c r="FB651" s="718"/>
      <c r="FC651" s="718"/>
      <c r="FD651" s="718"/>
      <c r="FE651" s="718"/>
      <c r="FF651" s="718"/>
      <c r="FG651" s="718"/>
      <c r="FH651" s="718"/>
      <c r="FI651" s="718"/>
      <c r="FJ651" s="718"/>
      <c r="FK651" s="718"/>
      <c r="FL651" s="718"/>
      <c r="FM651" s="718"/>
      <c r="FN651" s="718"/>
      <c r="FO651" s="718"/>
      <c r="FP651" s="718"/>
      <c r="FQ651" s="718"/>
      <c r="FR651" s="718"/>
      <c r="FS651" s="718"/>
      <c r="FT651" s="718"/>
      <c r="FU651" s="718"/>
      <c r="FV651" s="718"/>
      <c r="FW651" s="718"/>
      <c r="FX651" s="718"/>
      <c r="FY651" s="718"/>
      <c r="FZ651" s="718"/>
      <c r="GA651" s="718"/>
      <c r="GB651" s="718"/>
      <c r="GC651" s="718"/>
      <c r="GD651" s="718"/>
      <c r="GE651" s="718"/>
      <c r="GF651" s="718"/>
      <c r="GG651" s="718"/>
      <c r="GH651" s="718"/>
      <c r="GI651" s="718"/>
      <c r="GJ651" s="718"/>
      <c r="GK651" s="718"/>
      <c r="GL651" s="718"/>
      <c r="GM651" s="718"/>
      <c r="GN651" s="718"/>
      <c r="GO651" s="718"/>
      <c r="GP651" s="718"/>
      <c r="GQ651" s="718"/>
      <c r="GR651" s="718"/>
      <c r="GS651" s="718"/>
      <c r="GT651" s="718"/>
      <c r="GU651" s="718"/>
      <c r="GV651" s="718"/>
      <c r="GW651" s="718"/>
      <c r="GX651" s="718"/>
      <c r="GY651" s="718"/>
      <c r="GZ651" s="718"/>
      <c r="HA651" s="718"/>
      <c r="HB651" s="718"/>
      <c r="HC651" s="718"/>
      <c r="HD651" s="718"/>
      <c r="HE651" s="718"/>
      <c r="HF651" s="718"/>
      <c r="HG651" s="718"/>
      <c r="HH651" s="718"/>
      <c r="HI651" s="718"/>
      <c r="HJ651" s="718"/>
      <c r="HK651" s="718"/>
      <c r="HL651" s="718"/>
      <c r="HM651" s="718"/>
      <c r="HN651" s="718"/>
      <c r="HO651" s="718"/>
      <c r="HP651" s="718"/>
      <c r="HQ651" s="718"/>
      <c r="HR651" s="718"/>
      <c r="HS651" s="718"/>
      <c r="HT651" s="718"/>
      <c r="HU651" s="718"/>
      <c r="HV651" s="718"/>
      <c r="HW651" s="718"/>
      <c r="HX651" s="718"/>
      <c r="HY651" s="718"/>
      <c r="HZ651" s="718"/>
      <c r="IA651" s="718"/>
      <c r="IB651" s="718"/>
      <c r="IC651" s="718"/>
      <c r="ID651" s="718"/>
      <c r="IE651" s="718"/>
      <c r="IF651" s="718"/>
      <c r="IG651" s="718"/>
      <c r="IH651" s="718"/>
      <c r="II651" s="718"/>
      <c r="IJ651" s="718"/>
      <c r="IK651" s="718"/>
      <c r="IL651" s="718"/>
      <c r="IM651" s="718"/>
      <c r="IN651" s="718"/>
      <c r="IO651" s="718"/>
      <c r="IP651" s="718"/>
      <c r="IQ651" s="718"/>
      <c r="IR651" s="718"/>
      <c r="IS651" s="718"/>
      <c r="IT651" s="718"/>
      <c r="IU651" s="718"/>
      <c r="IV651" s="718"/>
    </row>
    <row r="652" spans="2:256" s="418" customFormat="1">
      <c r="B652" s="432"/>
      <c r="C652" s="433"/>
      <c r="D652" s="432"/>
      <c r="E652" s="432"/>
      <c r="P652" s="718"/>
      <c r="Q652" s="718"/>
      <c r="R652" s="718"/>
      <c r="S652" s="718"/>
      <c r="T652" s="718"/>
      <c r="U652" s="718"/>
      <c r="V652" s="718"/>
      <c r="W652" s="718"/>
      <c r="X652" s="718"/>
      <c r="Y652" s="718"/>
      <c r="Z652" s="718"/>
      <c r="AA652" s="718"/>
      <c r="AB652" s="718"/>
      <c r="AC652" s="718"/>
      <c r="AD652" s="718"/>
      <c r="AE652" s="718"/>
      <c r="AF652" s="718"/>
      <c r="AG652" s="718"/>
      <c r="AH652" s="718"/>
      <c r="AI652" s="718"/>
      <c r="AJ652" s="718"/>
      <c r="AK652" s="718"/>
      <c r="AL652" s="718"/>
      <c r="AM652" s="718"/>
      <c r="AN652" s="718"/>
      <c r="AO652" s="718"/>
      <c r="AP652" s="718"/>
      <c r="AQ652" s="718"/>
      <c r="AR652" s="718"/>
      <c r="AS652" s="718"/>
      <c r="AT652" s="718"/>
      <c r="AU652" s="718"/>
      <c r="AV652" s="718"/>
      <c r="AW652" s="718"/>
      <c r="AX652" s="718"/>
      <c r="AY652" s="718"/>
      <c r="AZ652" s="718"/>
      <c r="BA652" s="718"/>
      <c r="BB652" s="718"/>
      <c r="BC652" s="718"/>
      <c r="BD652" s="718"/>
      <c r="BE652" s="718"/>
      <c r="BF652" s="718"/>
      <c r="BG652" s="718"/>
      <c r="BH652" s="718"/>
      <c r="BI652" s="718"/>
      <c r="BJ652" s="718"/>
      <c r="BK652" s="718"/>
      <c r="BL652" s="718"/>
      <c r="BM652" s="718"/>
      <c r="BN652" s="718"/>
      <c r="BO652" s="718"/>
      <c r="BP652" s="718"/>
      <c r="BQ652" s="718"/>
      <c r="BR652" s="718"/>
      <c r="BS652" s="718"/>
      <c r="BT652" s="718"/>
      <c r="BU652" s="718"/>
      <c r="BV652" s="718"/>
      <c r="BW652" s="718"/>
      <c r="BX652" s="718"/>
      <c r="BY652" s="718"/>
      <c r="BZ652" s="718"/>
      <c r="CA652" s="718"/>
      <c r="CB652" s="718"/>
      <c r="CC652" s="718"/>
      <c r="CD652" s="718"/>
      <c r="CE652" s="718"/>
      <c r="CF652" s="718"/>
      <c r="CG652" s="718"/>
      <c r="CH652" s="718"/>
      <c r="CI652" s="718"/>
      <c r="CJ652" s="718"/>
      <c r="CK652" s="718"/>
      <c r="CL652" s="718"/>
      <c r="CM652" s="718"/>
      <c r="CN652" s="718"/>
      <c r="CO652" s="718"/>
      <c r="CP652" s="718"/>
      <c r="CQ652" s="718"/>
      <c r="CR652" s="718"/>
      <c r="CS652" s="718"/>
      <c r="CT652" s="718"/>
      <c r="CU652" s="718"/>
      <c r="CV652" s="718"/>
      <c r="CW652" s="718"/>
      <c r="CX652" s="718"/>
      <c r="CY652" s="718"/>
      <c r="CZ652" s="718"/>
      <c r="DA652" s="718"/>
      <c r="DB652" s="718"/>
      <c r="DC652" s="718"/>
      <c r="DD652" s="718"/>
      <c r="DE652" s="718"/>
      <c r="DF652" s="718"/>
      <c r="DG652" s="718"/>
      <c r="DH652" s="718"/>
      <c r="DI652" s="718"/>
      <c r="DJ652" s="718"/>
      <c r="DK652" s="718"/>
      <c r="DL652" s="718"/>
      <c r="DM652" s="718"/>
      <c r="DN652" s="718"/>
      <c r="DO652" s="718"/>
      <c r="DP652" s="718"/>
      <c r="DQ652" s="718"/>
      <c r="DR652" s="718"/>
      <c r="DS652" s="718"/>
      <c r="DT652" s="718"/>
      <c r="DU652" s="718"/>
      <c r="DV652" s="718"/>
      <c r="DW652" s="718"/>
      <c r="DX652" s="718"/>
      <c r="DY652" s="718"/>
      <c r="DZ652" s="718"/>
      <c r="EA652" s="718"/>
      <c r="EB652" s="718"/>
      <c r="EC652" s="718"/>
      <c r="ED652" s="718"/>
      <c r="EE652" s="718"/>
      <c r="EF652" s="718"/>
      <c r="EG652" s="718"/>
      <c r="EH652" s="718"/>
      <c r="EI652" s="718"/>
      <c r="EJ652" s="718"/>
      <c r="EK652" s="718"/>
      <c r="EL652" s="718"/>
      <c r="EM652" s="718"/>
      <c r="EN652" s="718"/>
      <c r="EO652" s="718"/>
      <c r="EP652" s="718"/>
      <c r="EQ652" s="718"/>
      <c r="ER652" s="718"/>
      <c r="ES652" s="718"/>
      <c r="ET652" s="718"/>
      <c r="EU652" s="718"/>
      <c r="EV652" s="718"/>
      <c r="EW652" s="718"/>
      <c r="EX652" s="718"/>
      <c r="EY652" s="718"/>
      <c r="EZ652" s="718"/>
      <c r="FA652" s="718"/>
      <c r="FB652" s="718"/>
      <c r="FC652" s="718"/>
      <c r="FD652" s="718"/>
      <c r="FE652" s="718"/>
      <c r="FF652" s="718"/>
      <c r="FG652" s="718"/>
      <c r="FH652" s="718"/>
      <c r="FI652" s="718"/>
      <c r="FJ652" s="718"/>
      <c r="FK652" s="718"/>
      <c r="FL652" s="718"/>
      <c r="FM652" s="718"/>
      <c r="FN652" s="718"/>
      <c r="FO652" s="718"/>
      <c r="FP652" s="718"/>
      <c r="FQ652" s="718"/>
      <c r="FR652" s="718"/>
      <c r="FS652" s="718"/>
      <c r="FT652" s="718"/>
      <c r="FU652" s="718"/>
      <c r="FV652" s="718"/>
      <c r="FW652" s="718"/>
      <c r="FX652" s="718"/>
      <c r="FY652" s="718"/>
      <c r="FZ652" s="718"/>
      <c r="GA652" s="718"/>
      <c r="GB652" s="718"/>
      <c r="GC652" s="718"/>
      <c r="GD652" s="718"/>
      <c r="GE652" s="718"/>
      <c r="GF652" s="718"/>
      <c r="GG652" s="718"/>
      <c r="GH652" s="718"/>
      <c r="GI652" s="718"/>
      <c r="GJ652" s="718"/>
      <c r="GK652" s="718"/>
      <c r="GL652" s="718"/>
      <c r="GM652" s="718"/>
      <c r="GN652" s="718"/>
      <c r="GO652" s="718"/>
      <c r="GP652" s="718"/>
      <c r="GQ652" s="718"/>
      <c r="GR652" s="718"/>
      <c r="GS652" s="718"/>
      <c r="GT652" s="718"/>
      <c r="GU652" s="718"/>
      <c r="GV652" s="718"/>
      <c r="GW652" s="718"/>
      <c r="GX652" s="718"/>
      <c r="GY652" s="718"/>
      <c r="GZ652" s="718"/>
      <c r="HA652" s="718"/>
      <c r="HB652" s="718"/>
      <c r="HC652" s="718"/>
      <c r="HD652" s="718"/>
      <c r="HE652" s="718"/>
      <c r="HF652" s="718"/>
      <c r="HG652" s="718"/>
      <c r="HH652" s="718"/>
      <c r="HI652" s="718"/>
      <c r="HJ652" s="718"/>
      <c r="HK652" s="718"/>
      <c r="HL652" s="718"/>
      <c r="HM652" s="718"/>
      <c r="HN652" s="718"/>
      <c r="HO652" s="718"/>
      <c r="HP652" s="718"/>
      <c r="HQ652" s="718"/>
      <c r="HR652" s="718"/>
      <c r="HS652" s="718"/>
      <c r="HT652" s="718"/>
      <c r="HU652" s="718"/>
      <c r="HV652" s="718"/>
      <c r="HW652" s="718"/>
      <c r="HX652" s="718"/>
      <c r="HY652" s="718"/>
      <c r="HZ652" s="718"/>
      <c r="IA652" s="718"/>
      <c r="IB652" s="718"/>
      <c r="IC652" s="718"/>
      <c r="ID652" s="718"/>
      <c r="IE652" s="718"/>
      <c r="IF652" s="718"/>
      <c r="IG652" s="718"/>
      <c r="IH652" s="718"/>
      <c r="II652" s="718"/>
      <c r="IJ652" s="718"/>
      <c r="IK652" s="718"/>
      <c r="IL652" s="718"/>
      <c r="IM652" s="718"/>
      <c r="IN652" s="718"/>
      <c r="IO652" s="718"/>
      <c r="IP652" s="718"/>
      <c r="IQ652" s="718"/>
      <c r="IR652" s="718"/>
      <c r="IS652" s="718"/>
      <c r="IT652" s="718"/>
      <c r="IU652" s="718"/>
      <c r="IV652" s="718"/>
    </row>
    <row r="653" spans="2:256" s="418" customFormat="1">
      <c r="B653" s="432"/>
      <c r="C653" s="433"/>
      <c r="D653" s="432"/>
      <c r="E653" s="432"/>
      <c r="P653" s="718"/>
      <c r="Q653" s="718"/>
      <c r="R653" s="718"/>
      <c r="S653" s="718"/>
      <c r="T653" s="718"/>
      <c r="U653" s="718"/>
      <c r="V653" s="718"/>
      <c r="W653" s="718"/>
      <c r="X653" s="718"/>
      <c r="Y653" s="718"/>
      <c r="Z653" s="718"/>
      <c r="AA653" s="718"/>
      <c r="AB653" s="718"/>
      <c r="AC653" s="718"/>
      <c r="AD653" s="718"/>
      <c r="AE653" s="718"/>
      <c r="AF653" s="718"/>
      <c r="AG653" s="718"/>
      <c r="AH653" s="718"/>
      <c r="AI653" s="718"/>
      <c r="AJ653" s="718"/>
      <c r="AK653" s="718"/>
      <c r="AL653" s="718"/>
      <c r="AM653" s="718"/>
      <c r="AN653" s="718"/>
      <c r="AO653" s="718"/>
      <c r="AP653" s="718"/>
      <c r="AQ653" s="718"/>
      <c r="AR653" s="718"/>
      <c r="AS653" s="718"/>
      <c r="AT653" s="718"/>
      <c r="AU653" s="718"/>
      <c r="AV653" s="718"/>
      <c r="AW653" s="718"/>
      <c r="AX653" s="718"/>
      <c r="AY653" s="718"/>
      <c r="AZ653" s="718"/>
      <c r="BA653" s="718"/>
      <c r="BB653" s="718"/>
      <c r="BC653" s="718"/>
      <c r="BD653" s="718"/>
      <c r="BE653" s="718"/>
      <c r="BF653" s="718"/>
      <c r="BG653" s="718"/>
      <c r="BH653" s="718"/>
      <c r="BI653" s="718"/>
      <c r="BJ653" s="718"/>
      <c r="BK653" s="718"/>
      <c r="BL653" s="718"/>
      <c r="BM653" s="718"/>
      <c r="BN653" s="718"/>
      <c r="BO653" s="718"/>
      <c r="BP653" s="718"/>
      <c r="BQ653" s="718"/>
      <c r="BR653" s="718"/>
      <c r="BS653" s="718"/>
      <c r="BT653" s="718"/>
      <c r="BU653" s="718"/>
      <c r="BV653" s="718"/>
      <c r="BW653" s="718"/>
      <c r="BX653" s="718"/>
      <c r="BY653" s="718"/>
      <c r="BZ653" s="718"/>
      <c r="CA653" s="718"/>
      <c r="CB653" s="718"/>
      <c r="CC653" s="718"/>
      <c r="CD653" s="718"/>
      <c r="CE653" s="718"/>
      <c r="CF653" s="718"/>
      <c r="CG653" s="718"/>
      <c r="CH653" s="718"/>
      <c r="CI653" s="718"/>
      <c r="CJ653" s="718"/>
      <c r="CK653" s="718"/>
      <c r="CL653" s="718"/>
      <c r="CM653" s="718"/>
      <c r="CN653" s="718"/>
      <c r="CO653" s="718"/>
      <c r="CP653" s="718"/>
      <c r="CQ653" s="718"/>
      <c r="CR653" s="718"/>
      <c r="CS653" s="718"/>
      <c r="CT653" s="718"/>
      <c r="CU653" s="718"/>
      <c r="CV653" s="718"/>
      <c r="CW653" s="718"/>
      <c r="CX653" s="718"/>
      <c r="CY653" s="718"/>
      <c r="CZ653" s="718"/>
      <c r="DA653" s="718"/>
      <c r="DB653" s="718"/>
      <c r="DC653" s="718"/>
      <c r="DD653" s="718"/>
      <c r="DE653" s="718"/>
      <c r="DF653" s="718"/>
      <c r="DG653" s="718"/>
      <c r="DH653" s="718"/>
      <c r="DI653" s="718"/>
      <c r="DJ653" s="718"/>
      <c r="DK653" s="718"/>
      <c r="DL653" s="718"/>
      <c r="DM653" s="718"/>
      <c r="DN653" s="718"/>
      <c r="DO653" s="718"/>
      <c r="DP653" s="718"/>
      <c r="DQ653" s="718"/>
      <c r="DR653" s="718"/>
      <c r="DS653" s="718"/>
      <c r="DT653" s="718"/>
      <c r="DU653" s="718"/>
      <c r="DV653" s="718"/>
      <c r="DW653" s="718"/>
      <c r="DX653" s="718"/>
      <c r="DY653" s="718"/>
      <c r="DZ653" s="718"/>
      <c r="EA653" s="718"/>
      <c r="EB653" s="718"/>
      <c r="EC653" s="718"/>
      <c r="ED653" s="718"/>
      <c r="EE653" s="718"/>
      <c r="EF653" s="718"/>
      <c r="EG653" s="718"/>
      <c r="EH653" s="718"/>
      <c r="EI653" s="718"/>
      <c r="EJ653" s="718"/>
      <c r="EK653" s="718"/>
      <c r="EL653" s="718"/>
      <c r="EM653" s="718"/>
      <c r="EN653" s="718"/>
      <c r="EO653" s="718"/>
      <c r="EP653" s="718"/>
      <c r="EQ653" s="718"/>
      <c r="ER653" s="718"/>
      <c r="ES653" s="718"/>
      <c r="ET653" s="718"/>
      <c r="EU653" s="718"/>
      <c r="EV653" s="718"/>
      <c r="EW653" s="718"/>
      <c r="EX653" s="718"/>
      <c r="EY653" s="718"/>
      <c r="EZ653" s="718"/>
      <c r="FA653" s="718"/>
      <c r="FB653" s="718"/>
      <c r="FC653" s="718"/>
      <c r="FD653" s="718"/>
      <c r="FE653" s="718"/>
      <c r="FF653" s="718"/>
      <c r="FG653" s="718"/>
      <c r="FH653" s="718"/>
      <c r="FI653" s="718"/>
      <c r="FJ653" s="718"/>
      <c r="FK653" s="718"/>
      <c r="FL653" s="718"/>
      <c r="FM653" s="718"/>
      <c r="FN653" s="718"/>
      <c r="FO653" s="718"/>
      <c r="FP653" s="718"/>
      <c r="FQ653" s="718"/>
      <c r="FR653" s="718"/>
      <c r="FS653" s="718"/>
      <c r="FT653" s="718"/>
      <c r="FU653" s="718"/>
      <c r="FV653" s="718"/>
      <c r="FW653" s="718"/>
      <c r="FX653" s="718"/>
      <c r="FY653" s="718"/>
      <c r="FZ653" s="718"/>
      <c r="GA653" s="718"/>
      <c r="GB653" s="718"/>
      <c r="GC653" s="718"/>
      <c r="GD653" s="718"/>
      <c r="GE653" s="718"/>
      <c r="GF653" s="718"/>
      <c r="GG653" s="718"/>
      <c r="GH653" s="718"/>
      <c r="GI653" s="718"/>
      <c r="GJ653" s="718"/>
      <c r="GK653" s="718"/>
      <c r="GL653" s="718"/>
      <c r="GM653" s="718"/>
      <c r="GN653" s="718"/>
      <c r="GO653" s="718"/>
      <c r="GP653" s="718"/>
      <c r="GQ653" s="718"/>
      <c r="GR653" s="718"/>
      <c r="GS653" s="718"/>
      <c r="GT653" s="718"/>
      <c r="GU653" s="718"/>
      <c r="GV653" s="718"/>
      <c r="GW653" s="718"/>
      <c r="GX653" s="718"/>
      <c r="GY653" s="718"/>
      <c r="GZ653" s="718"/>
      <c r="HA653" s="718"/>
      <c r="HB653" s="718"/>
      <c r="HC653" s="718"/>
      <c r="HD653" s="718"/>
      <c r="HE653" s="718"/>
      <c r="HF653" s="718"/>
      <c r="HG653" s="718"/>
      <c r="HH653" s="718"/>
      <c r="HI653" s="718"/>
      <c r="HJ653" s="718"/>
      <c r="HK653" s="718"/>
      <c r="HL653" s="718"/>
      <c r="HM653" s="718"/>
      <c r="HN653" s="718"/>
      <c r="HO653" s="718"/>
      <c r="HP653" s="718"/>
      <c r="HQ653" s="718"/>
      <c r="HR653" s="718"/>
      <c r="HS653" s="718"/>
      <c r="HT653" s="718"/>
      <c r="HU653" s="718"/>
      <c r="HV653" s="718"/>
      <c r="HW653" s="718"/>
      <c r="HX653" s="718"/>
      <c r="HY653" s="718"/>
      <c r="HZ653" s="718"/>
      <c r="IA653" s="718"/>
      <c r="IB653" s="718"/>
      <c r="IC653" s="718"/>
      <c r="ID653" s="718"/>
      <c r="IE653" s="718"/>
      <c r="IF653" s="718"/>
      <c r="IG653" s="718"/>
      <c r="IH653" s="718"/>
      <c r="II653" s="718"/>
      <c r="IJ653" s="718"/>
      <c r="IK653" s="718"/>
      <c r="IL653" s="718"/>
      <c r="IM653" s="718"/>
      <c r="IN653" s="718"/>
      <c r="IO653" s="718"/>
      <c r="IP653" s="718"/>
      <c r="IQ653" s="718"/>
      <c r="IR653" s="718"/>
      <c r="IS653" s="718"/>
      <c r="IT653" s="718"/>
      <c r="IU653" s="718"/>
      <c r="IV653" s="718"/>
    </row>
    <row r="654" spans="2:256" s="418" customFormat="1">
      <c r="B654" s="432"/>
      <c r="C654" s="433"/>
      <c r="D654" s="432"/>
      <c r="E654" s="432"/>
      <c r="P654" s="718"/>
      <c r="Q654" s="718"/>
      <c r="R654" s="718"/>
      <c r="S654" s="718"/>
      <c r="T654" s="718"/>
      <c r="U654" s="718"/>
      <c r="V654" s="718"/>
      <c r="W654" s="718"/>
      <c r="X654" s="718"/>
      <c r="Y654" s="718"/>
      <c r="Z654" s="718"/>
      <c r="AA654" s="718"/>
      <c r="AB654" s="718"/>
      <c r="AC654" s="718"/>
      <c r="AD654" s="718"/>
      <c r="AE654" s="718"/>
      <c r="AF654" s="718"/>
      <c r="AG654" s="718"/>
      <c r="AH654" s="718"/>
      <c r="AI654" s="718"/>
      <c r="AJ654" s="718"/>
      <c r="AK654" s="718"/>
      <c r="AL654" s="718"/>
      <c r="AM654" s="718"/>
      <c r="AN654" s="718"/>
      <c r="AO654" s="718"/>
      <c r="AP654" s="718"/>
      <c r="AQ654" s="718"/>
      <c r="AR654" s="718"/>
      <c r="AS654" s="718"/>
      <c r="AT654" s="718"/>
      <c r="AU654" s="718"/>
      <c r="AV654" s="718"/>
      <c r="AW654" s="718"/>
      <c r="AX654" s="718"/>
      <c r="AY654" s="718"/>
      <c r="AZ654" s="718"/>
      <c r="BA654" s="718"/>
      <c r="BB654" s="718"/>
      <c r="BC654" s="718"/>
      <c r="BD654" s="718"/>
      <c r="BE654" s="718"/>
      <c r="BF654" s="718"/>
      <c r="BG654" s="718"/>
      <c r="BH654" s="718"/>
      <c r="BI654" s="718"/>
      <c r="BJ654" s="718"/>
      <c r="BK654" s="718"/>
      <c r="BL654" s="718"/>
      <c r="BM654" s="718"/>
      <c r="BN654" s="718"/>
      <c r="BO654" s="718"/>
      <c r="BP654" s="718"/>
      <c r="BQ654" s="718"/>
      <c r="BR654" s="718"/>
      <c r="BS654" s="718"/>
      <c r="BT654" s="718"/>
      <c r="BU654" s="718"/>
      <c r="BV654" s="718"/>
      <c r="BW654" s="718"/>
      <c r="BX654" s="718"/>
      <c r="BY654" s="718"/>
      <c r="BZ654" s="718"/>
      <c r="CA654" s="718"/>
      <c r="CB654" s="718"/>
      <c r="CC654" s="718"/>
      <c r="CD654" s="718"/>
      <c r="CE654" s="718"/>
      <c r="CF654" s="718"/>
      <c r="CG654" s="718"/>
      <c r="CH654" s="718"/>
      <c r="CI654" s="718"/>
      <c r="CJ654" s="718"/>
      <c r="CK654" s="718"/>
      <c r="CL654" s="718"/>
      <c r="CM654" s="718"/>
      <c r="CN654" s="718"/>
      <c r="CO654" s="718"/>
      <c r="CP654" s="718"/>
      <c r="CQ654" s="718"/>
      <c r="CR654" s="718"/>
      <c r="CS654" s="718"/>
      <c r="CT654" s="718"/>
      <c r="CU654" s="718"/>
      <c r="CV654" s="718"/>
      <c r="CW654" s="718"/>
      <c r="CX654" s="718"/>
      <c r="CY654" s="718"/>
      <c r="CZ654" s="718"/>
      <c r="DA654" s="718"/>
      <c r="DB654" s="718"/>
      <c r="DC654" s="718"/>
      <c r="DD654" s="718"/>
      <c r="DE654" s="718"/>
      <c r="DF654" s="718"/>
      <c r="DG654" s="718"/>
      <c r="DH654" s="718"/>
      <c r="DI654" s="718"/>
      <c r="DJ654" s="718"/>
      <c r="DK654" s="718"/>
      <c r="DL654" s="718"/>
      <c r="DM654" s="718"/>
      <c r="DN654" s="718"/>
      <c r="DO654" s="718"/>
      <c r="DP654" s="718"/>
      <c r="DQ654" s="718"/>
      <c r="DR654" s="718"/>
      <c r="DS654" s="718"/>
      <c r="DT654" s="718"/>
      <c r="DU654" s="718"/>
      <c r="DV654" s="718"/>
      <c r="DW654" s="718"/>
      <c r="DX654" s="718"/>
      <c r="DY654" s="718"/>
      <c r="DZ654" s="718"/>
      <c r="EA654" s="718"/>
      <c r="EB654" s="718"/>
      <c r="EC654" s="718"/>
      <c r="ED654" s="718"/>
      <c r="EE654" s="718"/>
      <c r="EF654" s="718"/>
      <c r="EG654" s="718"/>
      <c r="EH654" s="718"/>
      <c r="EI654" s="718"/>
      <c r="EJ654" s="718"/>
      <c r="EK654" s="718"/>
      <c r="EL654" s="718"/>
      <c r="EM654" s="718"/>
      <c r="EN654" s="718"/>
      <c r="EO654" s="718"/>
      <c r="EP654" s="718"/>
      <c r="EQ654" s="718"/>
      <c r="ER654" s="718"/>
      <c r="ES654" s="718"/>
      <c r="ET654" s="718"/>
      <c r="EU654" s="718"/>
      <c r="EV654" s="718"/>
      <c r="EW654" s="718"/>
      <c r="EX654" s="718"/>
      <c r="EY654" s="718"/>
      <c r="EZ654" s="718"/>
      <c r="FA654" s="718"/>
      <c r="FB654" s="718"/>
      <c r="FC654" s="718"/>
      <c r="FD654" s="718"/>
      <c r="FE654" s="718"/>
      <c r="FF654" s="718"/>
      <c r="FG654" s="718"/>
      <c r="FH654" s="718"/>
      <c r="FI654" s="718"/>
      <c r="FJ654" s="718"/>
      <c r="FK654" s="718"/>
      <c r="FL654" s="718"/>
      <c r="FM654" s="718"/>
      <c r="FN654" s="718"/>
      <c r="FO654" s="718"/>
      <c r="FP654" s="718"/>
      <c r="FQ654" s="718"/>
      <c r="FR654" s="718"/>
      <c r="FS654" s="718"/>
      <c r="FT654" s="718"/>
      <c r="FU654" s="718"/>
      <c r="FV654" s="718"/>
      <c r="FW654" s="718"/>
      <c r="FX654" s="718"/>
      <c r="FY654" s="718"/>
      <c r="FZ654" s="718"/>
      <c r="GA654" s="718"/>
      <c r="GB654" s="718"/>
      <c r="GC654" s="718"/>
      <c r="GD654" s="718"/>
      <c r="GE654" s="718"/>
      <c r="GF654" s="718"/>
      <c r="GG654" s="718"/>
      <c r="GH654" s="718"/>
      <c r="GI654" s="718"/>
      <c r="GJ654" s="718"/>
      <c r="GK654" s="718"/>
      <c r="GL654" s="718"/>
      <c r="GM654" s="718"/>
      <c r="GN654" s="718"/>
      <c r="GO654" s="718"/>
      <c r="GP654" s="718"/>
      <c r="GQ654" s="718"/>
      <c r="GR654" s="718"/>
      <c r="GS654" s="718"/>
      <c r="GT654" s="718"/>
      <c r="GU654" s="718"/>
      <c r="GV654" s="718"/>
      <c r="GW654" s="718"/>
      <c r="GX654" s="718"/>
      <c r="GY654" s="718"/>
      <c r="GZ654" s="718"/>
      <c r="HA654" s="718"/>
      <c r="HB654" s="718"/>
      <c r="HC654" s="718"/>
      <c r="HD654" s="718"/>
      <c r="HE654" s="718"/>
      <c r="HF654" s="718"/>
      <c r="HG654" s="718"/>
      <c r="HH654" s="718"/>
      <c r="HI654" s="718"/>
      <c r="HJ654" s="718"/>
      <c r="HK654" s="718"/>
      <c r="HL654" s="718"/>
      <c r="HM654" s="718"/>
      <c r="HN654" s="718"/>
      <c r="HO654" s="718"/>
      <c r="HP654" s="718"/>
      <c r="HQ654" s="718"/>
      <c r="HR654" s="718"/>
      <c r="HS654" s="718"/>
      <c r="HT654" s="718"/>
      <c r="HU654" s="718"/>
      <c r="HV654" s="718"/>
      <c r="HW654" s="718"/>
      <c r="HX654" s="718"/>
      <c r="HY654" s="718"/>
      <c r="HZ654" s="718"/>
      <c r="IA654" s="718"/>
      <c r="IB654" s="718"/>
      <c r="IC654" s="718"/>
      <c r="ID654" s="718"/>
      <c r="IE654" s="718"/>
      <c r="IF654" s="718"/>
      <c r="IG654" s="718"/>
      <c r="IH654" s="718"/>
      <c r="II654" s="718"/>
      <c r="IJ654" s="718"/>
      <c r="IK654" s="718"/>
      <c r="IL654" s="718"/>
      <c r="IM654" s="718"/>
      <c r="IN654" s="718"/>
      <c r="IO654" s="718"/>
      <c r="IP654" s="718"/>
      <c r="IQ654" s="718"/>
      <c r="IR654" s="718"/>
      <c r="IS654" s="718"/>
      <c r="IT654" s="718"/>
      <c r="IU654" s="718"/>
      <c r="IV654" s="718"/>
    </row>
    <row r="655" spans="2:256" s="418" customFormat="1">
      <c r="B655" s="432"/>
      <c r="C655" s="433"/>
      <c r="D655" s="432"/>
      <c r="E655" s="432"/>
      <c r="P655" s="718"/>
      <c r="Q655" s="718"/>
      <c r="R655" s="718"/>
      <c r="S655" s="718"/>
      <c r="T655" s="718"/>
      <c r="U655" s="718"/>
      <c r="V655" s="718"/>
      <c r="W655" s="718"/>
      <c r="X655" s="718"/>
      <c r="Y655" s="718"/>
      <c r="Z655" s="718"/>
      <c r="AA655" s="718"/>
      <c r="AB655" s="718"/>
      <c r="AC655" s="718"/>
      <c r="AD655" s="718"/>
      <c r="AE655" s="718"/>
      <c r="AF655" s="718"/>
      <c r="AG655" s="718"/>
      <c r="AH655" s="718"/>
      <c r="AI655" s="718"/>
      <c r="AJ655" s="718"/>
      <c r="AK655" s="718"/>
      <c r="AL655" s="718"/>
      <c r="AM655" s="718"/>
      <c r="AN655" s="718"/>
      <c r="AO655" s="718"/>
      <c r="AP655" s="718"/>
      <c r="AQ655" s="718"/>
      <c r="AR655" s="718"/>
      <c r="AS655" s="718"/>
      <c r="AT655" s="718"/>
      <c r="AU655" s="718"/>
      <c r="AV655" s="718"/>
      <c r="AW655" s="718"/>
      <c r="AX655" s="718"/>
      <c r="AY655" s="718"/>
      <c r="AZ655" s="718"/>
      <c r="BA655" s="718"/>
      <c r="BB655" s="718"/>
      <c r="BC655" s="718"/>
      <c r="BD655" s="718"/>
      <c r="BE655" s="718"/>
      <c r="BF655" s="718"/>
      <c r="BG655" s="718"/>
      <c r="BH655" s="718"/>
      <c r="BI655" s="718"/>
      <c r="BJ655" s="718"/>
      <c r="BK655" s="718"/>
      <c r="BL655" s="718"/>
      <c r="BM655" s="718"/>
      <c r="BN655" s="718"/>
      <c r="BO655" s="718"/>
      <c r="BP655" s="718"/>
      <c r="BQ655" s="718"/>
      <c r="BR655" s="718"/>
      <c r="BS655" s="718"/>
      <c r="BT655" s="718"/>
      <c r="BU655" s="718"/>
      <c r="BV655" s="718"/>
      <c r="BW655" s="718"/>
      <c r="BX655" s="718"/>
      <c r="BY655" s="718"/>
      <c r="BZ655" s="718"/>
      <c r="CA655" s="718"/>
      <c r="CB655" s="718"/>
      <c r="CC655" s="718"/>
      <c r="CD655" s="718"/>
      <c r="CE655" s="718"/>
      <c r="CF655" s="718"/>
      <c r="CG655" s="718"/>
      <c r="CH655" s="718"/>
      <c r="CI655" s="718"/>
      <c r="CJ655" s="718"/>
      <c r="CK655" s="718"/>
      <c r="CL655" s="718"/>
      <c r="CM655" s="718"/>
      <c r="CN655" s="718"/>
      <c r="CO655" s="718"/>
      <c r="CP655" s="718"/>
      <c r="CQ655" s="718"/>
      <c r="CR655" s="718"/>
      <c r="CS655" s="718"/>
      <c r="CT655" s="718"/>
      <c r="CU655" s="718"/>
      <c r="CV655" s="718"/>
      <c r="CW655" s="718"/>
      <c r="CX655" s="718"/>
      <c r="CY655" s="718"/>
      <c r="CZ655" s="718"/>
      <c r="DA655" s="718"/>
      <c r="DB655" s="718"/>
      <c r="DC655" s="718"/>
      <c r="DD655" s="718"/>
      <c r="DE655" s="718"/>
      <c r="DF655" s="718"/>
      <c r="DG655" s="718"/>
      <c r="DH655" s="718"/>
      <c r="DI655" s="718"/>
      <c r="DJ655" s="718"/>
      <c r="DK655" s="718"/>
      <c r="DL655" s="718"/>
      <c r="DM655" s="718"/>
      <c r="DN655" s="718"/>
      <c r="DO655" s="718"/>
      <c r="DP655" s="718"/>
      <c r="DQ655" s="718"/>
      <c r="DR655" s="718"/>
      <c r="DS655" s="718"/>
      <c r="DT655" s="718"/>
      <c r="DU655" s="718"/>
      <c r="DV655" s="718"/>
      <c r="DW655" s="718"/>
      <c r="DX655" s="718"/>
      <c r="DY655" s="718"/>
      <c r="DZ655" s="718"/>
      <c r="EA655" s="718"/>
      <c r="EB655" s="718"/>
      <c r="EC655" s="718"/>
      <c r="ED655" s="718"/>
      <c r="EE655" s="718"/>
      <c r="EF655" s="718"/>
      <c r="EG655" s="718"/>
      <c r="EH655" s="718"/>
      <c r="EI655" s="718"/>
      <c r="EJ655" s="718"/>
      <c r="EK655" s="718"/>
      <c r="EL655" s="718"/>
      <c r="EM655" s="718"/>
      <c r="EN655" s="718"/>
      <c r="EO655" s="718"/>
      <c r="EP655" s="718"/>
      <c r="EQ655" s="718"/>
      <c r="ER655" s="718"/>
      <c r="ES655" s="718"/>
      <c r="ET655" s="718"/>
      <c r="EU655" s="718"/>
      <c r="EV655" s="718"/>
      <c r="EW655" s="718"/>
      <c r="EX655" s="718"/>
      <c r="EY655" s="718"/>
      <c r="EZ655" s="718"/>
      <c r="FA655" s="718"/>
      <c r="FB655" s="718"/>
      <c r="FC655" s="718"/>
      <c r="FD655" s="718"/>
      <c r="FE655" s="718"/>
      <c r="FF655" s="718"/>
      <c r="FG655" s="718"/>
      <c r="FH655" s="718"/>
      <c r="FI655" s="718"/>
      <c r="FJ655" s="718"/>
      <c r="FK655" s="718"/>
      <c r="FL655" s="718"/>
      <c r="FM655" s="718"/>
      <c r="FN655" s="718"/>
      <c r="FO655" s="718"/>
      <c r="FP655" s="718"/>
      <c r="FQ655" s="718"/>
      <c r="FR655" s="718"/>
      <c r="FS655" s="718"/>
      <c r="FT655" s="718"/>
      <c r="FU655" s="718"/>
      <c r="FV655" s="718"/>
      <c r="FW655" s="718"/>
      <c r="FX655" s="718"/>
      <c r="FY655" s="718"/>
      <c r="FZ655" s="718"/>
      <c r="GA655" s="718"/>
      <c r="GB655" s="718"/>
      <c r="GC655" s="718"/>
      <c r="GD655" s="718"/>
      <c r="GE655" s="718"/>
      <c r="GF655" s="718"/>
      <c r="GG655" s="718"/>
      <c r="GH655" s="718"/>
      <c r="GI655" s="718"/>
      <c r="GJ655" s="718"/>
      <c r="GK655" s="718"/>
      <c r="GL655" s="718"/>
      <c r="GM655" s="718"/>
      <c r="GN655" s="718"/>
      <c r="GO655" s="718"/>
      <c r="GP655" s="718"/>
      <c r="GQ655" s="718"/>
      <c r="GR655" s="718"/>
      <c r="GS655" s="718"/>
      <c r="GT655" s="718"/>
      <c r="GU655" s="718"/>
      <c r="GV655" s="718"/>
      <c r="GW655" s="718"/>
      <c r="GX655" s="718"/>
      <c r="GY655" s="718"/>
      <c r="GZ655" s="718"/>
      <c r="HA655" s="718"/>
      <c r="HB655" s="718"/>
      <c r="HC655" s="718"/>
      <c r="HD655" s="718"/>
      <c r="HE655" s="718"/>
      <c r="HF655" s="718"/>
      <c r="HG655" s="718"/>
      <c r="HH655" s="718"/>
      <c r="HI655" s="718"/>
      <c r="HJ655" s="718"/>
      <c r="HK655" s="718"/>
      <c r="HL655" s="718"/>
      <c r="HM655" s="718"/>
      <c r="HN655" s="718"/>
      <c r="HO655" s="718"/>
      <c r="HP655" s="718"/>
      <c r="HQ655" s="718"/>
      <c r="HR655" s="718"/>
      <c r="HS655" s="718"/>
      <c r="HT655" s="718"/>
      <c r="HU655" s="718"/>
      <c r="HV655" s="718"/>
      <c r="HW655" s="718"/>
      <c r="HX655" s="718"/>
      <c r="HY655" s="718"/>
      <c r="HZ655" s="718"/>
      <c r="IA655" s="718"/>
      <c r="IB655" s="718"/>
      <c r="IC655" s="718"/>
      <c r="ID655" s="718"/>
      <c r="IE655" s="718"/>
      <c r="IF655" s="718"/>
      <c r="IG655" s="718"/>
      <c r="IH655" s="718"/>
      <c r="II655" s="718"/>
      <c r="IJ655" s="718"/>
      <c r="IK655" s="718"/>
      <c r="IL655" s="718"/>
      <c r="IM655" s="718"/>
      <c r="IN655" s="718"/>
      <c r="IO655" s="718"/>
      <c r="IP655" s="718"/>
      <c r="IQ655" s="718"/>
      <c r="IR655" s="718"/>
      <c r="IS655" s="718"/>
      <c r="IT655" s="718"/>
      <c r="IU655" s="718"/>
      <c r="IV655" s="718"/>
    </row>
    <row r="656" spans="2:256" s="418" customFormat="1">
      <c r="B656" s="432"/>
      <c r="C656" s="433"/>
      <c r="D656" s="432"/>
      <c r="E656" s="432"/>
      <c r="P656" s="718"/>
      <c r="Q656" s="718"/>
      <c r="R656" s="718"/>
      <c r="S656" s="718"/>
      <c r="T656" s="718"/>
      <c r="U656" s="718"/>
      <c r="V656" s="718"/>
      <c r="W656" s="718"/>
      <c r="X656" s="718"/>
      <c r="Y656" s="718"/>
      <c r="Z656" s="718"/>
      <c r="AA656" s="718"/>
      <c r="AB656" s="718"/>
      <c r="AC656" s="718"/>
      <c r="AD656" s="718"/>
      <c r="AE656" s="718"/>
      <c r="AF656" s="718"/>
      <c r="AG656" s="718"/>
      <c r="AH656" s="718"/>
      <c r="AI656" s="718"/>
      <c r="AJ656" s="718"/>
      <c r="AK656" s="718"/>
      <c r="AL656" s="718"/>
      <c r="AM656" s="718"/>
      <c r="AN656" s="718"/>
      <c r="AO656" s="718"/>
      <c r="AP656" s="718"/>
      <c r="AQ656" s="718"/>
      <c r="AR656" s="718"/>
      <c r="AS656" s="718"/>
      <c r="AT656" s="718"/>
      <c r="AU656" s="718"/>
      <c r="AV656" s="718"/>
      <c r="AW656" s="718"/>
      <c r="AX656" s="718"/>
      <c r="AY656" s="718"/>
      <c r="AZ656" s="718"/>
      <c r="BA656" s="718"/>
      <c r="BB656" s="718"/>
      <c r="BC656" s="718"/>
      <c r="BD656" s="718"/>
      <c r="BE656" s="718"/>
      <c r="BF656" s="718"/>
      <c r="BG656" s="718"/>
      <c r="BH656" s="718"/>
      <c r="BI656" s="718"/>
      <c r="BJ656" s="718"/>
      <c r="BK656" s="718"/>
      <c r="BL656" s="718"/>
      <c r="BM656" s="718"/>
      <c r="BN656" s="718"/>
      <c r="BO656" s="718"/>
      <c r="BP656" s="718"/>
      <c r="BQ656" s="718"/>
      <c r="BR656" s="718"/>
      <c r="BS656" s="718"/>
      <c r="BT656" s="718"/>
      <c r="BU656" s="718"/>
      <c r="BV656" s="718"/>
      <c r="BW656" s="718"/>
      <c r="BX656" s="718"/>
      <c r="BY656" s="718"/>
      <c r="BZ656" s="718"/>
      <c r="CA656" s="718"/>
      <c r="CB656" s="718"/>
      <c r="CC656" s="718"/>
      <c r="CD656" s="718"/>
      <c r="CE656" s="718"/>
      <c r="CF656" s="718"/>
      <c r="CG656" s="718"/>
      <c r="CH656" s="718"/>
      <c r="CI656" s="718"/>
      <c r="CJ656" s="718"/>
      <c r="CK656" s="718"/>
      <c r="CL656" s="718"/>
      <c r="CM656" s="718"/>
      <c r="CN656" s="718"/>
      <c r="CO656" s="718"/>
      <c r="CP656" s="718"/>
      <c r="CQ656" s="718"/>
      <c r="CR656" s="718"/>
      <c r="CS656" s="718"/>
      <c r="CT656" s="718"/>
      <c r="CU656" s="718"/>
      <c r="CV656" s="718"/>
      <c r="CW656" s="718"/>
      <c r="CX656" s="718"/>
      <c r="CY656" s="718"/>
      <c r="CZ656" s="718"/>
      <c r="DA656" s="718"/>
      <c r="DB656" s="718"/>
      <c r="DC656" s="718"/>
      <c r="DD656" s="718"/>
      <c r="DE656" s="718"/>
      <c r="DF656" s="718"/>
      <c r="DG656" s="718"/>
      <c r="DH656" s="718"/>
      <c r="DI656" s="718"/>
      <c r="DJ656" s="718"/>
      <c r="DK656" s="718"/>
      <c r="DL656" s="718"/>
      <c r="DM656" s="718"/>
      <c r="DN656" s="718"/>
      <c r="DO656" s="718"/>
      <c r="DP656" s="718"/>
      <c r="DQ656" s="718"/>
      <c r="DR656" s="718"/>
      <c r="DS656" s="718"/>
      <c r="DT656" s="718"/>
      <c r="DU656" s="718"/>
      <c r="DV656" s="718"/>
      <c r="DW656" s="718"/>
      <c r="DX656" s="718"/>
      <c r="DY656" s="718"/>
      <c r="DZ656" s="718"/>
      <c r="EA656" s="718"/>
      <c r="EB656" s="718"/>
      <c r="EC656" s="718"/>
      <c r="ED656" s="718"/>
      <c r="EE656" s="718"/>
      <c r="EF656" s="718"/>
      <c r="EG656" s="718"/>
      <c r="EH656" s="718"/>
      <c r="EI656" s="718"/>
      <c r="EJ656" s="718"/>
      <c r="EK656" s="718"/>
      <c r="EL656" s="718"/>
      <c r="EM656" s="718"/>
      <c r="EN656" s="718"/>
      <c r="EO656" s="718"/>
      <c r="EP656" s="718"/>
      <c r="EQ656" s="718"/>
      <c r="ER656" s="718"/>
      <c r="ES656" s="718"/>
      <c r="ET656" s="718"/>
      <c r="EU656" s="718"/>
      <c r="EV656" s="718"/>
      <c r="EW656" s="718"/>
      <c r="EX656" s="718"/>
      <c r="EY656" s="718"/>
      <c r="EZ656" s="718"/>
      <c r="FA656" s="718"/>
      <c r="FB656" s="718"/>
      <c r="FC656" s="718"/>
      <c r="FD656" s="718"/>
      <c r="FE656" s="718"/>
      <c r="FF656" s="718"/>
      <c r="FG656" s="718"/>
      <c r="FH656" s="718"/>
      <c r="FI656" s="718"/>
      <c r="FJ656" s="718"/>
      <c r="FK656" s="718"/>
      <c r="FL656" s="718"/>
      <c r="FM656" s="718"/>
      <c r="FN656" s="718"/>
      <c r="FO656" s="718"/>
      <c r="FP656" s="718"/>
      <c r="FQ656" s="718"/>
      <c r="FR656" s="718"/>
      <c r="FS656" s="718"/>
      <c r="FT656" s="718"/>
      <c r="FU656" s="718"/>
      <c r="FV656" s="718"/>
      <c r="FW656" s="718"/>
      <c r="FX656" s="718"/>
      <c r="FY656" s="718"/>
      <c r="FZ656" s="718"/>
      <c r="GA656" s="718"/>
      <c r="GB656" s="718"/>
      <c r="GC656" s="718"/>
      <c r="GD656" s="718"/>
      <c r="GE656" s="718"/>
      <c r="GF656" s="718"/>
      <c r="GG656" s="718"/>
      <c r="GH656" s="718"/>
      <c r="GI656" s="718"/>
      <c r="GJ656" s="718"/>
      <c r="GK656" s="718"/>
      <c r="GL656" s="718"/>
      <c r="GM656" s="718"/>
      <c r="GN656" s="718"/>
      <c r="GO656" s="718"/>
      <c r="GP656" s="718"/>
      <c r="GQ656" s="718"/>
      <c r="GR656" s="718"/>
      <c r="GS656" s="718"/>
      <c r="GT656" s="718"/>
      <c r="GU656" s="718"/>
      <c r="GV656" s="718"/>
      <c r="GW656" s="718"/>
      <c r="GX656" s="718"/>
      <c r="GY656" s="718"/>
      <c r="GZ656" s="718"/>
      <c r="HA656" s="718"/>
      <c r="HB656" s="718"/>
      <c r="HC656" s="718"/>
      <c r="HD656" s="718"/>
      <c r="HE656" s="718"/>
      <c r="HF656" s="718"/>
      <c r="HG656" s="718"/>
      <c r="HH656" s="718"/>
      <c r="HI656" s="718"/>
      <c r="HJ656" s="718"/>
      <c r="HK656" s="718"/>
      <c r="HL656" s="718"/>
      <c r="HM656" s="718"/>
      <c r="HN656" s="718"/>
      <c r="HO656" s="718"/>
      <c r="HP656" s="718"/>
      <c r="HQ656" s="718"/>
      <c r="HR656" s="718"/>
      <c r="HS656" s="718"/>
      <c r="HT656" s="718"/>
      <c r="HU656" s="718"/>
      <c r="HV656" s="718"/>
      <c r="HW656" s="718"/>
      <c r="HX656" s="718"/>
      <c r="HY656" s="718"/>
      <c r="HZ656" s="718"/>
      <c r="IA656" s="718"/>
      <c r="IB656" s="718"/>
      <c r="IC656" s="718"/>
      <c r="ID656" s="718"/>
      <c r="IE656" s="718"/>
      <c r="IF656" s="718"/>
      <c r="IG656" s="718"/>
      <c r="IH656" s="718"/>
      <c r="II656" s="718"/>
      <c r="IJ656" s="718"/>
      <c r="IK656" s="718"/>
      <c r="IL656" s="718"/>
      <c r="IM656" s="718"/>
      <c r="IN656" s="718"/>
      <c r="IO656" s="718"/>
      <c r="IP656" s="718"/>
      <c r="IQ656" s="718"/>
      <c r="IR656" s="718"/>
      <c r="IS656" s="718"/>
      <c r="IT656" s="718"/>
      <c r="IU656" s="718"/>
      <c r="IV656" s="718"/>
    </row>
    <row r="657" spans="2:256" s="418" customFormat="1">
      <c r="B657" s="432"/>
      <c r="C657" s="433"/>
      <c r="D657" s="432"/>
      <c r="E657" s="432"/>
      <c r="P657" s="718"/>
      <c r="Q657" s="718"/>
      <c r="R657" s="718"/>
      <c r="S657" s="718"/>
      <c r="T657" s="718"/>
      <c r="U657" s="718"/>
      <c r="V657" s="718"/>
      <c r="W657" s="718"/>
      <c r="X657" s="718"/>
      <c r="Y657" s="718"/>
      <c r="Z657" s="718"/>
      <c r="AA657" s="718"/>
      <c r="AB657" s="718"/>
      <c r="AC657" s="718"/>
      <c r="AD657" s="718"/>
      <c r="AE657" s="718"/>
      <c r="AF657" s="718"/>
      <c r="AG657" s="718"/>
      <c r="AH657" s="718"/>
      <c r="AI657" s="718"/>
      <c r="AJ657" s="718"/>
      <c r="AK657" s="718"/>
      <c r="AL657" s="718"/>
      <c r="AM657" s="718"/>
      <c r="AN657" s="718"/>
      <c r="AO657" s="718"/>
      <c r="AP657" s="718"/>
      <c r="AQ657" s="718"/>
      <c r="AR657" s="718"/>
      <c r="AS657" s="718"/>
      <c r="AT657" s="718"/>
      <c r="AU657" s="718"/>
      <c r="AV657" s="718"/>
      <c r="AW657" s="718"/>
      <c r="AX657" s="718"/>
      <c r="AY657" s="718"/>
      <c r="AZ657" s="718"/>
      <c r="BA657" s="718"/>
      <c r="BB657" s="718"/>
      <c r="BC657" s="718"/>
      <c r="BD657" s="718"/>
      <c r="BE657" s="718"/>
      <c r="BF657" s="718"/>
      <c r="BG657" s="718"/>
      <c r="BH657" s="718"/>
      <c r="BI657" s="718"/>
      <c r="BJ657" s="718"/>
      <c r="BK657" s="718"/>
      <c r="BL657" s="718"/>
      <c r="BM657" s="718"/>
      <c r="BN657" s="718"/>
      <c r="BO657" s="718"/>
      <c r="BP657" s="718"/>
      <c r="BQ657" s="718"/>
      <c r="BR657" s="718"/>
      <c r="BS657" s="718"/>
      <c r="BT657" s="718"/>
      <c r="BU657" s="718"/>
      <c r="BV657" s="718"/>
      <c r="BW657" s="718"/>
      <c r="BX657" s="718"/>
      <c r="BY657" s="718"/>
      <c r="BZ657" s="718"/>
      <c r="CA657" s="718"/>
      <c r="CB657" s="718"/>
      <c r="CC657" s="718"/>
      <c r="CD657" s="718"/>
      <c r="CE657" s="718"/>
      <c r="CF657" s="718"/>
      <c r="CG657" s="718"/>
      <c r="CH657" s="718"/>
      <c r="CI657" s="718"/>
      <c r="CJ657" s="718"/>
      <c r="CK657" s="718"/>
      <c r="CL657" s="718"/>
      <c r="CM657" s="718"/>
      <c r="CN657" s="718"/>
      <c r="CO657" s="718"/>
      <c r="CP657" s="718"/>
      <c r="CQ657" s="718"/>
      <c r="CR657" s="718"/>
      <c r="CS657" s="718"/>
      <c r="CT657" s="718"/>
      <c r="CU657" s="718"/>
      <c r="CV657" s="718"/>
      <c r="CW657" s="718"/>
      <c r="CX657" s="718"/>
      <c r="CY657" s="718"/>
      <c r="CZ657" s="718"/>
      <c r="DA657" s="718"/>
      <c r="DB657" s="718"/>
      <c r="DC657" s="718"/>
      <c r="DD657" s="718"/>
      <c r="DE657" s="718"/>
      <c r="DF657" s="718"/>
      <c r="DG657" s="718"/>
      <c r="DH657" s="718"/>
      <c r="DI657" s="718"/>
      <c r="DJ657" s="718"/>
      <c r="DK657" s="718"/>
      <c r="DL657" s="718"/>
      <c r="DM657" s="718"/>
      <c r="DN657" s="718"/>
      <c r="DO657" s="718"/>
      <c r="DP657" s="718"/>
      <c r="DQ657" s="718"/>
      <c r="DR657" s="718"/>
      <c r="DS657" s="718"/>
      <c r="DT657" s="718"/>
      <c r="DU657" s="718"/>
      <c r="DV657" s="718"/>
      <c r="DW657" s="718"/>
      <c r="DX657" s="718"/>
      <c r="DY657" s="718"/>
      <c r="DZ657" s="718"/>
      <c r="EA657" s="718"/>
      <c r="EB657" s="718"/>
      <c r="EC657" s="718"/>
      <c r="ED657" s="718"/>
      <c r="EE657" s="718"/>
      <c r="EF657" s="718"/>
      <c r="EG657" s="718"/>
      <c r="EH657" s="718"/>
      <c r="EI657" s="718"/>
      <c r="EJ657" s="718"/>
      <c r="EK657" s="718"/>
      <c r="EL657" s="718"/>
      <c r="EM657" s="718"/>
      <c r="EN657" s="718"/>
      <c r="EO657" s="718"/>
      <c r="EP657" s="718"/>
      <c r="EQ657" s="718"/>
      <c r="ER657" s="718"/>
      <c r="ES657" s="718"/>
      <c r="ET657" s="718"/>
      <c r="EU657" s="718"/>
      <c r="EV657" s="718"/>
      <c r="EW657" s="718"/>
      <c r="EX657" s="718"/>
      <c r="EY657" s="718"/>
      <c r="EZ657" s="718"/>
      <c r="FA657" s="718"/>
      <c r="FB657" s="718"/>
      <c r="FC657" s="718"/>
      <c r="FD657" s="718"/>
      <c r="FE657" s="718"/>
      <c r="FF657" s="718"/>
      <c r="FG657" s="718"/>
      <c r="FH657" s="718"/>
      <c r="FI657" s="718"/>
      <c r="FJ657" s="718"/>
      <c r="FK657" s="718"/>
      <c r="FL657" s="718"/>
      <c r="FM657" s="718"/>
      <c r="FN657" s="718"/>
      <c r="FO657" s="718"/>
      <c r="FP657" s="718"/>
      <c r="FQ657" s="718"/>
      <c r="FR657" s="718"/>
      <c r="FS657" s="718"/>
      <c r="FT657" s="718"/>
      <c r="FU657" s="718"/>
      <c r="FV657" s="718"/>
      <c r="FW657" s="718"/>
      <c r="FX657" s="718"/>
      <c r="FY657" s="718"/>
      <c r="FZ657" s="718"/>
      <c r="GA657" s="718"/>
      <c r="GB657" s="718"/>
      <c r="GC657" s="718"/>
      <c r="GD657" s="718"/>
      <c r="GE657" s="718"/>
      <c r="GF657" s="718"/>
      <c r="GG657" s="718"/>
      <c r="GH657" s="718"/>
      <c r="GI657" s="718"/>
      <c r="GJ657" s="718"/>
      <c r="GK657" s="718"/>
      <c r="GL657" s="718"/>
      <c r="GM657" s="718"/>
      <c r="GN657" s="718"/>
      <c r="GO657" s="718"/>
      <c r="GP657" s="718"/>
      <c r="GQ657" s="718"/>
      <c r="GR657" s="718"/>
      <c r="GS657" s="718"/>
      <c r="GT657" s="718"/>
      <c r="GU657" s="718"/>
      <c r="GV657" s="718"/>
      <c r="GW657" s="718"/>
      <c r="GX657" s="718"/>
      <c r="GY657" s="718"/>
      <c r="GZ657" s="718"/>
      <c r="HA657" s="718"/>
      <c r="HB657" s="718"/>
      <c r="HC657" s="718"/>
      <c r="HD657" s="718"/>
      <c r="HE657" s="718"/>
      <c r="HF657" s="718"/>
      <c r="HG657" s="718"/>
      <c r="HH657" s="718"/>
      <c r="HI657" s="718"/>
      <c r="HJ657" s="718"/>
      <c r="HK657" s="718"/>
      <c r="HL657" s="718"/>
      <c r="HM657" s="718"/>
      <c r="HN657" s="718"/>
      <c r="HO657" s="718"/>
      <c r="HP657" s="718"/>
      <c r="HQ657" s="718"/>
      <c r="HR657" s="718"/>
      <c r="HS657" s="718"/>
      <c r="HT657" s="718"/>
      <c r="HU657" s="718"/>
      <c r="HV657" s="718"/>
      <c r="HW657" s="718"/>
      <c r="HX657" s="718"/>
      <c r="HY657" s="718"/>
      <c r="HZ657" s="718"/>
      <c r="IA657" s="718"/>
      <c r="IB657" s="718"/>
      <c r="IC657" s="718"/>
      <c r="ID657" s="718"/>
      <c r="IE657" s="718"/>
      <c r="IF657" s="718"/>
      <c r="IG657" s="718"/>
      <c r="IH657" s="718"/>
      <c r="II657" s="718"/>
      <c r="IJ657" s="718"/>
      <c r="IK657" s="718"/>
      <c r="IL657" s="718"/>
      <c r="IM657" s="718"/>
      <c r="IN657" s="718"/>
      <c r="IO657" s="718"/>
      <c r="IP657" s="718"/>
      <c r="IQ657" s="718"/>
      <c r="IR657" s="718"/>
      <c r="IS657" s="718"/>
      <c r="IT657" s="718"/>
      <c r="IU657" s="718"/>
      <c r="IV657" s="718"/>
    </row>
    <row r="658" spans="2:256" s="418" customFormat="1">
      <c r="B658" s="432"/>
      <c r="C658" s="433"/>
      <c r="D658" s="432"/>
      <c r="E658" s="432"/>
      <c r="P658" s="718"/>
      <c r="Q658" s="718"/>
      <c r="R658" s="718"/>
      <c r="S658" s="718"/>
      <c r="T658" s="718"/>
      <c r="U658" s="718"/>
      <c r="V658" s="718"/>
      <c r="W658" s="718"/>
      <c r="X658" s="718"/>
      <c r="Y658" s="718"/>
      <c r="Z658" s="718"/>
      <c r="AA658" s="718"/>
      <c r="AB658" s="718"/>
      <c r="AC658" s="718"/>
      <c r="AD658" s="718"/>
      <c r="AE658" s="718"/>
      <c r="AF658" s="718"/>
      <c r="AG658" s="718"/>
      <c r="AH658" s="718"/>
      <c r="AI658" s="718"/>
      <c r="AJ658" s="718"/>
      <c r="AK658" s="718"/>
      <c r="AL658" s="718"/>
      <c r="AM658" s="718"/>
      <c r="AN658" s="718"/>
      <c r="AO658" s="718"/>
      <c r="AP658" s="718"/>
      <c r="AQ658" s="718"/>
      <c r="AR658" s="718"/>
      <c r="AS658" s="718"/>
      <c r="AT658" s="718"/>
      <c r="AU658" s="718"/>
      <c r="AV658" s="718"/>
      <c r="AW658" s="718"/>
      <c r="AX658" s="718"/>
      <c r="AY658" s="718"/>
      <c r="AZ658" s="718"/>
      <c r="BA658" s="718"/>
      <c r="BB658" s="718"/>
      <c r="BC658" s="718"/>
      <c r="BD658" s="718"/>
      <c r="BE658" s="718"/>
      <c r="BF658" s="718"/>
      <c r="BG658" s="718"/>
      <c r="BH658" s="718"/>
      <c r="BI658" s="718"/>
      <c r="BJ658" s="718"/>
      <c r="BK658" s="718"/>
      <c r="BL658" s="718"/>
      <c r="BM658" s="718"/>
      <c r="BN658" s="718"/>
      <c r="BO658" s="718"/>
      <c r="BP658" s="718"/>
      <c r="BQ658" s="718"/>
      <c r="BR658" s="718"/>
      <c r="BS658" s="718"/>
      <c r="BT658" s="718"/>
      <c r="BU658" s="718"/>
      <c r="BV658" s="718"/>
      <c r="BW658" s="718"/>
      <c r="BX658" s="718"/>
      <c r="BY658" s="718"/>
      <c r="BZ658" s="718"/>
      <c r="CA658" s="718"/>
      <c r="CB658" s="718"/>
      <c r="CC658" s="718"/>
      <c r="CD658" s="718"/>
      <c r="CE658" s="718"/>
      <c r="CF658" s="718"/>
      <c r="CG658" s="718"/>
      <c r="CH658" s="718"/>
      <c r="CI658" s="718"/>
      <c r="CJ658" s="718"/>
      <c r="CK658" s="718"/>
      <c r="CL658" s="718"/>
      <c r="CM658" s="718"/>
      <c r="CN658" s="718"/>
      <c r="CO658" s="718"/>
      <c r="CP658" s="718"/>
      <c r="CQ658" s="718"/>
      <c r="CR658" s="718"/>
      <c r="CS658" s="718"/>
      <c r="CT658" s="718"/>
      <c r="CU658" s="718"/>
      <c r="CV658" s="718"/>
      <c r="CW658" s="718"/>
      <c r="CX658" s="718"/>
      <c r="CY658" s="718"/>
      <c r="CZ658" s="718"/>
      <c r="DA658" s="718"/>
      <c r="DB658" s="718"/>
      <c r="DC658" s="718"/>
      <c r="DD658" s="718"/>
      <c r="DE658" s="718"/>
      <c r="DF658" s="718"/>
      <c r="DG658" s="718"/>
      <c r="DH658" s="718"/>
      <c r="DI658" s="718"/>
      <c r="DJ658" s="718"/>
      <c r="DK658" s="718"/>
      <c r="DL658" s="718"/>
      <c r="DM658" s="718"/>
      <c r="DN658" s="718"/>
      <c r="DO658" s="718"/>
      <c r="DP658" s="718"/>
      <c r="DQ658" s="718"/>
      <c r="DR658" s="718"/>
      <c r="DS658" s="718"/>
      <c r="DT658" s="718"/>
      <c r="DU658" s="718"/>
      <c r="DV658" s="718"/>
      <c r="DW658" s="718"/>
      <c r="DX658" s="718"/>
      <c r="DY658" s="718"/>
      <c r="DZ658" s="718"/>
      <c r="EA658" s="718"/>
      <c r="EB658" s="718"/>
      <c r="EC658" s="718"/>
      <c r="ED658" s="718"/>
      <c r="EE658" s="718"/>
      <c r="EF658" s="718"/>
      <c r="EG658" s="718"/>
      <c r="EH658" s="718"/>
      <c r="EI658" s="718"/>
      <c r="EJ658" s="718"/>
      <c r="EK658" s="718"/>
      <c r="EL658" s="718"/>
      <c r="EM658" s="718"/>
      <c r="EN658" s="718"/>
      <c r="EO658" s="718"/>
      <c r="EP658" s="718"/>
      <c r="EQ658" s="718"/>
      <c r="ER658" s="718"/>
      <c r="ES658" s="718"/>
      <c r="ET658" s="718"/>
      <c r="EU658" s="718"/>
      <c r="EV658" s="718"/>
      <c r="EW658" s="718"/>
      <c r="EX658" s="718"/>
      <c r="EY658" s="718"/>
      <c r="EZ658" s="718"/>
      <c r="FA658" s="718"/>
      <c r="FB658" s="718"/>
      <c r="FC658" s="718"/>
      <c r="FD658" s="718"/>
      <c r="FE658" s="718"/>
      <c r="FF658" s="718"/>
      <c r="FG658" s="718"/>
      <c r="FH658" s="718"/>
      <c r="FI658" s="718"/>
      <c r="FJ658" s="718"/>
      <c r="FK658" s="718"/>
      <c r="FL658" s="718"/>
      <c r="FM658" s="718"/>
      <c r="FN658" s="718"/>
      <c r="FO658" s="718"/>
      <c r="FP658" s="718"/>
      <c r="FQ658" s="718"/>
      <c r="FR658" s="718"/>
      <c r="FS658" s="718"/>
      <c r="FT658" s="718"/>
      <c r="FU658" s="718"/>
      <c r="FV658" s="718"/>
      <c r="FW658" s="718"/>
      <c r="FX658" s="718"/>
      <c r="FY658" s="718"/>
      <c r="FZ658" s="718"/>
      <c r="GA658" s="718"/>
      <c r="GB658" s="718"/>
      <c r="GC658" s="718"/>
      <c r="GD658" s="718"/>
      <c r="GE658" s="718"/>
      <c r="GF658" s="718"/>
      <c r="GG658" s="718"/>
      <c r="GH658" s="718"/>
      <c r="GI658" s="718"/>
      <c r="GJ658" s="718"/>
      <c r="GK658" s="718"/>
      <c r="GL658" s="718"/>
      <c r="GM658" s="718"/>
      <c r="GN658" s="718"/>
      <c r="GO658" s="718"/>
      <c r="GP658" s="718"/>
      <c r="GQ658" s="718"/>
      <c r="GR658" s="718"/>
      <c r="GS658" s="718"/>
      <c r="GT658" s="718"/>
      <c r="GU658" s="718"/>
      <c r="GV658" s="718"/>
      <c r="GW658" s="718"/>
      <c r="GX658" s="718"/>
      <c r="GY658" s="718"/>
      <c r="GZ658" s="718"/>
      <c r="HA658" s="718"/>
      <c r="HB658" s="718"/>
      <c r="HC658" s="718"/>
      <c r="HD658" s="718"/>
      <c r="HE658" s="718"/>
      <c r="HF658" s="718"/>
      <c r="HG658" s="718"/>
      <c r="HH658" s="718"/>
      <c r="HI658" s="718"/>
      <c r="HJ658" s="718"/>
      <c r="HK658" s="718"/>
      <c r="HL658" s="718"/>
      <c r="HM658" s="718"/>
      <c r="HN658" s="718"/>
      <c r="HO658" s="718"/>
      <c r="HP658" s="718"/>
      <c r="HQ658" s="718"/>
      <c r="HR658" s="718"/>
      <c r="HS658" s="718"/>
      <c r="HT658" s="718"/>
      <c r="HU658" s="718"/>
      <c r="HV658" s="718"/>
      <c r="HW658" s="718"/>
      <c r="HX658" s="718"/>
      <c r="HY658" s="718"/>
      <c r="HZ658" s="718"/>
      <c r="IA658" s="718"/>
      <c r="IB658" s="718"/>
      <c r="IC658" s="718"/>
      <c r="ID658" s="718"/>
      <c r="IE658" s="718"/>
      <c r="IF658" s="718"/>
      <c r="IG658" s="718"/>
      <c r="IH658" s="718"/>
      <c r="II658" s="718"/>
      <c r="IJ658" s="718"/>
      <c r="IK658" s="718"/>
      <c r="IL658" s="718"/>
      <c r="IM658" s="718"/>
      <c r="IN658" s="718"/>
      <c r="IO658" s="718"/>
      <c r="IP658" s="718"/>
      <c r="IQ658" s="718"/>
      <c r="IR658" s="718"/>
      <c r="IS658" s="718"/>
      <c r="IT658" s="718"/>
      <c r="IU658" s="718"/>
      <c r="IV658" s="718"/>
    </row>
    <row r="659" spans="2:256" s="418" customFormat="1">
      <c r="B659" s="432"/>
      <c r="C659" s="433"/>
      <c r="D659" s="432"/>
      <c r="E659" s="432"/>
      <c r="P659" s="718"/>
      <c r="Q659" s="718"/>
      <c r="R659" s="718"/>
      <c r="S659" s="718"/>
      <c r="T659" s="718"/>
      <c r="U659" s="718"/>
      <c r="V659" s="718"/>
      <c r="W659" s="718"/>
      <c r="X659" s="718"/>
      <c r="Y659" s="718"/>
      <c r="Z659" s="718"/>
      <c r="AA659" s="718"/>
      <c r="AB659" s="718"/>
      <c r="AC659" s="718"/>
      <c r="AD659" s="718"/>
      <c r="AE659" s="718"/>
      <c r="AF659" s="718"/>
      <c r="AG659" s="718"/>
      <c r="AH659" s="718"/>
      <c r="AI659" s="718"/>
      <c r="AJ659" s="718"/>
      <c r="AK659" s="718"/>
      <c r="AL659" s="718"/>
      <c r="AM659" s="718"/>
      <c r="AN659" s="718"/>
      <c r="AO659" s="718"/>
      <c r="AP659" s="718"/>
      <c r="AQ659" s="718"/>
      <c r="AR659" s="718"/>
      <c r="AS659" s="718"/>
      <c r="AT659" s="718"/>
      <c r="AU659" s="718"/>
      <c r="AV659" s="718"/>
      <c r="AW659" s="718"/>
      <c r="AX659" s="718"/>
      <c r="AY659" s="718"/>
      <c r="AZ659" s="718"/>
      <c r="BA659" s="718"/>
      <c r="BB659" s="718"/>
      <c r="BC659" s="718"/>
      <c r="BD659" s="718"/>
      <c r="BE659" s="718"/>
      <c r="BF659" s="718"/>
      <c r="BG659" s="718"/>
      <c r="BH659" s="718"/>
      <c r="BI659" s="718"/>
      <c r="BJ659" s="718"/>
      <c r="BK659" s="718"/>
      <c r="BL659" s="718"/>
      <c r="BM659" s="718"/>
      <c r="BN659" s="718"/>
      <c r="BO659" s="718"/>
      <c r="BP659" s="718"/>
      <c r="BQ659" s="718"/>
      <c r="BR659" s="718"/>
      <c r="BS659" s="718"/>
      <c r="BT659" s="718"/>
      <c r="BU659" s="718"/>
      <c r="BV659" s="718"/>
      <c r="BW659" s="718"/>
      <c r="BX659" s="718"/>
      <c r="BY659" s="718"/>
      <c r="BZ659" s="718"/>
      <c r="CA659" s="718"/>
      <c r="CB659" s="718"/>
      <c r="CC659" s="718"/>
      <c r="CD659" s="718"/>
      <c r="CE659" s="718"/>
      <c r="CF659" s="718"/>
      <c r="CG659" s="718"/>
      <c r="CH659" s="718"/>
      <c r="CI659" s="718"/>
      <c r="CJ659" s="718"/>
      <c r="CK659" s="718"/>
      <c r="CL659" s="718"/>
      <c r="CM659" s="718"/>
      <c r="CN659" s="718"/>
      <c r="CO659" s="718"/>
      <c r="CP659" s="718"/>
      <c r="CQ659" s="718"/>
      <c r="CR659" s="718"/>
      <c r="CS659" s="718"/>
      <c r="CT659" s="718"/>
      <c r="CU659" s="718"/>
      <c r="CV659" s="718"/>
      <c r="CW659" s="718"/>
      <c r="CX659" s="718"/>
      <c r="CY659" s="718"/>
      <c r="CZ659" s="718"/>
      <c r="DA659" s="718"/>
      <c r="DB659" s="718"/>
      <c r="DC659" s="718"/>
      <c r="DD659" s="718"/>
      <c r="DE659" s="718"/>
      <c r="DF659" s="718"/>
      <c r="DG659" s="718"/>
      <c r="DH659" s="718"/>
      <c r="DI659" s="718"/>
      <c r="DJ659" s="718"/>
      <c r="DK659" s="718"/>
      <c r="DL659" s="718"/>
      <c r="DM659" s="718"/>
      <c r="DN659" s="718"/>
      <c r="DO659" s="718"/>
      <c r="DP659" s="718"/>
      <c r="DQ659" s="718"/>
      <c r="DR659" s="718"/>
      <c r="DS659" s="718"/>
      <c r="DT659" s="718"/>
      <c r="DU659" s="718"/>
      <c r="DV659" s="718"/>
      <c r="DW659" s="718"/>
      <c r="DX659" s="718"/>
      <c r="DY659" s="718"/>
      <c r="DZ659" s="718"/>
      <c r="EA659" s="718"/>
      <c r="EB659" s="718"/>
      <c r="EC659" s="718"/>
      <c r="ED659" s="718"/>
      <c r="EE659" s="718"/>
      <c r="EF659" s="718"/>
      <c r="EG659" s="718"/>
      <c r="EH659" s="718"/>
      <c r="EI659" s="718"/>
      <c r="EJ659" s="718"/>
      <c r="EK659" s="718"/>
      <c r="EL659" s="718"/>
      <c r="EM659" s="718"/>
      <c r="EN659" s="718"/>
      <c r="EO659" s="718"/>
      <c r="EP659" s="718"/>
      <c r="EQ659" s="718"/>
      <c r="ER659" s="718"/>
      <c r="ES659" s="718"/>
      <c r="ET659" s="718"/>
      <c r="EU659" s="718"/>
      <c r="EV659" s="718"/>
      <c r="EW659" s="718"/>
      <c r="EX659" s="718"/>
      <c r="EY659" s="718"/>
      <c r="EZ659" s="718"/>
      <c r="FA659" s="718"/>
      <c r="FB659" s="718"/>
      <c r="FC659" s="718"/>
      <c r="FD659" s="718"/>
      <c r="FE659" s="718"/>
      <c r="FF659" s="718"/>
      <c r="FG659" s="718"/>
      <c r="FH659" s="718"/>
      <c r="FI659" s="718"/>
      <c r="FJ659" s="718"/>
      <c r="FK659" s="718"/>
      <c r="FL659" s="718"/>
      <c r="FM659" s="718"/>
      <c r="FN659" s="718"/>
      <c r="FO659" s="718"/>
      <c r="FP659" s="718"/>
      <c r="FQ659" s="718"/>
      <c r="FR659" s="718"/>
      <c r="FS659" s="718"/>
      <c r="FT659" s="718"/>
      <c r="FU659" s="718"/>
      <c r="FV659" s="718"/>
      <c r="FW659" s="718"/>
      <c r="FX659" s="718"/>
      <c r="FY659" s="718"/>
      <c r="FZ659" s="718"/>
      <c r="GA659" s="718"/>
      <c r="GB659" s="718"/>
      <c r="GC659" s="718"/>
      <c r="GD659" s="718"/>
      <c r="GE659" s="718"/>
      <c r="GF659" s="718"/>
      <c r="GG659" s="718"/>
      <c r="GH659" s="718"/>
      <c r="GI659" s="718"/>
      <c r="GJ659" s="718"/>
      <c r="GK659" s="718"/>
      <c r="GL659" s="718"/>
      <c r="GM659" s="718"/>
      <c r="GN659" s="718"/>
      <c r="GO659" s="718"/>
      <c r="GP659" s="718"/>
      <c r="GQ659" s="718"/>
      <c r="GR659" s="718"/>
      <c r="GS659" s="718"/>
      <c r="GT659" s="718"/>
      <c r="GU659" s="718"/>
      <c r="GV659" s="718"/>
      <c r="GW659" s="718"/>
      <c r="GX659" s="718"/>
      <c r="GY659" s="718"/>
      <c r="GZ659" s="718"/>
      <c r="HA659" s="718"/>
      <c r="HB659" s="718"/>
      <c r="HC659" s="718"/>
      <c r="HD659" s="718"/>
      <c r="HE659" s="718"/>
      <c r="HF659" s="718"/>
      <c r="HG659" s="718"/>
      <c r="HH659" s="718"/>
      <c r="HI659" s="718"/>
      <c r="HJ659" s="718"/>
      <c r="HK659" s="718"/>
      <c r="HL659" s="718"/>
      <c r="HM659" s="718"/>
      <c r="HN659" s="718"/>
      <c r="HO659" s="718"/>
      <c r="HP659" s="718"/>
      <c r="HQ659" s="718"/>
      <c r="HR659" s="718"/>
      <c r="HS659" s="718"/>
      <c r="HT659" s="718"/>
      <c r="HU659" s="718"/>
      <c r="HV659" s="718"/>
      <c r="HW659" s="718"/>
      <c r="HX659" s="718"/>
      <c r="HY659" s="718"/>
      <c r="HZ659" s="718"/>
      <c r="IA659" s="718"/>
      <c r="IB659" s="718"/>
      <c r="IC659" s="718"/>
      <c r="ID659" s="718"/>
      <c r="IE659" s="718"/>
      <c r="IF659" s="718"/>
      <c r="IG659" s="718"/>
      <c r="IH659" s="718"/>
      <c r="II659" s="718"/>
      <c r="IJ659" s="718"/>
      <c r="IK659" s="718"/>
      <c r="IL659" s="718"/>
      <c r="IM659" s="718"/>
      <c r="IN659" s="718"/>
      <c r="IO659" s="718"/>
      <c r="IP659" s="718"/>
      <c r="IQ659" s="718"/>
      <c r="IR659" s="718"/>
      <c r="IS659" s="718"/>
      <c r="IT659" s="718"/>
      <c r="IU659" s="718"/>
      <c r="IV659" s="718"/>
    </row>
    <row r="660" spans="2:256" s="418" customFormat="1">
      <c r="B660" s="432"/>
      <c r="C660" s="433"/>
      <c r="D660" s="432"/>
      <c r="E660" s="432"/>
      <c r="P660" s="718"/>
      <c r="Q660" s="718"/>
      <c r="R660" s="718"/>
      <c r="S660" s="718"/>
      <c r="T660" s="718"/>
      <c r="U660" s="718"/>
      <c r="V660" s="718"/>
      <c r="W660" s="718"/>
      <c r="X660" s="718"/>
      <c r="Y660" s="718"/>
      <c r="Z660" s="718"/>
      <c r="AA660" s="718"/>
      <c r="AB660" s="718"/>
      <c r="AC660" s="718"/>
      <c r="AD660" s="718"/>
      <c r="AE660" s="718"/>
      <c r="AF660" s="718"/>
      <c r="AG660" s="718"/>
      <c r="AH660" s="718"/>
      <c r="AI660" s="718"/>
      <c r="AJ660" s="718"/>
      <c r="AK660" s="718"/>
      <c r="AL660" s="718"/>
      <c r="AM660" s="718"/>
      <c r="AN660" s="718"/>
      <c r="AO660" s="718"/>
      <c r="AP660" s="718"/>
      <c r="AQ660" s="718"/>
      <c r="AR660" s="718"/>
      <c r="AS660" s="718"/>
      <c r="AT660" s="718"/>
      <c r="AU660" s="718"/>
      <c r="AV660" s="718"/>
      <c r="AW660" s="718"/>
      <c r="AX660" s="718"/>
      <c r="AY660" s="718"/>
      <c r="AZ660" s="718"/>
      <c r="BA660" s="718"/>
      <c r="BB660" s="718"/>
      <c r="BC660" s="718"/>
      <c r="BD660" s="718"/>
      <c r="BE660" s="718"/>
      <c r="BF660" s="718"/>
      <c r="BG660" s="718"/>
      <c r="BH660" s="718"/>
      <c r="BI660" s="718"/>
      <c r="BJ660" s="718"/>
      <c r="BK660" s="718"/>
      <c r="BL660" s="718"/>
      <c r="BM660" s="718"/>
      <c r="BN660" s="718"/>
      <c r="BO660" s="718"/>
      <c r="BP660" s="718"/>
      <c r="BQ660" s="718"/>
      <c r="BR660" s="718"/>
      <c r="BS660" s="718"/>
      <c r="BT660" s="718"/>
      <c r="BU660" s="718"/>
      <c r="BV660" s="718"/>
      <c r="BW660" s="718"/>
      <c r="BX660" s="718"/>
      <c r="BY660" s="718"/>
      <c r="BZ660" s="718"/>
      <c r="CA660" s="718"/>
      <c r="CB660" s="718"/>
      <c r="CC660" s="718"/>
      <c r="CD660" s="718"/>
      <c r="CE660" s="718"/>
      <c r="CF660" s="718"/>
      <c r="CG660" s="718"/>
      <c r="CH660" s="718"/>
      <c r="CI660" s="718"/>
      <c r="CJ660" s="718"/>
      <c r="CK660" s="718"/>
      <c r="CL660" s="718"/>
      <c r="CM660" s="718"/>
      <c r="CN660" s="718"/>
      <c r="CO660" s="718"/>
      <c r="CP660" s="718"/>
      <c r="CQ660" s="718"/>
      <c r="CR660" s="718"/>
      <c r="CS660" s="718"/>
      <c r="CT660" s="718"/>
      <c r="CU660" s="718"/>
      <c r="CV660" s="718"/>
      <c r="CW660" s="718"/>
      <c r="CX660" s="718"/>
      <c r="CY660" s="718"/>
      <c r="CZ660" s="718"/>
      <c r="DA660" s="718"/>
      <c r="DB660" s="718"/>
      <c r="DC660" s="718"/>
      <c r="DD660" s="718"/>
      <c r="DE660" s="718"/>
      <c r="DF660" s="718"/>
      <c r="DG660" s="718"/>
      <c r="DH660" s="718"/>
      <c r="DI660" s="718"/>
      <c r="DJ660" s="718"/>
      <c r="DK660" s="718"/>
      <c r="DL660" s="718"/>
      <c r="DM660" s="718"/>
      <c r="DN660" s="718"/>
      <c r="DO660" s="718"/>
      <c r="DP660" s="718"/>
      <c r="DQ660" s="718"/>
      <c r="DR660" s="718"/>
      <c r="DS660" s="718"/>
      <c r="DT660" s="718"/>
      <c r="DU660" s="718"/>
      <c r="DV660" s="718"/>
      <c r="DW660" s="718"/>
      <c r="DX660" s="718"/>
      <c r="DY660" s="718"/>
      <c r="DZ660" s="718"/>
      <c r="EA660" s="718"/>
      <c r="EB660" s="718"/>
      <c r="EC660" s="718"/>
      <c r="ED660" s="718"/>
      <c r="EE660" s="718"/>
      <c r="EF660" s="718"/>
      <c r="EG660" s="718"/>
      <c r="EH660" s="718"/>
      <c r="EI660" s="718"/>
      <c r="EJ660" s="718"/>
      <c r="EK660" s="718"/>
      <c r="EL660" s="718"/>
      <c r="EM660" s="718"/>
      <c r="EN660" s="718"/>
      <c r="EO660" s="718"/>
      <c r="EP660" s="718"/>
      <c r="EQ660" s="718"/>
      <c r="ER660" s="718"/>
      <c r="ES660" s="718"/>
      <c r="ET660" s="718"/>
      <c r="EU660" s="718"/>
      <c r="EV660" s="718"/>
      <c r="EW660" s="718"/>
      <c r="EX660" s="718"/>
      <c r="EY660" s="718"/>
      <c r="EZ660" s="718"/>
      <c r="FA660" s="718"/>
      <c r="FB660" s="718"/>
      <c r="FC660" s="718"/>
      <c r="FD660" s="718"/>
      <c r="FE660" s="718"/>
      <c r="FF660" s="718"/>
      <c r="FG660" s="718"/>
      <c r="FH660" s="718"/>
      <c r="FI660" s="718"/>
      <c r="FJ660" s="718"/>
      <c r="FK660" s="718"/>
      <c r="FL660" s="718"/>
      <c r="FM660" s="718"/>
      <c r="FN660" s="718"/>
      <c r="FO660" s="718"/>
      <c r="FP660" s="718"/>
      <c r="FQ660" s="718"/>
      <c r="FR660" s="718"/>
      <c r="FS660" s="718"/>
      <c r="FT660" s="718"/>
      <c r="FU660" s="718"/>
      <c r="FV660" s="718"/>
      <c r="FW660" s="718"/>
      <c r="FX660" s="718"/>
      <c r="FY660" s="718"/>
      <c r="FZ660" s="718"/>
      <c r="GA660" s="718"/>
      <c r="GB660" s="718"/>
      <c r="GC660" s="718"/>
      <c r="GD660" s="718"/>
      <c r="GE660" s="718"/>
      <c r="GF660" s="718"/>
      <c r="GG660" s="718"/>
      <c r="GH660" s="718"/>
      <c r="GI660" s="718"/>
      <c r="GJ660" s="718"/>
      <c r="GK660" s="718"/>
      <c r="GL660" s="718"/>
      <c r="GM660" s="718"/>
      <c r="GN660" s="718"/>
      <c r="GO660" s="718"/>
      <c r="GP660" s="718"/>
      <c r="GQ660" s="718"/>
      <c r="GR660" s="718"/>
      <c r="GS660" s="718"/>
      <c r="GT660" s="718"/>
      <c r="GU660" s="718"/>
      <c r="GV660" s="718"/>
      <c r="GW660" s="718"/>
      <c r="GX660" s="718"/>
      <c r="GY660" s="718"/>
      <c r="GZ660" s="718"/>
      <c r="HA660" s="718"/>
      <c r="HB660" s="718"/>
      <c r="HC660" s="718"/>
      <c r="HD660" s="718"/>
      <c r="HE660" s="718"/>
      <c r="HF660" s="718"/>
      <c r="HG660" s="718"/>
      <c r="HH660" s="718"/>
      <c r="HI660" s="718"/>
      <c r="HJ660" s="718"/>
      <c r="HK660" s="718"/>
      <c r="HL660" s="718"/>
      <c r="HM660" s="718"/>
      <c r="HN660" s="718"/>
      <c r="HO660" s="718"/>
      <c r="HP660" s="718"/>
      <c r="HQ660" s="718"/>
      <c r="HR660" s="718"/>
      <c r="HS660" s="718"/>
      <c r="HT660" s="718"/>
      <c r="HU660" s="718"/>
      <c r="HV660" s="718"/>
      <c r="HW660" s="718"/>
      <c r="HX660" s="718"/>
      <c r="HY660" s="718"/>
      <c r="HZ660" s="718"/>
      <c r="IA660" s="718"/>
      <c r="IB660" s="718"/>
      <c r="IC660" s="718"/>
      <c r="ID660" s="718"/>
      <c r="IE660" s="718"/>
      <c r="IF660" s="718"/>
      <c r="IG660" s="718"/>
      <c r="IH660" s="718"/>
      <c r="II660" s="718"/>
      <c r="IJ660" s="718"/>
      <c r="IK660" s="718"/>
      <c r="IL660" s="718"/>
      <c r="IM660" s="718"/>
      <c r="IN660" s="718"/>
      <c r="IO660" s="718"/>
      <c r="IP660" s="718"/>
      <c r="IQ660" s="718"/>
      <c r="IR660" s="718"/>
      <c r="IS660" s="718"/>
      <c r="IT660" s="718"/>
      <c r="IU660" s="718"/>
      <c r="IV660" s="718"/>
    </row>
    <row r="661" spans="2:256" s="418" customFormat="1">
      <c r="B661" s="432"/>
      <c r="C661" s="433"/>
      <c r="D661" s="432"/>
      <c r="E661" s="432"/>
      <c r="P661" s="718"/>
      <c r="Q661" s="718"/>
      <c r="R661" s="718"/>
      <c r="S661" s="718"/>
      <c r="T661" s="718"/>
      <c r="U661" s="718"/>
      <c r="V661" s="718"/>
      <c r="W661" s="718"/>
      <c r="X661" s="718"/>
      <c r="Y661" s="718"/>
      <c r="Z661" s="718"/>
      <c r="AA661" s="718"/>
      <c r="AB661" s="718"/>
      <c r="AC661" s="718"/>
      <c r="AD661" s="718"/>
      <c r="AE661" s="718"/>
      <c r="AF661" s="718"/>
      <c r="AG661" s="718"/>
      <c r="AH661" s="718"/>
      <c r="AI661" s="718"/>
      <c r="AJ661" s="718"/>
      <c r="AK661" s="718"/>
      <c r="AL661" s="718"/>
      <c r="AM661" s="718"/>
      <c r="AN661" s="718"/>
      <c r="AO661" s="718"/>
      <c r="AP661" s="718"/>
      <c r="AQ661" s="718"/>
      <c r="AR661" s="718"/>
      <c r="AS661" s="718"/>
      <c r="AT661" s="718"/>
      <c r="AU661" s="718"/>
      <c r="AV661" s="718"/>
      <c r="AW661" s="718"/>
      <c r="AX661" s="718"/>
      <c r="AY661" s="718"/>
      <c r="AZ661" s="718"/>
      <c r="BA661" s="718"/>
      <c r="BB661" s="718"/>
      <c r="BC661" s="718"/>
      <c r="BD661" s="718"/>
      <c r="BE661" s="718"/>
      <c r="BF661" s="718"/>
      <c r="BG661" s="718"/>
      <c r="BH661" s="718"/>
      <c r="BI661" s="718"/>
      <c r="BJ661" s="718"/>
      <c r="BK661" s="718"/>
      <c r="BL661" s="718"/>
      <c r="BM661" s="718"/>
      <c r="BN661" s="718"/>
      <c r="BO661" s="718"/>
      <c r="BP661" s="718"/>
      <c r="BQ661" s="718"/>
      <c r="BR661" s="718"/>
      <c r="BS661" s="718"/>
      <c r="BT661" s="718"/>
      <c r="BU661" s="718"/>
      <c r="BV661" s="718"/>
      <c r="BW661" s="718"/>
      <c r="BX661" s="718"/>
      <c r="BY661" s="718"/>
      <c r="BZ661" s="718"/>
      <c r="CA661" s="718"/>
      <c r="CB661" s="718"/>
      <c r="CC661" s="718"/>
      <c r="CD661" s="718"/>
      <c r="CE661" s="718"/>
      <c r="CF661" s="718"/>
      <c r="CG661" s="718"/>
      <c r="CH661" s="718"/>
      <c r="CI661" s="718"/>
      <c r="CJ661" s="718"/>
      <c r="CK661" s="718"/>
      <c r="CL661" s="718"/>
      <c r="CM661" s="718"/>
      <c r="CN661" s="718"/>
      <c r="CO661" s="718"/>
      <c r="CP661" s="718"/>
      <c r="CQ661" s="718"/>
      <c r="CR661" s="718"/>
      <c r="CS661" s="718"/>
      <c r="CT661" s="718"/>
      <c r="CU661" s="718"/>
      <c r="CV661" s="718"/>
      <c r="CW661" s="718"/>
      <c r="CX661" s="718"/>
      <c r="CY661" s="718"/>
      <c r="CZ661" s="718"/>
      <c r="DA661" s="718"/>
      <c r="DB661" s="718"/>
      <c r="DC661" s="718"/>
      <c r="DD661" s="718"/>
      <c r="DE661" s="718"/>
      <c r="DF661" s="718"/>
      <c r="DG661" s="718"/>
      <c r="DH661" s="718"/>
      <c r="DI661" s="718"/>
      <c r="DJ661" s="718"/>
      <c r="DK661" s="718"/>
      <c r="DL661" s="718"/>
      <c r="DM661" s="718"/>
      <c r="DN661" s="718"/>
      <c r="DO661" s="718"/>
      <c r="DP661" s="718"/>
      <c r="DQ661" s="718"/>
      <c r="DR661" s="718"/>
      <c r="DS661" s="718"/>
      <c r="DT661" s="718"/>
      <c r="DU661" s="718"/>
      <c r="DV661" s="718"/>
      <c r="DW661" s="718"/>
      <c r="DX661" s="718"/>
      <c r="DY661" s="718"/>
      <c r="DZ661" s="718"/>
      <c r="EA661" s="718"/>
      <c r="EB661" s="718"/>
      <c r="EC661" s="718"/>
      <c r="ED661" s="718"/>
      <c r="EE661" s="718"/>
      <c r="EF661" s="718"/>
      <c r="EG661" s="718"/>
      <c r="EH661" s="718"/>
      <c r="EI661" s="718"/>
      <c r="EJ661" s="718"/>
      <c r="EK661" s="718"/>
      <c r="EL661" s="718"/>
      <c r="EM661" s="718"/>
      <c r="EN661" s="718"/>
      <c r="EO661" s="718"/>
      <c r="EP661" s="718"/>
      <c r="EQ661" s="718"/>
      <c r="ER661" s="718"/>
      <c r="ES661" s="718"/>
      <c r="ET661" s="718"/>
      <c r="EU661" s="718"/>
      <c r="EV661" s="718"/>
      <c r="EW661" s="718"/>
      <c r="EX661" s="718"/>
      <c r="EY661" s="718"/>
      <c r="EZ661" s="718"/>
      <c r="FA661" s="718"/>
      <c r="FB661" s="718"/>
      <c r="FC661" s="718"/>
      <c r="FD661" s="718"/>
      <c r="FE661" s="718"/>
      <c r="FF661" s="718"/>
      <c r="FG661" s="718"/>
      <c r="FH661" s="718"/>
      <c r="FI661" s="718"/>
      <c r="FJ661" s="718"/>
      <c r="FK661" s="718"/>
      <c r="FL661" s="718"/>
      <c r="FM661" s="718"/>
      <c r="FN661" s="718"/>
      <c r="FO661" s="718"/>
      <c r="FP661" s="718"/>
      <c r="FQ661" s="718"/>
      <c r="FR661" s="718"/>
      <c r="FS661" s="718"/>
      <c r="FT661" s="718"/>
      <c r="FU661" s="718"/>
      <c r="FV661" s="718"/>
      <c r="FW661" s="718"/>
      <c r="FX661" s="718"/>
      <c r="FY661" s="718"/>
      <c r="FZ661" s="718"/>
      <c r="GA661" s="718"/>
      <c r="GB661" s="718"/>
      <c r="GC661" s="718"/>
      <c r="GD661" s="718"/>
      <c r="GE661" s="718"/>
      <c r="GF661" s="718"/>
      <c r="GG661" s="718"/>
      <c r="GH661" s="718"/>
      <c r="GI661" s="718"/>
      <c r="GJ661" s="718"/>
      <c r="GK661" s="718"/>
      <c r="GL661" s="718"/>
      <c r="GM661" s="718"/>
      <c r="GN661" s="718"/>
      <c r="GO661" s="718"/>
      <c r="GP661" s="718"/>
      <c r="GQ661" s="718"/>
      <c r="GR661" s="718"/>
      <c r="GS661" s="718"/>
      <c r="GT661" s="718"/>
      <c r="GU661" s="718"/>
      <c r="GV661" s="718"/>
      <c r="GW661" s="718"/>
      <c r="GX661" s="718"/>
      <c r="GY661" s="718"/>
      <c r="GZ661" s="718"/>
      <c r="HA661" s="718"/>
      <c r="HB661" s="718"/>
      <c r="HC661" s="718"/>
      <c r="HD661" s="718"/>
      <c r="HE661" s="718"/>
      <c r="HF661" s="718"/>
      <c r="HG661" s="718"/>
      <c r="HH661" s="718"/>
      <c r="HI661" s="718"/>
      <c r="HJ661" s="718"/>
      <c r="HK661" s="718"/>
      <c r="HL661" s="718"/>
      <c r="HM661" s="718"/>
      <c r="HN661" s="718"/>
      <c r="HO661" s="718"/>
      <c r="HP661" s="718"/>
      <c r="HQ661" s="718"/>
      <c r="HR661" s="718"/>
      <c r="HS661" s="718"/>
      <c r="HT661" s="718"/>
      <c r="HU661" s="718"/>
      <c r="HV661" s="718"/>
      <c r="HW661" s="718"/>
      <c r="HX661" s="718"/>
      <c r="HY661" s="718"/>
      <c r="HZ661" s="718"/>
      <c r="IA661" s="718"/>
      <c r="IB661" s="718"/>
      <c r="IC661" s="718"/>
      <c r="ID661" s="718"/>
      <c r="IE661" s="718"/>
      <c r="IF661" s="718"/>
      <c r="IG661" s="718"/>
      <c r="IH661" s="718"/>
      <c r="II661" s="718"/>
      <c r="IJ661" s="718"/>
      <c r="IK661" s="718"/>
      <c r="IL661" s="718"/>
      <c r="IM661" s="718"/>
      <c r="IN661" s="718"/>
      <c r="IO661" s="718"/>
      <c r="IP661" s="718"/>
      <c r="IQ661" s="718"/>
      <c r="IR661" s="718"/>
      <c r="IS661" s="718"/>
      <c r="IT661" s="718"/>
      <c r="IU661" s="718"/>
      <c r="IV661" s="718"/>
    </row>
    <row r="662" spans="2:256" s="418" customFormat="1">
      <c r="B662" s="432"/>
      <c r="C662" s="433"/>
      <c r="D662" s="432"/>
      <c r="E662" s="432"/>
      <c r="P662" s="718"/>
      <c r="Q662" s="718"/>
      <c r="R662" s="718"/>
      <c r="S662" s="718"/>
      <c r="T662" s="718"/>
      <c r="U662" s="718"/>
      <c r="V662" s="718"/>
      <c r="W662" s="718"/>
      <c r="X662" s="718"/>
      <c r="Y662" s="718"/>
      <c r="Z662" s="718"/>
      <c r="AA662" s="718"/>
      <c r="AB662" s="718"/>
      <c r="AC662" s="718"/>
      <c r="AD662" s="718"/>
      <c r="AE662" s="718"/>
      <c r="AF662" s="718"/>
      <c r="AG662" s="718"/>
      <c r="AH662" s="718"/>
      <c r="AI662" s="718"/>
      <c r="AJ662" s="718"/>
      <c r="AK662" s="718"/>
      <c r="AL662" s="718"/>
      <c r="AM662" s="718"/>
      <c r="AN662" s="718"/>
      <c r="AO662" s="718"/>
      <c r="AP662" s="718"/>
      <c r="AQ662" s="718"/>
      <c r="AR662" s="718"/>
      <c r="AS662" s="718"/>
      <c r="AT662" s="718"/>
      <c r="AU662" s="718"/>
      <c r="AV662" s="718"/>
      <c r="AW662" s="718"/>
      <c r="AX662" s="718"/>
      <c r="AY662" s="718"/>
      <c r="AZ662" s="718"/>
      <c r="BA662" s="718"/>
      <c r="BB662" s="718"/>
      <c r="BC662" s="718"/>
      <c r="BD662" s="718"/>
      <c r="BE662" s="718"/>
      <c r="BF662" s="718"/>
      <c r="BG662" s="718"/>
      <c r="BH662" s="718"/>
      <c r="BI662" s="718"/>
      <c r="BJ662" s="718"/>
      <c r="BK662" s="718"/>
      <c r="BL662" s="718"/>
      <c r="BM662" s="718"/>
      <c r="BN662" s="718"/>
      <c r="BO662" s="718"/>
      <c r="BP662" s="718"/>
      <c r="BQ662" s="718"/>
      <c r="BR662" s="718"/>
      <c r="BS662" s="718"/>
      <c r="BT662" s="718"/>
      <c r="BU662" s="718"/>
      <c r="BV662" s="718"/>
      <c r="BW662" s="718"/>
      <c r="BX662" s="718"/>
      <c r="BY662" s="718"/>
      <c r="BZ662" s="718"/>
      <c r="CA662" s="718"/>
      <c r="CB662" s="718"/>
      <c r="CC662" s="718"/>
      <c r="CD662" s="718"/>
      <c r="CE662" s="718"/>
      <c r="CF662" s="718"/>
      <c r="CG662" s="718"/>
      <c r="CH662" s="718"/>
      <c r="CI662" s="718"/>
      <c r="CJ662" s="718"/>
      <c r="CK662" s="718"/>
      <c r="CL662" s="718"/>
      <c r="CM662" s="718"/>
      <c r="CN662" s="718"/>
      <c r="CO662" s="718"/>
      <c r="CP662" s="718"/>
      <c r="CQ662" s="718"/>
      <c r="CR662" s="718"/>
      <c r="CS662" s="718"/>
      <c r="CT662" s="718"/>
      <c r="CU662" s="718"/>
      <c r="CV662" s="718"/>
      <c r="CW662" s="718"/>
      <c r="CX662" s="718"/>
      <c r="CY662" s="718"/>
      <c r="CZ662" s="718"/>
      <c r="DA662" s="718"/>
      <c r="DB662" s="718"/>
      <c r="DC662" s="718"/>
      <c r="DD662" s="718"/>
      <c r="DE662" s="718"/>
      <c r="DF662" s="718"/>
      <c r="DG662" s="718"/>
      <c r="DH662" s="718"/>
      <c r="DI662" s="718"/>
      <c r="DJ662" s="718"/>
      <c r="DK662" s="718"/>
      <c r="DL662" s="718"/>
      <c r="DM662" s="718"/>
      <c r="DN662" s="718"/>
      <c r="DO662" s="718"/>
      <c r="DP662" s="718"/>
      <c r="DQ662" s="718"/>
      <c r="DR662" s="718"/>
      <c r="DS662" s="718"/>
      <c r="DT662" s="718"/>
      <c r="DU662" s="718"/>
      <c r="DV662" s="718"/>
      <c r="DW662" s="718"/>
      <c r="DX662" s="718"/>
      <c r="DY662" s="718"/>
      <c r="DZ662" s="718"/>
      <c r="EA662" s="718"/>
      <c r="EB662" s="718"/>
      <c r="EC662" s="718"/>
      <c r="ED662" s="718"/>
      <c r="EE662" s="718"/>
      <c r="EF662" s="718"/>
      <c r="EG662" s="718"/>
      <c r="EH662" s="718"/>
      <c r="EI662" s="718"/>
      <c r="EJ662" s="718"/>
      <c r="EK662" s="718"/>
      <c r="EL662" s="718"/>
      <c r="EM662" s="718"/>
      <c r="EN662" s="718"/>
      <c r="EO662" s="718"/>
      <c r="EP662" s="718"/>
      <c r="EQ662" s="718"/>
      <c r="ER662" s="718"/>
      <c r="ES662" s="718"/>
      <c r="ET662" s="718"/>
      <c r="EU662" s="718"/>
      <c r="EV662" s="718"/>
      <c r="EW662" s="718"/>
      <c r="EX662" s="718"/>
      <c r="EY662" s="718"/>
      <c r="EZ662" s="718"/>
      <c r="FA662" s="718"/>
      <c r="FB662" s="718"/>
      <c r="FC662" s="718"/>
      <c r="FD662" s="718"/>
      <c r="FE662" s="718"/>
      <c r="FF662" s="718"/>
      <c r="FG662" s="718"/>
      <c r="FH662" s="718"/>
      <c r="FI662" s="718"/>
      <c r="FJ662" s="718"/>
      <c r="FK662" s="718"/>
      <c r="FL662" s="718"/>
      <c r="FM662" s="718"/>
      <c r="FN662" s="718"/>
      <c r="FO662" s="718"/>
      <c r="FP662" s="718"/>
      <c r="FQ662" s="718"/>
      <c r="FR662" s="718"/>
      <c r="FS662" s="718"/>
      <c r="FT662" s="718"/>
      <c r="FU662" s="718"/>
      <c r="FV662" s="718"/>
      <c r="FW662" s="718"/>
      <c r="FX662" s="718"/>
      <c r="FY662" s="718"/>
      <c r="FZ662" s="718"/>
      <c r="GA662" s="718"/>
      <c r="GB662" s="718"/>
      <c r="GC662" s="718"/>
      <c r="GD662" s="718"/>
      <c r="GE662" s="718"/>
      <c r="GF662" s="718"/>
      <c r="GG662" s="718"/>
      <c r="GH662" s="718"/>
      <c r="GI662" s="718"/>
      <c r="GJ662" s="718"/>
      <c r="GK662" s="718"/>
      <c r="GL662" s="718"/>
      <c r="GM662" s="718"/>
      <c r="GN662" s="718"/>
      <c r="GO662" s="718"/>
      <c r="GP662" s="718"/>
      <c r="GQ662" s="718"/>
      <c r="GR662" s="718"/>
      <c r="GS662" s="718"/>
      <c r="GT662" s="718"/>
      <c r="GU662" s="718"/>
      <c r="GV662" s="718"/>
      <c r="GW662" s="718"/>
      <c r="GX662" s="718"/>
      <c r="GY662" s="718"/>
      <c r="GZ662" s="718"/>
      <c r="HA662" s="718"/>
      <c r="HB662" s="718"/>
      <c r="HC662" s="718"/>
      <c r="HD662" s="718"/>
      <c r="HE662" s="718"/>
      <c r="HF662" s="718"/>
      <c r="HG662" s="718"/>
      <c r="HH662" s="718"/>
      <c r="HI662" s="718"/>
      <c r="HJ662" s="718"/>
      <c r="HK662" s="718"/>
      <c r="HL662" s="718"/>
      <c r="HM662" s="718"/>
      <c r="HN662" s="718"/>
      <c r="HO662" s="718"/>
      <c r="HP662" s="718"/>
      <c r="HQ662" s="718"/>
      <c r="HR662" s="718"/>
      <c r="HS662" s="718"/>
      <c r="HT662" s="718"/>
      <c r="HU662" s="718"/>
      <c r="HV662" s="718"/>
      <c r="HW662" s="718"/>
      <c r="HX662" s="718"/>
      <c r="HY662" s="718"/>
      <c r="HZ662" s="718"/>
      <c r="IA662" s="718"/>
      <c r="IB662" s="718"/>
      <c r="IC662" s="718"/>
      <c r="ID662" s="718"/>
      <c r="IE662" s="718"/>
      <c r="IF662" s="718"/>
      <c r="IG662" s="718"/>
      <c r="IH662" s="718"/>
      <c r="II662" s="718"/>
      <c r="IJ662" s="718"/>
      <c r="IK662" s="718"/>
      <c r="IL662" s="718"/>
      <c r="IM662" s="718"/>
      <c r="IN662" s="718"/>
      <c r="IO662" s="718"/>
      <c r="IP662" s="718"/>
      <c r="IQ662" s="718"/>
      <c r="IR662" s="718"/>
      <c r="IS662" s="718"/>
      <c r="IT662" s="718"/>
      <c r="IU662" s="718"/>
      <c r="IV662" s="718"/>
    </row>
    <row r="663" spans="2:256" s="418" customFormat="1">
      <c r="B663" s="432"/>
      <c r="C663" s="433"/>
      <c r="D663" s="432"/>
      <c r="E663" s="432"/>
      <c r="P663" s="718"/>
      <c r="Q663" s="718"/>
      <c r="R663" s="718"/>
      <c r="S663" s="718"/>
      <c r="T663" s="718"/>
      <c r="U663" s="718"/>
      <c r="V663" s="718"/>
      <c r="W663" s="718"/>
      <c r="X663" s="718"/>
      <c r="Y663" s="718"/>
      <c r="Z663" s="718"/>
      <c r="AA663" s="718"/>
      <c r="AB663" s="718"/>
      <c r="AC663" s="718"/>
      <c r="AD663" s="718"/>
      <c r="AE663" s="718"/>
      <c r="AF663" s="718"/>
      <c r="AG663" s="718"/>
      <c r="AH663" s="718"/>
      <c r="AI663" s="718"/>
      <c r="AJ663" s="718"/>
      <c r="AK663" s="718"/>
      <c r="AL663" s="718"/>
      <c r="AM663" s="718"/>
      <c r="AN663" s="718"/>
      <c r="AO663" s="718"/>
      <c r="AP663" s="718"/>
      <c r="AQ663" s="718"/>
      <c r="AR663" s="718"/>
      <c r="AS663" s="718"/>
      <c r="AT663" s="718"/>
      <c r="AU663" s="718"/>
      <c r="AV663" s="718"/>
      <c r="AW663" s="718"/>
      <c r="AX663" s="718"/>
      <c r="AY663" s="718"/>
      <c r="AZ663" s="718"/>
      <c r="BA663" s="718"/>
      <c r="BB663" s="718"/>
      <c r="BC663" s="718"/>
      <c r="BD663" s="718"/>
      <c r="BE663" s="718"/>
      <c r="BF663" s="718"/>
      <c r="BG663" s="718"/>
      <c r="BH663" s="718"/>
      <c r="BI663" s="718"/>
      <c r="BJ663" s="718"/>
      <c r="BK663" s="718"/>
      <c r="BL663" s="718"/>
      <c r="BM663" s="718"/>
      <c r="BN663" s="718"/>
      <c r="BO663" s="718"/>
      <c r="BP663" s="718"/>
      <c r="BQ663" s="718"/>
      <c r="BR663" s="718"/>
      <c r="BS663" s="718"/>
      <c r="BT663" s="718"/>
      <c r="BU663" s="718"/>
      <c r="BV663" s="718"/>
      <c r="BW663" s="718"/>
      <c r="BX663" s="718"/>
      <c r="BY663" s="718"/>
      <c r="BZ663" s="718"/>
      <c r="CA663" s="718"/>
      <c r="CB663" s="718"/>
      <c r="CC663" s="718"/>
      <c r="CD663" s="718"/>
      <c r="CE663" s="718"/>
      <c r="CF663" s="718"/>
      <c r="CG663" s="718"/>
      <c r="CH663" s="718"/>
      <c r="CI663" s="718"/>
      <c r="CJ663" s="718"/>
      <c r="CK663" s="718"/>
      <c r="CL663" s="718"/>
      <c r="CM663" s="718"/>
      <c r="CN663" s="718"/>
      <c r="CO663" s="718"/>
      <c r="CP663" s="718"/>
      <c r="CQ663" s="718"/>
      <c r="CR663" s="718"/>
      <c r="CS663" s="718"/>
      <c r="CT663" s="718"/>
      <c r="CU663" s="718"/>
      <c r="CV663" s="718"/>
      <c r="CW663" s="718"/>
      <c r="CX663" s="718"/>
      <c r="CY663" s="718"/>
      <c r="CZ663" s="718"/>
      <c r="DA663" s="718"/>
      <c r="DB663" s="718"/>
      <c r="DC663" s="718"/>
      <c r="DD663" s="718"/>
      <c r="DE663" s="718"/>
      <c r="DF663" s="718"/>
      <c r="DG663" s="718"/>
      <c r="DH663" s="718"/>
      <c r="DI663" s="718"/>
      <c r="DJ663" s="718"/>
      <c r="DK663" s="718"/>
      <c r="DL663" s="718"/>
      <c r="DM663" s="718"/>
      <c r="DN663" s="718"/>
      <c r="DO663" s="718"/>
      <c r="DP663" s="718"/>
      <c r="DQ663" s="718"/>
      <c r="DR663" s="718"/>
      <c r="DS663" s="718"/>
      <c r="DT663" s="718"/>
      <c r="DU663" s="718"/>
      <c r="DV663" s="718"/>
      <c r="DW663" s="718"/>
      <c r="DX663" s="718"/>
      <c r="DY663" s="718"/>
      <c r="DZ663" s="718"/>
      <c r="EA663" s="718"/>
      <c r="EB663" s="718"/>
      <c r="EC663" s="718"/>
      <c r="ED663" s="718"/>
      <c r="EE663" s="718"/>
      <c r="EF663" s="718"/>
      <c r="EG663" s="718"/>
      <c r="EH663" s="718"/>
      <c r="EI663" s="718"/>
      <c r="EJ663" s="718"/>
      <c r="EK663" s="718"/>
      <c r="EL663" s="718"/>
      <c r="EM663" s="718"/>
      <c r="EN663" s="718"/>
      <c r="EO663" s="718"/>
      <c r="EP663" s="718"/>
      <c r="EQ663" s="718"/>
      <c r="ER663" s="718"/>
      <c r="ES663" s="718"/>
      <c r="ET663" s="718"/>
      <c r="EU663" s="718"/>
      <c r="EV663" s="718"/>
      <c r="EW663" s="718"/>
      <c r="EX663" s="718"/>
      <c r="EY663" s="718"/>
      <c r="EZ663" s="718"/>
      <c r="FA663" s="718"/>
      <c r="FB663" s="718"/>
      <c r="FC663" s="718"/>
      <c r="FD663" s="718"/>
      <c r="FE663" s="718"/>
      <c r="FF663" s="718"/>
      <c r="FG663" s="718"/>
      <c r="FH663" s="718"/>
      <c r="FI663" s="718"/>
      <c r="FJ663" s="718"/>
      <c r="FK663" s="718"/>
      <c r="FL663" s="718"/>
      <c r="FM663" s="718"/>
      <c r="FN663" s="718"/>
      <c r="FO663" s="718"/>
      <c r="FP663" s="718"/>
      <c r="FQ663" s="718"/>
      <c r="FR663" s="718"/>
      <c r="FS663" s="718"/>
      <c r="FT663" s="718"/>
      <c r="FU663" s="718"/>
      <c r="FV663" s="718"/>
      <c r="FW663" s="718"/>
      <c r="FX663" s="718"/>
      <c r="FY663" s="718"/>
      <c r="FZ663" s="718"/>
      <c r="GA663" s="718"/>
      <c r="GB663" s="718"/>
      <c r="GC663" s="718"/>
      <c r="GD663" s="718"/>
      <c r="GE663" s="718"/>
      <c r="GF663" s="718"/>
      <c r="GG663" s="718"/>
      <c r="GH663" s="718"/>
      <c r="GI663" s="718"/>
      <c r="GJ663" s="718"/>
      <c r="GK663" s="718"/>
      <c r="GL663" s="718"/>
      <c r="GM663" s="718"/>
      <c r="GN663" s="718"/>
      <c r="GO663" s="718"/>
      <c r="GP663" s="718"/>
      <c r="GQ663" s="718"/>
      <c r="GR663" s="718"/>
      <c r="GS663" s="718"/>
      <c r="GT663" s="718"/>
      <c r="GU663" s="718"/>
      <c r="GV663" s="718"/>
      <c r="GW663" s="718"/>
      <c r="GX663" s="718"/>
      <c r="GY663" s="718"/>
      <c r="GZ663" s="718"/>
      <c r="HA663" s="718"/>
      <c r="HB663" s="718"/>
      <c r="HC663" s="718"/>
      <c r="HD663" s="718"/>
      <c r="HE663" s="718"/>
      <c r="HF663" s="718"/>
      <c r="HG663" s="718"/>
      <c r="HH663" s="718"/>
      <c r="HI663" s="718"/>
      <c r="HJ663" s="718"/>
      <c r="HK663" s="718"/>
      <c r="HL663" s="718"/>
      <c r="HM663" s="718"/>
      <c r="HN663" s="718"/>
      <c r="HO663" s="718"/>
      <c r="HP663" s="718"/>
      <c r="HQ663" s="718"/>
      <c r="HR663" s="718"/>
      <c r="HS663" s="718"/>
      <c r="HT663" s="718"/>
      <c r="HU663" s="718"/>
      <c r="HV663" s="718"/>
      <c r="HW663" s="718"/>
      <c r="HX663" s="718"/>
      <c r="HY663" s="718"/>
      <c r="HZ663" s="718"/>
      <c r="IA663" s="718"/>
      <c r="IB663" s="718"/>
      <c r="IC663" s="718"/>
      <c r="ID663" s="718"/>
      <c r="IE663" s="718"/>
      <c r="IF663" s="718"/>
      <c r="IG663" s="718"/>
      <c r="IH663" s="718"/>
      <c r="II663" s="718"/>
      <c r="IJ663" s="718"/>
      <c r="IK663" s="718"/>
      <c r="IL663" s="718"/>
      <c r="IM663" s="718"/>
      <c r="IN663" s="718"/>
      <c r="IO663" s="718"/>
      <c r="IP663" s="718"/>
      <c r="IQ663" s="718"/>
      <c r="IR663" s="718"/>
      <c r="IS663" s="718"/>
      <c r="IT663" s="718"/>
      <c r="IU663" s="718"/>
      <c r="IV663" s="718"/>
    </row>
    <row r="664" spans="2:256" s="418" customFormat="1">
      <c r="B664" s="432"/>
      <c r="C664" s="433"/>
      <c r="D664" s="432"/>
      <c r="E664" s="432"/>
      <c r="P664" s="718"/>
      <c r="Q664" s="718"/>
      <c r="R664" s="718"/>
      <c r="S664" s="718"/>
      <c r="T664" s="718"/>
      <c r="U664" s="718"/>
      <c r="V664" s="718"/>
      <c r="W664" s="718"/>
      <c r="X664" s="718"/>
      <c r="Y664" s="718"/>
      <c r="Z664" s="718"/>
      <c r="AA664" s="718"/>
      <c r="AB664" s="718"/>
      <c r="AC664" s="718"/>
      <c r="AD664" s="718"/>
      <c r="AE664" s="718"/>
      <c r="AF664" s="718"/>
      <c r="AG664" s="718"/>
      <c r="AH664" s="718"/>
      <c r="AI664" s="718"/>
      <c r="AJ664" s="718"/>
      <c r="AK664" s="718"/>
      <c r="AL664" s="718"/>
      <c r="AM664" s="718"/>
      <c r="AN664" s="718"/>
      <c r="AO664" s="718"/>
      <c r="AP664" s="718"/>
      <c r="AQ664" s="718"/>
      <c r="AR664" s="718"/>
      <c r="AS664" s="718"/>
      <c r="AT664" s="718"/>
      <c r="AU664" s="718"/>
      <c r="AV664" s="718"/>
      <c r="AW664" s="718"/>
      <c r="AX664" s="718"/>
      <c r="AY664" s="718"/>
      <c r="AZ664" s="718"/>
      <c r="BA664" s="718"/>
      <c r="BB664" s="718"/>
      <c r="BC664" s="718"/>
      <c r="BD664" s="718"/>
      <c r="BE664" s="718"/>
      <c r="BF664" s="718"/>
      <c r="BG664" s="718"/>
      <c r="BH664" s="718"/>
      <c r="BI664" s="718"/>
      <c r="BJ664" s="718"/>
      <c r="BK664" s="718"/>
      <c r="BL664" s="718"/>
      <c r="BM664" s="718"/>
      <c r="BN664" s="718"/>
      <c r="BO664" s="718"/>
      <c r="BP664" s="718"/>
      <c r="BQ664" s="718"/>
      <c r="BR664" s="718"/>
      <c r="BS664" s="718"/>
      <c r="BT664" s="718"/>
      <c r="BU664" s="718"/>
      <c r="BV664" s="718"/>
      <c r="BW664" s="718"/>
      <c r="BX664" s="718"/>
      <c r="BY664" s="718"/>
      <c r="BZ664" s="718"/>
      <c r="CA664" s="718"/>
      <c r="CB664" s="718"/>
      <c r="CC664" s="718"/>
      <c r="CD664" s="718"/>
      <c r="CE664" s="718"/>
      <c r="CF664" s="718"/>
      <c r="CG664" s="718"/>
      <c r="CH664" s="718"/>
      <c r="CI664" s="718"/>
      <c r="CJ664" s="718"/>
      <c r="CK664" s="718"/>
      <c r="CL664" s="718"/>
      <c r="CM664" s="718"/>
      <c r="CN664" s="718"/>
      <c r="CO664" s="718"/>
      <c r="CP664" s="718"/>
      <c r="CQ664" s="718"/>
      <c r="CR664" s="718"/>
      <c r="CS664" s="718"/>
      <c r="CT664" s="718"/>
      <c r="CU664" s="718"/>
      <c r="CV664" s="718"/>
      <c r="CW664" s="718"/>
      <c r="CX664" s="718"/>
      <c r="CY664" s="718"/>
      <c r="CZ664" s="718"/>
      <c r="DA664" s="718"/>
      <c r="DB664" s="718"/>
      <c r="DC664" s="718"/>
      <c r="DD664" s="718"/>
      <c r="DE664" s="718"/>
      <c r="DF664" s="718"/>
      <c r="DG664" s="718"/>
      <c r="DH664" s="718"/>
      <c r="DI664" s="718"/>
      <c r="DJ664" s="718"/>
      <c r="DK664" s="718"/>
      <c r="DL664" s="718"/>
      <c r="DM664" s="718"/>
      <c r="DN664" s="718"/>
      <c r="DO664" s="718"/>
      <c r="DP664" s="718"/>
      <c r="DQ664" s="718"/>
      <c r="DR664" s="718"/>
      <c r="DS664" s="718"/>
      <c r="DT664" s="718"/>
      <c r="DU664" s="718"/>
      <c r="DV664" s="718"/>
      <c r="DW664" s="71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c r="FB664" s="718"/>
      <c r="FC664" s="718"/>
      <c r="FD664" s="718"/>
      <c r="FE664" s="718"/>
      <c r="FF664" s="718"/>
      <c r="FG664" s="718"/>
      <c r="FH664" s="718"/>
      <c r="FI664" s="718"/>
      <c r="FJ664" s="718"/>
      <c r="FK664" s="718"/>
      <c r="FL664" s="718"/>
      <c r="FM664" s="718"/>
      <c r="FN664" s="718"/>
      <c r="FO664" s="718"/>
      <c r="FP664" s="718"/>
      <c r="FQ664" s="718"/>
      <c r="FR664" s="718"/>
      <c r="FS664" s="718"/>
      <c r="FT664" s="718"/>
      <c r="FU664" s="718"/>
      <c r="FV664" s="718"/>
      <c r="FW664" s="718"/>
      <c r="FX664" s="718"/>
      <c r="FY664" s="718"/>
      <c r="FZ664" s="718"/>
      <c r="GA664" s="718"/>
      <c r="GB664" s="718"/>
      <c r="GC664" s="718"/>
      <c r="GD664" s="718"/>
      <c r="GE664" s="718"/>
      <c r="GF664" s="718"/>
      <c r="GG664" s="718"/>
      <c r="GH664" s="718"/>
      <c r="GI664" s="718"/>
      <c r="GJ664" s="718"/>
      <c r="GK664" s="718"/>
      <c r="GL664" s="718"/>
      <c r="GM664" s="718"/>
      <c r="GN664" s="718"/>
      <c r="GO664" s="718"/>
      <c r="GP664" s="718"/>
      <c r="GQ664" s="718"/>
      <c r="GR664" s="718"/>
      <c r="GS664" s="718"/>
      <c r="GT664" s="718"/>
      <c r="GU664" s="718"/>
      <c r="GV664" s="718"/>
      <c r="GW664" s="718"/>
      <c r="GX664" s="718"/>
      <c r="GY664" s="718"/>
      <c r="GZ664" s="718"/>
      <c r="HA664" s="718"/>
      <c r="HB664" s="718"/>
      <c r="HC664" s="718"/>
      <c r="HD664" s="718"/>
      <c r="HE664" s="718"/>
      <c r="HF664" s="718"/>
      <c r="HG664" s="718"/>
      <c r="HH664" s="718"/>
      <c r="HI664" s="718"/>
      <c r="HJ664" s="718"/>
      <c r="HK664" s="718"/>
      <c r="HL664" s="718"/>
      <c r="HM664" s="718"/>
      <c r="HN664" s="718"/>
      <c r="HO664" s="718"/>
      <c r="HP664" s="718"/>
      <c r="HQ664" s="718"/>
      <c r="HR664" s="718"/>
      <c r="HS664" s="718"/>
      <c r="HT664" s="718"/>
      <c r="HU664" s="718"/>
      <c r="HV664" s="718"/>
      <c r="HW664" s="718"/>
      <c r="HX664" s="718"/>
      <c r="HY664" s="718"/>
      <c r="HZ664" s="718"/>
      <c r="IA664" s="718"/>
      <c r="IB664" s="718"/>
      <c r="IC664" s="718"/>
      <c r="ID664" s="718"/>
      <c r="IE664" s="718"/>
      <c r="IF664" s="718"/>
      <c r="IG664" s="718"/>
      <c r="IH664" s="718"/>
      <c r="II664" s="718"/>
      <c r="IJ664" s="718"/>
      <c r="IK664" s="718"/>
      <c r="IL664" s="718"/>
      <c r="IM664" s="718"/>
      <c r="IN664" s="718"/>
      <c r="IO664" s="718"/>
      <c r="IP664" s="718"/>
      <c r="IQ664" s="718"/>
      <c r="IR664" s="718"/>
      <c r="IS664" s="718"/>
      <c r="IT664" s="718"/>
      <c r="IU664" s="718"/>
      <c r="IV664" s="718"/>
    </row>
    <row r="665" spans="2:256" s="418" customFormat="1">
      <c r="B665" s="432"/>
      <c r="C665" s="433"/>
      <c r="D665" s="432"/>
      <c r="E665" s="432"/>
      <c r="P665" s="718"/>
      <c r="Q665" s="718"/>
      <c r="R665" s="718"/>
      <c r="S665" s="718"/>
      <c r="T665" s="718"/>
      <c r="U665" s="718"/>
      <c r="V665" s="718"/>
      <c r="W665" s="718"/>
      <c r="X665" s="718"/>
      <c r="Y665" s="718"/>
      <c r="Z665" s="718"/>
      <c r="AA665" s="718"/>
      <c r="AB665" s="718"/>
      <c r="AC665" s="718"/>
      <c r="AD665" s="718"/>
      <c r="AE665" s="718"/>
      <c r="AF665" s="718"/>
      <c r="AG665" s="718"/>
      <c r="AH665" s="718"/>
      <c r="AI665" s="718"/>
      <c r="AJ665" s="718"/>
      <c r="AK665" s="718"/>
      <c r="AL665" s="718"/>
      <c r="AM665" s="718"/>
      <c r="AN665" s="718"/>
      <c r="AO665" s="718"/>
      <c r="AP665" s="718"/>
      <c r="AQ665" s="718"/>
      <c r="AR665" s="718"/>
      <c r="AS665" s="718"/>
      <c r="AT665" s="718"/>
      <c r="AU665" s="718"/>
      <c r="AV665" s="718"/>
      <c r="AW665" s="718"/>
      <c r="AX665" s="718"/>
      <c r="AY665" s="718"/>
      <c r="AZ665" s="718"/>
      <c r="BA665" s="718"/>
      <c r="BB665" s="718"/>
      <c r="BC665" s="718"/>
      <c r="BD665" s="718"/>
      <c r="BE665" s="718"/>
      <c r="BF665" s="718"/>
      <c r="BG665" s="718"/>
      <c r="BH665" s="718"/>
      <c r="BI665" s="718"/>
      <c r="BJ665" s="718"/>
      <c r="BK665" s="718"/>
      <c r="BL665" s="718"/>
      <c r="BM665" s="718"/>
      <c r="BN665" s="718"/>
      <c r="BO665" s="718"/>
      <c r="BP665" s="718"/>
      <c r="BQ665" s="718"/>
      <c r="BR665" s="718"/>
      <c r="BS665" s="718"/>
      <c r="BT665" s="718"/>
      <c r="BU665" s="718"/>
      <c r="BV665" s="718"/>
      <c r="BW665" s="718"/>
      <c r="BX665" s="718"/>
      <c r="BY665" s="718"/>
      <c r="BZ665" s="718"/>
      <c r="CA665" s="718"/>
      <c r="CB665" s="718"/>
      <c r="CC665" s="718"/>
      <c r="CD665" s="718"/>
      <c r="CE665" s="718"/>
      <c r="CF665" s="718"/>
      <c r="CG665" s="718"/>
      <c r="CH665" s="718"/>
      <c r="CI665" s="718"/>
      <c r="CJ665" s="718"/>
      <c r="CK665" s="718"/>
      <c r="CL665" s="718"/>
      <c r="CM665" s="718"/>
      <c r="CN665" s="718"/>
      <c r="CO665" s="718"/>
      <c r="CP665" s="718"/>
      <c r="CQ665" s="718"/>
      <c r="CR665" s="718"/>
      <c r="CS665" s="718"/>
      <c r="CT665" s="718"/>
      <c r="CU665" s="718"/>
      <c r="CV665" s="718"/>
      <c r="CW665" s="718"/>
      <c r="CX665" s="718"/>
      <c r="CY665" s="718"/>
      <c r="CZ665" s="718"/>
      <c r="DA665" s="718"/>
      <c r="DB665" s="718"/>
      <c r="DC665" s="718"/>
      <c r="DD665" s="718"/>
      <c r="DE665" s="718"/>
      <c r="DF665" s="718"/>
      <c r="DG665" s="718"/>
      <c r="DH665" s="718"/>
      <c r="DI665" s="718"/>
      <c r="DJ665" s="718"/>
      <c r="DK665" s="718"/>
      <c r="DL665" s="718"/>
      <c r="DM665" s="718"/>
      <c r="DN665" s="718"/>
      <c r="DO665" s="718"/>
      <c r="DP665" s="718"/>
      <c r="DQ665" s="718"/>
      <c r="DR665" s="718"/>
      <c r="DS665" s="718"/>
      <c r="DT665" s="718"/>
      <c r="DU665" s="718"/>
      <c r="DV665" s="718"/>
      <c r="DW665" s="71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c r="FB665" s="718"/>
      <c r="FC665" s="718"/>
      <c r="FD665" s="718"/>
      <c r="FE665" s="718"/>
      <c r="FF665" s="718"/>
      <c r="FG665" s="718"/>
      <c r="FH665" s="718"/>
      <c r="FI665" s="718"/>
      <c r="FJ665" s="718"/>
      <c r="FK665" s="718"/>
      <c r="FL665" s="718"/>
      <c r="FM665" s="718"/>
      <c r="FN665" s="718"/>
      <c r="FO665" s="718"/>
      <c r="FP665" s="718"/>
      <c r="FQ665" s="718"/>
      <c r="FR665" s="718"/>
      <c r="FS665" s="718"/>
      <c r="FT665" s="718"/>
      <c r="FU665" s="718"/>
      <c r="FV665" s="718"/>
      <c r="FW665" s="718"/>
      <c r="FX665" s="718"/>
      <c r="FY665" s="718"/>
      <c r="FZ665" s="718"/>
      <c r="GA665" s="718"/>
      <c r="GB665" s="718"/>
      <c r="GC665" s="718"/>
      <c r="GD665" s="718"/>
      <c r="GE665" s="718"/>
      <c r="GF665" s="718"/>
      <c r="GG665" s="718"/>
      <c r="GH665" s="718"/>
      <c r="GI665" s="718"/>
      <c r="GJ665" s="718"/>
      <c r="GK665" s="718"/>
      <c r="GL665" s="718"/>
      <c r="GM665" s="718"/>
      <c r="GN665" s="718"/>
      <c r="GO665" s="718"/>
      <c r="GP665" s="718"/>
      <c r="GQ665" s="718"/>
      <c r="GR665" s="718"/>
      <c r="GS665" s="718"/>
      <c r="GT665" s="718"/>
      <c r="GU665" s="718"/>
      <c r="GV665" s="718"/>
      <c r="GW665" s="718"/>
      <c r="GX665" s="718"/>
      <c r="GY665" s="718"/>
      <c r="GZ665" s="718"/>
      <c r="HA665" s="718"/>
      <c r="HB665" s="718"/>
      <c r="HC665" s="718"/>
      <c r="HD665" s="718"/>
      <c r="HE665" s="718"/>
      <c r="HF665" s="718"/>
      <c r="HG665" s="718"/>
      <c r="HH665" s="718"/>
      <c r="HI665" s="718"/>
      <c r="HJ665" s="718"/>
      <c r="HK665" s="718"/>
      <c r="HL665" s="718"/>
      <c r="HM665" s="718"/>
      <c r="HN665" s="718"/>
      <c r="HO665" s="718"/>
      <c r="HP665" s="718"/>
      <c r="HQ665" s="718"/>
      <c r="HR665" s="718"/>
      <c r="HS665" s="718"/>
      <c r="HT665" s="718"/>
      <c r="HU665" s="718"/>
      <c r="HV665" s="718"/>
      <c r="HW665" s="718"/>
      <c r="HX665" s="718"/>
      <c r="HY665" s="718"/>
      <c r="HZ665" s="718"/>
      <c r="IA665" s="718"/>
      <c r="IB665" s="718"/>
      <c r="IC665" s="718"/>
      <c r="ID665" s="718"/>
      <c r="IE665" s="718"/>
      <c r="IF665" s="718"/>
      <c r="IG665" s="718"/>
      <c r="IH665" s="718"/>
      <c r="II665" s="718"/>
      <c r="IJ665" s="718"/>
      <c r="IK665" s="718"/>
      <c r="IL665" s="718"/>
      <c r="IM665" s="718"/>
      <c r="IN665" s="718"/>
      <c r="IO665" s="718"/>
      <c r="IP665" s="718"/>
      <c r="IQ665" s="718"/>
      <c r="IR665" s="718"/>
      <c r="IS665" s="718"/>
      <c r="IT665" s="718"/>
      <c r="IU665" s="718"/>
      <c r="IV665" s="718"/>
    </row>
    <row r="666" spans="2:256" s="418" customFormat="1">
      <c r="B666" s="432"/>
      <c r="C666" s="433"/>
      <c r="D666" s="432"/>
      <c r="E666" s="432"/>
      <c r="P666" s="718"/>
      <c r="Q666" s="718"/>
      <c r="R666" s="718"/>
      <c r="S666" s="718"/>
      <c r="T666" s="718"/>
      <c r="U666" s="718"/>
      <c r="V666" s="718"/>
      <c r="W666" s="718"/>
      <c r="X666" s="718"/>
      <c r="Y666" s="718"/>
      <c r="Z666" s="718"/>
      <c r="AA666" s="718"/>
      <c r="AB666" s="718"/>
      <c r="AC666" s="718"/>
      <c r="AD666" s="718"/>
      <c r="AE666" s="718"/>
      <c r="AF666" s="718"/>
      <c r="AG666" s="718"/>
      <c r="AH666" s="718"/>
      <c r="AI666" s="718"/>
      <c r="AJ666" s="718"/>
      <c r="AK666" s="718"/>
      <c r="AL666" s="718"/>
      <c r="AM666" s="718"/>
      <c r="AN666" s="718"/>
      <c r="AO666" s="718"/>
      <c r="AP666" s="718"/>
      <c r="AQ666" s="718"/>
      <c r="AR666" s="718"/>
      <c r="AS666" s="718"/>
      <c r="AT666" s="718"/>
      <c r="AU666" s="718"/>
      <c r="AV666" s="718"/>
      <c r="AW666" s="718"/>
      <c r="AX666" s="718"/>
      <c r="AY666" s="718"/>
      <c r="AZ666" s="718"/>
      <c r="BA666" s="718"/>
      <c r="BB666" s="718"/>
      <c r="BC666" s="718"/>
      <c r="BD666" s="718"/>
      <c r="BE666" s="718"/>
      <c r="BF666" s="718"/>
      <c r="BG666" s="718"/>
      <c r="BH666" s="718"/>
      <c r="BI666" s="718"/>
      <c r="BJ666" s="718"/>
      <c r="BK666" s="718"/>
      <c r="BL666" s="718"/>
      <c r="BM666" s="718"/>
      <c r="BN666" s="718"/>
      <c r="BO666" s="718"/>
      <c r="BP666" s="718"/>
      <c r="BQ666" s="718"/>
      <c r="BR666" s="718"/>
      <c r="BS666" s="718"/>
      <c r="BT666" s="718"/>
      <c r="BU666" s="718"/>
      <c r="BV666" s="718"/>
      <c r="BW666" s="718"/>
      <c r="BX666" s="718"/>
      <c r="BY666" s="718"/>
      <c r="BZ666" s="718"/>
      <c r="CA666" s="718"/>
      <c r="CB666" s="718"/>
      <c r="CC666" s="718"/>
      <c r="CD666" s="718"/>
      <c r="CE666" s="718"/>
      <c r="CF666" s="718"/>
      <c r="CG666" s="718"/>
      <c r="CH666" s="718"/>
      <c r="CI666" s="718"/>
      <c r="CJ666" s="718"/>
      <c r="CK666" s="718"/>
      <c r="CL666" s="718"/>
      <c r="CM666" s="718"/>
      <c r="CN666" s="718"/>
      <c r="CO666" s="718"/>
      <c r="CP666" s="718"/>
      <c r="CQ666" s="718"/>
      <c r="CR666" s="718"/>
      <c r="CS666" s="718"/>
      <c r="CT666" s="718"/>
      <c r="CU666" s="718"/>
      <c r="CV666" s="718"/>
      <c r="CW666" s="718"/>
      <c r="CX666" s="718"/>
      <c r="CY666" s="718"/>
      <c r="CZ666" s="718"/>
      <c r="DA666" s="718"/>
      <c r="DB666" s="718"/>
      <c r="DC666" s="718"/>
      <c r="DD666" s="718"/>
      <c r="DE666" s="718"/>
      <c r="DF666" s="718"/>
      <c r="DG666" s="718"/>
      <c r="DH666" s="718"/>
      <c r="DI666" s="718"/>
      <c r="DJ666" s="718"/>
      <c r="DK666" s="718"/>
      <c r="DL666" s="718"/>
      <c r="DM666" s="718"/>
      <c r="DN666" s="718"/>
      <c r="DO666" s="718"/>
      <c r="DP666" s="718"/>
      <c r="DQ666" s="718"/>
      <c r="DR666" s="718"/>
      <c r="DS666" s="718"/>
      <c r="DT666" s="718"/>
      <c r="DU666" s="718"/>
      <c r="DV666" s="718"/>
      <c r="DW666" s="71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c r="FB666" s="718"/>
      <c r="FC666" s="718"/>
      <c r="FD666" s="718"/>
      <c r="FE666" s="718"/>
      <c r="FF666" s="718"/>
      <c r="FG666" s="718"/>
      <c r="FH666" s="718"/>
      <c r="FI666" s="718"/>
      <c r="FJ666" s="718"/>
      <c r="FK666" s="718"/>
      <c r="FL666" s="718"/>
      <c r="FM666" s="718"/>
      <c r="FN666" s="718"/>
      <c r="FO666" s="718"/>
      <c r="FP666" s="718"/>
      <c r="FQ666" s="718"/>
      <c r="FR666" s="718"/>
      <c r="FS666" s="718"/>
      <c r="FT666" s="718"/>
      <c r="FU666" s="718"/>
      <c r="FV666" s="718"/>
      <c r="FW666" s="718"/>
      <c r="FX666" s="718"/>
      <c r="FY666" s="718"/>
      <c r="FZ666" s="718"/>
      <c r="GA666" s="718"/>
      <c r="GB666" s="718"/>
      <c r="GC666" s="718"/>
      <c r="GD666" s="718"/>
      <c r="GE666" s="718"/>
      <c r="GF666" s="718"/>
      <c r="GG666" s="718"/>
      <c r="GH666" s="718"/>
      <c r="GI666" s="718"/>
      <c r="GJ666" s="718"/>
      <c r="GK666" s="718"/>
      <c r="GL666" s="718"/>
      <c r="GM666" s="718"/>
      <c r="GN666" s="718"/>
      <c r="GO666" s="718"/>
      <c r="GP666" s="718"/>
      <c r="GQ666" s="718"/>
      <c r="GR666" s="718"/>
      <c r="GS666" s="718"/>
      <c r="GT666" s="718"/>
      <c r="GU666" s="718"/>
      <c r="GV666" s="718"/>
      <c r="GW666" s="718"/>
      <c r="GX666" s="718"/>
      <c r="GY666" s="718"/>
      <c r="GZ666" s="718"/>
      <c r="HA666" s="718"/>
      <c r="HB666" s="718"/>
      <c r="HC666" s="718"/>
      <c r="HD666" s="718"/>
      <c r="HE666" s="718"/>
      <c r="HF666" s="718"/>
      <c r="HG666" s="718"/>
      <c r="HH666" s="718"/>
      <c r="HI666" s="718"/>
      <c r="HJ666" s="718"/>
      <c r="HK666" s="718"/>
      <c r="HL666" s="718"/>
      <c r="HM666" s="718"/>
      <c r="HN666" s="718"/>
      <c r="HO666" s="718"/>
      <c r="HP666" s="718"/>
      <c r="HQ666" s="718"/>
      <c r="HR666" s="718"/>
      <c r="HS666" s="718"/>
      <c r="HT666" s="718"/>
      <c r="HU666" s="718"/>
      <c r="HV666" s="718"/>
      <c r="HW666" s="718"/>
      <c r="HX666" s="718"/>
      <c r="HY666" s="718"/>
      <c r="HZ666" s="718"/>
      <c r="IA666" s="718"/>
      <c r="IB666" s="718"/>
      <c r="IC666" s="718"/>
      <c r="ID666" s="718"/>
      <c r="IE666" s="718"/>
      <c r="IF666" s="718"/>
      <c r="IG666" s="718"/>
      <c r="IH666" s="718"/>
      <c r="II666" s="718"/>
      <c r="IJ666" s="718"/>
      <c r="IK666" s="718"/>
      <c r="IL666" s="718"/>
      <c r="IM666" s="718"/>
      <c r="IN666" s="718"/>
      <c r="IO666" s="718"/>
      <c r="IP666" s="718"/>
      <c r="IQ666" s="718"/>
      <c r="IR666" s="718"/>
      <c r="IS666" s="718"/>
      <c r="IT666" s="718"/>
      <c r="IU666" s="718"/>
      <c r="IV666" s="718"/>
    </row>
    <row r="667" spans="2:256" s="418" customFormat="1">
      <c r="B667" s="432"/>
      <c r="C667" s="433"/>
      <c r="D667" s="432"/>
      <c r="E667" s="432"/>
      <c r="P667" s="718"/>
      <c r="Q667" s="718"/>
      <c r="R667" s="718"/>
      <c r="S667" s="718"/>
      <c r="T667" s="718"/>
      <c r="U667" s="718"/>
      <c r="V667" s="718"/>
      <c r="W667" s="718"/>
      <c r="X667" s="718"/>
      <c r="Y667" s="718"/>
      <c r="Z667" s="718"/>
      <c r="AA667" s="718"/>
      <c r="AB667" s="718"/>
      <c r="AC667" s="718"/>
      <c r="AD667" s="718"/>
      <c r="AE667" s="718"/>
      <c r="AF667" s="718"/>
      <c r="AG667" s="718"/>
      <c r="AH667" s="718"/>
      <c r="AI667" s="718"/>
      <c r="AJ667" s="718"/>
      <c r="AK667" s="718"/>
      <c r="AL667" s="718"/>
      <c r="AM667" s="718"/>
      <c r="AN667" s="718"/>
      <c r="AO667" s="718"/>
      <c r="AP667" s="718"/>
      <c r="AQ667" s="718"/>
      <c r="AR667" s="718"/>
      <c r="AS667" s="718"/>
      <c r="AT667" s="718"/>
      <c r="AU667" s="718"/>
      <c r="AV667" s="718"/>
      <c r="AW667" s="718"/>
      <c r="AX667" s="718"/>
      <c r="AY667" s="718"/>
      <c r="AZ667" s="718"/>
      <c r="BA667" s="718"/>
      <c r="BB667" s="718"/>
      <c r="BC667" s="718"/>
      <c r="BD667" s="718"/>
      <c r="BE667" s="718"/>
      <c r="BF667" s="718"/>
      <c r="BG667" s="718"/>
      <c r="BH667" s="718"/>
      <c r="BI667" s="718"/>
      <c r="BJ667" s="718"/>
      <c r="BK667" s="718"/>
      <c r="BL667" s="718"/>
      <c r="BM667" s="718"/>
      <c r="BN667" s="718"/>
      <c r="BO667" s="718"/>
      <c r="BP667" s="718"/>
      <c r="BQ667" s="718"/>
      <c r="BR667" s="718"/>
      <c r="BS667" s="718"/>
      <c r="BT667" s="718"/>
      <c r="BU667" s="718"/>
      <c r="BV667" s="718"/>
      <c r="BW667" s="718"/>
      <c r="BX667" s="718"/>
      <c r="BY667" s="718"/>
      <c r="BZ667" s="718"/>
      <c r="CA667" s="718"/>
      <c r="CB667" s="718"/>
      <c r="CC667" s="718"/>
      <c r="CD667" s="718"/>
      <c r="CE667" s="718"/>
      <c r="CF667" s="718"/>
      <c r="CG667" s="718"/>
      <c r="CH667" s="718"/>
      <c r="CI667" s="718"/>
      <c r="CJ667" s="718"/>
      <c r="CK667" s="718"/>
      <c r="CL667" s="718"/>
      <c r="CM667" s="718"/>
      <c r="CN667" s="718"/>
      <c r="CO667" s="718"/>
      <c r="CP667" s="718"/>
      <c r="CQ667" s="718"/>
      <c r="CR667" s="718"/>
      <c r="CS667" s="718"/>
      <c r="CT667" s="718"/>
      <c r="CU667" s="718"/>
      <c r="CV667" s="718"/>
      <c r="CW667" s="718"/>
      <c r="CX667" s="718"/>
      <c r="CY667" s="718"/>
      <c r="CZ667" s="718"/>
      <c r="DA667" s="718"/>
      <c r="DB667" s="718"/>
      <c r="DC667" s="718"/>
      <c r="DD667" s="718"/>
      <c r="DE667" s="718"/>
      <c r="DF667" s="718"/>
      <c r="DG667" s="718"/>
      <c r="DH667" s="718"/>
      <c r="DI667" s="718"/>
      <c r="DJ667" s="718"/>
      <c r="DK667" s="718"/>
      <c r="DL667" s="718"/>
      <c r="DM667" s="718"/>
      <c r="DN667" s="718"/>
      <c r="DO667" s="718"/>
      <c r="DP667" s="718"/>
      <c r="DQ667" s="718"/>
      <c r="DR667" s="718"/>
      <c r="DS667" s="718"/>
      <c r="DT667" s="718"/>
      <c r="DU667" s="718"/>
      <c r="DV667" s="718"/>
      <c r="DW667" s="718"/>
      <c r="DX667" s="718"/>
      <c r="DY667" s="718"/>
      <c r="DZ667" s="718"/>
      <c r="EA667" s="718"/>
      <c r="EB667" s="718"/>
      <c r="EC667" s="718"/>
      <c r="ED667" s="718"/>
      <c r="EE667" s="718"/>
      <c r="EF667" s="718"/>
      <c r="EG667" s="718"/>
      <c r="EH667" s="718"/>
      <c r="EI667" s="718"/>
      <c r="EJ667" s="718"/>
      <c r="EK667" s="718"/>
      <c r="EL667" s="718"/>
      <c r="EM667" s="718"/>
      <c r="EN667" s="718"/>
      <c r="EO667" s="718"/>
      <c r="EP667" s="718"/>
      <c r="EQ667" s="718"/>
      <c r="ER667" s="718"/>
      <c r="ES667" s="718"/>
      <c r="ET667" s="718"/>
      <c r="EU667" s="718"/>
      <c r="EV667" s="718"/>
      <c r="EW667" s="718"/>
      <c r="EX667" s="718"/>
      <c r="EY667" s="718"/>
      <c r="EZ667" s="718"/>
      <c r="FA667" s="718"/>
      <c r="FB667" s="718"/>
      <c r="FC667" s="718"/>
      <c r="FD667" s="718"/>
      <c r="FE667" s="718"/>
      <c r="FF667" s="718"/>
      <c r="FG667" s="718"/>
      <c r="FH667" s="718"/>
      <c r="FI667" s="718"/>
      <c r="FJ667" s="718"/>
      <c r="FK667" s="718"/>
      <c r="FL667" s="718"/>
      <c r="FM667" s="718"/>
      <c r="FN667" s="718"/>
      <c r="FO667" s="718"/>
      <c r="FP667" s="718"/>
      <c r="FQ667" s="718"/>
      <c r="FR667" s="718"/>
      <c r="FS667" s="718"/>
      <c r="FT667" s="718"/>
      <c r="FU667" s="718"/>
      <c r="FV667" s="718"/>
      <c r="FW667" s="718"/>
      <c r="FX667" s="718"/>
      <c r="FY667" s="718"/>
      <c r="FZ667" s="718"/>
      <c r="GA667" s="718"/>
      <c r="GB667" s="718"/>
      <c r="GC667" s="718"/>
      <c r="GD667" s="718"/>
      <c r="GE667" s="718"/>
      <c r="GF667" s="718"/>
      <c r="GG667" s="718"/>
      <c r="GH667" s="718"/>
      <c r="GI667" s="718"/>
      <c r="GJ667" s="718"/>
      <c r="GK667" s="718"/>
      <c r="GL667" s="718"/>
      <c r="GM667" s="718"/>
      <c r="GN667" s="718"/>
      <c r="GO667" s="718"/>
      <c r="GP667" s="718"/>
      <c r="GQ667" s="718"/>
      <c r="GR667" s="718"/>
      <c r="GS667" s="718"/>
      <c r="GT667" s="718"/>
      <c r="GU667" s="718"/>
      <c r="GV667" s="718"/>
      <c r="GW667" s="718"/>
      <c r="GX667" s="718"/>
      <c r="GY667" s="718"/>
      <c r="GZ667" s="718"/>
      <c r="HA667" s="718"/>
      <c r="HB667" s="718"/>
      <c r="HC667" s="718"/>
      <c r="HD667" s="718"/>
      <c r="HE667" s="718"/>
      <c r="HF667" s="718"/>
      <c r="HG667" s="718"/>
      <c r="HH667" s="718"/>
      <c r="HI667" s="718"/>
      <c r="HJ667" s="718"/>
      <c r="HK667" s="718"/>
      <c r="HL667" s="718"/>
      <c r="HM667" s="718"/>
      <c r="HN667" s="718"/>
      <c r="HO667" s="718"/>
      <c r="HP667" s="718"/>
      <c r="HQ667" s="718"/>
      <c r="HR667" s="718"/>
      <c r="HS667" s="718"/>
      <c r="HT667" s="718"/>
      <c r="HU667" s="718"/>
      <c r="HV667" s="718"/>
      <c r="HW667" s="718"/>
      <c r="HX667" s="718"/>
      <c r="HY667" s="718"/>
      <c r="HZ667" s="718"/>
      <c r="IA667" s="718"/>
      <c r="IB667" s="718"/>
      <c r="IC667" s="718"/>
      <c r="ID667" s="718"/>
      <c r="IE667" s="718"/>
      <c r="IF667" s="718"/>
      <c r="IG667" s="718"/>
      <c r="IH667" s="718"/>
      <c r="II667" s="718"/>
      <c r="IJ667" s="718"/>
      <c r="IK667" s="718"/>
      <c r="IL667" s="718"/>
      <c r="IM667" s="718"/>
      <c r="IN667" s="718"/>
      <c r="IO667" s="718"/>
      <c r="IP667" s="718"/>
      <c r="IQ667" s="718"/>
      <c r="IR667" s="718"/>
      <c r="IS667" s="718"/>
      <c r="IT667" s="718"/>
      <c r="IU667" s="718"/>
      <c r="IV667" s="718"/>
    </row>
    <row r="668" spans="2:256" s="418" customFormat="1">
      <c r="B668" s="432"/>
      <c r="C668" s="433"/>
      <c r="D668" s="432"/>
      <c r="E668" s="432"/>
      <c r="P668" s="718"/>
      <c r="Q668" s="718"/>
      <c r="R668" s="718"/>
      <c r="S668" s="718"/>
      <c r="T668" s="718"/>
      <c r="U668" s="718"/>
      <c r="V668" s="718"/>
      <c r="W668" s="718"/>
      <c r="X668" s="718"/>
      <c r="Y668" s="718"/>
      <c r="Z668" s="718"/>
      <c r="AA668" s="718"/>
      <c r="AB668" s="718"/>
      <c r="AC668" s="718"/>
      <c r="AD668" s="718"/>
      <c r="AE668" s="718"/>
      <c r="AF668" s="718"/>
      <c r="AG668" s="718"/>
      <c r="AH668" s="718"/>
      <c r="AI668" s="718"/>
      <c r="AJ668" s="718"/>
      <c r="AK668" s="718"/>
      <c r="AL668" s="718"/>
      <c r="AM668" s="718"/>
      <c r="AN668" s="718"/>
      <c r="AO668" s="718"/>
      <c r="AP668" s="718"/>
      <c r="AQ668" s="718"/>
      <c r="AR668" s="718"/>
      <c r="AS668" s="718"/>
      <c r="AT668" s="718"/>
      <c r="AU668" s="718"/>
      <c r="AV668" s="718"/>
      <c r="AW668" s="718"/>
      <c r="AX668" s="718"/>
      <c r="AY668" s="718"/>
      <c r="AZ668" s="718"/>
      <c r="BA668" s="718"/>
      <c r="BB668" s="718"/>
      <c r="BC668" s="718"/>
      <c r="BD668" s="718"/>
      <c r="BE668" s="718"/>
      <c r="BF668" s="718"/>
      <c r="BG668" s="718"/>
      <c r="BH668" s="718"/>
      <c r="BI668" s="718"/>
      <c r="BJ668" s="718"/>
      <c r="BK668" s="718"/>
      <c r="BL668" s="718"/>
      <c r="BM668" s="718"/>
      <c r="BN668" s="718"/>
      <c r="BO668" s="718"/>
      <c r="BP668" s="718"/>
      <c r="BQ668" s="718"/>
      <c r="BR668" s="718"/>
      <c r="BS668" s="718"/>
      <c r="BT668" s="718"/>
      <c r="BU668" s="718"/>
      <c r="BV668" s="718"/>
      <c r="BW668" s="718"/>
      <c r="BX668" s="718"/>
      <c r="BY668" s="718"/>
      <c r="BZ668" s="718"/>
      <c r="CA668" s="718"/>
      <c r="CB668" s="718"/>
      <c r="CC668" s="718"/>
      <c r="CD668" s="718"/>
      <c r="CE668" s="718"/>
      <c r="CF668" s="718"/>
      <c r="CG668" s="718"/>
      <c r="CH668" s="718"/>
      <c r="CI668" s="718"/>
      <c r="CJ668" s="718"/>
      <c r="CK668" s="718"/>
      <c r="CL668" s="718"/>
      <c r="CM668" s="718"/>
      <c r="CN668" s="718"/>
      <c r="CO668" s="718"/>
      <c r="CP668" s="718"/>
      <c r="CQ668" s="718"/>
      <c r="CR668" s="718"/>
      <c r="CS668" s="718"/>
      <c r="CT668" s="718"/>
      <c r="CU668" s="718"/>
      <c r="CV668" s="718"/>
      <c r="CW668" s="718"/>
      <c r="CX668" s="718"/>
      <c r="CY668" s="718"/>
      <c r="CZ668" s="718"/>
      <c r="DA668" s="718"/>
      <c r="DB668" s="718"/>
      <c r="DC668" s="718"/>
      <c r="DD668" s="718"/>
      <c r="DE668" s="718"/>
      <c r="DF668" s="718"/>
      <c r="DG668" s="718"/>
      <c r="DH668" s="718"/>
      <c r="DI668" s="718"/>
      <c r="DJ668" s="718"/>
      <c r="DK668" s="718"/>
      <c r="DL668" s="718"/>
      <c r="DM668" s="718"/>
      <c r="DN668" s="718"/>
      <c r="DO668" s="718"/>
      <c r="DP668" s="718"/>
      <c r="DQ668" s="718"/>
      <c r="DR668" s="718"/>
      <c r="DS668" s="718"/>
      <c r="DT668" s="718"/>
      <c r="DU668" s="718"/>
      <c r="DV668" s="718"/>
      <c r="DW668" s="718"/>
      <c r="DX668" s="718"/>
      <c r="DY668" s="718"/>
      <c r="DZ668" s="718"/>
      <c r="EA668" s="718"/>
      <c r="EB668" s="718"/>
      <c r="EC668" s="718"/>
      <c r="ED668" s="718"/>
      <c r="EE668" s="718"/>
      <c r="EF668" s="718"/>
      <c r="EG668" s="718"/>
      <c r="EH668" s="718"/>
      <c r="EI668" s="718"/>
      <c r="EJ668" s="718"/>
      <c r="EK668" s="718"/>
      <c r="EL668" s="718"/>
      <c r="EM668" s="718"/>
      <c r="EN668" s="718"/>
      <c r="EO668" s="718"/>
      <c r="EP668" s="718"/>
      <c r="EQ668" s="718"/>
      <c r="ER668" s="718"/>
      <c r="ES668" s="718"/>
      <c r="ET668" s="718"/>
      <c r="EU668" s="718"/>
      <c r="EV668" s="718"/>
      <c r="EW668" s="718"/>
      <c r="EX668" s="718"/>
      <c r="EY668" s="718"/>
      <c r="EZ668" s="718"/>
      <c r="FA668" s="718"/>
      <c r="FB668" s="718"/>
      <c r="FC668" s="718"/>
      <c r="FD668" s="718"/>
      <c r="FE668" s="718"/>
      <c r="FF668" s="718"/>
      <c r="FG668" s="718"/>
      <c r="FH668" s="718"/>
      <c r="FI668" s="718"/>
      <c r="FJ668" s="718"/>
      <c r="FK668" s="718"/>
      <c r="FL668" s="718"/>
      <c r="FM668" s="718"/>
      <c r="FN668" s="718"/>
      <c r="FO668" s="718"/>
      <c r="FP668" s="718"/>
      <c r="FQ668" s="718"/>
      <c r="FR668" s="718"/>
      <c r="FS668" s="718"/>
      <c r="FT668" s="718"/>
      <c r="FU668" s="718"/>
      <c r="FV668" s="718"/>
      <c r="FW668" s="718"/>
      <c r="FX668" s="718"/>
      <c r="FY668" s="718"/>
      <c r="FZ668" s="718"/>
      <c r="GA668" s="718"/>
      <c r="GB668" s="718"/>
      <c r="GC668" s="718"/>
      <c r="GD668" s="718"/>
      <c r="GE668" s="718"/>
      <c r="GF668" s="718"/>
      <c r="GG668" s="718"/>
      <c r="GH668" s="718"/>
      <c r="GI668" s="718"/>
      <c r="GJ668" s="718"/>
      <c r="GK668" s="718"/>
      <c r="GL668" s="718"/>
      <c r="GM668" s="718"/>
      <c r="GN668" s="718"/>
      <c r="GO668" s="718"/>
      <c r="GP668" s="718"/>
      <c r="GQ668" s="718"/>
      <c r="GR668" s="718"/>
      <c r="GS668" s="718"/>
      <c r="GT668" s="718"/>
      <c r="GU668" s="718"/>
      <c r="GV668" s="718"/>
      <c r="GW668" s="718"/>
      <c r="GX668" s="718"/>
      <c r="GY668" s="718"/>
      <c r="GZ668" s="718"/>
      <c r="HA668" s="718"/>
      <c r="HB668" s="718"/>
      <c r="HC668" s="718"/>
      <c r="HD668" s="718"/>
      <c r="HE668" s="718"/>
      <c r="HF668" s="718"/>
      <c r="HG668" s="718"/>
      <c r="HH668" s="718"/>
      <c r="HI668" s="718"/>
      <c r="HJ668" s="718"/>
      <c r="HK668" s="718"/>
      <c r="HL668" s="718"/>
      <c r="HM668" s="718"/>
      <c r="HN668" s="718"/>
      <c r="HO668" s="718"/>
      <c r="HP668" s="718"/>
      <c r="HQ668" s="718"/>
      <c r="HR668" s="718"/>
      <c r="HS668" s="718"/>
      <c r="HT668" s="718"/>
      <c r="HU668" s="718"/>
      <c r="HV668" s="718"/>
      <c r="HW668" s="718"/>
      <c r="HX668" s="718"/>
      <c r="HY668" s="718"/>
      <c r="HZ668" s="718"/>
      <c r="IA668" s="718"/>
      <c r="IB668" s="718"/>
      <c r="IC668" s="718"/>
      <c r="ID668" s="718"/>
      <c r="IE668" s="718"/>
      <c r="IF668" s="718"/>
      <c r="IG668" s="718"/>
      <c r="IH668" s="718"/>
      <c r="II668" s="718"/>
      <c r="IJ668" s="718"/>
      <c r="IK668" s="718"/>
      <c r="IL668" s="718"/>
      <c r="IM668" s="718"/>
      <c r="IN668" s="718"/>
      <c r="IO668" s="718"/>
      <c r="IP668" s="718"/>
      <c r="IQ668" s="718"/>
      <c r="IR668" s="718"/>
      <c r="IS668" s="718"/>
      <c r="IT668" s="718"/>
      <c r="IU668" s="718"/>
      <c r="IV668" s="718"/>
    </row>
    <row r="669" spans="2:256" s="418" customFormat="1">
      <c r="B669" s="432"/>
      <c r="C669" s="433"/>
      <c r="D669" s="432"/>
      <c r="E669" s="432"/>
      <c r="P669" s="718"/>
      <c r="Q669" s="718"/>
      <c r="R669" s="718"/>
      <c r="S669" s="718"/>
      <c r="T669" s="718"/>
      <c r="U669" s="718"/>
      <c r="V669" s="718"/>
      <c r="W669" s="718"/>
      <c r="X669" s="718"/>
      <c r="Y669" s="718"/>
      <c r="Z669" s="718"/>
      <c r="AA669" s="718"/>
      <c r="AB669" s="718"/>
      <c r="AC669" s="718"/>
      <c r="AD669" s="718"/>
      <c r="AE669" s="718"/>
      <c r="AF669" s="718"/>
      <c r="AG669" s="718"/>
      <c r="AH669" s="718"/>
      <c r="AI669" s="718"/>
      <c r="AJ669" s="718"/>
      <c r="AK669" s="718"/>
      <c r="AL669" s="718"/>
      <c r="AM669" s="718"/>
      <c r="AN669" s="718"/>
      <c r="AO669" s="718"/>
      <c r="AP669" s="718"/>
      <c r="AQ669" s="718"/>
      <c r="AR669" s="718"/>
      <c r="AS669" s="718"/>
      <c r="AT669" s="718"/>
      <c r="AU669" s="718"/>
      <c r="AV669" s="718"/>
      <c r="AW669" s="718"/>
      <c r="AX669" s="718"/>
      <c r="AY669" s="718"/>
      <c r="AZ669" s="718"/>
      <c r="BA669" s="718"/>
      <c r="BB669" s="718"/>
      <c r="BC669" s="718"/>
      <c r="BD669" s="718"/>
      <c r="BE669" s="718"/>
      <c r="BF669" s="718"/>
      <c r="BG669" s="718"/>
      <c r="BH669" s="718"/>
      <c r="BI669" s="718"/>
      <c r="BJ669" s="718"/>
      <c r="BK669" s="718"/>
      <c r="BL669" s="718"/>
      <c r="BM669" s="718"/>
      <c r="BN669" s="718"/>
      <c r="BO669" s="718"/>
      <c r="BP669" s="718"/>
      <c r="BQ669" s="718"/>
      <c r="BR669" s="718"/>
      <c r="BS669" s="718"/>
      <c r="BT669" s="718"/>
      <c r="BU669" s="718"/>
      <c r="BV669" s="718"/>
      <c r="BW669" s="718"/>
      <c r="BX669" s="718"/>
      <c r="BY669" s="718"/>
      <c r="BZ669" s="718"/>
      <c r="CA669" s="718"/>
      <c r="CB669" s="718"/>
      <c r="CC669" s="718"/>
      <c r="CD669" s="718"/>
      <c r="CE669" s="718"/>
      <c r="CF669" s="718"/>
      <c r="CG669" s="718"/>
      <c r="CH669" s="718"/>
      <c r="CI669" s="718"/>
      <c r="CJ669" s="718"/>
      <c r="CK669" s="718"/>
      <c r="CL669" s="718"/>
      <c r="CM669" s="718"/>
      <c r="CN669" s="718"/>
      <c r="CO669" s="718"/>
      <c r="CP669" s="718"/>
      <c r="CQ669" s="718"/>
      <c r="CR669" s="718"/>
      <c r="CS669" s="718"/>
      <c r="CT669" s="718"/>
      <c r="CU669" s="718"/>
      <c r="CV669" s="718"/>
      <c r="CW669" s="718"/>
      <c r="CX669" s="718"/>
      <c r="CY669" s="718"/>
      <c r="CZ669" s="718"/>
      <c r="DA669" s="718"/>
      <c r="DB669" s="718"/>
      <c r="DC669" s="718"/>
      <c r="DD669" s="718"/>
      <c r="DE669" s="718"/>
      <c r="DF669" s="718"/>
      <c r="DG669" s="718"/>
      <c r="DH669" s="718"/>
      <c r="DI669" s="718"/>
      <c r="DJ669" s="718"/>
      <c r="DK669" s="718"/>
      <c r="DL669" s="718"/>
      <c r="DM669" s="718"/>
      <c r="DN669" s="718"/>
      <c r="DO669" s="718"/>
      <c r="DP669" s="718"/>
      <c r="DQ669" s="718"/>
      <c r="DR669" s="718"/>
      <c r="DS669" s="718"/>
      <c r="DT669" s="718"/>
      <c r="DU669" s="718"/>
      <c r="DV669" s="718"/>
      <c r="DW669" s="718"/>
      <c r="DX669" s="718"/>
      <c r="DY669" s="718"/>
      <c r="DZ669" s="718"/>
      <c r="EA669" s="718"/>
      <c r="EB669" s="718"/>
      <c r="EC669" s="718"/>
      <c r="ED669" s="718"/>
      <c r="EE669" s="718"/>
      <c r="EF669" s="718"/>
      <c r="EG669" s="718"/>
      <c r="EH669" s="718"/>
      <c r="EI669" s="718"/>
      <c r="EJ669" s="718"/>
      <c r="EK669" s="718"/>
      <c r="EL669" s="718"/>
      <c r="EM669" s="718"/>
      <c r="EN669" s="718"/>
      <c r="EO669" s="718"/>
      <c r="EP669" s="718"/>
      <c r="EQ669" s="718"/>
      <c r="ER669" s="718"/>
      <c r="ES669" s="718"/>
      <c r="ET669" s="718"/>
      <c r="EU669" s="718"/>
      <c r="EV669" s="718"/>
      <c r="EW669" s="718"/>
      <c r="EX669" s="718"/>
      <c r="EY669" s="718"/>
      <c r="EZ669" s="718"/>
      <c r="FA669" s="718"/>
      <c r="FB669" s="718"/>
      <c r="FC669" s="718"/>
      <c r="FD669" s="718"/>
      <c r="FE669" s="718"/>
      <c r="FF669" s="718"/>
      <c r="FG669" s="718"/>
      <c r="FH669" s="718"/>
      <c r="FI669" s="718"/>
      <c r="FJ669" s="718"/>
      <c r="FK669" s="718"/>
      <c r="FL669" s="718"/>
      <c r="FM669" s="718"/>
      <c r="FN669" s="718"/>
      <c r="FO669" s="718"/>
      <c r="FP669" s="718"/>
      <c r="FQ669" s="718"/>
      <c r="FR669" s="718"/>
      <c r="FS669" s="718"/>
      <c r="FT669" s="718"/>
      <c r="FU669" s="718"/>
      <c r="FV669" s="718"/>
      <c r="FW669" s="718"/>
      <c r="FX669" s="718"/>
      <c r="FY669" s="718"/>
      <c r="FZ669" s="718"/>
      <c r="GA669" s="718"/>
      <c r="GB669" s="718"/>
      <c r="GC669" s="718"/>
      <c r="GD669" s="718"/>
      <c r="GE669" s="718"/>
      <c r="GF669" s="718"/>
      <c r="GG669" s="718"/>
      <c r="GH669" s="718"/>
      <c r="GI669" s="718"/>
      <c r="GJ669" s="718"/>
      <c r="GK669" s="718"/>
      <c r="GL669" s="718"/>
      <c r="GM669" s="718"/>
      <c r="GN669" s="718"/>
      <c r="GO669" s="718"/>
      <c r="GP669" s="718"/>
      <c r="GQ669" s="718"/>
      <c r="GR669" s="718"/>
      <c r="GS669" s="718"/>
      <c r="GT669" s="718"/>
      <c r="GU669" s="718"/>
      <c r="GV669" s="718"/>
      <c r="GW669" s="718"/>
      <c r="GX669" s="718"/>
      <c r="GY669" s="718"/>
      <c r="GZ669" s="718"/>
      <c r="HA669" s="718"/>
      <c r="HB669" s="718"/>
      <c r="HC669" s="718"/>
      <c r="HD669" s="718"/>
      <c r="HE669" s="718"/>
      <c r="HF669" s="718"/>
      <c r="HG669" s="718"/>
      <c r="HH669" s="718"/>
      <c r="HI669" s="718"/>
      <c r="HJ669" s="718"/>
      <c r="HK669" s="718"/>
      <c r="HL669" s="718"/>
      <c r="HM669" s="718"/>
      <c r="HN669" s="718"/>
      <c r="HO669" s="718"/>
      <c r="HP669" s="718"/>
      <c r="HQ669" s="718"/>
      <c r="HR669" s="718"/>
      <c r="HS669" s="718"/>
      <c r="HT669" s="718"/>
      <c r="HU669" s="718"/>
      <c r="HV669" s="718"/>
      <c r="HW669" s="718"/>
      <c r="HX669" s="718"/>
      <c r="HY669" s="718"/>
      <c r="HZ669" s="718"/>
      <c r="IA669" s="718"/>
      <c r="IB669" s="718"/>
      <c r="IC669" s="718"/>
      <c r="ID669" s="718"/>
      <c r="IE669" s="718"/>
      <c r="IF669" s="718"/>
      <c r="IG669" s="718"/>
      <c r="IH669" s="718"/>
      <c r="II669" s="718"/>
      <c r="IJ669" s="718"/>
      <c r="IK669" s="718"/>
      <c r="IL669" s="718"/>
      <c r="IM669" s="718"/>
      <c r="IN669" s="718"/>
      <c r="IO669" s="718"/>
      <c r="IP669" s="718"/>
      <c r="IQ669" s="718"/>
      <c r="IR669" s="718"/>
      <c r="IS669" s="718"/>
      <c r="IT669" s="718"/>
      <c r="IU669" s="718"/>
      <c r="IV669" s="718"/>
    </row>
    <row r="670" spans="2:256" s="418" customFormat="1">
      <c r="B670" s="432"/>
      <c r="C670" s="433"/>
      <c r="D670" s="432"/>
      <c r="E670" s="432"/>
      <c r="P670" s="718"/>
      <c r="Q670" s="718"/>
      <c r="R670" s="718"/>
      <c r="S670" s="718"/>
      <c r="T670" s="718"/>
      <c r="U670" s="718"/>
      <c r="V670" s="718"/>
      <c r="W670" s="718"/>
      <c r="X670" s="718"/>
      <c r="Y670" s="718"/>
      <c r="Z670" s="718"/>
      <c r="AA670" s="718"/>
      <c r="AB670" s="718"/>
      <c r="AC670" s="718"/>
      <c r="AD670" s="718"/>
      <c r="AE670" s="718"/>
      <c r="AF670" s="718"/>
      <c r="AG670" s="718"/>
      <c r="AH670" s="718"/>
      <c r="AI670" s="718"/>
      <c r="AJ670" s="718"/>
      <c r="AK670" s="718"/>
      <c r="AL670" s="718"/>
      <c r="AM670" s="718"/>
      <c r="AN670" s="718"/>
      <c r="AO670" s="718"/>
      <c r="AP670" s="718"/>
      <c r="AQ670" s="718"/>
      <c r="AR670" s="718"/>
      <c r="AS670" s="718"/>
      <c r="AT670" s="718"/>
      <c r="AU670" s="718"/>
      <c r="AV670" s="718"/>
      <c r="AW670" s="718"/>
      <c r="AX670" s="718"/>
      <c r="AY670" s="718"/>
      <c r="AZ670" s="718"/>
      <c r="BA670" s="718"/>
      <c r="BB670" s="718"/>
      <c r="BC670" s="718"/>
      <c r="BD670" s="718"/>
      <c r="BE670" s="718"/>
      <c r="BF670" s="718"/>
      <c r="BG670" s="718"/>
      <c r="BH670" s="718"/>
      <c r="BI670" s="718"/>
      <c r="BJ670" s="718"/>
      <c r="BK670" s="718"/>
      <c r="BL670" s="718"/>
      <c r="BM670" s="718"/>
      <c r="BN670" s="718"/>
      <c r="BO670" s="718"/>
      <c r="BP670" s="718"/>
      <c r="BQ670" s="718"/>
      <c r="BR670" s="718"/>
      <c r="BS670" s="718"/>
      <c r="BT670" s="718"/>
      <c r="BU670" s="718"/>
      <c r="BV670" s="718"/>
      <c r="BW670" s="718"/>
      <c r="BX670" s="718"/>
      <c r="BY670" s="718"/>
      <c r="BZ670" s="718"/>
      <c r="CA670" s="718"/>
      <c r="CB670" s="718"/>
      <c r="CC670" s="718"/>
      <c r="CD670" s="718"/>
      <c r="CE670" s="718"/>
      <c r="CF670" s="718"/>
      <c r="CG670" s="718"/>
      <c r="CH670" s="718"/>
      <c r="CI670" s="718"/>
      <c r="CJ670" s="718"/>
      <c r="CK670" s="718"/>
      <c r="CL670" s="718"/>
      <c r="CM670" s="718"/>
      <c r="CN670" s="718"/>
      <c r="CO670" s="718"/>
      <c r="CP670" s="718"/>
      <c r="CQ670" s="718"/>
      <c r="CR670" s="718"/>
      <c r="CS670" s="718"/>
      <c r="CT670" s="718"/>
      <c r="CU670" s="718"/>
      <c r="CV670" s="718"/>
      <c r="CW670" s="718"/>
      <c r="CX670" s="718"/>
      <c r="CY670" s="718"/>
      <c r="CZ670" s="718"/>
      <c r="DA670" s="718"/>
      <c r="DB670" s="718"/>
      <c r="DC670" s="718"/>
      <c r="DD670" s="718"/>
      <c r="DE670" s="718"/>
      <c r="DF670" s="718"/>
      <c r="DG670" s="718"/>
      <c r="DH670" s="718"/>
      <c r="DI670" s="718"/>
      <c r="DJ670" s="718"/>
      <c r="DK670" s="718"/>
      <c r="DL670" s="718"/>
      <c r="DM670" s="718"/>
      <c r="DN670" s="718"/>
      <c r="DO670" s="718"/>
      <c r="DP670" s="718"/>
      <c r="DQ670" s="718"/>
      <c r="DR670" s="718"/>
      <c r="DS670" s="718"/>
      <c r="DT670" s="718"/>
      <c r="DU670" s="718"/>
      <c r="DV670" s="718"/>
      <c r="DW670" s="718"/>
      <c r="DX670" s="718"/>
      <c r="DY670" s="718"/>
      <c r="DZ670" s="718"/>
      <c r="EA670" s="718"/>
      <c r="EB670" s="718"/>
      <c r="EC670" s="718"/>
      <c r="ED670" s="718"/>
      <c r="EE670" s="718"/>
      <c r="EF670" s="718"/>
      <c r="EG670" s="718"/>
      <c r="EH670" s="718"/>
      <c r="EI670" s="718"/>
      <c r="EJ670" s="718"/>
      <c r="EK670" s="718"/>
      <c r="EL670" s="718"/>
      <c r="EM670" s="718"/>
      <c r="EN670" s="718"/>
      <c r="EO670" s="718"/>
      <c r="EP670" s="718"/>
      <c r="EQ670" s="718"/>
      <c r="ER670" s="718"/>
      <c r="ES670" s="718"/>
      <c r="ET670" s="718"/>
      <c r="EU670" s="718"/>
      <c r="EV670" s="718"/>
      <c r="EW670" s="718"/>
      <c r="EX670" s="718"/>
      <c r="EY670" s="718"/>
      <c r="EZ670" s="718"/>
      <c r="FA670" s="718"/>
      <c r="FB670" s="718"/>
      <c r="FC670" s="718"/>
      <c r="FD670" s="718"/>
      <c r="FE670" s="718"/>
      <c r="FF670" s="718"/>
      <c r="FG670" s="718"/>
      <c r="FH670" s="718"/>
      <c r="FI670" s="718"/>
      <c r="FJ670" s="718"/>
      <c r="FK670" s="718"/>
      <c r="FL670" s="718"/>
      <c r="FM670" s="718"/>
      <c r="FN670" s="718"/>
      <c r="FO670" s="718"/>
      <c r="FP670" s="718"/>
      <c r="FQ670" s="718"/>
      <c r="FR670" s="718"/>
      <c r="FS670" s="718"/>
      <c r="FT670" s="718"/>
      <c r="FU670" s="718"/>
      <c r="FV670" s="718"/>
      <c r="FW670" s="718"/>
      <c r="FX670" s="718"/>
      <c r="FY670" s="718"/>
      <c r="FZ670" s="718"/>
      <c r="GA670" s="718"/>
      <c r="GB670" s="718"/>
      <c r="GC670" s="718"/>
      <c r="GD670" s="718"/>
      <c r="GE670" s="718"/>
      <c r="GF670" s="718"/>
      <c r="GG670" s="718"/>
      <c r="GH670" s="718"/>
      <c r="GI670" s="718"/>
      <c r="GJ670" s="718"/>
      <c r="GK670" s="718"/>
      <c r="GL670" s="718"/>
      <c r="GM670" s="718"/>
      <c r="GN670" s="718"/>
      <c r="GO670" s="718"/>
      <c r="GP670" s="718"/>
      <c r="GQ670" s="718"/>
      <c r="GR670" s="718"/>
      <c r="GS670" s="718"/>
      <c r="GT670" s="718"/>
      <c r="GU670" s="718"/>
      <c r="GV670" s="718"/>
      <c r="GW670" s="718"/>
      <c r="GX670" s="718"/>
      <c r="GY670" s="718"/>
      <c r="GZ670" s="718"/>
      <c r="HA670" s="718"/>
      <c r="HB670" s="718"/>
      <c r="HC670" s="718"/>
      <c r="HD670" s="718"/>
      <c r="HE670" s="718"/>
      <c r="HF670" s="718"/>
      <c r="HG670" s="718"/>
      <c r="HH670" s="718"/>
      <c r="HI670" s="718"/>
      <c r="HJ670" s="718"/>
      <c r="HK670" s="718"/>
      <c r="HL670" s="718"/>
      <c r="HM670" s="718"/>
      <c r="HN670" s="718"/>
      <c r="HO670" s="718"/>
      <c r="HP670" s="718"/>
      <c r="HQ670" s="718"/>
      <c r="HR670" s="718"/>
      <c r="HS670" s="718"/>
      <c r="HT670" s="718"/>
      <c r="HU670" s="718"/>
      <c r="HV670" s="718"/>
      <c r="HW670" s="718"/>
      <c r="HX670" s="718"/>
      <c r="HY670" s="718"/>
      <c r="HZ670" s="718"/>
      <c r="IA670" s="718"/>
      <c r="IB670" s="718"/>
      <c r="IC670" s="718"/>
      <c r="ID670" s="718"/>
      <c r="IE670" s="718"/>
      <c r="IF670" s="718"/>
      <c r="IG670" s="718"/>
      <c r="IH670" s="718"/>
      <c r="II670" s="718"/>
      <c r="IJ670" s="718"/>
      <c r="IK670" s="718"/>
      <c r="IL670" s="718"/>
      <c r="IM670" s="718"/>
      <c r="IN670" s="718"/>
      <c r="IO670" s="718"/>
      <c r="IP670" s="718"/>
      <c r="IQ670" s="718"/>
      <c r="IR670" s="718"/>
      <c r="IS670" s="718"/>
      <c r="IT670" s="718"/>
      <c r="IU670" s="718"/>
      <c r="IV670" s="718"/>
    </row>
    <row r="671" spans="2:256" s="418" customFormat="1">
      <c r="B671" s="432"/>
      <c r="C671" s="433"/>
      <c r="D671" s="432"/>
      <c r="E671" s="432"/>
      <c r="P671" s="718"/>
      <c r="Q671" s="718"/>
      <c r="R671" s="718"/>
      <c r="S671" s="718"/>
      <c r="T671" s="718"/>
      <c r="U671" s="718"/>
      <c r="V671" s="718"/>
      <c r="W671" s="718"/>
      <c r="X671" s="718"/>
      <c r="Y671" s="718"/>
      <c r="Z671" s="718"/>
      <c r="AA671" s="718"/>
      <c r="AB671" s="718"/>
      <c r="AC671" s="718"/>
      <c r="AD671" s="718"/>
      <c r="AE671" s="718"/>
      <c r="AF671" s="718"/>
      <c r="AG671" s="718"/>
      <c r="AH671" s="718"/>
      <c r="AI671" s="718"/>
      <c r="AJ671" s="718"/>
      <c r="AK671" s="718"/>
      <c r="AL671" s="718"/>
      <c r="AM671" s="718"/>
      <c r="AN671" s="718"/>
      <c r="AO671" s="718"/>
      <c r="AP671" s="718"/>
      <c r="AQ671" s="718"/>
      <c r="AR671" s="718"/>
      <c r="AS671" s="718"/>
      <c r="AT671" s="718"/>
      <c r="AU671" s="718"/>
      <c r="AV671" s="718"/>
      <c r="AW671" s="718"/>
      <c r="AX671" s="718"/>
      <c r="AY671" s="718"/>
      <c r="AZ671" s="718"/>
      <c r="BA671" s="718"/>
      <c r="BB671" s="718"/>
      <c r="BC671" s="718"/>
      <c r="BD671" s="718"/>
      <c r="BE671" s="718"/>
      <c r="BF671" s="718"/>
      <c r="BG671" s="718"/>
      <c r="BH671" s="718"/>
      <c r="BI671" s="718"/>
      <c r="BJ671" s="718"/>
      <c r="BK671" s="718"/>
      <c r="BL671" s="718"/>
      <c r="BM671" s="718"/>
      <c r="BN671" s="718"/>
      <c r="BO671" s="718"/>
      <c r="BP671" s="718"/>
      <c r="BQ671" s="718"/>
      <c r="BR671" s="718"/>
      <c r="BS671" s="718"/>
      <c r="BT671" s="718"/>
      <c r="BU671" s="718"/>
      <c r="BV671" s="718"/>
      <c r="BW671" s="718"/>
      <c r="BX671" s="718"/>
      <c r="BY671" s="718"/>
      <c r="BZ671" s="718"/>
      <c r="CA671" s="718"/>
      <c r="CB671" s="718"/>
      <c r="CC671" s="718"/>
      <c r="CD671" s="718"/>
      <c r="CE671" s="718"/>
      <c r="CF671" s="718"/>
      <c r="CG671" s="718"/>
      <c r="CH671" s="718"/>
      <c r="CI671" s="718"/>
      <c r="CJ671" s="718"/>
      <c r="CK671" s="718"/>
      <c r="CL671" s="718"/>
      <c r="CM671" s="718"/>
      <c r="CN671" s="718"/>
      <c r="CO671" s="718"/>
      <c r="CP671" s="718"/>
      <c r="CQ671" s="718"/>
      <c r="CR671" s="718"/>
      <c r="CS671" s="718"/>
      <c r="CT671" s="718"/>
      <c r="CU671" s="718"/>
      <c r="CV671" s="718"/>
      <c r="CW671" s="718"/>
      <c r="CX671" s="718"/>
      <c r="CY671" s="718"/>
      <c r="CZ671" s="718"/>
      <c r="DA671" s="718"/>
      <c r="DB671" s="718"/>
      <c r="DC671" s="718"/>
      <c r="DD671" s="718"/>
      <c r="DE671" s="718"/>
      <c r="DF671" s="718"/>
      <c r="DG671" s="718"/>
      <c r="DH671" s="718"/>
      <c r="DI671" s="718"/>
      <c r="DJ671" s="718"/>
      <c r="DK671" s="718"/>
      <c r="DL671" s="718"/>
      <c r="DM671" s="718"/>
      <c r="DN671" s="718"/>
      <c r="DO671" s="718"/>
      <c r="DP671" s="718"/>
      <c r="DQ671" s="718"/>
      <c r="DR671" s="718"/>
      <c r="DS671" s="718"/>
      <c r="DT671" s="718"/>
      <c r="DU671" s="718"/>
      <c r="DV671" s="718"/>
      <c r="DW671" s="718"/>
      <c r="DX671" s="718"/>
      <c r="DY671" s="718"/>
      <c r="DZ671" s="718"/>
      <c r="EA671" s="718"/>
      <c r="EB671" s="718"/>
      <c r="EC671" s="718"/>
      <c r="ED671" s="718"/>
      <c r="EE671" s="718"/>
      <c r="EF671" s="718"/>
      <c r="EG671" s="718"/>
      <c r="EH671" s="718"/>
      <c r="EI671" s="718"/>
      <c r="EJ671" s="718"/>
      <c r="EK671" s="718"/>
      <c r="EL671" s="718"/>
      <c r="EM671" s="718"/>
      <c r="EN671" s="718"/>
      <c r="EO671" s="718"/>
      <c r="EP671" s="718"/>
      <c r="EQ671" s="718"/>
      <c r="ER671" s="718"/>
      <c r="ES671" s="718"/>
      <c r="ET671" s="718"/>
      <c r="EU671" s="718"/>
      <c r="EV671" s="718"/>
      <c r="EW671" s="718"/>
      <c r="EX671" s="718"/>
      <c r="EY671" s="718"/>
      <c r="EZ671" s="718"/>
      <c r="FA671" s="718"/>
      <c r="FB671" s="718"/>
      <c r="FC671" s="718"/>
      <c r="FD671" s="718"/>
      <c r="FE671" s="718"/>
      <c r="FF671" s="718"/>
      <c r="FG671" s="718"/>
      <c r="FH671" s="718"/>
      <c r="FI671" s="718"/>
      <c r="FJ671" s="718"/>
      <c r="FK671" s="718"/>
      <c r="FL671" s="718"/>
      <c r="FM671" s="718"/>
      <c r="FN671" s="718"/>
      <c r="FO671" s="718"/>
      <c r="FP671" s="718"/>
      <c r="FQ671" s="718"/>
      <c r="FR671" s="718"/>
      <c r="FS671" s="718"/>
      <c r="FT671" s="718"/>
      <c r="FU671" s="718"/>
      <c r="FV671" s="718"/>
      <c r="FW671" s="718"/>
      <c r="FX671" s="718"/>
      <c r="FY671" s="718"/>
      <c r="FZ671" s="718"/>
      <c r="GA671" s="718"/>
      <c r="GB671" s="718"/>
      <c r="GC671" s="718"/>
      <c r="GD671" s="718"/>
      <c r="GE671" s="718"/>
      <c r="GF671" s="718"/>
      <c r="GG671" s="718"/>
      <c r="GH671" s="718"/>
      <c r="GI671" s="718"/>
      <c r="GJ671" s="718"/>
      <c r="GK671" s="718"/>
      <c r="GL671" s="718"/>
      <c r="GM671" s="718"/>
      <c r="GN671" s="718"/>
      <c r="GO671" s="718"/>
      <c r="GP671" s="718"/>
      <c r="GQ671" s="718"/>
      <c r="GR671" s="718"/>
      <c r="GS671" s="718"/>
      <c r="GT671" s="718"/>
      <c r="GU671" s="718"/>
      <c r="GV671" s="718"/>
      <c r="GW671" s="718"/>
      <c r="GX671" s="718"/>
      <c r="GY671" s="718"/>
      <c r="GZ671" s="718"/>
      <c r="HA671" s="718"/>
      <c r="HB671" s="718"/>
      <c r="HC671" s="718"/>
      <c r="HD671" s="718"/>
      <c r="HE671" s="718"/>
      <c r="HF671" s="718"/>
      <c r="HG671" s="718"/>
      <c r="HH671" s="718"/>
      <c r="HI671" s="718"/>
      <c r="HJ671" s="718"/>
      <c r="HK671" s="718"/>
      <c r="HL671" s="718"/>
      <c r="HM671" s="718"/>
      <c r="HN671" s="718"/>
      <c r="HO671" s="718"/>
      <c r="HP671" s="718"/>
      <c r="HQ671" s="718"/>
      <c r="HR671" s="718"/>
      <c r="HS671" s="718"/>
      <c r="HT671" s="718"/>
      <c r="HU671" s="718"/>
      <c r="HV671" s="718"/>
      <c r="HW671" s="718"/>
      <c r="HX671" s="718"/>
      <c r="HY671" s="718"/>
      <c r="HZ671" s="718"/>
      <c r="IA671" s="718"/>
      <c r="IB671" s="718"/>
      <c r="IC671" s="718"/>
      <c r="ID671" s="718"/>
      <c r="IE671" s="718"/>
      <c r="IF671" s="718"/>
      <c r="IG671" s="718"/>
      <c r="IH671" s="718"/>
      <c r="II671" s="718"/>
      <c r="IJ671" s="718"/>
      <c r="IK671" s="718"/>
      <c r="IL671" s="718"/>
      <c r="IM671" s="718"/>
      <c r="IN671" s="718"/>
      <c r="IO671" s="718"/>
      <c r="IP671" s="718"/>
      <c r="IQ671" s="718"/>
      <c r="IR671" s="718"/>
      <c r="IS671" s="718"/>
      <c r="IT671" s="718"/>
      <c r="IU671" s="718"/>
      <c r="IV671" s="718"/>
    </row>
    <row r="672" spans="2:256" s="418" customFormat="1">
      <c r="B672" s="432"/>
      <c r="C672" s="433"/>
      <c r="D672" s="432"/>
      <c r="E672" s="432"/>
      <c r="P672" s="718"/>
      <c r="Q672" s="718"/>
      <c r="R672" s="718"/>
      <c r="S672" s="718"/>
      <c r="T672" s="718"/>
      <c r="U672" s="718"/>
      <c r="V672" s="718"/>
      <c r="W672" s="718"/>
      <c r="X672" s="718"/>
      <c r="Y672" s="718"/>
      <c r="Z672" s="718"/>
      <c r="AA672" s="718"/>
      <c r="AB672" s="718"/>
      <c r="AC672" s="718"/>
      <c r="AD672" s="718"/>
      <c r="AE672" s="718"/>
      <c r="AF672" s="718"/>
      <c r="AG672" s="718"/>
      <c r="AH672" s="718"/>
      <c r="AI672" s="718"/>
      <c r="AJ672" s="718"/>
      <c r="AK672" s="718"/>
      <c r="AL672" s="718"/>
      <c r="AM672" s="718"/>
      <c r="AN672" s="718"/>
      <c r="AO672" s="718"/>
      <c r="AP672" s="718"/>
      <c r="AQ672" s="718"/>
      <c r="AR672" s="718"/>
      <c r="AS672" s="718"/>
      <c r="AT672" s="718"/>
      <c r="AU672" s="718"/>
      <c r="AV672" s="718"/>
      <c r="AW672" s="718"/>
      <c r="AX672" s="718"/>
      <c r="AY672" s="718"/>
      <c r="AZ672" s="718"/>
      <c r="BA672" s="718"/>
      <c r="BB672" s="718"/>
      <c r="BC672" s="718"/>
      <c r="BD672" s="718"/>
      <c r="BE672" s="718"/>
      <c r="BF672" s="718"/>
      <c r="BG672" s="718"/>
      <c r="BH672" s="718"/>
      <c r="BI672" s="718"/>
      <c r="BJ672" s="718"/>
      <c r="BK672" s="718"/>
      <c r="BL672" s="718"/>
      <c r="BM672" s="718"/>
      <c r="BN672" s="718"/>
      <c r="BO672" s="718"/>
      <c r="BP672" s="718"/>
      <c r="BQ672" s="718"/>
      <c r="BR672" s="718"/>
      <c r="BS672" s="718"/>
      <c r="BT672" s="718"/>
      <c r="BU672" s="718"/>
      <c r="BV672" s="718"/>
      <c r="BW672" s="718"/>
      <c r="BX672" s="718"/>
      <c r="BY672" s="718"/>
      <c r="BZ672" s="718"/>
      <c r="CA672" s="718"/>
      <c r="CB672" s="718"/>
      <c r="CC672" s="718"/>
      <c r="CD672" s="718"/>
      <c r="CE672" s="718"/>
      <c r="CF672" s="718"/>
      <c r="CG672" s="718"/>
      <c r="CH672" s="718"/>
      <c r="CI672" s="718"/>
      <c r="CJ672" s="718"/>
      <c r="CK672" s="718"/>
      <c r="CL672" s="718"/>
      <c r="CM672" s="718"/>
      <c r="CN672" s="718"/>
      <c r="CO672" s="718"/>
      <c r="CP672" s="718"/>
      <c r="CQ672" s="718"/>
      <c r="CR672" s="718"/>
      <c r="CS672" s="718"/>
      <c r="CT672" s="718"/>
      <c r="CU672" s="718"/>
      <c r="CV672" s="718"/>
      <c r="CW672" s="718"/>
      <c r="CX672" s="718"/>
      <c r="CY672" s="718"/>
      <c r="CZ672" s="718"/>
      <c r="DA672" s="718"/>
      <c r="DB672" s="718"/>
      <c r="DC672" s="718"/>
      <c r="DD672" s="718"/>
      <c r="DE672" s="718"/>
      <c r="DF672" s="718"/>
      <c r="DG672" s="718"/>
      <c r="DH672" s="718"/>
      <c r="DI672" s="718"/>
      <c r="DJ672" s="718"/>
      <c r="DK672" s="718"/>
      <c r="DL672" s="718"/>
      <c r="DM672" s="718"/>
      <c r="DN672" s="718"/>
      <c r="DO672" s="718"/>
      <c r="DP672" s="718"/>
      <c r="DQ672" s="718"/>
      <c r="DR672" s="718"/>
      <c r="DS672" s="718"/>
      <c r="DT672" s="718"/>
      <c r="DU672" s="718"/>
      <c r="DV672" s="718"/>
      <c r="DW672" s="718"/>
      <c r="DX672" s="718"/>
      <c r="DY672" s="718"/>
      <c r="DZ672" s="718"/>
      <c r="EA672" s="718"/>
      <c r="EB672" s="718"/>
      <c r="EC672" s="718"/>
      <c r="ED672" s="718"/>
      <c r="EE672" s="718"/>
      <c r="EF672" s="718"/>
      <c r="EG672" s="718"/>
      <c r="EH672" s="718"/>
      <c r="EI672" s="718"/>
      <c r="EJ672" s="718"/>
      <c r="EK672" s="718"/>
      <c r="EL672" s="718"/>
      <c r="EM672" s="718"/>
      <c r="EN672" s="718"/>
      <c r="EO672" s="718"/>
      <c r="EP672" s="718"/>
      <c r="EQ672" s="718"/>
      <c r="ER672" s="718"/>
      <c r="ES672" s="718"/>
      <c r="ET672" s="718"/>
      <c r="EU672" s="718"/>
      <c r="EV672" s="718"/>
      <c r="EW672" s="718"/>
      <c r="EX672" s="718"/>
      <c r="EY672" s="718"/>
      <c r="EZ672" s="718"/>
      <c r="FA672" s="718"/>
      <c r="FB672" s="718"/>
      <c r="FC672" s="718"/>
      <c r="FD672" s="718"/>
      <c r="FE672" s="718"/>
      <c r="FF672" s="718"/>
      <c r="FG672" s="718"/>
      <c r="FH672" s="718"/>
      <c r="FI672" s="718"/>
      <c r="FJ672" s="718"/>
      <c r="FK672" s="718"/>
      <c r="FL672" s="718"/>
      <c r="FM672" s="718"/>
      <c r="FN672" s="718"/>
      <c r="FO672" s="718"/>
      <c r="FP672" s="718"/>
      <c r="FQ672" s="718"/>
      <c r="FR672" s="718"/>
      <c r="FS672" s="718"/>
      <c r="FT672" s="718"/>
      <c r="FU672" s="718"/>
      <c r="FV672" s="718"/>
      <c r="FW672" s="718"/>
      <c r="FX672" s="718"/>
      <c r="FY672" s="718"/>
      <c r="FZ672" s="718"/>
      <c r="GA672" s="718"/>
      <c r="GB672" s="718"/>
      <c r="GC672" s="718"/>
      <c r="GD672" s="718"/>
      <c r="GE672" s="718"/>
      <c r="GF672" s="718"/>
      <c r="GG672" s="718"/>
      <c r="GH672" s="718"/>
      <c r="GI672" s="718"/>
      <c r="GJ672" s="718"/>
      <c r="GK672" s="718"/>
      <c r="GL672" s="718"/>
      <c r="GM672" s="718"/>
      <c r="GN672" s="718"/>
      <c r="GO672" s="718"/>
      <c r="GP672" s="718"/>
      <c r="GQ672" s="718"/>
      <c r="GR672" s="718"/>
      <c r="GS672" s="718"/>
      <c r="GT672" s="718"/>
      <c r="GU672" s="718"/>
      <c r="GV672" s="718"/>
      <c r="GW672" s="718"/>
      <c r="GX672" s="718"/>
      <c r="GY672" s="718"/>
      <c r="GZ672" s="718"/>
      <c r="HA672" s="718"/>
      <c r="HB672" s="718"/>
      <c r="HC672" s="718"/>
      <c r="HD672" s="718"/>
      <c r="HE672" s="718"/>
      <c r="HF672" s="718"/>
      <c r="HG672" s="718"/>
      <c r="HH672" s="718"/>
      <c r="HI672" s="718"/>
      <c r="HJ672" s="718"/>
      <c r="HK672" s="718"/>
      <c r="HL672" s="718"/>
      <c r="HM672" s="718"/>
      <c r="HN672" s="718"/>
      <c r="HO672" s="718"/>
      <c r="HP672" s="718"/>
      <c r="HQ672" s="718"/>
      <c r="HR672" s="718"/>
      <c r="HS672" s="718"/>
      <c r="HT672" s="718"/>
      <c r="HU672" s="718"/>
      <c r="HV672" s="718"/>
      <c r="HW672" s="718"/>
      <c r="HX672" s="718"/>
      <c r="HY672" s="718"/>
      <c r="HZ672" s="718"/>
      <c r="IA672" s="718"/>
      <c r="IB672" s="718"/>
      <c r="IC672" s="718"/>
      <c r="ID672" s="718"/>
      <c r="IE672" s="718"/>
      <c r="IF672" s="718"/>
      <c r="IG672" s="718"/>
      <c r="IH672" s="718"/>
      <c r="II672" s="718"/>
      <c r="IJ672" s="718"/>
      <c r="IK672" s="718"/>
      <c r="IL672" s="718"/>
      <c r="IM672" s="718"/>
      <c r="IN672" s="718"/>
      <c r="IO672" s="718"/>
      <c r="IP672" s="718"/>
      <c r="IQ672" s="718"/>
      <c r="IR672" s="718"/>
      <c r="IS672" s="718"/>
      <c r="IT672" s="718"/>
      <c r="IU672" s="718"/>
      <c r="IV672" s="718"/>
    </row>
    <row r="673" spans="2:256" s="418" customFormat="1">
      <c r="B673" s="432"/>
      <c r="C673" s="433"/>
      <c r="D673" s="432"/>
      <c r="E673" s="432"/>
      <c r="P673" s="718"/>
      <c r="Q673" s="718"/>
      <c r="R673" s="718"/>
      <c r="S673" s="718"/>
      <c r="T673" s="718"/>
      <c r="U673" s="718"/>
      <c r="V673" s="718"/>
      <c r="W673" s="718"/>
      <c r="X673" s="718"/>
      <c r="Y673" s="718"/>
      <c r="Z673" s="718"/>
      <c r="AA673" s="718"/>
      <c r="AB673" s="718"/>
      <c r="AC673" s="718"/>
      <c r="AD673" s="718"/>
      <c r="AE673" s="718"/>
      <c r="AF673" s="718"/>
      <c r="AG673" s="718"/>
      <c r="AH673" s="718"/>
      <c r="AI673" s="718"/>
      <c r="AJ673" s="718"/>
      <c r="AK673" s="718"/>
      <c r="AL673" s="718"/>
      <c r="AM673" s="718"/>
      <c r="AN673" s="718"/>
      <c r="AO673" s="718"/>
      <c r="AP673" s="718"/>
      <c r="AQ673" s="718"/>
      <c r="AR673" s="718"/>
      <c r="AS673" s="718"/>
      <c r="AT673" s="718"/>
      <c r="AU673" s="718"/>
      <c r="AV673" s="718"/>
      <c r="AW673" s="718"/>
      <c r="AX673" s="718"/>
      <c r="AY673" s="718"/>
      <c r="AZ673" s="718"/>
      <c r="BA673" s="718"/>
      <c r="BB673" s="718"/>
      <c r="BC673" s="718"/>
      <c r="BD673" s="718"/>
      <c r="BE673" s="718"/>
      <c r="BF673" s="718"/>
      <c r="BG673" s="718"/>
      <c r="BH673" s="718"/>
      <c r="BI673" s="718"/>
      <c r="BJ673" s="718"/>
      <c r="BK673" s="718"/>
      <c r="BL673" s="718"/>
      <c r="BM673" s="718"/>
      <c r="BN673" s="718"/>
      <c r="BO673" s="718"/>
      <c r="BP673" s="718"/>
      <c r="BQ673" s="718"/>
      <c r="BR673" s="718"/>
      <c r="BS673" s="718"/>
      <c r="BT673" s="718"/>
      <c r="BU673" s="718"/>
      <c r="BV673" s="718"/>
      <c r="BW673" s="718"/>
      <c r="BX673" s="718"/>
      <c r="BY673" s="718"/>
      <c r="BZ673" s="718"/>
      <c r="CA673" s="718"/>
      <c r="CB673" s="718"/>
      <c r="CC673" s="718"/>
      <c r="CD673" s="718"/>
      <c r="CE673" s="718"/>
      <c r="CF673" s="718"/>
      <c r="CG673" s="718"/>
      <c r="CH673" s="718"/>
      <c r="CI673" s="718"/>
      <c r="CJ673" s="718"/>
      <c r="CK673" s="718"/>
      <c r="CL673" s="718"/>
      <c r="CM673" s="718"/>
      <c r="CN673" s="718"/>
      <c r="CO673" s="718"/>
      <c r="CP673" s="718"/>
      <c r="CQ673" s="718"/>
      <c r="CR673" s="718"/>
      <c r="CS673" s="718"/>
      <c r="CT673" s="718"/>
      <c r="CU673" s="718"/>
      <c r="CV673" s="718"/>
      <c r="CW673" s="718"/>
      <c r="CX673" s="718"/>
      <c r="CY673" s="718"/>
      <c r="CZ673" s="718"/>
      <c r="DA673" s="718"/>
      <c r="DB673" s="718"/>
      <c r="DC673" s="718"/>
      <c r="DD673" s="718"/>
      <c r="DE673" s="718"/>
      <c r="DF673" s="718"/>
      <c r="DG673" s="718"/>
      <c r="DH673" s="718"/>
      <c r="DI673" s="718"/>
      <c r="DJ673" s="718"/>
      <c r="DK673" s="718"/>
      <c r="DL673" s="718"/>
      <c r="DM673" s="718"/>
      <c r="DN673" s="718"/>
      <c r="DO673" s="718"/>
      <c r="DP673" s="718"/>
      <c r="DQ673" s="718"/>
      <c r="DR673" s="718"/>
      <c r="DS673" s="718"/>
      <c r="DT673" s="718"/>
      <c r="DU673" s="718"/>
      <c r="DV673" s="718"/>
      <c r="DW673" s="718"/>
      <c r="DX673" s="718"/>
      <c r="DY673" s="718"/>
      <c r="DZ673" s="718"/>
      <c r="EA673" s="718"/>
      <c r="EB673" s="718"/>
      <c r="EC673" s="718"/>
      <c r="ED673" s="718"/>
      <c r="EE673" s="718"/>
      <c r="EF673" s="718"/>
      <c r="EG673" s="718"/>
      <c r="EH673" s="718"/>
      <c r="EI673" s="718"/>
      <c r="EJ673" s="718"/>
      <c r="EK673" s="718"/>
      <c r="EL673" s="718"/>
      <c r="EM673" s="718"/>
      <c r="EN673" s="718"/>
      <c r="EO673" s="718"/>
      <c r="EP673" s="718"/>
      <c r="EQ673" s="718"/>
      <c r="ER673" s="718"/>
      <c r="ES673" s="718"/>
      <c r="ET673" s="718"/>
      <c r="EU673" s="718"/>
      <c r="EV673" s="718"/>
      <c r="EW673" s="718"/>
      <c r="EX673" s="718"/>
      <c r="EY673" s="718"/>
      <c r="EZ673" s="718"/>
      <c r="FA673" s="718"/>
      <c r="FB673" s="718"/>
      <c r="FC673" s="718"/>
      <c r="FD673" s="718"/>
      <c r="FE673" s="718"/>
      <c r="FF673" s="718"/>
      <c r="FG673" s="718"/>
      <c r="FH673" s="718"/>
      <c r="FI673" s="718"/>
      <c r="FJ673" s="718"/>
      <c r="FK673" s="718"/>
      <c r="FL673" s="718"/>
      <c r="FM673" s="718"/>
      <c r="FN673" s="718"/>
      <c r="FO673" s="718"/>
      <c r="FP673" s="718"/>
      <c r="FQ673" s="718"/>
      <c r="FR673" s="718"/>
      <c r="FS673" s="718"/>
      <c r="FT673" s="718"/>
      <c r="FU673" s="718"/>
      <c r="FV673" s="718"/>
      <c r="FW673" s="718"/>
      <c r="FX673" s="718"/>
      <c r="FY673" s="718"/>
      <c r="FZ673" s="718"/>
      <c r="GA673" s="718"/>
      <c r="GB673" s="718"/>
      <c r="GC673" s="718"/>
      <c r="GD673" s="718"/>
      <c r="GE673" s="718"/>
      <c r="GF673" s="718"/>
      <c r="GG673" s="718"/>
      <c r="GH673" s="718"/>
      <c r="GI673" s="718"/>
      <c r="GJ673" s="718"/>
      <c r="GK673" s="718"/>
      <c r="GL673" s="718"/>
      <c r="GM673" s="718"/>
      <c r="GN673" s="718"/>
      <c r="GO673" s="718"/>
      <c r="GP673" s="718"/>
      <c r="GQ673" s="718"/>
      <c r="GR673" s="718"/>
      <c r="GS673" s="718"/>
      <c r="GT673" s="718"/>
      <c r="GU673" s="718"/>
      <c r="GV673" s="718"/>
      <c r="GW673" s="718"/>
      <c r="GX673" s="718"/>
      <c r="GY673" s="718"/>
      <c r="GZ673" s="718"/>
      <c r="HA673" s="718"/>
      <c r="HB673" s="718"/>
      <c r="HC673" s="718"/>
      <c r="HD673" s="718"/>
      <c r="HE673" s="718"/>
      <c r="HF673" s="718"/>
      <c r="HG673" s="718"/>
      <c r="HH673" s="718"/>
      <c r="HI673" s="718"/>
      <c r="HJ673" s="718"/>
      <c r="HK673" s="718"/>
      <c r="HL673" s="718"/>
      <c r="HM673" s="718"/>
      <c r="HN673" s="718"/>
      <c r="HO673" s="718"/>
      <c r="HP673" s="718"/>
      <c r="HQ673" s="718"/>
      <c r="HR673" s="718"/>
      <c r="HS673" s="718"/>
      <c r="HT673" s="718"/>
      <c r="HU673" s="718"/>
      <c r="HV673" s="718"/>
      <c r="HW673" s="718"/>
      <c r="HX673" s="718"/>
      <c r="HY673" s="718"/>
      <c r="HZ673" s="718"/>
      <c r="IA673" s="718"/>
      <c r="IB673" s="718"/>
      <c r="IC673" s="718"/>
      <c r="ID673" s="718"/>
      <c r="IE673" s="718"/>
      <c r="IF673" s="718"/>
      <c r="IG673" s="718"/>
      <c r="IH673" s="718"/>
      <c r="II673" s="718"/>
      <c r="IJ673" s="718"/>
      <c r="IK673" s="718"/>
      <c r="IL673" s="718"/>
      <c r="IM673" s="718"/>
      <c r="IN673" s="718"/>
      <c r="IO673" s="718"/>
      <c r="IP673" s="718"/>
      <c r="IQ673" s="718"/>
      <c r="IR673" s="718"/>
      <c r="IS673" s="718"/>
      <c r="IT673" s="718"/>
      <c r="IU673" s="718"/>
      <c r="IV673" s="718"/>
    </row>
    <row r="674" spans="2:256" s="418" customFormat="1">
      <c r="B674" s="432"/>
      <c r="C674" s="433"/>
      <c r="D674" s="432"/>
      <c r="E674" s="432"/>
      <c r="P674" s="718"/>
      <c r="Q674" s="718"/>
      <c r="R674" s="718"/>
      <c r="S674" s="718"/>
      <c r="T674" s="718"/>
      <c r="U674" s="718"/>
      <c r="V674" s="718"/>
      <c r="W674" s="718"/>
      <c r="X674" s="718"/>
      <c r="Y674" s="718"/>
      <c r="Z674" s="718"/>
      <c r="AA674" s="718"/>
      <c r="AB674" s="718"/>
      <c r="AC674" s="718"/>
      <c r="AD674" s="718"/>
      <c r="AE674" s="718"/>
      <c r="AF674" s="718"/>
      <c r="AG674" s="718"/>
      <c r="AH674" s="718"/>
      <c r="AI674" s="718"/>
      <c r="AJ674" s="718"/>
      <c r="AK674" s="718"/>
      <c r="AL674" s="718"/>
      <c r="AM674" s="718"/>
      <c r="AN674" s="718"/>
      <c r="AO674" s="718"/>
      <c r="AP674" s="718"/>
      <c r="AQ674" s="718"/>
      <c r="AR674" s="718"/>
      <c r="AS674" s="718"/>
      <c r="AT674" s="718"/>
      <c r="AU674" s="718"/>
      <c r="AV674" s="718"/>
      <c r="AW674" s="718"/>
      <c r="AX674" s="718"/>
      <c r="AY674" s="718"/>
      <c r="AZ674" s="718"/>
      <c r="BA674" s="718"/>
      <c r="BB674" s="718"/>
      <c r="BC674" s="718"/>
      <c r="BD674" s="718"/>
      <c r="BE674" s="718"/>
      <c r="BF674" s="718"/>
      <c r="BG674" s="718"/>
      <c r="BH674" s="718"/>
      <c r="BI674" s="718"/>
      <c r="BJ674" s="718"/>
      <c r="BK674" s="718"/>
      <c r="BL674" s="718"/>
      <c r="BM674" s="718"/>
      <c r="BN674" s="718"/>
      <c r="BO674" s="718"/>
      <c r="BP674" s="718"/>
      <c r="BQ674" s="718"/>
      <c r="BR674" s="718"/>
      <c r="BS674" s="718"/>
      <c r="BT674" s="718"/>
      <c r="BU674" s="718"/>
      <c r="BV674" s="718"/>
      <c r="BW674" s="718"/>
      <c r="BX674" s="718"/>
      <c r="BY674" s="718"/>
      <c r="BZ674" s="718"/>
      <c r="CA674" s="718"/>
      <c r="CB674" s="718"/>
      <c r="CC674" s="718"/>
      <c r="CD674" s="718"/>
      <c r="CE674" s="718"/>
      <c r="CF674" s="718"/>
      <c r="CG674" s="718"/>
      <c r="CH674" s="718"/>
      <c r="CI674" s="718"/>
      <c r="CJ674" s="718"/>
      <c r="CK674" s="718"/>
      <c r="CL674" s="718"/>
      <c r="CM674" s="718"/>
      <c r="CN674" s="718"/>
      <c r="CO674" s="718"/>
      <c r="CP674" s="718"/>
      <c r="CQ674" s="718"/>
      <c r="CR674" s="718"/>
      <c r="CS674" s="718"/>
      <c r="CT674" s="718"/>
      <c r="CU674" s="718"/>
      <c r="CV674" s="718"/>
      <c r="CW674" s="718"/>
      <c r="CX674" s="718"/>
      <c r="CY674" s="718"/>
      <c r="CZ674" s="718"/>
      <c r="DA674" s="718"/>
      <c r="DB674" s="718"/>
      <c r="DC674" s="718"/>
      <c r="DD674" s="718"/>
      <c r="DE674" s="718"/>
      <c r="DF674" s="718"/>
      <c r="DG674" s="718"/>
      <c r="DH674" s="718"/>
      <c r="DI674" s="718"/>
      <c r="DJ674" s="718"/>
      <c r="DK674" s="718"/>
      <c r="DL674" s="718"/>
      <c r="DM674" s="718"/>
      <c r="DN674" s="718"/>
      <c r="DO674" s="718"/>
      <c r="DP674" s="718"/>
      <c r="DQ674" s="718"/>
      <c r="DR674" s="718"/>
      <c r="DS674" s="718"/>
      <c r="DT674" s="718"/>
      <c r="DU674" s="718"/>
      <c r="DV674" s="718"/>
      <c r="DW674" s="718"/>
      <c r="DX674" s="718"/>
      <c r="DY674" s="718"/>
      <c r="DZ674" s="718"/>
      <c r="EA674" s="718"/>
      <c r="EB674" s="718"/>
      <c r="EC674" s="718"/>
      <c r="ED674" s="718"/>
      <c r="EE674" s="718"/>
      <c r="EF674" s="718"/>
      <c r="EG674" s="718"/>
      <c r="EH674" s="718"/>
      <c r="EI674" s="718"/>
      <c r="EJ674" s="718"/>
      <c r="EK674" s="718"/>
      <c r="EL674" s="718"/>
      <c r="EM674" s="718"/>
      <c r="EN674" s="718"/>
      <c r="EO674" s="718"/>
      <c r="EP674" s="718"/>
      <c r="EQ674" s="718"/>
      <c r="ER674" s="718"/>
      <c r="ES674" s="718"/>
      <c r="ET674" s="718"/>
      <c r="EU674" s="718"/>
      <c r="EV674" s="718"/>
      <c r="EW674" s="718"/>
      <c r="EX674" s="718"/>
      <c r="EY674" s="718"/>
      <c r="EZ674" s="718"/>
      <c r="FA674" s="718"/>
      <c r="FB674" s="718"/>
      <c r="FC674" s="718"/>
      <c r="FD674" s="718"/>
      <c r="FE674" s="718"/>
      <c r="FF674" s="718"/>
      <c r="FG674" s="718"/>
      <c r="FH674" s="718"/>
      <c r="FI674" s="718"/>
      <c r="FJ674" s="718"/>
      <c r="FK674" s="718"/>
      <c r="FL674" s="718"/>
      <c r="FM674" s="718"/>
      <c r="FN674" s="718"/>
      <c r="FO674" s="718"/>
      <c r="FP674" s="718"/>
      <c r="FQ674" s="718"/>
      <c r="FR674" s="718"/>
      <c r="FS674" s="718"/>
      <c r="FT674" s="718"/>
      <c r="FU674" s="718"/>
      <c r="FV674" s="718"/>
      <c r="FW674" s="718"/>
      <c r="FX674" s="718"/>
      <c r="FY674" s="718"/>
      <c r="FZ674" s="718"/>
      <c r="GA674" s="718"/>
      <c r="GB674" s="718"/>
      <c r="GC674" s="718"/>
      <c r="GD674" s="718"/>
      <c r="GE674" s="718"/>
      <c r="GF674" s="718"/>
      <c r="GG674" s="718"/>
      <c r="GH674" s="718"/>
      <c r="GI674" s="718"/>
      <c r="GJ674" s="718"/>
      <c r="GK674" s="718"/>
      <c r="GL674" s="718"/>
      <c r="GM674" s="718"/>
      <c r="GN674" s="718"/>
      <c r="GO674" s="718"/>
      <c r="GP674" s="718"/>
      <c r="GQ674" s="718"/>
      <c r="GR674" s="718"/>
      <c r="GS674" s="718"/>
      <c r="GT674" s="718"/>
      <c r="GU674" s="718"/>
      <c r="GV674" s="718"/>
      <c r="GW674" s="718"/>
      <c r="GX674" s="718"/>
      <c r="GY674" s="718"/>
      <c r="GZ674" s="718"/>
      <c r="HA674" s="718"/>
      <c r="HB674" s="718"/>
      <c r="HC674" s="718"/>
      <c r="HD674" s="718"/>
      <c r="HE674" s="718"/>
      <c r="HF674" s="718"/>
      <c r="HG674" s="718"/>
      <c r="HH674" s="718"/>
      <c r="HI674" s="718"/>
      <c r="HJ674" s="718"/>
      <c r="HK674" s="718"/>
      <c r="HL674" s="718"/>
      <c r="HM674" s="718"/>
      <c r="HN674" s="718"/>
      <c r="HO674" s="718"/>
      <c r="HP674" s="718"/>
      <c r="HQ674" s="718"/>
      <c r="HR674" s="718"/>
      <c r="HS674" s="718"/>
      <c r="HT674" s="718"/>
      <c r="HU674" s="718"/>
      <c r="HV674" s="718"/>
      <c r="HW674" s="718"/>
      <c r="HX674" s="718"/>
      <c r="HY674" s="718"/>
      <c r="HZ674" s="718"/>
      <c r="IA674" s="718"/>
      <c r="IB674" s="718"/>
      <c r="IC674" s="718"/>
      <c r="ID674" s="718"/>
      <c r="IE674" s="718"/>
      <c r="IF674" s="718"/>
      <c r="IG674" s="718"/>
      <c r="IH674" s="718"/>
      <c r="II674" s="718"/>
      <c r="IJ674" s="718"/>
      <c r="IK674" s="718"/>
      <c r="IL674" s="718"/>
      <c r="IM674" s="718"/>
      <c r="IN674" s="718"/>
      <c r="IO674" s="718"/>
      <c r="IP674" s="718"/>
      <c r="IQ674" s="718"/>
      <c r="IR674" s="718"/>
      <c r="IS674" s="718"/>
      <c r="IT674" s="718"/>
      <c r="IU674" s="718"/>
      <c r="IV674" s="718"/>
    </row>
    <row r="675" spans="2:256" s="418" customFormat="1">
      <c r="B675" s="432"/>
      <c r="C675" s="433"/>
      <c r="D675" s="432"/>
      <c r="E675" s="432"/>
      <c r="P675" s="718"/>
      <c r="Q675" s="718"/>
      <c r="R675" s="718"/>
      <c r="S675" s="718"/>
      <c r="T675" s="718"/>
      <c r="U675" s="718"/>
      <c r="V675" s="718"/>
      <c r="W675" s="718"/>
      <c r="X675" s="718"/>
      <c r="Y675" s="718"/>
      <c r="Z675" s="718"/>
      <c r="AA675" s="718"/>
      <c r="AB675" s="718"/>
      <c r="AC675" s="718"/>
      <c r="AD675" s="718"/>
      <c r="AE675" s="718"/>
      <c r="AF675" s="718"/>
      <c r="AG675" s="718"/>
      <c r="AH675" s="718"/>
      <c r="AI675" s="718"/>
      <c r="AJ675" s="718"/>
      <c r="AK675" s="718"/>
      <c r="AL675" s="718"/>
      <c r="AM675" s="718"/>
      <c r="AN675" s="718"/>
      <c r="AO675" s="718"/>
      <c r="AP675" s="718"/>
      <c r="AQ675" s="718"/>
      <c r="AR675" s="718"/>
      <c r="AS675" s="718"/>
      <c r="AT675" s="718"/>
      <c r="AU675" s="718"/>
      <c r="AV675" s="718"/>
      <c r="AW675" s="718"/>
      <c r="AX675" s="718"/>
      <c r="AY675" s="718"/>
      <c r="AZ675" s="718"/>
      <c r="BA675" s="718"/>
      <c r="BB675" s="718"/>
      <c r="BC675" s="718"/>
      <c r="BD675" s="718"/>
      <c r="BE675" s="718"/>
      <c r="BF675" s="718"/>
      <c r="BG675" s="718"/>
      <c r="BH675" s="718"/>
      <c r="BI675" s="718"/>
      <c r="BJ675" s="718"/>
      <c r="BK675" s="718"/>
      <c r="BL675" s="718"/>
      <c r="BM675" s="718"/>
      <c r="BN675" s="718"/>
      <c r="BO675" s="718"/>
      <c r="BP675" s="718"/>
      <c r="BQ675" s="718"/>
      <c r="BR675" s="718"/>
      <c r="BS675" s="718"/>
      <c r="BT675" s="718"/>
      <c r="BU675" s="718"/>
      <c r="BV675" s="718"/>
      <c r="BW675" s="718"/>
      <c r="BX675" s="718"/>
      <c r="BY675" s="718"/>
      <c r="BZ675" s="718"/>
      <c r="CA675" s="718"/>
      <c r="CB675" s="718"/>
      <c r="CC675" s="718"/>
      <c r="CD675" s="718"/>
      <c r="CE675" s="718"/>
      <c r="CF675" s="718"/>
      <c r="CG675" s="718"/>
      <c r="CH675" s="718"/>
      <c r="CI675" s="718"/>
      <c r="CJ675" s="718"/>
      <c r="CK675" s="718"/>
      <c r="CL675" s="718"/>
      <c r="CM675" s="718"/>
      <c r="CN675" s="718"/>
      <c r="CO675" s="718"/>
      <c r="CP675" s="718"/>
      <c r="CQ675" s="718"/>
      <c r="CR675" s="718"/>
      <c r="CS675" s="718"/>
      <c r="CT675" s="718"/>
      <c r="CU675" s="718"/>
      <c r="CV675" s="718"/>
      <c r="CW675" s="718"/>
      <c r="CX675" s="718"/>
      <c r="CY675" s="718"/>
      <c r="CZ675" s="718"/>
      <c r="DA675" s="718"/>
      <c r="DB675" s="718"/>
      <c r="DC675" s="718"/>
      <c r="DD675" s="718"/>
      <c r="DE675" s="718"/>
      <c r="DF675" s="718"/>
      <c r="DG675" s="718"/>
      <c r="DH675" s="718"/>
      <c r="DI675" s="718"/>
      <c r="DJ675" s="718"/>
      <c r="DK675" s="718"/>
      <c r="DL675" s="718"/>
      <c r="DM675" s="718"/>
      <c r="DN675" s="718"/>
      <c r="DO675" s="718"/>
      <c r="DP675" s="718"/>
      <c r="DQ675" s="718"/>
      <c r="DR675" s="718"/>
      <c r="DS675" s="718"/>
      <c r="DT675" s="718"/>
      <c r="DU675" s="718"/>
      <c r="DV675" s="718"/>
      <c r="DW675" s="718"/>
      <c r="DX675" s="718"/>
      <c r="DY675" s="718"/>
      <c r="DZ675" s="718"/>
      <c r="EA675" s="718"/>
      <c r="EB675" s="718"/>
      <c r="EC675" s="718"/>
      <c r="ED675" s="718"/>
      <c r="EE675" s="718"/>
      <c r="EF675" s="718"/>
      <c r="EG675" s="718"/>
      <c r="EH675" s="718"/>
      <c r="EI675" s="718"/>
      <c r="EJ675" s="718"/>
      <c r="EK675" s="718"/>
      <c r="EL675" s="718"/>
      <c r="EM675" s="718"/>
      <c r="EN675" s="718"/>
      <c r="EO675" s="718"/>
      <c r="EP675" s="718"/>
      <c r="EQ675" s="718"/>
      <c r="ER675" s="718"/>
      <c r="ES675" s="718"/>
      <c r="ET675" s="718"/>
      <c r="EU675" s="718"/>
      <c r="EV675" s="718"/>
      <c r="EW675" s="718"/>
      <c r="EX675" s="718"/>
      <c r="EY675" s="718"/>
      <c r="EZ675" s="718"/>
      <c r="FA675" s="718"/>
      <c r="FB675" s="718"/>
      <c r="FC675" s="718"/>
      <c r="FD675" s="718"/>
      <c r="FE675" s="718"/>
      <c r="FF675" s="718"/>
      <c r="FG675" s="718"/>
      <c r="FH675" s="718"/>
      <c r="FI675" s="718"/>
      <c r="FJ675" s="718"/>
      <c r="FK675" s="718"/>
      <c r="FL675" s="718"/>
      <c r="FM675" s="718"/>
      <c r="FN675" s="718"/>
      <c r="FO675" s="718"/>
      <c r="FP675" s="718"/>
      <c r="FQ675" s="718"/>
      <c r="FR675" s="718"/>
      <c r="FS675" s="718"/>
      <c r="FT675" s="718"/>
      <c r="FU675" s="718"/>
      <c r="FV675" s="718"/>
      <c r="FW675" s="718"/>
      <c r="FX675" s="718"/>
      <c r="FY675" s="718"/>
      <c r="FZ675" s="718"/>
      <c r="GA675" s="718"/>
      <c r="GB675" s="718"/>
      <c r="GC675" s="718"/>
      <c r="GD675" s="718"/>
      <c r="GE675" s="718"/>
      <c r="GF675" s="718"/>
      <c r="GG675" s="718"/>
      <c r="GH675" s="718"/>
      <c r="GI675" s="718"/>
      <c r="GJ675" s="718"/>
      <c r="GK675" s="718"/>
      <c r="GL675" s="718"/>
      <c r="GM675" s="718"/>
      <c r="GN675" s="718"/>
      <c r="GO675" s="718"/>
      <c r="GP675" s="718"/>
      <c r="GQ675" s="718"/>
      <c r="GR675" s="718"/>
      <c r="GS675" s="718"/>
      <c r="GT675" s="718"/>
      <c r="GU675" s="718"/>
      <c r="GV675" s="718"/>
      <c r="GW675" s="718"/>
      <c r="GX675" s="718"/>
      <c r="GY675" s="718"/>
      <c r="GZ675" s="718"/>
      <c r="HA675" s="718"/>
      <c r="HB675" s="718"/>
      <c r="HC675" s="718"/>
      <c r="HD675" s="718"/>
      <c r="HE675" s="718"/>
      <c r="HF675" s="718"/>
      <c r="HG675" s="718"/>
      <c r="HH675" s="718"/>
      <c r="HI675" s="718"/>
      <c r="HJ675" s="718"/>
      <c r="HK675" s="718"/>
      <c r="HL675" s="718"/>
      <c r="HM675" s="718"/>
      <c r="HN675" s="718"/>
      <c r="HO675" s="718"/>
      <c r="HP675" s="718"/>
      <c r="HQ675" s="718"/>
      <c r="HR675" s="718"/>
      <c r="HS675" s="718"/>
      <c r="HT675" s="718"/>
      <c r="HU675" s="718"/>
      <c r="HV675" s="718"/>
      <c r="HW675" s="718"/>
      <c r="HX675" s="718"/>
      <c r="HY675" s="718"/>
      <c r="HZ675" s="718"/>
      <c r="IA675" s="718"/>
      <c r="IB675" s="718"/>
      <c r="IC675" s="718"/>
      <c r="ID675" s="718"/>
      <c r="IE675" s="718"/>
      <c r="IF675" s="718"/>
      <c r="IG675" s="718"/>
      <c r="IH675" s="718"/>
      <c r="II675" s="718"/>
      <c r="IJ675" s="718"/>
      <c r="IK675" s="718"/>
      <c r="IL675" s="718"/>
      <c r="IM675" s="718"/>
      <c r="IN675" s="718"/>
      <c r="IO675" s="718"/>
      <c r="IP675" s="718"/>
      <c r="IQ675" s="718"/>
      <c r="IR675" s="718"/>
      <c r="IS675" s="718"/>
      <c r="IT675" s="718"/>
      <c r="IU675" s="718"/>
      <c r="IV675" s="718"/>
    </row>
    <row r="676" spans="2:256" s="418" customFormat="1">
      <c r="B676" s="432"/>
      <c r="C676" s="433"/>
      <c r="D676" s="432"/>
      <c r="E676" s="432"/>
      <c r="P676" s="718"/>
      <c r="Q676" s="718"/>
      <c r="R676" s="718"/>
      <c r="S676" s="718"/>
      <c r="T676" s="718"/>
      <c r="U676" s="718"/>
      <c r="V676" s="718"/>
      <c r="W676" s="718"/>
      <c r="X676" s="718"/>
      <c r="Y676" s="718"/>
      <c r="Z676" s="718"/>
      <c r="AA676" s="718"/>
      <c r="AB676" s="718"/>
      <c r="AC676" s="718"/>
      <c r="AD676" s="718"/>
      <c r="AE676" s="718"/>
      <c r="AF676" s="718"/>
      <c r="AG676" s="718"/>
      <c r="AH676" s="718"/>
      <c r="AI676" s="718"/>
      <c r="AJ676" s="718"/>
      <c r="AK676" s="718"/>
      <c r="AL676" s="718"/>
      <c r="AM676" s="718"/>
      <c r="AN676" s="718"/>
      <c r="AO676" s="718"/>
      <c r="AP676" s="718"/>
      <c r="AQ676" s="718"/>
      <c r="AR676" s="718"/>
      <c r="AS676" s="718"/>
      <c r="AT676" s="718"/>
      <c r="AU676" s="718"/>
      <c r="AV676" s="718"/>
      <c r="AW676" s="718"/>
      <c r="AX676" s="718"/>
      <c r="AY676" s="718"/>
      <c r="AZ676" s="718"/>
      <c r="BA676" s="718"/>
      <c r="BB676" s="718"/>
      <c r="BC676" s="718"/>
      <c r="BD676" s="718"/>
      <c r="BE676" s="718"/>
      <c r="BF676" s="718"/>
      <c r="BG676" s="718"/>
      <c r="BH676" s="718"/>
      <c r="BI676" s="718"/>
      <c r="BJ676" s="718"/>
      <c r="BK676" s="718"/>
      <c r="BL676" s="718"/>
      <c r="BM676" s="718"/>
      <c r="BN676" s="718"/>
      <c r="BO676" s="718"/>
      <c r="BP676" s="718"/>
      <c r="BQ676" s="718"/>
      <c r="BR676" s="718"/>
      <c r="BS676" s="718"/>
      <c r="BT676" s="718"/>
      <c r="BU676" s="718"/>
      <c r="BV676" s="718"/>
      <c r="BW676" s="718"/>
      <c r="BX676" s="718"/>
      <c r="BY676" s="718"/>
      <c r="BZ676" s="718"/>
      <c r="CA676" s="718"/>
      <c r="CB676" s="718"/>
      <c r="CC676" s="718"/>
      <c r="CD676" s="718"/>
      <c r="CE676" s="718"/>
      <c r="CF676" s="718"/>
      <c r="CG676" s="718"/>
      <c r="CH676" s="718"/>
      <c r="CI676" s="718"/>
      <c r="CJ676" s="718"/>
      <c r="CK676" s="718"/>
      <c r="CL676" s="718"/>
      <c r="CM676" s="718"/>
      <c r="CN676" s="718"/>
      <c r="CO676" s="718"/>
      <c r="CP676" s="718"/>
      <c r="CQ676" s="718"/>
      <c r="CR676" s="718"/>
      <c r="CS676" s="718"/>
      <c r="CT676" s="718"/>
      <c r="CU676" s="718"/>
      <c r="CV676" s="718"/>
      <c r="CW676" s="718"/>
      <c r="CX676" s="718"/>
      <c r="CY676" s="718"/>
      <c r="CZ676" s="718"/>
      <c r="DA676" s="718"/>
      <c r="DB676" s="718"/>
      <c r="DC676" s="718"/>
      <c r="DD676" s="718"/>
      <c r="DE676" s="718"/>
      <c r="DF676" s="718"/>
      <c r="DG676" s="718"/>
      <c r="DH676" s="718"/>
      <c r="DI676" s="718"/>
      <c r="DJ676" s="718"/>
      <c r="DK676" s="718"/>
      <c r="DL676" s="718"/>
      <c r="DM676" s="718"/>
      <c r="DN676" s="718"/>
      <c r="DO676" s="718"/>
      <c r="DP676" s="718"/>
      <c r="DQ676" s="718"/>
      <c r="DR676" s="718"/>
      <c r="DS676" s="718"/>
      <c r="DT676" s="718"/>
      <c r="DU676" s="718"/>
      <c r="DV676" s="718"/>
      <c r="DW676" s="718"/>
      <c r="DX676" s="718"/>
      <c r="DY676" s="718"/>
      <c r="DZ676" s="718"/>
      <c r="EA676" s="718"/>
      <c r="EB676" s="718"/>
      <c r="EC676" s="718"/>
      <c r="ED676" s="718"/>
      <c r="EE676" s="718"/>
      <c r="EF676" s="718"/>
      <c r="EG676" s="718"/>
      <c r="EH676" s="718"/>
      <c r="EI676" s="718"/>
      <c r="EJ676" s="718"/>
      <c r="EK676" s="718"/>
      <c r="EL676" s="718"/>
      <c r="EM676" s="718"/>
      <c r="EN676" s="718"/>
      <c r="EO676" s="718"/>
      <c r="EP676" s="718"/>
      <c r="EQ676" s="718"/>
      <c r="ER676" s="718"/>
      <c r="ES676" s="718"/>
      <c r="ET676" s="718"/>
      <c r="EU676" s="718"/>
      <c r="EV676" s="718"/>
      <c r="EW676" s="718"/>
      <c r="EX676" s="718"/>
      <c r="EY676" s="718"/>
      <c r="EZ676" s="718"/>
      <c r="FA676" s="718"/>
      <c r="FB676" s="718"/>
      <c r="FC676" s="718"/>
      <c r="FD676" s="718"/>
      <c r="FE676" s="718"/>
      <c r="FF676" s="718"/>
      <c r="FG676" s="718"/>
      <c r="FH676" s="718"/>
      <c r="FI676" s="718"/>
      <c r="FJ676" s="718"/>
      <c r="FK676" s="718"/>
      <c r="FL676" s="718"/>
      <c r="FM676" s="718"/>
      <c r="FN676" s="718"/>
      <c r="FO676" s="718"/>
      <c r="FP676" s="718"/>
      <c r="FQ676" s="718"/>
      <c r="FR676" s="718"/>
      <c r="FS676" s="718"/>
      <c r="FT676" s="718"/>
      <c r="FU676" s="718"/>
      <c r="FV676" s="718"/>
      <c r="FW676" s="718"/>
      <c r="FX676" s="718"/>
      <c r="FY676" s="718"/>
      <c r="FZ676" s="718"/>
      <c r="GA676" s="718"/>
      <c r="GB676" s="718"/>
      <c r="GC676" s="718"/>
      <c r="GD676" s="718"/>
      <c r="GE676" s="718"/>
      <c r="GF676" s="718"/>
      <c r="GG676" s="718"/>
      <c r="GH676" s="718"/>
      <c r="GI676" s="718"/>
      <c r="GJ676" s="718"/>
      <c r="GK676" s="718"/>
      <c r="GL676" s="718"/>
      <c r="GM676" s="718"/>
      <c r="GN676" s="718"/>
      <c r="GO676" s="718"/>
      <c r="GP676" s="718"/>
      <c r="GQ676" s="718"/>
      <c r="GR676" s="718"/>
      <c r="GS676" s="718"/>
      <c r="GT676" s="718"/>
      <c r="GU676" s="718"/>
      <c r="GV676" s="718"/>
      <c r="GW676" s="718"/>
      <c r="GX676" s="718"/>
      <c r="GY676" s="718"/>
      <c r="GZ676" s="718"/>
      <c r="HA676" s="718"/>
      <c r="HB676" s="718"/>
      <c r="HC676" s="718"/>
      <c r="HD676" s="718"/>
      <c r="HE676" s="718"/>
      <c r="HF676" s="718"/>
      <c r="HG676" s="718"/>
      <c r="HH676" s="718"/>
      <c r="HI676" s="718"/>
      <c r="HJ676" s="718"/>
      <c r="HK676" s="718"/>
      <c r="HL676" s="718"/>
      <c r="HM676" s="718"/>
      <c r="HN676" s="718"/>
      <c r="HO676" s="718"/>
      <c r="HP676" s="718"/>
      <c r="HQ676" s="718"/>
      <c r="HR676" s="718"/>
      <c r="HS676" s="718"/>
      <c r="HT676" s="718"/>
      <c r="HU676" s="718"/>
      <c r="HV676" s="718"/>
      <c r="HW676" s="718"/>
      <c r="HX676" s="718"/>
      <c r="HY676" s="718"/>
      <c r="HZ676" s="718"/>
      <c r="IA676" s="718"/>
      <c r="IB676" s="718"/>
      <c r="IC676" s="718"/>
      <c r="ID676" s="718"/>
      <c r="IE676" s="718"/>
      <c r="IF676" s="718"/>
      <c r="IG676" s="718"/>
      <c r="IH676" s="718"/>
      <c r="II676" s="718"/>
      <c r="IJ676" s="718"/>
      <c r="IK676" s="718"/>
      <c r="IL676" s="718"/>
      <c r="IM676" s="718"/>
      <c r="IN676" s="718"/>
      <c r="IO676" s="718"/>
      <c r="IP676" s="718"/>
      <c r="IQ676" s="718"/>
      <c r="IR676" s="718"/>
      <c r="IS676" s="718"/>
      <c r="IT676" s="718"/>
      <c r="IU676" s="718"/>
      <c r="IV676" s="718"/>
    </row>
    <row r="677" spans="2:256" s="418" customFormat="1">
      <c r="B677" s="432"/>
      <c r="C677" s="433"/>
      <c r="D677" s="432"/>
      <c r="E677" s="432"/>
      <c r="P677" s="718"/>
      <c r="Q677" s="718"/>
      <c r="R677" s="718"/>
      <c r="S677" s="718"/>
      <c r="T677" s="718"/>
      <c r="U677" s="718"/>
      <c r="V677" s="718"/>
      <c r="W677" s="718"/>
      <c r="X677" s="718"/>
      <c r="Y677" s="718"/>
      <c r="Z677" s="718"/>
      <c r="AA677" s="718"/>
      <c r="AB677" s="718"/>
      <c r="AC677" s="718"/>
      <c r="AD677" s="718"/>
      <c r="AE677" s="718"/>
      <c r="AF677" s="718"/>
      <c r="AG677" s="718"/>
      <c r="AH677" s="718"/>
      <c r="AI677" s="718"/>
      <c r="AJ677" s="718"/>
      <c r="AK677" s="718"/>
      <c r="AL677" s="718"/>
      <c r="AM677" s="718"/>
      <c r="AN677" s="718"/>
      <c r="AO677" s="718"/>
      <c r="AP677" s="718"/>
      <c r="AQ677" s="718"/>
      <c r="AR677" s="718"/>
      <c r="AS677" s="718"/>
      <c r="AT677" s="718"/>
      <c r="AU677" s="718"/>
      <c r="AV677" s="718"/>
      <c r="AW677" s="718"/>
      <c r="AX677" s="718"/>
      <c r="AY677" s="718"/>
      <c r="AZ677" s="718"/>
      <c r="BA677" s="718"/>
      <c r="BB677" s="718"/>
      <c r="BC677" s="718"/>
      <c r="BD677" s="718"/>
      <c r="BE677" s="718"/>
      <c r="BF677" s="718"/>
      <c r="BG677" s="718"/>
      <c r="BH677" s="718"/>
      <c r="BI677" s="718"/>
      <c r="BJ677" s="718"/>
      <c r="BK677" s="718"/>
      <c r="BL677" s="718"/>
      <c r="BM677" s="718"/>
      <c r="BN677" s="718"/>
      <c r="BO677" s="718"/>
      <c r="BP677" s="718"/>
      <c r="BQ677" s="718"/>
      <c r="BR677" s="718"/>
      <c r="BS677" s="718"/>
      <c r="BT677" s="718"/>
      <c r="BU677" s="718"/>
      <c r="BV677" s="718"/>
      <c r="BW677" s="718"/>
      <c r="BX677" s="718"/>
      <c r="BY677" s="718"/>
      <c r="BZ677" s="718"/>
      <c r="CA677" s="718"/>
      <c r="CB677" s="718"/>
      <c r="CC677" s="718"/>
      <c r="CD677" s="718"/>
      <c r="CE677" s="718"/>
      <c r="CF677" s="718"/>
      <c r="CG677" s="718"/>
      <c r="CH677" s="718"/>
      <c r="CI677" s="718"/>
      <c r="CJ677" s="718"/>
      <c r="CK677" s="718"/>
      <c r="CL677" s="718"/>
      <c r="CM677" s="718"/>
      <c r="CN677" s="718"/>
      <c r="CO677" s="718"/>
      <c r="CP677" s="718"/>
      <c r="CQ677" s="718"/>
      <c r="CR677" s="718"/>
      <c r="CS677" s="718"/>
      <c r="CT677" s="718"/>
      <c r="CU677" s="718"/>
      <c r="CV677" s="718"/>
      <c r="CW677" s="718"/>
      <c r="CX677" s="718"/>
      <c r="CY677" s="718"/>
      <c r="CZ677" s="718"/>
      <c r="DA677" s="718"/>
      <c r="DB677" s="718"/>
      <c r="DC677" s="718"/>
      <c r="DD677" s="718"/>
      <c r="DE677" s="718"/>
      <c r="DF677" s="718"/>
      <c r="DG677" s="718"/>
      <c r="DH677" s="718"/>
      <c r="DI677" s="718"/>
      <c r="DJ677" s="718"/>
      <c r="DK677" s="718"/>
      <c r="DL677" s="718"/>
      <c r="DM677" s="718"/>
      <c r="DN677" s="718"/>
      <c r="DO677" s="718"/>
      <c r="DP677" s="718"/>
      <c r="DQ677" s="718"/>
      <c r="DR677" s="718"/>
      <c r="DS677" s="718"/>
      <c r="DT677" s="718"/>
      <c r="DU677" s="718"/>
      <c r="DV677" s="718"/>
      <c r="DW677" s="718"/>
      <c r="DX677" s="718"/>
      <c r="DY677" s="718"/>
      <c r="DZ677" s="718"/>
      <c r="EA677" s="718"/>
      <c r="EB677" s="718"/>
      <c r="EC677" s="718"/>
      <c r="ED677" s="718"/>
      <c r="EE677" s="718"/>
      <c r="EF677" s="718"/>
      <c r="EG677" s="718"/>
      <c r="EH677" s="718"/>
      <c r="EI677" s="718"/>
      <c r="EJ677" s="718"/>
      <c r="EK677" s="718"/>
      <c r="EL677" s="718"/>
      <c r="EM677" s="718"/>
      <c r="EN677" s="718"/>
      <c r="EO677" s="718"/>
      <c r="EP677" s="718"/>
      <c r="EQ677" s="718"/>
      <c r="ER677" s="718"/>
      <c r="ES677" s="718"/>
      <c r="ET677" s="718"/>
      <c r="EU677" s="718"/>
      <c r="EV677" s="718"/>
      <c r="EW677" s="718"/>
      <c r="EX677" s="718"/>
      <c r="EY677" s="718"/>
      <c r="EZ677" s="718"/>
      <c r="FA677" s="718"/>
      <c r="FB677" s="718"/>
      <c r="FC677" s="718"/>
      <c r="FD677" s="718"/>
      <c r="FE677" s="718"/>
      <c r="FF677" s="718"/>
      <c r="FG677" s="718"/>
      <c r="FH677" s="718"/>
      <c r="FI677" s="718"/>
      <c r="FJ677" s="718"/>
      <c r="FK677" s="718"/>
      <c r="FL677" s="718"/>
      <c r="FM677" s="718"/>
      <c r="FN677" s="718"/>
      <c r="FO677" s="718"/>
      <c r="FP677" s="718"/>
      <c r="FQ677" s="718"/>
      <c r="FR677" s="718"/>
      <c r="FS677" s="718"/>
      <c r="FT677" s="718"/>
      <c r="FU677" s="718"/>
      <c r="FV677" s="718"/>
      <c r="FW677" s="718"/>
      <c r="FX677" s="718"/>
      <c r="FY677" s="718"/>
      <c r="FZ677" s="718"/>
      <c r="GA677" s="718"/>
      <c r="GB677" s="718"/>
      <c r="GC677" s="718"/>
      <c r="GD677" s="718"/>
      <c r="GE677" s="718"/>
      <c r="GF677" s="718"/>
      <c r="GG677" s="718"/>
      <c r="GH677" s="718"/>
      <c r="GI677" s="718"/>
      <c r="GJ677" s="718"/>
      <c r="GK677" s="718"/>
      <c r="GL677" s="718"/>
      <c r="GM677" s="718"/>
      <c r="GN677" s="718"/>
      <c r="GO677" s="718"/>
      <c r="GP677" s="718"/>
      <c r="GQ677" s="718"/>
      <c r="GR677" s="718"/>
      <c r="GS677" s="718"/>
      <c r="GT677" s="718"/>
      <c r="GU677" s="718"/>
      <c r="GV677" s="718"/>
      <c r="GW677" s="718"/>
      <c r="GX677" s="718"/>
      <c r="GY677" s="718"/>
      <c r="GZ677" s="718"/>
      <c r="HA677" s="718"/>
      <c r="HB677" s="718"/>
      <c r="HC677" s="718"/>
      <c r="HD677" s="718"/>
      <c r="HE677" s="718"/>
      <c r="HF677" s="718"/>
      <c r="HG677" s="718"/>
      <c r="HH677" s="718"/>
      <c r="HI677" s="718"/>
      <c r="HJ677" s="718"/>
      <c r="HK677" s="718"/>
      <c r="HL677" s="718"/>
      <c r="HM677" s="718"/>
      <c r="HN677" s="718"/>
      <c r="HO677" s="718"/>
      <c r="HP677" s="718"/>
      <c r="HQ677" s="718"/>
      <c r="HR677" s="718"/>
      <c r="HS677" s="718"/>
      <c r="HT677" s="718"/>
      <c r="HU677" s="718"/>
      <c r="HV677" s="718"/>
      <c r="HW677" s="718"/>
      <c r="HX677" s="718"/>
      <c r="HY677" s="718"/>
      <c r="HZ677" s="718"/>
      <c r="IA677" s="718"/>
      <c r="IB677" s="718"/>
      <c r="IC677" s="718"/>
      <c r="ID677" s="718"/>
      <c r="IE677" s="718"/>
      <c r="IF677" s="718"/>
      <c r="IG677" s="718"/>
      <c r="IH677" s="718"/>
      <c r="II677" s="718"/>
      <c r="IJ677" s="718"/>
      <c r="IK677" s="718"/>
      <c r="IL677" s="718"/>
      <c r="IM677" s="718"/>
      <c r="IN677" s="718"/>
      <c r="IO677" s="718"/>
      <c r="IP677" s="718"/>
      <c r="IQ677" s="718"/>
      <c r="IR677" s="718"/>
      <c r="IS677" s="718"/>
      <c r="IT677" s="718"/>
      <c r="IU677" s="718"/>
      <c r="IV677" s="718"/>
    </row>
    <row r="678" spans="2:256" s="418" customFormat="1">
      <c r="B678" s="432"/>
      <c r="C678" s="433"/>
      <c r="D678" s="432"/>
      <c r="E678" s="432"/>
      <c r="P678" s="718"/>
      <c r="Q678" s="718"/>
      <c r="R678" s="718"/>
      <c r="S678" s="718"/>
      <c r="T678" s="718"/>
      <c r="U678" s="718"/>
      <c r="V678" s="718"/>
      <c r="W678" s="718"/>
      <c r="X678" s="718"/>
      <c r="Y678" s="718"/>
      <c r="Z678" s="718"/>
      <c r="AA678" s="718"/>
      <c r="AB678" s="718"/>
      <c r="AC678" s="718"/>
      <c r="AD678" s="718"/>
      <c r="AE678" s="718"/>
      <c r="AF678" s="718"/>
      <c r="AG678" s="718"/>
      <c r="AH678" s="718"/>
      <c r="AI678" s="718"/>
      <c r="AJ678" s="718"/>
      <c r="AK678" s="718"/>
      <c r="AL678" s="718"/>
      <c r="AM678" s="718"/>
      <c r="AN678" s="718"/>
      <c r="AO678" s="718"/>
      <c r="AP678" s="718"/>
      <c r="AQ678" s="718"/>
      <c r="AR678" s="718"/>
      <c r="AS678" s="718"/>
      <c r="AT678" s="718"/>
      <c r="AU678" s="718"/>
      <c r="AV678" s="718"/>
      <c r="AW678" s="718"/>
      <c r="AX678" s="718"/>
      <c r="AY678" s="718"/>
      <c r="AZ678" s="718"/>
      <c r="BA678" s="718"/>
      <c r="BB678" s="718"/>
      <c r="BC678" s="718"/>
      <c r="BD678" s="718"/>
      <c r="BE678" s="718"/>
      <c r="BF678" s="718"/>
      <c r="BG678" s="718"/>
      <c r="BH678" s="718"/>
      <c r="BI678" s="718"/>
      <c r="BJ678" s="718"/>
      <c r="BK678" s="718"/>
      <c r="BL678" s="718"/>
      <c r="BM678" s="718"/>
      <c r="BN678" s="718"/>
      <c r="BO678" s="718"/>
      <c r="BP678" s="718"/>
      <c r="BQ678" s="718"/>
      <c r="BR678" s="718"/>
      <c r="BS678" s="718"/>
      <c r="BT678" s="718"/>
      <c r="BU678" s="718"/>
      <c r="BV678" s="718"/>
      <c r="BW678" s="718"/>
      <c r="BX678" s="718"/>
      <c r="BY678" s="718"/>
      <c r="BZ678" s="718"/>
      <c r="CA678" s="718"/>
      <c r="CB678" s="718"/>
      <c r="CC678" s="718"/>
      <c r="CD678" s="718"/>
      <c r="CE678" s="718"/>
      <c r="CF678" s="718"/>
      <c r="CG678" s="718"/>
      <c r="CH678" s="718"/>
      <c r="CI678" s="718"/>
      <c r="CJ678" s="718"/>
      <c r="CK678" s="718"/>
      <c r="CL678" s="718"/>
      <c r="CM678" s="718"/>
      <c r="CN678" s="718"/>
      <c r="CO678" s="718"/>
      <c r="CP678" s="718"/>
      <c r="CQ678" s="718"/>
      <c r="CR678" s="718"/>
      <c r="CS678" s="718"/>
      <c r="CT678" s="718"/>
      <c r="CU678" s="718"/>
      <c r="CV678" s="718"/>
      <c r="CW678" s="718"/>
      <c r="CX678" s="718"/>
      <c r="CY678" s="718"/>
      <c r="CZ678" s="718"/>
      <c r="DA678" s="718"/>
      <c r="DB678" s="718"/>
      <c r="DC678" s="718"/>
      <c r="DD678" s="718"/>
      <c r="DE678" s="718"/>
      <c r="DF678" s="718"/>
      <c r="DG678" s="718"/>
      <c r="DH678" s="718"/>
      <c r="DI678" s="718"/>
      <c r="DJ678" s="718"/>
      <c r="DK678" s="718"/>
      <c r="DL678" s="718"/>
      <c r="DM678" s="718"/>
      <c r="DN678" s="718"/>
      <c r="DO678" s="718"/>
      <c r="DP678" s="718"/>
      <c r="DQ678" s="718"/>
      <c r="DR678" s="718"/>
      <c r="DS678" s="718"/>
      <c r="DT678" s="718"/>
      <c r="DU678" s="718"/>
      <c r="DV678" s="718"/>
      <c r="DW678" s="718"/>
      <c r="DX678" s="718"/>
      <c r="DY678" s="718"/>
      <c r="DZ678" s="718"/>
      <c r="EA678" s="718"/>
      <c r="EB678" s="718"/>
      <c r="EC678" s="718"/>
      <c r="ED678" s="718"/>
      <c r="EE678" s="718"/>
      <c r="EF678" s="718"/>
      <c r="EG678" s="718"/>
      <c r="EH678" s="718"/>
      <c r="EI678" s="718"/>
      <c r="EJ678" s="718"/>
      <c r="EK678" s="718"/>
      <c r="EL678" s="718"/>
      <c r="EM678" s="718"/>
      <c r="EN678" s="718"/>
      <c r="EO678" s="718"/>
      <c r="EP678" s="718"/>
      <c r="EQ678" s="718"/>
      <c r="ER678" s="718"/>
      <c r="ES678" s="718"/>
      <c r="ET678" s="718"/>
      <c r="EU678" s="718"/>
      <c r="EV678" s="718"/>
      <c r="EW678" s="718"/>
      <c r="EX678" s="718"/>
      <c r="EY678" s="718"/>
      <c r="EZ678" s="718"/>
      <c r="FA678" s="718"/>
      <c r="FB678" s="718"/>
      <c r="FC678" s="718"/>
      <c r="FD678" s="718"/>
      <c r="FE678" s="718"/>
      <c r="FF678" s="718"/>
      <c r="FG678" s="718"/>
      <c r="FH678" s="718"/>
      <c r="FI678" s="718"/>
      <c r="FJ678" s="718"/>
      <c r="FK678" s="718"/>
      <c r="FL678" s="718"/>
      <c r="FM678" s="718"/>
      <c r="FN678" s="718"/>
      <c r="FO678" s="718"/>
      <c r="FP678" s="718"/>
      <c r="FQ678" s="718"/>
      <c r="FR678" s="718"/>
      <c r="FS678" s="718"/>
      <c r="FT678" s="718"/>
      <c r="FU678" s="718"/>
      <c r="FV678" s="718"/>
      <c r="FW678" s="718"/>
      <c r="FX678" s="718"/>
      <c r="FY678" s="718"/>
      <c r="FZ678" s="718"/>
      <c r="GA678" s="718"/>
      <c r="GB678" s="718"/>
      <c r="GC678" s="718"/>
      <c r="GD678" s="718"/>
      <c r="GE678" s="718"/>
      <c r="GF678" s="718"/>
      <c r="GG678" s="718"/>
      <c r="GH678" s="718"/>
      <c r="GI678" s="718"/>
      <c r="GJ678" s="718"/>
      <c r="GK678" s="718"/>
      <c r="GL678" s="718"/>
      <c r="GM678" s="718"/>
      <c r="GN678" s="718"/>
      <c r="GO678" s="718"/>
      <c r="GP678" s="718"/>
      <c r="GQ678" s="718"/>
      <c r="GR678" s="718"/>
      <c r="GS678" s="718"/>
      <c r="GT678" s="718"/>
      <c r="GU678" s="718"/>
      <c r="GV678" s="718"/>
      <c r="GW678" s="718"/>
      <c r="GX678" s="718"/>
      <c r="GY678" s="718"/>
      <c r="GZ678" s="718"/>
      <c r="HA678" s="718"/>
      <c r="HB678" s="718"/>
      <c r="HC678" s="718"/>
      <c r="HD678" s="718"/>
      <c r="HE678" s="718"/>
      <c r="HF678" s="718"/>
      <c r="HG678" s="718"/>
      <c r="HH678" s="718"/>
      <c r="HI678" s="718"/>
      <c r="HJ678" s="718"/>
      <c r="HK678" s="718"/>
      <c r="HL678" s="718"/>
      <c r="HM678" s="718"/>
      <c r="HN678" s="718"/>
      <c r="HO678" s="718"/>
      <c r="HP678" s="718"/>
      <c r="HQ678" s="718"/>
      <c r="HR678" s="718"/>
      <c r="HS678" s="718"/>
      <c r="HT678" s="718"/>
      <c r="HU678" s="718"/>
      <c r="HV678" s="718"/>
      <c r="HW678" s="718"/>
      <c r="HX678" s="718"/>
      <c r="HY678" s="718"/>
      <c r="HZ678" s="718"/>
      <c r="IA678" s="718"/>
      <c r="IB678" s="718"/>
      <c r="IC678" s="718"/>
      <c r="ID678" s="718"/>
      <c r="IE678" s="718"/>
      <c r="IF678" s="718"/>
      <c r="IG678" s="718"/>
      <c r="IH678" s="718"/>
      <c r="II678" s="718"/>
      <c r="IJ678" s="718"/>
      <c r="IK678" s="718"/>
      <c r="IL678" s="718"/>
      <c r="IM678" s="718"/>
      <c r="IN678" s="718"/>
      <c r="IO678" s="718"/>
      <c r="IP678" s="718"/>
      <c r="IQ678" s="718"/>
      <c r="IR678" s="718"/>
      <c r="IS678" s="718"/>
      <c r="IT678" s="718"/>
      <c r="IU678" s="718"/>
      <c r="IV678" s="718"/>
    </row>
    <row r="679" spans="2:256" s="418" customFormat="1">
      <c r="B679" s="432"/>
      <c r="C679" s="433"/>
      <c r="D679" s="432"/>
      <c r="E679" s="432"/>
      <c r="P679" s="718"/>
      <c r="Q679" s="718"/>
      <c r="R679" s="718"/>
      <c r="S679" s="718"/>
      <c r="T679" s="718"/>
      <c r="U679" s="718"/>
      <c r="V679" s="718"/>
      <c r="W679" s="718"/>
      <c r="X679" s="718"/>
      <c r="Y679" s="718"/>
      <c r="Z679" s="718"/>
      <c r="AA679" s="718"/>
      <c r="AB679" s="718"/>
      <c r="AC679" s="718"/>
      <c r="AD679" s="718"/>
      <c r="AE679" s="718"/>
      <c r="AF679" s="718"/>
      <c r="AG679" s="718"/>
      <c r="AH679" s="718"/>
      <c r="AI679" s="718"/>
      <c r="AJ679" s="718"/>
      <c r="AK679" s="718"/>
      <c r="AL679" s="718"/>
      <c r="AM679" s="718"/>
      <c r="AN679" s="718"/>
      <c r="AO679" s="718"/>
      <c r="AP679" s="718"/>
      <c r="AQ679" s="718"/>
      <c r="AR679" s="718"/>
      <c r="AS679" s="718"/>
      <c r="AT679" s="718"/>
      <c r="AU679" s="718"/>
      <c r="AV679" s="718"/>
      <c r="AW679" s="718"/>
      <c r="AX679" s="718"/>
      <c r="AY679" s="718"/>
      <c r="AZ679" s="718"/>
      <c r="BA679" s="718"/>
      <c r="BB679" s="718"/>
      <c r="BC679" s="718"/>
      <c r="BD679" s="718"/>
      <c r="BE679" s="718"/>
      <c r="BF679" s="718"/>
      <c r="BG679" s="718"/>
      <c r="BH679" s="718"/>
      <c r="BI679" s="718"/>
      <c r="BJ679" s="718"/>
      <c r="BK679" s="718"/>
      <c r="BL679" s="718"/>
      <c r="BM679" s="718"/>
      <c r="BN679" s="718"/>
      <c r="BO679" s="718"/>
      <c r="BP679" s="718"/>
      <c r="BQ679" s="718"/>
      <c r="BR679" s="718"/>
      <c r="BS679" s="718"/>
      <c r="BT679" s="718"/>
      <c r="BU679" s="718"/>
      <c r="BV679" s="718"/>
      <c r="BW679" s="718"/>
      <c r="BX679" s="718"/>
      <c r="BY679" s="718"/>
      <c r="BZ679" s="718"/>
      <c r="CA679" s="718"/>
      <c r="CB679" s="718"/>
      <c r="CC679" s="718"/>
      <c r="CD679" s="718"/>
      <c r="CE679" s="718"/>
      <c r="CF679" s="718"/>
      <c r="CG679" s="718"/>
      <c r="CH679" s="718"/>
      <c r="CI679" s="718"/>
      <c r="CJ679" s="718"/>
      <c r="CK679" s="718"/>
      <c r="CL679" s="718"/>
      <c r="CM679" s="718"/>
      <c r="CN679" s="718"/>
      <c r="CO679" s="718"/>
      <c r="CP679" s="718"/>
      <c r="CQ679" s="718"/>
      <c r="CR679" s="718"/>
      <c r="CS679" s="718"/>
      <c r="CT679" s="718"/>
      <c r="CU679" s="718"/>
      <c r="CV679" s="718"/>
      <c r="CW679" s="718"/>
      <c r="CX679" s="718"/>
      <c r="CY679" s="718"/>
      <c r="CZ679" s="718"/>
      <c r="DA679" s="718"/>
      <c r="DB679" s="718"/>
      <c r="DC679" s="718"/>
      <c r="DD679" s="718"/>
      <c r="DE679" s="718"/>
      <c r="DF679" s="718"/>
      <c r="DG679" s="718"/>
      <c r="DH679" s="718"/>
      <c r="DI679" s="718"/>
      <c r="DJ679" s="718"/>
      <c r="DK679" s="718"/>
      <c r="DL679" s="718"/>
      <c r="DM679" s="718"/>
      <c r="DN679" s="718"/>
      <c r="DO679" s="718"/>
      <c r="DP679" s="718"/>
      <c r="DQ679" s="718"/>
      <c r="DR679" s="718"/>
      <c r="DS679" s="718"/>
      <c r="DT679" s="718"/>
      <c r="DU679" s="718"/>
      <c r="DV679" s="718"/>
      <c r="DW679" s="718"/>
      <c r="DX679" s="718"/>
      <c r="DY679" s="718"/>
      <c r="DZ679" s="718"/>
      <c r="EA679" s="718"/>
      <c r="EB679" s="718"/>
      <c r="EC679" s="718"/>
      <c r="ED679" s="718"/>
      <c r="EE679" s="718"/>
      <c r="EF679" s="718"/>
      <c r="EG679" s="718"/>
      <c r="EH679" s="718"/>
      <c r="EI679" s="718"/>
      <c r="EJ679" s="718"/>
      <c r="EK679" s="718"/>
      <c r="EL679" s="718"/>
      <c r="EM679" s="718"/>
      <c r="EN679" s="718"/>
      <c r="EO679" s="718"/>
      <c r="EP679" s="718"/>
      <c r="EQ679" s="718"/>
      <c r="ER679" s="718"/>
      <c r="ES679" s="718"/>
      <c r="ET679" s="718"/>
      <c r="EU679" s="718"/>
      <c r="EV679" s="718"/>
      <c r="EW679" s="718"/>
      <c r="EX679" s="718"/>
      <c r="EY679" s="718"/>
      <c r="EZ679" s="718"/>
      <c r="FA679" s="718"/>
      <c r="FB679" s="718"/>
      <c r="FC679" s="718"/>
      <c r="FD679" s="718"/>
      <c r="FE679" s="718"/>
      <c r="FF679" s="718"/>
      <c r="FG679" s="718"/>
      <c r="FH679" s="718"/>
      <c r="FI679" s="718"/>
      <c r="FJ679" s="718"/>
      <c r="FK679" s="718"/>
      <c r="FL679" s="718"/>
      <c r="FM679" s="718"/>
      <c r="FN679" s="718"/>
      <c r="FO679" s="718"/>
      <c r="FP679" s="718"/>
      <c r="FQ679" s="718"/>
      <c r="FR679" s="718"/>
      <c r="FS679" s="718"/>
      <c r="FT679" s="718"/>
      <c r="FU679" s="718"/>
      <c r="FV679" s="718"/>
      <c r="FW679" s="718"/>
      <c r="FX679" s="718"/>
      <c r="FY679" s="718"/>
      <c r="FZ679" s="718"/>
      <c r="GA679" s="718"/>
      <c r="GB679" s="718"/>
      <c r="GC679" s="718"/>
      <c r="GD679" s="718"/>
      <c r="GE679" s="718"/>
      <c r="GF679" s="718"/>
      <c r="GG679" s="718"/>
      <c r="GH679" s="718"/>
      <c r="GI679" s="718"/>
      <c r="GJ679" s="718"/>
      <c r="GK679" s="718"/>
      <c r="GL679" s="718"/>
      <c r="GM679" s="718"/>
      <c r="GN679" s="718"/>
      <c r="GO679" s="718"/>
      <c r="GP679" s="718"/>
      <c r="GQ679" s="718"/>
      <c r="GR679" s="718"/>
      <c r="GS679" s="718"/>
      <c r="GT679" s="718"/>
      <c r="GU679" s="718"/>
      <c r="GV679" s="718"/>
      <c r="GW679" s="718"/>
      <c r="GX679" s="718"/>
      <c r="GY679" s="718"/>
      <c r="GZ679" s="718"/>
      <c r="HA679" s="718"/>
      <c r="HB679" s="718"/>
      <c r="HC679" s="718"/>
      <c r="HD679" s="718"/>
      <c r="HE679" s="718"/>
      <c r="HF679" s="718"/>
      <c r="HG679" s="718"/>
      <c r="HH679" s="718"/>
      <c r="HI679" s="718"/>
      <c r="HJ679" s="718"/>
      <c r="HK679" s="718"/>
      <c r="HL679" s="718"/>
      <c r="HM679" s="718"/>
      <c r="HN679" s="718"/>
      <c r="HO679" s="718"/>
      <c r="HP679" s="718"/>
      <c r="HQ679" s="718"/>
      <c r="HR679" s="718"/>
      <c r="HS679" s="718"/>
      <c r="HT679" s="718"/>
      <c r="HU679" s="718"/>
      <c r="HV679" s="718"/>
      <c r="HW679" s="718"/>
      <c r="HX679" s="718"/>
      <c r="HY679" s="718"/>
      <c r="HZ679" s="718"/>
      <c r="IA679" s="718"/>
      <c r="IB679" s="718"/>
      <c r="IC679" s="718"/>
      <c r="ID679" s="718"/>
      <c r="IE679" s="718"/>
      <c r="IF679" s="718"/>
      <c r="IG679" s="718"/>
      <c r="IH679" s="718"/>
      <c r="II679" s="718"/>
      <c r="IJ679" s="718"/>
      <c r="IK679" s="718"/>
      <c r="IL679" s="718"/>
      <c r="IM679" s="718"/>
      <c r="IN679" s="718"/>
      <c r="IO679" s="718"/>
      <c r="IP679" s="718"/>
      <c r="IQ679" s="718"/>
      <c r="IR679" s="718"/>
      <c r="IS679" s="718"/>
      <c r="IT679" s="718"/>
      <c r="IU679" s="718"/>
      <c r="IV679" s="718"/>
    </row>
    <row r="680" spans="2:256" s="418" customFormat="1">
      <c r="B680" s="432"/>
      <c r="C680" s="433"/>
      <c r="D680" s="432"/>
      <c r="E680" s="432"/>
      <c r="P680" s="718"/>
      <c r="Q680" s="718"/>
      <c r="R680" s="718"/>
      <c r="S680" s="718"/>
      <c r="T680" s="718"/>
      <c r="U680" s="718"/>
      <c r="V680" s="718"/>
      <c r="W680" s="718"/>
      <c r="X680" s="718"/>
      <c r="Y680" s="718"/>
      <c r="Z680" s="718"/>
      <c r="AA680" s="718"/>
      <c r="AB680" s="718"/>
      <c r="AC680" s="718"/>
      <c r="AD680" s="718"/>
      <c r="AE680" s="718"/>
      <c r="AF680" s="718"/>
      <c r="AG680" s="718"/>
      <c r="AH680" s="718"/>
      <c r="AI680" s="718"/>
      <c r="AJ680" s="718"/>
      <c r="AK680" s="718"/>
      <c r="AL680" s="718"/>
      <c r="AM680" s="718"/>
      <c r="AN680" s="718"/>
      <c r="AO680" s="718"/>
      <c r="AP680" s="718"/>
      <c r="AQ680" s="718"/>
      <c r="AR680" s="718"/>
      <c r="AS680" s="718"/>
      <c r="AT680" s="718"/>
      <c r="AU680" s="718"/>
      <c r="AV680" s="718"/>
      <c r="AW680" s="718"/>
      <c r="AX680" s="718"/>
      <c r="AY680" s="718"/>
      <c r="AZ680" s="718"/>
      <c r="BA680" s="718"/>
      <c r="BB680" s="718"/>
      <c r="BC680" s="718"/>
      <c r="BD680" s="718"/>
      <c r="BE680" s="718"/>
      <c r="BF680" s="718"/>
      <c r="BG680" s="718"/>
      <c r="BH680" s="718"/>
      <c r="BI680" s="718"/>
      <c r="BJ680" s="718"/>
      <c r="BK680" s="718"/>
      <c r="BL680" s="718"/>
      <c r="BM680" s="718"/>
      <c r="BN680" s="718"/>
      <c r="BO680" s="718"/>
      <c r="BP680" s="718"/>
      <c r="BQ680" s="718"/>
      <c r="BR680" s="718"/>
      <c r="BS680" s="718"/>
      <c r="BT680" s="718"/>
      <c r="BU680" s="718"/>
      <c r="BV680" s="718"/>
      <c r="BW680" s="718"/>
      <c r="BX680" s="718"/>
      <c r="BY680" s="718"/>
      <c r="BZ680" s="718"/>
      <c r="CA680" s="718"/>
      <c r="CB680" s="718"/>
      <c r="CC680" s="718"/>
      <c r="CD680" s="718"/>
      <c r="CE680" s="718"/>
      <c r="CF680" s="718"/>
      <c r="CG680" s="718"/>
      <c r="CH680" s="718"/>
      <c r="CI680" s="718"/>
      <c r="CJ680" s="718"/>
      <c r="CK680" s="718"/>
      <c r="CL680" s="718"/>
      <c r="CM680" s="718"/>
      <c r="CN680" s="718"/>
      <c r="CO680" s="718"/>
      <c r="CP680" s="718"/>
      <c r="CQ680" s="718"/>
      <c r="CR680" s="718"/>
      <c r="CS680" s="718"/>
      <c r="CT680" s="718"/>
      <c r="CU680" s="718"/>
      <c r="CV680" s="718"/>
      <c r="CW680" s="718"/>
      <c r="CX680" s="718"/>
      <c r="CY680" s="718"/>
      <c r="CZ680" s="718"/>
      <c r="DA680" s="718"/>
      <c r="DB680" s="718"/>
      <c r="DC680" s="718"/>
      <c r="DD680" s="718"/>
      <c r="DE680" s="718"/>
      <c r="DF680" s="718"/>
      <c r="DG680" s="718"/>
      <c r="DH680" s="718"/>
      <c r="DI680" s="718"/>
      <c r="DJ680" s="718"/>
      <c r="DK680" s="718"/>
      <c r="DL680" s="718"/>
      <c r="DM680" s="718"/>
      <c r="DN680" s="718"/>
      <c r="DO680" s="718"/>
      <c r="DP680" s="718"/>
      <c r="DQ680" s="718"/>
      <c r="DR680" s="718"/>
      <c r="DS680" s="718"/>
      <c r="DT680" s="718"/>
      <c r="DU680" s="718"/>
      <c r="DV680" s="718"/>
      <c r="DW680" s="718"/>
      <c r="DX680" s="718"/>
      <c r="DY680" s="718"/>
      <c r="DZ680" s="718"/>
      <c r="EA680" s="718"/>
      <c r="EB680" s="718"/>
      <c r="EC680" s="718"/>
      <c r="ED680" s="718"/>
      <c r="EE680" s="718"/>
      <c r="EF680" s="718"/>
      <c r="EG680" s="718"/>
      <c r="EH680" s="718"/>
      <c r="EI680" s="718"/>
      <c r="EJ680" s="718"/>
      <c r="EK680" s="718"/>
      <c r="EL680" s="718"/>
      <c r="EM680" s="718"/>
      <c r="EN680" s="718"/>
      <c r="EO680" s="718"/>
      <c r="EP680" s="718"/>
      <c r="EQ680" s="718"/>
      <c r="ER680" s="718"/>
      <c r="ES680" s="718"/>
      <c r="ET680" s="718"/>
      <c r="EU680" s="718"/>
      <c r="EV680" s="718"/>
      <c r="EW680" s="718"/>
      <c r="EX680" s="718"/>
      <c r="EY680" s="718"/>
      <c r="EZ680" s="718"/>
      <c r="FA680" s="718"/>
      <c r="FB680" s="718"/>
      <c r="FC680" s="718"/>
      <c r="FD680" s="718"/>
      <c r="FE680" s="718"/>
      <c r="FF680" s="718"/>
      <c r="FG680" s="718"/>
      <c r="FH680" s="718"/>
      <c r="FI680" s="718"/>
      <c r="FJ680" s="718"/>
      <c r="FK680" s="718"/>
      <c r="FL680" s="718"/>
      <c r="FM680" s="718"/>
      <c r="FN680" s="718"/>
      <c r="FO680" s="718"/>
      <c r="FP680" s="718"/>
      <c r="FQ680" s="718"/>
      <c r="FR680" s="718"/>
      <c r="FS680" s="718"/>
      <c r="FT680" s="718"/>
      <c r="FU680" s="718"/>
      <c r="FV680" s="718"/>
      <c r="FW680" s="718"/>
      <c r="FX680" s="718"/>
      <c r="FY680" s="718"/>
      <c r="FZ680" s="718"/>
      <c r="GA680" s="718"/>
      <c r="GB680" s="718"/>
      <c r="GC680" s="718"/>
      <c r="GD680" s="718"/>
      <c r="GE680" s="718"/>
      <c r="GF680" s="718"/>
      <c r="GG680" s="718"/>
      <c r="GH680" s="718"/>
      <c r="GI680" s="718"/>
      <c r="GJ680" s="718"/>
      <c r="GK680" s="718"/>
      <c r="GL680" s="718"/>
      <c r="GM680" s="718"/>
      <c r="GN680" s="718"/>
      <c r="GO680" s="718"/>
      <c r="GP680" s="718"/>
      <c r="GQ680" s="718"/>
      <c r="GR680" s="718"/>
      <c r="GS680" s="718"/>
      <c r="GT680" s="718"/>
      <c r="GU680" s="718"/>
      <c r="GV680" s="718"/>
      <c r="GW680" s="718"/>
      <c r="GX680" s="718"/>
      <c r="GY680" s="718"/>
      <c r="GZ680" s="718"/>
      <c r="HA680" s="718"/>
      <c r="HB680" s="718"/>
      <c r="HC680" s="718"/>
      <c r="HD680" s="718"/>
      <c r="HE680" s="718"/>
      <c r="HF680" s="718"/>
      <c r="HG680" s="718"/>
      <c r="HH680" s="718"/>
      <c r="HI680" s="718"/>
      <c r="HJ680" s="718"/>
      <c r="HK680" s="718"/>
      <c r="HL680" s="718"/>
      <c r="HM680" s="718"/>
      <c r="HN680" s="718"/>
      <c r="HO680" s="718"/>
      <c r="HP680" s="718"/>
      <c r="HQ680" s="718"/>
      <c r="HR680" s="718"/>
      <c r="HS680" s="718"/>
      <c r="HT680" s="718"/>
      <c r="HU680" s="718"/>
      <c r="HV680" s="718"/>
      <c r="HW680" s="718"/>
      <c r="HX680" s="718"/>
      <c r="HY680" s="718"/>
      <c r="HZ680" s="718"/>
      <c r="IA680" s="718"/>
      <c r="IB680" s="718"/>
      <c r="IC680" s="718"/>
      <c r="ID680" s="718"/>
      <c r="IE680" s="718"/>
      <c r="IF680" s="718"/>
      <c r="IG680" s="718"/>
      <c r="IH680" s="718"/>
      <c r="II680" s="718"/>
      <c r="IJ680" s="718"/>
      <c r="IK680" s="718"/>
      <c r="IL680" s="718"/>
      <c r="IM680" s="718"/>
      <c r="IN680" s="718"/>
      <c r="IO680" s="718"/>
      <c r="IP680" s="718"/>
      <c r="IQ680" s="718"/>
      <c r="IR680" s="718"/>
      <c r="IS680" s="718"/>
      <c r="IT680" s="718"/>
      <c r="IU680" s="718"/>
      <c r="IV680" s="718"/>
    </row>
    <row r="681" spans="2:256" s="418" customFormat="1">
      <c r="B681" s="432"/>
      <c r="C681" s="433"/>
      <c r="D681" s="432"/>
      <c r="E681" s="432"/>
      <c r="P681" s="718"/>
      <c r="Q681" s="718"/>
      <c r="R681" s="718"/>
      <c r="S681" s="718"/>
      <c r="T681" s="718"/>
      <c r="U681" s="718"/>
      <c r="V681" s="718"/>
      <c r="W681" s="718"/>
      <c r="X681" s="718"/>
      <c r="Y681" s="718"/>
      <c r="Z681" s="718"/>
      <c r="AA681" s="718"/>
      <c r="AB681" s="718"/>
      <c r="AC681" s="718"/>
      <c r="AD681" s="718"/>
      <c r="AE681" s="718"/>
      <c r="AF681" s="718"/>
      <c r="AG681" s="718"/>
      <c r="AH681" s="718"/>
      <c r="AI681" s="718"/>
      <c r="AJ681" s="718"/>
      <c r="AK681" s="718"/>
      <c r="AL681" s="718"/>
      <c r="AM681" s="718"/>
      <c r="AN681" s="718"/>
      <c r="AO681" s="718"/>
      <c r="AP681" s="718"/>
      <c r="AQ681" s="718"/>
      <c r="AR681" s="718"/>
      <c r="AS681" s="718"/>
      <c r="AT681" s="718"/>
      <c r="AU681" s="718"/>
      <c r="AV681" s="718"/>
      <c r="AW681" s="718"/>
      <c r="AX681" s="718"/>
      <c r="AY681" s="718"/>
      <c r="AZ681" s="718"/>
      <c r="BA681" s="718"/>
      <c r="BB681" s="718"/>
      <c r="BC681" s="718"/>
      <c r="BD681" s="718"/>
      <c r="BE681" s="718"/>
      <c r="BF681" s="718"/>
      <c r="BG681" s="718"/>
      <c r="BH681" s="718"/>
      <c r="BI681" s="718"/>
      <c r="BJ681" s="718"/>
      <c r="BK681" s="718"/>
      <c r="BL681" s="718"/>
      <c r="BM681" s="718"/>
      <c r="BN681" s="718"/>
      <c r="BO681" s="718"/>
      <c r="BP681" s="718"/>
      <c r="BQ681" s="718"/>
      <c r="BR681" s="718"/>
      <c r="BS681" s="718"/>
      <c r="BT681" s="718"/>
      <c r="BU681" s="718"/>
      <c r="BV681" s="718"/>
      <c r="BW681" s="718"/>
      <c r="BX681" s="718"/>
      <c r="BY681" s="718"/>
      <c r="BZ681" s="718"/>
      <c r="CA681" s="718"/>
      <c r="CB681" s="718"/>
      <c r="CC681" s="718"/>
      <c r="CD681" s="718"/>
      <c r="CE681" s="718"/>
      <c r="CF681" s="718"/>
      <c r="CG681" s="718"/>
      <c r="CH681" s="718"/>
      <c r="CI681" s="718"/>
      <c r="CJ681" s="718"/>
      <c r="CK681" s="718"/>
      <c r="CL681" s="718"/>
      <c r="CM681" s="718"/>
      <c r="CN681" s="718"/>
      <c r="CO681" s="718"/>
      <c r="CP681" s="718"/>
      <c r="CQ681" s="718"/>
      <c r="CR681" s="718"/>
      <c r="CS681" s="718"/>
      <c r="CT681" s="718"/>
      <c r="CU681" s="718"/>
      <c r="CV681" s="718"/>
      <c r="CW681" s="718"/>
      <c r="CX681" s="718"/>
      <c r="CY681" s="718"/>
      <c r="CZ681" s="718"/>
      <c r="DA681" s="718"/>
      <c r="DB681" s="718"/>
      <c r="DC681" s="718"/>
      <c r="DD681" s="718"/>
      <c r="DE681" s="718"/>
      <c r="DF681" s="718"/>
      <c r="DG681" s="718"/>
      <c r="DH681" s="718"/>
      <c r="DI681" s="718"/>
      <c r="DJ681" s="718"/>
      <c r="DK681" s="718"/>
      <c r="DL681" s="718"/>
      <c r="DM681" s="718"/>
      <c r="DN681" s="718"/>
      <c r="DO681" s="718"/>
      <c r="DP681" s="718"/>
      <c r="DQ681" s="718"/>
      <c r="DR681" s="718"/>
      <c r="DS681" s="718"/>
      <c r="DT681" s="718"/>
      <c r="DU681" s="718"/>
      <c r="DV681" s="718"/>
      <c r="DW681" s="718"/>
      <c r="DX681" s="718"/>
      <c r="DY681" s="718"/>
      <c r="DZ681" s="718"/>
      <c r="EA681" s="718"/>
      <c r="EB681" s="718"/>
      <c r="EC681" s="718"/>
      <c r="ED681" s="718"/>
      <c r="EE681" s="718"/>
      <c r="EF681" s="718"/>
      <c r="EG681" s="718"/>
      <c r="EH681" s="718"/>
      <c r="EI681" s="718"/>
      <c r="EJ681" s="718"/>
      <c r="EK681" s="718"/>
      <c r="EL681" s="718"/>
      <c r="EM681" s="718"/>
      <c r="EN681" s="718"/>
      <c r="EO681" s="718"/>
      <c r="EP681" s="718"/>
      <c r="EQ681" s="718"/>
      <c r="ER681" s="718"/>
      <c r="ES681" s="718"/>
      <c r="ET681" s="718"/>
      <c r="EU681" s="718"/>
      <c r="EV681" s="718"/>
      <c r="EW681" s="718"/>
      <c r="EX681" s="718"/>
      <c r="EY681" s="718"/>
      <c r="EZ681" s="718"/>
      <c r="FA681" s="718"/>
      <c r="FB681" s="718"/>
      <c r="FC681" s="718"/>
      <c r="FD681" s="718"/>
      <c r="FE681" s="718"/>
      <c r="FF681" s="718"/>
      <c r="FG681" s="718"/>
      <c r="FH681" s="718"/>
      <c r="FI681" s="718"/>
      <c r="FJ681" s="718"/>
      <c r="FK681" s="718"/>
      <c r="FL681" s="718"/>
      <c r="FM681" s="718"/>
      <c r="FN681" s="718"/>
      <c r="FO681" s="718"/>
      <c r="FP681" s="718"/>
      <c r="FQ681" s="718"/>
      <c r="FR681" s="718"/>
      <c r="FS681" s="718"/>
      <c r="FT681" s="718"/>
      <c r="FU681" s="718"/>
      <c r="FV681" s="718"/>
      <c r="FW681" s="718"/>
      <c r="FX681" s="718"/>
      <c r="FY681" s="718"/>
      <c r="FZ681" s="718"/>
      <c r="GA681" s="718"/>
      <c r="GB681" s="718"/>
      <c r="GC681" s="718"/>
      <c r="GD681" s="718"/>
      <c r="GE681" s="718"/>
      <c r="GF681" s="718"/>
      <c r="GG681" s="718"/>
      <c r="GH681" s="718"/>
      <c r="GI681" s="718"/>
      <c r="GJ681" s="718"/>
      <c r="GK681" s="718"/>
      <c r="GL681" s="718"/>
      <c r="GM681" s="718"/>
      <c r="GN681" s="718"/>
      <c r="GO681" s="718"/>
      <c r="GP681" s="718"/>
      <c r="GQ681" s="718"/>
      <c r="GR681" s="718"/>
      <c r="GS681" s="718"/>
      <c r="GT681" s="718"/>
      <c r="GU681" s="718"/>
      <c r="GV681" s="718"/>
      <c r="GW681" s="718"/>
      <c r="GX681" s="718"/>
      <c r="GY681" s="718"/>
      <c r="GZ681" s="718"/>
      <c r="HA681" s="718"/>
      <c r="HB681" s="718"/>
      <c r="HC681" s="718"/>
      <c r="HD681" s="718"/>
      <c r="HE681" s="718"/>
      <c r="HF681" s="718"/>
      <c r="HG681" s="718"/>
      <c r="HH681" s="718"/>
      <c r="HI681" s="718"/>
      <c r="HJ681" s="718"/>
      <c r="HK681" s="718"/>
      <c r="HL681" s="718"/>
      <c r="HM681" s="718"/>
      <c r="HN681" s="718"/>
      <c r="HO681" s="718"/>
      <c r="HP681" s="718"/>
      <c r="HQ681" s="718"/>
      <c r="HR681" s="718"/>
      <c r="HS681" s="718"/>
      <c r="HT681" s="718"/>
      <c r="HU681" s="718"/>
      <c r="HV681" s="718"/>
      <c r="HW681" s="718"/>
      <c r="HX681" s="718"/>
      <c r="HY681" s="718"/>
      <c r="HZ681" s="718"/>
      <c r="IA681" s="718"/>
      <c r="IB681" s="718"/>
      <c r="IC681" s="718"/>
      <c r="ID681" s="718"/>
      <c r="IE681" s="718"/>
      <c r="IF681" s="718"/>
      <c r="IG681" s="718"/>
      <c r="IH681" s="718"/>
      <c r="II681" s="718"/>
      <c r="IJ681" s="718"/>
      <c r="IK681" s="718"/>
      <c r="IL681" s="718"/>
      <c r="IM681" s="718"/>
      <c r="IN681" s="718"/>
      <c r="IO681" s="718"/>
      <c r="IP681" s="718"/>
      <c r="IQ681" s="718"/>
      <c r="IR681" s="718"/>
      <c r="IS681" s="718"/>
      <c r="IT681" s="718"/>
      <c r="IU681" s="718"/>
      <c r="IV681" s="718"/>
    </row>
    <row r="682" spans="2:256" s="418" customFormat="1">
      <c r="B682" s="432"/>
      <c r="C682" s="433"/>
      <c r="D682" s="432"/>
      <c r="E682" s="432"/>
      <c r="P682" s="718"/>
      <c r="Q682" s="718"/>
      <c r="R682" s="718"/>
      <c r="S682" s="718"/>
      <c r="T682" s="718"/>
      <c r="U682" s="718"/>
      <c r="V682" s="718"/>
      <c r="W682" s="718"/>
      <c r="X682" s="718"/>
      <c r="Y682" s="718"/>
      <c r="Z682" s="718"/>
      <c r="AA682" s="718"/>
      <c r="AB682" s="718"/>
      <c r="AC682" s="718"/>
      <c r="AD682" s="718"/>
      <c r="AE682" s="718"/>
      <c r="AF682" s="718"/>
      <c r="AG682" s="718"/>
      <c r="AH682" s="718"/>
      <c r="AI682" s="718"/>
      <c r="AJ682" s="718"/>
      <c r="AK682" s="718"/>
      <c r="AL682" s="718"/>
      <c r="AM682" s="718"/>
      <c r="AN682" s="718"/>
      <c r="AO682" s="718"/>
      <c r="AP682" s="718"/>
      <c r="AQ682" s="718"/>
      <c r="AR682" s="718"/>
      <c r="AS682" s="718"/>
      <c r="AT682" s="718"/>
      <c r="AU682" s="718"/>
      <c r="AV682" s="718"/>
      <c r="AW682" s="718"/>
      <c r="AX682" s="718"/>
      <c r="AY682" s="718"/>
      <c r="AZ682" s="718"/>
      <c r="BA682" s="718"/>
      <c r="BB682" s="718"/>
      <c r="BC682" s="718"/>
      <c r="BD682" s="718"/>
      <c r="BE682" s="718"/>
      <c r="BF682" s="718"/>
      <c r="BG682" s="718"/>
      <c r="BH682" s="718"/>
      <c r="BI682" s="718"/>
      <c r="BJ682" s="718"/>
      <c r="BK682" s="718"/>
      <c r="BL682" s="718"/>
      <c r="BM682" s="718"/>
      <c r="BN682" s="718"/>
      <c r="BO682" s="718"/>
      <c r="BP682" s="718"/>
      <c r="BQ682" s="718"/>
      <c r="BR682" s="718"/>
      <c r="BS682" s="718"/>
      <c r="BT682" s="718"/>
      <c r="BU682" s="718"/>
      <c r="BV682" s="718"/>
      <c r="BW682" s="718"/>
      <c r="BX682" s="718"/>
      <c r="BY682" s="718"/>
      <c r="BZ682" s="718"/>
      <c r="CA682" s="718"/>
      <c r="CB682" s="718"/>
      <c r="CC682" s="718"/>
      <c r="CD682" s="718"/>
      <c r="CE682" s="718"/>
      <c r="CF682" s="718"/>
      <c r="CG682" s="718"/>
      <c r="CH682" s="718"/>
      <c r="CI682" s="718"/>
      <c r="CJ682" s="718"/>
      <c r="CK682" s="718"/>
      <c r="CL682" s="718"/>
      <c r="CM682" s="718"/>
      <c r="CN682" s="718"/>
      <c r="CO682" s="718"/>
      <c r="CP682" s="718"/>
      <c r="CQ682" s="718"/>
      <c r="CR682" s="718"/>
      <c r="CS682" s="718"/>
      <c r="CT682" s="718"/>
      <c r="CU682" s="718"/>
      <c r="CV682" s="718"/>
      <c r="CW682" s="718"/>
      <c r="CX682" s="718"/>
      <c r="CY682" s="718"/>
      <c r="CZ682" s="718"/>
      <c r="DA682" s="718"/>
      <c r="DB682" s="718"/>
      <c r="DC682" s="718"/>
      <c r="DD682" s="718"/>
      <c r="DE682" s="718"/>
      <c r="DF682" s="718"/>
      <c r="DG682" s="718"/>
      <c r="DH682" s="718"/>
      <c r="DI682" s="718"/>
      <c r="DJ682" s="718"/>
      <c r="DK682" s="718"/>
      <c r="DL682" s="718"/>
      <c r="DM682" s="718"/>
      <c r="DN682" s="718"/>
      <c r="DO682" s="718"/>
      <c r="DP682" s="718"/>
      <c r="DQ682" s="718"/>
      <c r="DR682" s="718"/>
      <c r="DS682" s="718"/>
      <c r="DT682" s="718"/>
      <c r="DU682" s="718"/>
      <c r="DV682" s="718"/>
      <c r="DW682" s="718"/>
      <c r="DX682" s="718"/>
      <c r="DY682" s="718"/>
      <c r="DZ682" s="718"/>
      <c r="EA682" s="718"/>
      <c r="EB682" s="718"/>
      <c r="EC682" s="718"/>
      <c r="ED682" s="718"/>
      <c r="EE682" s="718"/>
      <c r="EF682" s="718"/>
      <c r="EG682" s="718"/>
      <c r="EH682" s="718"/>
      <c r="EI682" s="718"/>
      <c r="EJ682" s="718"/>
      <c r="EK682" s="718"/>
      <c r="EL682" s="718"/>
      <c r="EM682" s="718"/>
      <c r="EN682" s="718"/>
      <c r="EO682" s="718"/>
      <c r="EP682" s="718"/>
      <c r="EQ682" s="718"/>
      <c r="ER682" s="718"/>
      <c r="ES682" s="718"/>
      <c r="ET682" s="718"/>
      <c r="EU682" s="718"/>
      <c r="EV682" s="718"/>
      <c r="EW682" s="718"/>
      <c r="EX682" s="718"/>
      <c r="EY682" s="718"/>
      <c r="EZ682" s="718"/>
      <c r="FA682" s="718"/>
      <c r="FB682" s="718"/>
      <c r="FC682" s="718"/>
      <c r="FD682" s="718"/>
      <c r="FE682" s="718"/>
      <c r="FF682" s="718"/>
      <c r="FG682" s="718"/>
      <c r="FH682" s="718"/>
      <c r="FI682" s="718"/>
      <c r="FJ682" s="718"/>
      <c r="FK682" s="718"/>
      <c r="FL682" s="718"/>
      <c r="FM682" s="718"/>
      <c r="FN682" s="718"/>
      <c r="FO682" s="718"/>
      <c r="FP682" s="718"/>
      <c r="FQ682" s="718"/>
      <c r="FR682" s="718"/>
      <c r="FS682" s="718"/>
      <c r="FT682" s="718"/>
      <c r="FU682" s="718"/>
      <c r="FV682" s="718"/>
      <c r="FW682" s="718"/>
      <c r="FX682" s="718"/>
      <c r="FY682" s="718"/>
      <c r="FZ682" s="718"/>
      <c r="GA682" s="718"/>
      <c r="GB682" s="718"/>
      <c r="GC682" s="718"/>
      <c r="GD682" s="718"/>
      <c r="GE682" s="718"/>
      <c r="GF682" s="718"/>
      <c r="GG682" s="718"/>
      <c r="GH682" s="718"/>
      <c r="GI682" s="718"/>
      <c r="GJ682" s="718"/>
      <c r="GK682" s="718"/>
      <c r="GL682" s="718"/>
      <c r="GM682" s="718"/>
      <c r="GN682" s="718"/>
      <c r="GO682" s="718"/>
      <c r="GP682" s="718"/>
      <c r="GQ682" s="718"/>
      <c r="GR682" s="718"/>
      <c r="GS682" s="718"/>
      <c r="GT682" s="718"/>
      <c r="GU682" s="718"/>
      <c r="GV682" s="718"/>
      <c r="GW682" s="718"/>
      <c r="GX682" s="718"/>
      <c r="GY682" s="718"/>
      <c r="GZ682" s="718"/>
      <c r="HA682" s="718"/>
      <c r="HB682" s="718"/>
      <c r="HC682" s="718"/>
      <c r="HD682" s="718"/>
      <c r="HE682" s="718"/>
      <c r="HF682" s="718"/>
      <c r="HG682" s="718"/>
      <c r="HH682" s="718"/>
      <c r="HI682" s="718"/>
      <c r="HJ682" s="718"/>
      <c r="HK682" s="718"/>
      <c r="HL682" s="718"/>
      <c r="HM682" s="718"/>
      <c r="HN682" s="718"/>
      <c r="HO682" s="718"/>
      <c r="HP682" s="718"/>
      <c r="HQ682" s="718"/>
      <c r="HR682" s="718"/>
      <c r="HS682" s="718"/>
      <c r="HT682" s="718"/>
      <c r="HU682" s="718"/>
      <c r="HV682" s="718"/>
      <c r="HW682" s="718"/>
      <c r="HX682" s="718"/>
      <c r="HY682" s="718"/>
      <c r="HZ682" s="718"/>
      <c r="IA682" s="718"/>
      <c r="IB682" s="718"/>
      <c r="IC682" s="718"/>
      <c r="ID682" s="718"/>
      <c r="IE682" s="718"/>
      <c r="IF682" s="718"/>
      <c r="IG682" s="718"/>
      <c r="IH682" s="718"/>
      <c r="II682" s="718"/>
      <c r="IJ682" s="718"/>
      <c r="IK682" s="718"/>
      <c r="IL682" s="718"/>
      <c r="IM682" s="718"/>
      <c r="IN682" s="718"/>
      <c r="IO682" s="718"/>
      <c r="IP682" s="718"/>
      <c r="IQ682" s="718"/>
      <c r="IR682" s="718"/>
      <c r="IS682" s="718"/>
      <c r="IT682" s="718"/>
      <c r="IU682" s="718"/>
      <c r="IV682" s="718"/>
    </row>
    <row r="683" spans="2:256" s="418" customFormat="1">
      <c r="B683" s="432"/>
      <c r="C683" s="433"/>
      <c r="D683" s="432"/>
      <c r="E683" s="432"/>
      <c r="P683" s="718"/>
      <c r="Q683" s="718"/>
      <c r="R683" s="718"/>
      <c r="S683" s="718"/>
      <c r="T683" s="718"/>
      <c r="U683" s="718"/>
      <c r="V683" s="718"/>
      <c r="W683" s="718"/>
      <c r="X683" s="718"/>
      <c r="Y683" s="718"/>
      <c r="Z683" s="718"/>
      <c r="AA683" s="718"/>
      <c r="AB683" s="718"/>
      <c r="AC683" s="718"/>
      <c r="AD683" s="718"/>
      <c r="AE683" s="718"/>
      <c r="AF683" s="718"/>
      <c r="AG683" s="718"/>
      <c r="AH683" s="718"/>
      <c r="AI683" s="718"/>
      <c r="AJ683" s="718"/>
      <c r="AK683" s="718"/>
      <c r="AL683" s="718"/>
      <c r="AM683" s="718"/>
      <c r="AN683" s="718"/>
      <c r="AO683" s="718"/>
      <c r="AP683" s="718"/>
      <c r="AQ683" s="718"/>
      <c r="AR683" s="718"/>
      <c r="AS683" s="718"/>
      <c r="AT683" s="718"/>
      <c r="AU683" s="718"/>
      <c r="AV683" s="718"/>
      <c r="AW683" s="718"/>
      <c r="AX683" s="718"/>
      <c r="AY683" s="718"/>
      <c r="AZ683" s="718"/>
      <c r="BA683" s="718"/>
      <c r="BB683" s="718"/>
      <c r="BC683" s="718"/>
      <c r="BD683" s="718"/>
      <c r="BE683" s="718"/>
      <c r="BF683" s="718"/>
      <c r="BG683" s="718"/>
      <c r="BH683" s="718"/>
      <c r="BI683" s="718"/>
      <c r="BJ683" s="718"/>
      <c r="BK683" s="718"/>
      <c r="BL683" s="718"/>
      <c r="BM683" s="718"/>
      <c r="BN683" s="718"/>
      <c r="BO683" s="718"/>
      <c r="BP683" s="718"/>
      <c r="BQ683" s="718"/>
      <c r="BR683" s="718"/>
      <c r="BS683" s="718"/>
      <c r="BT683" s="718"/>
      <c r="BU683" s="718"/>
      <c r="BV683" s="718"/>
      <c r="BW683" s="718"/>
      <c r="BX683" s="718"/>
      <c r="BY683" s="718"/>
      <c r="BZ683" s="718"/>
      <c r="CA683" s="718"/>
      <c r="CB683" s="718"/>
      <c r="CC683" s="718"/>
      <c r="CD683" s="718"/>
      <c r="CE683" s="718"/>
      <c r="CF683" s="718"/>
      <c r="CG683" s="718"/>
      <c r="CH683" s="718"/>
      <c r="CI683" s="718"/>
      <c r="CJ683" s="718"/>
      <c r="CK683" s="718"/>
      <c r="CL683" s="718"/>
      <c r="CM683" s="718"/>
      <c r="CN683" s="718"/>
      <c r="CO683" s="718"/>
      <c r="CP683" s="718"/>
      <c r="CQ683" s="718"/>
      <c r="CR683" s="718"/>
      <c r="CS683" s="718"/>
      <c r="CT683" s="718"/>
      <c r="CU683" s="718"/>
      <c r="CV683" s="718"/>
      <c r="CW683" s="718"/>
      <c r="CX683" s="718"/>
      <c r="CY683" s="718"/>
      <c r="CZ683" s="718"/>
      <c r="DA683" s="718"/>
      <c r="DB683" s="718"/>
      <c r="DC683" s="718"/>
      <c r="DD683" s="718"/>
      <c r="DE683" s="718"/>
      <c r="DF683" s="718"/>
      <c r="DG683" s="718"/>
      <c r="DH683" s="718"/>
      <c r="DI683" s="718"/>
      <c r="DJ683" s="718"/>
      <c r="DK683" s="718"/>
      <c r="DL683" s="718"/>
      <c r="DM683" s="718"/>
      <c r="DN683" s="718"/>
      <c r="DO683" s="718"/>
      <c r="DP683" s="718"/>
      <c r="DQ683" s="718"/>
      <c r="DR683" s="718"/>
      <c r="DS683" s="718"/>
      <c r="DT683" s="718"/>
      <c r="DU683" s="718"/>
      <c r="DV683" s="718"/>
      <c r="DW683" s="718"/>
      <c r="DX683" s="718"/>
      <c r="DY683" s="718"/>
      <c r="DZ683" s="718"/>
      <c r="EA683" s="718"/>
      <c r="EB683" s="718"/>
      <c r="EC683" s="718"/>
      <c r="ED683" s="718"/>
      <c r="EE683" s="718"/>
      <c r="EF683" s="718"/>
      <c r="EG683" s="718"/>
      <c r="EH683" s="718"/>
      <c r="EI683" s="718"/>
      <c r="EJ683" s="718"/>
      <c r="EK683" s="718"/>
      <c r="EL683" s="718"/>
      <c r="EM683" s="718"/>
      <c r="EN683" s="718"/>
      <c r="EO683" s="718"/>
      <c r="EP683" s="718"/>
      <c r="EQ683" s="718"/>
      <c r="ER683" s="718"/>
      <c r="ES683" s="718"/>
      <c r="ET683" s="718"/>
      <c r="EU683" s="718"/>
      <c r="EV683" s="718"/>
      <c r="EW683" s="718"/>
      <c r="EX683" s="718"/>
      <c r="EY683" s="718"/>
      <c r="EZ683" s="718"/>
      <c r="FA683" s="718"/>
      <c r="FB683" s="718"/>
      <c r="FC683" s="718"/>
      <c r="FD683" s="718"/>
      <c r="FE683" s="718"/>
      <c r="FF683" s="718"/>
      <c r="FG683" s="718"/>
      <c r="FH683" s="718"/>
      <c r="FI683" s="718"/>
      <c r="FJ683" s="718"/>
      <c r="FK683" s="718"/>
      <c r="FL683" s="718"/>
      <c r="FM683" s="718"/>
      <c r="FN683" s="718"/>
      <c r="FO683" s="718"/>
      <c r="FP683" s="718"/>
      <c r="FQ683" s="718"/>
      <c r="FR683" s="718"/>
      <c r="FS683" s="718"/>
      <c r="FT683" s="718"/>
      <c r="FU683" s="718"/>
      <c r="FV683" s="718"/>
      <c r="FW683" s="718"/>
      <c r="FX683" s="718"/>
      <c r="FY683" s="718"/>
      <c r="FZ683" s="718"/>
      <c r="GA683" s="718"/>
      <c r="GB683" s="718"/>
      <c r="GC683" s="718"/>
      <c r="GD683" s="718"/>
      <c r="GE683" s="718"/>
      <c r="GF683" s="718"/>
      <c r="GG683" s="718"/>
      <c r="GH683" s="718"/>
      <c r="GI683" s="718"/>
      <c r="GJ683" s="718"/>
      <c r="GK683" s="718"/>
      <c r="GL683" s="718"/>
      <c r="GM683" s="718"/>
      <c r="GN683" s="718"/>
      <c r="GO683" s="718"/>
      <c r="GP683" s="718"/>
      <c r="GQ683" s="718"/>
      <c r="GR683" s="718"/>
      <c r="GS683" s="718"/>
      <c r="GT683" s="718"/>
      <c r="GU683" s="718"/>
      <c r="GV683" s="718"/>
      <c r="GW683" s="718"/>
      <c r="GX683" s="718"/>
      <c r="GY683" s="718"/>
      <c r="GZ683" s="718"/>
      <c r="HA683" s="718"/>
      <c r="HB683" s="718"/>
      <c r="HC683" s="718"/>
      <c r="HD683" s="718"/>
      <c r="HE683" s="718"/>
      <c r="HF683" s="718"/>
      <c r="HG683" s="718"/>
      <c r="HH683" s="718"/>
      <c r="HI683" s="718"/>
      <c r="HJ683" s="718"/>
      <c r="HK683" s="718"/>
      <c r="HL683" s="718"/>
      <c r="HM683" s="718"/>
      <c r="HN683" s="718"/>
      <c r="HO683" s="718"/>
      <c r="HP683" s="718"/>
      <c r="HQ683" s="718"/>
      <c r="HR683" s="718"/>
      <c r="HS683" s="718"/>
      <c r="HT683" s="718"/>
      <c r="HU683" s="718"/>
      <c r="HV683" s="718"/>
      <c r="HW683" s="718"/>
      <c r="HX683" s="718"/>
      <c r="HY683" s="718"/>
      <c r="HZ683" s="718"/>
      <c r="IA683" s="718"/>
      <c r="IB683" s="718"/>
      <c r="IC683" s="718"/>
      <c r="ID683" s="718"/>
      <c r="IE683" s="718"/>
      <c r="IF683" s="718"/>
      <c r="IG683" s="718"/>
      <c r="IH683" s="718"/>
      <c r="II683" s="718"/>
      <c r="IJ683" s="718"/>
      <c r="IK683" s="718"/>
      <c r="IL683" s="718"/>
      <c r="IM683" s="718"/>
      <c r="IN683" s="718"/>
      <c r="IO683" s="718"/>
      <c r="IP683" s="718"/>
      <c r="IQ683" s="718"/>
      <c r="IR683" s="718"/>
      <c r="IS683" s="718"/>
      <c r="IT683" s="718"/>
      <c r="IU683" s="718"/>
      <c r="IV683" s="718"/>
    </row>
    <row r="684" spans="2:256" s="418" customFormat="1">
      <c r="B684" s="432"/>
      <c r="C684" s="433"/>
      <c r="D684" s="432"/>
      <c r="E684" s="432"/>
      <c r="P684" s="718"/>
      <c r="Q684" s="718"/>
      <c r="R684" s="718"/>
      <c r="S684" s="718"/>
      <c r="T684" s="718"/>
      <c r="U684" s="718"/>
      <c r="V684" s="718"/>
      <c r="W684" s="718"/>
      <c r="X684" s="718"/>
      <c r="Y684" s="718"/>
      <c r="Z684" s="718"/>
      <c r="AA684" s="718"/>
      <c r="AB684" s="718"/>
      <c r="AC684" s="718"/>
      <c r="AD684" s="718"/>
      <c r="AE684" s="718"/>
      <c r="AF684" s="718"/>
      <c r="AG684" s="718"/>
      <c r="AH684" s="718"/>
      <c r="AI684" s="718"/>
      <c r="AJ684" s="718"/>
      <c r="AK684" s="718"/>
      <c r="AL684" s="718"/>
      <c r="AM684" s="718"/>
      <c r="AN684" s="718"/>
      <c r="AO684" s="718"/>
      <c r="AP684" s="718"/>
      <c r="AQ684" s="718"/>
      <c r="AR684" s="718"/>
      <c r="AS684" s="718"/>
      <c r="AT684" s="718"/>
      <c r="AU684" s="718"/>
      <c r="AV684" s="718"/>
      <c r="AW684" s="718"/>
      <c r="AX684" s="718"/>
      <c r="AY684" s="718"/>
      <c r="AZ684" s="718"/>
      <c r="BA684" s="718"/>
      <c r="BB684" s="718"/>
      <c r="BC684" s="718"/>
      <c r="BD684" s="718"/>
      <c r="BE684" s="718"/>
      <c r="BF684" s="718"/>
      <c r="BG684" s="718"/>
      <c r="BH684" s="718"/>
      <c r="BI684" s="718"/>
      <c r="BJ684" s="718"/>
      <c r="BK684" s="718"/>
      <c r="BL684" s="718"/>
      <c r="BM684" s="718"/>
      <c r="BN684" s="718"/>
      <c r="BO684" s="718"/>
      <c r="BP684" s="718"/>
      <c r="BQ684" s="718"/>
      <c r="BR684" s="718"/>
      <c r="BS684" s="718"/>
      <c r="BT684" s="718"/>
      <c r="BU684" s="718"/>
      <c r="BV684" s="718"/>
      <c r="BW684" s="718"/>
      <c r="BX684" s="718"/>
      <c r="BY684" s="718"/>
      <c r="BZ684" s="718"/>
      <c r="CA684" s="718"/>
      <c r="CB684" s="718"/>
      <c r="CC684" s="718"/>
      <c r="CD684" s="718"/>
      <c r="CE684" s="718"/>
      <c r="CF684" s="718"/>
      <c r="CG684" s="718"/>
      <c r="CH684" s="718"/>
      <c r="CI684" s="718"/>
      <c r="CJ684" s="718"/>
      <c r="CK684" s="718"/>
      <c r="CL684" s="718"/>
      <c r="CM684" s="718"/>
      <c r="CN684" s="718"/>
      <c r="CO684" s="718"/>
      <c r="CP684" s="718"/>
      <c r="CQ684" s="718"/>
      <c r="CR684" s="718"/>
      <c r="CS684" s="718"/>
      <c r="CT684" s="718"/>
      <c r="CU684" s="718"/>
      <c r="CV684" s="718"/>
      <c r="CW684" s="718"/>
      <c r="CX684" s="718"/>
      <c r="CY684" s="718"/>
      <c r="CZ684" s="718"/>
      <c r="DA684" s="718"/>
      <c r="DB684" s="718"/>
      <c r="DC684" s="718"/>
      <c r="DD684" s="718"/>
      <c r="DE684" s="718"/>
      <c r="DF684" s="718"/>
      <c r="DG684" s="718"/>
      <c r="DH684" s="718"/>
      <c r="DI684" s="718"/>
      <c r="DJ684" s="718"/>
      <c r="DK684" s="718"/>
      <c r="DL684" s="718"/>
      <c r="DM684" s="718"/>
      <c r="DN684" s="718"/>
      <c r="DO684" s="718"/>
      <c r="DP684" s="718"/>
      <c r="DQ684" s="718"/>
      <c r="DR684" s="718"/>
      <c r="DS684" s="718"/>
      <c r="DT684" s="718"/>
      <c r="DU684" s="718"/>
      <c r="DV684" s="718"/>
      <c r="DW684" s="718"/>
      <c r="DX684" s="718"/>
      <c r="DY684" s="718"/>
      <c r="DZ684" s="718"/>
      <c r="EA684" s="718"/>
      <c r="EB684" s="718"/>
      <c r="EC684" s="718"/>
      <c r="ED684" s="718"/>
      <c r="EE684" s="718"/>
      <c r="EF684" s="718"/>
      <c r="EG684" s="718"/>
      <c r="EH684" s="718"/>
      <c r="EI684" s="718"/>
      <c r="EJ684" s="718"/>
      <c r="EK684" s="718"/>
      <c r="EL684" s="718"/>
      <c r="EM684" s="718"/>
      <c r="EN684" s="718"/>
      <c r="EO684" s="718"/>
      <c r="EP684" s="718"/>
      <c r="EQ684" s="718"/>
      <c r="ER684" s="718"/>
      <c r="ES684" s="718"/>
      <c r="ET684" s="718"/>
      <c r="EU684" s="718"/>
      <c r="EV684" s="718"/>
      <c r="EW684" s="718"/>
      <c r="EX684" s="718"/>
      <c r="EY684" s="718"/>
      <c r="EZ684" s="718"/>
      <c r="FA684" s="718"/>
      <c r="FB684" s="718"/>
      <c r="FC684" s="718"/>
      <c r="FD684" s="718"/>
      <c r="FE684" s="718"/>
      <c r="FF684" s="718"/>
      <c r="FG684" s="718"/>
      <c r="FH684" s="718"/>
      <c r="FI684" s="718"/>
      <c r="FJ684" s="718"/>
      <c r="FK684" s="718"/>
      <c r="FL684" s="718"/>
      <c r="FM684" s="718"/>
      <c r="FN684" s="718"/>
      <c r="FO684" s="718"/>
      <c r="FP684" s="718"/>
      <c r="FQ684" s="718"/>
      <c r="FR684" s="718"/>
      <c r="FS684" s="718"/>
      <c r="FT684" s="718"/>
      <c r="FU684" s="718"/>
      <c r="FV684" s="718"/>
      <c r="FW684" s="718"/>
      <c r="FX684" s="718"/>
      <c r="FY684" s="718"/>
      <c r="FZ684" s="718"/>
      <c r="GA684" s="718"/>
      <c r="GB684" s="718"/>
      <c r="GC684" s="718"/>
      <c r="GD684" s="718"/>
      <c r="GE684" s="718"/>
      <c r="GF684" s="718"/>
      <c r="GG684" s="718"/>
      <c r="GH684" s="718"/>
      <c r="GI684" s="718"/>
      <c r="GJ684" s="718"/>
      <c r="GK684" s="718"/>
      <c r="GL684" s="718"/>
      <c r="GM684" s="718"/>
      <c r="GN684" s="718"/>
      <c r="GO684" s="718"/>
      <c r="GP684" s="718"/>
      <c r="GQ684" s="718"/>
      <c r="GR684" s="718"/>
      <c r="GS684" s="718"/>
      <c r="GT684" s="718"/>
      <c r="GU684" s="718"/>
      <c r="GV684" s="718"/>
      <c r="GW684" s="718"/>
      <c r="GX684" s="718"/>
      <c r="GY684" s="718"/>
      <c r="GZ684" s="718"/>
      <c r="HA684" s="718"/>
      <c r="HB684" s="718"/>
      <c r="HC684" s="718"/>
      <c r="HD684" s="718"/>
      <c r="HE684" s="718"/>
      <c r="HF684" s="718"/>
      <c r="HG684" s="718"/>
      <c r="HH684" s="718"/>
      <c r="HI684" s="718"/>
      <c r="HJ684" s="718"/>
      <c r="HK684" s="718"/>
      <c r="HL684" s="718"/>
      <c r="HM684" s="718"/>
      <c r="HN684" s="718"/>
      <c r="HO684" s="718"/>
      <c r="HP684" s="718"/>
      <c r="HQ684" s="718"/>
      <c r="HR684" s="718"/>
      <c r="HS684" s="718"/>
      <c r="HT684" s="718"/>
      <c r="HU684" s="718"/>
      <c r="HV684" s="718"/>
      <c r="HW684" s="718"/>
      <c r="HX684" s="718"/>
      <c r="HY684" s="718"/>
      <c r="HZ684" s="718"/>
      <c r="IA684" s="718"/>
      <c r="IB684" s="718"/>
      <c r="IC684" s="718"/>
      <c r="ID684" s="718"/>
      <c r="IE684" s="718"/>
      <c r="IF684" s="718"/>
      <c r="IG684" s="718"/>
      <c r="IH684" s="718"/>
      <c r="II684" s="718"/>
      <c r="IJ684" s="718"/>
      <c r="IK684" s="718"/>
      <c r="IL684" s="718"/>
      <c r="IM684" s="718"/>
      <c r="IN684" s="718"/>
      <c r="IO684" s="718"/>
      <c r="IP684" s="718"/>
      <c r="IQ684" s="718"/>
      <c r="IR684" s="718"/>
      <c r="IS684" s="718"/>
      <c r="IT684" s="718"/>
      <c r="IU684" s="718"/>
      <c r="IV684" s="718"/>
    </row>
  </sheetData>
  <sheetProtection sheet="1" objects="1" scenarios="1"/>
  <mergeCells count="30">
    <mergeCell ref="D7:I7"/>
    <mergeCell ref="B49:C52"/>
    <mergeCell ref="G51:G52"/>
    <mergeCell ref="E9:E10"/>
    <mergeCell ref="F9:F10"/>
    <mergeCell ref="G9:G10"/>
    <mergeCell ref="D50:E50"/>
    <mergeCell ref="D51:D52"/>
    <mergeCell ref="E51:E52"/>
    <mergeCell ref="H51:H52"/>
    <mergeCell ref="I51:I52"/>
    <mergeCell ref="F50:G50"/>
    <mergeCell ref="H50:I50"/>
    <mergeCell ref="F51:F52"/>
    <mergeCell ref="K8:K10"/>
    <mergeCell ref="M50:M52"/>
    <mergeCell ref="O50:O52"/>
    <mergeCell ref="J7:L7"/>
    <mergeCell ref="J50:J52"/>
    <mergeCell ref="J8:J10"/>
    <mergeCell ref="C42:K42"/>
    <mergeCell ref="J49:K49"/>
    <mergeCell ref="K50:K52"/>
    <mergeCell ref="B7:C10"/>
    <mergeCell ref="H8:I8"/>
    <mergeCell ref="H9:H10"/>
    <mergeCell ref="I9:I10"/>
    <mergeCell ref="D8:E8"/>
    <mergeCell ref="F8:G8"/>
    <mergeCell ref="D9:D10"/>
  </mergeCells>
  <phoneticPr fontId="43" type="noConversion"/>
  <conditionalFormatting sqref="D22:E41">
    <cfRule type="expression" dxfId="1" priority="1" stopIfTrue="1">
      <formula>AND(D22&lt;&gt;"",OR(D22&lt;0,NOT(ISNUMBER(D22))))</formula>
    </cfRule>
  </conditionalFormatting>
  <conditionalFormatting sqref="D53:K62 D63:E82 F65:K65 F75:K75 F63:K63 F73:K73 M53:M82 O53:O55">
    <cfRule type="cellIs" dxfId="0" priority="2" stopIfTrue="1" operator="notEqual">
      <formula>0</formula>
    </cfRule>
  </conditionalFormatting>
  <pageMargins left="0.74803149606299213" right="0.43307086614173229" top="0.98425196850393704" bottom="0.98425196850393704" header="0.51181102362204722" footer="0.51181102362204722"/>
  <pageSetup paperSize="8" scale="82" orientation="landscape" r:id="rId1"/>
  <headerFooter alignWithMargins="0">
    <oddFooter>&amp;LPage &amp;P&amp;R2025 Triennial Central Bank Survey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indexed="43"/>
    <pageSetUpPr fitToPage="1"/>
  </sheetPr>
  <dimension ref="A1:V65"/>
  <sheetViews>
    <sheetView zoomScale="61" workbookViewId="0">
      <selection activeCell="O19" sqref="O19"/>
    </sheetView>
  </sheetViews>
  <sheetFormatPr defaultColWidth="9.1796875" defaultRowHeight="14"/>
  <cols>
    <col min="1" max="1" width="2.453125" style="184" customWidth="1"/>
    <col min="2" max="2" width="5.54296875" style="214" customWidth="1"/>
    <col min="3" max="3" width="35.1796875" style="214" customWidth="1"/>
    <col min="4" max="5" width="9.81640625" style="184" customWidth="1"/>
    <col min="6" max="8" width="9.81640625" style="197" customWidth="1"/>
    <col min="9" max="9" width="10.453125" style="197" customWidth="1"/>
    <col min="10" max="10" width="11.26953125" style="197" customWidth="1"/>
    <col min="11" max="11" width="13" style="197" customWidth="1"/>
    <col min="12" max="16384" width="9.1796875" style="197"/>
  </cols>
  <sheetData>
    <row r="1" spans="1:22" s="184" customFormat="1" ht="27" customHeight="1">
      <c r="A1" s="181" t="s">
        <v>142</v>
      </c>
      <c r="B1" s="182"/>
      <c r="C1" s="182"/>
      <c r="D1" s="183"/>
      <c r="E1" s="183"/>
      <c r="F1" s="183"/>
      <c r="G1" s="183"/>
      <c r="H1" s="183"/>
      <c r="I1" s="183"/>
      <c r="J1" s="183"/>
      <c r="K1" s="183"/>
    </row>
    <row r="2" spans="1:22" s="184" customFormat="1" ht="18">
      <c r="A2" s="181"/>
      <c r="B2" s="182"/>
      <c r="C2" s="182"/>
      <c r="D2" s="183"/>
      <c r="F2" s="185" t="s">
        <v>4</v>
      </c>
      <c r="H2" s="183"/>
      <c r="I2" s="183"/>
      <c r="J2" s="183"/>
      <c r="K2" s="183"/>
    </row>
    <row r="3" spans="1:22" s="184" customFormat="1" ht="18.5" thickBot="1">
      <c r="A3" s="183"/>
      <c r="B3" s="183"/>
      <c r="C3" s="183"/>
      <c r="D3" s="183"/>
      <c r="F3" s="185" t="s">
        <v>5</v>
      </c>
      <c r="H3" s="183"/>
      <c r="I3" s="183"/>
      <c r="J3" s="183"/>
      <c r="K3" s="183"/>
      <c r="L3" s="181"/>
      <c r="M3" s="181"/>
      <c r="N3" s="181"/>
      <c r="O3" s="181"/>
      <c r="P3" s="181"/>
      <c r="Q3" s="181"/>
      <c r="R3" s="181"/>
      <c r="S3" s="181"/>
      <c r="T3" s="181"/>
      <c r="U3" s="181"/>
      <c r="V3" s="181"/>
    </row>
    <row r="4" spans="1:22" s="184" customFormat="1" ht="18.5" thickBot="1">
      <c r="A4" s="183"/>
      <c r="B4" s="183"/>
      <c r="C4" s="183"/>
      <c r="D4" s="183"/>
      <c r="E4" s="183"/>
      <c r="F4" s="183"/>
      <c r="H4" s="183"/>
      <c r="I4" s="183"/>
      <c r="J4" s="183"/>
      <c r="K4" s="183"/>
      <c r="L4" s="181"/>
      <c r="M4" s="181"/>
      <c r="N4" s="181"/>
      <c r="O4" s="181"/>
      <c r="P4" s="181"/>
      <c r="Q4" s="60" t="s">
        <v>112</v>
      </c>
      <c r="R4" s="124"/>
      <c r="S4" s="61">
        <v>5.0000000000000001E-3</v>
      </c>
      <c r="T4" s="181"/>
      <c r="U4" s="181"/>
      <c r="V4" s="181"/>
    </row>
    <row r="5" spans="1:22" s="184" customFormat="1" ht="17.5">
      <c r="B5" s="186"/>
      <c r="C5" s="186"/>
      <c r="D5" s="186"/>
      <c r="F5" s="185" t="s">
        <v>137</v>
      </c>
      <c r="H5" s="186"/>
      <c r="I5" s="186"/>
      <c r="J5" s="186"/>
      <c r="K5" s="186"/>
      <c r="L5" s="181"/>
      <c r="M5" s="181"/>
      <c r="N5" s="181"/>
      <c r="O5" s="181"/>
      <c r="P5" s="181"/>
      <c r="Q5" s="181"/>
      <c r="R5" s="181"/>
      <c r="S5" s="181"/>
      <c r="T5" s="181"/>
      <c r="U5" s="181"/>
      <c r="V5" s="181"/>
    </row>
    <row r="6" spans="1:22" s="184" customFormat="1" ht="17.5">
      <c r="B6" s="186"/>
      <c r="C6" s="186"/>
      <c r="D6" s="186"/>
      <c r="F6" s="185" t="s">
        <v>143</v>
      </c>
      <c r="H6" s="186"/>
      <c r="I6" s="186"/>
      <c r="J6" s="186"/>
      <c r="K6" s="186"/>
    </row>
    <row r="7" spans="1:22" s="184" customFormat="1" ht="18.75" customHeight="1">
      <c r="C7" s="186"/>
      <c r="D7" s="186"/>
      <c r="F7" s="187" t="s">
        <v>6</v>
      </c>
      <c r="H7" s="186"/>
      <c r="I7" s="186"/>
      <c r="J7" s="186"/>
      <c r="K7" s="186"/>
    </row>
    <row r="8" spans="1:22" s="184" customFormat="1" ht="18.75" customHeight="1">
      <c r="C8" s="186"/>
      <c r="D8" s="186"/>
      <c r="F8" s="187"/>
      <c r="H8" s="186"/>
      <c r="I8" s="186"/>
      <c r="J8" s="186"/>
      <c r="K8" s="186"/>
    </row>
    <row r="9" spans="1:22" s="184" customFormat="1" ht="18.75" customHeight="1">
      <c r="C9" s="186"/>
      <c r="D9" s="186"/>
      <c r="F9" s="187"/>
      <c r="H9" s="186"/>
      <c r="I9" s="186"/>
      <c r="J9" s="186"/>
      <c r="K9" s="186"/>
    </row>
    <row r="10" spans="1:22" s="184" customFormat="1" ht="18.75" customHeight="1">
      <c r="C10" s="186"/>
      <c r="D10" s="186"/>
      <c r="F10" s="187"/>
      <c r="H10" s="186"/>
      <c r="I10" s="186"/>
      <c r="J10" s="186"/>
      <c r="K10" s="186"/>
    </row>
    <row r="11" spans="1:22" s="184" customFormat="1" ht="17.5">
      <c r="A11" s="188"/>
      <c r="B11" s="189"/>
      <c r="C11" s="189"/>
      <c r="J11" s="190"/>
      <c r="K11" s="190"/>
    </row>
    <row r="12" spans="1:22" s="184" customFormat="1" ht="40.15" customHeight="1">
      <c r="A12" s="188"/>
      <c r="B12" s="189"/>
      <c r="C12" s="189"/>
      <c r="D12" s="191"/>
      <c r="E12" s="192"/>
      <c r="F12" s="192"/>
      <c r="G12" s="193" t="s">
        <v>144</v>
      </c>
      <c r="H12" s="194"/>
      <c r="I12" s="195"/>
      <c r="J12" s="852" t="s">
        <v>145</v>
      </c>
      <c r="K12" s="854"/>
    </row>
    <row r="13" spans="1:22" ht="42" customHeight="1">
      <c r="A13" s="196"/>
      <c r="B13" s="846" t="s">
        <v>7</v>
      </c>
      <c r="C13" s="847"/>
      <c r="D13" s="852" t="s">
        <v>37</v>
      </c>
      <c r="E13" s="853"/>
      <c r="F13" s="852" t="s">
        <v>138</v>
      </c>
      <c r="G13" s="854"/>
      <c r="H13" s="852" t="s">
        <v>146</v>
      </c>
      <c r="I13" s="854"/>
      <c r="J13" s="858" t="s">
        <v>93</v>
      </c>
      <c r="K13" s="861" t="s">
        <v>94</v>
      </c>
    </row>
    <row r="14" spans="1:22">
      <c r="A14" s="198"/>
      <c r="B14" s="848"/>
      <c r="C14" s="849"/>
      <c r="D14" s="855" t="s">
        <v>16</v>
      </c>
      <c r="E14" s="855" t="s">
        <v>15</v>
      </c>
      <c r="F14" s="857" t="s">
        <v>16</v>
      </c>
      <c r="G14" s="857" t="s">
        <v>15</v>
      </c>
      <c r="H14" s="857" t="s">
        <v>16</v>
      </c>
      <c r="I14" s="857" t="s">
        <v>15</v>
      </c>
      <c r="J14" s="859"/>
      <c r="K14" s="862"/>
    </row>
    <row r="15" spans="1:22">
      <c r="A15" s="199"/>
      <c r="B15" s="850"/>
      <c r="C15" s="851"/>
      <c r="D15" s="856"/>
      <c r="E15" s="856"/>
      <c r="F15" s="856"/>
      <c r="G15" s="856"/>
      <c r="H15" s="856"/>
      <c r="I15" s="856"/>
      <c r="J15" s="860"/>
      <c r="K15" s="863"/>
    </row>
    <row r="16" spans="1:22" ht="18" customHeight="1">
      <c r="A16" s="200"/>
      <c r="B16" s="201" t="s">
        <v>139</v>
      </c>
      <c r="C16" s="202"/>
      <c r="D16" s="203"/>
      <c r="E16" s="203"/>
      <c r="F16" s="203"/>
      <c r="G16" s="203"/>
      <c r="H16" s="203"/>
      <c r="I16" s="203"/>
      <c r="J16" s="203"/>
      <c r="K16" s="203"/>
    </row>
    <row r="17" spans="1:15" ht="18" customHeight="1">
      <c r="A17" s="204"/>
      <c r="B17" s="43" t="s">
        <v>109</v>
      </c>
      <c r="C17" s="202"/>
      <c r="D17" s="222">
        <f>+IF('DD714.MELD'!D23&lt;&gt;"",IF((1+CDS_Check!$S$4)*SUM('DD714.MELD'!F23,'DD714.MELD'!H23)&lt;'DD714.MELD'!D23,1,IF((1-CDS_Check!$S$4)*SUM('DD714.MELD'!F23,'DD714.MELD'!H23)&gt;'DD714.MELD'!D23,1,0)),IF(SUM('DD714.MELD'!F23,'DD714.MELD'!H23)&lt;&gt;0,1,0))</f>
        <v>0</v>
      </c>
      <c r="E17" s="222">
        <f>+IF('DD714.MELD'!E23&lt;&gt;"",IF((1+CDS_Check!$S$4)*SUM('DD714.MELD'!G23,'DD714.MELD'!I23)&lt;'DD714.MELD'!E23,1,IF((1-CDS_Check!$S$4)*SUM('DD714.MELD'!G23,'DD714.MELD'!I23)&gt;'DD714.MELD'!E23,1,0)),IF(SUM('DD714.MELD'!G23,'DD714.MELD'!I23)&lt;&gt;0,1,0))</f>
        <v>0</v>
      </c>
      <c r="F17" s="221"/>
      <c r="G17" s="221"/>
      <c r="H17" s="221"/>
      <c r="I17" s="221"/>
      <c r="J17" s="205"/>
      <c r="K17" s="205"/>
    </row>
    <row r="18" spans="1:15" ht="18" customHeight="1">
      <c r="A18" s="206"/>
      <c r="B18" s="43" t="s">
        <v>110</v>
      </c>
      <c r="C18" s="202"/>
      <c r="D18" s="222">
        <f>+IF('DD714.MELD'!D24&lt;&gt;"",IF((1+CDS_Check!$S$4)*SUM('DD714.MELD'!F24,'DD714.MELD'!H24)&lt;'DD714.MELD'!D24,1,IF((1-CDS_Check!$S$4)*SUM('DD714.MELD'!F24,'DD714.MELD'!H24)&gt;'DD714.MELD'!D24,1,0)),IF(SUM('DD714.MELD'!F24,'DD714.MELD'!H24)&lt;&gt;0,1,0))</f>
        <v>0</v>
      </c>
      <c r="E18" s="222">
        <f>+IF('DD714.MELD'!E24&lt;&gt;"",IF((1+CDS_Check!$S$4)*SUM('DD714.MELD'!G24,'DD714.MELD'!I24)&lt;'DD714.MELD'!E24,1,IF((1-CDS_Check!$S$4)*SUM('DD714.MELD'!G24,'DD714.MELD'!I24)&gt;'DD714.MELD'!E24,1,0)),IF(SUM('DD714.MELD'!G24,'DD714.MELD'!I24)&lt;&gt;0,1,0))</f>
        <v>0</v>
      </c>
      <c r="F18" s="221"/>
      <c r="G18" s="221"/>
      <c r="H18" s="221"/>
      <c r="I18" s="221"/>
      <c r="J18" s="205"/>
      <c r="K18" s="205"/>
    </row>
    <row r="19" spans="1:15" ht="18" customHeight="1">
      <c r="A19" s="207"/>
      <c r="B19" s="43" t="s">
        <v>111</v>
      </c>
      <c r="C19" s="202"/>
      <c r="D19" s="222">
        <f>+IF('DD714.MELD'!D31&lt;&gt;"",IF((1+CDS_Check!$S$4)*SUM('DD714.MELD'!F31,'DD714.MELD'!H31)&lt;'DD714.MELD'!D31,1,IF((1-CDS_Check!$S$4)*SUM('DD714.MELD'!F31,'DD714.MELD'!H31)&gt;'DD714.MELD'!D31,1,0)),IF(SUM('DD714.MELD'!F31,'DD714.MELD'!H31)&lt;&gt;0,1,0))</f>
        <v>0</v>
      </c>
      <c r="E19" s="222">
        <f>+IF('DD714.MELD'!E31&lt;&gt;"",IF((1+CDS_Check!$S$4)*SUM('DD714.MELD'!G31,'DD714.MELD'!I31)&lt;'DD714.MELD'!E31,1,IF((1-CDS_Check!$S$4)*SUM('DD714.MELD'!G31,'DD714.MELD'!I31)&gt;'DD714.MELD'!E31,1,0)),IF(SUM('DD714.MELD'!G31,'DD714.MELD'!I31)&lt;&gt;0,1,0))</f>
        <v>0</v>
      </c>
      <c r="F19" s="221"/>
      <c r="G19" s="221"/>
      <c r="H19" s="221"/>
      <c r="I19" s="221"/>
      <c r="J19" s="205"/>
      <c r="K19" s="205"/>
      <c r="O19" s="220"/>
    </row>
    <row r="20" spans="1:15" ht="18" customHeight="1">
      <c r="A20" s="207"/>
      <c r="B20" s="44" t="s">
        <v>14</v>
      </c>
      <c r="C20" s="202"/>
      <c r="D20" s="168" t="e">
        <f>+IF('DD714.MELD'!#REF!&lt;&gt;"", IF((1+CDS_Check!$S$4)*SUM('DD714.MELD'!D23:D31)&lt;'DD714.MELD'!#REF!,1,IF((1-CDS_Check!$S$4)*SUM('DD714.MELD'!D23:D31)&gt;'DD714.MELD'!#REF!,1,0)),IF(SUM('DD714.MELD'!D23:D31)&lt;&gt;0,1,0))</f>
        <v>#REF!</v>
      </c>
      <c r="E20" s="168" t="e">
        <f>+IF('DD714.MELD'!#REF!&lt;&gt;"", IF((1+CDS_Check!$S$4)*SUM('DD714.MELD'!E23:E31)&lt;'DD714.MELD'!#REF!,1,IF((1-CDS_Check!$S$4)*SUM('DD714.MELD'!E23:E31)&gt;'DD714.MELD'!#REF!,1,0)),IF(SUM('DD714.MELD'!E23:E31)&lt;&gt;0,1,0))</f>
        <v>#REF!</v>
      </c>
      <c r="F20" s="168" t="e">
        <f>+IF('DD714.MELD'!#REF!&lt;&gt;"", IF((1+CDS_Check!$S$4)*SUM('DD714.MELD'!F23:F31)&lt;'DD714.MELD'!#REF!,1,IF((1-CDS_Check!$S$4)*SUM('DD714.MELD'!F23:F31)&gt;'DD714.MELD'!#REF!,1,0)),IF(SUM('DD714.MELD'!F23:F31)&lt;&gt;0,1,0))</f>
        <v>#REF!</v>
      </c>
      <c r="G20" s="168" t="e">
        <f>+IF('DD714.MELD'!#REF!&lt;&gt;"", IF((1+CDS_Check!$S$4)*SUM('DD714.MELD'!G23:G31)&lt;'DD714.MELD'!#REF!,1,IF((1-CDS_Check!$S$4)*SUM('DD714.MELD'!G23:G31)&gt;'DD714.MELD'!#REF!,1,0)),IF(SUM('DD714.MELD'!G23:G31)&lt;&gt;0,1,0))</f>
        <v>#REF!</v>
      </c>
      <c r="H20" s="168" t="e">
        <f>+IF('DD714.MELD'!#REF!&lt;&gt;"", IF((1+CDS_Check!$S$4)*SUM('DD714.MELD'!H23:H31)&lt;'DD714.MELD'!#REF!,1,IF((1-CDS_Check!$S$4)*SUM('DD714.MELD'!H23:H31)&gt;'DD714.MELD'!#REF!,1,0)),IF(SUM('DD714.MELD'!H23:H31)&lt;&gt;0,1,0))</f>
        <v>#REF!</v>
      </c>
      <c r="I20" s="168" t="e">
        <f>+IF('DD714.MELD'!#REF!&lt;&gt;"", IF((1+CDS_Check!$S$4)*SUM('DD714.MELD'!I23:I31)&lt;'DD714.MELD'!#REF!,1,IF((1-CDS_Check!$S$4)*SUM('DD714.MELD'!I23:I31)&gt;'DD714.MELD'!#REF!,1,0)),IF(SUM('DD714.MELD'!I23:I31)&lt;&gt;0,1,0))</f>
        <v>#REF!</v>
      </c>
      <c r="J20" s="168"/>
      <c r="K20" s="168"/>
    </row>
    <row r="21" spans="1:15" ht="18" customHeight="1">
      <c r="A21" s="207"/>
      <c r="B21" s="44"/>
      <c r="C21" s="202"/>
      <c r="D21" s="168"/>
      <c r="E21" s="168"/>
      <c r="F21" s="168"/>
      <c r="G21" s="168"/>
      <c r="H21" s="168"/>
      <c r="I21" s="168"/>
      <c r="J21" s="168"/>
      <c r="K21" s="168"/>
    </row>
    <row r="22" spans="1:15" ht="18" customHeight="1">
      <c r="A22" s="200"/>
      <c r="B22" s="201" t="s">
        <v>140</v>
      </c>
      <c r="C22" s="202"/>
      <c r="D22" s="203"/>
      <c r="E22" s="203"/>
      <c r="F22" s="203"/>
      <c r="G22" s="203"/>
      <c r="H22" s="203"/>
      <c r="I22" s="203"/>
      <c r="J22" s="203"/>
      <c r="K22" s="203"/>
    </row>
    <row r="23" spans="1:15" ht="18" customHeight="1">
      <c r="A23" s="204"/>
      <c r="B23" s="43" t="s">
        <v>109</v>
      </c>
      <c r="C23" s="202"/>
      <c r="D23" s="203"/>
      <c r="E23" s="203"/>
      <c r="F23" s="205"/>
      <c r="G23" s="205"/>
      <c r="H23" s="205"/>
      <c r="I23" s="205"/>
      <c r="J23" s="205"/>
      <c r="K23" s="205"/>
    </row>
    <row r="24" spans="1:15" ht="18" customHeight="1">
      <c r="A24" s="206"/>
      <c r="B24" s="43" t="s">
        <v>110</v>
      </c>
      <c r="C24" s="202"/>
      <c r="D24" s="203"/>
      <c r="E24" s="203"/>
      <c r="F24" s="205"/>
      <c r="G24" s="205"/>
      <c r="H24" s="205"/>
      <c r="I24" s="205"/>
      <c r="J24" s="205"/>
      <c r="K24" s="205"/>
    </row>
    <row r="25" spans="1:15" ht="18" customHeight="1">
      <c r="A25" s="207"/>
      <c r="B25" s="43" t="s">
        <v>111</v>
      </c>
      <c r="C25" s="202"/>
      <c r="D25" s="168"/>
      <c r="E25" s="168"/>
      <c r="F25" s="205"/>
      <c r="G25" s="205"/>
      <c r="H25" s="205"/>
      <c r="I25" s="205"/>
      <c r="J25" s="205"/>
      <c r="K25" s="205"/>
    </row>
    <row r="26" spans="1:15" ht="18" customHeight="1">
      <c r="A26" s="207"/>
      <c r="B26" s="44" t="s">
        <v>14</v>
      </c>
      <c r="C26" s="217"/>
      <c r="D26" s="168" t="e">
        <f>+IF('DD714.MELD'!#REF!&lt;&gt;"", IF((1+CDS_Check!$S$4)*SUM('DD714.MELD'!D33:D41)&lt;'DD714.MELD'!#REF!,1,IF((1-CDS_Check!$S$4)*SUM('DD714.MELD'!D33:D41)&gt;'DD714.MELD'!#REF!,1,0)),IF(SUM('DD714.MELD'!D33:D41)&lt;&gt;0,1,0))</f>
        <v>#REF!</v>
      </c>
      <c r="E26" s="168" t="e">
        <f>+IF('DD714.MELD'!#REF!&lt;&gt;"", IF((1+CDS_Check!$S$4)*SUM('DD714.MELD'!E33:E41)&lt;'DD714.MELD'!#REF!,1,IF((1-CDS_Check!$S$4)*SUM('DD714.MELD'!E33:E41)&gt;'DD714.MELD'!#REF!,1,0)),IF(SUM('DD714.MELD'!E33:E41)&lt;&gt;0,1,0))</f>
        <v>#REF!</v>
      </c>
      <c r="F26" s="205"/>
      <c r="G26" s="205"/>
      <c r="H26" s="205"/>
      <c r="I26" s="205"/>
      <c r="J26" s="168"/>
      <c r="K26" s="168"/>
    </row>
    <row r="27" spans="1:15" ht="18" customHeight="1">
      <c r="A27" s="207"/>
      <c r="B27" s="43"/>
      <c r="C27" s="217"/>
      <c r="D27" s="203"/>
      <c r="E27" s="203"/>
      <c r="F27" s="203"/>
      <c r="G27" s="203"/>
      <c r="H27" s="203"/>
      <c r="I27" s="203"/>
      <c r="J27" s="203"/>
      <c r="K27" s="203"/>
    </row>
    <row r="28" spans="1:15" ht="18" customHeight="1">
      <c r="A28" s="208"/>
      <c r="B28" s="218" t="s">
        <v>147</v>
      </c>
      <c r="C28" s="209"/>
      <c r="D28" s="219" t="e">
        <f>+IF('DD714.MELD'!#REF!&lt;&gt;"", IF((1+CDS_Check!$S$4)*SUM('DD714.MELD'!#REF!,'DD714.MELD'!#REF!)&lt;'DD714.MELD'!#REF!,1,IF((1-CDS_Check!$S$4)*SUM('DD714.MELD'!#REF!,'DD714.MELD'!#REF!)&gt;'DD714.MELD'!#REF!,1,0)),IF(SUM('DD714.MELD'!#REF!,'DD714.MELD'!#REF!)&lt;&gt;0,1,0))</f>
        <v>#REF!</v>
      </c>
      <c r="E28" s="219" t="e">
        <f>+IF('DD714.MELD'!#REF!&lt;&gt;"", IF((1+CDS_Check!$S$4)*SUM('DD714.MELD'!#REF!,'DD714.MELD'!#REF!)&lt;'DD714.MELD'!#REF!,1,IF((1-CDS_Check!$S$4)*SUM('DD714.MELD'!#REF!,'DD714.MELD'!#REF!)&gt;'DD714.MELD'!#REF!,1,0)),IF(SUM('DD714.MELD'!#REF!,'DD714.MELD'!#REF!)&lt;&gt;0,1,0))</f>
        <v>#REF!</v>
      </c>
      <c r="F28" s="210"/>
      <c r="G28" s="210"/>
      <c r="H28" s="210"/>
      <c r="I28" s="210"/>
      <c r="J28" s="219" t="e">
        <f>+IF('DD714.MELD'!#REF!&lt;&gt;"", IF((1+CDS_Check!$S$4)*SUM('DD714.MELD'!#REF!,'DD714.MELD'!#REF!)&lt;'DD714.MELD'!#REF!,1,IF((1-CDS_Check!$S$4)*SUM('DD714.MELD'!#REF!,'DD714.MELD'!#REF!)&gt;'DD714.MELD'!#REF!,1,0)),IF(SUM('DD714.MELD'!#REF!,'DD714.MELD'!#REF!)&lt;&gt;0,1,0))</f>
        <v>#REF!</v>
      </c>
      <c r="K28" s="219" t="e">
        <f>+IF('DD714.MELD'!#REF!&lt;&gt;"", IF((1+CDS_Check!$S$4)*SUM('DD714.MELD'!#REF!,'DD714.MELD'!#REF!)&lt;'DD714.MELD'!#REF!,1,IF((1-CDS_Check!$S$4)*SUM('DD714.MELD'!#REF!,'DD714.MELD'!#REF!)&gt;'DD714.MELD'!#REF!,1,0)),IF(SUM('DD714.MELD'!#REF!,'DD714.MELD'!#REF!)&lt;&gt;0,1,0))</f>
        <v>#REF!</v>
      </c>
    </row>
    <row r="29" spans="1:15" s="184" customFormat="1" ht="16">
      <c r="A29" s="211"/>
      <c r="B29" s="212"/>
      <c r="C29" s="213"/>
      <c r="D29" s="211"/>
      <c r="E29" s="211"/>
      <c r="F29" s="211"/>
      <c r="G29" s="211"/>
      <c r="H29" s="211"/>
      <c r="I29" s="211"/>
      <c r="J29" s="211"/>
      <c r="K29" s="211"/>
    </row>
    <row r="30" spans="1:15" ht="15.5">
      <c r="D30" s="215"/>
      <c r="E30" s="215"/>
    </row>
    <row r="31" spans="1:15" ht="15.5">
      <c r="D31" s="215"/>
      <c r="E31" s="215"/>
    </row>
    <row r="32" spans="1:15" ht="15.5">
      <c r="D32" s="215"/>
      <c r="E32" s="215"/>
    </row>
    <row r="33" spans="4:5" ht="15.5">
      <c r="D33" s="215"/>
      <c r="E33" s="215"/>
    </row>
    <row r="34" spans="4:5" ht="15.5">
      <c r="D34" s="215"/>
      <c r="E34" s="215"/>
    </row>
    <row r="35" spans="4:5" ht="15.5">
      <c r="D35" s="215"/>
      <c r="E35" s="215"/>
    </row>
    <row r="36" spans="4:5" ht="15.5">
      <c r="D36" s="215"/>
      <c r="E36" s="215"/>
    </row>
    <row r="37" spans="4:5" ht="15.5">
      <c r="D37" s="215"/>
      <c r="E37" s="215"/>
    </row>
    <row r="38" spans="4:5" ht="15.5">
      <c r="D38" s="215"/>
      <c r="E38" s="215"/>
    </row>
    <row r="39" spans="4:5" ht="15.5">
      <c r="D39" s="215"/>
      <c r="E39" s="215"/>
    </row>
    <row r="40" spans="4:5" ht="15.5">
      <c r="D40" s="215"/>
      <c r="E40" s="215"/>
    </row>
    <row r="41" spans="4:5" ht="15.5">
      <c r="D41" s="215"/>
      <c r="E41" s="215"/>
    </row>
    <row r="42" spans="4:5" ht="15.5">
      <c r="D42" s="215"/>
      <c r="E42" s="215"/>
    </row>
    <row r="43" spans="4:5" ht="15.5">
      <c r="D43" s="215"/>
      <c r="E43" s="215"/>
    </row>
    <row r="44" spans="4:5" ht="15.5">
      <c r="D44" s="215"/>
      <c r="E44" s="215"/>
    </row>
    <row r="45" spans="4:5" ht="15.5">
      <c r="D45" s="215"/>
      <c r="E45" s="215"/>
    </row>
    <row r="46" spans="4:5" ht="15.5">
      <c r="D46" s="215"/>
      <c r="E46" s="215"/>
    </row>
    <row r="47" spans="4:5" ht="15.5">
      <c r="D47" s="215"/>
      <c r="E47" s="215"/>
    </row>
    <row r="48" spans="4:5" ht="15.5">
      <c r="D48" s="215"/>
      <c r="E48" s="215"/>
    </row>
    <row r="49" spans="4:5" ht="15.5">
      <c r="D49" s="215"/>
      <c r="E49" s="215"/>
    </row>
    <row r="50" spans="4:5" ht="15.5">
      <c r="D50" s="215"/>
      <c r="E50" s="215"/>
    </row>
    <row r="51" spans="4:5" ht="15.5">
      <c r="D51" s="215"/>
      <c r="E51" s="215"/>
    </row>
    <row r="52" spans="4:5" ht="15.5">
      <c r="D52" s="215"/>
      <c r="E52" s="215"/>
    </row>
    <row r="53" spans="4:5" ht="15.5">
      <c r="D53" s="215"/>
      <c r="E53" s="215"/>
    </row>
    <row r="54" spans="4:5" ht="15.5">
      <c r="D54" s="215"/>
      <c r="E54" s="215"/>
    </row>
    <row r="55" spans="4:5" ht="15.5">
      <c r="D55" s="215"/>
      <c r="E55" s="215"/>
    </row>
    <row r="56" spans="4:5" ht="15.5">
      <c r="D56" s="215"/>
      <c r="E56" s="215"/>
    </row>
    <row r="57" spans="4:5" ht="15.5">
      <c r="D57" s="215"/>
      <c r="E57" s="215"/>
    </row>
    <row r="58" spans="4:5" ht="15.5">
      <c r="D58" s="215"/>
      <c r="E58" s="215"/>
    </row>
    <row r="59" spans="4:5" ht="15.5">
      <c r="D59" s="215"/>
      <c r="E59" s="215"/>
    </row>
    <row r="60" spans="4:5" ht="15.5">
      <c r="D60" s="215"/>
      <c r="E60" s="215"/>
    </row>
    <row r="61" spans="4:5" ht="15.5">
      <c r="D61" s="215"/>
      <c r="E61" s="215"/>
    </row>
    <row r="62" spans="4:5" ht="15.5">
      <c r="D62" s="215"/>
      <c r="E62" s="215"/>
    </row>
    <row r="63" spans="4:5" ht="15.5">
      <c r="D63" s="215"/>
      <c r="E63" s="215"/>
    </row>
    <row r="64" spans="4:5" ht="15.5">
      <c r="D64" s="215"/>
      <c r="E64" s="215"/>
    </row>
    <row r="65" spans="4:5" ht="15.5">
      <c r="D65" s="216"/>
      <c r="E65" s="216"/>
    </row>
  </sheetData>
  <mergeCells count="13">
    <mergeCell ref="H14:H15"/>
    <mergeCell ref="I14:I15"/>
    <mergeCell ref="J13:J15"/>
    <mergeCell ref="J12:K12"/>
    <mergeCell ref="K13:K15"/>
    <mergeCell ref="H13:I13"/>
    <mergeCell ref="B13:C15"/>
    <mergeCell ref="D13:E13"/>
    <mergeCell ref="F13:G13"/>
    <mergeCell ref="D14:D15"/>
    <mergeCell ref="E14:E15"/>
    <mergeCell ref="F14:F15"/>
    <mergeCell ref="G14:G15"/>
  </mergeCells>
  <phoneticPr fontId="43" type="noConversion"/>
  <pageMargins left="0.75" right="0.75" top="1" bottom="1" header="0.5" footer="0.5"/>
  <pageSetup paperSize="9" scale="4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W65536"/>
  <sheetViews>
    <sheetView showGridLines="0" showRowColHeaders="0" zoomScale="80" zoomScaleNormal="80" workbookViewId="0">
      <selection activeCell="B2" sqref="B2:M2"/>
    </sheetView>
  </sheetViews>
  <sheetFormatPr defaultColWidth="0" defaultRowHeight="0" customHeight="1" zeroHeight="1"/>
  <cols>
    <col min="1" max="1" width="1.54296875" customWidth="1"/>
    <col min="2" max="2" width="28.7265625" customWidth="1"/>
    <col min="3" max="3" width="3.453125" customWidth="1"/>
    <col min="4" max="4" width="1.7265625" customWidth="1"/>
    <col min="5" max="5" width="22.7265625" customWidth="1"/>
    <col min="6" max="6" width="5.81640625" customWidth="1"/>
    <col min="7" max="7" width="6.453125" customWidth="1"/>
    <col min="8" max="8" width="9.26953125" customWidth="1"/>
    <col min="9" max="9" width="9.1796875" customWidth="1"/>
    <col min="10" max="10" width="8.1796875" customWidth="1"/>
    <col min="11" max="11" width="7.54296875" customWidth="1"/>
    <col min="12" max="12" width="3.54296875" customWidth="1"/>
    <col min="13" max="13" width="1.54296875" customWidth="1"/>
    <col min="14" max="256" width="9.1796875" style="686" customWidth="1"/>
    <col min="257" max="257" width="2.26953125" style="686" customWidth="1"/>
    <col min="258" max="16384" width="9.1796875" hidden="1"/>
  </cols>
  <sheetData>
    <row r="1" spans="2:257" s="9" customFormat="1" ht="12" customHeight="1">
      <c r="B1" s="252"/>
      <c r="M1" s="7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c r="BI1" s="686"/>
      <c r="BJ1" s="686"/>
      <c r="BK1" s="686"/>
      <c r="BL1" s="686"/>
      <c r="BM1" s="686"/>
      <c r="BN1" s="686"/>
      <c r="BO1" s="686"/>
      <c r="BP1" s="686"/>
      <c r="BQ1" s="686"/>
      <c r="BR1" s="686"/>
      <c r="BS1" s="686"/>
      <c r="BT1" s="686"/>
      <c r="BU1" s="686"/>
      <c r="BV1" s="686"/>
      <c r="BW1" s="686"/>
      <c r="BX1" s="686"/>
      <c r="BY1" s="686"/>
      <c r="BZ1" s="686"/>
      <c r="CA1" s="686"/>
      <c r="CB1" s="686"/>
      <c r="CC1" s="686"/>
      <c r="CD1" s="686"/>
      <c r="CE1" s="686"/>
      <c r="CF1" s="686"/>
      <c r="CG1" s="686"/>
      <c r="CH1" s="686"/>
      <c r="CI1" s="686"/>
      <c r="CJ1" s="686"/>
      <c r="CK1" s="686"/>
      <c r="CL1" s="686"/>
      <c r="CM1" s="686"/>
      <c r="CN1" s="686"/>
      <c r="CO1" s="686"/>
      <c r="CP1" s="686"/>
      <c r="CQ1" s="686"/>
      <c r="CR1" s="686"/>
      <c r="CS1" s="686"/>
      <c r="CT1" s="686"/>
      <c r="CU1" s="686"/>
      <c r="CV1" s="686"/>
      <c r="CW1" s="686"/>
      <c r="CX1" s="686"/>
      <c r="CY1" s="686"/>
      <c r="CZ1" s="686"/>
      <c r="DA1" s="686"/>
      <c r="DB1" s="686"/>
      <c r="DC1" s="686"/>
      <c r="DD1" s="686"/>
      <c r="DE1" s="686"/>
      <c r="DF1" s="686"/>
      <c r="DG1" s="686"/>
      <c r="DH1" s="686"/>
      <c r="DI1" s="686"/>
      <c r="DJ1" s="686"/>
      <c r="DK1" s="686"/>
      <c r="DL1" s="686"/>
      <c r="DM1" s="686"/>
      <c r="DN1" s="686"/>
      <c r="DO1" s="686"/>
      <c r="DP1" s="686"/>
      <c r="DQ1" s="686"/>
      <c r="DR1" s="686"/>
      <c r="DS1" s="686"/>
      <c r="DT1" s="686"/>
      <c r="DU1" s="686"/>
      <c r="DV1" s="686"/>
      <c r="DW1" s="686"/>
      <c r="DX1" s="686"/>
      <c r="DY1" s="686"/>
      <c r="DZ1" s="686"/>
      <c r="EA1" s="686"/>
      <c r="EB1" s="686"/>
      <c r="EC1" s="686"/>
      <c r="ED1" s="686"/>
      <c r="EE1" s="686"/>
      <c r="EF1" s="686"/>
      <c r="EG1" s="686"/>
      <c r="EH1" s="686"/>
      <c r="EI1" s="686"/>
      <c r="EJ1" s="686"/>
      <c r="EK1" s="686"/>
      <c r="EL1" s="686"/>
      <c r="EM1" s="686"/>
      <c r="EN1" s="686"/>
      <c r="EO1" s="686"/>
      <c r="EP1" s="686"/>
      <c r="EQ1" s="686"/>
      <c r="ER1" s="686"/>
      <c r="ES1" s="686"/>
      <c r="ET1" s="686"/>
      <c r="EU1" s="686"/>
      <c r="EV1" s="686"/>
      <c r="EW1" s="686"/>
      <c r="EX1" s="686"/>
      <c r="EY1" s="686"/>
      <c r="EZ1" s="686"/>
      <c r="FA1" s="686"/>
      <c r="FB1" s="686"/>
      <c r="FC1" s="686"/>
      <c r="FD1" s="686"/>
      <c r="FE1" s="686"/>
      <c r="FF1" s="686"/>
      <c r="FG1" s="686"/>
      <c r="FH1" s="686"/>
      <c r="FI1" s="686"/>
      <c r="FJ1" s="686"/>
      <c r="FK1" s="686"/>
      <c r="FL1" s="686"/>
      <c r="FM1" s="686"/>
      <c r="FN1" s="686"/>
      <c r="FO1" s="686"/>
      <c r="FP1" s="686"/>
      <c r="FQ1" s="686"/>
      <c r="FR1" s="686"/>
      <c r="FS1" s="686"/>
      <c r="FT1" s="686"/>
      <c r="FU1" s="686"/>
      <c r="FV1" s="686"/>
      <c r="FW1" s="686"/>
      <c r="FX1" s="686"/>
      <c r="FY1" s="686"/>
      <c r="FZ1" s="686"/>
      <c r="GA1" s="686"/>
      <c r="GB1" s="686"/>
      <c r="GC1" s="686"/>
      <c r="GD1" s="686"/>
      <c r="GE1" s="686"/>
      <c r="GF1" s="686"/>
      <c r="GG1" s="686"/>
      <c r="GH1" s="686"/>
      <c r="GI1" s="686"/>
      <c r="GJ1" s="686"/>
      <c r="GK1" s="686"/>
      <c r="GL1" s="686"/>
      <c r="GM1" s="686"/>
      <c r="GN1" s="686"/>
      <c r="GO1" s="686"/>
      <c r="GP1" s="686"/>
      <c r="GQ1" s="686"/>
      <c r="GR1" s="686"/>
      <c r="GS1" s="686"/>
      <c r="GT1" s="686"/>
      <c r="GU1" s="686"/>
      <c r="GV1" s="686"/>
      <c r="GW1" s="686"/>
      <c r="GX1" s="686"/>
      <c r="GY1" s="686"/>
      <c r="GZ1" s="686"/>
      <c r="HA1" s="686"/>
      <c r="HB1" s="686"/>
      <c r="HC1" s="686"/>
      <c r="HD1" s="686"/>
      <c r="HE1" s="686"/>
      <c r="HF1" s="686"/>
      <c r="HG1" s="686"/>
      <c r="HH1" s="686"/>
      <c r="HI1" s="686"/>
      <c r="HJ1" s="686"/>
      <c r="HK1" s="686"/>
      <c r="HL1" s="686"/>
      <c r="HM1" s="686"/>
      <c r="HN1" s="686"/>
      <c r="HO1" s="686"/>
      <c r="HP1" s="686"/>
      <c r="HQ1" s="686"/>
      <c r="HR1" s="686"/>
      <c r="HS1" s="686"/>
      <c r="HT1" s="686"/>
      <c r="HU1" s="686"/>
      <c r="HV1" s="686"/>
      <c r="HW1" s="686"/>
      <c r="HX1" s="686"/>
      <c r="HY1" s="686"/>
      <c r="HZ1" s="686"/>
      <c r="IA1" s="686"/>
      <c r="IB1" s="686"/>
      <c r="IC1" s="686"/>
      <c r="ID1" s="686"/>
      <c r="IE1" s="686"/>
      <c r="IF1" s="686"/>
      <c r="IG1" s="686"/>
      <c r="IH1" s="686"/>
      <c r="II1" s="686"/>
      <c r="IJ1" s="686"/>
      <c r="IK1" s="686"/>
      <c r="IL1" s="686"/>
      <c r="IM1" s="686"/>
      <c r="IN1" s="686"/>
      <c r="IO1" s="686"/>
      <c r="IP1" s="686"/>
      <c r="IQ1" s="686"/>
      <c r="IR1" s="686"/>
      <c r="IS1" s="686"/>
      <c r="IT1" s="686"/>
      <c r="IU1" s="686"/>
      <c r="IV1" s="686"/>
      <c r="IW1" s="686"/>
    </row>
    <row r="2" spans="2:257" s="9" customFormat="1" ht="30" customHeight="1">
      <c r="B2" s="771" t="s">
        <v>272</v>
      </c>
      <c r="C2" s="772"/>
      <c r="D2" s="772"/>
      <c r="E2" s="772"/>
      <c r="F2" s="772"/>
      <c r="G2" s="772"/>
      <c r="H2" s="772"/>
      <c r="I2" s="772"/>
      <c r="J2" s="772"/>
      <c r="K2" s="772"/>
      <c r="L2" s="772"/>
      <c r="M2" s="773"/>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6"/>
      <c r="AM2" s="686"/>
      <c r="AN2" s="686"/>
      <c r="AO2" s="686"/>
      <c r="AP2" s="686"/>
      <c r="AQ2" s="686"/>
      <c r="AR2" s="686"/>
      <c r="AS2" s="686"/>
      <c r="AT2" s="686"/>
      <c r="AU2" s="686"/>
      <c r="AV2" s="686"/>
      <c r="AW2" s="686"/>
      <c r="AX2" s="686"/>
      <c r="AY2" s="686"/>
      <c r="AZ2" s="686"/>
      <c r="BA2" s="686"/>
      <c r="BB2" s="686"/>
      <c r="BC2" s="686"/>
      <c r="BD2" s="686"/>
      <c r="BE2" s="686"/>
      <c r="BF2" s="686"/>
      <c r="BG2" s="686"/>
      <c r="BH2" s="686"/>
      <c r="BI2" s="686"/>
      <c r="BJ2" s="686"/>
      <c r="BK2" s="686"/>
      <c r="BL2" s="686"/>
      <c r="BM2" s="686"/>
      <c r="BN2" s="686"/>
      <c r="BO2" s="686"/>
      <c r="BP2" s="686"/>
      <c r="BQ2" s="686"/>
      <c r="BR2" s="686"/>
      <c r="BS2" s="686"/>
      <c r="BT2" s="686"/>
      <c r="BU2" s="686"/>
      <c r="BV2" s="686"/>
      <c r="BW2" s="686"/>
      <c r="BX2" s="686"/>
      <c r="BY2" s="686"/>
      <c r="BZ2" s="686"/>
      <c r="CA2" s="686"/>
      <c r="CB2" s="686"/>
      <c r="CC2" s="686"/>
      <c r="CD2" s="686"/>
      <c r="CE2" s="686"/>
      <c r="CF2" s="686"/>
      <c r="CG2" s="686"/>
      <c r="CH2" s="686"/>
      <c r="CI2" s="686"/>
      <c r="CJ2" s="686"/>
      <c r="CK2" s="686"/>
      <c r="CL2" s="686"/>
      <c r="CM2" s="686"/>
      <c r="CN2" s="686"/>
      <c r="CO2" s="686"/>
      <c r="CP2" s="686"/>
      <c r="CQ2" s="686"/>
      <c r="CR2" s="686"/>
      <c r="CS2" s="686"/>
      <c r="CT2" s="686"/>
      <c r="CU2" s="686"/>
      <c r="CV2" s="686"/>
      <c r="CW2" s="686"/>
      <c r="CX2" s="686"/>
      <c r="CY2" s="686"/>
      <c r="CZ2" s="686"/>
      <c r="DA2" s="686"/>
      <c r="DB2" s="686"/>
      <c r="DC2" s="686"/>
      <c r="DD2" s="686"/>
      <c r="DE2" s="686"/>
      <c r="DF2" s="686"/>
      <c r="DG2" s="686"/>
      <c r="DH2" s="686"/>
      <c r="DI2" s="686"/>
      <c r="DJ2" s="686"/>
      <c r="DK2" s="686"/>
      <c r="DL2" s="686"/>
      <c r="DM2" s="686"/>
      <c r="DN2" s="686"/>
      <c r="DO2" s="686"/>
      <c r="DP2" s="686"/>
      <c r="DQ2" s="686"/>
      <c r="DR2" s="686"/>
      <c r="DS2" s="686"/>
      <c r="DT2" s="686"/>
      <c r="DU2" s="686"/>
      <c r="DV2" s="686"/>
      <c r="DW2" s="686"/>
      <c r="DX2" s="686"/>
      <c r="DY2" s="686"/>
      <c r="DZ2" s="686"/>
      <c r="EA2" s="686"/>
      <c r="EB2" s="686"/>
      <c r="EC2" s="686"/>
      <c r="ED2" s="686"/>
      <c r="EE2" s="686"/>
      <c r="EF2" s="686"/>
      <c r="EG2" s="686"/>
      <c r="EH2" s="686"/>
      <c r="EI2" s="686"/>
      <c r="EJ2" s="686"/>
      <c r="EK2" s="686"/>
      <c r="EL2" s="686"/>
      <c r="EM2" s="686"/>
      <c r="EN2" s="686"/>
      <c r="EO2" s="686"/>
      <c r="EP2" s="686"/>
      <c r="EQ2" s="686"/>
      <c r="ER2" s="686"/>
      <c r="ES2" s="686"/>
      <c r="ET2" s="686"/>
      <c r="EU2" s="686"/>
      <c r="EV2" s="686"/>
      <c r="EW2" s="686"/>
      <c r="EX2" s="686"/>
      <c r="EY2" s="686"/>
      <c r="EZ2" s="686"/>
      <c r="FA2" s="686"/>
      <c r="FB2" s="686"/>
      <c r="FC2" s="686"/>
      <c r="FD2" s="686"/>
      <c r="FE2" s="686"/>
      <c r="FF2" s="686"/>
      <c r="FG2" s="686"/>
      <c r="FH2" s="686"/>
      <c r="FI2" s="686"/>
      <c r="FJ2" s="686"/>
      <c r="FK2" s="686"/>
      <c r="FL2" s="686"/>
      <c r="FM2" s="686"/>
      <c r="FN2" s="686"/>
      <c r="FO2" s="686"/>
      <c r="FP2" s="686"/>
      <c r="FQ2" s="686"/>
      <c r="FR2" s="686"/>
      <c r="FS2" s="686"/>
      <c r="FT2" s="686"/>
      <c r="FU2" s="686"/>
      <c r="FV2" s="686"/>
      <c r="FW2" s="686"/>
      <c r="FX2" s="686"/>
      <c r="FY2" s="686"/>
      <c r="FZ2" s="686"/>
      <c r="GA2" s="686"/>
      <c r="GB2" s="686"/>
      <c r="GC2" s="686"/>
      <c r="GD2" s="686"/>
      <c r="GE2" s="686"/>
      <c r="GF2" s="686"/>
      <c r="GG2" s="686"/>
      <c r="GH2" s="686"/>
      <c r="GI2" s="686"/>
      <c r="GJ2" s="686"/>
      <c r="GK2" s="686"/>
      <c r="GL2" s="686"/>
      <c r="GM2" s="686"/>
      <c r="GN2" s="686"/>
      <c r="GO2" s="686"/>
      <c r="GP2" s="686"/>
      <c r="GQ2" s="686"/>
      <c r="GR2" s="686"/>
      <c r="GS2" s="686"/>
      <c r="GT2" s="686"/>
      <c r="GU2" s="686"/>
      <c r="GV2" s="686"/>
      <c r="GW2" s="686"/>
      <c r="GX2" s="686"/>
      <c r="GY2" s="686"/>
      <c r="GZ2" s="686"/>
      <c r="HA2" s="686"/>
      <c r="HB2" s="686"/>
      <c r="HC2" s="686"/>
      <c r="HD2" s="686"/>
      <c r="HE2" s="686"/>
      <c r="HF2" s="686"/>
      <c r="HG2" s="686"/>
      <c r="HH2" s="686"/>
      <c r="HI2" s="686"/>
      <c r="HJ2" s="686"/>
      <c r="HK2" s="686"/>
      <c r="HL2" s="686"/>
      <c r="HM2" s="686"/>
      <c r="HN2" s="686"/>
      <c r="HO2" s="686"/>
      <c r="HP2" s="686"/>
      <c r="HQ2" s="686"/>
      <c r="HR2" s="686"/>
      <c r="HS2" s="686"/>
      <c r="HT2" s="686"/>
      <c r="HU2" s="686"/>
      <c r="HV2" s="686"/>
      <c r="HW2" s="686"/>
      <c r="HX2" s="686"/>
      <c r="HY2" s="686"/>
      <c r="HZ2" s="686"/>
      <c r="IA2" s="686"/>
      <c r="IB2" s="686"/>
      <c r="IC2" s="686"/>
      <c r="ID2" s="686"/>
      <c r="IE2" s="686"/>
      <c r="IF2" s="686"/>
      <c r="IG2" s="686"/>
      <c r="IH2" s="686"/>
      <c r="II2" s="686"/>
      <c r="IJ2" s="686"/>
      <c r="IK2" s="686"/>
      <c r="IL2" s="686"/>
      <c r="IM2" s="686"/>
      <c r="IN2" s="686"/>
      <c r="IO2" s="686"/>
      <c r="IP2" s="686"/>
      <c r="IQ2" s="686"/>
      <c r="IR2" s="686"/>
      <c r="IS2" s="686"/>
      <c r="IT2" s="686"/>
      <c r="IU2" s="686"/>
      <c r="IV2" s="686"/>
      <c r="IW2" s="686"/>
    </row>
    <row r="3" spans="2:257" s="9" customFormat="1" ht="17.25" customHeight="1">
      <c r="B3" s="252"/>
      <c r="M3" s="7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c r="CU3" s="686"/>
      <c r="CV3" s="686"/>
      <c r="CW3" s="686"/>
      <c r="CX3" s="686"/>
      <c r="CY3" s="686"/>
      <c r="CZ3" s="686"/>
      <c r="DA3" s="686"/>
      <c r="DB3" s="686"/>
      <c r="DC3" s="686"/>
      <c r="DD3" s="686"/>
      <c r="DE3" s="686"/>
      <c r="DF3" s="686"/>
      <c r="DG3" s="686"/>
      <c r="DH3" s="686"/>
      <c r="DI3" s="686"/>
      <c r="DJ3" s="686"/>
      <c r="DK3" s="686"/>
      <c r="DL3" s="686"/>
      <c r="DM3" s="686"/>
      <c r="DN3" s="686"/>
      <c r="DO3" s="686"/>
      <c r="DP3" s="686"/>
      <c r="DQ3" s="686"/>
      <c r="DR3" s="686"/>
      <c r="DS3" s="686"/>
      <c r="DT3" s="686"/>
      <c r="DU3" s="686"/>
      <c r="DV3" s="686"/>
      <c r="DW3" s="686"/>
      <c r="DX3" s="686"/>
      <c r="DY3" s="686"/>
      <c r="DZ3" s="686"/>
      <c r="EA3" s="686"/>
      <c r="EB3" s="686"/>
      <c r="EC3" s="686"/>
      <c r="ED3" s="686"/>
      <c r="EE3" s="686"/>
      <c r="EF3" s="686"/>
      <c r="EG3" s="686"/>
      <c r="EH3" s="686"/>
      <c r="EI3" s="686"/>
      <c r="EJ3" s="686"/>
      <c r="EK3" s="686"/>
      <c r="EL3" s="686"/>
      <c r="EM3" s="686"/>
      <c r="EN3" s="686"/>
      <c r="EO3" s="686"/>
      <c r="EP3" s="686"/>
      <c r="EQ3" s="686"/>
      <c r="ER3" s="686"/>
      <c r="ES3" s="686"/>
      <c r="ET3" s="686"/>
      <c r="EU3" s="686"/>
      <c r="EV3" s="686"/>
      <c r="EW3" s="686"/>
      <c r="EX3" s="686"/>
      <c r="EY3" s="686"/>
      <c r="EZ3" s="686"/>
      <c r="FA3" s="686"/>
      <c r="FB3" s="686"/>
      <c r="FC3" s="686"/>
      <c r="FD3" s="686"/>
      <c r="FE3" s="686"/>
      <c r="FF3" s="686"/>
      <c r="FG3" s="686"/>
      <c r="FH3" s="686"/>
      <c r="FI3" s="686"/>
      <c r="FJ3" s="686"/>
      <c r="FK3" s="686"/>
      <c r="FL3" s="686"/>
      <c r="FM3" s="686"/>
      <c r="FN3" s="686"/>
      <c r="FO3" s="686"/>
      <c r="FP3" s="686"/>
      <c r="FQ3" s="686"/>
      <c r="FR3" s="686"/>
      <c r="FS3" s="686"/>
      <c r="FT3" s="686"/>
      <c r="FU3" s="686"/>
      <c r="FV3" s="686"/>
      <c r="FW3" s="686"/>
      <c r="FX3" s="686"/>
      <c r="FY3" s="686"/>
      <c r="FZ3" s="686"/>
      <c r="GA3" s="686"/>
      <c r="GB3" s="686"/>
      <c r="GC3" s="686"/>
      <c r="GD3" s="686"/>
      <c r="GE3" s="686"/>
      <c r="GF3" s="686"/>
      <c r="GG3" s="686"/>
      <c r="GH3" s="686"/>
      <c r="GI3" s="686"/>
      <c r="GJ3" s="686"/>
      <c r="GK3" s="686"/>
      <c r="GL3" s="686"/>
      <c r="GM3" s="686"/>
      <c r="GN3" s="686"/>
      <c r="GO3" s="686"/>
      <c r="GP3" s="686"/>
      <c r="GQ3" s="686"/>
      <c r="GR3" s="686"/>
      <c r="GS3" s="686"/>
      <c r="GT3" s="686"/>
      <c r="GU3" s="686"/>
      <c r="GV3" s="686"/>
      <c r="GW3" s="686"/>
      <c r="GX3" s="686"/>
      <c r="GY3" s="686"/>
      <c r="GZ3" s="686"/>
      <c r="HA3" s="686"/>
      <c r="HB3" s="686"/>
      <c r="HC3" s="686"/>
      <c r="HD3" s="686"/>
      <c r="HE3" s="686"/>
      <c r="HF3" s="686"/>
      <c r="HG3" s="686"/>
      <c r="HH3" s="686"/>
      <c r="HI3" s="686"/>
      <c r="HJ3" s="686"/>
      <c r="HK3" s="686"/>
      <c r="HL3" s="686"/>
      <c r="HM3" s="686"/>
      <c r="HN3" s="686"/>
      <c r="HO3" s="686"/>
      <c r="HP3" s="686"/>
      <c r="HQ3" s="686"/>
      <c r="HR3" s="686"/>
      <c r="HS3" s="686"/>
      <c r="HT3" s="686"/>
      <c r="HU3" s="686"/>
      <c r="HV3" s="686"/>
      <c r="HW3" s="686"/>
      <c r="HX3" s="686"/>
      <c r="HY3" s="686"/>
      <c r="HZ3" s="686"/>
      <c r="IA3" s="686"/>
      <c r="IB3" s="686"/>
      <c r="IC3" s="686"/>
      <c r="ID3" s="686"/>
      <c r="IE3" s="686"/>
      <c r="IF3" s="686"/>
      <c r="IG3" s="686"/>
      <c r="IH3" s="686"/>
      <c r="II3" s="686"/>
      <c r="IJ3" s="686"/>
      <c r="IK3" s="686"/>
      <c r="IL3" s="686"/>
      <c r="IM3" s="686"/>
      <c r="IN3" s="686"/>
      <c r="IO3" s="686"/>
      <c r="IP3" s="686"/>
      <c r="IQ3" s="686"/>
      <c r="IR3" s="686"/>
      <c r="IS3" s="686"/>
      <c r="IT3" s="686"/>
      <c r="IU3" s="686"/>
      <c r="IV3" s="686"/>
      <c r="IW3" s="686"/>
    </row>
    <row r="4" spans="2:257" s="9" customFormat="1" ht="119.25" customHeight="1">
      <c r="B4" s="778" t="s">
        <v>334</v>
      </c>
      <c r="C4" s="779"/>
      <c r="D4" s="779"/>
      <c r="E4" s="779"/>
      <c r="F4" s="779"/>
      <c r="G4" s="779"/>
      <c r="H4" s="779"/>
      <c r="I4" s="779"/>
      <c r="J4" s="779"/>
      <c r="K4" s="779"/>
      <c r="L4" s="779"/>
      <c r="M4" s="685"/>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6"/>
      <c r="BO4" s="686"/>
      <c r="BP4" s="686"/>
      <c r="BQ4" s="686"/>
      <c r="BR4" s="686"/>
      <c r="BS4" s="686"/>
      <c r="BT4" s="686"/>
      <c r="BU4" s="686"/>
      <c r="BV4" s="686"/>
      <c r="BW4" s="686"/>
      <c r="BX4" s="686"/>
      <c r="BY4" s="686"/>
      <c r="BZ4" s="686"/>
      <c r="CA4" s="686"/>
      <c r="CB4" s="686"/>
      <c r="CC4" s="686"/>
      <c r="CD4" s="686"/>
      <c r="CE4" s="686"/>
      <c r="CF4" s="686"/>
      <c r="CG4" s="686"/>
      <c r="CH4" s="686"/>
      <c r="CI4" s="686"/>
      <c r="CJ4" s="686"/>
      <c r="CK4" s="686"/>
      <c r="CL4" s="686"/>
      <c r="CM4" s="686"/>
      <c r="CN4" s="686"/>
      <c r="CO4" s="686"/>
      <c r="CP4" s="686"/>
      <c r="CQ4" s="686"/>
      <c r="CR4" s="686"/>
      <c r="CS4" s="686"/>
      <c r="CT4" s="686"/>
      <c r="CU4" s="686"/>
      <c r="CV4" s="686"/>
      <c r="CW4" s="686"/>
      <c r="CX4" s="686"/>
      <c r="CY4" s="686"/>
      <c r="CZ4" s="686"/>
      <c r="DA4" s="686"/>
      <c r="DB4" s="686"/>
      <c r="DC4" s="686"/>
      <c r="DD4" s="686"/>
      <c r="DE4" s="686"/>
      <c r="DF4" s="686"/>
      <c r="DG4" s="686"/>
      <c r="DH4" s="686"/>
      <c r="DI4" s="686"/>
      <c r="DJ4" s="686"/>
      <c r="DK4" s="686"/>
      <c r="DL4" s="686"/>
      <c r="DM4" s="686"/>
      <c r="DN4" s="686"/>
      <c r="DO4" s="686"/>
      <c r="DP4" s="686"/>
      <c r="DQ4" s="686"/>
      <c r="DR4" s="686"/>
      <c r="DS4" s="686"/>
      <c r="DT4" s="686"/>
      <c r="DU4" s="686"/>
      <c r="DV4" s="686"/>
      <c r="DW4" s="686"/>
      <c r="DX4" s="686"/>
      <c r="DY4" s="686"/>
      <c r="DZ4" s="686"/>
      <c r="EA4" s="686"/>
      <c r="EB4" s="686"/>
      <c r="EC4" s="686"/>
      <c r="ED4" s="686"/>
      <c r="EE4" s="686"/>
      <c r="EF4" s="686"/>
      <c r="EG4" s="686"/>
      <c r="EH4" s="686"/>
      <c r="EI4" s="686"/>
      <c r="EJ4" s="686"/>
      <c r="EK4" s="686"/>
      <c r="EL4" s="686"/>
      <c r="EM4" s="686"/>
      <c r="EN4" s="686"/>
      <c r="EO4" s="686"/>
      <c r="EP4" s="686"/>
      <c r="EQ4" s="686"/>
      <c r="ER4" s="686"/>
      <c r="ES4" s="686"/>
      <c r="ET4" s="686"/>
      <c r="EU4" s="686"/>
      <c r="EV4" s="686"/>
      <c r="EW4" s="686"/>
      <c r="EX4" s="686"/>
      <c r="EY4" s="686"/>
      <c r="EZ4" s="686"/>
      <c r="FA4" s="686"/>
      <c r="FB4" s="686"/>
      <c r="FC4" s="686"/>
      <c r="FD4" s="686"/>
      <c r="FE4" s="686"/>
      <c r="FF4" s="686"/>
      <c r="FG4" s="686"/>
      <c r="FH4" s="686"/>
      <c r="FI4" s="686"/>
      <c r="FJ4" s="686"/>
      <c r="FK4" s="686"/>
      <c r="FL4" s="686"/>
      <c r="FM4" s="686"/>
      <c r="FN4" s="686"/>
      <c r="FO4" s="686"/>
      <c r="FP4" s="686"/>
      <c r="FQ4" s="686"/>
      <c r="FR4" s="686"/>
      <c r="FS4" s="686"/>
      <c r="FT4" s="686"/>
      <c r="FU4" s="686"/>
      <c r="FV4" s="686"/>
      <c r="FW4" s="686"/>
      <c r="FX4" s="686"/>
      <c r="FY4" s="686"/>
      <c r="FZ4" s="686"/>
      <c r="GA4" s="686"/>
      <c r="GB4" s="686"/>
      <c r="GC4" s="686"/>
      <c r="GD4" s="686"/>
      <c r="GE4" s="686"/>
      <c r="GF4" s="686"/>
      <c r="GG4" s="686"/>
      <c r="GH4" s="686"/>
      <c r="GI4" s="686"/>
      <c r="GJ4" s="686"/>
      <c r="GK4" s="686"/>
      <c r="GL4" s="686"/>
      <c r="GM4" s="686"/>
      <c r="GN4" s="686"/>
      <c r="GO4" s="686"/>
      <c r="GP4" s="686"/>
      <c r="GQ4" s="686"/>
      <c r="GR4" s="686"/>
      <c r="GS4" s="686"/>
      <c r="GT4" s="686"/>
      <c r="GU4" s="686"/>
      <c r="GV4" s="686"/>
      <c r="GW4" s="686"/>
      <c r="GX4" s="686"/>
      <c r="GY4" s="686"/>
      <c r="GZ4" s="686"/>
      <c r="HA4" s="686"/>
      <c r="HB4" s="686"/>
      <c r="HC4" s="686"/>
      <c r="HD4" s="686"/>
      <c r="HE4" s="686"/>
      <c r="HF4" s="686"/>
      <c r="HG4" s="686"/>
      <c r="HH4" s="686"/>
      <c r="HI4" s="686"/>
      <c r="HJ4" s="686"/>
      <c r="HK4" s="686"/>
      <c r="HL4" s="686"/>
      <c r="HM4" s="686"/>
      <c r="HN4" s="686"/>
      <c r="HO4" s="686"/>
      <c r="HP4" s="686"/>
      <c r="HQ4" s="686"/>
      <c r="HR4" s="686"/>
      <c r="HS4" s="686"/>
      <c r="HT4" s="686"/>
      <c r="HU4" s="686"/>
      <c r="HV4" s="686"/>
      <c r="HW4" s="686"/>
      <c r="HX4" s="686"/>
      <c r="HY4" s="686"/>
      <c r="HZ4" s="686"/>
      <c r="IA4" s="686"/>
      <c r="IB4" s="686"/>
      <c r="IC4" s="686"/>
      <c r="ID4" s="686"/>
      <c r="IE4" s="686"/>
      <c r="IF4" s="686"/>
      <c r="IG4" s="686"/>
      <c r="IH4" s="686"/>
      <c r="II4" s="686"/>
      <c r="IJ4" s="686"/>
      <c r="IK4" s="686"/>
      <c r="IL4" s="686"/>
      <c r="IM4" s="686"/>
      <c r="IN4" s="686"/>
      <c r="IO4" s="686"/>
      <c r="IP4" s="686"/>
      <c r="IQ4" s="686"/>
      <c r="IR4" s="686"/>
      <c r="IS4" s="686"/>
      <c r="IT4" s="686"/>
      <c r="IU4" s="686"/>
      <c r="IV4" s="686"/>
      <c r="IW4" s="686"/>
    </row>
    <row r="5" spans="2:257" s="76" customFormat="1" ht="7" customHeight="1">
      <c r="B5" s="253"/>
      <c r="C5" s="253"/>
      <c r="D5" s="253"/>
      <c r="E5" s="253"/>
      <c r="F5" s="253"/>
      <c r="G5" s="253"/>
      <c r="H5" s="253"/>
      <c r="I5" s="253"/>
      <c r="J5" s="253"/>
      <c r="K5" s="253"/>
      <c r="L5" s="253"/>
      <c r="N5" s="686"/>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c r="AT5" s="688"/>
      <c r="AU5" s="688"/>
      <c r="AV5" s="688"/>
      <c r="AW5" s="688"/>
      <c r="AX5" s="688"/>
      <c r="AY5" s="688"/>
      <c r="AZ5" s="688"/>
      <c r="BA5" s="688"/>
      <c r="BB5" s="688"/>
      <c r="BC5" s="688"/>
      <c r="BD5" s="688"/>
      <c r="BE5" s="688"/>
      <c r="BF5" s="688"/>
      <c r="BG5" s="688"/>
      <c r="BH5" s="688"/>
      <c r="BI5" s="688"/>
      <c r="BJ5" s="688"/>
      <c r="BK5" s="688"/>
      <c r="BL5" s="688"/>
      <c r="BM5" s="688"/>
      <c r="BN5" s="688"/>
      <c r="BO5" s="688"/>
      <c r="BP5" s="688"/>
      <c r="BQ5" s="688"/>
      <c r="BR5" s="688"/>
      <c r="BS5" s="688"/>
      <c r="BT5" s="688"/>
      <c r="BU5" s="688"/>
      <c r="BV5" s="688"/>
      <c r="BW5" s="688"/>
      <c r="BX5" s="688"/>
      <c r="BY5" s="688"/>
      <c r="BZ5" s="688"/>
      <c r="CA5" s="688"/>
      <c r="CB5" s="688"/>
      <c r="CC5" s="688"/>
      <c r="CD5" s="688"/>
      <c r="CE5" s="688"/>
      <c r="CF5" s="688"/>
      <c r="CG5" s="688"/>
      <c r="CH5" s="688"/>
      <c r="CI5" s="688"/>
      <c r="CJ5" s="688"/>
      <c r="CK5" s="688"/>
      <c r="CL5" s="688"/>
      <c r="CM5" s="688"/>
      <c r="CN5" s="688"/>
      <c r="CO5" s="688"/>
      <c r="CP5" s="688"/>
      <c r="CQ5" s="688"/>
      <c r="CR5" s="688"/>
      <c r="CS5" s="688"/>
      <c r="CT5" s="688"/>
      <c r="CU5" s="688"/>
      <c r="CV5" s="688"/>
      <c r="CW5" s="688"/>
      <c r="CX5" s="688"/>
      <c r="CY5" s="688"/>
      <c r="CZ5" s="688"/>
      <c r="DA5" s="688"/>
      <c r="DB5" s="688"/>
      <c r="DC5" s="688"/>
      <c r="DD5" s="688"/>
      <c r="DE5" s="688"/>
      <c r="DF5" s="688"/>
      <c r="DG5" s="688"/>
      <c r="DH5" s="688"/>
      <c r="DI5" s="688"/>
      <c r="DJ5" s="688"/>
      <c r="DK5" s="688"/>
      <c r="DL5" s="688"/>
      <c r="DM5" s="688"/>
      <c r="DN5" s="688"/>
      <c r="DO5" s="688"/>
      <c r="DP5" s="688"/>
      <c r="DQ5" s="688"/>
      <c r="DR5" s="688"/>
      <c r="DS5" s="688"/>
      <c r="DT5" s="688"/>
      <c r="DU5" s="688"/>
      <c r="DV5" s="688"/>
      <c r="DW5" s="688"/>
      <c r="DX5" s="688"/>
      <c r="DY5" s="688"/>
      <c r="DZ5" s="688"/>
      <c r="EA5" s="688"/>
      <c r="EB5" s="688"/>
      <c r="EC5" s="688"/>
      <c r="ED5" s="688"/>
      <c r="EE5" s="688"/>
      <c r="EF5" s="688"/>
      <c r="EG5" s="688"/>
      <c r="EH5" s="688"/>
      <c r="EI5" s="688"/>
      <c r="EJ5" s="688"/>
      <c r="EK5" s="688"/>
      <c r="EL5" s="688"/>
      <c r="EM5" s="688"/>
      <c r="EN5" s="688"/>
      <c r="EO5" s="688"/>
      <c r="EP5" s="688"/>
      <c r="EQ5" s="688"/>
      <c r="ER5" s="688"/>
      <c r="ES5" s="688"/>
      <c r="ET5" s="688"/>
      <c r="EU5" s="688"/>
      <c r="EV5" s="688"/>
      <c r="EW5" s="688"/>
      <c r="EX5" s="688"/>
      <c r="EY5" s="688"/>
      <c r="EZ5" s="688"/>
      <c r="FA5" s="688"/>
      <c r="FB5" s="688"/>
      <c r="FC5" s="688"/>
      <c r="FD5" s="688"/>
      <c r="FE5" s="688"/>
      <c r="FF5" s="688"/>
      <c r="FG5" s="688"/>
      <c r="FH5" s="688"/>
      <c r="FI5" s="688"/>
      <c r="FJ5" s="688"/>
      <c r="FK5" s="688"/>
      <c r="FL5" s="688"/>
      <c r="FM5" s="688"/>
      <c r="FN5" s="688"/>
      <c r="FO5" s="688"/>
      <c r="FP5" s="688"/>
      <c r="FQ5" s="688"/>
      <c r="FR5" s="688"/>
      <c r="FS5" s="688"/>
      <c r="FT5" s="688"/>
      <c r="FU5" s="688"/>
      <c r="FV5" s="688"/>
      <c r="FW5" s="688"/>
      <c r="FX5" s="688"/>
      <c r="FY5" s="688"/>
      <c r="FZ5" s="688"/>
      <c r="GA5" s="688"/>
      <c r="GB5" s="688"/>
      <c r="GC5" s="688"/>
      <c r="GD5" s="688"/>
      <c r="GE5" s="688"/>
      <c r="GF5" s="688"/>
      <c r="GG5" s="688"/>
      <c r="GH5" s="688"/>
      <c r="GI5" s="688"/>
      <c r="GJ5" s="688"/>
      <c r="GK5" s="688"/>
      <c r="GL5" s="688"/>
      <c r="GM5" s="688"/>
      <c r="GN5" s="688"/>
      <c r="GO5" s="688"/>
      <c r="GP5" s="688"/>
      <c r="GQ5" s="688"/>
      <c r="GR5" s="688"/>
      <c r="GS5" s="688"/>
      <c r="GT5" s="688"/>
      <c r="GU5" s="688"/>
      <c r="GV5" s="688"/>
      <c r="GW5" s="688"/>
      <c r="GX5" s="688"/>
      <c r="GY5" s="688"/>
      <c r="GZ5" s="688"/>
      <c r="HA5" s="688"/>
      <c r="HB5" s="688"/>
      <c r="HC5" s="688"/>
      <c r="HD5" s="688"/>
      <c r="HE5" s="688"/>
      <c r="HF5" s="688"/>
      <c r="HG5" s="688"/>
      <c r="HH5" s="688"/>
      <c r="HI5" s="688"/>
      <c r="HJ5" s="688"/>
      <c r="HK5" s="688"/>
      <c r="HL5" s="688"/>
      <c r="HM5" s="688"/>
      <c r="HN5" s="688"/>
      <c r="HO5" s="688"/>
      <c r="HP5" s="688"/>
      <c r="HQ5" s="688"/>
      <c r="HR5" s="688"/>
      <c r="HS5" s="688"/>
      <c r="HT5" s="688"/>
      <c r="HU5" s="688"/>
      <c r="HV5" s="688"/>
      <c r="HW5" s="688"/>
      <c r="HX5" s="688"/>
      <c r="HY5" s="688"/>
      <c r="HZ5" s="688"/>
      <c r="IA5" s="688"/>
      <c r="IB5" s="688"/>
      <c r="IC5" s="688"/>
      <c r="ID5" s="688"/>
      <c r="IE5" s="688"/>
      <c r="IF5" s="688"/>
      <c r="IG5" s="688"/>
      <c r="IH5" s="688"/>
      <c r="II5" s="688"/>
      <c r="IJ5" s="688"/>
      <c r="IK5" s="688"/>
      <c r="IL5" s="688"/>
      <c r="IM5" s="688"/>
      <c r="IN5" s="688"/>
      <c r="IO5" s="688"/>
      <c r="IP5" s="688"/>
      <c r="IQ5" s="688"/>
      <c r="IR5" s="688"/>
      <c r="IS5" s="688"/>
      <c r="IT5" s="688"/>
      <c r="IU5" s="688"/>
      <c r="IV5" s="688"/>
      <c r="IW5" s="688"/>
    </row>
    <row r="6" spans="2:257" s="9" customFormat="1" ht="12.65" customHeight="1">
      <c r="B6" s="252"/>
      <c r="M6" s="7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c r="AT6" s="686"/>
      <c r="AU6" s="686"/>
      <c r="AV6" s="686"/>
      <c r="AW6" s="686"/>
      <c r="AX6" s="686"/>
      <c r="AY6" s="686"/>
      <c r="AZ6" s="686"/>
      <c r="BA6" s="686"/>
      <c r="BB6" s="686"/>
      <c r="BC6" s="686"/>
      <c r="BD6" s="686"/>
      <c r="BE6" s="686"/>
      <c r="BF6" s="686"/>
      <c r="BG6" s="686"/>
      <c r="BH6" s="686"/>
      <c r="BI6" s="686"/>
      <c r="BJ6" s="686"/>
      <c r="BK6" s="686"/>
      <c r="BL6" s="686"/>
      <c r="BM6" s="686"/>
      <c r="BN6" s="686"/>
      <c r="BO6" s="686"/>
      <c r="BP6" s="686"/>
      <c r="BQ6" s="686"/>
      <c r="BR6" s="686"/>
      <c r="BS6" s="686"/>
      <c r="BT6" s="686"/>
      <c r="BU6" s="686"/>
      <c r="BV6" s="686"/>
      <c r="BW6" s="686"/>
      <c r="BX6" s="686"/>
      <c r="BY6" s="686"/>
      <c r="BZ6" s="686"/>
      <c r="CA6" s="686"/>
      <c r="CB6" s="686"/>
      <c r="CC6" s="686"/>
      <c r="CD6" s="686"/>
      <c r="CE6" s="686"/>
      <c r="CF6" s="686"/>
      <c r="CG6" s="686"/>
      <c r="CH6" s="686"/>
      <c r="CI6" s="686"/>
      <c r="CJ6" s="686"/>
      <c r="CK6" s="686"/>
      <c r="CL6" s="686"/>
      <c r="CM6" s="686"/>
      <c r="CN6" s="686"/>
      <c r="CO6" s="686"/>
      <c r="CP6" s="686"/>
      <c r="CQ6" s="686"/>
      <c r="CR6" s="686"/>
      <c r="CS6" s="686"/>
      <c r="CT6" s="686"/>
      <c r="CU6" s="686"/>
      <c r="CV6" s="686"/>
      <c r="CW6" s="686"/>
      <c r="CX6" s="686"/>
      <c r="CY6" s="686"/>
      <c r="CZ6" s="686"/>
      <c r="DA6" s="686"/>
      <c r="DB6" s="686"/>
      <c r="DC6" s="686"/>
      <c r="DD6" s="686"/>
      <c r="DE6" s="686"/>
      <c r="DF6" s="686"/>
      <c r="DG6" s="686"/>
      <c r="DH6" s="686"/>
      <c r="DI6" s="686"/>
      <c r="DJ6" s="686"/>
      <c r="DK6" s="686"/>
      <c r="DL6" s="686"/>
      <c r="DM6" s="686"/>
      <c r="DN6" s="686"/>
      <c r="DO6" s="686"/>
      <c r="DP6" s="686"/>
      <c r="DQ6" s="686"/>
      <c r="DR6" s="686"/>
      <c r="DS6" s="686"/>
      <c r="DT6" s="686"/>
      <c r="DU6" s="686"/>
      <c r="DV6" s="686"/>
      <c r="DW6" s="686"/>
      <c r="DX6" s="686"/>
      <c r="DY6" s="686"/>
      <c r="DZ6" s="686"/>
      <c r="EA6" s="686"/>
      <c r="EB6" s="686"/>
      <c r="EC6" s="686"/>
      <c r="ED6" s="686"/>
      <c r="EE6" s="686"/>
      <c r="EF6" s="686"/>
      <c r="EG6" s="686"/>
      <c r="EH6" s="686"/>
      <c r="EI6" s="686"/>
      <c r="EJ6" s="686"/>
      <c r="EK6" s="686"/>
      <c r="EL6" s="686"/>
      <c r="EM6" s="686"/>
      <c r="EN6" s="686"/>
      <c r="EO6" s="686"/>
      <c r="EP6" s="686"/>
      <c r="EQ6" s="686"/>
      <c r="ER6" s="686"/>
      <c r="ES6" s="686"/>
      <c r="ET6" s="686"/>
      <c r="EU6" s="686"/>
      <c r="EV6" s="686"/>
      <c r="EW6" s="686"/>
      <c r="EX6" s="686"/>
      <c r="EY6" s="686"/>
      <c r="EZ6" s="686"/>
      <c r="FA6" s="686"/>
      <c r="FB6" s="686"/>
      <c r="FC6" s="686"/>
      <c r="FD6" s="686"/>
      <c r="FE6" s="686"/>
      <c r="FF6" s="686"/>
      <c r="FG6" s="686"/>
      <c r="FH6" s="686"/>
      <c r="FI6" s="686"/>
      <c r="FJ6" s="686"/>
      <c r="FK6" s="686"/>
      <c r="FL6" s="686"/>
      <c r="FM6" s="686"/>
      <c r="FN6" s="686"/>
      <c r="FO6" s="686"/>
      <c r="FP6" s="686"/>
      <c r="FQ6" s="686"/>
      <c r="FR6" s="686"/>
      <c r="FS6" s="686"/>
      <c r="FT6" s="686"/>
      <c r="FU6" s="686"/>
      <c r="FV6" s="686"/>
      <c r="FW6" s="686"/>
      <c r="FX6" s="686"/>
      <c r="FY6" s="686"/>
      <c r="FZ6" s="686"/>
      <c r="GA6" s="686"/>
      <c r="GB6" s="686"/>
      <c r="GC6" s="686"/>
      <c r="GD6" s="686"/>
      <c r="GE6" s="686"/>
      <c r="GF6" s="686"/>
      <c r="GG6" s="686"/>
      <c r="GH6" s="686"/>
      <c r="GI6" s="686"/>
      <c r="GJ6" s="686"/>
      <c r="GK6" s="686"/>
      <c r="GL6" s="686"/>
      <c r="GM6" s="686"/>
      <c r="GN6" s="686"/>
      <c r="GO6" s="686"/>
      <c r="GP6" s="686"/>
      <c r="GQ6" s="686"/>
      <c r="GR6" s="686"/>
      <c r="GS6" s="686"/>
      <c r="GT6" s="686"/>
      <c r="GU6" s="686"/>
      <c r="GV6" s="686"/>
      <c r="GW6" s="686"/>
      <c r="GX6" s="686"/>
      <c r="GY6" s="686"/>
      <c r="GZ6" s="686"/>
      <c r="HA6" s="686"/>
      <c r="HB6" s="686"/>
      <c r="HC6" s="686"/>
      <c r="HD6" s="686"/>
      <c r="HE6" s="686"/>
      <c r="HF6" s="686"/>
      <c r="HG6" s="686"/>
      <c r="HH6" s="686"/>
      <c r="HI6" s="686"/>
      <c r="HJ6" s="686"/>
      <c r="HK6" s="686"/>
      <c r="HL6" s="686"/>
      <c r="HM6" s="686"/>
      <c r="HN6" s="686"/>
      <c r="HO6" s="686"/>
      <c r="HP6" s="686"/>
      <c r="HQ6" s="686"/>
      <c r="HR6" s="686"/>
      <c r="HS6" s="686"/>
      <c r="HT6" s="686"/>
      <c r="HU6" s="686"/>
      <c r="HV6" s="686"/>
      <c r="HW6" s="686"/>
      <c r="HX6" s="686"/>
      <c r="HY6" s="686"/>
      <c r="HZ6" s="686"/>
      <c r="IA6" s="686"/>
      <c r="IB6" s="686"/>
      <c r="IC6" s="686"/>
      <c r="ID6" s="686"/>
      <c r="IE6" s="686"/>
      <c r="IF6" s="686"/>
      <c r="IG6" s="686"/>
      <c r="IH6" s="686"/>
      <c r="II6" s="686"/>
      <c r="IJ6" s="686"/>
      <c r="IK6" s="686"/>
      <c r="IL6" s="686"/>
      <c r="IM6" s="686"/>
      <c r="IN6" s="686"/>
      <c r="IO6" s="686"/>
      <c r="IP6" s="686"/>
      <c r="IQ6" s="686"/>
      <c r="IR6" s="686"/>
      <c r="IS6" s="686"/>
      <c r="IT6" s="686"/>
      <c r="IU6" s="686"/>
      <c r="IV6" s="686"/>
      <c r="IW6" s="686"/>
    </row>
    <row r="7" spans="2:257" s="9" customFormat="1" ht="30.75" customHeight="1" thickBot="1">
      <c r="B7" s="251" t="s">
        <v>131</v>
      </c>
      <c r="C7" s="254"/>
      <c r="D7" s="254"/>
      <c r="E7" s="774" t="s">
        <v>273</v>
      </c>
      <c r="F7" s="774"/>
      <c r="G7" s="774"/>
      <c r="H7" s="774"/>
      <c r="I7" s="774"/>
      <c r="J7" s="774"/>
      <c r="K7" s="774"/>
      <c r="L7" s="774"/>
      <c r="M7" s="774"/>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6"/>
      <c r="BM7" s="686"/>
      <c r="BN7" s="686"/>
      <c r="BO7" s="686"/>
      <c r="BP7" s="686"/>
      <c r="BQ7" s="686"/>
      <c r="BR7" s="686"/>
      <c r="BS7" s="686"/>
      <c r="BT7" s="686"/>
      <c r="BU7" s="686"/>
      <c r="BV7" s="686"/>
      <c r="BW7" s="686"/>
      <c r="BX7" s="686"/>
      <c r="BY7" s="686"/>
      <c r="BZ7" s="686"/>
      <c r="CA7" s="686"/>
      <c r="CB7" s="686"/>
      <c r="CC7" s="686"/>
      <c r="CD7" s="686"/>
      <c r="CE7" s="686"/>
      <c r="CF7" s="686"/>
      <c r="CG7" s="686"/>
      <c r="CH7" s="686"/>
      <c r="CI7" s="686"/>
      <c r="CJ7" s="686"/>
      <c r="CK7" s="686"/>
      <c r="CL7" s="686"/>
      <c r="CM7" s="686"/>
      <c r="CN7" s="686"/>
      <c r="CO7" s="686"/>
      <c r="CP7" s="686"/>
      <c r="CQ7" s="686"/>
      <c r="CR7" s="686"/>
      <c r="CS7" s="686"/>
      <c r="CT7" s="686"/>
      <c r="CU7" s="686"/>
      <c r="CV7" s="686"/>
      <c r="CW7" s="686"/>
      <c r="CX7" s="686"/>
      <c r="CY7" s="686"/>
      <c r="CZ7" s="686"/>
      <c r="DA7" s="686"/>
      <c r="DB7" s="686"/>
      <c r="DC7" s="686"/>
      <c r="DD7" s="686"/>
      <c r="DE7" s="686"/>
      <c r="DF7" s="686"/>
      <c r="DG7" s="686"/>
      <c r="DH7" s="686"/>
      <c r="DI7" s="686"/>
      <c r="DJ7" s="686"/>
      <c r="DK7" s="686"/>
      <c r="DL7" s="686"/>
      <c r="DM7" s="686"/>
      <c r="DN7" s="686"/>
      <c r="DO7" s="686"/>
      <c r="DP7" s="686"/>
      <c r="DQ7" s="686"/>
      <c r="DR7" s="686"/>
      <c r="DS7" s="686"/>
      <c r="DT7" s="686"/>
      <c r="DU7" s="686"/>
      <c r="DV7" s="686"/>
      <c r="DW7" s="686"/>
      <c r="DX7" s="686"/>
      <c r="DY7" s="686"/>
      <c r="DZ7" s="686"/>
      <c r="EA7" s="686"/>
      <c r="EB7" s="686"/>
      <c r="EC7" s="686"/>
      <c r="ED7" s="686"/>
      <c r="EE7" s="686"/>
      <c r="EF7" s="686"/>
      <c r="EG7" s="686"/>
      <c r="EH7" s="686"/>
      <c r="EI7" s="686"/>
      <c r="EJ7" s="686"/>
      <c r="EK7" s="686"/>
      <c r="EL7" s="686"/>
      <c r="EM7" s="686"/>
      <c r="EN7" s="686"/>
      <c r="EO7" s="686"/>
      <c r="EP7" s="686"/>
      <c r="EQ7" s="686"/>
      <c r="ER7" s="686"/>
      <c r="ES7" s="686"/>
      <c r="ET7" s="686"/>
      <c r="EU7" s="686"/>
      <c r="EV7" s="686"/>
      <c r="EW7" s="686"/>
      <c r="EX7" s="686"/>
      <c r="EY7" s="686"/>
      <c r="EZ7" s="686"/>
      <c r="FA7" s="686"/>
      <c r="FB7" s="686"/>
      <c r="FC7" s="686"/>
      <c r="FD7" s="686"/>
      <c r="FE7" s="686"/>
      <c r="FF7" s="686"/>
      <c r="FG7" s="686"/>
      <c r="FH7" s="686"/>
      <c r="FI7" s="686"/>
      <c r="FJ7" s="686"/>
      <c r="FK7" s="686"/>
      <c r="FL7" s="686"/>
      <c r="FM7" s="686"/>
      <c r="FN7" s="686"/>
      <c r="FO7" s="686"/>
      <c r="FP7" s="686"/>
      <c r="FQ7" s="686"/>
      <c r="FR7" s="686"/>
      <c r="FS7" s="686"/>
      <c r="FT7" s="686"/>
      <c r="FU7" s="686"/>
      <c r="FV7" s="686"/>
      <c r="FW7" s="686"/>
      <c r="FX7" s="686"/>
      <c r="FY7" s="686"/>
      <c r="FZ7" s="686"/>
      <c r="GA7" s="686"/>
      <c r="GB7" s="686"/>
      <c r="GC7" s="686"/>
      <c r="GD7" s="686"/>
      <c r="GE7" s="686"/>
      <c r="GF7" s="686"/>
      <c r="GG7" s="686"/>
      <c r="GH7" s="686"/>
      <c r="GI7" s="686"/>
      <c r="GJ7" s="686"/>
      <c r="GK7" s="686"/>
      <c r="GL7" s="686"/>
      <c r="GM7" s="686"/>
      <c r="GN7" s="686"/>
      <c r="GO7" s="686"/>
      <c r="GP7" s="686"/>
      <c r="GQ7" s="686"/>
      <c r="GR7" s="686"/>
      <c r="GS7" s="686"/>
      <c r="GT7" s="686"/>
      <c r="GU7" s="686"/>
      <c r="GV7" s="686"/>
      <c r="GW7" s="686"/>
      <c r="GX7" s="686"/>
      <c r="GY7" s="686"/>
      <c r="GZ7" s="686"/>
      <c r="HA7" s="686"/>
      <c r="HB7" s="686"/>
      <c r="HC7" s="686"/>
      <c r="HD7" s="686"/>
      <c r="HE7" s="686"/>
      <c r="HF7" s="686"/>
      <c r="HG7" s="686"/>
      <c r="HH7" s="686"/>
      <c r="HI7" s="686"/>
      <c r="HJ7" s="686"/>
      <c r="HK7" s="686"/>
      <c r="HL7" s="686"/>
      <c r="HM7" s="686"/>
      <c r="HN7" s="686"/>
      <c r="HO7" s="686"/>
      <c r="HP7" s="686"/>
      <c r="HQ7" s="686"/>
      <c r="HR7" s="686"/>
      <c r="HS7" s="686"/>
      <c r="HT7" s="686"/>
      <c r="HU7" s="686"/>
      <c r="HV7" s="686"/>
      <c r="HW7" s="686"/>
      <c r="HX7" s="686"/>
      <c r="HY7" s="686"/>
      <c r="HZ7" s="686"/>
      <c r="IA7" s="686"/>
      <c r="IB7" s="686"/>
      <c r="IC7" s="686"/>
      <c r="ID7" s="686"/>
      <c r="IE7" s="686"/>
      <c r="IF7" s="686"/>
      <c r="IG7" s="686"/>
      <c r="IH7" s="686"/>
      <c r="II7" s="686"/>
      <c r="IJ7" s="686"/>
      <c r="IK7" s="686"/>
      <c r="IL7" s="686"/>
      <c r="IM7" s="686"/>
      <c r="IN7" s="686"/>
      <c r="IO7" s="686"/>
      <c r="IP7" s="686"/>
      <c r="IQ7" s="686"/>
      <c r="IR7" s="686"/>
      <c r="IS7" s="686"/>
      <c r="IT7" s="686"/>
      <c r="IU7" s="686"/>
      <c r="IV7" s="686"/>
      <c r="IW7" s="686"/>
    </row>
    <row r="8" spans="2:257" s="9" customFormat="1" ht="7" customHeight="1" thickTop="1">
      <c r="B8" s="689"/>
      <c r="C8" s="690"/>
      <c r="D8" s="690"/>
      <c r="E8" s="689"/>
      <c r="F8" s="689"/>
      <c r="G8" s="689"/>
      <c r="H8" s="689"/>
      <c r="I8" s="689"/>
      <c r="J8" s="689"/>
      <c r="K8" s="689"/>
      <c r="L8" s="689"/>
      <c r="M8" s="7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686"/>
      <c r="BA8" s="686"/>
      <c r="BB8" s="686"/>
      <c r="BC8" s="686"/>
      <c r="BD8" s="686"/>
      <c r="BE8" s="686"/>
      <c r="BF8" s="686"/>
      <c r="BG8" s="686"/>
      <c r="BH8" s="686"/>
      <c r="BI8" s="686"/>
      <c r="BJ8" s="686"/>
      <c r="BK8" s="686"/>
      <c r="BL8" s="686"/>
      <c r="BM8" s="686"/>
      <c r="BN8" s="686"/>
      <c r="BO8" s="686"/>
      <c r="BP8" s="686"/>
      <c r="BQ8" s="686"/>
      <c r="BR8" s="686"/>
      <c r="BS8" s="686"/>
      <c r="BT8" s="686"/>
      <c r="BU8" s="686"/>
      <c r="BV8" s="686"/>
      <c r="BW8" s="686"/>
      <c r="BX8" s="686"/>
      <c r="BY8" s="686"/>
      <c r="BZ8" s="686"/>
      <c r="CA8" s="686"/>
      <c r="CB8" s="686"/>
      <c r="CC8" s="686"/>
      <c r="CD8" s="686"/>
      <c r="CE8" s="686"/>
      <c r="CF8" s="686"/>
      <c r="CG8" s="686"/>
      <c r="CH8" s="686"/>
      <c r="CI8" s="686"/>
      <c r="CJ8" s="686"/>
      <c r="CK8" s="686"/>
      <c r="CL8" s="686"/>
      <c r="CM8" s="686"/>
      <c r="CN8" s="686"/>
      <c r="CO8" s="686"/>
      <c r="CP8" s="686"/>
      <c r="CQ8" s="686"/>
      <c r="CR8" s="686"/>
      <c r="CS8" s="686"/>
      <c r="CT8" s="686"/>
      <c r="CU8" s="686"/>
      <c r="CV8" s="686"/>
      <c r="CW8" s="686"/>
      <c r="CX8" s="686"/>
      <c r="CY8" s="686"/>
      <c r="CZ8" s="686"/>
      <c r="DA8" s="686"/>
      <c r="DB8" s="686"/>
      <c r="DC8" s="686"/>
      <c r="DD8" s="686"/>
      <c r="DE8" s="686"/>
      <c r="DF8" s="686"/>
      <c r="DG8" s="686"/>
      <c r="DH8" s="686"/>
      <c r="DI8" s="686"/>
      <c r="DJ8" s="686"/>
      <c r="DK8" s="686"/>
      <c r="DL8" s="686"/>
      <c r="DM8" s="686"/>
      <c r="DN8" s="686"/>
      <c r="DO8" s="686"/>
      <c r="DP8" s="686"/>
      <c r="DQ8" s="686"/>
      <c r="DR8" s="686"/>
      <c r="DS8" s="686"/>
      <c r="DT8" s="686"/>
      <c r="DU8" s="686"/>
      <c r="DV8" s="686"/>
      <c r="DW8" s="686"/>
      <c r="DX8" s="686"/>
      <c r="DY8" s="686"/>
      <c r="DZ8" s="686"/>
      <c r="EA8" s="686"/>
      <c r="EB8" s="686"/>
      <c r="EC8" s="686"/>
      <c r="ED8" s="686"/>
      <c r="EE8" s="686"/>
      <c r="EF8" s="686"/>
      <c r="EG8" s="686"/>
      <c r="EH8" s="686"/>
      <c r="EI8" s="686"/>
      <c r="EJ8" s="686"/>
      <c r="EK8" s="686"/>
      <c r="EL8" s="686"/>
      <c r="EM8" s="686"/>
      <c r="EN8" s="686"/>
      <c r="EO8" s="686"/>
      <c r="EP8" s="686"/>
      <c r="EQ8" s="686"/>
      <c r="ER8" s="686"/>
      <c r="ES8" s="686"/>
      <c r="ET8" s="686"/>
      <c r="EU8" s="686"/>
      <c r="EV8" s="686"/>
      <c r="EW8" s="686"/>
      <c r="EX8" s="686"/>
      <c r="EY8" s="686"/>
      <c r="EZ8" s="686"/>
      <c r="FA8" s="686"/>
      <c r="FB8" s="686"/>
      <c r="FC8" s="686"/>
      <c r="FD8" s="686"/>
      <c r="FE8" s="686"/>
      <c r="FF8" s="686"/>
      <c r="FG8" s="686"/>
      <c r="FH8" s="686"/>
      <c r="FI8" s="686"/>
      <c r="FJ8" s="686"/>
      <c r="FK8" s="686"/>
      <c r="FL8" s="686"/>
      <c r="FM8" s="686"/>
      <c r="FN8" s="686"/>
      <c r="FO8" s="686"/>
      <c r="FP8" s="686"/>
      <c r="FQ8" s="686"/>
      <c r="FR8" s="686"/>
      <c r="FS8" s="686"/>
      <c r="FT8" s="686"/>
      <c r="FU8" s="686"/>
      <c r="FV8" s="686"/>
      <c r="FW8" s="686"/>
      <c r="FX8" s="686"/>
      <c r="FY8" s="686"/>
      <c r="FZ8" s="686"/>
      <c r="GA8" s="686"/>
      <c r="GB8" s="686"/>
      <c r="GC8" s="686"/>
      <c r="GD8" s="686"/>
      <c r="GE8" s="686"/>
      <c r="GF8" s="686"/>
      <c r="GG8" s="686"/>
      <c r="GH8" s="686"/>
      <c r="GI8" s="686"/>
      <c r="GJ8" s="686"/>
      <c r="GK8" s="686"/>
      <c r="GL8" s="686"/>
      <c r="GM8" s="686"/>
      <c r="GN8" s="686"/>
      <c r="GO8" s="686"/>
      <c r="GP8" s="686"/>
      <c r="GQ8" s="686"/>
      <c r="GR8" s="686"/>
      <c r="GS8" s="686"/>
      <c r="GT8" s="686"/>
      <c r="GU8" s="686"/>
      <c r="GV8" s="686"/>
      <c r="GW8" s="686"/>
      <c r="GX8" s="686"/>
      <c r="GY8" s="686"/>
      <c r="GZ8" s="686"/>
      <c r="HA8" s="686"/>
      <c r="HB8" s="686"/>
      <c r="HC8" s="686"/>
      <c r="HD8" s="686"/>
      <c r="HE8" s="686"/>
      <c r="HF8" s="686"/>
      <c r="HG8" s="686"/>
      <c r="HH8" s="686"/>
      <c r="HI8" s="686"/>
      <c r="HJ8" s="686"/>
      <c r="HK8" s="686"/>
      <c r="HL8" s="686"/>
      <c r="HM8" s="686"/>
      <c r="HN8" s="686"/>
      <c r="HO8" s="686"/>
      <c r="HP8" s="686"/>
      <c r="HQ8" s="686"/>
      <c r="HR8" s="686"/>
      <c r="HS8" s="686"/>
      <c r="HT8" s="686"/>
      <c r="HU8" s="686"/>
      <c r="HV8" s="686"/>
      <c r="HW8" s="686"/>
      <c r="HX8" s="686"/>
      <c r="HY8" s="686"/>
      <c r="HZ8" s="686"/>
      <c r="IA8" s="686"/>
      <c r="IB8" s="686"/>
      <c r="IC8" s="686"/>
      <c r="ID8" s="686"/>
      <c r="IE8" s="686"/>
      <c r="IF8" s="686"/>
      <c r="IG8" s="686"/>
      <c r="IH8" s="686"/>
      <c r="II8" s="686"/>
      <c r="IJ8" s="686"/>
      <c r="IK8" s="686"/>
      <c r="IL8" s="686"/>
      <c r="IM8" s="686"/>
      <c r="IN8" s="686"/>
      <c r="IO8" s="686"/>
      <c r="IP8" s="686"/>
      <c r="IQ8" s="686"/>
      <c r="IR8" s="686"/>
      <c r="IS8" s="686"/>
      <c r="IT8" s="686"/>
      <c r="IU8" s="686"/>
      <c r="IV8" s="686"/>
      <c r="IW8" s="686"/>
    </row>
    <row r="9" spans="2:257" s="9" customFormat="1" ht="12.65" customHeight="1">
      <c r="B9" s="255"/>
      <c r="E9" s="255"/>
      <c r="F9" s="255"/>
      <c r="G9" s="255"/>
      <c r="H9" s="255"/>
      <c r="I9" s="255"/>
      <c r="J9" s="255"/>
      <c r="K9" s="255"/>
      <c r="L9" s="255"/>
      <c r="M9" s="7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686"/>
      <c r="BQ9" s="686"/>
      <c r="BR9" s="686"/>
      <c r="BS9" s="686"/>
      <c r="BT9" s="686"/>
      <c r="BU9" s="686"/>
      <c r="BV9" s="686"/>
      <c r="BW9" s="686"/>
      <c r="BX9" s="686"/>
      <c r="BY9" s="686"/>
      <c r="BZ9" s="686"/>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686"/>
      <c r="DC9" s="686"/>
      <c r="DD9" s="686"/>
      <c r="DE9" s="686"/>
      <c r="DF9" s="686"/>
      <c r="DG9" s="686"/>
      <c r="DH9" s="686"/>
      <c r="DI9" s="686"/>
      <c r="DJ9" s="686"/>
      <c r="DK9" s="686"/>
      <c r="DL9" s="686"/>
      <c r="DM9" s="686"/>
      <c r="DN9" s="686"/>
      <c r="DO9" s="686"/>
      <c r="DP9" s="686"/>
      <c r="DQ9" s="686"/>
      <c r="DR9" s="686"/>
      <c r="DS9" s="686"/>
      <c r="DT9" s="686"/>
      <c r="DU9" s="686"/>
      <c r="DV9" s="686"/>
      <c r="DW9" s="686"/>
      <c r="DX9" s="686"/>
      <c r="DY9" s="686"/>
      <c r="DZ9" s="686"/>
      <c r="EA9" s="686"/>
      <c r="EB9" s="686"/>
      <c r="EC9" s="686"/>
      <c r="ED9" s="686"/>
      <c r="EE9" s="686"/>
      <c r="EF9" s="686"/>
      <c r="EG9" s="686"/>
      <c r="EH9" s="686"/>
      <c r="EI9" s="686"/>
      <c r="EJ9" s="686"/>
      <c r="EK9" s="686"/>
      <c r="EL9" s="686"/>
      <c r="EM9" s="686"/>
      <c r="EN9" s="686"/>
      <c r="EO9" s="686"/>
      <c r="EP9" s="686"/>
      <c r="EQ9" s="686"/>
      <c r="ER9" s="686"/>
      <c r="ES9" s="686"/>
      <c r="ET9" s="686"/>
      <c r="EU9" s="686"/>
      <c r="EV9" s="686"/>
      <c r="EW9" s="686"/>
      <c r="EX9" s="686"/>
      <c r="EY9" s="686"/>
      <c r="EZ9" s="686"/>
      <c r="FA9" s="686"/>
      <c r="FB9" s="686"/>
      <c r="FC9" s="686"/>
      <c r="FD9" s="686"/>
      <c r="FE9" s="686"/>
      <c r="FF9" s="686"/>
      <c r="FG9" s="686"/>
      <c r="FH9" s="686"/>
      <c r="FI9" s="686"/>
      <c r="FJ9" s="686"/>
      <c r="FK9" s="686"/>
      <c r="FL9" s="686"/>
      <c r="FM9" s="686"/>
      <c r="FN9" s="686"/>
      <c r="FO9" s="686"/>
      <c r="FP9" s="686"/>
      <c r="FQ9" s="686"/>
      <c r="FR9" s="686"/>
      <c r="FS9" s="686"/>
      <c r="FT9" s="686"/>
      <c r="FU9" s="686"/>
      <c r="FV9" s="686"/>
      <c r="FW9" s="686"/>
      <c r="FX9" s="686"/>
      <c r="FY9" s="686"/>
      <c r="FZ9" s="686"/>
      <c r="GA9" s="686"/>
      <c r="GB9" s="686"/>
      <c r="GC9" s="686"/>
      <c r="GD9" s="686"/>
      <c r="GE9" s="686"/>
      <c r="GF9" s="686"/>
      <c r="GG9" s="686"/>
      <c r="GH9" s="686"/>
      <c r="GI9" s="686"/>
      <c r="GJ9" s="686"/>
      <c r="GK9" s="686"/>
      <c r="GL9" s="686"/>
      <c r="GM9" s="686"/>
      <c r="GN9" s="686"/>
      <c r="GO9" s="686"/>
      <c r="GP9" s="686"/>
      <c r="GQ9" s="686"/>
      <c r="GR9" s="686"/>
      <c r="GS9" s="686"/>
      <c r="GT9" s="686"/>
      <c r="GU9" s="686"/>
      <c r="GV9" s="686"/>
      <c r="GW9" s="686"/>
      <c r="GX9" s="686"/>
      <c r="GY9" s="686"/>
      <c r="GZ9" s="686"/>
      <c r="HA9" s="686"/>
      <c r="HB9" s="686"/>
      <c r="HC9" s="686"/>
      <c r="HD9" s="686"/>
      <c r="HE9" s="686"/>
      <c r="HF9" s="686"/>
      <c r="HG9" s="686"/>
      <c r="HH9" s="686"/>
      <c r="HI9" s="686"/>
      <c r="HJ9" s="686"/>
      <c r="HK9" s="686"/>
      <c r="HL9" s="686"/>
      <c r="HM9" s="686"/>
      <c r="HN9" s="686"/>
      <c r="HO9" s="686"/>
      <c r="HP9" s="686"/>
      <c r="HQ9" s="686"/>
      <c r="HR9" s="686"/>
      <c r="HS9" s="686"/>
      <c r="HT9" s="686"/>
      <c r="HU9" s="686"/>
      <c r="HV9" s="686"/>
      <c r="HW9" s="686"/>
      <c r="HX9" s="686"/>
      <c r="HY9" s="686"/>
      <c r="HZ9" s="686"/>
      <c r="IA9" s="686"/>
      <c r="IB9" s="686"/>
      <c r="IC9" s="686"/>
      <c r="ID9" s="686"/>
      <c r="IE9" s="686"/>
      <c r="IF9" s="686"/>
      <c r="IG9" s="686"/>
      <c r="IH9" s="686"/>
      <c r="II9" s="686"/>
      <c r="IJ9" s="686"/>
      <c r="IK9" s="686"/>
      <c r="IL9" s="686"/>
      <c r="IM9" s="686"/>
      <c r="IN9" s="686"/>
      <c r="IO9" s="686"/>
      <c r="IP9" s="686"/>
      <c r="IQ9" s="686"/>
      <c r="IR9" s="686"/>
      <c r="IS9" s="686"/>
      <c r="IT9" s="686"/>
      <c r="IU9" s="686"/>
      <c r="IV9" s="686"/>
      <c r="IW9" s="686"/>
    </row>
    <row r="10" spans="2:257" s="9" customFormat="1" ht="46" customHeight="1">
      <c r="B10" s="332" t="s">
        <v>274</v>
      </c>
      <c r="C10" s="272"/>
      <c r="D10" s="681"/>
      <c r="E10" s="776" t="s">
        <v>278</v>
      </c>
      <c r="F10" s="776"/>
      <c r="G10" s="776"/>
      <c r="H10" s="776"/>
      <c r="I10" s="776"/>
      <c r="J10" s="776"/>
      <c r="K10" s="776"/>
      <c r="L10" s="776"/>
      <c r="M10" s="684"/>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c r="DS10" s="686"/>
      <c r="DT10" s="686"/>
      <c r="DU10" s="686"/>
      <c r="DV10" s="686"/>
      <c r="DW10" s="686"/>
      <c r="DX10" s="686"/>
      <c r="DY10" s="686"/>
      <c r="DZ10" s="686"/>
      <c r="EA10" s="686"/>
      <c r="EB10" s="686"/>
      <c r="EC10" s="686"/>
      <c r="ED10" s="686"/>
      <c r="EE10" s="686"/>
      <c r="EF10" s="686"/>
      <c r="EG10" s="686"/>
      <c r="EH10" s="686"/>
      <c r="EI10" s="686"/>
      <c r="EJ10" s="686"/>
      <c r="EK10" s="686"/>
      <c r="EL10" s="686"/>
      <c r="EM10" s="686"/>
      <c r="EN10" s="686"/>
      <c r="EO10" s="686"/>
      <c r="EP10" s="686"/>
      <c r="EQ10" s="686"/>
      <c r="ER10" s="686"/>
      <c r="ES10" s="686"/>
      <c r="ET10" s="686"/>
      <c r="EU10" s="686"/>
      <c r="EV10" s="686"/>
      <c r="EW10" s="686"/>
      <c r="EX10" s="686"/>
      <c r="EY10" s="686"/>
      <c r="EZ10" s="686"/>
      <c r="FA10" s="686"/>
      <c r="FB10" s="686"/>
      <c r="FC10" s="686"/>
      <c r="FD10" s="686"/>
      <c r="FE10" s="686"/>
      <c r="FF10" s="686"/>
      <c r="FG10" s="686"/>
      <c r="FH10" s="686"/>
      <c r="FI10" s="686"/>
      <c r="FJ10" s="686"/>
      <c r="FK10" s="686"/>
      <c r="FL10" s="686"/>
      <c r="FM10" s="686"/>
      <c r="FN10" s="686"/>
      <c r="FO10" s="686"/>
      <c r="FP10" s="686"/>
      <c r="FQ10" s="686"/>
      <c r="FR10" s="686"/>
      <c r="FS10" s="686"/>
      <c r="FT10" s="686"/>
      <c r="FU10" s="686"/>
      <c r="FV10" s="686"/>
      <c r="FW10" s="686"/>
      <c r="FX10" s="686"/>
      <c r="FY10" s="686"/>
      <c r="FZ10" s="686"/>
      <c r="GA10" s="686"/>
      <c r="GB10" s="686"/>
      <c r="GC10" s="686"/>
      <c r="GD10" s="686"/>
      <c r="GE10" s="686"/>
      <c r="GF10" s="686"/>
      <c r="GG10" s="686"/>
      <c r="GH10" s="686"/>
      <c r="GI10" s="686"/>
      <c r="GJ10" s="686"/>
      <c r="GK10" s="686"/>
      <c r="GL10" s="686"/>
      <c r="GM10" s="686"/>
      <c r="GN10" s="686"/>
      <c r="GO10" s="686"/>
      <c r="GP10" s="686"/>
      <c r="GQ10" s="686"/>
      <c r="GR10" s="686"/>
      <c r="GS10" s="686"/>
      <c r="GT10" s="686"/>
      <c r="GU10" s="686"/>
      <c r="GV10" s="686"/>
      <c r="GW10" s="686"/>
      <c r="GX10" s="686"/>
      <c r="GY10" s="686"/>
      <c r="GZ10" s="686"/>
      <c r="HA10" s="686"/>
      <c r="HB10" s="686"/>
      <c r="HC10" s="686"/>
      <c r="HD10" s="686"/>
      <c r="HE10" s="686"/>
      <c r="HF10" s="686"/>
      <c r="HG10" s="686"/>
      <c r="HH10" s="686"/>
      <c r="HI10" s="686"/>
      <c r="HJ10" s="686"/>
      <c r="HK10" s="686"/>
      <c r="HL10" s="686"/>
      <c r="HM10" s="686"/>
      <c r="HN10" s="686"/>
      <c r="HO10" s="686"/>
      <c r="HP10" s="686"/>
      <c r="HQ10" s="686"/>
      <c r="HR10" s="686"/>
      <c r="HS10" s="686"/>
      <c r="HT10" s="686"/>
      <c r="HU10" s="686"/>
      <c r="HV10" s="686"/>
      <c r="HW10" s="686"/>
      <c r="HX10" s="686"/>
      <c r="HY10" s="686"/>
      <c r="HZ10" s="686"/>
      <c r="IA10" s="686"/>
      <c r="IB10" s="686"/>
      <c r="IC10" s="686"/>
      <c r="ID10" s="686"/>
      <c r="IE10" s="686"/>
      <c r="IF10" s="686"/>
      <c r="IG10" s="686"/>
      <c r="IH10" s="686"/>
      <c r="II10" s="686"/>
      <c r="IJ10" s="686"/>
      <c r="IK10" s="686"/>
      <c r="IL10" s="686"/>
      <c r="IM10" s="686"/>
      <c r="IN10" s="686"/>
      <c r="IO10" s="686"/>
      <c r="IP10" s="686"/>
      <c r="IQ10" s="686"/>
      <c r="IR10" s="686"/>
      <c r="IS10" s="686"/>
      <c r="IT10" s="686"/>
      <c r="IU10" s="686"/>
      <c r="IV10" s="686"/>
      <c r="IW10" s="686"/>
    </row>
    <row r="11" spans="2:257" s="9" customFormat="1" ht="12.65" customHeight="1">
      <c r="B11" s="273"/>
      <c r="C11" s="274"/>
      <c r="D11" s="274"/>
      <c r="E11" s="275"/>
      <c r="F11" s="275"/>
      <c r="G11" s="275"/>
      <c r="H11" s="275"/>
      <c r="I11" s="275"/>
      <c r="J11" s="275"/>
      <c r="K11" s="275"/>
      <c r="L11" s="275"/>
      <c r="M11" s="76"/>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c r="AT11" s="686"/>
      <c r="AU11" s="686"/>
      <c r="AV11" s="686"/>
      <c r="AW11" s="686"/>
      <c r="AX11" s="686"/>
      <c r="AY11" s="686"/>
      <c r="AZ11" s="686"/>
      <c r="BA11" s="686"/>
      <c r="BB11" s="686"/>
      <c r="BC11" s="686"/>
      <c r="BD11" s="686"/>
      <c r="BE11" s="686"/>
      <c r="BF11" s="686"/>
      <c r="BG11" s="686"/>
      <c r="BH11" s="686"/>
      <c r="BI11" s="686"/>
      <c r="BJ11" s="686"/>
      <c r="BK11" s="686"/>
      <c r="BL11" s="686"/>
      <c r="BM11" s="686"/>
      <c r="BN11" s="686"/>
      <c r="BO11" s="686"/>
      <c r="BP11" s="686"/>
      <c r="BQ11" s="686"/>
      <c r="BR11" s="686"/>
      <c r="BS11" s="686"/>
      <c r="BT11" s="686"/>
      <c r="BU11" s="686"/>
      <c r="BV11" s="686"/>
      <c r="BW11" s="686"/>
      <c r="BX11" s="686"/>
      <c r="BY11" s="686"/>
      <c r="BZ11" s="686"/>
      <c r="CA11" s="686"/>
      <c r="CB11" s="686"/>
      <c r="CC11" s="686"/>
      <c r="CD11" s="686"/>
      <c r="CE11" s="686"/>
      <c r="CF11" s="686"/>
      <c r="CG11" s="686"/>
      <c r="CH11" s="686"/>
      <c r="CI11" s="686"/>
      <c r="CJ11" s="686"/>
      <c r="CK11" s="686"/>
      <c r="CL11" s="686"/>
      <c r="CM11" s="686"/>
      <c r="CN11" s="686"/>
      <c r="CO11" s="686"/>
      <c r="CP11" s="686"/>
      <c r="CQ11" s="686"/>
      <c r="CR11" s="686"/>
      <c r="CS11" s="686"/>
      <c r="CT11" s="686"/>
      <c r="CU11" s="686"/>
      <c r="CV11" s="686"/>
      <c r="CW11" s="686"/>
      <c r="CX11" s="686"/>
      <c r="CY11" s="686"/>
      <c r="CZ11" s="686"/>
      <c r="DA11" s="686"/>
      <c r="DB11" s="686"/>
      <c r="DC11" s="686"/>
      <c r="DD11" s="686"/>
      <c r="DE11" s="686"/>
      <c r="DF11" s="686"/>
      <c r="DG11" s="686"/>
      <c r="DH11" s="686"/>
      <c r="DI11" s="686"/>
      <c r="DJ11" s="686"/>
      <c r="DK11" s="686"/>
      <c r="DL11" s="686"/>
      <c r="DM11" s="686"/>
      <c r="DN11" s="686"/>
      <c r="DO11" s="686"/>
      <c r="DP11" s="686"/>
      <c r="DQ11" s="686"/>
      <c r="DR11" s="686"/>
      <c r="DS11" s="686"/>
      <c r="DT11" s="686"/>
      <c r="DU11" s="686"/>
      <c r="DV11" s="686"/>
      <c r="DW11" s="686"/>
      <c r="DX11" s="686"/>
      <c r="DY11" s="686"/>
      <c r="DZ11" s="686"/>
      <c r="EA11" s="686"/>
      <c r="EB11" s="686"/>
      <c r="EC11" s="686"/>
      <c r="ED11" s="686"/>
      <c r="EE11" s="686"/>
      <c r="EF11" s="686"/>
      <c r="EG11" s="686"/>
      <c r="EH11" s="686"/>
      <c r="EI11" s="686"/>
      <c r="EJ11" s="686"/>
      <c r="EK11" s="686"/>
      <c r="EL11" s="686"/>
      <c r="EM11" s="686"/>
      <c r="EN11" s="686"/>
      <c r="EO11" s="686"/>
      <c r="EP11" s="686"/>
      <c r="EQ11" s="686"/>
      <c r="ER11" s="686"/>
      <c r="ES11" s="686"/>
      <c r="ET11" s="686"/>
      <c r="EU11" s="686"/>
      <c r="EV11" s="686"/>
      <c r="EW11" s="686"/>
      <c r="EX11" s="686"/>
      <c r="EY11" s="686"/>
      <c r="EZ11" s="686"/>
      <c r="FA11" s="686"/>
      <c r="FB11" s="686"/>
      <c r="FC11" s="686"/>
      <c r="FD11" s="686"/>
      <c r="FE11" s="686"/>
      <c r="FF11" s="686"/>
      <c r="FG11" s="686"/>
      <c r="FH11" s="686"/>
      <c r="FI11" s="686"/>
      <c r="FJ11" s="686"/>
      <c r="FK11" s="686"/>
      <c r="FL11" s="686"/>
      <c r="FM11" s="686"/>
      <c r="FN11" s="686"/>
      <c r="FO11" s="686"/>
      <c r="FP11" s="686"/>
      <c r="FQ11" s="686"/>
      <c r="FR11" s="686"/>
      <c r="FS11" s="686"/>
      <c r="FT11" s="686"/>
      <c r="FU11" s="686"/>
      <c r="FV11" s="686"/>
      <c r="FW11" s="686"/>
      <c r="FX11" s="686"/>
      <c r="FY11" s="686"/>
      <c r="FZ11" s="686"/>
      <c r="GA11" s="686"/>
      <c r="GB11" s="686"/>
      <c r="GC11" s="686"/>
      <c r="GD11" s="686"/>
      <c r="GE11" s="686"/>
      <c r="GF11" s="686"/>
      <c r="GG11" s="686"/>
      <c r="GH11" s="686"/>
      <c r="GI11" s="686"/>
      <c r="GJ11" s="686"/>
      <c r="GK11" s="686"/>
      <c r="GL11" s="686"/>
      <c r="GM11" s="686"/>
      <c r="GN11" s="686"/>
      <c r="GO11" s="686"/>
      <c r="GP11" s="686"/>
      <c r="GQ11" s="686"/>
      <c r="GR11" s="686"/>
      <c r="GS11" s="686"/>
      <c r="GT11" s="686"/>
      <c r="GU11" s="686"/>
      <c r="GV11" s="686"/>
      <c r="GW11" s="686"/>
      <c r="GX11" s="686"/>
      <c r="GY11" s="686"/>
      <c r="GZ11" s="686"/>
      <c r="HA11" s="686"/>
      <c r="HB11" s="686"/>
      <c r="HC11" s="686"/>
      <c r="HD11" s="686"/>
      <c r="HE11" s="686"/>
      <c r="HF11" s="686"/>
      <c r="HG11" s="686"/>
      <c r="HH11" s="686"/>
      <c r="HI11" s="686"/>
      <c r="HJ11" s="686"/>
      <c r="HK11" s="686"/>
      <c r="HL11" s="686"/>
      <c r="HM11" s="686"/>
      <c r="HN11" s="686"/>
      <c r="HO11" s="686"/>
      <c r="HP11" s="686"/>
      <c r="HQ11" s="686"/>
      <c r="HR11" s="686"/>
      <c r="HS11" s="686"/>
      <c r="HT11" s="686"/>
      <c r="HU11" s="686"/>
      <c r="HV11" s="686"/>
      <c r="HW11" s="686"/>
      <c r="HX11" s="686"/>
      <c r="HY11" s="686"/>
      <c r="HZ11" s="686"/>
      <c r="IA11" s="686"/>
      <c r="IB11" s="686"/>
      <c r="IC11" s="686"/>
      <c r="ID11" s="686"/>
      <c r="IE11" s="686"/>
      <c r="IF11" s="686"/>
      <c r="IG11" s="686"/>
      <c r="IH11" s="686"/>
      <c r="II11" s="686"/>
      <c r="IJ11" s="686"/>
      <c r="IK11" s="686"/>
      <c r="IL11" s="686"/>
      <c r="IM11" s="686"/>
      <c r="IN11" s="686"/>
      <c r="IO11" s="686"/>
      <c r="IP11" s="686"/>
      <c r="IQ11" s="686"/>
      <c r="IR11" s="686"/>
      <c r="IS11" s="686"/>
      <c r="IT11" s="686"/>
      <c r="IU11" s="686"/>
      <c r="IV11" s="686"/>
      <c r="IW11" s="686"/>
    </row>
    <row r="12" spans="2:257" s="9" customFormat="1" ht="46" customHeight="1">
      <c r="B12" s="333" t="s">
        <v>437</v>
      </c>
      <c r="C12" s="274"/>
      <c r="D12" s="274"/>
      <c r="E12" s="275"/>
      <c r="F12" s="275"/>
      <c r="G12" s="275"/>
      <c r="H12" s="275"/>
      <c r="I12" s="275"/>
      <c r="J12" s="275"/>
      <c r="K12" s="275"/>
      <c r="L12" s="275"/>
      <c r="M12" s="7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686"/>
      <c r="BD12" s="686"/>
      <c r="BE12" s="686"/>
      <c r="BF12" s="686"/>
      <c r="BG12" s="686"/>
      <c r="BH12" s="686"/>
      <c r="BI12" s="686"/>
      <c r="BJ12" s="686"/>
      <c r="BK12" s="686"/>
      <c r="BL12" s="686"/>
      <c r="BM12" s="686"/>
      <c r="BN12" s="686"/>
      <c r="BO12" s="686"/>
      <c r="BP12" s="686"/>
      <c r="BQ12" s="686"/>
      <c r="BR12" s="686"/>
      <c r="BS12" s="686"/>
      <c r="BT12" s="686"/>
      <c r="BU12" s="686"/>
      <c r="BV12" s="686"/>
      <c r="BW12" s="686"/>
      <c r="BX12" s="686"/>
      <c r="BY12" s="686"/>
      <c r="BZ12" s="686"/>
      <c r="CA12" s="686"/>
      <c r="CB12" s="686"/>
      <c r="CC12" s="686"/>
      <c r="CD12" s="686"/>
      <c r="CE12" s="686"/>
      <c r="CF12" s="686"/>
      <c r="CG12" s="686"/>
      <c r="CH12" s="686"/>
      <c r="CI12" s="686"/>
      <c r="CJ12" s="686"/>
      <c r="CK12" s="686"/>
      <c r="CL12" s="686"/>
      <c r="CM12" s="686"/>
      <c r="CN12" s="686"/>
      <c r="CO12" s="686"/>
      <c r="CP12" s="686"/>
      <c r="CQ12" s="686"/>
      <c r="CR12" s="686"/>
      <c r="CS12" s="686"/>
      <c r="CT12" s="686"/>
      <c r="CU12" s="686"/>
      <c r="CV12" s="686"/>
      <c r="CW12" s="686"/>
      <c r="CX12" s="686"/>
      <c r="CY12" s="686"/>
      <c r="CZ12" s="686"/>
      <c r="DA12" s="686"/>
      <c r="DB12" s="686"/>
      <c r="DC12" s="686"/>
      <c r="DD12" s="686"/>
      <c r="DE12" s="686"/>
      <c r="DF12" s="686"/>
      <c r="DG12" s="686"/>
      <c r="DH12" s="686"/>
      <c r="DI12" s="686"/>
      <c r="DJ12" s="686"/>
      <c r="DK12" s="686"/>
      <c r="DL12" s="686"/>
      <c r="DM12" s="686"/>
      <c r="DN12" s="686"/>
      <c r="DO12" s="686"/>
      <c r="DP12" s="686"/>
      <c r="DQ12" s="686"/>
      <c r="DR12" s="686"/>
      <c r="DS12" s="686"/>
      <c r="DT12" s="686"/>
      <c r="DU12" s="686"/>
      <c r="DV12" s="686"/>
      <c r="DW12" s="686"/>
      <c r="DX12" s="686"/>
      <c r="DY12" s="686"/>
      <c r="DZ12" s="686"/>
      <c r="EA12" s="686"/>
      <c r="EB12" s="686"/>
      <c r="EC12" s="686"/>
      <c r="ED12" s="686"/>
      <c r="EE12" s="686"/>
      <c r="EF12" s="686"/>
      <c r="EG12" s="686"/>
      <c r="EH12" s="686"/>
      <c r="EI12" s="686"/>
      <c r="EJ12" s="686"/>
      <c r="EK12" s="686"/>
      <c r="EL12" s="686"/>
      <c r="EM12" s="686"/>
      <c r="EN12" s="686"/>
      <c r="EO12" s="686"/>
      <c r="EP12" s="686"/>
      <c r="EQ12" s="686"/>
      <c r="ER12" s="686"/>
      <c r="ES12" s="686"/>
      <c r="ET12" s="686"/>
      <c r="EU12" s="686"/>
      <c r="EV12" s="686"/>
      <c r="EW12" s="686"/>
      <c r="EX12" s="686"/>
      <c r="EY12" s="686"/>
      <c r="EZ12" s="686"/>
      <c r="FA12" s="686"/>
      <c r="FB12" s="686"/>
      <c r="FC12" s="686"/>
      <c r="FD12" s="686"/>
      <c r="FE12" s="686"/>
      <c r="FF12" s="686"/>
      <c r="FG12" s="686"/>
      <c r="FH12" s="686"/>
      <c r="FI12" s="686"/>
      <c r="FJ12" s="686"/>
      <c r="FK12" s="686"/>
      <c r="FL12" s="686"/>
      <c r="FM12" s="686"/>
      <c r="FN12" s="686"/>
      <c r="FO12" s="686"/>
      <c r="FP12" s="686"/>
      <c r="FQ12" s="686"/>
      <c r="FR12" s="686"/>
      <c r="FS12" s="686"/>
      <c r="FT12" s="686"/>
      <c r="FU12" s="686"/>
      <c r="FV12" s="686"/>
      <c r="FW12" s="686"/>
      <c r="FX12" s="686"/>
      <c r="FY12" s="686"/>
      <c r="FZ12" s="686"/>
      <c r="GA12" s="686"/>
      <c r="GB12" s="686"/>
      <c r="GC12" s="686"/>
      <c r="GD12" s="686"/>
      <c r="GE12" s="686"/>
      <c r="GF12" s="686"/>
      <c r="GG12" s="686"/>
      <c r="GH12" s="686"/>
      <c r="GI12" s="686"/>
      <c r="GJ12" s="686"/>
      <c r="GK12" s="686"/>
      <c r="GL12" s="686"/>
      <c r="GM12" s="686"/>
      <c r="GN12" s="686"/>
      <c r="GO12" s="686"/>
      <c r="GP12" s="686"/>
      <c r="GQ12" s="686"/>
      <c r="GR12" s="686"/>
      <c r="GS12" s="686"/>
      <c r="GT12" s="686"/>
      <c r="GU12" s="686"/>
      <c r="GV12" s="686"/>
      <c r="GW12" s="686"/>
      <c r="GX12" s="686"/>
      <c r="GY12" s="686"/>
      <c r="GZ12" s="686"/>
      <c r="HA12" s="686"/>
      <c r="HB12" s="686"/>
      <c r="HC12" s="686"/>
      <c r="HD12" s="686"/>
      <c r="HE12" s="686"/>
      <c r="HF12" s="686"/>
      <c r="HG12" s="686"/>
      <c r="HH12" s="686"/>
      <c r="HI12" s="686"/>
      <c r="HJ12" s="686"/>
      <c r="HK12" s="686"/>
      <c r="HL12" s="686"/>
      <c r="HM12" s="686"/>
      <c r="HN12" s="686"/>
      <c r="HO12" s="686"/>
      <c r="HP12" s="686"/>
      <c r="HQ12" s="686"/>
      <c r="HR12" s="686"/>
      <c r="HS12" s="686"/>
      <c r="HT12" s="686"/>
      <c r="HU12" s="686"/>
      <c r="HV12" s="686"/>
      <c r="HW12" s="686"/>
      <c r="HX12" s="686"/>
      <c r="HY12" s="686"/>
      <c r="HZ12" s="686"/>
      <c r="IA12" s="686"/>
      <c r="IB12" s="686"/>
      <c r="IC12" s="686"/>
      <c r="ID12" s="686"/>
      <c r="IE12" s="686"/>
      <c r="IF12" s="686"/>
      <c r="IG12" s="686"/>
      <c r="IH12" s="686"/>
      <c r="II12" s="686"/>
      <c r="IJ12" s="686"/>
      <c r="IK12" s="686"/>
      <c r="IL12" s="686"/>
      <c r="IM12" s="686"/>
      <c r="IN12" s="686"/>
      <c r="IO12" s="686"/>
      <c r="IP12" s="686"/>
      <c r="IQ12" s="686"/>
      <c r="IR12" s="686"/>
      <c r="IS12" s="686"/>
      <c r="IT12" s="686"/>
      <c r="IU12" s="686"/>
      <c r="IV12" s="686"/>
      <c r="IW12" s="686"/>
    </row>
    <row r="13" spans="2:257" s="9" customFormat="1" ht="12" customHeight="1">
      <c r="B13" s="691"/>
      <c r="C13" s="274"/>
      <c r="D13" s="274"/>
      <c r="E13" s="275"/>
      <c r="F13" s="275"/>
      <c r="G13" s="275"/>
      <c r="H13" s="275"/>
      <c r="I13" s="275"/>
      <c r="J13" s="275"/>
      <c r="K13" s="275"/>
      <c r="L13" s="275"/>
      <c r="M13" s="76"/>
      <c r="N13" s="686"/>
      <c r="O13" s="686"/>
      <c r="P13" s="686"/>
      <c r="Q13" s="686"/>
      <c r="R13" s="686"/>
      <c r="S13" s="686"/>
      <c r="T13" s="68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c r="AT13" s="686"/>
      <c r="AU13" s="686"/>
      <c r="AV13" s="686"/>
      <c r="AW13" s="686"/>
      <c r="AX13" s="686"/>
      <c r="AY13" s="686"/>
      <c r="AZ13" s="686"/>
      <c r="BA13" s="686"/>
      <c r="BB13" s="686"/>
      <c r="BC13" s="686"/>
      <c r="BD13" s="686"/>
      <c r="BE13" s="686"/>
      <c r="BF13" s="686"/>
      <c r="BG13" s="686"/>
      <c r="BH13" s="686"/>
      <c r="BI13" s="686"/>
      <c r="BJ13" s="686"/>
      <c r="BK13" s="686"/>
      <c r="BL13" s="686"/>
      <c r="BM13" s="686"/>
      <c r="BN13" s="686"/>
      <c r="BO13" s="686"/>
      <c r="BP13" s="686"/>
      <c r="BQ13" s="686"/>
      <c r="BR13" s="686"/>
      <c r="BS13" s="686"/>
      <c r="BT13" s="686"/>
      <c r="BU13" s="686"/>
      <c r="BV13" s="686"/>
      <c r="BW13" s="686"/>
      <c r="BX13" s="686"/>
      <c r="BY13" s="686"/>
      <c r="BZ13" s="686"/>
      <c r="CA13" s="686"/>
      <c r="CB13" s="686"/>
      <c r="CC13" s="686"/>
      <c r="CD13" s="686"/>
      <c r="CE13" s="686"/>
      <c r="CF13" s="686"/>
      <c r="CG13" s="686"/>
      <c r="CH13" s="686"/>
      <c r="CI13" s="686"/>
      <c r="CJ13" s="686"/>
      <c r="CK13" s="686"/>
      <c r="CL13" s="686"/>
      <c r="CM13" s="686"/>
      <c r="CN13" s="686"/>
      <c r="CO13" s="686"/>
      <c r="CP13" s="686"/>
      <c r="CQ13" s="686"/>
      <c r="CR13" s="686"/>
      <c r="CS13" s="686"/>
      <c r="CT13" s="686"/>
      <c r="CU13" s="686"/>
      <c r="CV13" s="686"/>
      <c r="CW13" s="686"/>
      <c r="CX13" s="686"/>
      <c r="CY13" s="686"/>
      <c r="CZ13" s="686"/>
      <c r="DA13" s="686"/>
      <c r="DB13" s="686"/>
      <c r="DC13" s="686"/>
      <c r="DD13" s="686"/>
      <c r="DE13" s="686"/>
      <c r="DF13" s="686"/>
      <c r="DG13" s="686"/>
      <c r="DH13" s="686"/>
      <c r="DI13" s="686"/>
      <c r="DJ13" s="686"/>
      <c r="DK13" s="686"/>
      <c r="DL13" s="686"/>
      <c r="DM13" s="686"/>
      <c r="DN13" s="686"/>
      <c r="DO13" s="686"/>
      <c r="DP13" s="686"/>
      <c r="DQ13" s="686"/>
      <c r="DR13" s="686"/>
      <c r="DS13" s="686"/>
      <c r="DT13" s="686"/>
      <c r="DU13" s="686"/>
      <c r="DV13" s="686"/>
      <c r="DW13" s="686"/>
      <c r="DX13" s="686"/>
      <c r="DY13" s="686"/>
      <c r="DZ13" s="686"/>
      <c r="EA13" s="686"/>
      <c r="EB13" s="686"/>
      <c r="EC13" s="686"/>
      <c r="ED13" s="686"/>
      <c r="EE13" s="686"/>
      <c r="EF13" s="686"/>
      <c r="EG13" s="686"/>
      <c r="EH13" s="686"/>
      <c r="EI13" s="686"/>
      <c r="EJ13" s="686"/>
      <c r="EK13" s="686"/>
      <c r="EL13" s="686"/>
      <c r="EM13" s="686"/>
      <c r="EN13" s="686"/>
      <c r="EO13" s="686"/>
      <c r="EP13" s="686"/>
      <c r="EQ13" s="686"/>
      <c r="ER13" s="686"/>
      <c r="ES13" s="686"/>
      <c r="ET13" s="686"/>
      <c r="EU13" s="686"/>
      <c r="EV13" s="686"/>
      <c r="EW13" s="686"/>
      <c r="EX13" s="686"/>
      <c r="EY13" s="686"/>
      <c r="EZ13" s="686"/>
      <c r="FA13" s="686"/>
      <c r="FB13" s="686"/>
      <c r="FC13" s="686"/>
      <c r="FD13" s="686"/>
      <c r="FE13" s="686"/>
      <c r="FF13" s="686"/>
      <c r="FG13" s="686"/>
      <c r="FH13" s="686"/>
      <c r="FI13" s="686"/>
      <c r="FJ13" s="686"/>
      <c r="FK13" s="686"/>
      <c r="FL13" s="686"/>
      <c r="FM13" s="686"/>
      <c r="FN13" s="686"/>
      <c r="FO13" s="686"/>
      <c r="FP13" s="686"/>
      <c r="FQ13" s="686"/>
      <c r="FR13" s="686"/>
      <c r="FS13" s="686"/>
      <c r="FT13" s="686"/>
      <c r="FU13" s="686"/>
      <c r="FV13" s="686"/>
      <c r="FW13" s="686"/>
      <c r="FX13" s="686"/>
      <c r="FY13" s="686"/>
      <c r="FZ13" s="686"/>
      <c r="GA13" s="686"/>
      <c r="GB13" s="686"/>
      <c r="GC13" s="686"/>
      <c r="GD13" s="686"/>
      <c r="GE13" s="686"/>
      <c r="GF13" s="686"/>
      <c r="GG13" s="686"/>
      <c r="GH13" s="686"/>
      <c r="GI13" s="686"/>
      <c r="GJ13" s="686"/>
      <c r="GK13" s="686"/>
      <c r="GL13" s="686"/>
      <c r="GM13" s="686"/>
      <c r="GN13" s="686"/>
      <c r="GO13" s="686"/>
      <c r="GP13" s="686"/>
      <c r="GQ13" s="686"/>
      <c r="GR13" s="686"/>
      <c r="GS13" s="686"/>
      <c r="GT13" s="686"/>
      <c r="GU13" s="686"/>
      <c r="GV13" s="686"/>
      <c r="GW13" s="686"/>
      <c r="GX13" s="686"/>
      <c r="GY13" s="686"/>
      <c r="GZ13" s="686"/>
      <c r="HA13" s="686"/>
      <c r="HB13" s="686"/>
      <c r="HC13" s="686"/>
      <c r="HD13" s="686"/>
      <c r="HE13" s="686"/>
      <c r="HF13" s="686"/>
      <c r="HG13" s="686"/>
      <c r="HH13" s="686"/>
      <c r="HI13" s="686"/>
      <c r="HJ13" s="686"/>
      <c r="HK13" s="686"/>
      <c r="HL13" s="686"/>
      <c r="HM13" s="686"/>
      <c r="HN13" s="686"/>
      <c r="HO13" s="686"/>
      <c r="HP13" s="686"/>
      <c r="HQ13" s="686"/>
      <c r="HR13" s="686"/>
      <c r="HS13" s="686"/>
      <c r="HT13" s="686"/>
      <c r="HU13" s="686"/>
      <c r="HV13" s="686"/>
      <c r="HW13" s="686"/>
      <c r="HX13" s="686"/>
      <c r="HY13" s="686"/>
      <c r="HZ13" s="686"/>
      <c r="IA13" s="686"/>
      <c r="IB13" s="686"/>
      <c r="IC13" s="686"/>
      <c r="ID13" s="686"/>
      <c r="IE13" s="686"/>
      <c r="IF13" s="686"/>
      <c r="IG13" s="686"/>
      <c r="IH13" s="686"/>
      <c r="II13" s="686"/>
      <c r="IJ13" s="686"/>
      <c r="IK13" s="686"/>
      <c r="IL13" s="686"/>
      <c r="IM13" s="686"/>
      <c r="IN13" s="686"/>
      <c r="IO13" s="686"/>
      <c r="IP13" s="686"/>
      <c r="IQ13" s="686"/>
      <c r="IR13" s="686"/>
      <c r="IS13" s="686"/>
      <c r="IT13" s="686"/>
      <c r="IU13" s="686"/>
      <c r="IV13" s="686"/>
      <c r="IW13" s="686"/>
    </row>
    <row r="14" spans="2:257" s="9" customFormat="1" ht="12" customHeight="1">
      <c r="B14" s="256" t="s">
        <v>275</v>
      </c>
      <c r="C14" s="274"/>
      <c r="D14" s="274"/>
      <c r="E14" s="275"/>
      <c r="F14" s="275"/>
      <c r="G14" s="275"/>
      <c r="H14" s="275"/>
      <c r="I14" s="275"/>
      <c r="J14" s="275"/>
      <c r="K14" s="275"/>
      <c r="L14" s="275"/>
      <c r="M14" s="7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686"/>
      <c r="BD14" s="686"/>
      <c r="BE14" s="686"/>
      <c r="BF14" s="686"/>
      <c r="BG14" s="686"/>
      <c r="BH14" s="686"/>
      <c r="BI14" s="686"/>
      <c r="BJ14" s="686"/>
      <c r="BK14" s="686"/>
      <c r="BL14" s="686"/>
      <c r="BM14" s="686"/>
      <c r="BN14" s="686"/>
      <c r="BO14" s="686"/>
      <c r="BP14" s="686"/>
      <c r="BQ14" s="686"/>
      <c r="BR14" s="686"/>
      <c r="BS14" s="686"/>
      <c r="BT14" s="686"/>
      <c r="BU14" s="686"/>
      <c r="BV14" s="686"/>
      <c r="BW14" s="686"/>
      <c r="BX14" s="686"/>
      <c r="BY14" s="686"/>
      <c r="BZ14" s="686"/>
      <c r="CA14" s="686"/>
      <c r="CB14" s="686"/>
      <c r="CC14" s="686"/>
      <c r="CD14" s="686"/>
      <c r="CE14" s="686"/>
      <c r="CF14" s="686"/>
      <c r="CG14" s="686"/>
      <c r="CH14" s="686"/>
      <c r="CI14" s="686"/>
      <c r="CJ14" s="686"/>
      <c r="CK14" s="686"/>
      <c r="CL14" s="686"/>
      <c r="CM14" s="686"/>
      <c r="CN14" s="686"/>
      <c r="CO14" s="686"/>
      <c r="CP14" s="686"/>
      <c r="CQ14" s="686"/>
      <c r="CR14" s="686"/>
      <c r="CS14" s="686"/>
      <c r="CT14" s="686"/>
      <c r="CU14" s="686"/>
      <c r="CV14" s="686"/>
      <c r="CW14" s="686"/>
      <c r="CX14" s="686"/>
      <c r="CY14" s="686"/>
      <c r="CZ14" s="686"/>
      <c r="DA14" s="686"/>
      <c r="DB14" s="686"/>
      <c r="DC14" s="686"/>
      <c r="DD14" s="686"/>
      <c r="DE14" s="686"/>
      <c r="DF14" s="686"/>
      <c r="DG14" s="686"/>
      <c r="DH14" s="686"/>
      <c r="DI14" s="686"/>
      <c r="DJ14" s="686"/>
      <c r="DK14" s="686"/>
      <c r="DL14" s="686"/>
      <c r="DM14" s="686"/>
      <c r="DN14" s="686"/>
      <c r="DO14" s="686"/>
      <c r="DP14" s="686"/>
      <c r="DQ14" s="686"/>
      <c r="DR14" s="686"/>
      <c r="DS14" s="686"/>
      <c r="DT14" s="686"/>
      <c r="DU14" s="686"/>
      <c r="DV14" s="686"/>
      <c r="DW14" s="686"/>
      <c r="DX14" s="686"/>
      <c r="DY14" s="686"/>
      <c r="DZ14" s="686"/>
      <c r="EA14" s="686"/>
      <c r="EB14" s="686"/>
      <c r="EC14" s="686"/>
      <c r="ED14" s="686"/>
      <c r="EE14" s="686"/>
      <c r="EF14" s="686"/>
      <c r="EG14" s="686"/>
      <c r="EH14" s="686"/>
      <c r="EI14" s="686"/>
      <c r="EJ14" s="686"/>
      <c r="EK14" s="686"/>
      <c r="EL14" s="686"/>
      <c r="EM14" s="686"/>
      <c r="EN14" s="686"/>
      <c r="EO14" s="686"/>
      <c r="EP14" s="686"/>
      <c r="EQ14" s="686"/>
      <c r="ER14" s="686"/>
      <c r="ES14" s="686"/>
      <c r="ET14" s="686"/>
      <c r="EU14" s="686"/>
      <c r="EV14" s="686"/>
      <c r="EW14" s="686"/>
      <c r="EX14" s="686"/>
      <c r="EY14" s="686"/>
      <c r="EZ14" s="686"/>
      <c r="FA14" s="686"/>
      <c r="FB14" s="686"/>
      <c r="FC14" s="686"/>
      <c r="FD14" s="686"/>
      <c r="FE14" s="686"/>
      <c r="FF14" s="686"/>
      <c r="FG14" s="686"/>
      <c r="FH14" s="686"/>
      <c r="FI14" s="686"/>
      <c r="FJ14" s="686"/>
      <c r="FK14" s="686"/>
      <c r="FL14" s="686"/>
      <c r="FM14" s="686"/>
      <c r="FN14" s="686"/>
      <c r="FO14" s="686"/>
      <c r="FP14" s="686"/>
      <c r="FQ14" s="686"/>
      <c r="FR14" s="686"/>
      <c r="FS14" s="686"/>
      <c r="FT14" s="686"/>
      <c r="FU14" s="686"/>
      <c r="FV14" s="686"/>
      <c r="FW14" s="686"/>
      <c r="FX14" s="686"/>
      <c r="FY14" s="686"/>
      <c r="FZ14" s="686"/>
      <c r="GA14" s="686"/>
      <c r="GB14" s="686"/>
      <c r="GC14" s="686"/>
      <c r="GD14" s="686"/>
      <c r="GE14" s="686"/>
      <c r="GF14" s="686"/>
      <c r="GG14" s="686"/>
      <c r="GH14" s="686"/>
      <c r="GI14" s="686"/>
      <c r="GJ14" s="686"/>
      <c r="GK14" s="686"/>
      <c r="GL14" s="686"/>
      <c r="GM14" s="686"/>
      <c r="GN14" s="686"/>
      <c r="GO14" s="686"/>
      <c r="GP14" s="686"/>
      <c r="GQ14" s="686"/>
      <c r="GR14" s="686"/>
      <c r="GS14" s="686"/>
      <c r="GT14" s="686"/>
      <c r="GU14" s="686"/>
      <c r="GV14" s="686"/>
      <c r="GW14" s="686"/>
      <c r="GX14" s="686"/>
      <c r="GY14" s="686"/>
      <c r="GZ14" s="686"/>
      <c r="HA14" s="686"/>
      <c r="HB14" s="686"/>
      <c r="HC14" s="686"/>
      <c r="HD14" s="686"/>
      <c r="HE14" s="686"/>
      <c r="HF14" s="686"/>
      <c r="HG14" s="686"/>
      <c r="HH14" s="686"/>
      <c r="HI14" s="686"/>
      <c r="HJ14" s="686"/>
      <c r="HK14" s="686"/>
      <c r="HL14" s="686"/>
      <c r="HM14" s="686"/>
      <c r="HN14" s="686"/>
      <c r="HO14" s="686"/>
      <c r="HP14" s="686"/>
      <c r="HQ14" s="686"/>
      <c r="HR14" s="686"/>
      <c r="HS14" s="686"/>
      <c r="HT14" s="686"/>
      <c r="HU14" s="686"/>
      <c r="HV14" s="686"/>
      <c r="HW14" s="686"/>
      <c r="HX14" s="686"/>
      <c r="HY14" s="686"/>
      <c r="HZ14" s="686"/>
      <c r="IA14" s="686"/>
      <c r="IB14" s="686"/>
      <c r="IC14" s="686"/>
      <c r="ID14" s="686"/>
      <c r="IE14" s="686"/>
      <c r="IF14" s="686"/>
      <c r="IG14" s="686"/>
      <c r="IH14" s="686"/>
      <c r="II14" s="686"/>
      <c r="IJ14" s="686"/>
      <c r="IK14" s="686"/>
      <c r="IL14" s="686"/>
      <c r="IM14" s="686"/>
      <c r="IN14" s="686"/>
      <c r="IO14" s="686"/>
      <c r="IP14" s="686"/>
      <c r="IQ14" s="686"/>
      <c r="IR14" s="686"/>
      <c r="IS14" s="686"/>
      <c r="IT14" s="686"/>
      <c r="IU14" s="686"/>
      <c r="IV14" s="686"/>
      <c r="IW14" s="686"/>
    </row>
    <row r="15" spans="2:257" s="9" customFormat="1" ht="58" customHeight="1">
      <c r="B15" s="273"/>
      <c r="C15" s="274"/>
      <c r="D15" s="682"/>
      <c r="E15" s="775" t="s">
        <v>279</v>
      </c>
      <c r="F15" s="775"/>
      <c r="G15" s="775"/>
      <c r="H15" s="775"/>
      <c r="I15" s="775"/>
      <c r="J15" s="775"/>
      <c r="K15" s="775"/>
      <c r="L15" s="775"/>
      <c r="M15" s="684"/>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6"/>
      <c r="CD15" s="686"/>
      <c r="CE15" s="686"/>
      <c r="CF15" s="686"/>
      <c r="CG15" s="686"/>
      <c r="CH15" s="686"/>
      <c r="CI15" s="686"/>
      <c r="CJ15" s="686"/>
      <c r="CK15" s="686"/>
      <c r="CL15" s="686"/>
      <c r="CM15" s="686"/>
      <c r="CN15" s="686"/>
      <c r="CO15" s="686"/>
      <c r="CP15" s="686"/>
      <c r="CQ15" s="686"/>
      <c r="CR15" s="686"/>
      <c r="CS15" s="686"/>
      <c r="CT15" s="686"/>
      <c r="CU15" s="686"/>
      <c r="CV15" s="686"/>
      <c r="CW15" s="686"/>
      <c r="CX15" s="686"/>
      <c r="CY15" s="686"/>
      <c r="CZ15" s="686"/>
      <c r="DA15" s="686"/>
      <c r="DB15" s="686"/>
      <c r="DC15" s="686"/>
      <c r="DD15" s="686"/>
      <c r="DE15" s="686"/>
      <c r="DF15" s="686"/>
      <c r="DG15" s="686"/>
      <c r="DH15" s="686"/>
      <c r="DI15" s="686"/>
      <c r="DJ15" s="686"/>
      <c r="DK15" s="686"/>
      <c r="DL15" s="686"/>
      <c r="DM15" s="686"/>
      <c r="DN15" s="686"/>
      <c r="DO15" s="686"/>
      <c r="DP15" s="686"/>
      <c r="DQ15" s="686"/>
      <c r="DR15" s="686"/>
      <c r="DS15" s="686"/>
      <c r="DT15" s="686"/>
      <c r="DU15" s="686"/>
      <c r="DV15" s="686"/>
      <c r="DW15" s="686"/>
      <c r="DX15" s="686"/>
      <c r="DY15" s="686"/>
      <c r="DZ15" s="686"/>
      <c r="EA15" s="686"/>
      <c r="EB15" s="686"/>
      <c r="EC15" s="686"/>
      <c r="ED15" s="686"/>
      <c r="EE15" s="686"/>
      <c r="EF15" s="686"/>
      <c r="EG15" s="686"/>
      <c r="EH15" s="686"/>
      <c r="EI15" s="686"/>
      <c r="EJ15" s="686"/>
      <c r="EK15" s="686"/>
      <c r="EL15" s="686"/>
      <c r="EM15" s="686"/>
      <c r="EN15" s="686"/>
      <c r="EO15" s="686"/>
      <c r="EP15" s="686"/>
      <c r="EQ15" s="686"/>
      <c r="ER15" s="686"/>
      <c r="ES15" s="686"/>
      <c r="ET15" s="686"/>
      <c r="EU15" s="686"/>
      <c r="EV15" s="686"/>
      <c r="EW15" s="686"/>
      <c r="EX15" s="686"/>
      <c r="EY15" s="686"/>
      <c r="EZ15" s="686"/>
      <c r="FA15" s="686"/>
      <c r="FB15" s="686"/>
      <c r="FC15" s="686"/>
      <c r="FD15" s="686"/>
      <c r="FE15" s="686"/>
      <c r="FF15" s="686"/>
      <c r="FG15" s="686"/>
      <c r="FH15" s="686"/>
      <c r="FI15" s="686"/>
      <c r="FJ15" s="686"/>
      <c r="FK15" s="686"/>
      <c r="FL15" s="686"/>
      <c r="FM15" s="686"/>
      <c r="FN15" s="686"/>
      <c r="FO15" s="686"/>
      <c r="FP15" s="686"/>
      <c r="FQ15" s="686"/>
      <c r="FR15" s="686"/>
      <c r="FS15" s="686"/>
      <c r="FT15" s="686"/>
      <c r="FU15" s="686"/>
      <c r="FV15" s="686"/>
      <c r="FW15" s="686"/>
      <c r="FX15" s="686"/>
      <c r="FY15" s="686"/>
      <c r="FZ15" s="686"/>
      <c r="GA15" s="686"/>
      <c r="GB15" s="686"/>
      <c r="GC15" s="686"/>
      <c r="GD15" s="686"/>
      <c r="GE15" s="686"/>
      <c r="GF15" s="686"/>
      <c r="GG15" s="686"/>
      <c r="GH15" s="686"/>
      <c r="GI15" s="686"/>
      <c r="GJ15" s="686"/>
      <c r="GK15" s="686"/>
      <c r="GL15" s="686"/>
      <c r="GM15" s="686"/>
      <c r="GN15" s="686"/>
      <c r="GO15" s="686"/>
      <c r="GP15" s="686"/>
      <c r="GQ15" s="686"/>
      <c r="GR15" s="686"/>
      <c r="GS15" s="686"/>
      <c r="GT15" s="686"/>
      <c r="GU15" s="686"/>
      <c r="GV15" s="686"/>
      <c r="GW15" s="686"/>
      <c r="GX15" s="686"/>
      <c r="GY15" s="686"/>
      <c r="GZ15" s="686"/>
      <c r="HA15" s="686"/>
      <c r="HB15" s="686"/>
      <c r="HC15" s="686"/>
      <c r="HD15" s="686"/>
      <c r="HE15" s="686"/>
      <c r="HF15" s="686"/>
      <c r="HG15" s="686"/>
      <c r="HH15" s="686"/>
      <c r="HI15" s="686"/>
      <c r="HJ15" s="686"/>
      <c r="HK15" s="686"/>
      <c r="HL15" s="686"/>
      <c r="HM15" s="686"/>
      <c r="HN15" s="686"/>
      <c r="HO15" s="686"/>
      <c r="HP15" s="686"/>
      <c r="HQ15" s="686"/>
      <c r="HR15" s="686"/>
      <c r="HS15" s="686"/>
      <c r="HT15" s="686"/>
      <c r="HU15" s="686"/>
      <c r="HV15" s="686"/>
      <c r="HW15" s="686"/>
      <c r="HX15" s="686"/>
      <c r="HY15" s="686"/>
      <c r="HZ15" s="686"/>
      <c r="IA15" s="686"/>
      <c r="IB15" s="686"/>
      <c r="IC15" s="686"/>
      <c r="ID15" s="686"/>
      <c r="IE15" s="686"/>
      <c r="IF15" s="686"/>
      <c r="IG15" s="686"/>
      <c r="IH15" s="686"/>
      <c r="II15" s="686"/>
      <c r="IJ15" s="686"/>
      <c r="IK15" s="686"/>
      <c r="IL15" s="686"/>
      <c r="IM15" s="686"/>
      <c r="IN15" s="686"/>
      <c r="IO15" s="686"/>
      <c r="IP15" s="686"/>
      <c r="IQ15" s="686"/>
      <c r="IR15" s="686"/>
      <c r="IS15" s="686"/>
      <c r="IT15" s="686"/>
      <c r="IU15" s="686"/>
      <c r="IV15" s="686"/>
      <c r="IW15" s="686"/>
    </row>
    <row r="16" spans="2:257" s="9" customFormat="1" ht="12.65" customHeight="1">
      <c r="B16" s="273"/>
      <c r="C16" s="274"/>
      <c r="D16" s="274"/>
      <c r="E16" s="257"/>
      <c r="F16" s="257"/>
      <c r="G16" s="257"/>
      <c r="H16" s="257"/>
      <c r="I16" s="257"/>
      <c r="J16" s="257"/>
      <c r="K16" s="257"/>
      <c r="L16" s="257"/>
      <c r="M16" s="7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c r="AW16" s="686"/>
      <c r="AX16" s="686"/>
      <c r="AY16" s="686"/>
      <c r="AZ16" s="686"/>
      <c r="BA16" s="686"/>
      <c r="BB16" s="686"/>
      <c r="BC16" s="686"/>
      <c r="BD16" s="686"/>
      <c r="BE16" s="686"/>
      <c r="BF16" s="686"/>
      <c r="BG16" s="686"/>
      <c r="BH16" s="686"/>
      <c r="BI16" s="686"/>
      <c r="BJ16" s="686"/>
      <c r="BK16" s="686"/>
      <c r="BL16" s="686"/>
      <c r="BM16" s="686"/>
      <c r="BN16" s="686"/>
      <c r="BO16" s="686"/>
      <c r="BP16" s="686"/>
      <c r="BQ16" s="686"/>
      <c r="BR16" s="686"/>
      <c r="BS16" s="686"/>
      <c r="BT16" s="686"/>
      <c r="BU16" s="686"/>
      <c r="BV16" s="686"/>
      <c r="BW16" s="686"/>
      <c r="BX16" s="686"/>
      <c r="BY16" s="686"/>
      <c r="BZ16" s="686"/>
      <c r="CA16" s="686"/>
      <c r="CB16" s="686"/>
      <c r="CC16" s="686"/>
      <c r="CD16" s="686"/>
      <c r="CE16" s="686"/>
      <c r="CF16" s="686"/>
      <c r="CG16" s="686"/>
      <c r="CH16" s="686"/>
      <c r="CI16" s="686"/>
      <c r="CJ16" s="686"/>
      <c r="CK16" s="686"/>
      <c r="CL16" s="686"/>
      <c r="CM16" s="686"/>
      <c r="CN16" s="686"/>
      <c r="CO16" s="686"/>
      <c r="CP16" s="686"/>
      <c r="CQ16" s="686"/>
      <c r="CR16" s="686"/>
      <c r="CS16" s="686"/>
      <c r="CT16" s="686"/>
      <c r="CU16" s="686"/>
      <c r="CV16" s="686"/>
      <c r="CW16" s="686"/>
      <c r="CX16" s="686"/>
      <c r="CY16" s="686"/>
      <c r="CZ16" s="686"/>
      <c r="DA16" s="686"/>
      <c r="DB16" s="686"/>
      <c r="DC16" s="686"/>
      <c r="DD16" s="686"/>
      <c r="DE16" s="686"/>
      <c r="DF16" s="686"/>
      <c r="DG16" s="686"/>
      <c r="DH16" s="686"/>
      <c r="DI16" s="686"/>
      <c r="DJ16" s="686"/>
      <c r="DK16" s="686"/>
      <c r="DL16" s="686"/>
      <c r="DM16" s="686"/>
      <c r="DN16" s="686"/>
      <c r="DO16" s="686"/>
      <c r="DP16" s="686"/>
      <c r="DQ16" s="686"/>
      <c r="DR16" s="686"/>
      <c r="DS16" s="686"/>
      <c r="DT16" s="686"/>
      <c r="DU16" s="686"/>
      <c r="DV16" s="686"/>
      <c r="DW16" s="686"/>
      <c r="DX16" s="686"/>
      <c r="DY16" s="686"/>
      <c r="DZ16" s="686"/>
      <c r="EA16" s="686"/>
      <c r="EB16" s="686"/>
      <c r="EC16" s="686"/>
      <c r="ED16" s="686"/>
      <c r="EE16" s="686"/>
      <c r="EF16" s="686"/>
      <c r="EG16" s="686"/>
      <c r="EH16" s="686"/>
      <c r="EI16" s="686"/>
      <c r="EJ16" s="686"/>
      <c r="EK16" s="686"/>
      <c r="EL16" s="686"/>
      <c r="EM16" s="686"/>
      <c r="EN16" s="686"/>
      <c r="EO16" s="686"/>
      <c r="EP16" s="686"/>
      <c r="EQ16" s="686"/>
      <c r="ER16" s="686"/>
      <c r="ES16" s="686"/>
      <c r="ET16" s="686"/>
      <c r="EU16" s="686"/>
      <c r="EV16" s="686"/>
      <c r="EW16" s="686"/>
      <c r="EX16" s="686"/>
      <c r="EY16" s="686"/>
      <c r="EZ16" s="686"/>
      <c r="FA16" s="686"/>
      <c r="FB16" s="686"/>
      <c r="FC16" s="686"/>
      <c r="FD16" s="686"/>
      <c r="FE16" s="686"/>
      <c r="FF16" s="686"/>
      <c r="FG16" s="686"/>
      <c r="FH16" s="686"/>
      <c r="FI16" s="686"/>
      <c r="FJ16" s="686"/>
      <c r="FK16" s="686"/>
      <c r="FL16" s="686"/>
      <c r="FM16" s="686"/>
      <c r="FN16" s="686"/>
      <c r="FO16" s="686"/>
      <c r="FP16" s="686"/>
      <c r="FQ16" s="686"/>
      <c r="FR16" s="686"/>
      <c r="FS16" s="686"/>
      <c r="FT16" s="686"/>
      <c r="FU16" s="686"/>
      <c r="FV16" s="686"/>
      <c r="FW16" s="686"/>
      <c r="FX16" s="686"/>
      <c r="FY16" s="686"/>
      <c r="FZ16" s="686"/>
      <c r="GA16" s="686"/>
      <c r="GB16" s="686"/>
      <c r="GC16" s="686"/>
      <c r="GD16" s="686"/>
      <c r="GE16" s="686"/>
      <c r="GF16" s="686"/>
      <c r="GG16" s="686"/>
      <c r="GH16" s="686"/>
      <c r="GI16" s="686"/>
      <c r="GJ16" s="686"/>
      <c r="GK16" s="686"/>
      <c r="GL16" s="686"/>
      <c r="GM16" s="686"/>
      <c r="GN16" s="686"/>
      <c r="GO16" s="686"/>
      <c r="GP16" s="686"/>
      <c r="GQ16" s="686"/>
      <c r="GR16" s="686"/>
      <c r="GS16" s="686"/>
      <c r="GT16" s="686"/>
      <c r="GU16" s="686"/>
      <c r="GV16" s="686"/>
      <c r="GW16" s="686"/>
      <c r="GX16" s="686"/>
      <c r="GY16" s="686"/>
      <c r="GZ16" s="686"/>
      <c r="HA16" s="686"/>
      <c r="HB16" s="686"/>
      <c r="HC16" s="686"/>
      <c r="HD16" s="686"/>
      <c r="HE16" s="686"/>
      <c r="HF16" s="686"/>
      <c r="HG16" s="686"/>
      <c r="HH16" s="686"/>
      <c r="HI16" s="686"/>
      <c r="HJ16" s="686"/>
      <c r="HK16" s="686"/>
      <c r="HL16" s="686"/>
      <c r="HM16" s="686"/>
      <c r="HN16" s="686"/>
      <c r="HO16" s="686"/>
      <c r="HP16" s="686"/>
      <c r="HQ16" s="686"/>
      <c r="HR16" s="686"/>
      <c r="HS16" s="686"/>
      <c r="HT16" s="686"/>
      <c r="HU16" s="686"/>
      <c r="HV16" s="686"/>
      <c r="HW16" s="686"/>
      <c r="HX16" s="686"/>
      <c r="HY16" s="686"/>
      <c r="HZ16" s="686"/>
      <c r="IA16" s="686"/>
      <c r="IB16" s="686"/>
      <c r="IC16" s="686"/>
      <c r="ID16" s="686"/>
      <c r="IE16" s="686"/>
      <c r="IF16" s="686"/>
      <c r="IG16" s="686"/>
      <c r="IH16" s="686"/>
      <c r="II16" s="686"/>
      <c r="IJ16" s="686"/>
      <c r="IK16" s="686"/>
      <c r="IL16" s="686"/>
      <c r="IM16" s="686"/>
      <c r="IN16" s="686"/>
      <c r="IO16" s="686"/>
      <c r="IP16" s="686"/>
      <c r="IQ16" s="686"/>
      <c r="IR16" s="686"/>
      <c r="IS16" s="686"/>
      <c r="IT16" s="686"/>
      <c r="IU16" s="686"/>
      <c r="IV16" s="686"/>
      <c r="IW16" s="686"/>
    </row>
    <row r="17" spans="2:257" s="9" customFormat="1" ht="45" customHeight="1">
      <c r="B17" s="273"/>
      <c r="C17" s="274"/>
      <c r="D17" s="682"/>
      <c r="E17" s="775" t="s">
        <v>292</v>
      </c>
      <c r="F17" s="775"/>
      <c r="G17" s="775"/>
      <c r="H17" s="775"/>
      <c r="I17" s="775"/>
      <c r="J17" s="775"/>
      <c r="K17" s="775"/>
      <c r="L17" s="775"/>
      <c r="M17" s="684"/>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686"/>
      <c r="BB17" s="686"/>
      <c r="BC17" s="686"/>
      <c r="BD17" s="686"/>
      <c r="BE17" s="686"/>
      <c r="BF17" s="686"/>
      <c r="BG17" s="686"/>
      <c r="BH17" s="686"/>
      <c r="BI17" s="686"/>
      <c r="BJ17" s="686"/>
      <c r="BK17" s="686"/>
      <c r="BL17" s="686"/>
      <c r="BM17" s="686"/>
      <c r="BN17" s="686"/>
      <c r="BO17" s="686"/>
      <c r="BP17" s="686"/>
      <c r="BQ17" s="686"/>
      <c r="BR17" s="686"/>
      <c r="BS17" s="686"/>
      <c r="BT17" s="686"/>
      <c r="BU17" s="686"/>
      <c r="BV17" s="686"/>
      <c r="BW17" s="686"/>
      <c r="BX17" s="686"/>
      <c r="BY17" s="686"/>
      <c r="BZ17" s="686"/>
      <c r="CA17" s="686"/>
      <c r="CB17" s="686"/>
      <c r="CC17" s="686"/>
      <c r="CD17" s="686"/>
      <c r="CE17" s="686"/>
      <c r="CF17" s="686"/>
      <c r="CG17" s="686"/>
      <c r="CH17" s="686"/>
      <c r="CI17" s="686"/>
      <c r="CJ17" s="686"/>
      <c r="CK17" s="686"/>
      <c r="CL17" s="686"/>
      <c r="CM17" s="686"/>
      <c r="CN17" s="686"/>
      <c r="CO17" s="686"/>
      <c r="CP17" s="686"/>
      <c r="CQ17" s="686"/>
      <c r="CR17" s="686"/>
      <c r="CS17" s="686"/>
      <c r="CT17" s="686"/>
      <c r="CU17" s="686"/>
      <c r="CV17" s="686"/>
      <c r="CW17" s="686"/>
      <c r="CX17" s="686"/>
      <c r="CY17" s="686"/>
      <c r="CZ17" s="686"/>
      <c r="DA17" s="686"/>
      <c r="DB17" s="686"/>
      <c r="DC17" s="686"/>
      <c r="DD17" s="686"/>
      <c r="DE17" s="686"/>
      <c r="DF17" s="686"/>
      <c r="DG17" s="686"/>
      <c r="DH17" s="686"/>
      <c r="DI17" s="686"/>
      <c r="DJ17" s="686"/>
      <c r="DK17" s="686"/>
      <c r="DL17" s="686"/>
      <c r="DM17" s="686"/>
      <c r="DN17" s="686"/>
      <c r="DO17" s="686"/>
      <c r="DP17" s="686"/>
      <c r="DQ17" s="686"/>
      <c r="DR17" s="686"/>
      <c r="DS17" s="686"/>
      <c r="DT17" s="686"/>
      <c r="DU17" s="686"/>
      <c r="DV17" s="686"/>
      <c r="DW17" s="686"/>
      <c r="DX17" s="686"/>
      <c r="DY17" s="686"/>
      <c r="DZ17" s="686"/>
      <c r="EA17" s="686"/>
      <c r="EB17" s="686"/>
      <c r="EC17" s="686"/>
      <c r="ED17" s="686"/>
      <c r="EE17" s="686"/>
      <c r="EF17" s="686"/>
      <c r="EG17" s="686"/>
      <c r="EH17" s="686"/>
      <c r="EI17" s="686"/>
      <c r="EJ17" s="686"/>
      <c r="EK17" s="686"/>
      <c r="EL17" s="686"/>
      <c r="EM17" s="686"/>
      <c r="EN17" s="686"/>
      <c r="EO17" s="686"/>
      <c r="EP17" s="686"/>
      <c r="EQ17" s="686"/>
      <c r="ER17" s="686"/>
      <c r="ES17" s="686"/>
      <c r="ET17" s="686"/>
      <c r="EU17" s="686"/>
      <c r="EV17" s="686"/>
      <c r="EW17" s="686"/>
      <c r="EX17" s="686"/>
      <c r="EY17" s="686"/>
      <c r="EZ17" s="686"/>
      <c r="FA17" s="686"/>
      <c r="FB17" s="686"/>
      <c r="FC17" s="686"/>
      <c r="FD17" s="686"/>
      <c r="FE17" s="686"/>
      <c r="FF17" s="686"/>
      <c r="FG17" s="686"/>
      <c r="FH17" s="686"/>
      <c r="FI17" s="686"/>
      <c r="FJ17" s="686"/>
      <c r="FK17" s="686"/>
      <c r="FL17" s="686"/>
      <c r="FM17" s="686"/>
      <c r="FN17" s="686"/>
      <c r="FO17" s="686"/>
      <c r="FP17" s="686"/>
      <c r="FQ17" s="686"/>
      <c r="FR17" s="686"/>
      <c r="FS17" s="686"/>
      <c r="FT17" s="686"/>
      <c r="FU17" s="686"/>
      <c r="FV17" s="686"/>
      <c r="FW17" s="686"/>
      <c r="FX17" s="686"/>
      <c r="FY17" s="686"/>
      <c r="FZ17" s="686"/>
      <c r="GA17" s="686"/>
      <c r="GB17" s="686"/>
      <c r="GC17" s="686"/>
      <c r="GD17" s="686"/>
      <c r="GE17" s="686"/>
      <c r="GF17" s="686"/>
      <c r="GG17" s="686"/>
      <c r="GH17" s="686"/>
      <c r="GI17" s="686"/>
      <c r="GJ17" s="686"/>
      <c r="GK17" s="686"/>
      <c r="GL17" s="686"/>
      <c r="GM17" s="686"/>
      <c r="GN17" s="686"/>
      <c r="GO17" s="686"/>
      <c r="GP17" s="686"/>
      <c r="GQ17" s="686"/>
      <c r="GR17" s="686"/>
      <c r="GS17" s="686"/>
      <c r="GT17" s="686"/>
      <c r="GU17" s="686"/>
      <c r="GV17" s="686"/>
      <c r="GW17" s="686"/>
      <c r="GX17" s="686"/>
      <c r="GY17" s="686"/>
      <c r="GZ17" s="686"/>
      <c r="HA17" s="686"/>
      <c r="HB17" s="686"/>
      <c r="HC17" s="686"/>
      <c r="HD17" s="686"/>
      <c r="HE17" s="686"/>
      <c r="HF17" s="686"/>
      <c r="HG17" s="686"/>
      <c r="HH17" s="686"/>
      <c r="HI17" s="686"/>
      <c r="HJ17" s="686"/>
      <c r="HK17" s="686"/>
      <c r="HL17" s="686"/>
      <c r="HM17" s="686"/>
      <c r="HN17" s="686"/>
      <c r="HO17" s="686"/>
      <c r="HP17" s="686"/>
      <c r="HQ17" s="686"/>
      <c r="HR17" s="686"/>
      <c r="HS17" s="686"/>
      <c r="HT17" s="686"/>
      <c r="HU17" s="686"/>
      <c r="HV17" s="686"/>
      <c r="HW17" s="686"/>
      <c r="HX17" s="686"/>
      <c r="HY17" s="686"/>
      <c r="HZ17" s="686"/>
      <c r="IA17" s="686"/>
      <c r="IB17" s="686"/>
      <c r="IC17" s="686"/>
      <c r="ID17" s="686"/>
      <c r="IE17" s="686"/>
      <c r="IF17" s="686"/>
      <c r="IG17" s="686"/>
      <c r="IH17" s="686"/>
      <c r="II17" s="686"/>
      <c r="IJ17" s="686"/>
      <c r="IK17" s="686"/>
      <c r="IL17" s="686"/>
      <c r="IM17" s="686"/>
      <c r="IN17" s="686"/>
      <c r="IO17" s="686"/>
      <c r="IP17" s="686"/>
      <c r="IQ17" s="686"/>
      <c r="IR17" s="686"/>
      <c r="IS17" s="686"/>
      <c r="IT17" s="686"/>
      <c r="IU17" s="686"/>
      <c r="IV17" s="686"/>
      <c r="IW17" s="686"/>
    </row>
    <row r="18" spans="2:257" s="9" customFormat="1" ht="12.65" customHeight="1">
      <c r="B18" s="273"/>
      <c r="C18" s="274"/>
      <c r="D18" s="274"/>
      <c r="E18" s="257"/>
      <c r="F18" s="257"/>
      <c r="G18" s="257"/>
      <c r="H18" s="257"/>
      <c r="I18" s="257"/>
      <c r="J18" s="257"/>
      <c r="K18" s="257"/>
      <c r="L18" s="257"/>
      <c r="M18" s="7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6"/>
      <c r="BQ18" s="686"/>
      <c r="BR18" s="686"/>
      <c r="BS18" s="686"/>
      <c r="BT18" s="686"/>
      <c r="BU18" s="686"/>
      <c r="BV18" s="686"/>
      <c r="BW18" s="686"/>
      <c r="BX18" s="686"/>
      <c r="BY18" s="686"/>
      <c r="BZ18" s="686"/>
      <c r="CA18" s="686"/>
      <c r="CB18" s="686"/>
      <c r="CC18" s="686"/>
      <c r="CD18" s="686"/>
      <c r="CE18" s="686"/>
      <c r="CF18" s="686"/>
      <c r="CG18" s="686"/>
      <c r="CH18" s="686"/>
      <c r="CI18" s="686"/>
      <c r="CJ18" s="686"/>
      <c r="CK18" s="686"/>
      <c r="CL18" s="686"/>
      <c r="CM18" s="686"/>
      <c r="CN18" s="686"/>
      <c r="CO18" s="686"/>
      <c r="CP18" s="686"/>
      <c r="CQ18" s="686"/>
      <c r="CR18" s="686"/>
      <c r="CS18" s="686"/>
      <c r="CT18" s="686"/>
      <c r="CU18" s="686"/>
      <c r="CV18" s="686"/>
      <c r="CW18" s="686"/>
      <c r="CX18" s="686"/>
      <c r="CY18" s="686"/>
      <c r="CZ18" s="686"/>
      <c r="DA18" s="686"/>
      <c r="DB18" s="686"/>
      <c r="DC18" s="686"/>
      <c r="DD18" s="686"/>
      <c r="DE18" s="686"/>
      <c r="DF18" s="686"/>
      <c r="DG18" s="686"/>
      <c r="DH18" s="686"/>
      <c r="DI18" s="686"/>
      <c r="DJ18" s="686"/>
      <c r="DK18" s="686"/>
      <c r="DL18" s="686"/>
      <c r="DM18" s="686"/>
      <c r="DN18" s="686"/>
      <c r="DO18" s="686"/>
      <c r="DP18" s="686"/>
      <c r="DQ18" s="686"/>
      <c r="DR18" s="686"/>
      <c r="DS18" s="686"/>
      <c r="DT18" s="686"/>
      <c r="DU18" s="686"/>
      <c r="DV18" s="686"/>
      <c r="DW18" s="686"/>
      <c r="DX18" s="686"/>
      <c r="DY18" s="686"/>
      <c r="DZ18" s="686"/>
      <c r="EA18" s="686"/>
      <c r="EB18" s="686"/>
      <c r="EC18" s="686"/>
      <c r="ED18" s="686"/>
      <c r="EE18" s="686"/>
      <c r="EF18" s="686"/>
      <c r="EG18" s="686"/>
      <c r="EH18" s="686"/>
      <c r="EI18" s="686"/>
      <c r="EJ18" s="686"/>
      <c r="EK18" s="686"/>
      <c r="EL18" s="686"/>
      <c r="EM18" s="686"/>
      <c r="EN18" s="686"/>
      <c r="EO18" s="686"/>
      <c r="EP18" s="686"/>
      <c r="EQ18" s="686"/>
      <c r="ER18" s="686"/>
      <c r="ES18" s="686"/>
      <c r="ET18" s="686"/>
      <c r="EU18" s="686"/>
      <c r="EV18" s="686"/>
      <c r="EW18" s="686"/>
      <c r="EX18" s="686"/>
      <c r="EY18" s="686"/>
      <c r="EZ18" s="686"/>
      <c r="FA18" s="686"/>
      <c r="FB18" s="686"/>
      <c r="FC18" s="686"/>
      <c r="FD18" s="686"/>
      <c r="FE18" s="686"/>
      <c r="FF18" s="686"/>
      <c r="FG18" s="686"/>
      <c r="FH18" s="686"/>
      <c r="FI18" s="686"/>
      <c r="FJ18" s="686"/>
      <c r="FK18" s="686"/>
      <c r="FL18" s="686"/>
      <c r="FM18" s="686"/>
      <c r="FN18" s="686"/>
      <c r="FO18" s="686"/>
      <c r="FP18" s="686"/>
      <c r="FQ18" s="686"/>
      <c r="FR18" s="686"/>
      <c r="FS18" s="686"/>
      <c r="FT18" s="686"/>
      <c r="FU18" s="686"/>
      <c r="FV18" s="686"/>
      <c r="FW18" s="686"/>
      <c r="FX18" s="686"/>
      <c r="FY18" s="686"/>
      <c r="FZ18" s="686"/>
      <c r="GA18" s="686"/>
      <c r="GB18" s="686"/>
      <c r="GC18" s="686"/>
      <c r="GD18" s="686"/>
      <c r="GE18" s="686"/>
      <c r="GF18" s="686"/>
      <c r="GG18" s="686"/>
      <c r="GH18" s="686"/>
      <c r="GI18" s="686"/>
      <c r="GJ18" s="686"/>
      <c r="GK18" s="686"/>
      <c r="GL18" s="686"/>
      <c r="GM18" s="686"/>
      <c r="GN18" s="686"/>
      <c r="GO18" s="686"/>
      <c r="GP18" s="686"/>
      <c r="GQ18" s="686"/>
      <c r="GR18" s="686"/>
      <c r="GS18" s="686"/>
      <c r="GT18" s="686"/>
      <c r="GU18" s="686"/>
      <c r="GV18" s="686"/>
      <c r="GW18" s="686"/>
      <c r="GX18" s="686"/>
      <c r="GY18" s="686"/>
      <c r="GZ18" s="686"/>
      <c r="HA18" s="686"/>
      <c r="HB18" s="686"/>
      <c r="HC18" s="686"/>
      <c r="HD18" s="686"/>
      <c r="HE18" s="686"/>
      <c r="HF18" s="686"/>
      <c r="HG18" s="686"/>
      <c r="HH18" s="686"/>
      <c r="HI18" s="686"/>
      <c r="HJ18" s="686"/>
      <c r="HK18" s="686"/>
      <c r="HL18" s="686"/>
      <c r="HM18" s="686"/>
      <c r="HN18" s="686"/>
      <c r="HO18" s="686"/>
      <c r="HP18" s="686"/>
      <c r="HQ18" s="686"/>
      <c r="HR18" s="686"/>
      <c r="HS18" s="686"/>
      <c r="HT18" s="686"/>
      <c r="HU18" s="686"/>
      <c r="HV18" s="686"/>
      <c r="HW18" s="686"/>
      <c r="HX18" s="686"/>
      <c r="HY18" s="686"/>
      <c r="HZ18" s="686"/>
      <c r="IA18" s="686"/>
      <c r="IB18" s="686"/>
      <c r="IC18" s="686"/>
      <c r="ID18" s="686"/>
      <c r="IE18" s="686"/>
      <c r="IF18" s="686"/>
      <c r="IG18" s="686"/>
      <c r="IH18" s="686"/>
      <c r="II18" s="686"/>
      <c r="IJ18" s="686"/>
      <c r="IK18" s="686"/>
      <c r="IL18" s="686"/>
      <c r="IM18" s="686"/>
      <c r="IN18" s="686"/>
      <c r="IO18" s="686"/>
      <c r="IP18" s="686"/>
      <c r="IQ18" s="686"/>
      <c r="IR18" s="686"/>
      <c r="IS18" s="686"/>
      <c r="IT18" s="686"/>
      <c r="IU18" s="686"/>
      <c r="IV18" s="686"/>
      <c r="IW18" s="686"/>
    </row>
    <row r="19" spans="2:257" s="9" customFormat="1" ht="58" customHeight="1">
      <c r="B19" s="273"/>
      <c r="C19" s="258"/>
      <c r="D19" s="683"/>
      <c r="E19" s="775" t="s">
        <v>293</v>
      </c>
      <c r="F19" s="775"/>
      <c r="G19" s="775"/>
      <c r="H19" s="775"/>
      <c r="I19" s="775"/>
      <c r="J19" s="775"/>
      <c r="K19" s="775"/>
      <c r="L19" s="775"/>
      <c r="M19" s="684"/>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6"/>
      <c r="BO19" s="686"/>
      <c r="BP19" s="686"/>
      <c r="BQ19" s="686"/>
      <c r="BR19" s="686"/>
      <c r="BS19" s="686"/>
      <c r="BT19" s="686"/>
      <c r="BU19" s="686"/>
      <c r="BV19" s="686"/>
      <c r="BW19" s="686"/>
      <c r="BX19" s="686"/>
      <c r="BY19" s="686"/>
      <c r="BZ19" s="686"/>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686"/>
      <c r="DA19" s="686"/>
      <c r="DB19" s="686"/>
      <c r="DC19" s="686"/>
      <c r="DD19" s="686"/>
      <c r="DE19" s="686"/>
      <c r="DF19" s="686"/>
      <c r="DG19" s="686"/>
      <c r="DH19" s="686"/>
      <c r="DI19" s="686"/>
      <c r="DJ19" s="686"/>
      <c r="DK19" s="686"/>
      <c r="DL19" s="686"/>
      <c r="DM19" s="686"/>
      <c r="DN19" s="686"/>
      <c r="DO19" s="686"/>
      <c r="DP19" s="686"/>
      <c r="DQ19" s="686"/>
      <c r="DR19" s="686"/>
      <c r="DS19" s="686"/>
      <c r="DT19" s="686"/>
      <c r="DU19" s="686"/>
      <c r="DV19" s="686"/>
      <c r="DW19" s="686"/>
      <c r="DX19" s="686"/>
      <c r="DY19" s="686"/>
      <c r="DZ19" s="686"/>
      <c r="EA19" s="686"/>
      <c r="EB19" s="686"/>
      <c r="EC19" s="686"/>
      <c r="ED19" s="686"/>
      <c r="EE19" s="686"/>
      <c r="EF19" s="686"/>
      <c r="EG19" s="686"/>
      <c r="EH19" s="686"/>
      <c r="EI19" s="686"/>
      <c r="EJ19" s="686"/>
      <c r="EK19" s="686"/>
      <c r="EL19" s="686"/>
      <c r="EM19" s="686"/>
      <c r="EN19" s="686"/>
      <c r="EO19" s="686"/>
      <c r="EP19" s="686"/>
      <c r="EQ19" s="686"/>
      <c r="ER19" s="686"/>
      <c r="ES19" s="686"/>
      <c r="ET19" s="686"/>
      <c r="EU19" s="686"/>
      <c r="EV19" s="686"/>
      <c r="EW19" s="686"/>
      <c r="EX19" s="686"/>
      <c r="EY19" s="686"/>
      <c r="EZ19" s="686"/>
      <c r="FA19" s="686"/>
      <c r="FB19" s="686"/>
      <c r="FC19" s="686"/>
      <c r="FD19" s="686"/>
      <c r="FE19" s="686"/>
      <c r="FF19" s="686"/>
      <c r="FG19" s="686"/>
      <c r="FH19" s="686"/>
      <c r="FI19" s="686"/>
      <c r="FJ19" s="686"/>
      <c r="FK19" s="686"/>
      <c r="FL19" s="686"/>
      <c r="FM19" s="686"/>
      <c r="FN19" s="686"/>
      <c r="FO19" s="686"/>
      <c r="FP19" s="686"/>
      <c r="FQ19" s="686"/>
      <c r="FR19" s="686"/>
      <c r="FS19" s="686"/>
      <c r="FT19" s="686"/>
      <c r="FU19" s="686"/>
      <c r="FV19" s="686"/>
      <c r="FW19" s="686"/>
      <c r="FX19" s="686"/>
      <c r="FY19" s="686"/>
      <c r="FZ19" s="686"/>
      <c r="GA19" s="686"/>
      <c r="GB19" s="686"/>
      <c r="GC19" s="686"/>
      <c r="GD19" s="686"/>
      <c r="GE19" s="686"/>
      <c r="GF19" s="686"/>
      <c r="GG19" s="686"/>
      <c r="GH19" s="686"/>
      <c r="GI19" s="686"/>
      <c r="GJ19" s="686"/>
      <c r="GK19" s="686"/>
      <c r="GL19" s="686"/>
      <c r="GM19" s="686"/>
      <c r="GN19" s="686"/>
      <c r="GO19" s="686"/>
      <c r="GP19" s="686"/>
      <c r="GQ19" s="686"/>
      <c r="GR19" s="686"/>
      <c r="GS19" s="686"/>
      <c r="GT19" s="686"/>
      <c r="GU19" s="686"/>
      <c r="GV19" s="686"/>
      <c r="GW19" s="686"/>
      <c r="GX19" s="686"/>
      <c r="GY19" s="686"/>
      <c r="GZ19" s="686"/>
      <c r="HA19" s="686"/>
      <c r="HB19" s="686"/>
      <c r="HC19" s="686"/>
      <c r="HD19" s="686"/>
      <c r="HE19" s="686"/>
      <c r="HF19" s="686"/>
      <c r="HG19" s="686"/>
      <c r="HH19" s="686"/>
      <c r="HI19" s="686"/>
      <c r="HJ19" s="686"/>
      <c r="HK19" s="686"/>
      <c r="HL19" s="686"/>
      <c r="HM19" s="686"/>
      <c r="HN19" s="686"/>
      <c r="HO19" s="686"/>
      <c r="HP19" s="686"/>
      <c r="HQ19" s="686"/>
      <c r="HR19" s="686"/>
      <c r="HS19" s="686"/>
      <c r="HT19" s="686"/>
      <c r="HU19" s="686"/>
      <c r="HV19" s="686"/>
      <c r="HW19" s="686"/>
      <c r="HX19" s="686"/>
      <c r="HY19" s="686"/>
      <c r="HZ19" s="686"/>
      <c r="IA19" s="686"/>
      <c r="IB19" s="686"/>
      <c r="IC19" s="686"/>
      <c r="ID19" s="686"/>
      <c r="IE19" s="686"/>
      <c r="IF19" s="686"/>
      <c r="IG19" s="686"/>
      <c r="IH19" s="686"/>
      <c r="II19" s="686"/>
      <c r="IJ19" s="686"/>
      <c r="IK19" s="686"/>
      <c r="IL19" s="686"/>
      <c r="IM19" s="686"/>
      <c r="IN19" s="686"/>
      <c r="IO19" s="686"/>
      <c r="IP19" s="686"/>
      <c r="IQ19" s="686"/>
      <c r="IR19" s="686"/>
      <c r="IS19" s="686"/>
      <c r="IT19" s="686"/>
      <c r="IU19" s="686"/>
      <c r="IV19" s="686"/>
      <c r="IW19" s="686"/>
    </row>
    <row r="20" spans="2:257" s="9" customFormat="1" ht="12.65" customHeight="1">
      <c r="B20" s="273"/>
      <c r="C20" s="274"/>
      <c r="D20" s="274"/>
      <c r="E20" s="275"/>
      <c r="F20" s="334"/>
      <c r="G20" s="275"/>
      <c r="H20" s="275"/>
      <c r="I20" s="275"/>
      <c r="J20" s="275"/>
      <c r="K20" s="275"/>
      <c r="L20" s="275"/>
      <c r="M20" s="76"/>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686"/>
      <c r="AY20" s="686"/>
      <c r="AZ20" s="686"/>
      <c r="BA20" s="686"/>
      <c r="BB20" s="686"/>
      <c r="BC20" s="686"/>
      <c r="BD20" s="686"/>
      <c r="BE20" s="686"/>
      <c r="BF20" s="686"/>
      <c r="BG20" s="686"/>
      <c r="BH20" s="686"/>
      <c r="BI20" s="686"/>
      <c r="BJ20" s="686"/>
      <c r="BK20" s="686"/>
      <c r="BL20" s="686"/>
      <c r="BM20" s="686"/>
      <c r="BN20" s="686"/>
      <c r="BO20" s="686"/>
      <c r="BP20" s="686"/>
      <c r="BQ20" s="686"/>
      <c r="BR20" s="686"/>
      <c r="BS20" s="686"/>
      <c r="BT20" s="686"/>
      <c r="BU20" s="686"/>
      <c r="BV20" s="686"/>
      <c r="BW20" s="686"/>
      <c r="BX20" s="686"/>
      <c r="BY20" s="686"/>
      <c r="BZ20" s="686"/>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c r="DD20" s="686"/>
      <c r="DE20" s="686"/>
      <c r="DF20" s="686"/>
      <c r="DG20" s="686"/>
      <c r="DH20" s="686"/>
      <c r="DI20" s="686"/>
      <c r="DJ20" s="686"/>
      <c r="DK20" s="686"/>
      <c r="DL20" s="686"/>
      <c r="DM20" s="686"/>
      <c r="DN20" s="686"/>
      <c r="DO20" s="686"/>
      <c r="DP20" s="686"/>
      <c r="DQ20" s="686"/>
      <c r="DR20" s="686"/>
      <c r="DS20" s="686"/>
      <c r="DT20" s="686"/>
      <c r="DU20" s="686"/>
      <c r="DV20" s="686"/>
      <c r="DW20" s="686"/>
      <c r="DX20" s="686"/>
      <c r="DY20" s="686"/>
      <c r="DZ20" s="686"/>
      <c r="EA20" s="686"/>
      <c r="EB20" s="686"/>
      <c r="EC20" s="686"/>
      <c r="ED20" s="686"/>
      <c r="EE20" s="686"/>
      <c r="EF20" s="686"/>
      <c r="EG20" s="686"/>
      <c r="EH20" s="686"/>
      <c r="EI20" s="686"/>
      <c r="EJ20" s="686"/>
      <c r="EK20" s="686"/>
      <c r="EL20" s="686"/>
      <c r="EM20" s="686"/>
      <c r="EN20" s="686"/>
      <c r="EO20" s="686"/>
      <c r="EP20" s="686"/>
      <c r="EQ20" s="686"/>
      <c r="ER20" s="686"/>
      <c r="ES20" s="686"/>
      <c r="ET20" s="686"/>
      <c r="EU20" s="686"/>
      <c r="EV20" s="686"/>
      <c r="EW20" s="686"/>
      <c r="EX20" s="686"/>
      <c r="EY20" s="686"/>
      <c r="EZ20" s="686"/>
      <c r="FA20" s="686"/>
      <c r="FB20" s="686"/>
      <c r="FC20" s="686"/>
      <c r="FD20" s="686"/>
      <c r="FE20" s="686"/>
      <c r="FF20" s="686"/>
      <c r="FG20" s="686"/>
      <c r="FH20" s="686"/>
      <c r="FI20" s="686"/>
      <c r="FJ20" s="686"/>
      <c r="FK20" s="686"/>
      <c r="FL20" s="686"/>
      <c r="FM20" s="686"/>
      <c r="FN20" s="686"/>
      <c r="FO20" s="686"/>
      <c r="FP20" s="686"/>
      <c r="FQ20" s="686"/>
      <c r="FR20" s="686"/>
      <c r="FS20" s="686"/>
      <c r="FT20" s="686"/>
      <c r="FU20" s="686"/>
      <c r="FV20" s="686"/>
      <c r="FW20" s="686"/>
      <c r="FX20" s="686"/>
      <c r="FY20" s="686"/>
      <c r="FZ20" s="686"/>
      <c r="GA20" s="686"/>
      <c r="GB20" s="686"/>
      <c r="GC20" s="686"/>
      <c r="GD20" s="686"/>
      <c r="GE20" s="686"/>
      <c r="GF20" s="686"/>
      <c r="GG20" s="686"/>
      <c r="GH20" s="686"/>
      <c r="GI20" s="686"/>
      <c r="GJ20" s="686"/>
      <c r="GK20" s="686"/>
      <c r="GL20" s="686"/>
      <c r="GM20" s="686"/>
      <c r="GN20" s="686"/>
      <c r="GO20" s="686"/>
      <c r="GP20" s="686"/>
      <c r="GQ20" s="686"/>
      <c r="GR20" s="686"/>
      <c r="GS20" s="686"/>
      <c r="GT20" s="686"/>
      <c r="GU20" s="686"/>
      <c r="GV20" s="686"/>
      <c r="GW20" s="686"/>
      <c r="GX20" s="686"/>
      <c r="GY20" s="686"/>
      <c r="GZ20" s="686"/>
      <c r="HA20" s="686"/>
      <c r="HB20" s="686"/>
      <c r="HC20" s="686"/>
      <c r="HD20" s="686"/>
      <c r="HE20" s="686"/>
      <c r="HF20" s="686"/>
      <c r="HG20" s="686"/>
      <c r="HH20" s="686"/>
      <c r="HI20" s="686"/>
      <c r="HJ20" s="686"/>
      <c r="HK20" s="686"/>
      <c r="HL20" s="686"/>
      <c r="HM20" s="686"/>
      <c r="HN20" s="686"/>
      <c r="HO20" s="686"/>
      <c r="HP20" s="686"/>
      <c r="HQ20" s="686"/>
      <c r="HR20" s="686"/>
      <c r="HS20" s="686"/>
      <c r="HT20" s="686"/>
      <c r="HU20" s="686"/>
      <c r="HV20" s="686"/>
      <c r="HW20" s="686"/>
      <c r="HX20" s="686"/>
      <c r="HY20" s="686"/>
      <c r="HZ20" s="686"/>
      <c r="IA20" s="686"/>
      <c r="IB20" s="686"/>
      <c r="IC20" s="686"/>
      <c r="ID20" s="686"/>
      <c r="IE20" s="686"/>
      <c r="IF20" s="686"/>
      <c r="IG20" s="686"/>
      <c r="IH20" s="686"/>
      <c r="II20" s="686"/>
      <c r="IJ20" s="686"/>
      <c r="IK20" s="686"/>
      <c r="IL20" s="686"/>
      <c r="IM20" s="686"/>
      <c r="IN20" s="686"/>
      <c r="IO20" s="686"/>
      <c r="IP20" s="686"/>
      <c r="IQ20" s="686"/>
      <c r="IR20" s="686"/>
      <c r="IS20" s="686"/>
      <c r="IT20" s="686"/>
      <c r="IU20" s="686"/>
      <c r="IV20" s="686"/>
      <c r="IW20" s="686"/>
    </row>
    <row r="21" spans="2:257" s="9" customFormat="1" ht="12.65" customHeight="1">
      <c r="B21" s="256" t="s">
        <v>276</v>
      </c>
      <c r="C21" s="274"/>
      <c r="D21" s="274"/>
      <c r="E21" s="275"/>
      <c r="F21" s="275"/>
      <c r="G21" s="275"/>
      <c r="H21" s="275"/>
      <c r="I21" s="275"/>
      <c r="J21" s="275"/>
      <c r="K21" s="275"/>
      <c r="L21" s="275"/>
      <c r="M21" s="7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c r="DD21" s="686"/>
      <c r="DE21" s="686"/>
      <c r="DF21" s="686"/>
      <c r="DG21" s="686"/>
      <c r="DH21" s="686"/>
      <c r="DI21" s="686"/>
      <c r="DJ21" s="686"/>
      <c r="DK21" s="686"/>
      <c r="DL21" s="686"/>
      <c r="DM21" s="686"/>
      <c r="DN21" s="686"/>
      <c r="DO21" s="686"/>
      <c r="DP21" s="686"/>
      <c r="DQ21" s="686"/>
      <c r="DR21" s="686"/>
      <c r="DS21" s="686"/>
      <c r="DT21" s="686"/>
      <c r="DU21" s="686"/>
      <c r="DV21" s="686"/>
      <c r="DW21" s="686"/>
      <c r="DX21" s="686"/>
      <c r="DY21" s="686"/>
      <c r="DZ21" s="686"/>
      <c r="EA21" s="686"/>
      <c r="EB21" s="686"/>
      <c r="EC21" s="686"/>
      <c r="ED21" s="686"/>
      <c r="EE21" s="686"/>
      <c r="EF21" s="686"/>
      <c r="EG21" s="686"/>
      <c r="EH21" s="686"/>
      <c r="EI21" s="686"/>
      <c r="EJ21" s="686"/>
      <c r="EK21" s="686"/>
      <c r="EL21" s="686"/>
      <c r="EM21" s="686"/>
      <c r="EN21" s="686"/>
      <c r="EO21" s="686"/>
      <c r="EP21" s="686"/>
      <c r="EQ21" s="686"/>
      <c r="ER21" s="686"/>
      <c r="ES21" s="686"/>
      <c r="ET21" s="686"/>
      <c r="EU21" s="686"/>
      <c r="EV21" s="686"/>
      <c r="EW21" s="686"/>
      <c r="EX21" s="686"/>
      <c r="EY21" s="686"/>
      <c r="EZ21" s="686"/>
      <c r="FA21" s="686"/>
      <c r="FB21" s="686"/>
      <c r="FC21" s="686"/>
      <c r="FD21" s="686"/>
      <c r="FE21" s="686"/>
      <c r="FF21" s="686"/>
      <c r="FG21" s="686"/>
      <c r="FH21" s="686"/>
      <c r="FI21" s="686"/>
      <c r="FJ21" s="686"/>
      <c r="FK21" s="686"/>
      <c r="FL21" s="686"/>
      <c r="FM21" s="686"/>
      <c r="FN21" s="686"/>
      <c r="FO21" s="686"/>
      <c r="FP21" s="686"/>
      <c r="FQ21" s="686"/>
      <c r="FR21" s="686"/>
      <c r="FS21" s="686"/>
      <c r="FT21" s="686"/>
      <c r="FU21" s="686"/>
      <c r="FV21" s="686"/>
      <c r="FW21" s="686"/>
      <c r="FX21" s="686"/>
      <c r="FY21" s="686"/>
      <c r="FZ21" s="686"/>
      <c r="GA21" s="686"/>
      <c r="GB21" s="686"/>
      <c r="GC21" s="686"/>
      <c r="GD21" s="686"/>
      <c r="GE21" s="686"/>
      <c r="GF21" s="686"/>
      <c r="GG21" s="686"/>
      <c r="GH21" s="686"/>
      <c r="GI21" s="686"/>
      <c r="GJ21" s="686"/>
      <c r="GK21" s="686"/>
      <c r="GL21" s="686"/>
      <c r="GM21" s="686"/>
      <c r="GN21" s="686"/>
      <c r="GO21" s="686"/>
      <c r="GP21" s="686"/>
      <c r="GQ21" s="686"/>
      <c r="GR21" s="686"/>
      <c r="GS21" s="686"/>
      <c r="GT21" s="686"/>
      <c r="GU21" s="686"/>
      <c r="GV21" s="686"/>
      <c r="GW21" s="686"/>
      <c r="GX21" s="686"/>
      <c r="GY21" s="686"/>
      <c r="GZ21" s="686"/>
      <c r="HA21" s="686"/>
      <c r="HB21" s="686"/>
      <c r="HC21" s="686"/>
      <c r="HD21" s="686"/>
      <c r="HE21" s="686"/>
      <c r="HF21" s="686"/>
      <c r="HG21" s="686"/>
      <c r="HH21" s="686"/>
      <c r="HI21" s="686"/>
      <c r="HJ21" s="686"/>
      <c r="HK21" s="686"/>
      <c r="HL21" s="686"/>
      <c r="HM21" s="686"/>
      <c r="HN21" s="686"/>
      <c r="HO21" s="686"/>
      <c r="HP21" s="686"/>
      <c r="HQ21" s="686"/>
      <c r="HR21" s="686"/>
      <c r="HS21" s="686"/>
      <c r="HT21" s="686"/>
      <c r="HU21" s="686"/>
      <c r="HV21" s="686"/>
      <c r="HW21" s="686"/>
      <c r="HX21" s="686"/>
      <c r="HY21" s="686"/>
      <c r="HZ21" s="686"/>
      <c r="IA21" s="686"/>
      <c r="IB21" s="686"/>
      <c r="IC21" s="686"/>
      <c r="ID21" s="686"/>
      <c r="IE21" s="686"/>
      <c r="IF21" s="686"/>
      <c r="IG21" s="686"/>
      <c r="IH21" s="686"/>
      <c r="II21" s="686"/>
      <c r="IJ21" s="686"/>
      <c r="IK21" s="686"/>
      <c r="IL21" s="686"/>
      <c r="IM21" s="686"/>
      <c r="IN21" s="686"/>
      <c r="IO21" s="686"/>
      <c r="IP21" s="686"/>
      <c r="IQ21" s="686"/>
      <c r="IR21" s="686"/>
      <c r="IS21" s="686"/>
      <c r="IT21" s="686"/>
      <c r="IU21" s="686"/>
      <c r="IV21" s="686"/>
      <c r="IW21" s="686"/>
    </row>
    <row r="22" spans="2:257" s="9" customFormat="1" ht="45" customHeight="1">
      <c r="B22" s="273"/>
      <c r="C22" s="274"/>
      <c r="D22" s="682"/>
      <c r="E22" s="775" t="s">
        <v>280</v>
      </c>
      <c r="F22" s="775"/>
      <c r="G22" s="775"/>
      <c r="H22" s="775"/>
      <c r="I22" s="775"/>
      <c r="J22" s="775"/>
      <c r="K22" s="775"/>
      <c r="L22" s="775"/>
      <c r="M22" s="684"/>
      <c r="N22" s="686"/>
      <c r="O22" s="686"/>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c r="AW22" s="686"/>
      <c r="AX22" s="686"/>
      <c r="AY22" s="686"/>
      <c r="AZ22" s="686"/>
      <c r="BA22" s="686"/>
      <c r="BB22" s="686"/>
      <c r="BC22" s="686"/>
      <c r="BD22" s="686"/>
      <c r="BE22" s="686"/>
      <c r="BF22" s="686"/>
      <c r="BG22" s="686"/>
      <c r="BH22" s="686"/>
      <c r="BI22" s="686"/>
      <c r="BJ22" s="686"/>
      <c r="BK22" s="686"/>
      <c r="BL22" s="686"/>
      <c r="BM22" s="686"/>
      <c r="BN22" s="686"/>
      <c r="BO22" s="686"/>
      <c r="BP22" s="686"/>
      <c r="BQ22" s="686"/>
      <c r="BR22" s="686"/>
      <c r="BS22" s="686"/>
      <c r="BT22" s="686"/>
      <c r="BU22" s="686"/>
      <c r="BV22" s="686"/>
      <c r="BW22" s="686"/>
      <c r="BX22" s="686"/>
      <c r="BY22" s="686"/>
      <c r="BZ22" s="686"/>
      <c r="CA22" s="686"/>
      <c r="CB22" s="686"/>
      <c r="CC22" s="686"/>
      <c r="CD22" s="686"/>
      <c r="CE22" s="686"/>
      <c r="CF22" s="686"/>
      <c r="CG22" s="686"/>
      <c r="CH22" s="686"/>
      <c r="CI22" s="686"/>
      <c r="CJ22" s="686"/>
      <c r="CK22" s="686"/>
      <c r="CL22" s="686"/>
      <c r="CM22" s="686"/>
      <c r="CN22" s="686"/>
      <c r="CO22" s="686"/>
      <c r="CP22" s="686"/>
      <c r="CQ22" s="686"/>
      <c r="CR22" s="686"/>
      <c r="CS22" s="686"/>
      <c r="CT22" s="686"/>
      <c r="CU22" s="686"/>
      <c r="CV22" s="686"/>
      <c r="CW22" s="686"/>
      <c r="CX22" s="686"/>
      <c r="CY22" s="686"/>
      <c r="CZ22" s="686"/>
      <c r="DA22" s="686"/>
      <c r="DB22" s="686"/>
      <c r="DC22" s="686"/>
      <c r="DD22" s="686"/>
      <c r="DE22" s="686"/>
      <c r="DF22" s="686"/>
      <c r="DG22" s="686"/>
      <c r="DH22" s="686"/>
      <c r="DI22" s="686"/>
      <c r="DJ22" s="686"/>
      <c r="DK22" s="686"/>
      <c r="DL22" s="686"/>
      <c r="DM22" s="686"/>
      <c r="DN22" s="686"/>
      <c r="DO22" s="686"/>
      <c r="DP22" s="686"/>
      <c r="DQ22" s="686"/>
      <c r="DR22" s="686"/>
      <c r="DS22" s="686"/>
      <c r="DT22" s="686"/>
      <c r="DU22" s="686"/>
      <c r="DV22" s="686"/>
      <c r="DW22" s="686"/>
      <c r="DX22" s="686"/>
      <c r="DY22" s="686"/>
      <c r="DZ22" s="686"/>
      <c r="EA22" s="686"/>
      <c r="EB22" s="686"/>
      <c r="EC22" s="686"/>
      <c r="ED22" s="686"/>
      <c r="EE22" s="686"/>
      <c r="EF22" s="686"/>
      <c r="EG22" s="686"/>
      <c r="EH22" s="686"/>
      <c r="EI22" s="686"/>
      <c r="EJ22" s="686"/>
      <c r="EK22" s="686"/>
      <c r="EL22" s="686"/>
      <c r="EM22" s="686"/>
      <c r="EN22" s="686"/>
      <c r="EO22" s="686"/>
      <c r="EP22" s="686"/>
      <c r="EQ22" s="686"/>
      <c r="ER22" s="686"/>
      <c r="ES22" s="686"/>
      <c r="ET22" s="686"/>
      <c r="EU22" s="686"/>
      <c r="EV22" s="686"/>
      <c r="EW22" s="686"/>
      <c r="EX22" s="686"/>
      <c r="EY22" s="686"/>
      <c r="EZ22" s="686"/>
      <c r="FA22" s="686"/>
      <c r="FB22" s="686"/>
      <c r="FC22" s="686"/>
      <c r="FD22" s="686"/>
      <c r="FE22" s="686"/>
      <c r="FF22" s="686"/>
      <c r="FG22" s="686"/>
      <c r="FH22" s="686"/>
      <c r="FI22" s="686"/>
      <c r="FJ22" s="686"/>
      <c r="FK22" s="686"/>
      <c r="FL22" s="686"/>
      <c r="FM22" s="686"/>
      <c r="FN22" s="686"/>
      <c r="FO22" s="686"/>
      <c r="FP22" s="686"/>
      <c r="FQ22" s="686"/>
      <c r="FR22" s="686"/>
      <c r="FS22" s="686"/>
      <c r="FT22" s="686"/>
      <c r="FU22" s="686"/>
      <c r="FV22" s="686"/>
      <c r="FW22" s="686"/>
      <c r="FX22" s="686"/>
      <c r="FY22" s="686"/>
      <c r="FZ22" s="686"/>
      <c r="GA22" s="686"/>
      <c r="GB22" s="686"/>
      <c r="GC22" s="686"/>
      <c r="GD22" s="686"/>
      <c r="GE22" s="686"/>
      <c r="GF22" s="686"/>
      <c r="GG22" s="686"/>
      <c r="GH22" s="686"/>
      <c r="GI22" s="686"/>
      <c r="GJ22" s="686"/>
      <c r="GK22" s="686"/>
      <c r="GL22" s="686"/>
      <c r="GM22" s="686"/>
      <c r="GN22" s="686"/>
      <c r="GO22" s="686"/>
      <c r="GP22" s="686"/>
      <c r="GQ22" s="686"/>
      <c r="GR22" s="686"/>
      <c r="GS22" s="686"/>
      <c r="GT22" s="686"/>
      <c r="GU22" s="686"/>
      <c r="GV22" s="686"/>
      <c r="GW22" s="686"/>
      <c r="GX22" s="686"/>
      <c r="GY22" s="686"/>
      <c r="GZ22" s="686"/>
      <c r="HA22" s="686"/>
      <c r="HB22" s="686"/>
      <c r="HC22" s="686"/>
      <c r="HD22" s="686"/>
      <c r="HE22" s="686"/>
      <c r="HF22" s="686"/>
      <c r="HG22" s="686"/>
      <c r="HH22" s="686"/>
      <c r="HI22" s="686"/>
      <c r="HJ22" s="686"/>
      <c r="HK22" s="686"/>
      <c r="HL22" s="686"/>
      <c r="HM22" s="686"/>
      <c r="HN22" s="686"/>
      <c r="HO22" s="686"/>
      <c r="HP22" s="686"/>
      <c r="HQ22" s="686"/>
      <c r="HR22" s="686"/>
      <c r="HS22" s="686"/>
      <c r="HT22" s="686"/>
      <c r="HU22" s="686"/>
      <c r="HV22" s="686"/>
      <c r="HW22" s="686"/>
      <c r="HX22" s="686"/>
      <c r="HY22" s="686"/>
      <c r="HZ22" s="686"/>
      <c r="IA22" s="686"/>
      <c r="IB22" s="686"/>
      <c r="IC22" s="686"/>
      <c r="ID22" s="686"/>
      <c r="IE22" s="686"/>
      <c r="IF22" s="686"/>
      <c r="IG22" s="686"/>
      <c r="IH22" s="686"/>
      <c r="II22" s="686"/>
      <c r="IJ22" s="686"/>
      <c r="IK22" s="686"/>
      <c r="IL22" s="686"/>
      <c r="IM22" s="686"/>
      <c r="IN22" s="686"/>
      <c r="IO22" s="686"/>
      <c r="IP22" s="686"/>
      <c r="IQ22" s="686"/>
      <c r="IR22" s="686"/>
      <c r="IS22" s="686"/>
      <c r="IT22" s="686"/>
      <c r="IU22" s="686"/>
      <c r="IV22" s="686"/>
      <c r="IW22" s="686"/>
    </row>
    <row r="23" spans="2:257" s="9" customFormat="1" ht="12.65" customHeight="1">
      <c r="B23" s="273"/>
      <c r="C23" s="274"/>
      <c r="D23" s="693"/>
      <c r="E23" s="694"/>
      <c r="F23" s="694"/>
      <c r="G23" s="694"/>
      <c r="H23" s="694"/>
      <c r="I23" s="694"/>
      <c r="J23" s="694"/>
      <c r="K23" s="694"/>
      <c r="L23" s="694"/>
      <c r="M23" s="7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c r="DD23" s="686"/>
      <c r="DE23" s="686"/>
      <c r="DF23" s="686"/>
      <c r="DG23" s="686"/>
      <c r="DH23" s="686"/>
      <c r="DI23" s="686"/>
      <c r="DJ23" s="686"/>
      <c r="DK23" s="686"/>
      <c r="DL23" s="686"/>
      <c r="DM23" s="686"/>
      <c r="DN23" s="686"/>
      <c r="DO23" s="686"/>
      <c r="DP23" s="686"/>
      <c r="DQ23" s="686"/>
      <c r="DR23" s="686"/>
      <c r="DS23" s="686"/>
      <c r="DT23" s="686"/>
      <c r="DU23" s="686"/>
      <c r="DV23" s="686"/>
      <c r="DW23" s="686"/>
      <c r="DX23" s="686"/>
      <c r="DY23" s="686"/>
      <c r="DZ23" s="686"/>
      <c r="EA23" s="686"/>
      <c r="EB23" s="686"/>
      <c r="EC23" s="686"/>
      <c r="ED23" s="686"/>
      <c r="EE23" s="686"/>
      <c r="EF23" s="686"/>
      <c r="EG23" s="686"/>
      <c r="EH23" s="686"/>
      <c r="EI23" s="686"/>
      <c r="EJ23" s="686"/>
      <c r="EK23" s="686"/>
      <c r="EL23" s="686"/>
      <c r="EM23" s="686"/>
      <c r="EN23" s="686"/>
      <c r="EO23" s="686"/>
      <c r="EP23" s="686"/>
      <c r="EQ23" s="686"/>
      <c r="ER23" s="686"/>
      <c r="ES23" s="686"/>
      <c r="ET23" s="686"/>
      <c r="EU23" s="686"/>
      <c r="EV23" s="686"/>
      <c r="EW23" s="686"/>
      <c r="EX23" s="686"/>
      <c r="EY23" s="686"/>
      <c r="EZ23" s="686"/>
      <c r="FA23" s="686"/>
      <c r="FB23" s="686"/>
      <c r="FC23" s="686"/>
      <c r="FD23" s="686"/>
      <c r="FE23" s="686"/>
      <c r="FF23" s="686"/>
      <c r="FG23" s="686"/>
      <c r="FH23" s="686"/>
      <c r="FI23" s="686"/>
      <c r="FJ23" s="686"/>
      <c r="FK23" s="686"/>
      <c r="FL23" s="686"/>
      <c r="FM23" s="686"/>
      <c r="FN23" s="686"/>
      <c r="FO23" s="686"/>
      <c r="FP23" s="686"/>
      <c r="FQ23" s="686"/>
      <c r="FR23" s="686"/>
      <c r="FS23" s="686"/>
      <c r="FT23" s="686"/>
      <c r="FU23" s="686"/>
      <c r="FV23" s="686"/>
      <c r="FW23" s="686"/>
      <c r="FX23" s="686"/>
      <c r="FY23" s="686"/>
      <c r="FZ23" s="686"/>
      <c r="GA23" s="686"/>
      <c r="GB23" s="686"/>
      <c r="GC23" s="686"/>
      <c r="GD23" s="686"/>
      <c r="GE23" s="686"/>
      <c r="GF23" s="686"/>
      <c r="GG23" s="686"/>
      <c r="GH23" s="686"/>
      <c r="GI23" s="686"/>
      <c r="GJ23" s="686"/>
      <c r="GK23" s="686"/>
      <c r="GL23" s="686"/>
      <c r="GM23" s="686"/>
      <c r="GN23" s="686"/>
      <c r="GO23" s="686"/>
      <c r="GP23" s="686"/>
      <c r="GQ23" s="686"/>
      <c r="GR23" s="686"/>
      <c r="GS23" s="686"/>
      <c r="GT23" s="686"/>
      <c r="GU23" s="686"/>
      <c r="GV23" s="686"/>
      <c r="GW23" s="686"/>
      <c r="GX23" s="686"/>
      <c r="GY23" s="686"/>
      <c r="GZ23" s="686"/>
      <c r="HA23" s="686"/>
      <c r="HB23" s="686"/>
      <c r="HC23" s="686"/>
      <c r="HD23" s="686"/>
      <c r="HE23" s="686"/>
      <c r="HF23" s="686"/>
      <c r="HG23" s="686"/>
      <c r="HH23" s="686"/>
      <c r="HI23" s="686"/>
      <c r="HJ23" s="686"/>
      <c r="HK23" s="686"/>
      <c r="HL23" s="686"/>
      <c r="HM23" s="686"/>
      <c r="HN23" s="686"/>
      <c r="HO23" s="686"/>
      <c r="HP23" s="686"/>
      <c r="HQ23" s="686"/>
      <c r="HR23" s="686"/>
      <c r="HS23" s="686"/>
      <c r="HT23" s="686"/>
      <c r="HU23" s="686"/>
      <c r="HV23" s="686"/>
      <c r="HW23" s="686"/>
      <c r="HX23" s="686"/>
      <c r="HY23" s="686"/>
      <c r="HZ23" s="686"/>
      <c r="IA23" s="686"/>
      <c r="IB23" s="686"/>
      <c r="IC23" s="686"/>
      <c r="ID23" s="686"/>
      <c r="IE23" s="686"/>
      <c r="IF23" s="686"/>
      <c r="IG23" s="686"/>
      <c r="IH23" s="686"/>
      <c r="II23" s="686"/>
      <c r="IJ23" s="686"/>
      <c r="IK23" s="686"/>
      <c r="IL23" s="686"/>
      <c r="IM23" s="686"/>
      <c r="IN23" s="686"/>
      <c r="IO23" s="686"/>
      <c r="IP23" s="686"/>
      <c r="IQ23" s="686"/>
      <c r="IR23" s="686"/>
      <c r="IS23" s="686"/>
      <c r="IT23" s="686"/>
      <c r="IU23" s="686"/>
      <c r="IV23" s="686"/>
      <c r="IW23" s="686"/>
    </row>
    <row r="24" spans="2:257" s="9" customFormat="1" ht="12.65" customHeight="1">
      <c r="B24" s="256" t="s">
        <v>34</v>
      </c>
      <c r="C24" s="274"/>
      <c r="D24" s="274"/>
      <c r="E24" s="274"/>
      <c r="F24" s="274"/>
      <c r="G24" s="274"/>
      <c r="H24" s="274"/>
      <c r="I24" s="274"/>
      <c r="J24" s="274"/>
      <c r="K24" s="274"/>
      <c r="L24" s="274"/>
      <c r="M24" s="76"/>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686"/>
      <c r="BY24" s="686"/>
      <c r="BZ24" s="686"/>
      <c r="CA24" s="686"/>
      <c r="CB24" s="686"/>
      <c r="CC24" s="686"/>
      <c r="CD24" s="686"/>
      <c r="CE24" s="686"/>
      <c r="CF24" s="686"/>
      <c r="CG24" s="686"/>
      <c r="CH24" s="686"/>
      <c r="CI24" s="686"/>
      <c r="CJ24" s="686"/>
      <c r="CK24" s="686"/>
      <c r="CL24" s="686"/>
      <c r="CM24" s="686"/>
      <c r="CN24" s="686"/>
      <c r="CO24" s="686"/>
      <c r="CP24" s="686"/>
      <c r="CQ24" s="686"/>
      <c r="CR24" s="686"/>
      <c r="CS24" s="686"/>
      <c r="CT24" s="686"/>
      <c r="CU24" s="686"/>
      <c r="CV24" s="686"/>
      <c r="CW24" s="686"/>
      <c r="CX24" s="686"/>
      <c r="CY24" s="686"/>
      <c r="CZ24" s="686"/>
      <c r="DA24" s="686"/>
      <c r="DB24" s="686"/>
      <c r="DC24" s="686"/>
      <c r="DD24" s="686"/>
      <c r="DE24" s="686"/>
      <c r="DF24" s="686"/>
      <c r="DG24" s="686"/>
      <c r="DH24" s="686"/>
      <c r="DI24" s="686"/>
      <c r="DJ24" s="686"/>
      <c r="DK24" s="686"/>
      <c r="DL24" s="686"/>
      <c r="DM24" s="686"/>
      <c r="DN24" s="686"/>
      <c r="DO24" s="686"/>
      <c r="DP24" s="686"/>
      <c r="DQ24" s="686"/>
      <c r="DR24" s="686"/>
      <c r="DS24" s="686"/>
      <c r="DT24" s="686"/>
      <c r="DU24" s="686"/>
      <c r="DV24" s="686"/>
      <c r="DW24" s="686"/>
      <c r="DX24" s="686"/>
      <c r="DY24" s="686"/>
      <c r="DZ24" s="686"/>
      <c r="EA24" s="686"/>
      <c r="EB24" s="686"/>
      <c r="EC24" s="686"/>
      <c r="ED24" s="686"/>
      <c r="EE24" s="686"/>
      <c r="EF24" s="686"/>
      <c r="EG24" s="686"/>
      <c r="EH24" s="686"/>
      <c r="EI24" s="686"/>
      <c r="EJ24" s="686"/>
      <c r="EK24" s="686"/>
      <c r="EL24" s="686"/>
      <c r="EM24" s="686"/>
      <c r="EN24" s="686"/>
      <c r="EO24" s="686"/>
      <c r="EP24" s="686"/>
      <c r="EQ24" s="686"/>
      <c r="ER24" s="686"/>
      <c r="ES24" s="686"/>
      <c r="ET24" s="686"/>
      <c r="EU24" s="686"/>
      <c r="EV24" s="686"/>
      <c r="EW24" s="686"/>
      <c r="EX24" s="686"/>
      <c r="EY24" s="686"/>
      <c r="EZ24" s="686"/>
      <c r="FA24" s="686"/>
      <c r="FB24" s="686"/>
      <c r="FC24" s="686"/>
      <c r="FD24" s="686"/>
      <c r="FE24" s="686"/>
      <c r="FF24" s="686"/>
      <c r="FG24" s="686"/>
      <c r="FH24" s="686"/>
      <c r="FI24" s="686"/>
      <c r="FJ24" s="686"/>
      <c r="FK24" s="686"/>
      <c r="FL24" s="686"/>
      <c r="FM24" s="686"/>
      <c r="FN24" s="686"/>
      <c r="FO24" s="686"/>
      <c r="FP24" s="686"/>
      <c r="FQ24" s="686"/>
      <c r="FR24" s="686"/>
      <c r="FS24" s="686"/>
      <c r="FT24" s="686"/>
      <c r="FU24" s="686"/>
      <c r="FV24" s="686"/>
      <c r="FW24" s="686"/>
      <c r="FX24" s="686"/>
      <c r="FY24" s="686"/>
      <c r="FZ24" s="686"/>
      <c r="GA24" s="686"/>
      <c r="GB24" s="686"/>
      <c r="GC24" s="686"/>
      <c r="GD24" s="686"/>
      <c r="GE24" s="686"/>
      <c r="GF24" s="686"/>
      <c r="GG24" s="686"/>
      <c r="GH24" s="686"/>
      <c r="GI24" s="686"/>
      <c r="GJ24" s="686"/>
      <c r="GK24" s="686"/>
      <c r="GL24" s="686"/>
      <c r="GM24" s="686"/>
      <c r="GN24" s="686"/>
      <c r="GO24" s="686"/>
      <c r="GP24" s="686"/>
      <c r="GQ24" s="686"/>
      <c r="GR24" s="686"/>
      <c r="GS24" s="686"/>
      <c r="GT24" s="686"/>
      <c r="GU24" s="686"/>
      <c r="GV24" s="686"/>
      <c r="GW24" s="686"/>
      <c r="GX24" s="686"/>
      <c r="GY24" s="686"/>
      <c r="GZ24" s="686"/>
      <c r="HA24" s="686"/>
      <c r="HB24" s="686"/>
      <c r="HC24" s="686"/>
      <c r="HD24" s="686"/>
      <c r="HE24" s="686"/>
      <c r="HF24" s="686"/>
      <c r="HG24" s="686"/>
      <c r="HH24" s="686"/>
      <c r="HI24" s="686"/>
      <c r="HJ24" s="686"/>
      <c r="HK24" s="686"/>
      <c r="HL24" s="686"/>
      <c r="HM24" s="686"/>
      <c r="HN24" s="686"/>
      <c r="HO24" s="686"/>
      <c r="HP24" s="686"/>
      <c r="HQ24" s="686"/>
      <c r="HR24" s="686"/>
      <c r="HS24" s="686"/>
      <c r="HT24" s="686"/>
      <c r="HU24" s="686"/>
      <c r="HV24" s="686"/>
      <c r="HW24" s="686"/>
      <c r="HX24" s="686"/>
      <c r="HY24" s="686"/>
      <c r="HZ24" s="686"/>
      <c r="IA24" s="686"/>
      <c r="IB24" s="686"/>
      <c r="IC24" s="686"/>
      <c r="ID24" s="686"/>
      <c r="IE24" s="686"/>
      <c r="IF24" s="686"/>
      <c r="IG24" s="686"/>
      <c r="IH24" s="686"/>
      <c r="II24" s="686"/>
      <c r="IJ24" s="686"/>
      <c r="IK24" s="686"/>
      <c r="IL24" s="686"/>
      <c r="IM24" s="686"/>
      <c r="IN24" s="686"/>
      <c r="IO24" s="686"/>
      <c r="IP24" s="686"/>
      <c r="IQ24" s="686"/>
      <c r="IR24" s="686"/>
      <c r="IS24" s="686"/>
      <c r="IT24" s="686"/>
      <c r="IU24" s="686"/>
      <c r="IV24" s="686"/>
      <c r="IW24" s="686"/>
    </row>
    <row r="25" spans="2:257" s="9" customFormat="1" ht="45" customHeight="1">
      <c r="B25" s="273"/>
      <c r="C25" s="274"/>
      <c r="D25" s="682"/>
      <c r="E25" s="775" t="s">
        <v>294</v>
      </c>
      <c r="F25" s="775"/>
      <c r="G25" s="775"/>
      <c r="H25" s="775"/>
      <c r="I25" s="775"/>
      <c r="J25" s="775"/>
      <c r="K25" s="775"/>
      <c r="L25" s="775"/>
      <c r="M25" s="684"/>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6"/>
      <c r="BO25" s="686"/>
      <c r="BP25" s="686"/>
      <c r="BQ25" s="686"/>
      <c r="BR25" s="686"/>
      <c r="BS25" s="686"/>
      <c r="BT25" s="686"/>
      <c r="BU25" s="686"/>
      <c r="BV25" s="686"/>
      <c r="BW25" s="686"/>
      <c r="BX25" s="686"/>
      <c r="BY25" s="686"/>
      <c r="BZ25" s="686"/>
      <c r="CA25" s="686"/>
      <c r="CB25" s="686"/>
      <c r="CC25" s="686"/>
      <c r="CD25" s="686"/>
      <c r="CE25" s="686"/>
      <c r="CF25" s="686"/>
      <c r="CG25" s="686"/>
      <c r="CH25" s="686"/>
      <c r="CI25" s="686"/>
      <c r="CJ25" s="686"/>
      <c r="CK25" s="686"/>
      <c r="CL25" s="686"/>
      <c r="CM25" s="686"/>
      <c r="CN25" s="686"/>
      <c r="CO25" s="686"/>
      <c r="CP25" s="686"/>
      <c r="CQ25" s="686"/>
      <c r="CR25" s="686"/>
      <c r="CS25" s="686"/>
      <c r="CT25" s="686"/>
      <c r="CU25" s="686"/>
      <c r="CV25" s="686"/>
      <c r="CW25" s="686"/>
      <c r="CX25" s="686"/>
      <c r="CY25" s="686"/>
      <c r="CZ25" s="686"/>
      <c r="DA25" s="686"/>
      <c r="DB25" s="686"/>
      <c r="DC25" s="686"/>
      <c r="DD25" s="686"/>
      <c r="DE25" s="686"/>
      <c r="DF25" s="686"/>
      <c r="DG25" s="686"/>
      <c r="DH25" s="686"/>
      <c r="DI25" s="686"/>
      <c r="DJ25" s="686"/>
      <c r="DK25" s="686"/>
      <c r="DL25" s="686"/>
      <c r="DM25" s="686"/>
      <c r="DN25" s="686"/>
      <c r="DO25" s="686"/>
      <c r="DP25" s="686"/>
      <c r="DQ25" s="686"/>
      <c r="DR25" s="686"/>
      <c r="DS25" s="686"/>
      <c r="DT25" s="686"/>
      <c r="DU25" s="686"/>
      <c r="DV25" s="686"/>
      <c r="DW25" s="686"/>
      <c r="DX25" s="686"/>
      <c r="DY25" s="686"/>
      <c r="DZ25" s="686"/>
      <c r="EA25" s="686"/>
      <c r="EB25" s="686"/>
      <c r="EC25" s="686"/>
      <c r="ED25" s="686"/>
      <c r="EE25" s="686"/>
      <c r="EF25" s="686"/>
      <c r="EG25" s="686"/>
      <c r="EH25" s="686"/>
      <c r="EI25" s="686"/>
      <c r="EJ25" s="686"/>
      <c r="EK25" s="686"/>
      <c r="EL25" s="686"/>
      <c r="EM25" s="686"/>
      <c r="EN25" s="686"/>
      <c r="EO25" s="686"/>
      <c r="EP25" s="686"/>
      <c r="EQ25" s="686"/>
      <c r="ER25" s="686"/>
      <c r="ES25" s="686"/>
      <c r="ET25" s="686"/>
      <c r="EU25" s="686"/>
      <c r="EV25" s="686"/>
      <c r="EW25" s="686"/>
      <c r="EX25" s="686"/>
      <c r="EY25" s="686"/>
      <c r="EZ25" s="686"/>
      <c r="FA25" s="686"/>
      <c r="FB25" s="686"/>
      <c r="FC25" s="686"/>
      <c r="FD25" s="686"/>
      <c r="FE25" s="686"/>
      <c r="FF25" s="686"/>
      <c r="FG25" s="686"/>
      <c r="FH25" s="686"/>
      <c r="FI25" s="686"/>
      <c r="FJ25" s="686"/>
      <c r="FK25" s="686"/>
      <c r="FL25" s="686"/>
      <c r="FM25" s="686"/>
      <c r="FN25" s="686"/>
      <c r="FO25" s="686"/>
      <c r="FP25" s="686"/>
      <c r="FQ25" s="686"/>
      <c r="FR25" s="686"/>
      <c r="FS25" s="686"/>
      <c r="FT25" s="686"/>
      <c r="FU25" s="686"/>
      <c r="FV25" s="686"/>
      <c r="FW25" s="686"/>
      <c r="FX25" s="686"/>
      <c r="FY25" s="686"/>
      <c r="FZ25" s="686"/>
      <c r="GA25" s="686"/>
      <c r="GB25" s="686"/>
      <c r="GC25" s="686"/>
      <c r="GD25" s="686"/>
      <c r="GE25" s="686"/>
      <c r="GF25" s="686"/>
      <c r="GG25" s="686"/>
      <c r="GH25" s="686"/>
      <c r="GI25" s="686"/>
      <c r="GJ25" s="686"/>
      <c r="GK25" s="686"/>
      <c r="GL25" s="686"/>
      <c r="GM25" s="686"/>
      <c r="GN25" s="686"/>
      <c r="GO25" s="686"/>
      <c r="GP25" s="686"/>
      <c r="GQ25" s="686"/>
      <c r="GR25" s="686"/>
      <c r="GS25" s="686"/>
      <c r="GT25" s="686"/>
      <c r="GU25" s="686"/>
      <c r="GV25" s="686"/>
      <c r="GW25" s="686"/>
      <c r="GX25" s="686"/>
      <c r="GY25" s="686"/>
      <c r="GZ25" s="686"/>
      <c r="HA25" s="686"/>
      <c r="HB25" s="686"/>
      <c r="HC25" s="686"/>
      <c r="HD25" s="686"/>
      <c r="HE25" s="686"/>
      <c r="HF25" s="686"/>
      <c r="HG25" s="686"/>
      <c r="HH25" s="686"/>
      <c r="HI25" s="686"/>
      <c r="HJ25" s="686"/>
      <c r="HK25" s="686"/>
      <c r="HL25" s="686"/>
      <c r="HM25" s="686"/>
      <c r="HN25" s="686"/>
      <c r="HO25" s="686"/>
      <c r="HP25" s="686"/>
      <c r="HQ25" s="686"/>
      <c r="HR25" s="686"/>
      <c r="HS25" s="686"/>
      <c r="HT25" s="686"/>
      <c r="HU25" s="686"/>
      <c r="HV25" s="686"/>
      <c r="HW25" s="686"/>
      <c r="HX25" s="686"/>
      <c r="HY25" s="686"/>
      <c r="HZ25" s="686"/>
      <c r="IA25" s="686"/>
      <c r="IB25" s="686"/>
      <c r="IC25" s="686"/>
      <c r="ID25" s="686"/>
      <c r="IE25" s="686"/>
      <c r="IF25" s="686"/>
      <c r="IG25" s="686"/>
      <c r="IH25" s="686"/>
      <c r="II25" s="686"/>
      <c r="IJ25" s="686"/>
      <c r="IK25" s="686"/>
      <c r="IL25" s="686"/>
      <c r="IM25" s="686"/>
      <c r="IN25" s="686"/>
      <c r="IO25" s="686"/>
      <c r="IP25" s="686"/>
      <c r="IQ25" s="686"/>
      <c r="IR25" s="686"/>
      <c r="IS25" s="686"/>
      <c r="IT25" s="686"/>
      <c r="IU25" s="686"/>
      <c r="IV25" s="686"/>
      <c r="IW25" s="686"/>
    </row>
    <row r="26" spans="2:257" s="9" customFormat="1" ht="12.5">
      <c r="B26" s="273"/>
      <c r="C26" s="274"/>
      <c r="D26" s="274"/>
      <c r="E26" s="274"/>
      <c r="F26" s="274"/>
      <c r="G26" s="274"/>
      <c r="H26" s="274"/>
      <c r="I26" s="274"/>
      <c r="J26" s="274"/>
      <c r="K26" s="274"/>
      <c r="L26" s="274"/>
      <c r="M26" s="76"/>
      <c r="N26" s="686"/>
      <c r="O26" s="686"/>
      <c r="P26" s="686"/>
      <c r="Q26" s="686"/>
      <c r="R26" s="686"/>
      <c r="S26" s="686"/>
      <c r="T26" s="686"/>
      <c r="U26" s="686"/>
      <c r="V26" s="686"/>
      <c r="W26" s="686"/>
      <c r="X26" s="686"/>
      <c r="Y26" s="686"/>
      <c r="Z26" s="686"/>
      <c r="AA26" s="686"/>
      <c r="AB26" s="686"/>
      <c r="AC26" s="686"/>
      <c r="AD26" s="686"/>
      <c r="AE26" s="686"/>
      <c r="AF26" s="686"/>
      <c r="AG26" s="686"/>
      <c r="AH26" s="686"/>
      <c r="AI26" s="686"/>
      <c r="AJ26" s="686"/>
      <c r="AK26" s="686"/>
      <c r="AL26" s="686"/>
      <c r="AM26" s="686"/>
      <c r="AN26" s="686"/>
      <c r="AO26" s="686"/>
      <c r="AP26" s="686"/>
      <c r="AQ26" s="686"/>
      <c r="AR26" s="686"/>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6"/>
      <c r="BO26" s="686"/>
      <c r="BP26" s="686"/>
      <c r="BQ26" s="686"/>
      <c r="BR26" s="686"/>
      <c r="BS26" s="686"/>
      <c r="BT26" s="686"/>
      <c r="BU26" s="686"/>
      <c r="BV26" s="686"/>
      <c r="BW26" s="686"/>
      <c r="BX26" s="686"/>
      <c r="BY26" s="686"/>
      <c r="BZ26" s="686"/>
      <c r="CA26" s="686"/>
      <c r="CB26" s="686"/>
      <c r="CC26" s="686"/>
      <c r="CD26" s="686"/>
      <c r="CE26" s="686"/>
      <c r="CF26" s="686"/>
      <c r="CG26" s="686"/>
      <c r="CH26" s="686"/>
      <c r="CI26" s="686"/>
      <c r="CJ26" s="686"/>
      <c r="CK26" s="686"/>
      <c r="CL26" s="686"/>
      <c r="CM26" s="686"/>
      <c r="CN26" s="686"/>
      <c r="CO26" s="686"/>
      <c r="CP26" s="686"/>
      <c r="CQ26" s="686"/>
      <c r="CR26" s="686"/>
      <c r="CS26" s="686"/>
      <c r="CT26" s="686"/>
      <c r="CU26" s="686"/>
      <c r="CV26" s="686"/>
      <c r="CW26" s="686"/>
      <c r="CX26" s="686"/>
      <c r="CY26" s="686"/>
      <c r="CZ26" s="686"/>
      <c r="DA26" s="686"/>
      <c r="DB26" s="686"/>
      <c r="DC26" s="686"/>
      <c r="DD26" s="686"/>
      <c r="DE26" s="686"/>
      <c r="DF26" s="686"/>
      <c r="DG26" s="686"/>
      <c r="DH26" s="686"/>
      <c r="DI26" s="686"/>
      <c r="DJ26" s="686"/>
      <c r="DK26" s="686"/>
      <c r="DL26" s="686"/>
      <c r="DM26" s="686"/>
      <c r="DN26" s="686"/>
      <c r="DO26" s="686"/>
      <c r="DP26" s="686"/>
      <c r="DQ26" s="686"/>
      <c r="DR26" s="686"/>
      <c r="DS26" s="686"/>
      <c r="DT26" s="686"/>
      <c r="DU26" s="686"/>
      <c r="DV26" s="686"/>
      <c r="DW26" s="686"/>
      <c r="DX26" s="686"/>
      <c r="DY26" s="686"/>
      <c r="DZ26" s="686"/>
      <c r="EA26" s="686"/>
      <c r="EB26" s="686"/>
      <c r="EC26" s="686"/>
      <c r="ED26" s="686"/>
      <c r="EE26" s="686"/>
      <c r="EF26" s="686"/>
      <c r="EG26" s="686"/>
      <c r="EH26" s="686"/>
      <c r="EI26" s="686"/>
      <c r="EJ26" s="686"/>
      <c r="EK26" s="686"/>
      <c r="EL26" s="686"/>
      <c r="EM26" s="686"/>
      <c r="EN26" s="686"/>
      <c r="EO26" s="686"/>
      <c r="EP26" s="686"/>
      <c r="EQ26" s="686"/>
      <c r="ER26" s="686"/>
      <c r="ES26" s="686"/>
      <c r="ET26" s="686"/>
      <c r="EU26" s="686"/>
      <c r="EV26" s="686"/>
      <c r="EW26" s="686"/>
      <c r="EX26" s="686"/>
      <c r="EY26" s="686"/>
      <c r="EZ26" s="686"/>
      <c r="FA26" s="686"/>
      <c r="FB26" s="686"/>
      <c r="FC26" s="686"/>
      <c r="FD26" s="686"/>
      <c r="FE26" s="686"/>
      <c r="FF26" s="686"/>
      <c r="FG26" s="686"/>
      <c r="FH26" s="686"/>
      <c r="FI26" s="686"/>
      <c r="FJ26" s="686"/>
      <c r="FK26" s="686"/>
      <c r="FL26" s="686"/>
      <c r="FM26" s="686"/>
      <c r="FN26" s="686"/>
      <c r="FO26" s="686"/>
      <c r="FP26" s="686"/>
      <c r="FQ26" s="686"/>
      <c r="FR26" s="686"/>
      <c r="FS26" s="686"/>
      <c r="FT26" s="686"/>
      <c r="FU26" s="686"/>
      <c r="FV26" s="686"/>
      <c r="FW26" s="686"/>
      <c r="FX26" s="686"/>
      <c r="FY26" s="686"/>
      <c r="FZ26" s="686"/>
      <c r="GA26" s="686"/>
      <c r="GB26" s="686"/>
      <c r="GC26" s="686"/>
      <c r="GD26" s="686"/>
      <c r="GE26" s="686"/>
      <c r="GF26" s="686"/>
      <c r="GG26" s="686"/>
      <c r="GH26" s="686"/>
      <c r="GI26" s="686"/>
      <c r="GJ26" s="686"/>
      <c r="GK26" s="686"/>
      <c r="GL26" s="686"/>
      <c r="GM26" s="686"/>
      <c r="GN26" s="686"/>
      <c r="GO26" s="686"/>
      <c r="GP26" s="686"/>
      <c r="GQ26" s="686"/>
      <c r="GR26" s="686"/>
      <c r="GS26" s="686"/>
      <c r="GT26" s="686"/>
      <c r="GU26" s="686"/>
      <c r="GV26" s="686"/>
      <c r="GW26" s="686"/>
      <c r="GX26" s="686"/>
      <c r="GY26" s="686"/>
      <c r="GZ26" s="686"/>
      <c r="HA26" s="686"/>
      <c r="HB26" s="686"/>
      <c r="HC26" s="686"/>
      <c r="HD26" s="686"/>
      <c r="HE26" s="686"/>
      <c r="HF26" s="686"/>
      <c r="HG26" s="686"/>
      <c r="HH26" s="686"/>
      <c r="HI26" s="686"/>
      <c r="HJ26" s="686"/>
      <c r="HK26" s="686"/>
      <c r="HL26" s="686"/>
      <c r="HM26" s="686"/>
      <c r="HN26" s="686"/>
      <c r="HO26" s="686"/>
      <c r="HP26" s="686"/>
      <c r="HQ26" s="686"/>
      <c r="HR26" s="686"/>
      <c r="HS26" s="686"/>
      <c r="HT26" s="686"/>
      <c r="HU26" s="686"/>
      <c r="HV26" s="686"/>
      <c r="HW26" s="686"/>
      <c r="HX26" s="686"/>
      <c r="HY26" s="686"/>
      <c r="HZ26" s="686"/>
      <c r="IA26" s="686"/>
      <c r="IB26" s="686"/>
      <c r="IC26" s="686"/>
      <c r="ID26" s="686"/>
      <c r="IE26" s="686"/>
      <c r="IF26" s="686"/>
      <c r="IG26" s="686"/>
      <c r="IH26" s="686"/>
      <c r="II26" s="686"/>
      <c r="IJ26" s="686"/>
      <c r="IK26" s="686"/>
      <c r="IL26" s="686"/>
      <c r="IM26" s="686"/>
      <c r="IN26" s="686"/>
      <c r="IO26" s="686"/>
      <c r="IP26" s="686"/>
      <c r="IQ26" s="686"/>
      <c r="IR26" s="686"/>
      <c r="IS26" s="686"/>
      <c r="IT26" s="686"/>
      <c r="IU26" s="686"/>
      <c r="IV26" s="686"/>
      <c r="IW26" s="686"/>
    </row>
    <row r="27" spans="2:257" s="9" customFormat="1" ht="46" customHeight="1">
      <c r="B27" s="333" t="s">
        <v>438</v>
      </c>
      <c r="C27" s="274"/>
      <c r="D27" s="274"/>
      <c r="E27" s="275"/>
      <c r="F27" s="275"/>
      <c r="G27" s="275"/>
      <c r="H27" s="275"/>
      <c r="I27" s="275"/>
      <c r="J27" s="275"/>
      <c r="K27" s="275"/>
      <c r="L27" s="275"/>
      <c r="M27" s="76"/>
      <c r="N27" s="686"/>
      <c r="O27" s="686"/>
      <c r="P27" s="686"/>
      <c r="Q27" s="686"/>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c r="BP27" s="686"/>
      <c r="BQ27" s="686"/>
      <c r="BR27" s="686"/>
      <c r="BS27" s="686"/>
      <c r="BT27" s="686"/>
      <c r="BU27" s="686"/>
      <c r="BV27" s="686"/>
      <c r="BW27" s="686"/>
      <c r="BX27" s="686"/>
      <c r="BY27" s="686"/>
      <c r="BZ27" s="686"/>
      <c r="CA27" s="686"/>
      <c r="CB27" s="686"/>
      <c r="CC27" s="686"/>
      <c r="CD27" s="686"/>
      <c r="CE27" s="686"/>
      <c r="CF27" s="686"/>
      <c r="CG27" s="686"/>
      <c r="CH27" s="686"/>
      <c r="CI27" s="686"/>
      <c r="CJ27" s="686"/>
      <c r="CK27" s="686"/>
      <c r="CL27" s="686"/>
      <c r="CM27" s="686"/>
      <c r="CN27" s="686"/>
      <c r="CO27" s="686"/>
      <c r="CP27" s="686"/>
      <c r="CQ27" s="686"/>
      <c r="CR27" s="686"/>
      <c r="CS27" s="686"/>
      <c r="CT27" s="686"/>
      <c r="CU27" s="686"/>
      <c r="CV27" s="686"/>
      <c r="CW27" s="686"/>
      <c r="CX27" s="686"/>
      <c r="CY27" s="686"/>
      <c r="CZ27" s="686"/>
      <c r="DA27" s="686"/>
      <c r="DB27" s="686"/>
      <c r="DC27" s="686"/>
      <c r="DD27" s="686"/>
      <c r="DE27" s="686"/>
      <c r="DF27" s="686"/>
      <c r="DG27" s="686"/>
      <c r="DH27" s="686"/>
      <c r="DI27" s="686"/>
      <c r="DJ27" s="686"/>
      <c r="DK27" s="686"/>
      <c r="DL27" s="686"/>
      <c r="DM27" s="686"/>
      <c r="DN27" s="686"/>
      <c r="DO27" s="686"/>
      <c r="DP27" s="686"/>
      <c r="DQ27" s="686"/>
      <c r="DR27" s="686"/>
      <c r="DS27" s="686"/>
      <c r="DT27" s="686"/>
      <c r="DU27" s="686"/>
      <c r="DV27" s="686"/>
      <c r="DW27" s="686"/>
      <c r="DX27" s="686"/>
      <c r="DY27" s="686"/>
      <c r="DZ27" s="686"/>
      <c r="EA27" s="686"/>
      <c r="EB27" s="686"/>
      <c r="EC27" s="686"/>
      <c r="ED27" s="686"/>
      <c r="EE27" s="686"/>
      <c r="EF27" s="686"/>
      <c r="EG27" s="686"/>
      <c r="EH27" s="686"/>
      <c r="EI27" s="686"/>
      <c r="EJ27" s="686"/>
      <c r="EK27" s="686"/>
      <c r="EL27" s="686"/>
      <c r="EM27" s="686"/>
      <c r="EN27" s="686"/>
      <c r="EO27" s="686"/>
      <c r="EP27" s="686"/>
      <c r="EQ27" s="686"/>
      <c r="ER27" s="686"/>
      <c r="ES27" s="686"/>
      <c r="ET27" s="686"/>
      <c r="EU27" s="686"/>
      <c r="EV27" s="686"/>
      <c r="EW27" s="686"/>
      <c r="EX27" s="686"/>
      <c r="EY27" s="686"/>
      <c r="EZ27" s="686"/>
      <c r="FA27" s="686"/>
      <c r="FB27" s="686"/>
      <c r="FC27" s="686"/>
      <c r="FD27" s="686"/>
      <c r="FE27" s="686"/>
      <c r="FF27" s="686"/>
      <c r="FG27" s="686"/>
      <c r="FH27" s="686"/>
      <c r="FI27" s="686"/>
      <c r="FJ27" s="686"/>
      <c r="FK27" s="686"/>
      <c r="FL27" s="686"/>
      <c r="FM27" s="686"/>
      <c r="FN27" s="686"/>
      <c r="FO27" s="686"/>
      <c r="FP27" s="686"/>
      <c r="FQ27" s="686"/>
      <c r="FR27" s="686"/>
      <c r="FS27" s="686"/>
      <c r="FT27" s="686"/>
      <c r="FU27" s="686"/>
      <c r="FV27" s="686"/>
      <c r="FW27" s="686"/>
      <c r="FX27" s="686"/>
      <c r="FY27" s="686"/>
      <c r="FZ27" s="686"/>
      <c r="GA27" s="686"/>
      <c r="GB27" s="686"/>
      <c r="GC27" s="686"/>
      <c r="GD27" s="686"/>
      <c r="GE27" s="686"/>
      <c r="GF27" s="686"/>
      <c r="GG27" s="686"/>
      <c r="GH27" s="686"/>
      <c r="GI27" s="686"/>
      <c r="GJ27" s="686"/>
      <c r="GK27" s="686"/>
      <c r="GL27" s="686"/>
      <c r="GM27" s="686"/>
      <c r="GN27" s="686"/>
      <c r="GO27" s="686"/>
      <c r="GP27" s="686"/>
      <c r="GQ27" s="686"/>
      <c r="GR27" s="686"/>
      <c r="GS27" s="686"/>
      <c r="GT27" s="686"/>
      <c r="GU27" s="686"/>
      <c r="GV27" s="686"/>
      <c r="GW27" s="686"/>
      <c r="GX27" s="686"/>
      <c r="GY27" s="686"/>
      <c r="GZ27" s="686"/>
      <c r="HA27" s="686"/>
      <c r="HB27" s="686"/>
      <c r="HC27" s="686"/>
      <c r="HD27" s="686"/>
      <c r="HE27" s="686"/>
      <c r="HF27" s="686"/>
      <c r="HG27" s="686"/>
      <c r="HH27" s="686"/>
      <c r="HI27" s="686"/>
      <c r="HJ27" s="686"/>
      <c r="HK27" s="686"/>
      <c r="HL27" s="686"/>
      <c r="HM27" s="686"/>
      <c r="HN27" s="686"/>
      <c r="HO27" s="686"/>
      <c r="HP27" s="686"/>
      <c r="HQ27" s="686"/>
      <c r="HR27" s="686"/>
      <c r="HS27" s="686"/>
      <c r="HT27" s="686"/>
      <c r="HU27" s="686"/>
      <c r="HV27" s="686"/>
      <c r="HW27" s="686"/>
      <c r="HX27" s="686"/>
      <c r="HY27" s="686"/>
      <c r="HZ27" s="686"/>
      <c r="IA27" s="686"/>
      <c r="IB27" s="686"/>
      <c r="IC27" s="686"/>
      <c r="ID27" s="686"/>
      <c r="IE27" s="686"/>
      <c r="IF27" s="686"/>
      <c r="IG27" s="686"/>
      <c r="IH27" s="686"/>
      <c r="II27" s="686"/>
      <c r="IJ27" s="686"/>
      <c r="IK27" s="686"/>
      <c r="IL27" s="686"/>
      <c r="IM27" s="686"/>
      <c r="IN27" s="686"/>
      <c r="IO27" s="686"/>
      <c r="IP27" s="686"/>
      <c r="IQ27" s="686"/>
      <c r="IR27" s="686"/>
      <c r="IS27" s="686"/>
      <c r="IT27" s="686"/>
      <c r="IU27" s="686"/>
      <c r="IV27" s="686"/>
      <c r="IW27" s="686"/>
    </row>
    <row r="28" spans="2:257" s="9" customFormat="1" ht="12" customHeight="1">
      <c r="B28" s="691"/>
      <c r="C28" s="274"/>
      <c r="D28" s="274"/>
      <c r="E28" s="275"/>
      <c r="F28" s="275"/>
      <c r="G28" s="275"/>
      <c r="H28" s="275"/>
      <c r="I28" s="275"/>
      <c r="J28" s="275"/>
      <c r="K28" s="275"/>
      <c r="L28" s="275"/>
      <c r="M28" s="76"/>
      <c r="N28" s="686"/>
      <c r="O28" s="686"/>
      <c r="P28" s="686"/>
      <c r="Q28" s="686"/>
      <c r="R28" s="686"/>
      <c r="S28" s="686"/>
      <c r="T28" s="686"/>
      <c r="U28" s="686"/>
      <c r="V28" s="686"/>
      <c r="W28" s="686"/>
      <c r="X28" s="686"/>
      <c r="Y28" s="686"/>
      <c r="Z28" s="686"/>
      <c r="AA28" s="686"/>
      <c r="AB28" s="686"/>
      <c r="AC28" s="686"/>
      <c r="AD28" s="686"/>
      <c r="AE28" s="686"/>
      <c r="AF28" s="686"/>
      <c r="AG28" s="686"/>
      <c r="AH28" s="686"/>
      <c r="AI28" s="686"/>
      <c r="AJ28" s="686"/>
      <c r="AK28" s="686"/>
      <c r="AL28" s="686"/>
      <c r="AM28" s="686"/>
      <c r="AN28" s="686"/>
      <c r="AO28" s="686"/>
      <c r="AP28" s="686"/>
      <c r="AQ28" s="686"/>
      <c r="AR28" s="686"/>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c r="BP28" s="686"/>
      <c r="BQ28" s="686"/>
      <c r="BR28" s="686"/>
      <c r="BS28" s="686"/>
      <c r="BT28" s="686"/>
      <c r="BU28" s="686"/>
      <c r="BV28" s="686"/>
      <c r="BW28" s="686"/>
      <c r="BX28" s="686"/>
      <c r="BY28" s="686"/>
      <c r="BZ28" s="686"/>
      <c r="CA28" s="686"/>
      <c r="CB28" s="686"/>
      <c r="CC28" s="686"/>
      <c r="CD28" s="686"/>
      <c r="CE28" s="686"/>
      <c r="CF28" s="686"/>
      <c r="CG28" s="686"/>
      <c r="CH28" s="686"/>
      <c r="CI28" s="686"/>
      <c r="CJ28" s="686"/>
      <c r="CK28" s="686"/>
      <c r="CL28" s="686"/>
      <c r="CM28" s="686"/>
      <c r="CN28" s="686"/>
      <c r="CO28" s="686"/>
      <c r="CP28" s="686"/>
      <c r="CQ28" s="686"/>
      <c r="CR28" s="686"/>
      <c r="CS28" s="686"/>
      <c r="CT28" s="686"/>
      <c r="CU28" s="686"/>
      <c r="CV28" s="686"/>
      <c r="CW28" s="686"/>
      <c r="CX28" s="686"/>
      <c r="CY28" s="686"/>
      <c r="CZ28" s="686"/>
      <c r="DA28" s="686"/>
      <c r="DB28" s="686"/>
      <c r="DC28" s="686"/>
      <c r="DD28" s="686"/>
      <c r="DE28" s="686"/>
      <c r="DF28" s="686"/>
      <c r="DG28" s="686"/>
      <c r="DH28" s="686"/>
      <c r="DI28" s="686"/>
      <c r="DJ28" s="686"/>
      <c r="DK28" s="686"/>
      <c r="DL28" s="686"/>
      <c r="DM28" s="686"/>
      <c r="DN28" s="686"/>
      <c r="DO28" s="686"/>
      <c r="DP28" s="686"/>
      <c r="DQ28" s="686"/>
      <c r="DR28" s="686"/>
      <c r="DS28" s="686"/>
      <c r="DT28" s="686"/>
      <c r="DU28" s="686"/>
      <c r="DV28" s="686"/>
      <c r="DW28" s="686"/>
      <c r="DX28" s="686"/>
      <c r="DY28" s="686"/>
      <c r="DZ28" s="686"/>
      <c r="EA28" s="686"/>
      <c r="EB28" s="686"/>
      <c r="EC28" s="686"/>
      <c r="ED28" s="686"/>
      <c r="EE28" s="686"/>
      <c r="EF28" s="686"/>
      <c r="EG28" s="686"/>
      <c r="EH28" s="686"/>
      <c r="EI28" s="686"/>
      <c r="EJ28" s="686"/>
      <c r="EK28" s="686"/>
      <c r="EL28" s="686"/>
      <c r="EM28" s="686"/>
      <c r="EN28" s="686"/>
      <c r="EO28" s="686"/>
      <c r="EP28" s="686"/>
      <c r="EQ28" s="686"/>
      <c r="ER28" s="686"/>
      <c r="ES28" s="686"/>
      <c r="ET28" s="686"/>
      <c r="EU28" s="686"/>
      <c r="EV28" s="686"/>
      <c r="EW28" s="686"/>
      <c r="EX28" s="686"/>
      <c r="EY28" s="686"/>
      <c r="EZ28" s="686"/>
      <c r="FA28" s="686"/>
      <c r="FB28" s="686"/>
      <c r="FC28" s="686"/>
      <c r="FD28" s="686"/>
      <c r="FE28" s="686"/>
      <c r="FF28" s="686"/>
      <c r="FG28" s="686"/>
      <c r="FH28" s="686"/>
      <c r="FI28" s="686"/>
      <c r="FJ28" s="686"/>
      <c r="FK28" s="686"/>
      <c r="FL28" s="686"/>
      <c r="FM28" s="686"/>
      <c r="FN28" s="686"/>
      <c r="FO28" s="686"/>
      <c r="FP28" s="686"/>
      <c r="FQ28" s="686"/>
      <c r="FR28" s="686"/>
      <c r="FS28" s="686"/>
      <c r="FT28" s="686"/>
      <c r="FU28" s="686"/>
      <c r="FV28" s="686"/>
      <c r="FW28" s="686"/>
      <c r="FX28" s="686"/>
      <c r="FY28" s="686"/>
      <c r="FZ28" s="686"/>
      <c r="GA28" s="686"/>
      <c r="GB28" s="686"/>
      <c r="GC28" s="686"/>
      <c r="GD28" s="686"/>
      <c r="GE28" s="686"/>
      <c r="GF28" s="686"/>
      <c r="GG28" s="686"/>
      <c r="GH28" s="686"/>
      <c r="GI28" s="686"/>
      <c r="GJ28" s="686"/>
      <c r="GK28" s="686"/>
      <c r="GL28" s="686"/>
      <c r="GM28" s="686"/>
      <c r="GN28" s="686"/>
      <c r="GO28" s="686"/>
      <c r="GP28" s="686"/>
      <c r="GQ28" s="686"/>
      <c r="GR28" s="686"/>
      <c r="GS28" s="686"/>
      <c r="GT28" s="686"/>
      <c r="GU28" s="686"/>
      <c r="GV28" s="686"/>
      <c r="GW28" s="686"/>
      <c r="GX28" s="686"/>
      <c r="GY28" s="686"/>
      <c r="GZ28" s="686"/>
      <c r="HA28" s="686"/>
      <c r="HB28" s="686"/>
      <c r="HC28" s="686"/>
      <c r="HD28" s="686"/>
      <c r="HE28" s="686"/>
      <c r="HF28" s="686"/>
      <c r="HG28" s="686"/>
      <c r="HH28" s="686"/>
      <c r="HI28" s="686"/>
      <c r="HJ28" s="686"/>
      <c r="HK28" s="686"/>
      <c r="HL28" s="686"/>
      <c r="HM28" s="686"/>
      <c r="HN28" s="686"/>
      <c r="HO28" s="686"/>
      <c r="HP28" s="686"/>
      <c r="HQ28" s="686"/>
      <c r="HR28" s="686"/>
      <c r="HS28" s="686"/>
      <c r="HT28" s="686"/>
      <c r="HU28" s="686"/>
      <c r="HV28" s="686"/>
      <c r="HW28" s="686"/>
      <c r="HX28" s="686"/>
      <c r="HY28" s="686"/>
      <c r="HZ28" s="686"/>
      <c r="IA28" s="686"/>
      <c r="IB28" s="686"/>
      <c r="IC28" s="686"/>
      <c r="ID28" s="686"/>
      <c r="IE28" s="686"/>
      <c r="IF28" s="686"/>
      <c r="IG28" s="686"/>
      <c r="IH28" s="686"/>
      <c r="II28" s="686"/>
      <c r="IJ28" s="686"/>
      <c r="IK28" s="686"/>
      <c r="IL28" s="686"/>
      <c r="IM28" s="686"/>
      <c r="IN28" s="686"/>
      <c r="IO28" s="686"/>
      <c r="IP28" s="686"/>
      <c r="IQ28" s="686"/>
      <c r="IR28" s="686"/>
      <c r="IS28" s="686"/>
      <c r="IT28" s="686"/>
      <c r="IU28" s="686"/>
      <c r="IV28" s="686"/>
      <c r="IW28" s="686"/>
    </row>
    <row r="29" spans="2:257" s="9" customFormat="1" ht="12.65" customHeight="1">
      <c r="B29" s="256" t="s">
        <v>275</v>
      </c>
      <c r="C29" s="274"/>
      <c r="D29" s="274"/>
      <c r="E29" s="275"/>
      <c r="F29" s="275"/>
      <c r="G29" s="275"/>
      <c r="H29" s="275"/>
      <c r="I29" s="275"/>
      <c r="J29" s="275"/>
      <c r="K29" s="275"/>
      <c r="L29" s="275"/>
      <c r="M29" s="76"/>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c r="BP29" s="686"/>
      <c r="BQ29" s="686"/>
      <c r="BR29" s="686"/>
      <c r="BS29" s="686"/>
      <c r="BT29" s="686"/>
      <c r="BU29" s="686"/>
      <c r="BV29" s="686"/>
      <c r="BW29" s="686"/>
      <c r="BX29" s="686"/>
      <c r="BY29" s="686"/>
      <c r="BZ29" s="686"/>
      <c r="CA29" s="686"/>
      <c r="CB29" s="686"/>
      <c r="CC29" s="686"/>
      <c r="CD29" s="686"/>
      <c r="CE29" s="686"/>
      <c r="CF29" s="686"/>
      <c r="CG29" s="686"/>
      <c r="CH29" s="686"/>
      <c r="CI29" s="686"/>
      <c r="CJ29" s="686"/>
      <c r="CK29" s="686"/>
      <c r="CL29" s="686"/>
      <c r="CM29" s="686"/>
      <c r="CN29" s="686"/>
      <c r="CO29" s="686"/>
      <c r="CP29" s="686"/>
      <c r="CQ29" s="686"/>
      <c r="CR29" s="686"/>
      <c r="CS29" s="686"/>
      <c r="CT29" s="686"/>
      <c r="CU29" s="686"/>
      <c r="CV29" s="686"/>
      <c r="CW29" s="686"/>
      <c r="CX29" s="686"/>
      <c r="CY29" s="686"/>
      <c r="CZ29" s="686"/>
      <c r="DA29" s="686"/>
      <c r="DB29" s="686"/>
      <c r="DC29" s="686"/>
      <c r="DD29" s="686"/>
      <c r="DE29" s="686"/>
      <c r="DF29" s="686"/>
      <c r="DG29" s="686"/>
      <c r="DH29" s="686"/>
      <c r="DI29" s="686"/>
      <c r="DJ29" s="686"/>
      <c r="DK29" s="686"/>
      <c r="DL29" s="686"/>
      <c r="DM29" s="686"/>
      <c r="DN29" s="686"/>
      <c r="DO29" s="686"/>
      <c r="DP29" s="686"/>
      <c r="DQ29" s="686"/>
      <c r="DR29" s="686"/>
      <c r="DS29" s="686"/>
      <c r="DT29" s="686"/>
      <c r="DU29" s="686"/>
      <c r="DV29" s="686"/>
      <c r="DW29" s="686"/>
      <c r="DX29" s="686"/>
      <c r="DY29" s="686"/>
      <c r="DZ29" s="686"/>
      <c r="EA29" s="686"/>
      <c r="EB29" s="686"/>
      <c r="EC29" s="686"/>
      <c r="ED29" s="686"/>
      <c r="EE29" s="686"/>
      <c r="EF29" s="686"/>
      <c r="EG29" s="686"/>
      <c r="EH29" s="686"/>
      <c r="EI29" s="686"/>
      <c r="EJ29" s="686"/>
      <c r="EK29" s="686"/>
      <c r="EL29" s="686"/>
      <c r="EM29" s="686"/>
      <c r="EN29" s="686"/>
      <c r="EO29" s="686"/>
      <c r="EP29" s="686"/>
      <c r="EQ29" s="686"/>
      <c r="ER29" s="686"/>
      <c r="ES29" s="686"/>
      <c r="ET29" s="686"/>
      <c r="EU29" s="686"/>
      <c r="EV29" s="686"/>
      <c r="EW29" s="686"/>
      <c r="EX29" s="686"/>
      <c r="EY29" s="686"/>
      <c r="EZ29" s="686"/>
      <c r="FA29" s="686"/>
      <c r="FB29" s="686"/>
      <c r="FC29" s="686"/>
      <c r="FD29" s="686"/>
      <c r="FE29" s="686"/>
      <c r="FF29" s="686"/>
      <c r="FG29" s="686"/>
      <c r="FH29" s="686"/>
      <c r="FI29" s="686"/>
      <c r="FJ29" s="686"/>
      <c r="FK29" s="686"/>
      <c r="FL29" s="686"/>
      <c r="FM29" s="686"/>
      <c r="FN29" s="686"/>
      <c r="FO29" s="686"/>
      <c r="FP29" s="686"/>
      <c r="FQ29" s="686"/>
      <c r="FR29" s="686"/>
      <c r="FS29" s="686"/>
      <c r="FT29" s="686"/>
      <c r="FU29" s="686"/>
      <c r="FV29" s="686"/>
      <c r="FW29" s="686"/>
      <c r="FX29" s="686"/>
      <c r="FY29" s="686"/>
      <c r="FZ29" s="686"/>
      <c r="GA29" s="686"/>
      <c r="GB29" s="686"/>
      <c r="GC29" s="686"/>
      <c r="GD29" s="686"/>
      <c r="GE29" s="686"/>
      <c r="GF29" s="686"/>
      <c r="GG29" s="686"/>
      <c r="GH29" s="686"/>
      <c r="GI29" s="686"/>
      <c r="GJ29" s="686"/>
      <c r="GK29" s="686"/>
      <c r="GL29" s="686"/>
      <c r="GM29" s="686"/>
      <c r="GN29" s="686"/>
      <c r="GO29" s="686"/>
      <c r="GP29" s="686"/>
      <c r="GQ29" s="686"/>
      <c r="GR29" s="686"/>
      <c r="GS29" s="686"/>
      <c r="GT29" s="686"/>
      <c r="GU29" s="686"/>
      <c r="GV29" s="686"/>
      <c r="GW29" s="686"/>
      <c r="GX29" s="686"/>
      <c r="GY29" s="686"/>
      <c r="GZ29" s="686"/>
      <c r="HA29" s="686"/>
      <c r="HB29" s="686"/>
      <c r="HC29" s="686"/>
      <c r="HD29" s="686"/>
      <c r="HE29" s="686"/>
      <c r="HF29" s="686"/>
      <c r="HG29" s="686"/>
      <c r="HH29" s="686"/>
      <c r="HI29" s="686"/>
      <c r="HJ29" s="686"/>
      <c r="HK29" s="686"/>
      <c r="HL29" s="686"/>
      <c r="HM29" s="686"/>
      <c r="HN29" s="686"/>
      <c r="HO29" s="686"/>
      <c r="HP29" s="686"/>
      <c r="HQ29" s="686"/>
      <c r="HR29" s="686"/>
      <c r="HS29" s="686"/>
      <c r="HT29" s="686"/>
      <c r="HU29" s="686"/>
      <c r="HV29" s="686"/>
      <c r="HW29" s="686"/>
      <c r="HX29" s="686"/>
      <c r="HY29" s="686"/>
      <c r="HZ29" s="686"/>
      <c r="IA29" s="686"/>
      <c r="IB29" s="686"/>
      <c r="IC29" s="686"/>
      <c r="ID29" s="686"/>
      <c r="IE29" s="686"/>
      <c r="IF29" s="686"/>
      <c r="IG29" s="686"/>
      <c r="IH29" s="686"/>
      <c r="II29" s="686"/>
      <c r="IJ29" s="686"/>
      <c r="IK29" s="686"/>
      <c r="IL29" s="686"/>
      <c r="IM29" s="686"/>
      <c r="IN29" s="686"/>
      <c r="IO29" s="686"/>
      <c r="IP29" s="686"/>
      <c r="IQ29" s="686"/>
      <c r="IR29" s="686"/>
      <c r="IS29" s="686"/>
      <c r="IT29" s="686"/>
      <c r="IU29" s="686"/>
      <c r="IV29" s="686"/>
      <c r="IW29" s="686"/>
    </row>
    <row r="30" spans="2:257" s="9" customFormat="1" ht="58" customHeight="1">
      <c r="B30" s="273"/>
      <c r="C30" s="274"/>
      <c r="D30" s="682"/>
      <c r="E30" s="775" t="s">
        <v>279</v>
      </c>
      <c r="F30" s="775"/>
      <c r="G30" s="775"/>
      <c r="H30" s="775"/>
      <c r="I30" s="775"/>
      <c r="J30" s="775"/>
      <c r="K30" s="775"/>
      <c r="L30" s="775"/>
      <c r="M30" s="684"/>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6"/>
      <c r="BT30" s="686"/>
      <c r="BU30" s="686"/>
      <c r="BV30" s="686"/>
      <c r="BW30" s="686"/>
      <c r="BX30" s="686"/>
      <c r="BY30" s="686"/>
      <c r="BZ30" s="686"/>
      <c r="CA30" s="686"/>
      <c r="CB30" s="686"/>
      <c r="CC30" s="686"/>
      <c r="CD30" s="686"/>
      <c r="CE30" s="686"/>
      <c r="CF30" s="686"/>
      <c r="CG30" s="686"/>
      <c r="CH30" s="686"/>
      <c r="CI30" s="686"/>
      <c r="CJ30" s="686"/>
      <c r="CK30" s="686"/>
      <c r="CL30" s="686"/>
      <c r="CM30" s="686"/>
      <c r="CN30" s="686"/>
      <c r="CO30" s="686"/>
      <c r="CP30" s="686"/>
      <c r="CQ30" s="686"/>
      <c r="CR30" s="686"/>
      <c r="CS30" s="686"/>
      <c r="CT30" s="686"/>
      <c r="CU30" s="686"/>
      <c r="CV30" s="686"/>
      <c r="CW30" s="686"/>
      <c r="CX30" s="686"/>
      <c r="CY30" s="686"/>
      <c r="CZ30" s="686"/>
      <c r="DA30" s="686"/>
      <c r="DB30" s="686"/>
      <c r="DC30" s="686"/>
      <c r="DD30" s="686"/>
      <c r="DE30" s="686"/>
      <c r="DF30" s="686"/>
      <c r="DG30" s="686"/>
      <c r="DH30" s="686"/>
      <c r="DI30" s="686"/>
      <c r="DJ30" s="686"/>
      <c r="DK30" s="686"/>
      <c r="DL30" s="686"/>
      <c r="DM30" s="686"/>
      <c r="DN30" s="686"/>
      <c r="DO30" s="686"/>
      <c r="DP30" s="686"/>
      <c r="DQ30" s="686"/>
      <c r="DR30" s="686"/>
      <c r="DS30" s="686"/>
      <c r="DT30" s="686"/>
      <c r="DU30" s="686"/>
      <c r="DV30" s="686"/>
      <c r="DW30" s="686"/>
      <c r="DX30" s="686"/>
      <c r="DY30" s="686"/>
      <c r="DZ30" s="686"/>
      <c r="EA30" s="686"/>
      <c r="EB30" s="686"/>
      <c r="EC30" s="686"/>
      <c r="ED30" s="686"/>
      <c r="EE30" s="686"/>
      <c r="EF30" s="686"/>
      <c r="EG30" s="686"/>
      <c r="EH30" s="686"/>
      <c r="EI30" s="686"/>
      <c r="EJ30" s="686"/>
      <c r="EK30" s="686"/>
      <c r="EL30" s="686"/>
      <c r="EM30" s="686"/>
      <c r="EN30" s="686"/>
      <c r="EO30" s="686"/>
      <c r="EP30" s="686"/>
      <c r="EQ30" s="686"/>
      <c r="ER30" s="686"/>
      <c r="ES30" s="686"/>
      <c r="ET30" s="686"/>
      <c r="EU30" s="686"/>
      <c r="EV30" s="686"/>
      <c r="EW30" s="686"/>
      <c r="EX30" s="686"/>
      <c r="EY30" s="686"/>
      <c r="EZ30" s="686"/>
      <c r="FA30" s="686"/>
      <c r="FB30" s="686"/>
      <c r="FC30" s="686"/>
      <c r="FD30" s="686"/>
      <c r="FE30" s="686"/>
      <c r="FF30" s="686"/>
      <c r="FG30" s="686"/>
      <c r="FH30" s="686"/>
      <c r="FI30" s="686"/>
      <c r="FJ30" s="686"/>
      <c r="FK30" s="686"/>
      <c r="FL30" s="686"/>
      <c r="FM30" s="686"/>
      <c r="FN30" s="686"/>
      <c r="FO30" s="686"/>
      <c r="FP30" s="686"/>
      <c r="FQ30" s="686"/>
      <c r="FR30" s="686"/>
      <c r="FS30" s="686"/>
      <c r="FT30" s="686"/>
      <c r="FU30" s="686"/>
      <c r="FV30" s="686"/>
      <c r="FW30" s="686"/>
      <c r="FX30" s="686"/>
      <c r="FY30" s="686"/>
      <c r="FZ30" s="686"/>
      <c r="GA30" s="686"/>
      <c r="GB30" s="686"/>
      <c r="GC30" s="686"/>
      <c r="GD30" s="686"/>
      <c r="GE30" s="686"/>
      <c r="GF30" s="686"/>
      <c r="GG30" s="686"/>
      <c r="GH30" s="686"/>
      <c r="GI30" s="686"/>
      <c r="GJ30" s="686"/>
      <c r="GK30" s="686"/>
      <c r="GL30" s="686"/>
      <c r="GM30" s="686"/>
      <c r="GN30" s="686"/>
      <c r="GO30" s="686"/>
      <c r="GP30" s="686"/>
      <c r="GQ30" s="686"/>
      <c r="GR30" s="686"/>
      <c r="GS30" s="686"/>
      <c r="GT30" s="686"/>
      <c r="GU30" s="686"/>
      <c r="GV30" s="686"/>
      <c r="GW30" s="686"/>
      <c r="GX30" s="686"/>
      <c r="GY30" s="686"/>
      <c r="GZ30" s="686"/>
      <c r="HA30" s="686"/>
      <c r="HB30" s="686"/>
      <c r="HC30" s="686"/>
      <c r="HD30" s="686"/>
      <c r="HE30" s="686"/>
      <c r="HF30" s="686"/>
      <c r="HG30" s="686"/>
      <c r="HH30" s="686"/>
      <c r="HI30" s="686"/>
      <c r="HJ30" s="686"/>
      <c r="HK30" s="686"/>
      <c r="HL30" s="686"/>
      <c r="HM30" s="686"/>
      <c r="HN30" s="686"/>
      <c r="HO30" s="686"/>
      <c r="HP30" s="686"/>
      <c r="HQ30" s="686"/>
      <c r="HR30" s="686"/>
      <c r="HS30" s="686"/>
      <c r="HT30" s="686"/>
      <c r="HU30" s="686"/>
      <c r="HV30" s="686"/>
      <c r="HW30" s="686"/>
      <c r="HX30" s="686"/>
      <c r="HY30" s="686"/>
      <c r="HZ30" s="686"/>
      <c r="IA30" s="686"/>
      <c r="IB30" s="686"/>
      <c r="IC30" s="686"/>
      <c r="ID30" s="686"/>
      <c r="IE30" s="686"/>
      <c r="IF30" s="686"/>
      <c r="IG30" s="686"/>
      <c r="IH30" s="686"/>
      <c r="II30" s="686"/>
      <c r="IJ30" s="686"/>
      <c r="IK30" s="686"/>
      <c r="IL30" s="686"/>
      <c r="IM30" s="686"/>
      <c r="IN30" s="686"/>
      <c r="IO30" s="686"/>
      <c r="IP30" s="686"/>
      <c r="IQ30" s="686"/>
      <c r="IR30" s="686"/>
      <c r="IS30" s="686"/>
      <c r="IT30" s="686"/>
      <c r="IU30" s="686"/>
      <c r="IV30" s="686"/>
      <c r="IW30" s="686"/>
    </row>
    <row r="31" spans="2:257" s="9" customFormat="1" ht="12.65" customHeight="1">
      <c r="B31" s="273"/>
      <c r="C31" s="274"/>
      <c r="D31" s="274"/>
      <c r="E31" s="257"/>
      <c r="F31" s="257"/>
      <c r="G31" s="257"/>
      <c r="H31" s="257"/>
      <c r="I31" s="257"/>
      <c r="J31" s="257"/>
      <c r="K31" s="257"/>
      <c r="L31" s="257"/>
      <c r="M31" s="7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6"/>
      <c r="DC31" s="686"/>
      <c r="DD31" s="686"/>
      <c r="DE31" s="686"/>
      <c r="DF31" s="686"/>
      <c r="DG31" s="686"/>
      <c r="DH31" s="686"/>
      <c r="DI31" s="686"/>
      <c r="DJ31" s="686"/>
      <c r="DK31" s="686"/>
      <c r="DL31" s="686"/>
      <c r="DM31" s="686"/>
      <c r="DN31" s="686"/>
      <c r="DO31" s="686"/>
      <c r="DP31" s="686"/>
      <c r="DQ31" s="686"/>
      <c r="DR31" s="686"/>
      <c r="DS31" s="686"/>
      <c r="DT31" s="686"/>
      <c r="DU31" s="686"/>
      <c r="DV31" s="686"/>
      <c r="DW31" s="686"/>
      <c r="DX31" s="686"/>
      <c r="DY31" s="686"/>
      <c r="DZ31" s="686"/>
      <c r="EA31" s="686"/>
      <c r="EB31" s="686"/>
      <c r="EC31" s="686"/>
      <c r="ED31" s="686"/>
      <c r="EE31" s="686"/>
      <c r="EF31" s="686"/>
      <c r="EG31" s="686"/>
      <c r="EH31" s="686"/>
      <c r="EI31" s="686"/>
      <c r="EJ31" s="686"/>
      <c r="EK31" s="686"/>
      <c r="EL31" s="686"/>
      <c r="EM31" s="686"/>
      <c r="EN31" s="686"/>
      <c r="EO31" s="686"/>
      <c r="EP31" s="686"/>
      <c r="EQ31" s="686"/>
      <c r="ER31" s="686"/>
      <c r="ES31" s="686"/>
      <c r="ET31" s="686"/>
      <c r="EU31" s="686"/>
      <c r="EV31" s="686"/>
      <c r="EW31" s="686"/>
      <c r="EX31" s="686"/>
      <c r="EY31" s="686"/>
      <c r="EZ31" s="686"/>
      <c r="FA31" s="686"/>
      <c r="FB31" s="686"/>
      <c r="FC31" s="686"/>
      <c r="FD31" s="686"/>
      <c r="FE31" s="686"/>
      <c r="FF31" s="686"/>
      <c r="FG31" s="686"/>
      <c r="FH31" s="686"/>
      <c r="FI31" s="686"/>
      <c r="FJ31" s="686"/>
      <c r="FK31" s="686"/>
      <c r="FL31" s="686"/>
      <c r="FM31" s="686"/>
      <c r="FN31" s="686"/>
      <c r="FO31" s="686"/>
      <c r="FP31" s="686"/>
      <c r="FQ31" s="686"/>
      <c r="FR31" s="686"/>
      <c r="FS31" s="686"/>
      <c r="FT31" s="686"/>
      <c r="FU31" s="686"/>
      <c r="FV31" s="686"/>
      <c r="FW31" s="686"/>
      <c r="FX31" s="686"/>
      <c r="FY31" s="686"/>
      <c r="FZ31" s="686"/>
      <c r="GA31" s="686"/>
      <c r="GB31" s="686"/>
      <c r="GC31" s="686"/>
      <c r="GD31" s="686"/>
      <c r="GE31" s="686"/>
      <c r="GF31" s="686"/>
      <c r="GG31" s="686"/>
      <c r="GH31" s="686"/>
      <c r="GI31" s="686"/>
      <c r="GJ31" s="686"/>
      <c r="GK31" s="686"/>
      <c r="GL31" s="686"/>
      <c r="GM31" s="686"/>
      <c r="GN31" s="686"/>
      <c r="GO31" s="686"/>
      <c r="GP31" s="686"/>
      <c r="GQ31" s="686"/>
      <c r="GR31" s="686"/>
      <c r="GS31" s="686"/>
      <c r="GT31" s="686"/>
      <c r="GU31" s="686"/>
      <c r="GV31" s="686"/>
      <c r="GW31" s="686"/>
      <c r="GX31" s="686"/>
      <c r="GY31" s="686"/>
      <c r="GZ31" s="686"/>
      <c r="HA31" s="686"/>
      <c r="HB31" s="686"/>
      <c r="HC31" s="686"/>
      <c r="HD31" s="686"/>
      <c r="HE31" s="686"/>
      <c r="HF31" s="686"/>
      <c r="HG31" s="686"/>
      <c r="HH31" s="686"/>
      <c r="HI31" s="686"/>
      <c r="HJ31" s="686"/>
      <c r="HK31" s="686"/>
      <c r="HL31" s="686"/>
      <c r="HM31" s="686"/>
      <c r="HN31" s="686"/>
      <c r="HO31" s="686"/>
      <c r="HP31" s="686"/>
      <c r="HQ31" s="686"/>
      <c r="HR31" s="686"/>
      <c r="HS31" s="686"/>
      <c r="HT31" s="686"/>
      <c r="HU31" s="686"/>
      <c r="HV31" s="686"/>
      <c r="HW31" s="686"/>
      <c r="HX31" s="686"/>
      <c r="HY31" s="686"/>
      <c r="HZ31" s="686"/>
      <c r="IA31" s="686"/>
      <c r="IB31" s="686"/>
      <c r="IC31" s="686"/>
      <c r="ID31" s="686"/>
      <c r="IE31" s="686"/>
      <c r="IF31" s="686"/>
      <c r="IG31" s="686"/>
      <c r="IH31" s="686"/>
      <c r="II31" s="686"/>
      <c r="IJ31" s="686"/>
      <c r="IK31" s="686"/>
      <c r="IL31" s="686"/>
      <c r="IM31" s="686"/>
      <c r="IN31" s="686"/>
      <c r="IO31" s="686"/>
      <c r="IP31" s="686"/>
      <c r="IQ31" s="686"/>
      <c r="IR31" s="686"/>
      <c r="IS31" s="686"/>
      <c r="IT31" s="686"/>
      <c r="IU31" s="686"/>
      <c r="IV31" s="686"/>
      <c r="IW31" s="686"/>
    </row>
    <row r="32" spans="2:257" s="9" customFormat="1" ht="46" customHeight="1">
      <c r="B32" s="273"/>
      <c r="C32" s="274"/>
      <c r="D32" s="682"/>
      <c r="E32" s="775" t="s">
        <v>295</v>
      </c>
      <c r="F32" s="775"/>
      <c r="G32" s="775"/>
      <c r="H32" s="775"/>
      <c r="I32" s="775"/>
      <c r="J32" s="775"/>
      <c r="K32" s="775"/>
      <c r="L32" s="775"/>
      <c r="M32" s="684"/>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686"/>
      <c r="BQ32" s="686"/>
      <c r="BR32" s="686"/>
      <c r="BS32" s="686"/>
      <c r="BT32" s="686"/>
      <c r="BU32" s="686"/>
      <c r="BV32" s="686"/>
      <c r="BW32" s="686"/>
      <c r="BX32" s="686"/>
      <c r="BY32" s="686"/>
      <c r="BZ32" s="686"/>
      <c r="CA32" s="686"/>
      <c r="CB32" s="686"/>
      <c r="CC32" s="686"/>
      <c r="CD32" s="686"/>
      <c r="CE32" s="686"/>
      <c r="CF32" s="686"/>
      <c r="CG32" s="686"/>
      <c r="CH32" s="686"/>
      <c r="CI32" s="686"/>
      <c r="CJ32" s="686"/>
      <c r="CK32" s="686"/>
      <c r="CL32" s="686"/>
      <c r="CM32" s="686"/>
      <c r="CN32" s="686"/>
      <c r="CO32" s="686"/>
      <c r="CP32" s="686"/>
      <c r="CQ32" s="686"/>
      <c r="CR32" s="686"/>
      <c r="CS32" s="686"/>
      <c r="CT32" s="686"/>
      <c r="CU32" s="686"/>
      <c r="CV32" s="686"/>
      <c r="CW32" s="686"/>
      <c r="CX32" s="686"/>
      <c r="CY32" s="686"/>
      <c r="CZ32" s="686"/>
      <c r="DA32" s="686"/>
      <c r="DB32" s="686"/>
      <c r="DC32" s="686"/>
      <c r="DD32" s="686"/>
      <c r="DE32" s="686"/>
      <c r="DF32" s="686"/>
      <c r="DG32" s="686"/>
      <c r="DH32" s="686"/>
      <c r="DI32" s="686"/>
      <c r="DJ32" s="686"/>
      <c r="DK32" s="686"/>
      <c r="DL32" s="686"/>
      <c r="DM32" s="686"/>
      <c r="DN32" s="686"/>
      <c r="DO32" s="686"/>
      <c r="DP32" s="686"/>
      <c r="DQ32" s="686"/>
      <c r="DR32" s="686"/>
      <c r="DS32" s="686"/>
      <c r="DT32" s="686"/>
      <c r="DU32" s="686"/>
      <c r="DV32" s="686"/>
      <c r="DW32" s="686"/>
      <c r="DX32" s="686"/>
      <c r="DY32" s="686"/>
      <c r="DZ32" s="686"/>
      <c r="EA32" s="686"/>
      <c r="EB32" s="686"/>
      <c r="EC32" s="686"/>
      <c r="ED32" s="686"/>
      <c r="EE32" s="686"/>
      <c r="EF32" s="686"/>
      <c r="EG32" s="686"/>
      <c r="EH32" s="686"/>
      <c r="EI32" s="686"/>
      <c r="EJ32" s="686"/>
      <c r="EK32" s="686"/>
      <c r="EL32" s="686"/>
      <c r="EM32" s="686"/>
      <c r="EN32" s="686"/>
      <c r="EO32" s="686"/>
      <c r="EP32" s="686"/>
      <c r="EQ32" s="686"/>
      <c r="ER32" s="686"/>
      <c r="ES32" s="686"/>
      <c r="ET32" s="686"/>
      <c r="EU32" s="686"/>
      <c r="EV32" s="686"/>
      <c r="EW32" s="686"/>
      <c r="EX32" s="686"/>
      <c r="EY32" s="686"/>
      <c r="EZ32" s="686"/>
      <c r="FA32" s="686"/>
      <c r="FB32" s="686"/>
      <c r="FC32" s="686"/>
      <c r="FD32" s="686"/>
      <c r="FE32" s="686"/>
      <c r="FF32" s="686"/>
      <c r="FG32" s="686"/>
      <c r="FH32" s="686"/>
      <c r="FI32" s="686"/>
      <c r="FJ32" s="686"/>
      <c r="FK32" s="686"/>
      <c r="FL32" s="686"/>
      <c r="FM32" s="686"/>
      <c r="FN32" s="686"/>
      <c r="FO32" s="686"/>
      <c r="FP32" s="686"/>
      <c r="FQ32" s="686"/>
      <c r="FR32" s="686"/>
      <c r="FS32" s="686"/>
      <c r="FT32" s="686"/>
      <c r="FU32" s="686"/>
      <c r="FV32" s="686"/>
      <c r="FW32" s="686"/>
      <c r="FX32" s="686"/>
      <c r="FY32" s="686"/>
      <c r="FZ32" s="686"/>
      <c r="GA32" s="686"/>
      <c r="GB32" s="686"/>
      <c r="GC32" s="686"/>
      <c r="GD32" s="686"/>
      <c r="GE32" s="686"/>
      <c r="GF32" s="686"/>
      <c r="GG32" s="686"/>
      <c r="GH32" s="686"/>
      <c r="GI32" s="686"/>
      <c r="GJ32" s="686"/>
      <c r="GK32" s="686"/>
      <c r="GL32" s="686"/>
      <c r="GM32" s="686"/>
      <c r="GN32" s="686"/>
      <c r="GO32" s="686"/>
      <c r="GP32" s="686"/>
      <c r="GQ32" s="686"/>
      <c r="GR32" s="686"/>
      <c r="GS32" s="686"/>
      <c r="GT32" s="686"/>
      <c r="GU32" s="686"/>
      <c r="GV32" s="686"/>
      <c r="GW32" s="686"/>
      <c r="GX32" s="686"/>
      <c r="GY32" s="686"/>
      <c r="GZ32" s="686"/>
      <c r="HA32" s="686"/>
      <c r="HB32" s="686"/>
      <c r="HC32" s="686"/>
      <c r="HD32" s="686"/>
      <c r="HE32" s="686"/>
      <c r="HF32" s="686"/>
      <c r="HG32" s="686"/>
      <c r="HH32" s="686"/>
      <c r="HI32" s="686"/>
      <c r="HJ32" s="686"/>
      <c r="HK32" s="686"/>
      <c r="HL32" s="686"/>
      <c r="HM32" s="686"/>
      <c r="HN32" s="686"/>
      <c r="HO32" s="686"/>
      <c r="HP32" s="686"/>
      <c r="HQ32" s="686"/>
      <c r="HR32" s="686"/>
      <c r="HS32" s="686"/>
      <c r="HT32" s="686"/>
      <c r="HU32" s="686"/>
      <c r="HV32" s="686"/>
      <c r="HW32" s="686"/>
      <c r="HX32" s="686"/>
      <c r="HY32" s="686"/>
      <c r="HZ32" s="686"/>
      <c r="IA32" s="686"/>
      <c r="IB32" s="686"/>
      <c r="IC32" s="686"/>
      <c r="ID32" s="686"/>
      <c r="IE32" s="686"/>
      <c r="IF32" s="686"/>
      <c r="IG32" s="686"/>
      <c r="IH32" s="686"/>
      <c r="II32" s="686"/>
      <c r="IJ32" s="686"/>
      <c r="IK32" s="686"/>
      <c r="IL32" s="686"/>
      <c r="IM32" s="686"/>
      <c r="IN32" s="686"/>
      <c r="IO32" s="686"/>
      <c r="IP32" s="686"/>
      <c r="IQ32" s="686"/>
      <c r="IR32" s="686"/>
      <c r="IS32" s="686"/>
      <c r="IT32" s="686"/>
      <c r="IU32" s="686"/>
      <c r="IV32" s="686"/>
      <c r="IW32" s="686"/>
    </row>
    <row r="33" spans="2:257" s="9" customFormat="1" ht="12.65" customHeight="1">
      <c r="B33" s="273"/>
      <c r="C33" s="274"/>
      <c r="D33" s="274"/>
      <c r="E33" s="257"/>
      <c r="F33" s="257"/>
      <c r="G33" s="257"/>
      <c r="H33" s="257"/>
      <c r="I33" s="257"/>
      <c r="J33" s="257"/>
      <c r="K33" s="257"/>
      <c r="L33" s="257"/>
      <c r="M33" s="7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6"/>
      <c r="DC33" s="686"/>
      <c r="DD33" s="686"/>
      <c r="DE33" s="686"/>
      <c r="DF33" s="686"/>
      <c r="DG33" s="686"/>
      <c r="DH33" s="686"/>
      <c r="DI33" s="686"/>
      <c r="DJ33" s="686"/>
      <c r="DK33" s="686"/>
      <c r="DL33" s="686"/>
      <c r="DM33" s="686"/>
      <c r="DN33" s="686"/>
      <c r="DO33" s="686"/>
      <c r="DP33" s="686"/>
      <c r="DQ33" s="686"/>
      <c r="DR33" s="686"/>
      <c r="DS33" s="686"/>
      <c r="DT33" s="686"/>
      <c r="DU33" s="686"/>
      <c r="DV33" s="686"/>
      <c r="DW33" s="686"/>
      <c r="DX33" s="686"/>
      <c r="DY33" s="686"/>
      <c r="DZ33" s="686"/>
      <c r="EA33" s="686"/>
      <c r="EB33" s="686"/>
      <c r="EC33" s="686"/>
      <c r="ED33" s="686"/>
      <c r="EE33" s="686"/>
      <c r="EF33" s="686"/>
      <c r="EG33" s="686"/>
      <c r="EH33" s="686"/>
      <c r="EI33" s="686"/>
      <c r="EJ33" s="686"/>
      <c r="EK33" s="686"/>
      <c r="EL33" s="686"/>
      <c r="EM33" s="686"/>
      <c r="EN33" s="686"/>
      <c r="EO33" s="686"/>
      <c r="EP33" s="686"/>
      <c r="EQ33" s="686"/>
      <c r="ER33" s="686"/>
      <c r="ES33" s="686"/>
      <c r="ET33" s="686"/>
      <c r="EU33" s="686"/>
      <c r="EV33" s="686"/>
      <c r="EW33" s="686"/>
      <c r="EX33" s="686"/>
      <c r="EY33" s="686"/>
      <c r="EZ33" s="686"/>
      <c r="FA33" s="686"/>
      <c r="FB33" s="686"/>
      <c r="FC33" s="686"/>
      <c r="FD33" s="686"/>
      <c r="FE33" s="686"/>
      <c r="FF33" s="686"/>
      <c r="FG33" s="686"/>
      <c r="FH33" s="686"/>
      <c r="FI33" s="686"/>
      <c r="FJ33" s="686"/>
      <c r="FK33" s="686"/>
      <c r="FL33" s="686"/>
      <c r="FM33" s="686"/>
      <c r="FN33" s="686"/>
      <c r="FO33" s="686"/>
      <c r="FP33" s="686"/>
      <c r="FQ33" s="686"/>
      <c r="FR33" s="686"/>
      <c r="FS33" s="686"/>
      <c r="FT33" s="686"/>
      <c r="FU33" s="686"/>
      <c r="FV33" s="686"/>
      <c r="FW33" s="686"/>
      <c r="FX33" s="686"/>
      <c r="FY33" s="686"/>
      <c r="FZ33" s="686"/>
      <c r="GA33" s="686"/>
      <c r="GB33" s="686"/>
      <c r="GC33" s="686"/>
      <c r="GD33" s="686"/>
      <c r="GE33" s="686"/>
      <c r="GF33" s="686"/>
      <c r="GG33" s="686"/>
      <c r="GH33" s="686"/>
      <c r="GI33" s="686"/>
      <c r="GJ33" s="686"/>
      <c r="GK33" s="686"/>
      <c r="GL33" s="686"/>
      <c r="GM33" s="686"/>
      <c r="GN33" s="686"/>
      <c r="GO33" s="686"/>
      <c r="GP33" s="686"/>
      <c r="GQ33" s="686"/>
      <c r="GR33" s="686"/>
      <c r="GS33" s="686"/>
      <c r="GT33" s="686"/>
      <c r="GU33" s="686"/>
      <c r="GV33" s="686"/>
      <c r="GW33" s="686"/>
      <c r="GX33" s="686"/>
      <c r="GY33" s="686"/>
      <c r="GZ33" s="686"/>
      <c r="HA33" s="686"/>
      <c r="HB33" s="686"/>
      <c r="HC33" s="686"/>
      <c r="HD33" s="686"/>
      <c r="HE33" s="686"/>
      <c r="HF33" s="686"/>
      <c r="HG33" s="686"/>
      <c r="HH33" s="686"/>
      <c r="HI33" s="686"/>
      <c r="HJ33" s="686"/>
      <c r="HK33" s="686"/>
      <c r="HL33" s="686"/>
      <c r="HM33" s="686"/>
      <c r="HN33" s="686"/>
      <c r="HO33" s="686"/>
      <c r="HP33" s="686"/>
      <c r="HQ33" s="686"/>
      <c r="HR33" s="686"/>
      <c r="HS33" s="686"/>
      <c r="HT33" s="686"/>
      <c r="HU33" s="686"/>
      <c r="HV33" s="686"/>
      <c r="HW33" s="686"/>
      <c r="HX33" s="686"/>
      <c r="HY33" s="686"/>
      <c r="HZ33" s="686"/>
      <c r="IA33" s="686"/>
      <c r="IB33" s="686"/>
      <c r="IC33" s="686"/>
      <c r="ID33" s="686"/>
      <c r="IE33" s="686"/>
      <c r="IF33" s="686"/>
      <c r="IG33" s="686"/>
      <c r="IH33" s="686"/>
      <c r="II33" s="686"/>
      <c r="IJ33" s="686"/>
      <c r="IK33" s="686"/>
      <c r="IL33" s="686"/>
      <c r="IM33" s="686"/>
      <c r="IN33" s="686"/>
      <c r="IO33" s="686"/>
      <c r="IP33" s="686"/>
      <c r="IQ33" s="686"/>
      <c r="IR33" s="686"/>
      <c r="IS33" s="686"/>
      <c r="IT33" s="686"/>
      <c r="IU33" s="686"/>
      <c r="IV33" s="686"/>
      <c r="IW33" s="686"/>
    </row>
    <row r="34" spans="2:257" s="9" customFormat="1" ht="58" customHeight="1">
      <c r="B34" s="273"/>
      <c r="C34" s="258"/>
      <c r="D34" s="683"/>
      <c r="E34" s="775" t="s">
        <v>296</v>
      </c>
      <c r="F34" s="775"/>
      <c r="G34" s="775"/>
      <c r="H34" s="775"/>
      <c r="I34" s="775"/>
      <c r="J34" s="775"/>
      <c r="K34" s="775"/>
      <c r="L34" s="775"/>
      <c r="M34" s="684"/>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c r="BP34" s="686"/>
      <c r="BQ34" s="686"/>
      <c r="BR34" s="686"/>
      <c r="BS34" s="686"/>
      <c r="BT34" s="686"/>
      <c r="BU34" s="686"/>
      <c r="BV34" s="686"/>
      <c r="BW34" s="686"/>
      <c r="BX34" s="686"/>
      <c r="BY34" s="686"/>
      <c r="BZ34" s="686"/>
      <c r="CA34" s="686"/>
      <c r="CB34" s="686"/>
      <c r="CC34" s="686"/>
      <c r="CD34" s="686"/>
      <c r="CE34" s="686"/>
      <c r="CF34" s="686"/>
      <c r="CG34" s="686"/>
      <c r="CH34" s="686"/>
      <c r="CI34" s="686"/>
      <c r="CJ34" s="686"/>
      <c r="CK34" s="686"/>
      <c r="CL34" s="686"/>
      <c r="CM34" s="686"/>
      <c r="CN34" s="686"/>
      <c r="CO34" s="686"/>
      <c r="CP34" s="686"/>
      <c r="CQ34" s="686"/>
      <c r="CR34" s="686"/>
      <c r="CS34" s="686"/>
      <c r="CT34" s="686"/>
      <c r="CU34" s="686"/>
      <c r="CV34" s="686"/>
      <c r="CW34" s="686"/>
      <c r="CX34" s="686"/>
      <c r="CY34" s="686"/>
      <c r="CZ34" s="686"/>
      <c r="DA34" s="686"/>
      <c r="DB34" s="686"/>
      <c r="DC34" s="686"/>
      <c r="DD34" s="686"/>
      <c r="DE34" s="686"/>
      <c r="DF34" s="686"/>
      <c r="DG34" s="686"/>
      <c r="DH34" s="686"/>
      <c r="DI34" s="686"/>
      <c r="DJ34" s="686"/>
      <c r="DK34" s="686"/>
      <c r="DL34" s="686"/>
      <c r="DM34" s="686"/>
      <c r="DN34" s="686"/>
      <c r="DO34" s="686"/>
      <c r="DP34" s="686"/>
      <c r="DQ34" s="686"/>
      <c r="DR34" s="686"/>
      <c r="DS34" s="686"/>
      <c r="DT34" s="686"/>
      <c r="DU34" s="686"/>
      <c r="DV34" s="686"/>
      <c r="DW34" s="686"/>
      <c r="DX34" s="686"/>
      <c r="DY34" s="686"/>
      <c r="DZ34" s="686"/>
      <c r="EA34" s="686"/>
      <c r="EB34" s="686"/>
      <c r="EC34" s="686"/>
      <c r="ED34" s="686"/>
      <c r="EE34" s="686"/>
      <c r="EF34" s="686"/>
      <c r="EG34" s="686"/>
      <c r="EH34" s="686"/>
      <c r="EI34" s="686"/>
      <c r="EJ34" s="686"/>
      <c r="EK34" s="686"/>
      <c r="EL34" s="686"/>
      <c r="EM34" s="686"/>
      <c r="EN34" s="686"/>
      <c r="EO34" s="686"/>
      <c r="EP34" s="686"/>
      <c r="EQ34" s="686"/>
      <c r="ER34" s="686"/>
      <c r="ES34" s="686"/>
      <c r="ET34" s="686"/>
      <c r="EU34" s="686"/>
      <c r="EV34" s="686"/>
      <c r="EW34" s="686"/>
      <c r="EX34" s="686"/>
      <c r="EY34" s="686"/>
      <c r="EZ34" s="686"/>
      <c r="FA34" s="686"/>
      <c r="FB34" s="686"/>
      <c r="FC34" s="686"/>
      <c r="FD34" s="686"/>
      <c r="FE34" s="686"/>
      <c r="FF34" s="686"/>
      <c r="FG34" s="686"/>
      <c r="FH34" s="686"/>
      <c r="FI34" s="686"/>
      <c r="FJ34" s="686"/>
      <c r="FK34" s="686"/>
      <c r="FL34" s="686"/>
      <c r="FM34" s="686"/>
      <c r="FN34" s="686"/>
      <c r="FO34" s="686"/>
      <c r="FP34" s="686"/>
      <c r="FQ34" s="686"/>
      <c r="FR34" s="686"/>
      <c r="FS34" s="686"/>
      <c r="FT34" s="686"/>
      <c r="FU34" s="686"/>
      <c r="FV34" s="686"/>
      <c r="FW34" s="686"/>
      <c r="FX34" s="686"/>
      <c r="FY34" s="686"/>
      <c r="FZ34" s="686"/>
      <c r="GA34" s="686"/>
      <c r="GB34" s="686"/>
      <c r="GC34" s="686"/>
      <c r="GD34" s="686"/>
      <c r="GE34" s="686"/>
      <c r="GF34" s="686"/>
      <c r="GG34" s="686"/>
      <c r="GH34" s="686"/>
      <c r="GI34" s="686"/>
      <c r="GJ34" s="686"/>
      <c r="GK34" s="686"/>
      <c r="GL34" s="686"/>
      <c r="GM34" s="686"/>
      <c r="GN34" s="686"/>
      <c r="GO34" s="686"/>
      <c r="GP34" s="686"/>
      <c r="GQ34" s="686"/>
      <c r="GR34" s="686"/>
      <c r="GS34" s="686"/>
      <c r="GT34" s="686"/>
      <c r="GU34" s="686"/>
      <c r="GV34" s="686"/>
      <c r="GW34" s="686"/>
      <c r="GX34" s="686"/>
      <c r="GY34" s="686"/>
      <c r="GZ34" s="686"/>
      <c r="HA34" s="686"/>
      <c r="HB34" s="686"/>
      <c r="HC34" s="686"/>
      <c r="HD34" s="686"/>
      <c r="HE34" s="686"/>
      <c r="HF34" s="686"/>
      <c r="HG34" s="686"/>
      <c r="HH34" s="686"/>
      <c r="HI34" s="686"/>
      <c r="HJ34" s="686"/>
      <c r="HK34" s="686"/>
      <c r="HL34" s="686"/>
      <c r="HM34" s="686"/>
      <c r="HN34" s="686"/>
      <c r="HO34" s="686"/>
      <c r="HP34" s="686"/>
      <c r="HQ34" s="686"/>
      <c r="HR34" s="686"/>
      <c r="HS34" s="686"/>
      <c r="HT34" s="686"/>
      <c r="HU34" s="686"/>
      <c r="HV34" s="686"/>
      <c r="HW34" s="686"/>
      <c r="HX34" s="686"/>
      <c r="HY34" s="686"/>
      <c r="HZ34" s="686"/>
      <c r="IA34" s="686"/>
      <c r="IB34" s="686"/>
      <c r="IC34" s="686"/>
      <c r="ID34" s="686"/>
      <c r="IE34" s="686"/>
      <c r="IF34" s="686"/>
      <c r="IG34" s="686"/>
      <c r="IH34" s="686"/>
      <c r="II34" s="686"/>
      <c r="IJ34" s="686"/>
      <c r="IK34" s="686"/>
      <c r="IL34" s="686"/>
      <c r="IM34" s="686"/>
      <c r="IN34" s="686"/>
      <c r="IO34" s="686"/>
      <c r="IP34" s="686"/>
      <c r="IQ34" s="686"/>
      <c r="IR34" s="686"/>
      <c r="IS34" s="686"/>
      <c r="IT34" s="686"/>
      <c r="IU34" s="686"/>
      <c r="IV34" s="686"/>
      <c r="IW34" s="686"/>
    </row>
    <row r="35" spans="2:257" s="9" customFormat="1" ht="12.65" customHeight="1">
      <c r="B35" s="273"/>
      <c r="C35" s="274"/>
      <c r="D35" s="274"/>
      <c r="E35" s="275"/>
      <c r="F35" s="275"/>
      <c r="G35" s="275"/>
      <c r="H35" s="275"/>
      <c r="I35" s="275"/>
      <c r="J35" s="275"/>
      <c r="K35" s="275"/>
      <c r="L35" s="275"/>
      <c r="M35" s="7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6"/>
      <c r="BT35" s="686"/>
      <c r="BU35" s="686"/>
      <c r="BV35" s="686"/>
      <c r="BW35" s="686"/>
      <c r="BX35" s="686"/>
      <c r="BY35" s="686"/>
      <c r="BZ35" s="686"/>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6"/>
      <c r="DC35" s="686"/>
      <c r="DD35" s="686"/>
      <c r="DE35" s="686"/>
      <c r="DF35" s="686"/>
      <c r="DG35" s="686"/>
      <c r="DH35" s="686"/>
      <c r="DI35" s="686"/>
      <c r="DJ35" s="686"/>
      <c r="DK35" s="686"/>
      <c r="DL35" s="686"/>
      <c r="DM35" s="686"/>
      <c r="DN35" s="686"/>
      <c r="DO35" s="686"/>
      <c r="DP35" s="686"/>
      <c r="DQ35" s="686"/>
      <c r="DR35" s="686"/>
      <c r="DS35" s="686"/>
      <c r="DT35" s="686"/>
      <c r="DU35" s="686"/>
      <c r="DV35" s="686"/>
      <c r="DW35" s="686"/>
      <c r="DX35" s="686"/>
      <c r="DY35" s="686"/>
      <c r="DZ35" s="686"/>
      <c r="EA35" s="686"/>
      <c r="EB35" s="686"/>
      <c r="EC35" s="686"/>
      <c r="ED35" s="686"/>
      <c r="EE35" s="686"/>
      <c r="EF35" s="686"/>
      <c r="EG35" s="686"/>
      <c r="EH35" s="686"/>
      <c r="EI35" s="686"/>
      <c r="EJ35" s="686"/>
      <c r="EK35" s="686"/>
      <c r="EL35" s="686"/>
      <c r="EM35" s="686"/>
      <c r="EN35" s="686"/>
      <c r="EO35" s="686"/>
      <c r="EP35" s="686"/>
      <c r="EQ35" s="686"/>
      <c r="ER35" s="686"/>
      <c r="ES35" s="686"/>
      <c r="ET35" s="686"/>
      <c r="EU35" s="686"/>
      <c r="EV35" s="686"/>
      <c r="EW35" s="686"/>
      <c r="EX35" s="686"/>
      <c r="EY35" s="686"/>
      <c r="EZ35" s="686"/>
      <c r="FA35" s="686"/>
      <c r="FB35" s="686"/>
      <c r="FC35" s="686"/>
      <c r="FD35" s="686"/>
      <c r="FE35" s="686"/>
      <c r="FF35" s="686"/>
      <c r="FG35" s="686"/>
      <c r="FH35" s="686"/>
      <c r="FI35" s="686"/>
      <c r="FJ35" s="686"/>
      <c r="FK35" s="686"/>
      <c r="FL35" s="686"/>
      <c r="FM35" s="686"/>
      <c r="FN35" s="686"/>
      <c r="FO35" s="686"/>
      <c r="FP35" s="686"/>
      <c r="FQ35" s="686"/>
      <c r="FR35" s="686"/>
      <c r="FS35" s="686"/>
      <c r="FT35" s="686"/>
      <c r="FU35" s="686"/>
      <c r="FV35" s="686"/>
      <c r="FW35" s="686"/>
      <c r="FX35" s="686"/>
      <c r="FY35" s="686"/>
      <c r="FZ35" s="686"/>
      <c r="GA35" s="686"/>
      <c r="GB35" s="686"/>
      <c r="GC35" s="686"/>
      <c r="GD35" s="686"/>
      <c r="GE35" s="686"/>
      <c r="GF35" s="686"/>
      <c r="GG35" s="686"/>
      <c r="GH35" s="686"/>
      <c r="GI35" s="686"/>
      <c r="GJ35" s="686"/>
      <c r="GK35" s="686"/>
      <c r="GL35" s="686"/>
      <c r="GM35" s="686"/>
      <c r="GN35" s="686"/>
      <c r="GO35" s="686"/>
      <c r="GP35" s="686"/>
      <c r="GQ35" s="686"/>
      <c r="GR35" s="686"/>
      <c r="GS35" s="686"/>
      <c r="GT35" s="686"/>
      <c r="GU35" s="686"/>
      <c r="GV35" s="686"/>
      <c r="GW35" s="686"/>
      <c r="GX35" s="686"/>
      <c r="GY35" s="686"/>
      <c r="GZ35" s="686"/>
      <c r="HA35" s="686"/>
      <c r="HB35" s="686"/>
      <c r="HC35" s="686"/>
      <c r="HD35" s="686"/>
      <c r="HE35" s="686"/>
      <c r="HF35" s="686"/>
      <c r="HG35" s="686"/>
      <c r="HH35" s="686"/>
      <c r="HI35" s="686"/>
      <c r="HJ35" s="686"/>
      <c r="HK35" s="686"/>
      <c r="HL35" s="686"/>
      <c r="HM35" s="686"/>
      <c r="HN35" s="686"/>
      <c r="HO35" s="686"/>
      <c r="HP35" s="686"/>
      <c r="HQ35" s="686"/>
      <c r="HR35" s="686"/>
      <c r="HS35" s="686"/>
      <c r="HT35" s="686"/>
      <c r="HU35" s="686"/>
      <c r="HV35" s="686"/>
      <c r="HW35" s="686"/>
      <c r="HX35" s="686"/>
      <c r="HY35" s="686"/>
      <c r="HZ35" s="686"/>
      <c r="IA35" s="686"/>
      <c r="IB35" s="686"/>
      <c r="IC35" s="686"/>
      <c r="ID35" s="686"/>
      <c r="IE35" s="686"/>
      <c r="IF35" s="686"/>
      <c r="IG35" s="686"/>
      <c r="IH35" s="686"/>
      <c r="II35" s="686"/>
      <c r="IJ35" s="686"/>
      <c r="IK35" s="686"/>
      <c r="IL35" s="686"/>
      <c r="IM35" s="686"/>
      <c r="IN35" s="686"/>
      <c r="IO35" s="686"/>
      <c r="IP35" s="686"/>
      <c r="IQ35" s="686"/>
      <c r="IR35" s="686"/>
      <c r="IS35" s="686"/>
      <c r="IT35" s="686"/>
      <c r="IU35" s="686"/>
      <c r="IV35" s="686"/>
      <c r="IW35" s="686"/>
    </row>
    <row r="36" spans="2:257" s="9" customFormat="1" ht="12.65" customHeight="1">
      <c r="B36" s="256" t="s">
        <v>276</v>
      </c>
      <c r="C36" s="274"/>
      <c r="D36" s="274"/>
      <c r="E36" s="275"/>
      <c r="F36" s="275"/>
      <c r="G36" s="275"/>
      <c r="H36" s="275"/>
      <c r="I36" s="275"/>
      <c r="J36" s="275"/>
      <c r="K36" s="275"/>
      <c r="L36" s="275"/>
      <c r="M36" s="7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c r="BP36" s="686"/>
      <c r="BQ36" s="686"/>
      <c r="BR36" s="686"/>
      <c r="BS36" s="686"/>
      <c r="BT36" s="686"/>
      <c r="BU36" s="686"/>
      <c r="BV36" s="686"/>
      <c r="BW36" s="686"/>
      <c r="BX36" s="686"/>
      <c r="BY36" s="686"/>
      <c r="BZ36" s="686"/>
      <c r="CA36" s="686"/>
      <c r="CB36" s="686"/>
      <c r="CC36" s="686"/>
      <c r="CD36" s="686"/>
      <c r="CE36" s="686"/>
      <c r="CF36" s="686"/>
      <c r="CG36" s="686"/>
      <c r="CH36" s="686"/>
      <c r="CI36" s="686"/>
      <c r="CJ36" s="686"/>
      <c r="CK36" s="686"/>
      <c r="CL36" s="686"/>
      <c r="CM36" s="686"/>
      <c r="CN36" s="686"/>
      <c r="CO36" s="686"/>
      <c r="CP36" s="686"/>
      <c r="CQ36" s="686"/>
      <c r="CR36" s="686"/>
      <c r="CS36" s="686"/>
      <c r="CT36" s="686"/>
      <c r="CU36" s="686"/>
      <c r="CV36" s="686"/>
      <c r="CW36" s="686"/>
      <c r="CX36" s="686"/>
      <c r="CY36" s="686"/>
      <c r="CZ36" s="686"/>
      <c r="DA36" s="686"/>
      <c r="DB36" s="686"/>
      <c r="DC36" s="686"/>
      <c r="DD36" s="686"/>
      <c r="DE36" s="686"/>
      <c r="DF36" s="686"/>
      <c r="DG36" s="686"/>
      <c r="DH36" s="686"/>
      <c r="DI36" s="686"/>
      <c r="DJ36" s="686"/>
      <c r="DK36" s="686"/>
      <c r="DL36" s="686"/>
      <c r="DM36" s="686"/>
      <c r="DN36" s="686"/>
      <c r="DO36" s="686"/>
      <c r="DP36" s="686"/>
      <c r="DQ36" s="686"/>
      <c r="DR36" s="686"/>
      <c r="DS36" s="686"/>
      <c r="DT36" s="686"/>
      <c r="DU36" s="686"/>
      <c r="DV36" s="686"/>
      <c r="DW36" s="686"/>
      <c r="DX36" s="686"/>
      <c r="DY36" s="686"/>
      <c r="DZ36" s="686"/>
      <c r="EA36" s="686"/>
      <c r="EB36" s="686"/>
      <c r="EC36" s="686"/>
      <c r="ED36" s="686"/>
      <c r="EE36" s="686"/>
      <c r="EF36" s="686"/>
      <c r="EG36" s="686"/>
      <c r="EH36" s="686"/>
      <c r="EI36" s="686"/>
      <c r="EJ36" s="686"/>
      <c r="EK36" s="686"/>
      <c r="EL36" s="686"/>
      <c r="EM36" s="686"/>
      <c r="EN36" s="686"/>
      <c r="EO36" s="686"/>
      <c r="EP36" s="686"/>
      <c r="EQ36" s="686"/>
      <c r="ER36" s="686"/>
      <c r="ES36" s="686"/>
      <c r="ET36" s="686"/>
      <c r="EU36" s="686"/>
      <c r="EV36" s="686"/>
      <c r="EW36" s="686"/>
      <c r="EX36" s="686"/>
      <c r="EY36" s="686"/>
      <c r="EZ36" s="686"/>
      <c r="FA36" s="686"/>
      <c r="FB36" s="686"/>
      <c r="FC36" s="686"/>
      <c r="FD36" s="686"/>
      <c r="FE36" s="686"/>
      <c r="FF36" s="686"/>
      <c r="FG36" s="686"/>
      <c r="FH36" s="686"/>
      <c r="FI36" s="686"/>
      <c r="FJ36" s="686"/>
      <c r="FK36" s="686"/>
      <c r="FL36" s="686"/>
      <c r="FM36" s="686"/>
      <c r="FN36" s="686"/>
      <c r="FO36" s="686"/>
      <c r="FP36" s="686"/>
      <c r="FQ36" s="686"/>
      <c r="FR36" s="686"/>
      <c r="FS36" s="686"/>
      <c r="FT36" s="686"/>
      <c r="FU36" s="686"/>
      <c r="FV36" s="686"/>
      <c r="FW36" s="686"/>
      <c r="FX36" s="686"/>
      <c r="FY36" s="686"/>
      <c r="FZ36" s="686"/>
      <c r="GA36" s="686"/>
      <c r="GB36" s="686"/>
      <c r="GC36" s="686"/>
      <c r="GD36" s="686"/>
      <c r="GE36" s="686"/>
      <c r="GF36" s="686"/>
      <c r="GG36" s="686"/>
      <c r="GH36" s="686"/>
      <c r="GI36" s="686"/>
      <c r="GJ36" s="686"/>
      <c r="GK36" s="686"/>
      <c r="GL36" s="686"/>
      <c r="GM36" s="686"/>
      <c r="GN36" s="686"/>
      <c r="GO36" s="686"/>
      <c r="GP36" s="686"/>
      <c r="GQ36" s="686"/>
      <c r="GR36" s="686"/>
      <c r="GS36" s="686"/>
      <c r="GT36" s="686"/>
      <c r="GU36" s="686"/>
      <c r="GV36" s="686"/>
      <c r="GW36" s="686"/>
      <c r="GX36" s="686"/>
      <c r="GY36" s="686"/>
      <c r="GZ36" s="686"/>
      <c r="HA36" s="686"/>
      <c r="HB36" s="686"/>
      <c r="HC36" s="686"/>
      <c r="HD36" s="686"/>
      <c r="HE36" s="686"/>
      <c r="HF36" s="686"/>
      <c r="HG36" s="686"/>
      <c r="HH36" s="686"/>
      <c r="HI36" s="686"/>
      <c r="HJ36" s="686"/>
      <c r="HK36" s="686"/>
      <c r="HL36" s="686"/>
      <c r="HM36" s="686"/>
      <c r="HN36" s="686"/>
      <c r="HO36" s="686"/>
      <c r="HP36" s="686"/>
      <c r="HQ36" s="686"/>
      <c r="HR36" s="686"/>
      <c r="HS36" s="686"/>
      <c r="HT36" s="686"/>
      <c r="HU36" s="686"/>
      <c r="HV36" s="686"/>
      <c r="HW36" s="686"/>
      <c r="HX36" s="686"/>
      <c r="HY36" s="686"/>
      <c r="HZ36" s="686"/>
      <c r="IA36" s="686"/>
      <c r="IB36" s="686"/>
      <c r="IC36" s="686"/>
      <c r="ID36" s="686"/>
      <c r="IE36" s="686"/>
      <c r="IF36" s="686"/>
      <c r="IG36" s="686"/>
      <c r="IH36" s="686"/>
      <c r="II36" s="686"/>
      <c r="IJ36" s="686"/>
      <c r="IK36" s="686"/>
      <c r="IL36" s="686"/>
      <c r="IM36" s="686"/>
      <c r="IN36" s="686"/>
      <c r="IO36" s="686"/>
      <c r="IP36" s="686"/>
      <c r="IQ36" s="686"/>
      <c r="IR36" s="686"/>
      <c r="IS36" s="686"/>
      <c r="IT36" s="686"/>
      <c r="IU36" s="686"/>
      <c r="IV36" s="686"/>
      <c r="IW36" s="686"/>
    </row>
    <row r="37" spans="2:257" s="9" customFormat="1" ht="46" customHeight="1">
      <c r="B37" s="273"/>
      <c r="C37" s="274"/>
      <c r="D37" s="682"/>
      <c r="E37" s="775" t="s">
        <v>289</v>
      </c>
      <c r="F37" s="775"/>
      <c r="G37" s="775"/>
      <c r="H37" s="775"/>
      <c r="I37" s="775"/>
      <c r="J37" s="775"/>
      <c r="K37" s="775"/>
      <c r="L37" s="775"/>
      <c r="M37" s="684"/>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6"/>
      <c r="BO37" s="686"/>
      <c r="BP37" s="686"/>
      <c r="BQ37" s="686"/>
      <c r="BR37" s="686"/>
      <c r="BS37" s="686"/>
      <c r="BT37" s="686"/>
      <c r="BU37" s="686"/>
      <c r="BV37" s="686"/>
      <c r="BW37" s="686"/>
      <c r="BX37" s="686"/>
      <c r="BY37" s="686"/>
      <c r="BZ37" s="686"/>
      <c r="CA37" s="686"/>
      <c r="CB37" s="686"/>
      <c r="CC37" s="686"/>
      <c r="CD37" s="686"/>
      <c r="CE37" s="686"/>
      <c r="CF37" s="686"/>
      <c r="CG37" s="686"/>
      <c r="CH37" s="686"/>
      <c r="CI37" s="686"/>
      <c r="CJ37" s="686"/>
      <c r="CK37" s="686"/>
      <c r="CL37" s="686"/>
      <c r="CM37" s="686"/>
      <c r="CN37" s="686"/>
      <c r="CO37" s="686"/>
      <c r="CP37" s="686"/>
      <c r="CQ37" s="686"/>
      <c r="CR37" s="686"/>
      <c r="CS37" s="686"/>
      <c r="CT37" s="686"/>
      <c r="CU37" s="686"/>
      <c r="CV37" s="686"/>
      <c r="CW37" s="686"/>
      <c r="CX37" s="686"/>
      <c r="CY37" s="686"/>
      <c r="CZ37" s="686"/>
      <c r="DA37" s="686"/>
      <c r="DB37" s="686"/>
      <c r="DC37" s="686"/>
      <c r="DD37" s="686"/>
      <c r="DE37" s="686"/>
      <c r="DF37" s="686"/>
      <c r="DG37" s="686"/>
      <c r="DH37" s="686"/>
      <c r="DI37" s="686"/>
      <c r="DJ37" s="686"/>
      <c r="DK37" s="686"/>
      <c r="DL37" s="686"/>
      <c r="DM37" s="686"/>
      <c r="DN37" s="686"/>
      <c r="DO37" s="686"/>
      <c r="DP37" s="686"/>
      <c r="DQ37" s="686"/>
      <c r="DR37" s="686"/>
      <c r="DS37" s="686"/>
      <c r="DT37" s="686"/>
      <c r="DU37" s="686"/>
      <c r="DV37" s="686"/>
      <c r="DW37" s="686"/>
      <c r="DX37" s="686"/>
      <c r="DY37" s="686"/>
      <c r="DZ37" s="686"/>
      <c r="EA37" s="686"/>
      <c r="EB37" s="686"/>
      <c r="EC37" s="686"/>
      <c r="ED37" s="686"/>
      <c r="EE37" s="686"/>
      <c r="EF37" s="686"/>
      <c r="EG37" s="686"/>
      <c r="EH37" s="686"/>
      <c r="EI37" s="686"/>
      <c r="EJ37" s="686"/>
      <c r="EK37" s="686"/>
      <c r="EL37" s="686"/>
      <c r="EM37" s="686"/>
      <c r="EN37" s="686"/>
      <c r="EO37" s="686"/>
      <c r="EP37" s="686"/>
      <c r="EQ37" s="686"/>
      <c r="ER37" s="686"/>
      <c r="ES37" s="686"/>
      <c r="ET37" s="686"/>
      <c r="EU37" s="686"/>
      <c r="EV37" s="686"/>
      <c r="EW37" s="686"/>
      <c r="EX37" s="686"/>
      <c r="EY37" s="686"/>
      <c r="EZ37" s="686"/>
      <c r="FA37" s="686"/>
      <c r="FB37" s="686"/>
      <c r="FC37" s="686"/>
      <c r="FD37" s="686"/>
      <c r="FE37" s="686"/>
      <c r="FF37" s="686"/>
      <c r="FG37" s="686"/>
      <c r="FH37" s="686"/>
      <c r="FI37" s="686"/>
      <c r="FJ37" s="686"/>
      <c r="FK37" s="686"/>
      <c r="FL37" s="686"/>
      <c r="FM37" s="686"/>
      <c r="FN37" s="686"/>
      <c r="FO37" s="686"/>
      <c r="FP37" s="686"/>
      <c r="FQ37" s="686"/>
      <c r="FR37" s="686"/>
      <c r="FS37" s="686"/>
      <c r="FT37" s="686"/>
      <c r="FU37" s="686"/>
      <c r="FV37" s="686"/>
      <c r="FW37" s="686"/>
      <c r="FX37" s="686"/>
      <c r="FY37" s="686"/>
      <c r="FZ37" s="686"/>
      <c r="GA37" s="686"/>
      <c r="GB37" s="686"/>
      <c r="GC37" s="686"/>
      <c r="GD37" s="686"/>
      <c r="GE37" s="686"/>
      <c r="GF37" s="686"/>
      <c r="GG37" s="686"/>
      <c r="GH37" s="686"/>
      <c r="GI37" s="686"/>
      <c r="GJ37" s="686"/>
      <c r="GK37" s="686"/>
      <c r="GL37" s="686"/>
      <c r="GM37" s="686"/>
      <c r="GN37" s="686"/>
      <c r="GO37" s="686"/>
      <c r="GP37" s="686"/>
      <c r="GQ37" s="686"/>
      <c r="GR37" s="686"/>
      <c r="GS37" s="686"/>
      <c r="GT37" s="686"/>
      <c r="GU37" s="686"/>
      <c r="GV37" s="686"/>
      <c r="GW37" s="686"/>
      <c r="GX37" s="686"/>
      <c r="GY37" s="686"/>
      <c r="GZ37" s="686"/>
      <c r="HA37" s="686"/>
      <c r="HB37" s="686"/>
      <c r="HC37" s="686"/>
      <c r="HD37" s="686"/>
      <c r="HE37" s="686"/>
      <c r="HF37" s="686"/>
      <c r="HG37" s="686"/>
      <c r="HH37" s="686"/>
      <c r="HI37" s="686"/>
      <c r="HJ37" s="686"/>
      <c r="HK37" s="686"/>
      <c r="HL37" s="686"/>
      <c r="HM37" s="686"/>
      <c r="HN37" s="686"/>
      <c r="HO37" s="686"/>
      <c r="HP37" s="686"/>
      <c r="HQ37" s="686"/>
      <c r="HR37" s="686"/>
      <c r="HS37" s="686"/>
      <c r="HT37" s="686"/>
      <c r="HU37" s="686"/>
      <c r="HV37" s="686"/>
      <c r="HW37" s="686"/>
      <c r="HX37" s="686"/>
      <c r="HY37" s="686"/>
      <c r="HZ37" s="686"/>
      <c r="IA37" s="686"/>
      <c r="IB37" s="686"/>
      <c r="IC37" s="686"/>
      <c r="ID37" s="686"/>
      <c r="IE37" s="686"/>
      <c r="IF37" s="686"/>
      <c r="IG37" s="686"/>
      <c r="IH37" s="686"/>
      <c r="II37" s="686"/>
      <c r="IJ37" s="686"/>
      <c r="IK37" s="686"/>
      <c r="IL37" s="686"/>
      <c r="IM37" s="686"/>
      <c r="IN37" s="686"/>
      <c r="IO37" s="686"/>
      <c r="IP37" s="686"/>
      <c r="IQ37" s="686"/>
      <c r="IR37" s="686"/>
      <c r="IS37" s="686"/>
      <c r="IT37" s="686"/>
      <c r="IU37" s="686"/>
      <c r="IV37" s="686"/>
      <c r="IW37" s="686"/>
    </row>
    <row r="38" spans="2:257" s="9" customFormat="1" ht="12.65" customHeight="1">
      <c r="B38" s="273"/>
      <c r="C38" s="274"/>
      <c r="D38" s="274"/>
      <c r="E38" s="259"/>
      <c r="F38" s="260"/>
      <c r="G38" s="260"/>
      <c r="H38" s="260"/>
      <c r="I38" s="260"/>
      <c r="J38" s="260"/>
      <c r="K38" s="260"/>
      <c r="L38" s="260"/>
      <c r="M38" s="7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6"/>
      <c r="BO38" s="686"/>
      <c r="BP38" s="686"/>
      <c r="BQ38" s="686"/>
      <c r="BR38" s="686"/>
      <c r="BS38" s="686"/>
      <c r="BT38" s="686"/>
      <c r="BU38" s="686"/>
      <c r="BV38" s="686"/>
      <c r="BW38" s="686"/>
      <c r="BX38" s="686"/>
      <c r="BY38" s="686"/>
      <c r="BZ38" s="686"/>
      <c r="CA38" s="686"/>
      <c r="CB38" s="686"/>
      <c r="CC38" s="686"/>
      <c r="CD38" s="686"/>
      <c r="CE38" s="686"/>
      <c r="CF38" s="686"/>
      <c r="CG38" s="686"/>
      <c r="CH38" s="686"/>
      <c r="CI38" s="686"/>
      <c r="CJ38" s="686"/>
      <c r="CK38" s="686"/>
      <c r="CL38" s="686"/>
      <c r="CM38" s="686"/>
      <c r="CN38" s="686"/>
      <c r="CO38" s="686"/>
      <c r="CP38" s="686"/>
      <c r="CQ38" s="686"/>
      <c r="CR38" s="686"/>
      <c r="CS38" s="686"/>
      <c r="CT38" s="686"/>
      <c r="CU38" s="686"/>
      <c r="CV38" s="686"/>
      <c r="CW38" s="686"/>
      <c r="CX38" s="686"/>
      <c r="CY38" s="686"/>
      <c r="CZ38" s="686"/>
      <c r="DA38" s="686"/>
      <c r="DB38" s="686"/>
      <c r="DC38" s="686"/>
      <c r="DD38" s="686"/>
      <c r="DE38" s="686"/>
      <c r="DF38" s="686"/>
      <c r="DG38" s="686"/>
      <c r="DH38" s="686"/>
      <c r="DI38" s="686"/>
      <c r="DJ38" s="686"/>
      <c r="DK38" s="686"/>
      <c r="DL38" s="686"/>
      <c r="DM38" s="686"/>
      <c r="DN38" s="686"/>
      <c r="DO38" s="686"/>
      <c r="DP38" s="686"/>
      <c r="DQ38" s="686"/>
      <c r="DR38" s="686"/>
      <c r="DS38" s="686"/>
      <c r="DT38" s="686"/>
      <c r="DU38" s="686"/>
      <c r="DV38" s="686"/>
      <c r="DW38" s="686"/>
      <c r="DX38" s="686"/>
      <c r="DY38" s="686"/>
      <c r="DZ38" s="686"/>
      <c r="EA38" s="686"/>
      <c r="EB38" s="686"/>
      <c r="EC38" s="686"/>
      <c r="ED38" s="686"/>
      <c r="EE38" s="686"/>
      <c r="EF38" s="686"/>
      <c r="EG38" s="686"/>
      <c r="EH38" s="686"/>
      <c r="EI38" s="686"/>
      <c r="EJ38" s="686"/>
      <c r="EK38" s="686"/>
      <c r="EL38" s="686"/>
      <c r="EM38" s="686"/>
      <c r="EN38" s="686"/>
      <c r="EO38" s="686"/>
      <c r="EP38" s="686"/>
      <c r="EQ38" s="686"/>
      <c r="ER38" s="686"/>
      <c r="ES38" s="686"/>
      <c r="ET38" s="686"/>
      <c r="EU38" s="686"/>
      <c r="EV38" s="686"/>
      <c r="EW38" s="686"/>
      <c r="EX38" s="686"/>
      <c r="EY38" s="686"/>
      <c r="EZ38" s="686"/>
      <c r="FA38" s="686"/>
      <c r="FB38" s="686"/>
      <c r="FC38" s="686"/>
      <c r="FD38" s="686"/>
      <c r="FE38" s="686"/>
      <c r="FF38" s="686"/>
      <c r="FG38" s="686"/>
      <c r="FH38" s="686"/>
      <c r="FI38" s="686"/>
      <c r="FJ38" s="686"/>
      <c r="FK38" s="686"/>
      <c r="FL38" s="686"/>
      <c r="FM38" s="686"/>
      <c r="FN38" s="686"/>
      <c r="FO38" s="686"/>
      <c r="FP38" s="686"/>
      <c r="FQ38" s="686"/>
      <c r="FR38" s="686"/>
      <c r="FS38" s="686"/>
      <c r="FT38" s="686"/>
      <c r="FU38" s="686"/>
      <c r="FV38" s="686"/>
      <c r="FW38" s="686"/>
      <c r="FX38" s="686"/>
      <c r="FY38" s="686"/>
      <c r="FZ38" s="686"/>
      <c r="GA38" s="686"/>
      <c r="GB38" s="686"/>
      <c r="GC38" s="686"/>
      <c r="GD38" s="686"/>
      <c r="GE38" s="686"/>
      <c r="GF38" s="686"/>
      <c r="GG38" s="686"/>
      <c r="GH38" s="686"/>
      <c r="GI38" s="686"/>
      <c r="GJ38" s="686"/>
      <c r="GK38" s="686"/>
      <c r="GL38" s="686"/>
      <c r="GM38" s="686"/>
      <c r="GN38" s="686"/>
      <c r="GO38" s="686"/>
      <c r="GP38" s="686"/>
      <c r="GQ38" s="686"/>
      <c r="GR38" s="686"/>
      <c r="GS38" s="686"/>
      <c r="GT38" s="686"/>
      <c r="GU38" s="686"/>
      <c r="GV38" s="686"/>
      <c r="GW38" s="686"/>
      <c r="GX38" s="686"/>
      <c r="GY38" s="686"/>
      <c r="GZ38" s="686"/>
      <c r="HA38" s="686"/>
      <c r="HB38" s="686"/>
      <c r="HC38" s="686"/>
      <c r="HD38" s="686"/>
      <c r="HE38" s="686"/>
      <c r="HF38" s="686"/>
      <c r="HG38" s="686"/>
      <c r="HH38" s="686"/>
      <c r="HI38" s="686"/>
      <c r="HJ38" s="686"/>
      <c r="HK38" s="686"/>
      <c r="HL38" s="686"/>
      <c r="HM38" s="686"/>
      <c r="HN38" s="686"/>
      <c r="HO38" s="686"/>
      <c r="HP38" s="686"/>
      <c r="HQ38" s="686"/>
      <c r="HR38" s="686"/>
      <c r="HS38" s="686"/>
      <c r="HT38" s="686"/>
      <c r="HU38" s="686"/>
      <c r="HV38" s="686"/>
      <c r="HW38" s="686"/>
      <c r="HX38" s="686"/>
      <c r="HY38" s="686"/>
      <c r="HZ38" s="686"/>
      <c r="IA38" s="686"/>
      <c r="IB38" s="686"/>
      <c r="IC38" s="686"/>
      <c r="ID38" s="686"/>
      <c r="IE38" s="686"/>
      <c r="IF38" s="686"/>
      <c r="IG38" s="686"/>
      <c r="IH38" s="686"/>
      <c r="II38" s="686"/>
      <c r="IJ38" s="686"/>
      <c r="IK38" s="686"/>
      <c r="IL38" s="686"/>
      <c r="IM38" s="686"/>
      <c r="IN38" s="686"/>
      <c r="IO38" s="686"/>
      <c r="IP38" s="686"/>
      <c r="IQ38" s="686"/>
      <c r="IR38" s="686"/>
      <c r="IS38" s="686"/>
      <c r="IT38" s="686"/>
      <c r="IU38" s="686"/>
      <c r="IV38" s="686"/>
      <c r="IW38" s="686"/>
    </row>
    <row r="39" spans="2:257" s="9" customFormat="1" ht="46" customHeight="1">
      <c r="B39" s="333" t="s">
        <v>416</v>
      </c>
      <c r="C39" s="261"/>
      <c r="D39" s="261"/>
      <c r="E39" s="275"/>
      <c r="F39" s="275"/>
      <c r="G39" s="275"/>
      <c r="H39" s="275"/>
      <c r="I39" s="275"/>
      <c r="J39" s="275"/>
      <c r="K39" s="275"/>
      <c r="L39" s="275"/>
      <c r="M39" s="7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686"/>
      <c r="AR39" s="686"/>
      <c r="AS39" s="686"/>
      <c r="AT39" s="686"/>
      <c r="AU39" s="686"/>
      <c r="AV39" s="686"/>
      <c r="AW39" s="686"/>
      <c r="AX39" s="686"/>
      <c r="AY39" s="686"/>
      <c r="AZ39" s="686"/>
      <c r="BA39" s="686"/>
      <c r="BB39" s="686"/>
      <c r="BC39" s="686"/>
      <c r="BD39" s="686"/>
      <c r="BE39" s="686"/>
      <c r="BF39" s="686"/>
      <c r="BG39" s="686"/>
      <c r="BH39" s="686"/>
      <c r="BI39" s="686"/>
      <c r="BJ39" s="686"/>
      <c r="BK39" s="686"/>
      <c r="BL39" s="686"/>
      <c r="BM39" s="686"/>
      <c r="BN39" s="686"/>
      <c r="BO39" s="686"/>
      <c r="BP39" s="686"/>
      <c r="BQ39" s="686"/>
      <c r="BR39" s="686"/>
      <c r="BS39" s="686"/>
      <c r="BT39" s="686"/>
      <c r="BU39" s="686"/>
      <c r="BV39" s="686"/>
      <c r="BW39" s="686"/>
      <c r="BX39" s="686"/>
      <c r="BY39" s="686"/>
      <c r="BZ39" s="686"/>
      <c r="CA39" s="686"/>
      <c r="CB39" s="686"/>
      <c r="CC39" s="686"/>
      <c r="CD39" s="686"/>
      <c r="CE39" s="686"/>
      <c r="CF39" s="686"/>
      <c r="CG39" s="686"/>
      <c r="CH39" s="686"/>
      <c r="CI39" s="686"/>
      <c r="CJ39" s="686"/>
      <c r="CK39" s="686"/>
      <c r="CL39" s="686"/>
      <c r="CM39" s="686"/>
      <c r="CN39" s="686"/>
      <c r="CO39" s="686"/>
      <c r="CP39" s="686"/>
      <c r="CQ39" s="686"/>
      <c r="CR39" s="686"/>
      <c r="CS39" s="686"/>
      <c r="CT39" s="686"/>
      <c r="CU39" s="686"/>
      <c r="CV39" s="686"/>
      <c r="CW39" s="686"/>
      <c r="CX39" s="686"/>
      <c r="CY39" s="686"/>
      <c r="CZ39" s="686"/>
      <c r="DA39" s="686"/>
      <c r="DB39" s="686"/>
      <c r="DC39" s="686"/>
      <c r="DD39" s="686"/>
      <c r="DE39" s="686"/>
      <c r="DF39" s="686"/>
      <c r="DG39" s="686"/>
      <c r="DH39" s="686"/>
      <c r="DI39" s="686"/>
      <c r="DJ39" s="686"/>
      <c r="DK39" s="686"/>
      <c r="DL39" s="686"/>
      <c r="DM39" s="686"/>
      <c r="DN39" s="686"/>
      <c r="DO39" s="686"/>
      <c r="DP39" s="686"/>
      <c r="DQ39" s="686"/>
      <c r="DR39" s="686"/>
      <c r="DS39" s="686"/>
      <c r="DT39" s="686"/>
      <c r="DU39" s="686"/>
      <c r="DV39" s="686"/>
      <c r="DW39" s="686"/>
      <c r="DX39" s="686"/>
      <c r="DY39" s="686"/>
      <c r="DZ39" s="686"/>
      <c r="EA39" s="686"/>
      <c r="EB39" s="686"/>
      <c r="EC39" s="686"/>
      <c r="ED39" s="686"/>
      <c r="EE39" s="686"/>
      <c r="EF39" s="686"/>
      <c r="EG39" s="686"/>
      <c r="EH39" s="686"/>
      <c r="EI39" s="686"/>
      <c r="EJ39" s="686"/>
      <c r="EK39" s="686"/>
      <c r="EL39" s="686"/>
      <c r="EM39" s="686"/>
      <c r="EN39" s="686"/>
      <c r="EO39" s="686"/>
      <c r="EP39" s="686"/>
      <c r="EQ39" s="686"/>
      <c r="ER39" s="686"/>
      <c r="ES39" s="686"/>
      <c r="ET39" s="686"/>
      <c r="EU39" s="686"/>
      <c r="EV39" s="686"/>
      <c r="EW39" s="686"/>
      <c r="EX39" s="686"/>
      <c r="EY39" s="686"/>
      <c r="EZ39" s="686"/>
      <c r="FA39" s="686"/>
      <c r="FB39" s="686"/>
      <c r="FC39" s="686"/>
      <c r="FD39" s="686"/>
      <c r="FE39" s="686"/>
      <c r="FF39" s="686"/>
      <c r="FG39" s="686"/>
      <c r="FH39" s="686"/>
      <c r="FI39" s="686"/>
      <c r="FJ39" s="686"/>
      <c r="FK39" s="686"/>
      <c r="FL39" s="686"/>
      <c r="FM39" s="686"/>
      <c r="FN39" s="686"/>
      <c r="FO39" s="686"/>
      <c r="FP39" s="686"/>
      <c r="FQ39" s="686"/>
      <c r="FR39" s="686"/>
      <c r="FS39" s="686"/>
      <c r="FT39" s="686"/>
      <c r="FU39" s="686"/>
      <c r="FV39" s="686"/>
      <c r="FW39" s="686"/>
      <c r="FX39" s="686"/>
      <c r="FY39" s="686"/>
      <c r="FZ39" s="686"/>
      <c r="GA39" s="686"/>
      <c r="GB39" s="686"/>
      <c r="GC39" s="686"/>
      <c r="GD39" s="686"/>
      <c r="GE39" s="686"/>
      <c r="GF39" s="686"/>
      <c r="GG39" s="686"/>
      <c r="GH39" s="686"/>
      <c r="GI39" s="686"/>
      <c r="GJ39" s="686"/>
      <c r="GK39" s="686"/>
      <c r="GL39" s="686"/>
      <c r="GM39" s="686"/>
      <c r="GN39" s="686"/>
      <c r="GO39" s="686"/>
      <c r="GP39" s="686"/>
      <c r="GQ39" s="686"/>
      <c r="GR39" s="686"/>
      <c r="GS39" s="686"/>
      <c r="GT39" s="686"/>
      <c r="GU39" s="686"/>
      <c r="GV39" s="686"/>
      <c r="GW39" s="686"/>
      <c r="GX39" s="686"/>
      <c r="GY39" s="686"/>
      <c r="GZ39" s="686"/>
      <c r="HA39" s="686"/>
      <c r="HB39" s="686"/>
      <c r="HC39" s="686"/>
      <c r="HD39" s="686"/>
      <c r="HE39" s="686"/>
      <c r="HF39" s="686"/>
      <c r="HG39" s="686"/>
      <c r="HH39" s="686"/>
      <c r="HI39" s="686"/>
      <c r="HJ39" s="686"/>
      <c r="HK39" s="686"/>
      <c r="HL39" s="686"/>
      <c r="HM39" s="686"/>
      <c r="HN39" s="686"/>
      <c r="HO39" s="686"/>
      <c r="HP39" s="686"/>
      <c r="HQ39" s="686"/>
      <c r="HR39" s="686"/>
      <c r="HS39" s="686"/>
      <c r="HT39" s="686"/>
      <c r="HU39" s="686"/>
      <c r="HV39" s="686"/>
      <c r="HW39" s="686"/>
      <c r="HX39" s="686"/>
      <c r="HY39" s="686"/>
      <c r="HZ39" s="686"/>
      <c r="IA39" s="686"/>
      <c r="IB39" s="686"/>
      <c r="IC39" s="686"/>
      <c r="ID39" s="686"/>
      <c r="IE39" s="686"/>
      <c r="IF39" s="686"/>
      <c r="IG39" s="686"/>
      <c r="IH39" s="686"/>
      <c r="II39" s="686"/>
      <c r="IJ39" s="686"/>
      <c r="IK39" s="686"/>
      <c r="IL39" s="686"/>
      <c r="IM39" s="686"/>
      <c r="IN39" s="686"/>
      <c r="IO39" s="686"/>
      <c r="IP39" s="686"/>
      <c r="IQ39" s="686"/>
      <c r="IR39" s="686"/>
      <c r="IS39" s="686"/>
      <c r="IT39" s="686"/>
      <c r="IU39" s="686"/>
      <c r="IV39" s="686"/>
      <c r="IW39" s="686"/>
    </row>
    <row r="40" spans="2:257" s="9" customFormat="1" ht="12" customHeight="1">
      <c r="B40" s="691"/>
      <c r="C40" s="261"/>
      <c r="D40" s="261"/>
      <c r="E40" s="275"/>
      <c r="F40" s="275"/>
      <c r="G40" s="275"/>
      <c r="H40" s="275"/>
      <c r="I40" s="275"/>
      <c r="J40" s="275"/>
      <c r="K40" s="275"/>
      <c r="L40" s="275"/>
      <c r="M40" s="76"/>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686"/>
      <c r="BC40" s="686"/>
      <c r="BD40" s="686"/>
      <c r="BE40" s="686"/>
      <c r="BF40" s="686"/>
      <c r="BG40" s="686"/>
      <c r="BH40" s="686"/>
      <c r="BI40" s="686"/>
      <c r="BJ40" s="686"/>
      <c r="BK40" s="686"/>
      <c r="BL40" s="686"/>
      <c r="BM40" s="686"/>
      <c r="BN40" s="686"/>
      <c r="BO40" s="686"/>
      <c r="BP40" s="686"/>
      <c r="BQ40" s="686"/>
      <c r="BR40" s="686"/>
      <c r="BS40" s="686"/>
      <c r="BT40" s="686"/>
      <c r="BU40" s="686"/>
      <c r="BV40" s="686"/>
      <c r="BW40" s="686"/>
      <c r="BX40" s="686"/>
      <c r="BY40" s="686"/>
      <c r="BZ40" s="686"/>
      <c r="CA40" s="686"/>
      <c r="CB40" s="686"/>
      <c r="CC40" s="686"/>
      <c r="CD40" s="686"/>
      <c r="CE40" s="686"/>
      <c r="CF40" s="686"/>
      <c r="CG40" s="686"/>
      <c r="CH40" s="686"/>
      <c r="CI40" s="686"/>
      <c r="CJ40" s="686"/>
      <c r="CK40" s="686"/>
      <c r="CL40" s="686"/>
      <c r="CM40" s="686"/>
      <c r="CN40" s="686"/>
      <c r="CO40" s="686"/>
      <c r="CP40" s="686"/>
      <c r="CQ40" s="686"/>
      <c r="CR40" s="686"/>
      <c r="CS40" s="686"/>
      <c r="CT40" s="686"/>
      <c r="CU40" s="686"/>
      <c r="CV40" s="686"/>
      <c r="CW40" s="686"/>
      <c r="CX40" s="686"/>
      <c r="CY40" s="686"/>
      <c r="CZ40" s="686"/>
      <c r="DA40" s="686"/>
      <c r="DB40" s="686"/>
      <c r="DC40" s="686"/>
      <c r="DD40" s="686"/>
      <c r="DE40" s="686"/>
      <c r="DF40" s="686"/>
      <c r="DG40" s="686"/>
      <c r="DH40" s="686"/>
      <c r="DI40" s="686"/>
      <c r="DJ40" s="686"/>
      <c r="DK40" s="686"/>
      <c r="DL40" s="686"/>
      <c r="DM40" s="686"/>
      <c r="DN40" s="686"/>
      <c r="DO40" s="686"/>
      <c r="DP40" s="686"/>
      <c r="DQ40" s="686"/>
      <c r="DR40" s="686"/>
      <c r="DS40" s="686"/>
      <c r="DT40" s="686"/>
      <c r="DU40" s="686"/>
      <c r="DV40" s="686"/>
      <c r="DW40" s="686"/>
      <c r="DX40" s="686"/>
      <c r="DY40" s="686"/>
      <c r="DZ40" s="686"/>
      <c r="EA40" s="686"/>
      <c r="EB40" s="686"/>
      <c r="EC40" s="686"/>
      <c r="ED40" s="686"/>
      <c r="EE40" s="686"/>
      <c r="EF40" s="686"/>
      <c r="EG40" s="686"/>
      <c r="EH40" s="686"/>
      <c r="EI40" s="686"/>
      <c r="EJ40" s="686"/>
      <c r="EK40" s="686"/>
      <c r="EL40" s="686"/>
      <c r="EM40" s="686"/>
      <c r="EN40" s="686"/>
      <c r="EO40" s="686"/>
      <c r="EP40" s="686"/>
      <c r="EQ40" s="686"/>
      <c r="ER40" s="686"/>
      <c r="ES40" s="686"/>
      <c r="ET40" s="686"/>
      <c r="EU40" s="686"/>
      <c r="EV40" s="686"/>
      <c r="EW40" s="686"/>
      <c r="EX40" s="686"/>
      <c r="EY40" s="686"/>
      <c r="EZ40" s="686"/>
      <c r="FA40" s="686"/>
      <c r="FB40" s="686"/>
      <c r="FC40" s="686"/>
      <c r="FD40" s="686"/>
      <c r="FE40" s="686"/>
      <c r="FF40" s="686"/>
      <c r="FG40" s="686"/>
      <c r="FH40" s="686"/>
      <c r="FI40" s="686"/>
      <c r="FJ40" s="686"/>
      <c r="FK40" s="686"/>
      <c r="FL40" s="686"/>
      <c r="FM40" s="686"/>
      <c r="FN40" s="686"/>
      <c r="FO40" s="686"/>
      <c r="FP40" s="686"/>
      <c r="FQ40" s="686"/>
      <c r="FR40" s="686"/>
      <c r="FS40" s="686"/>
      <c r="FT40" s="686"/>
      <c r="FU40" s="686"/>
      <c r="FV40" s="686"/>
      <c r="FW40" s="686"/>
      <c r="FX40" s="686"/>
      <c r="FY40" s="686"/>
      <c r="FZ40" s="686"/>
      <c r="GA40" s="686"/>
      <c r="GB40" s="686"/>
      <c r="GC40" s="686"/>
      <c r="GD40" s="686"/>
      <c r="GE40" s="686"/>
      <c r="GF40" s="686"/>
      <c r="GG40" s="686"/>
      <c r="GH40" s="686"/>
      <c r="GI40" s="686"/>
      <c r="GJ40" s="686"/>
      <c r="GK40" s="686"/>
      <c r="GL40" s="686"/>
      <c r="GM40" s="686"/>
      <c r="GN40" s="686"/>
      <c r="GO40" s="686"/>
      <c r="GP40" s="686"/>
      <c r="GQ40" s="686"/>
      <c r="GR40" s="686"/>
      <c r="GS40" s="686"/>
      <c r="GT40" s="686"/>
      <c r="GU40" s="686"/>
      <c r="GV40" s="686"/>
      <c r="GW40" s="686"/>
      <c r="GX40" s="686"/>
      <c r="GY40" s="686"/>
      <c r="GZ40" s="686"/>
      <c r="HA40" s="686"/>
      <c r="HB40" s="686"/>
      <c r="HC40" s="686"/>
      <c r="HD40" s="686"/>
      <c r="HE40" s="686"/>
      <c r="HF40" s="686"/>
      <c r="HG40" s="686"/>
      <c r="HH40" s="686"/>
      <c r="HI40" s="686"/>
      <c r="HJ40" s="686"/>
      <c r="HK40" s="686"/>
      <c r="HL40" s="686"/>
      <c r="HM40" s="686"/>
      <c r="HN40" s="686"/>
      <c r="HO40" s="686"/>
      <c r="HP40" s="686"/>
      <c r="HQ40" s="686"/>
      <c r="HR40" s="686"/>
      <c r="HS40" s="686"/>
      <c r="HT40" s="686"/>
      <c r="HU40" s="686"/>
      <c r="HV40" s="686"/>
      <c r="HW40" s="686"/>
      <c r="HX40" s="686"/>
      <c r="HY40" s="686"/>
      <c r="HZ40" s="686"/>
      <c r="IA40" s="686"/>
      <c r="IB40" s="686"/>
      <c r="IC40" s="686"/>
      <c r="ID40" s="686"/>
      <c r="IE40" s="686"/>
      <c r="IF40" s="686"/>
      <c r="IG40" s="686"/>
      <c r="IH40" s="686"/>
      <c r="II40" s="686"/>
      <c r="IJ40" s="686"/>
      <c r="IK40" s="686"/>
      <c r="IL40" s="686"/>
      <c r="IM40" s="686"/>
      <c r="IN40" s="686"/>
      <c r="IO40" s="686"/>
      <c r="IP40" s="686"/>
      <c r="IQ40" s="686"/>
      <c r="IR40" s="686"/>
      <c r="IS40" s="686"/>
      <c r="IT40" s="686"/>
      <c r="IU40" s="686"/>
      <c r="IV40" s="686"/>
      <c r="IW40" s="686"/>
    </row>
    <row r="41" spans="2:257" s="9" customFormat="1" ht="12.65" customHeight="1">
      <c r="B41" s="256" t="s">
        <v>275</v>
      </c>
      <c r="C41" s="274"/>
      <c r="D41" s="274"/>
      <c r="E41" s="275"/>
      <c r="F41" s="275"/>
      <c r="G41" s="275"/>
      <c r="H41" s="275"/>
      <c r="I41" s="275"/>
      <c r="J41" s="275"/>
      <c r="K41" s="275"/>
      <c r="L41" s="275"/>
      <c r="M41" s="76"/>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c r="AL41" s="686"/>
      <c r="AM41" s="686"/>
      <c r="AN41" s="686"/>
      <c r="AO41" s="686"/>
      <c r="AP41" s="686"/>
      <c r="AQ41" s="686"/>
      <c r="AR41" s="686"/>
      <c r="AS41" s="686"/>
      <c r="AT41" s="686"/>
      <c r="AU41" s="686"/>
      <c r="AV41" s="686"/>
      <c r="AW41" s="686"/>
      <c r="AX41" s="686"/>
      <c r="AY41" s="686"/>
      <c r="AZ41" s="686"/>
      <c r="BA41" s="686"/>
      <c r="BB41" s="686"/>
      <c r="BC41" s="686"/>
      <c r="BD41" s="686"/>
      <c r="BE41" s="686"/>
      <c r="BF41" s="686"/>
      <c r="BG41" s="686"/>
      <c r="BH41" s="686"/>
      <c r="BI41" s="686"/>
      <c r="BJ41" s="686"/>
      <c r="BK41" s="686"/>
      <c r="BL41" s="686"/>
      <c r="BM41" s="686"/>
      <c r="BN41" s="686"/>
      <c r="BO41" s="686"/>
      <c r="BP41" s="686"/>
      <c r="BQ41" s="686"/>
      <c r="BR41" s="686"/>
      <c r="BS41" s="686"/>
      <c r="BT41" s="686"/>
      <c r="BU41" s="686"/>
      <c r="BV41" s="686"/>
      <c r="BW41" s="686"/>
      <c r="BX41" s="686"/>
      <c r="BY41" s="686"/>
      <c r="BZ41" s="686"/>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c r="DD41" s="686"/>
      <c r="DE41" s="686"/>
      <c r="DF41" s="686"/>
      <c r="DG41" s="686"/>
      <c r="DH41" s="686"/>
      <c r="DI41" s="686"/>
      <c r="DJ41" s="686"/>
      <c r="DK41" s="686"/>
      <c r="DL41" s="686"/>
      <c r="DM41" s="686"/>
      <c r="DN41" s="686"/>
      <c r="DO41" s="686"/>
      <c r="DP41" s="686"/>
      <c r="DQ41" s="686"/>
      <c r="DR41" s="686"/>
      <c r="DS41" s="686"/>
      <c r="DT41" s="686"/>
      <c r="DU41" s="686"/>
      <c r="DV41" s="686"/>
      <c r="DW41" s="686"/>
      <c r="DX41" s="686"/>
      <c r="DY41" s="686"/>
      <c r="DZ41" s="686"/>
      <c r="EA41" s="686"/>
      <c r="EB41" s="686"/>
      <c r="EC41" s="686"/>
      <c r="ED41" s="686"/>
      <c r="EE41" s="686"/>
      <c r="EF41" s="686"/>
      <c r="EG41" s="686"/>
      <c r="EH41" s="686"/>
      <c r="EI41" s="686"/>
      <c r="EJ41" s="686"/>
      <c r="EK41" s="686"/>
      <c r="EL41" s="686"/>
      <c r="EM41" s="686"/>
      <c r="EN41" s="686"/>
      <c r="EO41" s="686"/>
      <c r="EP41" s="686"/>
      <c r="EQ41" s="686"/>
      <c r="ER41" s="686"/>
      <c r="ES41" s="686"/>
      <c r="ET41" s="686"/>
      <c r="EU41" s="686"/>
      <c r="EV41" s="686"/>
      <c r="EW41" s="686"/>
      <c r="EX41" s="686"/>
      <c r="EY41" s="686"/>
      <c r="EZ41" s="686"/>
      <c r="FA41" s="686"/>
      <c r="FB41" s="686"/>
      <c r="FC41" s="686"/>
      <c r="FD41" s="686"/>
      <c r="FE41" s="686"/>
      <c r="FF41" s="686"/>
      <c r="FG41" s="686"/>
      <c r="FH41" s="686"/>
      <c r="FI41" s="686"/>
      <c r="FJ41" s="686"/>
      <c r="FK41" s="686"/>
      <c r="FL41" s="686"/>
      <c r="FM41" s="686"/>
      <c r="FN41" s="686"/>
      <c r="FO41" s="686"/>
      <c r="FP41" s="686"/>
      <c r="FQ41" s="686"/>
      <c r="FR41" s="686"/>
      <c r="FS41" s="686"/>
      <c r="FT41" s="686"/>
      <c r="FU41" s="686"/>
      <c r="FV41" s="686"/>
      <c r="FW41" s="686"/>
      <c r="FX41" s="686"/>
      <c r="FY41" s="686"/>
      <c r="FZ41" s="686"/>
      <c r="GA41" s="686"/>
      <c r="GB41" s="686"/>
      <c r="GC41" s="686"/>
      <c r="GD41" s="686"/>
      <c r="GE41" s="686"/>
      <c r="GF41" s="686"/>
      <c r="GG41" s="686"/>
      <c r="GH41" s="686"/>
      <c r="GI41" s="686"/>
      <c r="GJ41" s="686"/>
      <c r="GK41" s="686"/>
      <c r="GL41" s="686"/>
      <c r="GM41" s="686"/>
      <c r="GN41" s="686"/>
      <c r="GO41" s="686"/>
      <c r="GP41" s="686"/>
      <c r="GQ41" s="686"/>
      <c r="GR41" s="686"/>
      <c r="GS41" s="686"/>
      <c r="GT41" s="686"/>
      <c r="GU41" s="686"/>
      <c r="GV41" s="686"/>
      <c r="GW41" s="686"/>
      <c r="GX41" s="686"/>
      <c r="GY41" s="686"/>
      <c r="GZ41" s="686"/>
      <c r="HA41" s="686"/>
      <c r="HB41" s="686"/>
      <c r="HC41" s="686"/>
      <c r="HD41" s="686"/>
      <c r="HE41" s="686"/>
      <c r="HF41" s="686"/>
      <c r="HG41" s="686"/>
      <c r="HH41" s="686"/>
      <c r="HI41" s="686"/>
      <c r="HJ41" s="686"/>
      <c r="HK41" s="686"/>
      <c r="HL41" s="686"/>
      <c r="HM41" s="686"/>
      <c r="HN41" s="686"/>
      <c r="HO41" s="686"/>
      <c r="HP41" s="686"/>
      <c r="HQ41" s="686"/>
      <c r="HR41" s="686"/>
      <c r="HS41" s="686"/>
      <c r="HT41" s="686"/>
      <c r="HU41" s="686"/>
      <c r="HV41" s="686"/>
      <c r="HW41" s="686"/>
      <c r="HX41" s="686"/>
      <c r="HY41" s="686"/>
      <c r="HZ41" s="686"/>
      <c r="IA41" s="686"/>
      <c r="IB41" s="686"/>
      <c r="IC41" s="686"/>
      <c r="ID41" s="686"/>
      <c r="IE41" s="686"/>
      <c r="IF41" s="686"/>
      <c r="IG41" s="686"/>
      <c r="IH41" s="686"/>
      <c r="II41" s="686"/>
      <c r="IJ41" s="686"/>
      <c r="IK41" s="686"/>
      <c r="IL41" s="686"/>
      <c r="IM41" s="686"/>
      <c r="IN41" s="686"/>
      <c r="IO41" s="686"/>
      <c r="IP41" s="686"/>
      <c r="IQ41" s="686"/>
      <c r="IR41" s="686"/>
      <c r="IS41" s="686"/>
      <c r="IT41" s="686"/>
      <c r="IU41" s="686"/>
      <c r="IV41" s="686"/>
      <c r="IW41" s="686"/>
    </row>
    <row r="42" spans="2:257" s="9" customFormat="1" ht="58" customHeight="1">
      <c r="B42" s="273"/>
      <c r="C42" s="274"/>
      <c r="D42" s="682"/>
      <c r="E42" s="775" t="s">
        <v>290</v>
      </c>
      <c r="F42" s="775"/>
      <c r="G42" s="775"/>
      <c r="H42" s="775"/>
      <c r="I42" s="775"/>
      <c r="J42" s="775"/>
      <c r="K42" s="775"/>
      <c r="L42" s="775"/>
      <c r="M42" s="684"/>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686"/>
      <c r="CT42" s="686"/>
      <c r="CU42" s="686"/>
      <c r="CV42" s="686"/>
      <c r="CW42" s="686"/>
      <c r="CX42" s="686"/>
      <c r="CY42" s="686"/>
      <c r="CZ42" s="686"/>
      <c r="DA42" s="686"/>
      <c r="DB42" s="686"/>
      <c r="DC42" s="686"/>
      <c r="DD42" s="686"/>
      <c r="DE42" s="686"/>
      <c r="DF42" s="686"/>
      <c r="DG42" s="686"/>
      <c r="DH42" s="686"/>
      <c r="DI42" s="686"/>
      <c r="DJ42" s="686"/>
      <c r="DK42" s="686"/>
      <c r="DL42" s="686"/>
      <c r="DM42" s="686"/>
      <c r="DN42" s="686"/>
      <c r="DO42" s="686"/>
      <c r="DP42" s="686"/>
      <c r="DQ42" s="686"/>
      <c r="DR42" s="686"/>
      <c r="DS42" s="686"/>
      <c r="DT42" s="686"/>
      <c r="DU42" s="686"/>
      <c r="DV42" s="686"/>
      <c r="DW42" s="686"/>
      <c r="DX42" s="686"/>
      <c r="DY42" s="686"/>
      <c r="DZ42" s="686"/>
      <c r="EA42" s="686"/>
      <c r="EB42" s="686"/>
      <c r="EC42" s="686"/>
      <c r="ED42" s="686"/>
      <c r="EE42" s="686"/>
      <c r="EF42" s="686"/>
      <c r="EG42" s="686"/>
      <c r="EH42" s="686"/>
      <c r="EI42" s="686"/>
      <c r="EJ42" s="686"/>
      <c r="EK42" s="686"/>
      <c r="EL42" s="686"/>
      <c r="EM42" s="686"/>
      <c r="EN42" s="686"/>
      <c r="EO42" s="686"/>
      <c r="EP42" s="686"/>
      <c r="EQ42" s="686"/>
      <c r="ER42" s="686"/>
      <c r="ES42" s="686"/>
      <c r="ET42" s="686"/>
      <c r="EU42" s="686"/>
      <c r="EV42" s="686"/>
      <c r="EW42" s="686"/>
      <c r="EX42" s="686"/>
      <c r="EY42" s="686"/>
      <c r="EZ42" s="686"/>
      <c r="FA42" s="686"/>
      <c r="FB42" s="686"/>
      <c r="FC42" s="686"/>
      <c r="FD42" s="686"/>
      <c r="FE42" s="686"/>
      <c r="FF42" s="686"/>
      <c r="FG42" s="686"/>
      <c r="FH42" s="686"/>
      <c r="FI42" s="686"/>
      <c r="FJ42" s="686"/>
      <c r="FK42" s="686"/>
      <c r="FL42" s="686"/>
      <c r="FM42" s="686"/>
      <c r="FN42" s="686"/>
      <c r="FO42" s="686"/>
      <c r="FP42" s="686"/>
      <c r="FQ42" s="686"/>
      <c r="FR42" s="686"/>
      <c r="FS42" s="686"/>
      <c r="FT42" s="686"/>
      <c r="FU42" s="686"/>
      <c r="FV42" s="686"/>
      <c r="FW42" s="686"/>
      <c r="FX42" s="686"/>
      <c r="FY42" s="686"/>
      <c r="FZ42" s="686"/>
      <c r="GA42" s="686"/>
      <c r="GB42" s="686"/>
      <c r="GC42" s="686"/>
      <c r="GD42" s="686"/>
      <c r="GE42" s="686"/>
      <c r="GF42" s="686"/>
      <c r="GG42" s="686"/>
      <c r="GH42" s="686"/>
      <c r="GI42" s="686"/>
      <c r="GJ42" s="686"/>
      <c r="GK42" s="686"/>
      <c r="GL42" s="686"/>
      <c r="GM42" s="686"/>
      <c r="GN42" s="686"/>
      <c r="GO42" s="686"/>
      <c r="GP42" s="686"/>
      <c r="GQ42" s="686"/>
      <c r="GR42" s="686"/>
      <c r="GS42" s="686"/>
      <c r="GT42" s="686"/>
      <c r="GU42" s="686"/>
      <c r="GV42" s="686"/>
      <c r="GW42" s="686"/>
      <c r="GX42" s="686"/>
      <c r="GY42" s="686"/>
      <c r="GZ42" s="686"/>
      <c r="HA42" s="686"/>
      <c r="HB42" s="686"/>
      <c r="HC42" s="686"/>
      <c r="HD42" s="686"/>
      <c r="HE42" s="686"/>
      <c r="HF42" s="686"/>
      <c r="HG42" s="686"/>
      <c r="HH42" s="686"/>
      <c r="HI42" s="686"/>
      <c r="HJ42" s="686"/>
      <c r="HK42" s="686"/>
      <c r="HL42" s="686"/>
      <c r="HM42" s="686"/>
      <c r="HN42" s="686"/>
      <c r="HO42" s="686"/>
      <c r="HP42" s="686"/>
      <c r="HQ42" s="686"/>
      <c r="HR42" s="686"/>
      <c r="HS42" s="686"/>
      <c r="HT42" s="686"/>
      <c r="HU42" s="686"/>
      <c r="HV42" s="686"/>
      <c r="HW42" s="686"/>
      <c r="HX42" s="686"/>
      <c r="HY42" s="686"/>
      <c r="HZ42" s="686"/>
      <c r="IA42" s="686"/>
      <c r="IB42" s="686"/>
      <c r="IC42" s="686"/>
      <c r="ID42" s="686"/>
      <c r="IE42" s="686"/>
      <c r="IF42" s="686"/>
      <c r="IG42" s="686"/>
      <c r="IH42" s="686"/>
      <c r="II42" s="686"/>
      <c r="IJ42" s="686"/>
      <c r="IK42" s="686"/>
      <c r="IL42" s="686"/>
      <c r="IM42" s="686"/>
      <c r="IN42" s="686"/>
      <c r="IO42" s="686"/>
      <c r="IP42" s="686"/>
      <c r="IQ42" s="686"/>
      <c r="IR42" s="686"/>
      <c r="IS42" s="686"/>
      <c r="IT42" s="686"/>
      <c r="IU42" s="686"/>
      <c r="IV42" s="686"/>
      <c r="IW42" s="686"/>
    </row>
    <row r="43" spans="2:257" s="9" customFormat="1" ht="12.65" customHeight="1">
      <c r="B43" s="273"/>
      <c r="C43" s="274"/>
      <c r="D43" s="274"/>
      <c r="E43" s="257"/>
      <c r="F43" s="257"/>
      <c r="G43" s="257"/>
      <c r="H43" s="257"/>
      <c r="I43" s="257"/>
      <c r="J43" s="257"/>
      <c r="K43" s="257"/>
      <c r="L43" s="257"/>
      <c r="M43" s="76"/>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c r="DD43" s="686"/>
      <c r="DE43" s="686"/>
      <c r="DF43" s="686"/>
      <c r="DG43" s="686"/>
      <c r="DH43" s="686"/>
      <c r="DI43" s="686"/>
      <c r="DJ43" s="686"/>
      <c r="DK43" s="686"/>
      <c r="DL43" s="686"/>
      <c r="DM43" s="686"/>
      <c r="DN43" s="686"/>
      <c r="DO43" s="686"/>
      <c r="DP43" s="686"/>
      <c r="DQ43" s="686"/>
      <c r="DR43" s="686"/>
      <c r="DS43" s="686"/>
      <c r="DT43" s="686"/>
      <c r="DU43" s="686"/>
      <c r="DV43" s="686"/>
      <c r="DW43" s="686"/>
      <c r="DX43" s="686"/>
      <c r="DY43" s="686"/>
      <c r="DZ43" s="686"/>
      <c r="EA43" s="686"/>
      <c r="EB43" s="686"/>
      <c r="EC43" s="686"/>
      <c r="ED43" s="686"/>
      <c r="EE43" s="686"/>
      <c r="EF43" s="686"/>
      <c r="EG43" s="686"/>
      <c r="EH43" s="686"/>
      <c r="EI43" s="686"/>
      <c r="EJ43" s="686"/>
      <c r="EK43" s="686"/>
      <c r="EL43" s="686"/>
      <c r="EM43" s="686"/>
      <c r="EN43" s="686"/>
      <c r="EO43" s="686"/>
      <c r="EP43" s="686"/>
      <c r="EQ43" s="686"/>
      <c r="ER43" s="686"/>
      <c r="ES43" s="686"/>
      <c r="ET43" s="686"/>
      <c r="EU43" s="686"/>
      <c r="EV43" s="686"/>
      <c r="EW43" s="686"/>
      <c r="EX43" s="686"/>
      <c r="EY43" s="686"/>
      <c r="EZ43" s="686"/>
      <c r="FA43" s="686"/>
      <c r="FB43" s="686"/>
      <c r="FC43" s="686"/>
      <c r="FD43" s="686"/>
      <c r="FE43" s="686"/>
      <c r="FF43" s="686"/>
      <c r="FG43" s="686"/>
      <c r="FH43" s="686"/>
      <c r="FI43" s="686"/>
      <c r="FJ43" s="686"/>
      <c r="FK43" s="686"/>
      <c r="FL43" s="686"/>
      <c r="FM43" s="686"/>
      <c r="FN43" s="686"/>
      <c r="FO43" s="686"/>
      <c r="FP43" s="686"/>
      <c r="FQ43" s="686"/>
      <c r="FR43" s="686"/>
      <c r="FS43" s="686"/>
      <c r="FT43" s="686"/>
      <c r="FU43" s="686"/>
      <c r="FV43" s="686"/>
      <c r="FW43" s="686"/>
      <c r="FX43" s="686"/>
      <c r="FY43" s="686"/>
      <c r="FZ43" s="686"/>
      <c r="GA43" s="686"/>
      <c r="GB43" s="686"/>
      <c r="GC43" s="686"/>
      <c r="GD43" s="686"/>
      <c r="GE43" s="686"/>
      <c r="GF43" s="686"/>
      <c r="GG43" s="686"/>
      <c r="GH43" s="686"/>
      <c r="GI43" s="686"/>
      <c r="GJ43" s="686"/>
      <c r="GK43" s="686"/>
      <c r="GL43" s="686"/>
      <c r="GM43" s="686"/>
      <c r="GN43" s="686"/>
      <c r="GO43" s="686"/>
      <c r="GP43" s="686"/>
      <c r="GQ43" s="686"/>
      <c r="GR43" s="686"/>
      <c r="GS43" s="686"/>
      <c r="GT43" s="686"/>
      <c r="GU43" s="686"/>
      <c r="GV43" s="686"/>
      <c r="GW43" s="686"/>
      <c r="GX43" s="686"/>
      <c r="GY43" s="686"/>
      <c r="GZ43" s="686"/>
      <c r="HA43" s="686"/>
      <c r="HB43" s="686"/>
      <c r="HC43" s="686"/>
      <c r="HD43" s="686"/>
      <c r="HE43" s="686"/>
      <c r="HF43" s="686"/>
      <c r="HG43" s="686"/>
      <c r="HH43" s="686"/>
      <c r="HI43" s="686"/>
      <c r="HJ43" s="686"/>
      <c r="HK43" s="686"/>
      <c r="HL43" s="686"/>
      <c r="HM43" s="686"/>
      <c r="HN43" s="686"/>
      <c r="HO43" s="686"/>
      <c r="HP43" s="686"/>
      <c r="HQ43" s="686"/>
      <c r="HR43" s="686"/>
      <c r="HS43" s="686"/>
      <c r="HT43" s="686"/>
      <c r="HU43" s="686"/>
      <c r="HV43" s="686"/>
      <c r="HW43" s="686"/>
      <c r="HX43" s="686"/>
      <c r="HY43" s="686"/>
      <c r="HZ43" s="686"/>
      <c r="IA43" s="686"/>
      <c r="IB43" s="686"/>
      <c r="IC43" s="686"/>
      <c r="ID43" s="686"/>
      <c r="IE43" s="686"/>
      <c r="IF43" s="686"/>
      <c r="IG43" s="686"/>
      <c r="IH43" s="686"/>
      <c r="II43" s="686"/>
      <c r="IJ43" s="686"/>
      <c r="IK43" s="686"/>
      <c r="IL43" s="686"/>
      <c r="IM43" s="686"/>
      <c r="IN43" s="686"/>
      <c r="IO43" s="686"/>
      <c r="IP43" s="686"/>
      <c r="IQ43" s="686"/>
      <c r="IR43" s="686"/>
      <c r="IS43" s="686"/>
      <c r="IT43" s="686"/>
      <c r="IU43" s="686"/>
      <c r="IV43" s="686"/>
      <c r="IW43" s="686"/>
    </row>
    <row r="44" spans="2:257" s="9" customFormat="1" ht="46" customHeight="1">
      <c r="B44" s="273"/>
      <c r="C44" s="274"/>
      <c r="D44" s="682"/>
      <c r="E44" s="775" t="s">
        <v>298</v>
      </c>
      <c r="F44" s="775"/>
      <c r="G44" s="775"/>
      <c r="H44" s="775"/>
      <c r="I44" s="775"/>
      <c r="J44" s="775"/>
      <c r="K44" s="775"/>
      <c r="L44" s="775"/>
      <c r="M44" s="684"/>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6"/>
      <c r="BO44" s="686"/>
      <c r="BP44" s="686"/>
      <c r="BQ44" s="686"/>
      <c r="BR44" s="686"/>
      <c r="BS44" s="686"/>
      <c r="BT44" s="686"/>
      <c r="BU44" s="686"/>
      <c r="BV44" s="686"/>
      <c r="BW44" s="686"/>
      <c r="BX44" s="686"/>
      <c r="BY44" s="686"/>
      <c r="BZ44" s="686"/>
      <c r="CA44" s="686"/>
      <c r="CB44" s="686"/>
      <c r="CC44" s="686"/>
      <c r="CD44" s="686"/>
      <c r="CE44" s="686"/>
      <c r="CF44" s="686"/>
      <c r="CG44" s="686"/>
      <c r="CH44" s="686"/>
      <c r="CI44" s="686"/>
      <c r="CJ44" s="686"/>
      <c r="CK44" s="686"/>
      <c r="CL44" s="686"/>
      <c r="CM44" s="686"/>
      <c r="CN44" s="686"/>
      <c r="CO44" s="686"/>
      <c r="CP44" s="686"/>
      <c r="CQ44" s="686"/>
      <c r="CR44" s="686"/>
      <c r="CS44" s="686"/>
      <c r="CT44" s="686"/>
      <c r="CU44" s="686"/>
      <c r="CV44" s="686"/>
      <c r="CW44" s="686"/>
      <c r="CX44" s="686"/>
      <c r="CY44" s="686"/>
      <c r="CZ44" s="686"/>
      <c r="DA44" s="686"/>
      <c r="DB44" s="686"/>
      <c r="DC44" s="686"/>
      <c r="DD44" s="686"/>
      <c r="DE44" s="686"/>
      <c r="DF44" s="686"/>
      <c r="DG44" s="686"/>
      <c r="DH44" s="686"/>
      <c r="DI44" s="686"/>
      <c r="DJ44" s="686"/>
      <c r="DK44" s="686"/>
      <c r="DL44" s="686"/>
      <c r="DM44" s="686"/>
      <c r="DN44" s="686"/>
      <c r="DO44" s="686"/>
      <c r="DP44" s="686"/>
      <c r="DQ44" s="686"/>
      <c r="DR44" s="686"/>
      <c r="DS44" s="686"/>
      <c r="DT44" s="686"/>
      <c r="DU44" s="686"/>
      <c r="DV44" s="686"/>
      <c r="DW44" s="686"/>
      <c r="DX44" s="686"/>
      <c r="DY44" s="686"/>
      <c r="DZ44" s="686"/>
      <c r="EA44" s="686"/>
      <c r="EB44" s="686"/>
      <c r="EC44" s="686"/>
      <c r="ED44" s="686"/>
      <c r="EE44" s="686"/>
      <c r="EF44" s="686"/>
      <c r="EG44" s="686"/>
      <c r="EH44" s="686"/>
      <c r="EI44" s="686"/>
      <c r="EJ44" s="686"/>
      <c r="EK44" s="686"/>
      <c r="EL44" s="686"/>
      <c r="EM44" s="686"/>
      <c r="EN44" s="686"/>
      <c r="EO44" s="686"/>
      <c r="EP44" s="686"/>
      <c r="EQ44" s="686"/>
      <c r="ER44" s="686"/>
      <c r="ES44" s="686"/>
      <c r="ET44" s="686"/>
      <c r="EU44" s="686"/>
      <c r="EV44" s="686"/>
      <c r="EW44" s="686"/>
      <c r="EX44" s="686"/>
      <c r="EY44" s="686"/>
      <c r="EZ44" s="686"/>
      <c r="FA44" s="686"/>
      <c r="FB44" s="686"/>
      <c r="FC44" s="686"/>
      <c r="FD44" s="686"/>
      <c r="FE44" s="686"/>
      <c r="FF44" s="686"/>
      <c r="FG44" s="686"/>
      <c r="FH44" s="686"/>
      <c r="FI44" s="686"/>
      <c r="FJ44" s="686"/>
      <c r="FK44" s="686"/>
      <c r="FL44" s="686"/>
      <c r="FM44" s="686"/>
      <c r="FN44" s="686"/>
      <c r="FO44" s="686"/>
      <c r="FP44" s="686"/>
      <c r="FQ44" s="686"/>
      <c r="FR44" s="686"/>
      <c r="FS44" s="686"/>
      <c r="FT44" s="686"/>
      <c r="FU44" s="686"/>
      <c r="FV44" s="686"/>
      <c r="FW44" s="686"/>
      <c r="FX44" s="686"/>
      <c r="FY44" s="686"/>
      <c r="FZ44" s="686"/>
      <c r="GA44" s="686"/>
      <c r="GB44" s="686"/>
      <c r="GC44" s="686"/>
      <c r="GD44" s="686"/>
      <c r="GE44" s="686"/>
      <c r="GF44" s="686"/>
      <c r="GG44" s="686"/>
      <c r="GH44" s="686"/>
      <c r="GI44" s="686"/>
      <c r="GJ44" s="686"/>
      <c r="GK44" s="686"/>
      <c r="GL44" s="686"/>
      <c r="GM44" s="686"/>
      <c r="GN44" s="686"/>
      <c r="GO44" s="686"/>
      <c r="GP44" s="686"/>
      <c r="GQ44" s="686"/>
      <c r="GR44" s="686"/>
      <c r="GS44" s="686"/>
      <c r="GT44" s="686"/>
      <c r="GU44" s="686"/>
      <c r="GV44" s="686"/>
      <c r="GW44" s="686"/>
      <c r="GX44" s="686"/>
      <c r="GY44" s="686"/>
      <c r="GZ44" s="686"/>
      <c r="HA44" s="686"/>
      <c r="HB44" s="686"/>
      <c r="HC44" s="686"/>
      <c r="HD44" s="686"/>
      <c r="HE44" s="686"/>
      <c r="HF44" s="686"/>
      <c r="HG44" s="686"/>
      <c r="HH44" s="686"/>
      <c r="HI44" s="686"/>
      <c r="HJ44" s="686"/>
      <c r="HK44" s="686"/>
      <c r="HL44" s="686"/>
      <c r="HM44" s="686"/>
      <c r="HN44" s="686"/>
      <c r="HO44" s="686"/>
      <c r="HP44" s="686"/>
      <c r="HQ44" s="686"/>
      <c r="HR44" s="686"/>
      <c r="HS44" s="686"/>
      <c r="HT44" s="686"/>
      <c r="HU44" s="686"/>
      <c r="HV44" s="686"/>
      <c r="HW44" s="686"/>
      <c r="HX44" s="686"/>
      <c r="HY44" s="686"/>
      <c r="HZ44" s="686"/>
      <c r="IA44" s="686"/>
      <c r="IB44" s="686"/>
      <c r="IC44" s="686"/>
      <c r="ID44" s="686"/>
      <c r="IE44" s="686"/>
      <c r="IF44" s="686"/>
      <c r="IG44" s="686"/>
      <c r="IH44" s="686"/>
      <c r="II44" s="686"/>
      <c r="IJ44" s="686"/>
      <c r="IK44" s="686"/>
      <c r="IL44" s="686"/>
      <c r="IM44" s="686"/>
      <c r="IN44" s="686"/>
      <c r="IO44" s="686"/>
      <c r="IP44" s="686"/>
      <c r="IQ44" s="686"/>
      <c r="IR44" s="686"/>
      <c r="IS44" s="686"/>
      <c r="IT44" s="686"/>
      <c r="IU44" s="686"/>
      <c r="IV44" s="686"/>
      <c r="IW44" s="686"/>
    </row>
    <row r="45" spans="2:257" s="9" customFormat="1" ht="12.65" customHeight="1">
      <c r="B45" s="273"/>
      <c r="C45" s="274"/>
      <c r="D45" s="274"/>
      <c r="E45" s="257"/>
      <c r="F45" s="257"/>
      <c r="G45" s="257"/>
      <c r="H45" s="257"/>
      <c r="I45" s="257"/>
      <c r="J45" s="257"/>
      <c r="K45" s="257"/>
      <c r="L45" s="257"/>
      <c r="M45" s="7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6"/>
      <c r="BO45" s="686"/>
      <c r="BP45" s="686"/>
      <c r="BQ45" s="686"/>
      <c r="BR45" s="686"/>
      <c r="BS45" s="686"/>
      <c r="BT45" s="686"/>
      <c r="BU45" s="686"/>
      <c r="BV45" s="686"/>
      <c r="BW45" s="686"/>
      <c r="BX45" s="686"/>
      <c r="BY45" s="686"/>
      <c r="BZ45" s="686"/>
      <c r="CA45" s="686"/>
      <c r="CB45" s="686"/>
      <c r="CC45" s="686"/>
      <c r="CD45" s="686"/>
      <c r="CE45" s="686"/>
      <c r="CF45" s="686"/>
      <c r="CG45" s="686"/>
      <c r="CH45" s="686"/>
      <c r="CI45" s="686"/>
      <c r="CJ45" s="686"/>
      <c r="CK45" s="686"/>
      <c r="CL45" s="686"/>
      <c r="CM45" s="686"/>
      <c r="CN45" s="686"/>
      <c r="CO45" s="686"/>
      <c r="CP45" s="686"/>
      <c r="CQ45" s="686"/>
      <c r="CR45" s="686"/>
      <c r="CS45" s="686"/>
      <c r="CT45" s="686"/>
      <c r="CU45" s="686"/>
      <c r="CV45" s="686"/>
      <c r="CW45" s="686"/>
      <c r="CX45" s="686"/>
      <c r="CY45" s="686"/>
      <c r="CZ45" s="686"/>
      <c r="DA45" s="686"/>
      <c r="DB45" s="686"/>
      <c r="DC45" s="686"/>
      <c r="DD45" s="686"/>
      <c r="DE45" s="686"/>
      <c r="DF45" s="686"/>
      <c r="DG45" s="686"/>
      <c r="DH45" s="686"/>
      <c r="DI45" s="686"/>
      <c r="DJ45" s="686"/>
      <c r="DK45" s="686"/>
      <c r="DL45" s="686"/>
      <c r="DM45" s="686"/>
      <c r="DN45" s="686"/>
      <c r="DO45" s="686"/>
      <c r="DP45" s="686"/>
      <c r="DQ45" s="686"/>
      <c r="DR45" s="686"/>
      <c r="DS45" s="686"/>
      <c r="DT45" s="686"/>
      <c r="DU45" s="686"/>
      <c r="DV45" s="686"/>
      <c r="DW45" s="686"/>
      <c r="DX45" s="686"/>
      <c r="DY45" s="686"/>
      <c r="DZ45" s="686"/>
      <c r="EA45" s="686"/>
      <c r="EB45" s="686"/>
      <c r="EC45" s="686"/>
      <c r="ED45" s="686"/>
      <c r="EE45" s="686"/>
      <c r="EF45" s="686"/>
      <c r="EG45" s="686"/>
      <c r="EH45" s="686"/>
      <c r="EI45" s="686"/>
      <c r="EJ45" s="686"/>
      <c r="EK45" s="686"/>
      <c r="EL45" s="686"/>
      <c r="EM45" s="686"/>
      <c r="EN45" s="686"/>
      <c r="EO45" s="686"/>
      <c r="EP45" s="686"/>
      <c r="EQ45" s="686"/>
      <c r="ER45" s="686"/>
      <c r="ES45" s="686"/>
      <c r="ET45" s="686"/>
      <c r="EU45" s="686"/>
      <c r="EV45" s="686"/>
      <c r="EW45" s="686"/>
      <c r="EX45" s="686"/>
      <c r="EY45" s="686"/>
      <c r="EZ45" s="686"/>
      <c r="FA45" s="686"/>
      <c r="FB45" s="686"/>
      <c r="FC45" s="686"/>
      <c r="FD45" s="686"/>
      <c r="FE45" s="686"/>
      <c r="FF45" s="686"/>
      <c r="FG45" s="686"/>
      <c r="FH45" s="686"/>
      <c r="FI45" s="686"/>
      <c r="FJ45" s="686"/>
      <c r="FK45" s="686"/>
      <c r="FL45" s="686"/>
      <c r="FM45" s="686"/>
      <c r="FN45" s="686"/>
      <c r="FO45" s="686"/>
      <c r="FP45" s="686"/>
      <c r="FQ45" s="686"/>
      <c r="FR45" s="686"/>
      <c r="FS45" s="686"/>
      <c r="FT45" s="686"/>
      <c r="FU45" s="686"/>
      <c r="FV45" s="686"/>
      <c r="FW45" s="686"/>
      <c r="FX45" s="686"/>
      <c r="FY45" s="686"/>
      <c r="FZ45" s="686"/>
      <c r="GA45" s="686"/>
      <c r="GB45" s="686"/>
      <c r="GC45" s="686"/>
      <c r="GD45" s="686"/>
      <c r="GE45" s="686"/>
      <c r="GF45" s="686"/>
      <c r="GG45" s="686"/>
      <c r="GH45" s="686"/>
      <c r="GI45" s="686"/>
      <c r="GJ45" s="686"/>
      <c r="GK45" s="686"/>
      <c r="GL45" s="686"/>
      <c r="GM45" s="686"/>
      <c r="GN45" s="686"/>
      <c r="GO45" s="686"/>
      <c r="GP45" s="686"/>
      <c r="GQ45" s="686"/>
      <c r="GR45" s="686"/>
      <c r="GS45" s="686"/>
      <c r="GT45" s="686"/>
      <c r="GU45" s="686"/>
      <c r="GV45" s="686"/>
      <c r="GW45" s="686"/>
      <c r="GX45" s="686"/>
      <c r="GY45" s="686"/>
      <c r="GZ45" s="686"/>
      <c r="HA45" s="686"/>
      <c r="HB45" s="686"/>
      <c r="HC45" s="686"/>
      <c r="HD45" s="686"/>
      <c r="HE45" s="686"/>
      <c r="HF45" s="686"/>
      <c r="HG45" s="686"/>
      <c r="HH45" s="686"/>
      <c r="HI45" s="686"/>
      <c r="HJ45" s="686"/>
      <c r="HK45" s="686"/>
      <c r="HL45" s="686"/>
      <c r="HM45" s="686"/>
      <c r="HN45" s="686"/>
      <c r="HO45" s="686"/>
      <c r="HP45" s="686"/>
      <c r="HQ45" s="686"/>
      <c r="HR45" s="686"/>
      <c r="HS45" s="686"/>
      <c r="HT45" s="686"/>
      <c r="HU45" s="686"/>
      <c r="HV45" s="686"/>
      <c r="HW45" s="686"/>
      <c r="HX45" s="686"/>
      <c r="HY45" s="686"/>
      <c r="HZ45" s="686"/>
      <c r="IA45" s="686"/>
      <c r="IB45" s="686"/>
      <c r="IC45" s="686"/>
      <c r="ID45" s="686"/>
      <c r="IE45" s="686"/>
      <c r="IF45" s="686"/>
      <c r="IG45" s="686"/>
      <c r="IH45" s="686"/>
      <c r="II45" s="686"/>
      <c r="IJ45" s="686"/>
      <c r="IK45" s="686"/>
      <c r="IL45" s="686"/>
      <c r="IM45" s="686"/>
      <c r="IN45" s="686"/>
      <c r="IO45" s="686"/>
      <c r="IP45" s="686"/>
      <c r="IQ45" s="686"/>
      <c r="IR45" s="686"/>
      <c r="IS45" s="686"/>
      <c r="IT45" s="686"/>
      <c r="IU45" s="686"/>
      <c r="IV45" s="686"/>
      <c r="IW45" s="686"/>
    </row>
    <row r="46" spans="2:257" s="9" customFormat="1" ht="46" customHeight="1">
      <c r="B46" s="273"/>
      <c r="C46" s="258"/>
      <c r="D46" s="683"/>
      <c r="E46" s="775" t="s">
        <v>297</v>
      </c>
      <c r="F46" s="775"/>
      <c r="G46" s="775"/>
      <c r="H46" s="775"/>
      <c r="I46" s="775"/>
      <c r="J46" s="775"/>
      <c r="K46" s="775"/>
      <c r="L46" s="775"/>
      <c r="M46" s="684"/>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c r="CA46" s="686"/>
      <c r="CB46" s="686"/>
      <c r="CC46" s="686"/>
      <c r="CD46" s="686"/>
      <c r="CE46" s="686"/>
      <c r="CF46" s="686"/>
      <c r="CG46" s="686"/>
      <c r="CH46" s="686"/>
      <c r="CI46" s="686"/>
      <c r="CJ46" s="686"/>
      <c r="CK46" s="686"/>
      <c r="CL46" s="686"/>
      <c r="CM46" s="686"/>
      <c r="CN46" s="686"/>
      <c r="CO46" s="686"/>
      <c r="CP46" s="686"/>
      <c r="CQ46" s="686"/>
      <c r="CR46" s="686"/>
      <c r="CS46" s="686"/>
      <c r="CT46" s="686"/>
      <c r="CU46" s="686"/>
      <c r="CV46" s="686"/>
      <c r="CW46" s="686"/>
      <c r="CX46" s="686"/>
      <c r="CY46" s="686"/>
      <c r="CZ46" s="686"/>
      <c r="DA46" s="686"/>
      <c r="DB46" s="686"/>
      <c r="DC46" s="686"/>
      <c r="DD46" s="686"/>
      <c r="DE46" s="686"/>
      <c r="DF46" s="686"/>
      <c r="DG46" s="686"/>
      <c r="DH46" s="686"/>
      <c r="DI46" s="686"/>
      <c r="DJ46" s="686"/>
      <c r="DK46" s="686"/>
      <c r="DL46" s="686"/>
      <c r="DM46" s="686"/>
      <c r="DN46" s="686"/>
      <c r="DO46" s="686"/>
      <c r="DP46" s="686"/>
      <c r="DQ46" s="686"/>
      <c r="DR46" s="686"/>
      <c r="DS46" s="686"/>
      <c r="DT46" s="686"/>
      <c r="DU46" s="686"/>
      <c r="DV46" s="686"/>
      <c r="DW46" s="686"/>
      <c r="DX46" s="686"/>
      <c r="DY46" s="686"/>
      <c r="DZ46" s="686"/>
      <c r="EA46" s="686"/>
      <c r="EB46" s="686"/>
      <c r="EC46" s="686"/>
      <c r="ED46" s="686"/>
      <c r="EE46" s="686"/>
      <c r="EF46" s="686"/>
      <c r="EG46" s="686"/>
      <c r="EH46" s="686"/>
      <c r="EI46" s="686"/>
      <c r="EJ46" s="686"/>
      <c r="EK46" s="686"/>
      <c r="EL46" s="686"/>
      <c r="EM46" s="686"/>
      <c r="EN46" s="686"/>
      <c r="EO46" s="686"/>
      <c r="EP46" s="686"/>
      <c r="EQ46" s="686"/>
      <c r="ER46" s="686"/>
      <c r="ES46" s="686"/>
      <c r="ET46" s="686"/>
      <c r="EU46" s="686"/>
      <c r="EV46" s="686"/>
      <c r="EW46" s="686"/>
      <c r="EX46" s="686"/>
      <c r="EY46" s="686"/>
      <c r="EZ46" s="686"/>
      <c r="FA46" s="686"/>
      <c r="FB46" s="686"/>
      <c r="FC46" s="686"/>
      <c r="FD46" s="686"/>
      <c r="FE46" s="686"/>
      <c r="FF46" s="686"/>
      <c r="FG46" s="686"/>
      <c r="FH46" s="686"/>
      <c r="FI46" s="686"/>
      <c r="FJ46" s="686"/>
      <c r="FK46" s="686"/>
      <c r="FL46" s="686"/>
      <c r="FM46" s="686"/>
      <c r="FN46" s="686"/>
      <c r="FO46" s="686"/>
      <c r="FP46" s="686"/>
      <c r="FQ46" s="686"/>
      <c r="FR46" s="686"/>
      <c r="FS46" s="686"/>
      <c r="FT46" s="686"/>
      <c r="FU46" s="686"/>
      <c r="FV46" s="686"/>
      <c r="FW46" s="686"/>
      <c r="FX46" s="686"/>
      <c r="FY46" s="686"/>
      <c r="FZ46" s="686"/>
      <c r="GA46" s="686"/>
      <c r="GB46" s="686"/>
      <c r="GC46" s="686"/>
      <c r="GD46" s="686"/>
      <c r="GE46" s="686"/>
      <c r="GF46" s="686"/>
      <c r="GG46" s="686"/>
      <c r="GH46" s="686"/>
      <c r="GI46" s="686"/>
      <c r="GJ46" s="686"/>
      <c r="GK46" s="686"/>
      <c r="GL46" s="686"/>
      <c r="GM46" s="686"/>
      <c r="GN46" s="686"/>
      <c r="GO46" s="686"/>
      <c r="GP46" s="686"/>
      <c r="GQ46" s="686"/>
      <c r="GR46" s="686"/>
      <c r="GS46" s="686"/>
      <c r="GT46" s="686"/>
      <c r="GU46" s="686"/>
      <c r="GV46" s="686"/>
      <c r="GW46" s="686"/>
      <c r="GX46" s="686"/>
      <c r="GY46" s="686"/>
      <c r="GZ46" s="686"/>
      <c r="HA46" s="686"/>
      <c r="HB46" s="686"/>
      <c r="HC46" s="686"/>
      <c r="HD46" s="686"/>
      <c r="HE46" s="686"/>
      <c r="HF46" s="686"/>
      <c r="HG46" s="686"/>
      <c r="HH46" s="686"/>
      <c r="HI46" s="686"/>
      <c r="HJ46" s="686"/>
      <c r="HK46" s="686"/>
      <c r="HL46" s="686"/>
      <c r="HM46" s="686"/>
      <c r="HN46" s="686"/>
      <c r="HO46" s="686"/>
      <c r="HP46" s="686"/>
      <c r="HQ46" s="686"/>
      <c r="HR46" s="686"/>
      <c r="HS46" s="686"/>
      <c r="HT46" s="686"/>
      <c r="HU46" s="686"/>
      <c r="HV46" s="686"/>
      <c r="HW46" s="686"/>
      <c r="HX46" s="686"/>
      <c r="HY46" s="686"/>
      <c r="HZ46" s="686"/>
      <c r="IA46" s="686"/>
      <c r="IB46" s="686"/>
      <c r="IC46" s="686"/>
      <c r="ID46" s="686"/>
      <c r="IE46" s="686"/>
      <c r="IF46" s="686"/>
      <c r="IG46" s="686"/>
      <c r="IH46" s="686"/>
      <c r="II46" s="686"/>
      <c r="IJ46" s="686"/>
      <c r="IK46" s="686"/>
      <c r="IL46" s="686"/>
      <c r="IM46" s="686"/>
      <c r="IN46" s="686"/>
      <c r="IO46" s="686"/>
      <c r="IP46" s="686"/>
      <c r="IQ46" s="686"/>
      <c r="IR46" s="686"/>
      <c r="IS46" s="686"/>
      <c r="IT46" s="686"/>
      <c r="IU46" s="686"/>
      <c r="IV46" s="686"/>
      <c r="IW46" s="686"/>
    </row>
    <row r="47" spans="2:257" s="9" customFormat="1" ht="12.65" customHeight="1">
      <c r="B47" s="273"/>
      <c r="C47" s="274"/>
      <c r="D47" s="274"/>
      <c r="E47" s="275"/>
      <c r="F47" s="275"/>
      <c r="G47" s="275"/>
      <c r="H47" s="275"/>
      <c r="I47" s="275"/>
      <c r="J47" s="275"/>
      <c r="K47" s="275"/>
      <c r="L47" s="275"/>
      <c r="M47" s="76"/>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c r="BJ47" s="686"/>
      <c r="BK47" s="686"/>
      <c r="BL47" s="686"/>
      <c r="BM47" s="686"/>
      <c r="BN47" s="686"/>
      <c r="BO47" s="686"/>
      <c r="BP47" s="686"/>
      <c r="BQ47" s="686"/>
      <c r="BR47" s="686"/>
      <c r="BS47" s="686"/>
      <c r="BT47" s="686"/>
      <c r="BU47" s="686"/>
      <c r="BV47" s="686"/>
      <c r="BW47" s="686"/>
      <c r="BX47" s="686"/>
      <c r="BY47" s="686"/>
      <c r="BZ47" s="686"/>
      <c r="CA47" s="686"/>
      <c r="CB47" s="686"/>
      <c r="CC47" s="686"/>
      <c r="CD47" s="686"/>
      <c r="CE47" s="686"/>
      <c r="CF47" s="686"/>
      <c r="CG47" s="686"/>
      <c r="CH47" s="686"/>
      <c r="CI47" s="686"/>
      <c r="CJ47" s="686"/>
      <c r="CK47" s="686"/>
      <c r="CL47" s="686"/>
      <c r="CM47" s="686"/>
      <c r="CN47" s="686"/>
      <c r="CO47" s="686"/>
      <c r="CP47" s="686"/>
      <c r="CQ47" s="686"/>
      <c r="CR47" s="686"/>
      <c r="CS47" s="686"/>
      <c r="CT47" s="686"/>
      <c r="CU47" s="686"/>
      <c r="CV47" s="686"/>
      <c r="CW47" s="686"/>
      <c r="CX47" s="686"/>
      <c r="CY47" s="686"/>
      <c r="CZ47" s="686"/>
      <c r="DA47" s="686"/>
      <c r="DB47" s="686"/>
      <c r="DC47" s="686"/>
      <c r="DD47" s="686"/>
      <c r="DE47" s="686"/>
      <c r="DF47" s="686"/>
      <c r="DG47" s="686"/>
      <c r="DH47" s="686"/>
      <c r="DI47" s="686"/>
      <c r="DJ47" s="686"/>
      <c r="DK47" s="686"/>
      <c r="DL47" s="686"/>
      <c r="DM47" s="686"/>
      <c r="DN47" s="686"/>
      <c r="DO47" s="686"/>
      <c r="DP47" s="686"/>
      <c r="DQ47" s="686"/>
      <c r="DR47" s="686"/>
      <c r="DS47" s="686"/>
      <c r="DT47" s="686"/>
      <c r="DU47" s="686"/>
      <c r="DV47" s="686"/>
      <c r="DW47" s="686"/>
      <c r="DX47" s="686"/>
      <c r="DY47" s="686"/>
      <c r="DZ47" s="686"/>
      <c r="EA47" s="686"/>
      <c r="EB47" s="686"/>
      <c r="EC47" s="686"/>
      <c r="ED47" s="686"/>
      <c r="EE47" s="686"/>
      <c r="EF47" s="686"/>
      <c r="EG47" s="686"/>
      <c r="EH47" s="686"/>
      <c r="EI47" s="686"/>
      <c r="EJ47" s="686"/>
      <c r="EK47" s="686"/>
      <c r="EL47" s="686"/>
      <c r="EM47" s="686"/>
      <c r="EN47" s="686"/>
      <c r="EO47" s="686"/>
      <c r="EP47" s="686"/>
      <c r="EQ47" s="686"/>
      <c r="ER47" s="686"/>
      <c r="ES47" s="686"/>
      <c r="ET47" s="686"/>
      <c r="EU47" s="686"/>
      <c r="EV47" s="686"/>
      <c r="EW47" s="686"/>
      <c r="EX47" s="686"/>
      <c r="EY47" s="686"/>
      <c r="EZ47" s="686"/>
      <c r="FA47" s="686"/>
      <c r="FB47" s="686"/>
      <c r="FC47" s="686"/>
      <c r="FD47" s="686"/>
      <c r="FE47" s="686"/>
      <c r="FF47" s="686"/>
      <c r="FG47" s="686"/>
      <c r="FH47" s="686"/>
      <c r="FI47" s="686"/>
      <c r="FJ47" s="686"/>
      <c r="FK47" s="686"/>
      <c r="FL47" s="686"/>
      <c r="FM47" s="686"/>
      <c r="FN47" s="686"/>
      <c r="FO47" s="686"/>
      <c r="FP47" s="686"/>
      <c r="FQ47" s="686"/>
      <c r="FR47" s="686"/>
      <c r="FS47" s="686"/>
      <c r="FT47" s="686"/>
      <c r="FU47" s="686"/>
      <c r="FV47" s="686"/>
      <c r="FW47" s="686"/>
      <c r="FX47" s="686"/>
      <c r="FY47" s="686"/>
      <c r="FZ47" s="686"/>
      <c r="GA47" s="686"/>
      <c r="GB47" s="686"/>
      <c r="GC47" s="686"/>
      <c r="GD47" s="686"/>
      <c r="GE47" s="686"/>
      <c r="GF47" s="686"/>
      <c r="GG47" s="686"/>
      <c r="GH47" s="686"/>
      <c r="GI47" s="686"/>
      <c r="GJ47" s="686"/>
      <c r="GK47" s="686"/>
      <c r="GL47" s="686"/>
      <c r="GM47" s="686"/>
      <c r="GN47" s="686"/>
      <c r="GO47" s="686"/>
      <c r="GP47" s="686"/>
      <c r="GQ47" s="686"/>
      <c r="GR47" s="686"/>
      <c r="GS47" s="686"/>
      <c r="GT47" s="686"/>
      <c r="GU47" s="686"/>
      <c r="GV47" s="686"/>
      <c r="GW47" s="686"/>
      <c r="GX47" s="686"/>
      <c r="GY47" s="686"/>
      <c r="GZ47" s="686"/>
      <c r="HA47" s="686"/>
      <c r="HB47" s="686"/>
      <c r="HC47" s="686"/>
      <c r="HD47" s="686"/>
      <c r="HE47" s="686"/>
      <c r="HF47" s="686"/>
      <c r="HG47" s="686"/>
      <c r="HH47" s="686"/>
      <c r="HI47" s="686"/>
      <c r="HJ47" s="686"/>
      <c r="HK47" s="686"/>
      <c r="HL47" s="686"/>
      <c r="HM47" s="686"/>
      <c r="HN47" s="686"/>
      <c r="HO47" s="686"/>
      <c r="HP47" s="686"/>
      <c r="HQ47" s="686"/>
      <c r="HR47" s="686"/>
      <c r="HS47" s="686"/>
      <c r="HT47" s="686"/>
      <c r="HU47" s="686"/>
      <c r="HV47" s="686"/>
      <c r="HW47" s="686"/>
      <c r="HX47" s="686"/>
      <c r="HY47" s="686"/>
      <c r="HZ47" s="686"/>
      <c r="IA47" s="686"/>
      <c r="IB47" s="686"/>
      <c r="IC47" s="686"/>
      <c r="ID47" s="686"/>
      <c r="IE47" s="686"/>
      <c r="IF47" s="686"/>
      <c r="IG47" s="686"/>
      <c r="IH47" s="686"/>
      <c r="II47" s="686"/>
      <c r="IJ47" s="686"/>
      <c r="IK47" s="686"/>
      <c r="IL47" s="686"/>
      <c r="IM47" s="686"/>
      <c r="IN47" s="686"/>
      <c r="IO47" s="686"/>
      <c r="IP47" s="686"/>
      <c r="IQ47" s="686"/>
      <c r="IR47" s="686"/>
      <c r="IS47" s="686"/>
      <c r="IT47" s="686"/>
      <c r="IU47" s="686"/>
      <c r="IV47" s="686"/>
      <c r="IW47" s="686"/>
    </row>
    <row r="48" spans="2:257" s="9" customFormat="1" ht="12.65" customHeight="1">
      <c r="B48" s="256" t="s">
        <v>276</v>
      </c>
      <c r="C48" s="274"/>
      <c r="D48" s="274"/>
      <c r="E48" s="275"/>
      <c r="F48" s="275"/>
      <c r="G48" s="275"/>
      <c r="H48" s="275"/>
      <c r="I48" s="275"/>
      <c r="J48" s="275"/>
      <c r="K48" s="275"/>
      <c r="L48" s="275"/>
      <c r="M48" s="7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c r="BJ48" s="686"/>
      <c r="BK48" s="686"/>
      <c r="BL48" s="686"/>
      <c r="BM48" s="686"/>
      <c r="BN48" s="686"/>
      <c r="BO48" s="686"/>
      <c r="BP48" s="686"/>
      <c r="BQ48" s="686"/>
      <c r="BR48" s="686"/>
      <c r="BS48" s="686"/>
      <c r="BT48" s="686"/>
      <c r="BU48" s="686"/>
      <c r="BV48" s="686"/>
      <c r="BW48" s="686"/>
      <c r="BX48" s="686"/>
      <c r="BY48" s="686"/>
      <c r="BZ48" s="686"/>
      <c r="CA48" s="686"/>
      <c r="CB48" s="686"/>
      <c r="CC48" s="686"/>
      <c r="CD48" s="686"/>
      <c r="CE48" s="686"/>
      <c r="CF48" s="686"/>
      <c r="CG48" s="686"/>
      <c r="CH48" s="686"/>
      <c r="CI48" s="686"/>
      <c r="CJ48" s="686"/>
      <c r="CK48" s="686"/>
      <c r="CL48" s="686"/>
      <c r="CM48" s="686"/>
      <c r="CN48" s="686"/>
      <c r="CO48" s="686"/>
      <c r="CP48" s="686"/>
      <c r="CQ48" s="686"/>
      <c r="CR48" s="686"/>
      <c r="CS48" s="686"/>
      <c r="CT48" s="686"/>
      <c r="CU48" s="686"/>
      <c r="CV48" s="686"/>
      <c r="CW48" s="686"/>
      <c r="CX48" s="686"/>
      <c r="CY48" s="686"/>
      <c r="CZ48" s="686"/>
      <c r="DA48" s="686"/>
      <c r="DB48" s="686"/>
      <c r="DC48" s="686"/>
      <c r="DD48" s="686"/>
      <c r="DE48" s="686"/>
      <c r="DF48" s="686"/>
      <c r="DG48" s="686"/>
      <c r="DH48" s="686"/>
      <c r="DI48" s="686"/>
      <c r="DJ48" s="686"/>
      <c r="DK48" s="686"/>
      <c r="DL48" s="686"/>
      <c r="DM48" s="686"/>
      <c r="DN48" s="686"/>
      <c r="DO48" s="686"/>
      <c r="DP48" s="686"/>
      <c r="DQ48" s="686"/>
      <c r="DR48" s="686"/>
      <c r="DS48" s="686"/>
      <c r="DT48" s="686"/>
      <c r="DU48" s="686"/>
      <c r="DV48" s="686"/>
      <c r="DW48" s="686"/>
      <c r="DX48" s="686"/>
      <c r="DY48" s="686"/>
      <c r="DZ48" s="686"/>
      <c r="EA48" s="686"/>
      <c r="EB48" s="686"/>
      <c r="EC48" s="686"/>
      <c r="ED48" s="686"/>
      <c r="EE48" s="686"/>
      <c r="EF48" s="686"/>
      <c r="EG48" s="686"/>
      <c r="EH48" s="686"/>
      <c r="EI48" s="686"/>
      <c r="EJ48" s="686"/>
      <c r="EK48" s="686"/>
      <c r="EL48" s="686"/>
      <c r="EM48" s="686"/>
      <c r="EN48" s="686"/>
      <c r="EO48" s="686"/>
      <c r="EP48" s="686"/>
      <c r="EQ48" s="686"/>
      <c r="ER48" s="686"/>
      <c r="ES48" s="686"/>
      <c r="ET48" s="686"/>
      <c r="EU48" s="686"/>
      <c r="EV48" s="686"/>
      <c r="EW48" s="686"/>
      <c r="EX48" s="686"/>
      <c r="EY48" s="686"/>
      <c r="EZ48" s="686"/>
      <c r="FA48" s="686"/>
      <c r="FB48" s="686"/>
      <c r="FC48" s="686"/>
      <c r="FD48" s="686"/>
      <c r="FE48" s="686"/>
      <c r="FF48" s="686"/>
      <c r="FG48" s="686"/>
      <c r="FH48" s="686"/>
      <c r="FI48" s="686"/>
      <c r="FJ48" s="686"/>
      <c r="FK48" s="686"/>
      <c r="FL48" s="686"/>
      <c r="FM48" s="686"/>
      <c r="FN48" s="686"/>
      <c r="FO48" s="686"/>
      <c r="FP48" s="686"/>
      <c r="FQ48" s="686"/>
      <c r="FR48" s="686"/>
      <c r="FS48" s="686"/>
      <c r="FT48" s="686"/>
      <c r="FU48" s="686"/>
      <c r="FV48" s="686"/>
      <c r="FW48" s="686"/>
      <c r="FX48" s="686"/>
      <c r="FY48" s="686"/>
      <c r="FZ48" s="686"/>
      <c r="GA48" s="686"/>
      <c r="GB48" s="686"/>
      <c r="GC48" s="686"/>
      <c r="GD48" s="686"/>
      <c r="GE48" s="686"/>
      <c r="GF48" s="686"/>
      <c r="GG48" s="686"/>
      <c r="GH48" s="686"/>
      <c r="GI48" s="686"/>
      <c r="GJ48" s="686"/>
      <c r="GK48" s="686"/>
      <c r="GL48" s="686"/>
      <c r="GM48" s="686"/>
      <c r="GN48" s="686"/>
      <c r="GO48" s="686"/>
      <c r="GP48" s="686"/>
      <c r="GQ48" s="686"/>
      <c r="GR48" s="686"/>
      <c r="GS48" s="686"/>
      <c r="GT48" s="686"/>
      <c r="GU48" s="686"/>
      <c r="GV48" s="686"/>
      <c r="GW48" s="686"/>
      <c r="GX48" s="686"/>
      <c r="GY48" s="686"/>
      <c r="GZ48" s="686"/>
      <c r="HA48" s="686"/>
      <c r="HB48" s="686"/>
      <c r="HC48" s="686"/>
      <c r="HD48" s="686"/>
      <c r="HE48" s="686"/>
      <c r="HF48" s="686"/>
      <c r="HG48" s="686"/>
      <c r="HH48" s="686"/>
      <c r="HI48" s="686"/>
      <c r="HJ48" s="686"/>
      <c r="HK48" s="686"/>
      <c r="HL48" s="686"/>
      <c r="HM48" s="686"/>
      <c r="HN48" s="686"/>
      <c r="HO48" s="686"/>
      <c r="HP48" s="686"/>
      <c r="HQ48" s="686"/>
      <c r="HR48" s="686"/>
      <c r="HS48" s="686"/>
      <c r="HT48" s="686"/>
      <c r="HU48" s="686"/>
      <c r="HV48" s="686"/>
      <c r="HW48" s="686"/>
      <c r="HX48" s="686"/>
      <c r="HY48" s="686"/>
      <c r="HZ48" s="686"/>
      <c r="IA48" s="686"/>
      <c r="IB48" s="686"/>
      <c r="IC48" s="686"/>
      <c r="ID48" s="686"/>
      <c r="IE48" s="686"/>
      <c r="IF48" s="686"/>
      <c r="IG48" s="686"/>
      <c r="IH48" s="686"/>
      <c r="II48" s="686"/>
      <c r="IJ48" s="686"/>
      <c r="IK48" s="686"/>
      <c r="IL48" s="686"/>
      <c r="IM48" s="686"/>
      <c r="IN48" s="686"/>
      <c r="IO48" s="686"/>
      <c r="IP48" s="686"/>
      <c r="IQ48" s="686"/>
      <c r="IR48" s="686"/>
      <c r="IS48" s="686"/>
      <c r="IT48" s="686"/>
      <c r="IU48" s="686"/>
      <c r="IV48" s="686"/>
      <c r="IW48" s="686"/>
    </row>
    <row r="49" spans="2:257" s="9" customFormat="1" ht="46" customHeight="1">
      <c r="B49" s="273"/>
      <c r="C49" s="274"/>
      <c r="D49" s="682"/>
      <c r="E49" s="775" t="s">
        <v>281</v>
      </c>
      <c r="F49" s="775"/>
      <c r="G49" s="775"/>
      <c r="H49" s="775"/>
      <c r="I49" s="775"/>
      <c r="J49" s="775"/>
      <c r="K49" s="775"/>
      <c r="L49" s="775"/>
      <c r="M49" s="684"/>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c r="BJ49" s="686"/>
      <c r="BK49" s="686"/>
      <c r="BL49" s="686"/>
      <c r="BM49" s="686"/>
      <c r="BN49" s="686"/>
      <c r="BO49" s="686"/>
      <c r="BP49" s="686"/>
      <c r="BQ49" s="686"/>
      <c r="BR49" s="686"/>
      <c r="BS49" s="686"/>
      <c r="BT49" s="686"/>
      <c r="BU49" s="686"/>
      <c r="BV49" s="686"/>
      <c r="BW49" s="686"/>
      <c r="BX49" s="686"/>
      <c r="BY49" s="686"/>
      <c r="BZ49" s="686"/>
      <c r="CA49" s="686"/>
      <c r="CB49" s="686"/>
      <c r="CC49" s="686"/>
      <c r="CD49" s="686"/>
      <c r="CE49" s="686"/>
      <c r="CF49" s="686"/>
      <c r="CG49" s="686"/>
      <c r="CH49" s="686"/>
      <c r="CI49" s="686"/>
      <c r="CJ49" s="686"/>
      <c r="CK49" s="686"/>
      <c r="CL49" s="686"/>
      <c r="CM49" s="686"/>
      <c r="CN49" s="686"/>
      <c r="CO49" s="686"/>
      <c r="CP49" s="686"/>
      <c r="CQ49" s="686"/>
      <c r="CR49" s="686"/>
      <c r="CS49" s="686"/>
      <c r="CT49" s="686"/>
      <c r="CU49" s="686"/>
      <c r="CV49" s="686"/>
      <c r="CW49" s="686"/>
      <c r="CX49" s="686"/>
      <c r="CY49" s="686"/>
      <c r="CZ49" s="686"/>
      <c r="DA49" s="686"/>
      <c r="DB49" s="686"/>
      <c r="DC49" s="686"/>
      <c r="DD49" s="686"/>
      <c r="DE49" s="686"/>
      <c r="DF49" s="686"/>
      <c r="DG49" s="686"/>
      <c r="DH49" s="686"/>
      <c r="DI49" s="686"/>
      <c r="DJ49" s="686"/>
      <c r="DK49" s="686"/>
      <c r="DL49" s="686"/>
      <c r="DM49" s="686"/>
      <c r="DN49" s="686"/>
      <c r="DO49" s="686"/>
      <c r="DP49" s="686"/>
      <c r="DQ49" s="686"/>
      <c r="DR49" s="686"/>
      <c r="DS49" s="686"/>
      <c r="DT49" s="686"/>
      <c r="DU49" s="686"/>
      <c r="DV49" s="686"/>
      <c r="DW49" s="686"/>
      <c r="DX49" s="686"/>
      <c r="DY49" s="686"/>
      <c r="DZ49" s="686"/>
      <c r="EA49" s="686"/>
      <c r="EB49" s="686"/>
      <c r="EC49" s="686"/>
      <c r="ED49" s="686"/>
      <c r="EE49" s="686"/>
      <c r="EF49" s="686"/>
      <c r="EG49" s="686"/>
      <c r="EH49" s="686"/>
      <c r="EI49" s="686"/>
      <c r="EJ49" s="686"/>
      <c r="EK49" s="686"/>
      <c r="EL49" s="686"/>
      <c r="EM49" s="686"/>
      <c r="EN49" s="686"/>
      <c r="EO49" s="686"/>
      <c r="EP49" s="686"/>
      <c r="EQ49" s="686"/>
      <c r="ER49" s="686"/>
      <c r="ES49" s="686"/>
      <c r="ET49" s="686"/>
      <c r="EU49" s="686"/>
      <c r="EV49" s="686"/>
      <c r="EW49" s="686"/>
      <c r="EX49" s="686"/>
      <c r="EY49" s="686"/>
      <c r="EZ49" s="686"/>
      <c r="FA49" s="686"/>
      <c r="FB49" s="686"/>
      <c r="FC49" s="686"/>
      <c r="FD49" s="686"/>
      <c r="FE49" s="686"/>
      <c r="FF49" s="686"/>
      <c r="FG49" s="686"/>
      <c r="FH49" s="686"/>
      <c r="FI49" s="686"/>
      <c r="FJ49" s="686"/>
      <c r="FK49" s="686"/>
      <c r="FL49" s="686"/>
      <c r="FM49" s="686"/>
      <c r="FN49" s="686"/>
      <c r="FO49" s="686"/>
      <c r="FP49" s="686"/>
      <c r="FQ49" s="686"/>
      <c r="FR49" s="686"/>
      <c r="FS49" s="686"/>
      <c r="FT49" s="686"/>
      <c r="FU49" s="686"/>
      <c r="FV49" s="686"/>
      <c r="FW49" s="686"/>
      <c r="FX49" s="686"/>
      <c r="FY49" s="686"/>
      <c r="FZ49" s="686"/>
      <c r="GA49" s="686"/>
      <c r="GB49" s="686"/>
      <c r="GC49" s="686"/>
      <c r="GD49" s="686"/>
      <c r="GE49" s="686"/>
      <c r="GF49" s="686"/>
      <c r="GG49" s="686"/>
      <c r="GH49" s="686"/>
      <c r="GI49" s="686"/>
      <c r="GJ49" s="686"/>
      <c r="GK49" s="686"/>
      <c r="GL49" s="686"/>
      <c r="GM49" s="686"/>
      <c r="GN49" s="686"/>
      <c r="GO49" s="686"/>
      <c r="GP49" s="686"/>
      <c r="GQ49" s="686"/>
      <c r="GR49" s="686"/>
      <c r="GS49" s="686"/>
      <c r="GT49" s="686"/>
      <c r="GU49" s="686"/>
      <c r="GV49" s="686"/>
      <c r="GW49" s="686"/>
      <c r="GX49" s="686"/>
      <c r="GY49" s="686"/>
      <c r="GZ49" s="686"/>
      <c r="HA49" s="686"/>
      <c r="HB49" s="686"/>
      <c r="HC49" s="686"/>
      <c r="HD49" s="686"/>
      <c r="HE49" s="686"/>
      <c r="HF49" s="686"/>
      <c r="HG49" s="686"/>
      <c r="HH49" s="686"/>
      <c r="HI49" s="686"/>
      <c r="HJ49" s="686"/>
      <c r="HK49" s="686"/>
      <c r="HL49" s="686"/>
      <c r="HM49" s="686"/>
      <c r="HN49" s="686"/>
      <c r="HO49" s="686"/>
      <c r="HP49" s="686"/>
      <c r="HQ49" s="686"/>
      <c r="HR49" s="686"/>
      <c r="HS49" s="686"/>
      <c r="HT49" s="686"/>
      <c r="HU49" s="686"/>
      <c r="HV49" s="686"/>
      <c r="HW49" s="686"/>
      <c r="HX49" s="686"/>
      <c r="HY49" s="686"/>
      <c r="HZ49" s="686"/>
      <c r="IA49" s="686"/>
      <c r="IB49" s="686"/>
      <c r="IC49" s="686"/>
      <c r="ID49" s="686"/>
      <c r="IE49" s="686"/>
      <c r="IF49" s="686"/>
      <c r="IG49" s="686"/>
      <c r="IH49" s="686"/>
      <c r="II49" s="686"/>
      <c r="IJ49" s="686"/>
      <c r="IK49" s="686"/>
      <c r="IL49" s="686"/>
      <c r="IM49" s="686"/>
      <c r="IN49" s="686"/>
      <c r="IO49" s="686"/>
      <c r="IP49" s="686"/>
      <c r="IQ49" s="686"/>
      <c r="IR49" s="686"/>
      <c r="IS49" s="686"/>
      <c r="IT49" s="686"/>
      <c r="IU49" s="686"/>
      <c r="IV49" s="686"/>
      <c r="IW49" s="686"/>
    </row>
    <row r="50" spans="2:257" s="9" customFormat="1" ht="12.65" customHeight="1">
      <c r="B50" s="273"/>
      <c r="C50" s="274"/>
      <c r="D50" s="274"/>
      <c r="E50" s="259"/>
      <c r="F50" s="260"/>
      <c r="G50" s="260"/>
      <c r="H50" s="260"/>
      <c r="I50" s="260"/>
      <c r="J50" s="260"/>
      <c r="K50" s="260"/>
      <c r="L50" s="260"/>
      <c r="M50" s="7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686"/>
      <c r="BQ50" s="686"/>
      <c r="BR50" s="686"/>
      <c r="BS50" s="686"/>
      <c r="BT50" s="686"/>
      <c r="BU50" s="686"/>
      <c r="BV50" s="686"/>
      <c r="BW50" s="686"/>
      <c r="BX50" s="686"/>
      <c r="BY50" s="686"/>
      <c r="BZ50" s="686"/>
      <c r="CA50" s="686"/>
      <c r="CB50" s="686"/>
      <c r="CC50" s="686"/>
      <c r="CD50" s="686"/>
      <c r="CE50" s="686"/>
      <c r="CF50" s="686"/>
      <c r="CG50" s="686"/>
      <c r="CH50" s="686"/>
      <c r="CI50" s="686"/>
      <c r="CJ50" s="686"/>
      <c r="CK50" s="686"/>
      <c r="CL50" s="686"/>
      <c r="CM50" s="686"/>
      <c r="CN50" s="686"/>
      <c r="CO50" s="686"/>
      <c r="CP50" s="686"/>
      <c r="CQ50" s="686"/>
      <c r="CR50" s="686"/>
      <c r="CS50" s="686"/>
      <c r="CT50" s="686"/>
      <c r="CU50" s="686"/>
      <c r="CV50" s="686"/>
      <c r="CW50" s="686"/>
      <c r="CX50" s="686"/>
      <c r="CY50" s="686"/>
      <c r="CZ50" s="686"/>
      <c r="DA50" s="686"/>
      <c r="DB50" s="686"/>
      <c r="DC50" s="686"/>
      <c r="DD50" s="686"/>
      <c r="DE50" s="686"/>
      <c r="DF50" s="686"/>
      <c r="DG50" s="686"/>
      <c r="DH50" s="686"/>
      <c r="DI50" s="686"/>
      <c r="DJ50" s="686"/>
      <c r="DK50" s="686"/>
      <c r="DL50" s="686"/>
      <c r="DM50" s="686"/>
      <c r="DN50" s="686"/>
      <c r="DO50" s="686"/>
      <c r="DP50" s="686"/>
      <c r="DQ50" s="686"/>
      <c r="DR50" s="686"/>
      <c r="DS50" s="686"/>
      <c r="DT50" s="686"/>
      <c r="DU50" s="686"/>
      <c r="DV50" s="686"/>
      <c r="DW50" s="686"/>
      <c r="DX50" s="686"/>
      <c r="DY50" s="686"/>
      <c r="DZ50" s="686"/>
      <c r="EA50" s="686"/>
      <c r="EB50" s="686"/>
      <c r="EC50" s="686"/>
      <c r="ED50" s="686"/>
      <c r="EE50" s="686"/>
      <c r="EF50" s="686"/>
      <c r="EG50" s="686"/>
      <c r="EH50" s="686"/>
      <c r="EI50" s="686"/>
      <c r="EJ50" s="686"/>
      <c r="EK50" s="686"/>
      <c r="EL50" s="686"/>
      <c r="EM50" s="686"/>
      <c r="EN50" s="686"/>
      <c r="EO50" s="686"/>
      <c r="EP50" s="686"/>
      <c r="EQ50" s="686"/>
      <c r="ER50" s="686"/>
      <c r="ES50" s="686"/>
      <c r="ET50" s="686"/>
      <c r="EU50" s="686"/>
      <c r="EV50" s="686"/>
      <c r="EW50" s="686"/>
      <c r="EX50" s="686"/>
      <c r="EY50" s="686"/>
      <c r="EZ50" s="686"/>
      <c r="FA50" s="686"/>
      <c r="FB50" s="686"/>
      <c r="FC50" s="686"/>
      <c r="FD50" s="686"/>
      <c r="FE50" s="686"/>
      <c r="FF50" s="686"/>
      <c r="FG50" s="686"/>
      <c r="FH50" s="686"/>
      <c r="FI50" s="686"/>
      <c r="FJ50" s="686"/>
      <c r="FK50" s="686"/>
      <c r="FL50" s="686"/>
      <c r="FM50" s="686"/>
      <c r="FN50" s="686"/>
      <c r="FO50" s="686"/>
      <c r="FP50" s="686"/>
      <c r="FQ50" s="686"/>
      <c r="FR50" s="686"/>
      <c r="FS50" s="686"/>
      <c r="FT50" s="686"/>
      <c r="FU50" s="686"/>
      <c r="FV50" s="686"/>
      <c r="FW50" s="686"/>
      <c r="FX50" s="686"/>
      <c r="FY50" s="686"/>
      <c r="FZ50" s="686"/>
      <c r="GA50" s="686"/>
      <c r="GB50" s="686"/>
      <c r="GC50" s="686"/>
      <c r="GD50" s="686"/>
      <c r="GE50" s="686"/>
      <c r="GF50" s="686"/>
      <c r="GG50" s="686"/>
      <c r="GH50" s="686"/>
      <c r="GI50" s="686"/>
      <c r="GJ50" s="686"/>
      <c r="GK50" s="686"/>
      <c r="GL50" s="686"/>
      <c r="GM50" s="686"/>
      <c r="GN50" s="686"/>
      <c r="GO50" s="686"/>
      <c r="GP50" s="686"/>
      <c r="GQ50" s="686"/>
      <c r="GR50" s="686"/>
      <c r="GS50" s="686"/>
      <c r="GT50" s="686"/>
      <c r="GU50" s="686"/>
      <c r="GV50" s="686"/>
      <c r="GW50" s="686"/>
      <c r="GX50" s="686"/>
      <c r="GY50" s="686"/>
      <c r="GZ50" s="686"/>
      <c r="HA50" s="686"/>
      <c r="HB50" s="686"/>
      <c r="HC50" s="686"/>
      <c r="HD50" s="686"/>
      <c r="HE50" s="686"/>
      <c r="HF50" s="686"/>
      <c r="HG50" s="686"/>
      <c r="HH50" s="686"/>
      <c r="HI50" s="686"/>
      <c r="HJ50" s="686"/>
      <c r="HK50" s="686"/>
      <c r="HL50" s="686"/>
      <c r="HM50" s="686"/>
      <c r="HN50" s="686"/>
      <c r="HO50" s="686"/>
      <c r="HP50" s="686"/>
      <c r="HQ50" s="686"/>
      <c r="HR50" s="686"/>
      <c r="HS50" s="686"/>
      <c r="HT50" s="686"/>
      <c r="HU50" s="686"/>
      <c r="HV50" s="686"/>
      <c r="HW50" s="686"/>
      <c r="HX50" s="686"/>
      <c r="HY50" s="686"/>
      <c r="HZ50" s="686"/>
      <c r="IA50" s="686"/>
      <c r="IB50" s="686"/>
      <c r="IC50" s="686"/>
      <c r="ID50" s="686"/>
      <c r="IE50" s="686"/>
      <c r="IF50" s="686"/>
      <c r="IG50" s="686"/>
      <c r="IH50" s="686"/>
      <c r="II50" s="686"/>
      <c r="IJ50" s="686"/>
      <c r="IK50" s="686"/>
      <c r="IL50" s="686"/>
      <c r="IM50" s="686"/>
      <c r="IN50" s="686"/>
      <c r="IO50" s="686"/>
      <c r="IP50" s="686"/>
      <c r="IQ50" s="686"/>
      <c r="IR50" s="686"/>
      <c r="IS50" s="686"/>
      <c r="IT50" s="686"/>
      <c r="IU50" s="686"/>
      <c r="IV50" s="686"/>
      <c r="IW50" s="686"/>
    </row>
    <row r="51" spans="2:257" s="9" customFormat="1" ht="46" customHeight="1">
      <c r="B51" s="333" t="s">
        <v>417</v>
      </c>
      <c r="C51" s="274"/>
      <c r="D51" s="274"/>
      <c r="E51" s="274"/>
      <c r="F51" s="274"/>
      <c r="G51" s="274"/>
      <c r="H51" s="274"/>
      <c r="I51" s="274"/>
      <c r="J51" s="274"/>
      <c r="K51" s="274"/>
      <c r="L51" s="274"/>
      <c r="M51" s="7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86"/>
      <c r="CA51" s="686"/>
      <c r="CB51" s="686"/>
      <c r="CC51" s="686"/>
      <c r="CD51" s="686"/>
      <c r="CE51" s="686"/>
      <c r="CF51" s="686"/>
      <c r="CG51" s="686"/>
      <c r="CH51" s="686"/>
      <c r="CI51" s="686"/>
      <c r="CJ51" s="686"/>
      <c r="CK51" s="686"/>
      <c r="CL51" s="686"/>
      <c r="CM51" s="686"/>
      <c r="CN51" s="686"/>
      <c r="CO51" s="686"/>
      <c r="CP51" s="686"/>
      <c r="CQ51" s="686"/>
      <c r="CR51" s="686"/>
      <c r="CS51" s="686"/>
      <c r="CT51" s="686"/>
      <c r="CU51" s="686"/>
      <c r="CV51" s="686"/>
      <c r="CW51" s="686"/>
      <c r="CX51" s="686"/>
      <c r="CY51" s="686"/>
      <c r="CZ51" s="686"/>
      <c r="DA51" s="686"/>
      <c r="DB51" s="686"/>
      <c r="DC51" s="686"/>
      <c r="DD51" s="686"/>
      <c r="DE51" s="686"/>
      <c r="DF51" s="686"/>
      <c r="DG51" s="686"/>
      <c r="DH51" s="686"/>
      <c r="DI51" s="686"/>
      <c r="DJ51" s="686"/>
      <c r="DK51" s="686"/>
      <c r="DL51" s="686"/>
      <c r="DM51" s="686"/>
      <c r="DN51" s="686"/>
      <c r="DO51" s="686"/>
      <c r="DP51" s="686"/>
      <c r="DQ51" s="686"/>
      <c r="DR51" s="686"/>
      <c r="DS51" s="686"/>
      <c r="DT51" s="686"/>
      <c r="DU51" s="686"/>
      <c r="DV51" s="686"/>
      <c r="DW51" s="686"/>
      <c r="DX51" s="686"/>
      <c r="DY51" s="686"/>
      <c r="DZ51" s="686"/>
      <c r="EA51" s="686"/>
      <c r="EB51" s="686"/>
      <c r="EC51" s="686"/>
      <c r="ED51" s="686"/>
      <c r="EE51" s="686"/>
      <c r="EF51" s="686"/>
      <c r="EG51" s="686"/>
      <c r="EH51" s="686"/>
      <c r="EI51" s="686"/>
      <c r="EJ51" s="686"/>
      <c r="EK51" s="686"/>
      <c r="EL51" s="686"/>
      <c r="EM51" s="686"/>
      <c r="EN51" s="686"/>
      <c r="EO51" s="686"/>
      <c r="EP51" s="686"/>
      <c r="EQ51" s="686"/>
      <c r="ER51" s="686"/>
      <c r="ES51" s="686"/>
      <c r="ET51" s="686"/>
      <c r="EU51" s="686"/>
      <c r="EV51" s="686"/>
      <c r="EW51" s="686"/>
      <c r="EX51" s="686"/>
      <c r="EY51" s="686"/>
      <c r="EZ51" s="686"/>
      <c r="FA51" s="686"/>
      <c r="FB51" s="686"/>
      <c r="FC51" s="686"/>
      <c r="FD51" s="686"/>
      <c r="FE51" s="686"/>
      <c r="FF51" s="686"/>
      <c r="FG51" s="686"/>
      <c r="FH51" s="686"/>
      <c r="FI51" s="686"/>
      <c r="FJ51" s="686"/>
      <c r="FK51" s="686"/>
      <c r="FL51" s="686"/>
      <c r="FM51" s="686"/>
      <c r="FN51" s="686"/>
      <c r="FO51" s="686"/>
      <c r="FP51" s="686"/>
      <c r="FQ51" s="686"/>
      <c r="FR51" s="686"/>
      <c r="FS51" s="686"/>
      <c r="FT51" s="686"/>
      <c r="FU51" s="686"/>
      <c r="FV51" s="686"/>
      <c r="FW51" s="686"/>
      <c r="FX51" s="686"/>
      <c r="FY51" s="686"/>
      <c r="FZ51" s="686"/>
      <c r="GA51" s="686"/>
      <c r="GB51" s="686"/>
      <c r="GC51" s="686"/>
      <c r="GD51" s="686"/>
      <c r="GE51" s="686"/>
      <c r="GF51" s="686"/>
      <c r="GG51" s="686"/>
      <c r="GH51" s="686"/>
      <c r="GI51" s="686"/>
      <c r="GJ51" s="686"/>
      <c r="GK51" s="686"/>
      <c r="GL51" s="686"/>
      <c r="GM51" s="686"/>
      <c r="GN51" s="686"/>
      <c r="GO51" s="686"/>
      <c r="GP51" s="686"/>
      <c r="GQ51" s="686"/>
      <c r="GR51" s="686"/>
      <c r="GS51" s="686"/>
      <c r="GT51" s="686"/>
      <c r="GU51" s="686"/>
      <c r="GV51" s="686"/>
      <c r="GW51" s="686"/>
      <c r="GX51" s="686"/>
      <c r="GY51" s="686"/>
      <c r="GZ51" s="686"/>
      <c r="HA51" s="686"/>
      <c r="HB51" s="686"/>
      <c r="HC51" s="686"/>
      <c r="HD51" s="686"/>
      <c r="HE51" s="686"/>
      <c r="HF51" s="686"/>
      <c r="HG51" s="686"/>
      <c r="HH51" s="686"/>
      <c r="HI51" s="686"/>
      <c r="HJ51" s="686"/>
      <c r="HK51" s="686"/>
      <c r="HL51" s="686"/>
      <c r="HM51" s="686"/>
      <c r="HN51" s="686"/>
      <c r="HO51" s="686"/>
      <c r="HP51" s="686"/>
      <c r="HQ51" s="686"/>
      <c r="HR51" s="686"/>
      <c r="HS51" s="686"/>
      <c r="HT51" s="686"/>
      <c r="HU51" s="686"/>
      <c r="HV51" s="686"/>
      <c r="HW51" s="686"/>
      <c r="HX51" s="686"/>
      <c r="HY51" s="686"/>
      <c r="HZ51" s="686"/>
      <c r="IA51" s="686"/>
      <c r="IB51" s="686"/>
      <c r="IC51" s="686"/>
      <c r="ID51" s="686"/>
      <c r="IE51" s="686"/>
      <c r="IF51" s="686"/>
      <c r="IG51" s="686"/>
      <c r="IH51" s="686"/>
      <c r="II51" s="686"/>
      <c r="IJ51" s="686"/>
      <c r="IK51" s="686"/>
      <c r="IL51" s="686"/>
      <c r="IM51" s="686"/>
      <c r="IN51" s="686"/>
      <c r="IO51" s="686"/>
      <c r="IP51" s="686"/>
      <c r="IQ51" s="686"/>
      <c r="IR51" s="686"/>
      <c r="IS51" s="686"/>
      <c r="IT51" s="686"/>
      <c r="IU51" s="686"/>
      <c r="IV51" s="686"/>
      <c r="IW51" s="686"/>
    </row>
    <row r="52" spans="2:257" s="9" customFormat="1" ht="12" customHeight="1">
      <c r="B52" s="691"/>
      <c r="C52" s="274"/>
      <c r="D52" s="274"/>
      <c r="E52" s="274"/>
      <c r="F52" s="274"/>
      <c r="G52" s="274"/>
      <c r="H52" s="274"/>
      <c r="I52" s="274"/>
      <c r="J52" s="274"/>
      <c r="K52" s="274"/>
      <c r="L52" s="274"/>
      <c r="M52" s="7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c r="CU52" s="686"/>
      <c r="CV52" s="686"/>
      <c r="CW52" s="686"/>
      <c r="CX52" s="686"/>
      <c r="CY52" s="686"/>
      <c r="CZ52" s="686"/>
      <c r="DA52" s="686"/>
      <c r="DB52" s="686"/>
      <c r="DC52" s="686"/>
      <c r="DD52" s="686"/>
      <c r="DE52" s="686"/>
      <c r="DF52" s="686"/>
      <c r="DG52" s="686"/>
      <c r="DH52" s="686"/>
      <c r="DI52" s="686"/>
      <c r="DJ52" s="686"/>
      <c r="DK52" s="686"/>
      <c r="DL52" s="686"/>
      <c r="DM52" s="686"/>
      <c r="DN52" s="686"/>
      <c r="DO52" s="686"/>
      <c r="DP52" s="686"/>
      <c r="DQ52" s="686"/>
      <c r="DR52" s="686"/>
      <c r="DS52" s="686"/>
      <c r="DT52" s="686"/>
      <c r="DU52" s="686"/>
      <c r="DV52" s="686"/>
      <c r="DW52" s="686"/>
      <c r="DX52" s="686"/>
      <c r="DY52" s="686"/>
      <c r="DZ52" s="686"/>
      <c r="EA52" s="686"/>
      <c r="EB52" s="686"/>
      <c r="EC52" s="686"/>
      <c r="ED52" s="686"/>
      <c r="EE52" s="686"/>
      <c r="EF52" s="686"/>
      <c r="EG52" s="686"/>
      <c r="EH52" s="686"/>
      <c r="EI52" s="686"/>
      <c r="EJ52" s="686"/>
      <c r="EK52" s="686"/>
      <c r="EL52" s="686"/>
      <c r="EM52" s="686"/>
      <c r="EN52" s="686"/>
      <c r="EO52" s="686"/>
      <c r="EP52" s="686"/>
      <c r="EQ52" s="686"/>
      <c r="ER52" s="686"/>
      <c r="ES52" s="686"/>
      <c r="ET52" s="686"/>
      <c r="EU52" s="686"/>
      <c r="EV52" s="686"/>
      <c r="EW52" s="686"/>
      <c r="EX52" s="686"/>
      <c r="EY52" s="686"/>
      <c r="EZ52" s="686"/>
      <c r="FA52" s="686"/>
      <c r="FB52" s="686"/>
      <c r="FC52" s="686"/>
      <c r="FD52" s="686"/>
      <c r="FE52" s="686"/>
      <c r="FF52" s="686"/>
      <c r="FG52" s="686"/>
      <c r="FH52" s="686"/>
      <c r="FI52" s="686"/>
      <c r="FJ52" s="686"/>
      <c r="FK52" s="686"/>
      <c r="FL52" s="686"/>
      <c r="FM52" s="686"/>
      <c r="FN52" s="686"/>
      <c r="FO52" s="686"/>
      <c r="FP52" s="686"/>
      <c r="FQ52" s="686"/>
      <c r="FR52" s="686"/>
      <c r="FS52" s="686"/>
      <c r="FT52" s="686"/>
      <c r="FU52" s="686"/>
      <c r="FV52" s="686"/>
      <c r="FW52" s="686"/>
      <c r="FX52" s="686"/>
      <c r="FY52" s="686"/>
      <c r="FZ52" s="686"/>
      <c r="GA52" s="686"/>
      <c r="GB52" s="686"/>
      <c r="GC52" s="686"/>
      <c r="GD52" s="686"/>
      <c r="GE52" s="686"/>
      <c r="GF52" s="686"/>
      <c r="GG52" s="686"/>
      <c r="GH52" s="686"/>
      <c r="GI52" s="686"/>
      <c r="GJ52" s="686"/>
      <c r="GK52" s="686"/>
      <c r="GL52" s="686"/>
      <c r="GM52" s="686"/>
      <c r="GN52" s="686"/>
      <c r="GO52" s="686"/>
      <c r="GP52" s="686"/>
      <c r="GQ52" s="686"/>
      <c r="GR52" s="686"/>
      <c r="GS52" s="686"/>
      <c r="GT52" s="686"/>
      <c r="GU52" s="686"/>
      <c r="GV52" s="686"/>
      <c r="GW52" s="686"/>
      <c r="GX52" s="686"/>
      <c r="GY52" s="686"/>
      <c r="GZ52" s="686"/>
      <c r="HA52" s="686"/>
      <c r="HB52" s="686"/>
      <c r="HC52" s="686"/>
      <c r="HD52" s="686"/>
      <c r="HE52" s="686"/>
      <c r="HF52" s="686"/>
      <c r="HG52" s="686"/>
      <c r="HH52" s="686"/>
      <c r="HI52" s="686"/>
      <c r="HJ52" s="686"/>
      <c r="HK52" s="686"/>
      <c r="HL52" s="686"/>
      <c r="HM52" s="686"/>
      <c r="HN52" s="686"/>
      <c r="HO52" s="686"/>
      <c r="HP52" s="686"/>
      <c r="HQ52" s="686"/>
      <c r="HR52" s="686"/>
      <c r="HS52" s="686"/>
      <c r="HT52" s="686"/>
      <c r="HU52" s="686"/>
      <c r="HV52" s="686"/>
      <c r="HW52" s="686"/>
      <c r="HX52" s="686"/>
      <c r="HY52" s="686"/>
      <c r="HZ52" s="686"/>
      <c r="IA52" s="686"/>
      <c r="IB52" s="686"/>
      <c r="IC52" s="686"/>
      <c r="ID52" s="686"/>
      <c r="IE52" s="686"/>
      <c r="IF52" s="686"/>
      <c r="IG52" s="686"/>
      <c r="IH52" s="686"/>
      <c r="II52" s="686"/>
      <c r="IJ52" s="686"/>
      <c r="IK52" s="686"/>
      <c r="IL52" s="686"/>
      <c r="IM52" s="686"/>
      <c r="IN52" s="686"/>
      <c r="IO52" s="686"/>
      <c r="IP52" s="686"/>
      <c r="IQ52" s="686"/>
      <c r="IR52" s="686"/>
      <c r="IS52" s="686"/>
      <c r="IT52" s="686"/>
      <c r="IU52" s="686"/>
      <c r="IV52" s="686"/>
      <c r="IW52" s="686"/>
    </row>
    <row r="53" spans="2:257" s="9" customFormat="1" ht="12.65" customHeight="1">
      <c r="B53" s="256" t="s">
        <v>275</v>
      </c>
      <c r="C53" s="274"/>
      <c r="D53" s="274"/>
      <c r="E53" s="275"/>
      <c r="F53" s="275"/>
      <c r="G53" s="275"/>
      <c r="H53" s="275"/>
      <c r="I53" s="275"/>
      <c r="J53" s="275"/>
      <c r="K53" s="275"/>
      <c r="L53" s="275"/>
      <c r="M53" s="76"/>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DQ53" s="686"/>
      <c r="DR53" s="686"/>
      <c r="DS53" s="686"/>
      <c r="DT53" s="686"/>
      <c r="DU53" s="686"/>
      <c r="DV53" s="686"/>
      <c r="DW53" s="686"/>
      <c r="DX53" s="686"/>
      <c r="DY53" s="686"/>
      <c r="DZ53" s="686"/>
      <c r="EA53" s="686"/>
      <c r="EB53" s="686"/>
      <c r="EC53" s="686"/>
      <c r="ED53" s="686"/>
      <c r="EE53" s="686"/>
      <c r="EF53" s="686"/>
      <c r="EG53" s="686"/>
      <c r="EH53" s="686"/>
      <c r="EI53" s="686"/>
      <c r="EJ53" s="686"/>
      <c r="EK53" s="686"/>
      <c r="EL53" s="686"/>
      <c r="EM53" s="686"/>
      <c r="EN53" s="686"/>
      <c r="EO53" s="686"/>
      <c r="EP53" s="686"/>
      <c r="EQ53" s="686"/>
      <c r="ER53" s="686"/>
      <c r="ES53" s="686"/>
      <c r="ET53" s="686"/>
      <c r="EU53" s="686"/>
      <c r="EV53" s="686"/>
      <c r="EW53" s="686"/>
      <c r="EX53" s="686"/>
      <c r="EY53" s="686"/>
      <c r="EZ53" s="686"/>
      <c r="FA53" s="686"/>
      <c r="FB53" s="686"/>
      <c r="FC53" s="686"/>
      <c r="FD53" s="686"/>
      <c r="FE53" s="686"/>
      <c r="FF53" s="686"/>
      <c r="FG53" s="686"/>
      <c r="FH53" s="686"/>
      <c r="FI53" s="686"/>
      <c r="FJ53" s="686"/>
      <c r="FK53" s="686"/>
      <c r="FL53" s="686"/>
      <c r="FM53" s="686"/>
      <c r="FN53" s="686"/>
      <c r="FO53" s="686"/>
      <c r="FP53" s="686"/>
      <c r="FQ53" s="686"/>
      <c r="FR53" s="686"/>
      <c r="FS53" s="686"/>
      <c r="FT53" s="686"/>
      <c r="FU53" s="686"/>
      <c r="FV53" s="686"/>
      <c r="FW53" s="686"/>
      <c r="FX53" s="686"/>
      <c r="FY53" s="686"/>
      <c r="FZ53" s="686"/>
      <c r="GA53" s="686"/>
      <c r="GB53" s="686"/>
      <c r="GC53" s="686"/>
      <c r="GD53" s="686"/>
      <c r="GE53" s="686"/>
      <c r="GF53" s="686"/>
      <c r="GG53" s="686"/>
      <c r="GH53" s="686"/>
      <c r="GI53" s="686"/>
      <c r="GJ53" s="686"/>
      <c r="GK53" s="686"/>
      <c r="GL53" s="686"/>
      <c r="GM53" s="686"/>
      <c r="GN53" s="686"/>
      <c r="GO53" s="686"/>
      <c r="GP53" s="686"/>
      <c r="GQ53" s="686"/>
      <c r="GR53" s="686"/>
      <c r="GS53" s="686"/>
      <c r="GT53" s="686"/>
      <c r="GU53" s="686"/>
      <c r="GV53" s="686"/>
      <c r="GW53" s="686"/>
      <c r="GX53" s="686"/>
      <c r="GY53" s="686"/>
      <c r="GZ53" s="686"/>
      <c r="HA53" s="686"/>
      <c r="HB53" s="686"/>
      <c r="HC53" s="686"/>
      <c r="HD53" s="686"/>
      <c r="HE53" s="686"/>
      <c r="HF53" s="686"/>
      <c r="HG53" s="686"/>
      <c r="HH53" s="686"/>
      <c r="HI53" s="686"/>
      <c r="HJ53" s="686"/>
      <c r="HK53" s="686"/>
      <c r="HL53" s="686"/>
      <c r="HM53" s="686"/>
      <c r="HN53" s="686"/>
      <c r="HO53" s="686"/>
      <c r="HP53" s="686"/>
      <c r="HQ53" s="686"/>
      <c r="HR53" s="686"/>
      <c r="HS53" s="686"/>
      <c r="HT53" s="686"/>
      <c r="HU53" s="686"/>
      <c r="HV53" s="686"/>
      <c r="HW53" s="686"/>
      <c r="HX53" s="686"/>
      <c r="HY53" s="686"/>
      <c r="HZ53" s="686"/>
      <c r="IA53" s="686"/>
      <c r="IB53" s="686"/>
      <c r="IC53" s="686"/>
      <c r="ID53" s="686"/>
      <c r="IE53" s="686"/>
      <c r="IF53" s="686"/>
      <c r="IG53" s="686"/>
      <c r="IH53" s="686"/>
      <c r="II53" s="686"/>
      <c r="IJ53" s="686"/>
      <c r="IK53" s="686"/>
      <c r="IL53" s="686"/>
      <c r="IM53" s="686"/>
      <c r="IN53" s="686"/>
      <c r="IO53" s="686"/>
      <c r="IP53" s="686"/>
      <c r="IQ53" s="686"/>
      <c r="IR53" s="686"/>
      <c r="IS53" s="686"/>
      <c r="IT53" s="686"/>
      <c r="IU53" s="686"/>
      <c r="IV53" s="686"/>
      <c r="IW53" s="686"/>
    </row>
    <row r="54" spans="2:257" s="9" customFormat="1" ht="58" customHeight="1">
      <c r="B54" s="273"/>
      <c r="C54" s="274"/>
      <c r="D54" s="682"/>
      <c r="E54" s="775" t="s">
        <v>291</v>
      </c>
      <c r="F54" s="775"/>
      <c r="G54" s="775"/>
      <c r="H54" s="775"/>
      <c r="I54" s="775"/>
      <c r="J54" s="775"/>
      <c r="K54" s="775"/>
      <c r="L54" s="775"/>
      <c r="M54" s="684"/>
      <c r="N54" s="686"/>
      <c r="O54" s="686"/>
      <c r="P54" s="686"/>
      <c r="Q54" s="686"/>
      <c r="R54" s="686"/>
      <c r="S54" s="686"/>
      <c r="T54" s="686"/>
      <c r="U54" s="686"/>
      <c r="V54" s="686"/>
      <c r="W54" s="686"/>
      <c r="X54" s="686"/>
      <c r="Y54" s="686"/>
      <c r="Z54" s="686"/>
      <c r="AA54" s="686"/>
      <c r="AB54" s="686"/>
      <c r="AC54" s="686"/>
      <c r="AD54" s="686"/>
      <c r="AE54" s="686"/>
      <c r="AF54" s="686"/>
      <c r="AG54" s="686"/>
      <c r="AH54" s="686"/>
      <c r="AI54" s="686"/>
      <c r="AJ54" s="686"/>
      <c r="AK54" s="686"/>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c r="BJ54" s="686"/>
      <c r="BK54" s="686"/>
      <c r="BL54" s="686"/>
      <c r="BM54" s="686"/>
      <c r="BN54" s="686"/>
      <c r="BO54" s="686"/>
      <c r="BP54" s="686"/>
      <c r="BQ54" s="686"/>
      <c r="BR54" s="686"/>
      <c r="BS54" s="686"/>
      <c r="BT54" s="686"/>
      <c r="BU54" s="686"/>
      <c r="BV54" s="686"/>
      <c r="BW54" s="686"/>
      <c r="BX54" s="686"/>
      <c r="BY54" s="686"/>
      <c r="BZ54" s="686"/>
      <c r="CA54" s="686"/>
      <c r="CB54" s="686"/>
      <c r="CC54" s="686"/>
      <c r="CD54" s="686"/>
      <c r="CE54" s="686"/>
      <c r="CF54" s="686"/>
      <c r="CG54" s="686"/>
      <c r="CH54" s="686"/>
      <c r="CI54" s="686"/>
      <c r="CJ54" s="686"/>
      <c r="CK54" s="686"/>
      <c r="CL54" s="686"/>
      <c r="CM54" s="686"/>
      <c r="CN54" s="686"/>
      <c r="CO54" s="686"/>
      <c r="CP54" s="686"/>
      <c r="CQ54" s="686"/>
      <c r="CR54" s="686"/>
      <c r="CS54" s="686"/>
      <c r="CT54" s="686"/>
      <c r="CU54" s="686"/>
      <c r="CV54" s="686"/>
      <c r="CW54" s="686"/>
      <c r="CX54" s="686"/>
      <c r="CY54" s="686"/>
      <c r="CZ54" s="686"/>
      <c r="DA54" s="686"/>
      <c r="DB54" s="686"/>
      <c r="DC54" s="686"/>
      <c r="DD54" s="686"/>
      <c r="DE54" s="686"/>
      <c r="DF54" s="686"/>
      <c r="DG54" s="686"/>
      <c r="DH54" s="686"/>
      <c r="DI54" s="686"/>
      <c r="DJ54" s="686"/>
      <c r="DK54" s="686"/>
      <c r="DL54" s="686"/>
      <c r="DM54" s="686"/>
      <c r="DN54" s="686"/>
      <c r="DO54" s="686"/>
      <c r="DP54" s="686"/>
      <c r="DQ54" s="686"/>
      <c r="DR54" s="686"/>
      <c r="DS54" s="686"/>
      <c r="DT54" s="686"/>
      <c r="DU54" s="686"/>
      <c r="DV54" s="686"/>
      <c r="DW54" s="686"/>
      <c r="DX54" s="686"/>
      <c r="DY54" s="686"/>
      <c r="DZ54" s="686"/>
      <c r="EA54" s="686"/>
      <c r="EB54" s="686"/>
      <c r="EC54" s="686"/>
      <c r="ED54" s="686"/>
      <c r="EE54" s="686"/>
      <c r="EF54" s="686"/>
      <c r="EG54" s="686"/>
      <c r="EH54" s="686"/>
      <c r="EI54" s="686"/>
      <c r="EJ54" s="686"/>
      <c r="EK54" s="686"/>
      <c r="EL54" s="686"/>
      <c r="EM54" s="686"/>
      <c r="EN54" s="686"/>
      <c r="EO54" s="686"/>
      <c r="EP54" s="686"/>
      <c r="EQ54" s="686"/>
      <c r="ER54" s="686"/>
      <c r="ES54" s="686"/>
      <c r="ET54" s="686"/>
      <c r="EU54" s="686"/>
      <c r="EV54" s="686"/>
      <c r="EW54" s="686"/>
      <c r="EX54" s="686"/>
      <c r="EY54" s="686"/>
      <c r="EZ54" s="686"/>
      <c r="FA54" s="686"/>
      <c r="FB54" s="686"/>
      <c r="FC54" s="686"/>
      <c r="FD54" s="686"/>
      <c r="FE54" s="686"/>
      <c r="FF54" s="686"/>
      <c r="FG54" s="686"/>
      <c r="FH54" s="686"/>
      <c r="FI54" s="686"/>
      <c r="FJ54" s="686"/>
      <c r="FK54" s="686"/>
      <c r="FL54" s="686"/>
      <c r="FM54" s="686"/>
      <c r="FN54" s="686"/>
      <c r="FO54" s="686"/>
      <c r="FP54" s="686"/>
      <c r="FQ54" s="686"/>
      <c r="FR54" s="686"/>
      <c r="FS54" s="686"/>
      <c r="FT54" s="686"/>
      <c r="FU54" s="686"/>
      <c r="FV54" s="686"/>
      <c r="FW54" s="686"/>
      <c r="FX54" s="686"/>
      <c r="FY54" s="686"/>
      <c r="FZ54" s="686"/>
      <c r="GA54" s="686"/>
      <c r="GB54" s="686"/>
      <c r="GC54" s="686"/>
      <c r="GD54" s="686"/>
      <c r="GE54" s="686"/>
      <c r="GF54" s="686"/>
      <c r="GG54" s="686"/>
      <c r="GH54" s="686"/>
      <c r="GI54" s="686"/>
      <c r="GJ54" s="686"/>
      <c r="GK54" s="686"/>
      <c r="GL54" s="686"/>
      <c r="GM54" s="686"/>
      <c r="GN54" s="686"/>
      <c r="GO54" s="686"/>
      <c r="GP54" s="686"/>
      <c r="GQ54" s="686"/>
      <c r="GR54" s="686"/>
      <c r="GS54" s="686"/>
      <c r="GT54" s="686"/>
      <c r="GU54" s="686"/>
      <c r="GV54" s="686"/>
      <c r="GW54" s="686"/>
      <c r="GX54" s="686"/>
      <c r="GY54" s="686"/>
      <c r="GZ54" s="686"/>
      <c r="HA54" s="686"/>
      <c r="HB54" s="686"/>
      <c r="HC54" s="686"/>
      <c r="HD54" s="686"/>
      <c r="HE54" s="686"/>
      <c r="HF54" s="686"/>
      <c r="HG54" s="686"/>
      <c r="HH54" s="686"/>
      <c r="HI54" s="686"/>
      <c r="HJ54" s="686"/>
      <c r="HK54" s="686"/>
      <c r="HL54" s="686"/>
      <c r="HM54" s="686"/>
      <c r="HN54" s="686"/>
      <c r="HO54" s="686"/>
      <c r="HP54" s="686"/>
      <c r="HQ54" s="686"/>
      <c r="HR54" s="686"/>
      <c r="HS54" s="686"/>
      <c r="HT54" s="686"/>
      <c r="HU54" s="686"/>
      <c r="HV54" s="686"/>
      <c r="HW54" s="686"/>
      <c r="HX54" s="686"/>
      <c r="HY54" s="686"/>
      <c r="HZ54" s="686"/>
      <c r="IA54" s="686"/>
      <c r="IB54" s="686"/>
      <c r="IC54" s="686"/>
      <c r="ID54" s="686"/>
      <c r="IE54" s="686"/>
      <c r="IF54" s="686"/>
      <c r="IG54" s="686"/>
      <c r="IH54" s="686"/>
      <c r="II54" s="686"/>
      <c r="IJ54" s="686"/>
      <c r="IK54" s="686"/>
      <c r="IL54" s="686"/>
      <c r="IM54" s="686"/>
      <c r="IN54" s="686"/>
      <c r="IO54" s="686"/>
      <c r="IP54" s="686"/>
      <c r="IQ54" s="686"/>
      <c r="IR54" s="686"/>
      <c r="IS54" s="686"/>
      <c r="IT54" s="686"/>
      <c r="IU54" s="686"/>
      <c r="IV54" s="686"/>
      <c r="IW54" s="686"/>
    </row>
    <row r="55" spans="2:257" s="9" customFormat="1" ht="12.65" customHeight="1">
      <c r="B55" s="273"/>
      <c r="C55" s="274"/>
      <c r="D55" s="274"/>
      <c r="E55" s="257"/>
      <c r="F55" s="257"/>
      <c r="G55" s="257"/>
      <c r="H55" s="257"/>
      <c r="I55" s="257"/>
      <c r="J55" s="257"/>
      <c r="K55" s="257"/>
      <c r="L55" s="257"/>
      <c r="M55" s="7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86"/>
      <c r="CA55" s="686"/>
      <c r="CB55" s="686"/>
      <c r="CC55" s="686"/>
      <c r="CD55" s="686"/>
      <c r="CE55" s="686"/>
      <c r="CF55" s="686"/>
      <c r="CG55" s="686"/>
      <c r="CH55" s="686"/>
      <c r="CI55" s="686"/>
      <c r="CJ55" s="686"/>
      <c r="CK55" s="686"/>
      <c r="CL55" s="686"/>
      <c r="CM55" s="686"/>
      <c r="CN55" s="686"/>
      <c r="CO55" s="686"/>
      <c r="CP55" s="686"/>
      <c r="CQ55" s="686"/>
      <c r="CR55" s="686"/>
      <c r="CS55" s="686"/>
      <c r="CT55" s="686"/>
      <c r="CU55" s="686"/>
      <c r="CV55" s="686"/>
      <c r="CW55" s="686"/>
      <c r="CX55" s="686"/>
      <c r="CY55" s="686"/>
      <c r="CZ55" s="686"/>
      <c r="DA55" s="686"/>
      <c r="DB55" s="686"/>
      <c r="DC55" s="686"/>
      <c r="DD55" s="686"/>
      <c r="DE55" s="686"/>
      <c r="DF55" s="686"/>
      <c r="DG55" s="686"/>
      <c r="DH55" s="686"/>
      <c r="DI55" s="686"/>
      <c r="DJ55" s="686"/>
      <c r="DK55" s="686"/>
      <c r="DL55" s="686"/>
      <c r="DM55" s="686"/>
      <c r="DN55" s="686"/>
      <c r="DO55" s="686"/>
      <c r="DP55" s="686"/>
      <c r="DQ55" s="686"/>
      <c r="DR55" s="686"/>
      <c r="DS55" s="686"/>
      <c r="DT55" s="686"/>
      <c r="DU55" s="686"/>
      <c r="DV55" s="686"/>
      <c r="DW55" s="686"/>
      <c r="DX55" s="686"/>
      <c r="DY55" s="686"/>
      <c r="DZ55" s="686"/>
      <c r="EA55" s="686"/>
      <c r="EB55" s="686"/>
      <c r="EC55" s="686"/>
      <c r="ED55" s="686"/>
      <c r="EE55" s="686"/>
      <c r="EF55" s="686"/>
      <c r="EG55" s="686"/>
      <c r="EH55" s="686"/>
      <c r="EI55" s="686"/>
      <c r="EJ55" s="686"/>
      <c r="EK55" s="686"/>
      <c r="EL55" s="686"/>
      <c r="EM55" s="686"/>
      <c r="EN55" s="686"/>
      <c r="EO55" s="686"/>
      <c r="EP55" s="686"/>
      <c r="EQ55" s="686"/>
      <c r="ER55" s="686"/>
      <c r="ES55" s="686"/>
      <c r="ET55" s="686"/>
      <c r="EU55" s="686"/>
      <c r="EV55" s="686"/>
      <c r="EW55" s="686"/>
      <c r="EX55" s="686"/>
      <c r="EY55" s="686"/>
      <c r="EZ55" s="686"/>
      <c r="FA55" s="686"/>
      <c r="FB55" s="686"/>
      <c r="FC55" s="686"/>
      <c r="FD55" s="686"/>
      <c r="FE55" s="686"/>
      <c r="FF55" s="686"/>
      <c r="FG55" s="686"/>
      <c r="FH55" s="686"/>
      <c r="FI55" s="686"/>
      <c r="FJ55" s="686"/>
      <c r="FK55" s="686"/>
      <c r="FL55" s="686"/>
      <c r="FM55" s="686"/>
      <c r="FN55" s="686"/>
      <c r="FO55" s="686"/>
      <c r="FP55" s="686"/>
      <c r="FQ55" s="686"/>
      <c r="FR55" s="686"/>
      <c r="FS55" s="686"/>
      <c r="FT55" s="686"/>
      <c r="FU55" s="686"/>
      <c r="FV55" s="686"/>
      <c r="FW55" s="686"/>
      <c r="FX55" s="686"/>
      <c r="FY55" s="686"/>
      <c r="FZ55" s="686"/>
      <c r="GA55" s="686"/>
      <c r="GB55" s="686"/>
      <c r="GC55" s="686"/>
      <c r="GD55" s="686"/>
      <c r="GE55" s="686"/>
      <c r="GF55" s="686"/>
      <c r="GG55" s="686"/>
      <c r="GH55" s="686"/>
      <c r="GI55" s="686"/>
      <c r="GJ55" s="686"/>
      <c r="GK55" s="686"/>
      <c r="GL55" s="686"/>
      <c r="GM55" s="686"/>
      <c r="GN55" s="686"/>
      <c r="GO55" s="686"/>
      <c r="GP55" s="686"/>
      <c r="GQ55" s="686"/>
      <c r="GR55" s="686"/>
      <c r="GS55" s="686"/>
      <c r="GT55" s="686"/>
      <c r="GU55" s="686"/>
      <c r="GV55" s="686"/>
      <c r="GW55" s="686"/>
      <c r="GX55" s="686"/>
      <c r="GY55" s="686"/>
      <c r="GZ55" s="686"/>
      <c r="HA55" s="686"/>
      <c r="HB55" s="686"/>
      <c r="HC55" s="686"/>
      <c r="HD55" s="686"/>
      <c r="HE55" s="686"/>
      <c r="HF55" s="686"/>
      <c r="HG55" s="686"/>
      <c r="HH55" s="686"/>
      <c r="HI55" s="686"/>
      <c r="HJ55" s="686"/>
      <c r="HK55" s="686"/>
      <c r="HL55" s="686"/>
      <c r="HM55" s="686"/>
      <c r="HN55" s="686"/>
      <c r="HO55" s="686"/>
      <c r="HP55" s="686"/>
      <c r="HQ55" s="686"/>
      <c r="HR55" s="686"/>
      <c r="HS55" s="686"/>
      <c r="HT55" s="686"/>
      <c r="HU55" s="686"/>
      <c r="HV55" s="686"/>
      <c r="HW55" s="686"/>
      <c r="HX55" s="686"/>
      <c r="HY55" s="686"/>
      <c r="HZ55" s="686"/>
      <c r="IA55" s="686"/>
      <c r="IB55" s="686"/>
      <c r="IC55" s="686"/>
      <c r="ID55" s="686"/>
      <c r="IE55" s="686"/>
      <c r="IF55" s="686"/>
      <c r="IG55" s="686"/>
      <c r="IH55" s="686"/>
      <c r="II55" s="686"/>
      <c r="IJ55" s="686"/>
      <c r="IK55" s="686"/>
      <c r="IL55" s="686"/>
      <c r="IM55" s="686"/>
      <c r="IN55" s="686"/>
      <c r="IO55" s="686"/>
      <c r="IP55" s="686"/>
      <c r="IQ55" s="686"/>
      <c r="IR55" s="686"/>
      <c r="IS55" s="686"/>
      <c r="IT55" s="686"/>
      <c r="IU55" s="686"/>
      <c r="IV55" s="686"/>
      <c r="IW55" s="686"/>
    </row>
    <row r="56" spans="2:257" s="9" customFormat="1" ht="58" customHeight="1">
      <c r="B56" s="262" t="s">
        <v>276</v>
      </c>
      <c r="C56" s="258"/>
      <c r="D56" s="683"/>
      <c r="E56" s="775" t="s">
        <v>0</v>
      </c>
      <c r="F56" s="776"/>
      <c r="G56" s="776"/>
      <c r="H56" s="776"/>
      <c r="I56" s="776"/>
      <c r="J56" s="776"/>
      <c r="K56" s="776"/>
      <c r="L56" s="776"/>
      <c r="M56" s="684"/>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6"/>
      <c r="AZ56" s="686"/>
      <c r="BA56" s="686"/>
      <c r="BB56" s="686"/>
      <c r="BC56" s="686"/>
      <c r="BD56" s="686"/>
      <c r="BE56" s="686"/>
      <c r="BF56" s="686"/>
      <c r="BG56" s="686"/>
      <c r="BH56" s="686"/>
      <c r="BI56" s="686"/>
      <c r="BJ56" s="686"/>
      <c r="BK56" s="686"/>
      <c r="BL56" s="686"/>
      <c r="BM56" s="686"/>
      <c r="BN56" s="686"/>
      <c r="BO56" s="686"/>
      <c r="BP56" s="686"/>
      <c r="BQ56" s="686"/>
      <c r="BR56" s="686"/>
      <c r="BS56" s="686"/>
      <c r="BT56" s="686"/>
      <c r="BU56" s="686"/>
      <c r="BV56" s="686"/>
      <c r="BW56" s="686"/>
      <c r="BX56" s="686"/>
      <c r="BY56" s="686"/>
      <c r="BZ56" s="686"/>
      <c r="CA56" s="686"/>
      <c r="CB56" s="686"/>
      <c r="CC56" s="686"/>
      <c r="CD56" s="686"/>
      <c r="CE56" s="686"/>
      <c r="CF56" s="686"/>
      <c r="CG56" s="686"/>
      <c r="CH56" s="686"/>
      <c r="CI56" s="686"/>
      <c r="CJ56" s="686"/>
      <c r="CK56" s="686"/>
      <c r="CL56" s="686"/>
      <c r="CM56" s="686"/>
      <c r="CN56" s="686"/>
      <c r="CO56" s="686"/>
      <c r="CP56" s="686"/>
      <c r="CQ56" s="686"/>
      <c r="CR56" s="686"/>
      <c r="CS56" s="686"/>
      <c r="CT56" s="686"/>
      <c r="CU56" s="686"/>
      <c r="CV56" s="686"/>
      <c r="CW56" s="686"/>
      <c r="CX56" s="686"/>
      <c r="CY56" s="686"/>
      <c r="CZ56" s="686"/>
      <c r="DA56" s="686"/>
      <c r="DB56" s="686"/>
      <c r="DC56" s="686"/>
      <c r="DD56" s="686"/>
      <c r="DE56" s="686"/>
      <c r="DF56" s="686"/>
      <c r="DG56" s="686"/>
      <c r="DH56" s="686"/>
      <c r="DI56" s="686"/>
      <c r="DJ56" s="686"/>
      <c r="DK56" s="686"/>
      <c r="DL56" s="686"/>
      <c r="DM56" s="686"/>
      <c r="DN56" s="686"/>
      <c r="DO56" s="686"/>
      <c r="DP56" s="686"/>
      <c r="DQ56" s="686"/>
      <c r="DR56" s="686"/>
      <c r="DS56" s="686"/>
      <c r="DT56" s="686"/>
      <c r="DU56" s="686"/>
      <c r="DV56" s="686"/>
      <c r="DW56" s="686"/>
      <c r="DX56" s="686"/>
      <c r="DY56" s="686"/>
      <c r="DZ56" s="686"/>
      <c r="EA56" s="686"/>
      <c r="EB56" s="686"/>
      <c r="EC56" s="686"/>
      <c r="ED56" s="686"/>
      <c r="EE56" s="686"/>
      <c r="EF56" s="686"/>
      <c r="EG56" s="686"/>
      <c r="EH56" s="686"/>
      <c r="EI56" s="686"/>
      <c r="EJ56" s="686"/>
      <c r="EK56" s="686"/>
      <c r="EL56" s="686"/>
      <c r="EM56" s="686"/>
      <c r="EN56" s="686"/>
      <c r="EO56" s="686"/>
      <c r="EP56" s="686"/>
      <c r="EQ56" s="686"/>
      <c r="ER56" s="686"/>
      <c r="ES56" s="686"/>
      <c r="ET56" s="686"/>
      <c r="EU56" s="686"/>
      <c r="EV56" s="686"/>
      <c r="EW56" s="686"/>
      <c r="EX56" s="686"/>
      <c r="EY56" s="686"/>
      <c r="EZ56" s="686"/>
      <c r="FA56" s="686"/>
      <c r="FB56" s="686"/>
      <c r="FC56" s="686"/>
      <c r="FD56" s="686"/>
      <c r="FE56" s="686"/>
      <c r="FF56" s="686"/>
      <c r="FG56" s="686"/>
      <c r="FH56" s="686"/>
      <c r="FI56" s="686"/>
      <c r="FJ56" s="686"/>
      <c r="FK56" s="686"/>
      <c r="FL56" s="686"/>
      <c r="FM56" s="686"/>
      <c r="FN56" s="686"/>
      <c r="FO56" s="686"/>
      <c r="FP56" s="686"/>
      <c r="FQ56" s="686"/>
      <c r="FR56" s="686"/>
      <c r="FS56" s="686"/>
      <c r="FT56" s="686"/>
      <c r="FU56" s="686"/>
      <c r="FV56" s="686"/>
      <c r="FW56" s="686"/>
      <c r="FX56" s="686"/>
      <c r="FY56" s="686"/>
      <c r="FZ56" s="686"/>
      <c r="GA56" s="686"/>
      <c r="GB56" s="686"/>
      <c r="GC56" s="686"/>
      <c r="GD56" s="686"/>
      <c r="GE56" s="686"/>
      <c r="GF56" s="686"/>
      <c r="GG56" s="686"/>
      <c r="GH56" s="686"/>
      <c r="GI56" s="686"/>
      <c r="GJ56" s="686"/>
      <c r="GK56" s="686"/>
      <c r="GL56" s="686"/>
      <c r="GM56" s="686"/>
      <c r="GN56" s="686"/>
      <c r="GO56" s="686"/>
      <c r="GP56" s="686"/>
      <c r="GQ56" s="686"/>
      <c r="GR56" s="686"/>
      <c r="GS56" s="686"/>
      <c r="GT56" s="686"/>
      <c r="GU56" s="686"/>
      <c r="GV56" s="686"/>
      <c r="GW56" s="686"/>
      <c r="GX56" s="686"/>
      <c r="GY56" s="686"/>
      <c r="GZ56" s="686"/>
      <c r="HA56" s="686"/>
      <c r="HB56" s="686"/>
      <c r="HC56" s="686"/>
      <c r="HD56" s="686"/>
      <c r="HE56" s="686"/>
      <c r="HF56" s="686"/>
      <c r="HG56" s="686"/>
      <c r="HH56" s="686"/>
      <c r="HI56" s="686"/>
      <c r="HJ56" s="686"/>
      <c r="HK56" s="686"/>
      <c r="HL56" s="686"/>
      <c r="HM56" s="686"/>
      <c r="HN56" s="686"/>
      <c r="HO56" s="686"/>
      <c r="HP56" s="686"/>
      <c r="HQ56" s="686"/>
      <c r="HR56" s="686"/>
      <c r="HS56" s="686"/>
      <c r="HT56" s="686"/>
      <c r="HU56" s="686"/>
      <c r="HV56" s="686"/>
      <c r="HW56" s="686"/>
      <c r="HX56" s="686"/>
      <c r="HY56" s="686"/>
      <c r="HZ56" s="686"/>
      <c r="IA56" s="686"/>
      <c r="IB56" s="686"/>
      <c r="IC56" s="686"/>
      <c r="ID56" s="686"/>
      <c r="IE56" s="686"/>
      <c r="IF56" s="686"/>
      <c r="IG56" s="686"/>
      <c r="IH56" s="686"/>
      <c r="II56" s="686"/>
      <c r="IJ56" s="686"/>
      <c r="IK56" s="686"/>
      <c r="IL56" s="686"/>
      <c r="IM56" s="686"/>
      <c r="IN56" s="686"/>
      <c r="IO56" s="686"/>
      <c r="IP56" s="686"/>
      <c r="IQ56" s="686"/>
      <c r="IR56" s="686"/>
      <c r="IS56" s="686"/>
      <c r="IT56" s="686"/>
      <c r="IU56" s="686"/>
      <c r="IV56" s="686"/>
      <c r="IW56" s="686"/>
    </row>
    <row r="57" spans="2:257" s="9" customFormat="1" ht="12.65" customHeight="1">
      <c r="B57" s="273"/>
      <c r="C57" s="274"/>
      <c r="D57" s="274"/>
      <c r="E57" s="275"/>
      <c r="F57" s="275"/>
      <c r="G57" s="275"/>
      <c r="H57" s="275"/>
      <c r="I57" s="275"/>
      <c r="J57" s="275"/>
      <c r="K57" s="275"/>
      <c r="L57" s="275"/>
      <c r="M57" s="76"/>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6"/>
      <c r="AR57" s="686"/>
      <c r="AS57" s="686"/>
      <c r="AT57" s="686"/>
      <c r="AU57" s="686"/>
      <c r="AV57" s="686"/>
      <c r="AW57" s="686"/>
      <c r="AX57" s="686"/>
      <c r="AY57" s="686"/>
      <c r="AZ57" s="686"/>
      <c r="BA57" s="686"/>
      <c r="BB57" s="686"/>
      <c r="BC57" s="686"/>
      <c r="BD57" s="686"/>
      <c r="BE57" s="686"/>
      <c r="BF57" s="686"/>
      <c r="BG57" s="686"/>
      <c r="BH57" s="686"/>
      <c r="BI57" s="686"/>
      <c r="BJ57" s="686"/>
      <c r="BK57" s="686"/>
      <c r="BL57" s="686"/>
      <c r="BM57" s="686"/>
      <c r="BN57" s="686"/>
      <c r="BO57" s="686"/>
      <c r="BP57" s="686"/>
      <c r="BQ57" s="686"/>
      <c r="BR57" s="686"/>
      <c r="BS57" s="686"/>
      <c r="BT57" s="686"/>
      <c r="BU57" s="686"/>
      <c r="BV57" s="686"/>
      <c r="BW57" s="686"/>
      <c r="BX57" s="686"/>
      <c r="BY57" s="686"/>
      <c r="BZ57" s="686"/>
      <c r="CA57" s="686"/>
      <c r="CB57" s="686"/>
      <c r="CC57" s="686"/>
      <c r="CD57" s="686"/>
      <c r="CE57" s="686"/>
      <c r="CF57" s="686"/>
      <c r="CG57" s="686"/>
      <c r="CH57" s="686"/>
      <c r="CI57" s="686"/>
      <c r="CJ57" s="686"/>
      <c r="CK57" s="686"/>
      <c r="CL57" s="686"/>
      <c r="CM57" s="686"/>
      <c r="CN57" s="686"/>
      <c r="CO57" s="686"/>
      <c r="CP57" s="686"/>
      <c r="CQ57" s="686"/>
      <c r="CR57" s="686"/>
      <c r="CS57" s="686"/>
      <c r="CT57" s="686"/>
      <c r="CU57" s="686"/>
      <c r="CV57" s="686"/>
      <c r="CW57" s="686"/>
      <c r="CX57" s="686"/>
      <c r="CY57" s="686"/>
      <c r="CZ57" s="686"/>
      <c r="DA57" s="686"/>
      <c r="DB57" s="686"/>
      <c r="DC57" s="686"/>
      <c r="DD57" s="686"/>
      <c r="DE57" s="686"/>
      <c r="DF57" s="686"/>
      <c r="DG57" s="686"/>
      <c r="DH57" s="686"/>
      <c r="DI57" s="686"/>
      <c r="DJ57" s="686"/>
      <c r="DK57" s="686"/>
      <c r="DL57" s="686"/>
      <c r="DM57" s="686"/>
      <c r="DN57" s="686"/>
      <c r="DO57" s="686"/>
      <c r="DP57" s="686"/>
      <c r="DQ57" s="686"/>
      <c r="DR57" s="686"/>
      <c r="DS57" s="686"/>
      <c r="DT57" s="686"/>
      <c r="DU57" s="686"/>
      <c r="DV57" s="686"/>
      <c r="DW57" s="686"/>
      <c r="DX57" s="686"/>
      <c r="DY57" s="686"/>
      <c r="DZ57" s="686"/>
      <c r="EA57" s="686"/>
      <c r="EB57" s="686"/>
      <c r="EC57" s="686"/>
      <c r="ED57" s="686"/>
      <c r="EE57" s="686"/>
      <c r="EF57" s="686"/>
      <c r="EG57" s="686"/>
      <c r="EH57" s="686"/>
      <c r="EI57" s="686"/>
      <c r="EJ57" s="686"/>
      <c r="EK57" s="686"/>
      <c r="EL57" s="686"/>
      <c r="EM57" s="686"/>
      <c r="EN57" s="686"/>
      <c r="EO57" s="686"/>
      <c r="EP57" s="686"/>
      <c r="EQ57" s="686"/>
      <c r="ER57" s="686"/>
      <c r="ES57" s="686"/>
      <c r="ET57" s="686"/>
      <c r="EU57" s="686"/>
      <c r="EV57" s="686"/>
      <c r="EW57" s="686"/>
      <c r="EX57" s="686"/>
      <c r="EY57" s="686"/>
      <c r="EZ57" s="686"/>
      <c r="FA57" s="686"/>
      <c r="FB57" s="686"/>
      <c r="FC57" s="686"/>
      <c r="FD57" s="686"/>
      <c r="FE57" s="686"/>
      <c r="FF57" s="686"/>
      <c r="FG57" s="686"/>
      <c r="FH57" s="686"/>
      <c r="FI57" s="686"/>
      <c r="FJ57" s="686"/>
      <c r="FK57" s="686"/>
      <c r="FL57" s="686"/>
      <c r="FM57" s="686"/>
      <c r="FN57" s="686"/>
      <c r="FO57" s="686"/>
      <c r="FP57" s="686"/>
      <c r="FQ57" s="686"/>
      <c r="FR57" s="686"/>
      <c r="FS57" s="686"/>
      <c r="FT57" s="686"/>
      <c r="FU57" s="686"/>
      <c r="FV57" s="686"/>
      <c r="FW57" s="686"/>
      <c r="FX57" s="686"/>
      <c r="FY57" s="686"/>
      <c r="FZ57" s="686"/>
      <c r="GA57" s="686"/>
      <c r="GB57" s="686"/>
      <c r="GC57" s="686"/>
      <c r="GD57" s="686"/>
      <c r="GE57" s="686"/>
      <c r="GF57" s="686"/>
      <c r="GG57" s="686"/>
      <c r="GH57" s="686"/>
      <c r="GI57" s="686"/>
      <c r="GJ57" s="686"/>
      <c r="GK57" s="686"/>
      <c r="GL57" s="686"/>
      <c r="GM57" s="686"/>
      <c r="GN57" s="686"/>
      <c r="GO57" s="686"/>
      <c r="GP57" s="686"/>
      <c r="GQ57" s="686"/>
      <c r="GR57" s="686"/>
      <c r="GS57" s="686"/>
      <c r="GT57" s="686"/>
      <c r="GU57" s="686"/>
      <c r="GV57" s="686"/>
      <c r="GW57" s="686"/>
      <c r="GX57" s="686"/>
      <c r="GY57" s="686"/>
      <c r="GZ57" s="686"/>
      <c r="HA57" s="686"/>
      <c r="HB57" s="686"/>
      <c r="HC57" s="686"/>
      <c r="HD57" s="686"/>
      <c r="HE57" s="686"/>
      <c r="HF57" s="686"/>
      <c r="HG57" s="686"/>
      <c r="HH57" s="686"/>
      <c r="HI57" s="686"/>
      <c r="HJ57" s="686"/>
      <c r="HK57" s="686"/>
      <c r="HL57" s="686"/>
      <c r="HM57" s="686"/>
      <c r="HN57" s="686"/>
      <c r="HO57" s="686"/>
      <c r="HP57" s="686"/>
      <c r="HQ57" s="686"/>
      <c r="HR57" s="686"/>
      <c r="HS57" s="686"/>
      <c r="HT57" s="686"/>
      <c r="HU57" s="686"/>
      <c r="HV57" s="686"/>
      <c r="HW57" s="686"/>
      <c r="HX57" s="686"/>
      <c r="HY57" s="686"/>
      <c r="HZ57" s="686"/>
      <c r="IA57" s="686"/>
      <c r="IB57" s="686"/>
      <c r="IC57" s="686"/>
      <c r="ID57" s="686"/>
      <c r="IE57" s="686"/>
      <c r="IF57" s="686"/>
      <c r="IG57" s="686"/>
      <c r="IH57" s="686"/>
      <c r="II57" s="686"/>
      <c r="IJ57" s="686"/>
      <c r="IK57" s="686"/>
      <c r="IL57" s="686"/>
      <c r="IM57" s="686"/>
      <c r="IN57" s="686"/>
      <c r="IO57" s="686"/>
      <c r="IP57" s="686"/>
      <c r="IQ57" s="686"/>
      <c r="IR57" s="686"/>
      <c r="IS57" s="686"/>
      <c r="IT57" s="686"/>
      <c r="IU57" s="686"/>
      <c r="IV57" s="686"/>
      <c r="IW57" s="686"/>
    </row>
    <row r="58" spans="2:257" s="9" customFormat="1" ht="58" customHeight="1">
      <c r="B58" s="262" t="s">
        <v>277</v>
      </c>
      <c r="C58" s="274"/>
      <c r="D58" s="682"/>
      <c r="E58" s="775" t="s">
        <v>327</v>
      </c>
      <c r="F58" s="776"/>
      <c r="G58" s="776"/>
      <c r="H58" s="776"/>
      <c r="I58" s="776"/>
      <c r="J58" s="776"/>
      <c r="K58" s="776"/>
      <c r="L58" s="776"/>
      <c r="M58" s="684"/>
      <c r="N58" s="686"/>
      <c r="O58" s="686"/>
      <c r="P58" s="686"/>
      <c r="Q58" s="686"/>
      <c r="R58" s="686"/>
      <c r="S58" s="686"/>
      <c r="T58" s="686"/>
      <c r="U58" s="686"/>
      <c r="V58" s="686"/>
      <c r="W58" s="686"/>
      <c r="X58" s="686"/>
      <c r="Y58" s="686"/>
      <c r="Z58" s="686"/>
      <c r="AA58" s="686"/>
      <c r="AB58" s="686"/>
      <c r="AC58" s="686"/>
      <c r="AD58" s="686"/>
      <c r="AE58" s="686"/>
      <c r="AF58" s="686"/>
      <c r="AG58" s="686"/>
      <c r="AH58" s="686"/>
      <c r="AI58" s="686"/>
      <c r="AJ58" s="686"/>
      <c r="AK58" s="686"/>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c r="BJ58" s="686"/>
      <c r="BK58" s="686"/>
      <c r="BL58" s="686"/>
      <c r="BM58" s="686"/>
      <c r="BN58" s="686"/>
      <c r="BO58" s="686"/>
      <c r="BP58" s="686"/>
      <c r="BQ58" s="686"/>
      <c r="BR58" s="686"/>
      <c r="BS58" s="686"/>
      <c r="BT58" s="686"/>
      <c r="BU58" s="686"/>
      <c r="BV58" s="686"/>
      <c r="BW58" s="686"/>
      <c r="BX58" s="686"/>
      <c r="BY58" s="686"/>
      <c r="BZ58" s="686"/>
      <c r="CA58" s="686"/>
      <c r="CB58" s="686"/>
      <c r="CC58" s="686"/>
      <c r="CD58" s="686"/>
      <c r="CE58" s="686"/>
      <c r="CF58" s="686"/>
      <c r="CG58" s="686"/>
      <c r="CH58" s="686"/>
      <c r="CI58" s="686"/>
      <c r="CJ58" s="686"/>
      <c r="CK58" s="686"/>
      <c r="CL58" s="686"/>
      <c r="CM58" s="686"/>
      <c r="CN58" s="686"/>
      <c r="CO58" s="686"/>
      <c r="CP58" s="686"/>
      <c r="CQ58" s="686"/>
      <c r="CR58" s="686"/>
      <c r="CS58" s="686"/>
      <c r="CT58" s="686"/>
      <c r="CU58" s="686"/>
      <c r="CV58" s="686"/>
      <c r="CW58" s="686"/>
      <c r="CX58" s="686"/>
      <c r="CY58" s="686"/>
      <c r="CZ58" s="686"/>
      <c r="DA58" s="686"/>
      <c r="DB58" s="686"/>
      <c r="DC58" s="686"/>
      <c r="DD58" s="686"/>
      <c r="DE58" s="686"/>
      <c r="DF58" s="686"/>
      <c r="DG58" s="686"/>
      <c r="DH58" s="686"/>
      <c r="DI58" s="686"/>
      <c r="DJ58" s="686"/>
      <c r="DK58" s="686"/>
      <c r="DL58" s="686"/>
      <c r="DM58" s="686"/>
      <c r="DN58" s="686"/>
      <c r="DO58" s="686"/>
      <c r="DP58" s="686"/>
      <c r="DQ58" s="686"/>
      <c r="DR58" s="686"/>
      <c r="DS58" s="686"/>
      <c r="DT58" s="686"/>
      <c r="DU58" s="686"/>
      <c r="DV58" s="686"/>
      <c r="DW58" s="686"/>
      <c r="DX58" s="686"/>
      <c r="DY58" s="686"/>
      <c r="DZ58" s="686"/>
      <c r="EA58" s="686"/>
      <c r="EB58" s="686"/>
      <c r="EC58" s="686"/>
      <c r="ED58" s="686"/>
      <c r="EE58" s="686"/>
      <c r="EF58" s="686"/>
      <c r="EG58" s="686"/>
      <c r="EH58" s="686"/>
      <c r="EI58" s="686"/>
      <c r="EJ58" s="686"/>
      <c r="EK58" s="686"/>
      <c r="EL58" s="686"/>
      <c r="EM58" s="686"/>
      <c r="EN58" s="686"/>
      <c r="EO58" s="686"/>
      <c r="EP58" s="686"/>
      <c r="EQ58" s="686"/>
      <c r="ER58" s="686"/>
      <c r="ES58" s="686"/>
      <c r="ET58" s="686"/>
      <c r="EU58" s="686"/>
      <c r="EV58" s="686"/>
      <c r="EW58" s="686"/>
      <c r="EX58" s="686"/>
      <c r="EY58" s="686"/>
      <c r="EZ58" s="686"/>
      <c r="FA58" s="686"/>
      <c r="FB58" s="686"/>
      <c r="FC58" s="686"/>
      <c r="FD58" s="686"/>
      <c r="FE58" s="686"/>
      <c r="FF58" s="686"/>
      <c r="FG58" s="686"/>
      <c r="FH58" s="686"/>
      <c r="FI58" s="686"/>
      <c r="FJ58" s="686"/>
      <c r="FK58" s="686"/>
      <c r="FL58" s="686"/>
      <c r="FM58" s="686"/>
      <c r="FN58" s="686"/>
      <c r="FO58" s="686"/>
      <c r="FP58" s="686"/>
      <c r="FQ58" s="686"/>
      <c r="FR58" s="686"/>
      <c r="FS58" s="686"/>
      <c r="FT58" s="686"/>
      <c r="FU58" s="686"/>
      <c r="FV58" s="686"/>
      <c r="FW58" s="686"/>
      <c r="FX58" s="686"/>
      <c r="FY58" s="686"/>
      <c r="FZ58" s="686"/>
      <c r="GA58" s="686"/>
      <c r="GB58" s="686"/>
      <c r="GC58" s="686"/>
      <c r="GD58" s="686"/>
      <c r="GE58" s="686"/>
      <c r="GF58" s="686"/>
      <c r="GG58" s="686"/>
      <c r="GH58" s="686"/>
      <c r="GI58" s="686"/>
      <c r="GJ58" s="686"/>
      <c r="GK58" s="686"/>
      <c r="GL58" s="686"/>
      <c r="GM58" s="686"/>
      <c r="GN58" s="686"/>
      <c r="GO58" s="686"/>
      <c r="GP58" s="686"/>
      <c r="GQ58" s="686"/>
      <c r="GR58" s="686"/>
      <c r="GS58" s="686"/>
      <c r="GT58" s="686"/>
      <c r="GU58" s="686"/>
      <c r="GV58" s="686"/>
      <c r="GW58" s="686"/>
      <c r="GX58" s="686"/>
      <c r="GY58" s="686"/>
      <c r="GZ58" s="686"/>
      <c r="HA58" s="686"/>
      <c r="HB58" s="686"/>
      <c r="HC58" s="686"/>
      <c r="HD58" s="686"/>
      <c r="HE58" s="686"/>
      <c r="HF58" s="686"/>
      <c r="HG58" s="686"/>
      <c r="HH58" s="686"/>
      <c r="HI58" s="686"/>
      <c r="HJ58" s="686"/>
      <c r="HK58" s="686"/>
      <c r="HL58" s="686"/>
      <c r="HM58" s="686"/>
      <c r="HN58" s="686"/>
      <c r="HO58" s="686"/>
      <c r="HP58" s="686"/>
      <c r="HQ58" s="686"/>
      <c r="HR58" s="686"/>
      <c r="HS58" s="686"/>
      <c r="HT58" s="686"/>
      <c r="HU58" s="686"/>
      <c r="HV58" s="686"/>
      <c r="HW58" s="686"/>
      <c r="HX58" s="686"/>
      <c r="HY58" s="686"/>
      <c r="HZ58" s="686"/>
      <c r="IA58" s="686"/>
      <c r="IB58" s="686"/>
      <c r="IC58" s="686"/>
      <c r="ID58" s="686"/>
      <c r="IE58" s="686"/>
      <c r="IF58" s="686"/>
      <c r="IG58" s="686"/>
      <c r="IH58" s="686"/>
      <c r="II58" s="686"/>
      <c r="IJ58" s="686"/>
      <c r="IK58" s="686"/>
      <c r="IL58" s="686"/>
      <c r="IM58" s="686"/>
      <c r="IN58" s="686"/>
      <c r="IO58" s="686"/>
      <c r="IP58" s="686"/>
      <c r="IQ58" s="686"/>
      <c r="IR58" s="686"/>
      <c r="IS58" s="686"/>
      <c r="IT58" s="686"/>
      <c r="IU58" s="686"/>
      <c r="IV58" s="686"/>
      <c r="IW58" s="686"/>
    </row>
    <row r="59" spans="2:257" s="9" customFormat="1" ht="12.65" customHeight="1">
      <c r="B59" s="273"/>
      <c r="C59" s="274"/>
      <c r="D59" s="274"/>
      <c r="E59" s="274"/>
      <c r="F59" s="274"/>
      <c r="G59" s="274"/>
      <c r="H59" s="274"/>
      <c r="I59" s="274"/>
      <c r="J59" s="274"/>
      <c r="K59" s="274"/>
      <c r="L59" s="274"/>
      <c r="M59" s="7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6"/>
      <c r="AY59" s="686"/>
      <c r="AZ59" s="686"/>
      <c r="BA59" s="686"/>
      <c r="BB59" s="686"/>
      <c r="BC59" s="686"/>
      <c r="BD59" s="686"/>
      <c r="BE59" s="686"/>
      <c r="BF59" s="686"/>
      <c r="BG59" s="686"/>
      <c r="BH59" s="686"/>
      <c r="BI59" s="686"/>
      <c r="BJ59" s="686"/>
      <c r="BK59" s="686"/>
      <c r="BL59" s="686"/>
      <c r="BM59" s="686"/>
      <c r="BN59" s="686"/>
      <c r="BO59" s="686"/>
      <c r="BP59" s="686"/>
      <c r="BQ59" s="686"/>
      <c r="BR59" s="686"/>
      <c r="BS59" s="686"/>
      <c r="BT59" s="686"/>
      <c r="BU59" s="686"/>
      <c r="BV59" s="686"/>
      <c r="BW59" s="686"/>
      <c r="BX59" s="686"/>
      <c r="BY59" s="686"/>
      <c r="BZ59" s="686"/>
      <c r="CA59" s="686"/>
      <c r="CB59" s="686"/>
      <c r="CC59" s="686"/>
      <c r="CD59" s="686"/>
      <c r="CE59" s="686"/>
      <c r="CF59" s="686"/>
      <c r="CG59" s="686"/>
      <c r="CH59" s="686"/>
      <c r="CI59" s="686"/>
      <c r="CJ59" s="686"/>
      <c r="CK59" s="686"/>
      <c r="CL59" s="686"/>
      <c r="CM59" s="686"/>
      <c r="CN59" s="686"/>
      <c r="CO59" s="686"/>
      <c r="CP59" s="686"/>
      <c r="CQ59" s="686"/>
      <c r="CR59" s="686"/>
      <c r="CS59" s="686"/>
      <c r="CT59" s="686"/>
      <c r="CU59" s="686"/>
      <c r="CV59" s="686"/>
      <c r="CW59" s="686"/>
      <c r="CX59" s="686"/>
      <c r="CY59" s="686"/>
      <c r="CZ59" s="686"/>
      <c r="DA59" s="686"/>
      <c r="DB59" s="686"/>
      <c r="DC59" s="686"/>
      <c r="DD59" s="686"/>
      <c r="DE59" s="686"/>
      <c r="DF59" s="686"/>
      <c r="DG59" s="686"/>
      <c r="DH59" s="686"/>
      <c r="DI59" s="686"/>
      <c r="DJ59" s="686"/>
      <c r="DK59" s="686"/>
      <c r="DL59" s="686"/>
      <c r="DM59" s="686"/>
      <c r="DN59" s="686"/>
      <c r="DO59" s="686"/>
      <c r="DP59" s="686"/>
      <c r="DQ59" s="686"/>
      <c r="DR59" s="686"/>
      <c r="DS59" s="686"/>
      <c r="DT59" s="686"/>
      <c r="DU59" s="686"/>
      <c r="DV59" s="686"/>
      <c r="DW59" s="686"/>
      <c r="DX59" s="686"/>
      <c r="DY59" s="686"/>
      <c r="DZ59" s="686"/>
      <c r="EA59" s="686"/>
      <c r="EB59" s="686"/>
      <c r="EC59" s="686"/>
      <c r="ED59" s="686"/>
      <c r="EE59" s="686"/>
      <c r="EF59" s="686"/>
      <c r="EG59" s="686"/>
      <c r="EH59" s="686"/>
      <c r="EI59" s="686"/>
      <c r="EJ59" s="686"/>
      <c r="EK59" s="686"/>
      <c r="EL59" s="686"/>
      <c r="EM59" s="686"/>
      <c r="EN59" s="686"/>
      <c r="EO59" s="686"/>
      <c r="EP59" s="686"/>
      <c r="EQ59" s="686"/>
      <c r="ER59" s="686"/>
      <c r="ES59" s="686"/>
      <c r="ET59" s="686"/>
      <c r="EU59" s="686"/>
      <c r="EV59" s="686"/>
      <c r="EW59" s="686"/>
      <c r="EX59" s="686"/>
      <c r="EY59" s="686"/>
      <c r="EZ59" s="686"/>
      <c r="FA59" s="686"/>
      <c r="FB59" s="686"/>
      <c r="FC59" s="686"/>
      <c r="FD59" s="686"/>
      <c r="FE59" s="686"/>
      <c r="FF59" s="686"/>
      <c r="FG59" s="686"/>
      <c r="FH59" s="686"/>
      <c r="FI59" s="686"/>
      <c r="FJ59" s="686"/>
      <c r="FK59" s="686"/>
      <c r="FL59" s="686"/>
      <c r="FM59" s="686"/>
      <c r="FN59" s="686"/>
      <c r="FO59" s="686"/>
      <c r="FP59" s="686"/>
      <c r="FQ59" s="686"/>
      <c r="FR59" s="686"/>
      <c r="FS59" s="686"/>
      <c r="FT59" s="686"/>
      <c r="FU59" s="686"/>
      <c r="FV59" s="686"/>
      <c r="FW59" s="686"/>
      <c r="FX59" s="686"/>
      <c r="FY59" s="686"/>
      <c r="FZ59" s="686"/>
      <c r="GA59" s="686"/>
      <c r="GB59" s="686"/>
      <c r="GC59" s="686"/>
      <c r="GD59" s="686"/>
      <c r="GE59" s="686"/>
      <c r="GF59" s="686"/>
      <c r="GG59" s="686"/>
      <c r="GH59" s="686"/>
      <c r="GI59" s="686"/>
      <c r="GJ59" s="686"/>
      <c r="GK59" s="686"/>
      <c r="GL59" s="686"/>
      <c r="GM59" s="686"/>
      <c r="GN59" s="686"/>
      <c r="GO59" s="686"/>
      <c r="GP59" s="686"/>
      <c r="GQ59" s="686"/>
      <c r="GR59" s="686"/>
      <c r="GS59" s="686"/>
      <c r="GT59" s="686"/>
      <c r="GU59" s="686"/>
      <c r="GV59" s="686"/>
      <c r="GW59" s="686"/>
      <c r="GX59" s="686"/>
      <c r="GY59" s="686"/>
      <c r="GZ59" s="686"/>
      <c r="HA59" s="686"/>
      <c r="HB59" s="686"/>
      <c r="HC59" s="686"/>
      <c r="HD59" s="686"/>
      <c r="HE59" s="686"/>
      <c r="HF59" s="686"/>
      <c r="HG59" s="686"/>
      <c r="HH59" s="686"/>
      <c r="HI59" s="686"/>
      <c r="HJ59" s="686"/>
      <c r="HK59" s="686"/>
      <c r="HL59" s="686"/>
      <c r="HM59" s="686"/>
      <c r="HN59" s="686"/>
      <c r="HO59" s="686"/>
      <c r="HP59" s="686"/>
      <c r="HQ59" s="686"/>
      <c r="HR59" s="686"/>
      <c r="HS59" s="686"/>
      <c r="HT59" s="686"/>
      <c r="HU59" s="686"/>
      <c r="HV59" s="686"/>
      <c r="HW59" s="686"/>
      <c r="HX59" s="686"/>
      <c r="HY59" s="686"/>
      <c r="HZ59" s="686"/>
      <c r="IA59" s="686"/>
      <c r="IB59" s="686"/>
      <c r="IC59" s="686"/>
      <c r="ID59" s="686"/>
      <c r="IE59" s="686"/>
      <c r="IF59" s="686"/>
      <c r="IG59" s="686"/>
      <c r="IH59" s="686"/>
      <c r="II59" s="686"/>
      <c r="IJ59" s="686"/>
      <c r="IK59" s="686"/>
      <c r="IL59" s="686"/>
      <c r="IM59" s="686"/>
      <c r="IN59" s="686"/>
      <c r="IO59" s="686"/>
      <c r="IP59" s="686"/>
      <c r="IQ59" s="686"/>
      <c r="IR59" s="686"/>
      <c r="IS59" s="686"/>
      <c r="IT59" s="686"/>
      <c r="IU59" s="686"/>
      <c r="IV59" s="686"/>
      <c r="IW59" s="686"/>
    </row>
    <row r="60" spans="2:257" s="9" customFormat="1" ht="46" customHeight="1">
      <c r="B60" s="332" t="s">
        <v>439</v>
      </c>
      <c r="C60" s="274"/>
      <c r="D60" s="274"/>
      <c r="E60" s="274"/>
      <c r="F60" s="274"/>
      <c r="G60" s="274"/>
      <c r="H60" s="274"/>
      <c r="I60" s="274"/>
      <c r="J60" s="274"/>
      <c r="K60" s="274"/>
      <c r="L60" s="274"/>
      <c r="M60" s="76"/>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c r="BJ60" s="686"/>
      <c r="BK60" s="686"/>
      <c r="BL60" s="686"/>
      <c r="BM60" s="686"/>
      <c r="BN60" s="686"/>
      <c r="BO60" s="686"/>
      <c r="BP60" s="686"/>
      <c r="BQ60" s="686"/>
      <c r="BR60" s="686"/>
      <c r="BS60" s="686"/>
      <c r="BT60" s="686"/>
      <c r="BU60" s="686"/>
      <c r="BV60" s="686"/>
      <c r="BW60" s="686"/>
      <c r="BX60" s="686"/>
      <c r="BY60" s="686"/>
      <c r="BZ60" s="686"/>
      <c r="CA60" s="686"/>
      <c r="CB60" s="686"/>
      <c r="CC60" s="686"/>
      <c r="CD60" s="686"/>
      <c r="CE60" s="686"/>
      <c r="CF60" s="686"/>
      <c r="CG60" s="686"/>
      <c r="CH60" s="686"/>
      <c r="CI60" s="686"/>
      <c r="CJ60" s="686"/>
      <c r="CK60" s="686"/>
      <c r="CL60" s="686"/>
      <c r="CM60" s="686"/>
      <c r="CN60" s="686"/>
      <c r="CO60" s="686"/>
      <c r="CP60" s="686"/>
      <c r="CQ60" s="686"/>
      <c r="CR60" s="686"/>
      <c r="CS60" s="686"/>
      <c r="CT60" s="686"/>
      <c r="CU60" s="686"/>
      <c r="CV60" s="686"/>
      <c r="CW60" s="686"/>
      <c r="CX60" s="686"/>
      <c r="CY60" s="686"/>
      <c r="CZ60" s="686"/>
      <c r="DA60" s="686"/>
      <c r="DB60" s="686"/>
      <c r="DC60" s="686"/>
      <c r="DD60" s="686"/>
      <c r="DE60" s="686"/>
      <c r="DF60" s="686"/>
      <c r="DG60" s="686"/>
      <c r="DH60" s="686"/>
      <c r="DI60" s="686"/>
      <c r="DJ60" s="686"/>
      <c r="DK60" s="686"/>
      <c r="DL60" s="686"/>
      <c r="DM60" s="686"/>
      <c r="DN60" s="686"/>
      <c r="DO60" s="686"/>
      <c r="DP60" s="686"/>
      <c r="DQ60" s="686"/>
      <c r="DR60" s="686"/>
      <c r="DS60" s="686"/>
      <c r="DT60" s="686"/>
      <c r="DU60" s="686"/>
      <c r="DV60" s="686"/>
      <c r="DW60" s="686"/>
      <c r="DX60" s="686"/>
      <c r="DY60" s="686"/>
      <c r="DZ60" s="686"/>
      <c r="EA60" s="686"/>
      <c r="EB60" s="686"/>
      <c r="EC60" s="686"/>
      <c r="ED60" s="686"/>
      <c r="EE60" s="686"/>
      <c r="EF60" s="686"/>
      <c r="EG60" s="686"/>
      <c r="EH60" s="686"/>
      <c r="EI60" s="686"/>
      <c r="EJ60" s="686"/>
      <c r="EK60" s="686"/>
      <c r="EL60" s="686"/>
      <c r="EM60" s="686"/>
      <c r="EN60" s="686"/>
      <c r="EO60" s="686"/>
      <c r="EP60" s="686"/>
      <c r="EQ60" s="686"/>
      <c r="ER60" s="686"/>
      <c r="ES60" s="686"/>
      <c r="ET60" s="686"/>
      <c r="EU60" s="686"/>
      <c r="EV60" s="686"/>
      <c r="EW60" s="686"/>
      <c r="EX60" s="686"/>
      <c r="EY60" s="686"/>
      <c r="EZ60" s="686"/>
      <c r="FA60" s="686"/>
      <c r="FB60" s="686"/>
      <c r="FC60" s="686"/>
      <c r="FD60" s="686"/>
      <c r="FE60" s="686"/>
      <c r="FF60" s="686"/>
      <c r="FG60" s="686"/>
      <c r="FH60" s="686"/>
      <c r="FI60" s="686"/>
      <c r="FJ60" s="686"/>
      <c r="FK60" s="686"/>
      <c r="FL60" s="686"/>
      <c r="FM60" s="686"/>
      <c r="FN60" s="686"/>
      <c r="FO60" s="686"/>
      <c r="FP60" s="686"/>
      <c r="FQ60" s="686"/>
      <c r="FR60" s="686"/>
      <c r="FS60" s="686"/>
      <c r="FT60" s="686"/>
      <c r="FU60" s="686"/>
      <c r="FV60" s="686"/>
      <c r="FW60" s="686"/>
      <c r="FX60" s="686"/>
      <c r="FY60" s="686"/>
      <c r="FZ60" s="686"/>
      <c r="GA60" s="686"/>
      <c r="GB60" s="686"/>
      <c r="GC60" s="686"/>
      <c r="GD60" s="686"/>
      <c r="GE60" s="686"/>
      <c r="GF60" s="686"/>
      <c r="GG60" s="686"/>
      <c r="GH60" s="686"/>
      <c r="GI60" s="686"/>
      <c r="GJ60" s="686"/>
      <c r="GK60" s="686"/>
      <c r="GL60" s="686"/>
      <c r="GM60" s="686"/>
      <c r="GN60" s="686"/>
      <c r="GO60" s="686"/>
      <c r="GP60" s="686"/>
      <c r="GQ60" s="686"/>
      <c r="GR60" s="686"/>
      <c r="GS60" s="686"/>
      <c r="GT60" s="686"/>
      <c r="GU60" s="686"/>
      <c r="GV60" s="686"/>
      <c r="GW60" s="686"/>
      <c r="GX60" s="686"/>
      <c r="GY60" s="686"/>
      <c r="GZ60" s="686"/>
      <c r="HA60" s="686"/>
      <c r="HB60" s="686"/>
      <c r="HC60" s="686"/>
      <c r="HD60" s="686"/>
      <c r="HE60" s="686"/>
      <c r="HF60" s="686"/>
      <c r="HG60" s="686"/>
      <c r="HH60" s="686"/>
      <c r="HI60" s="686"/>
      <c r="HJ60" s="686"/>
      <c r="HK60" s="686"/>
      <c r="HL60" s="686"/>
      <c r="HM60" s="686"/>
      <c r="HN60" s="686"/>
      <c r="HO60" s="686"/>
      <c r="HP60" s="686"/>
      <c r="HQ60" s="686"/>
      <c r="HR60" s="686"/>
      <c r="HS60" s="686"/>
      <c r="HT60" s="686"/>
      <c r="HU60" s="686"/>
      <c r="HV60" s="686"/>
      <c r="HW60" s="686"/>
      <c r="HX60" s="686"/>
      <c r="HY60" s="686"/>
      <c r="HZ60" s="686"/>
      <c r="IA60" s="686"/>
      <c r="IB60" s="686"/>
      <c r="IC60" s="686"/>
      <c r="ID60" s="686"/>
      <c r="IE60" s="686"/>
      <c r="IF60" s="686"/>
      <c r="IG60" s="686"/>
      <c r="IH60" s="686"/>
      <c r="II60" s="686"/>
      <c r="IJ60" s="686"/>
      <c r="IK60" s="686"/>
      <c r="IL60" s="686"/>
      <c r="IM60" s="686"/>
      <c r="IN60" s="686"/>
      <c r="IO60" s="686"/>
      <c r="IP60" s="686"/>
      <c r="IQ60" s="686"/>
      <c r="IR60" s="686"/>
      <c r="IS60" s="686"/>
      <c r="IT60" s="686"/>
      <c r="IU60" s="686"/>
      <c r="IV60" s="686"/>
      <c r="IW60" s="686"/>
    </row>
    <row r="61" spans="2:257" s="9" customFormat="1" ht="12" customHeight="1">
      <c r="B61" s="692"/>
      <c r="C61" s="274"/>
      <c r="D61" s="274"/>
      <c r="E61" s="274"/>
      <c r="F61" s="274"/>
      <c r="G61" s="274"/>
      <c r="H61" s="274"/>
      <c r="I61" s="274"/>
      <c r="J61" s="274"/>
      <c r="K61" s="274"/>
      <c r="L61" s="274"/>
      <c r="M61" s="76"/>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M61" s="686"/>
      <c r="AN61" s="686"/>
      <c r="AO61" s="686"/>
      <c r="AP61" s="686"/>
      <c r="AQ61" s="686"/>
      <c r="AR61" s="686"/>
      <c r="AS61" s="686"/>
      <c r="AT61" s="686"/>
      <c r="AU61" s="686"/>
      <c r="AV61" s="686"/>
      <c r="AW61" s="686"/>
      <c r="AX61" s="686"/>
      <c r="AY61" s="686"/>
      <c r="AZ61" s="686"/>
      <c r="BA61" s="686"/>
      <c r="BB61" s="686"/>
      <c r="BC61" s="686"/>
      <c r="BD61" s="686"/>
      <c r="BE61" s="686"/>
      <c r="BF61" s="686"/>
      <c r="BG61" s="686"/>
      <c r="BH61" s="686"/>
      <c r="BI61" s="686"/>
      <c r="BJ61" s="686"/>
      <c r="BK61" s="686"/>
      <c r="BL61" s="686"/>
      <c r="BM61" s="686"/>
      <c r="BN61" s="686"/>
      <c r="BO61" s="686"/>
      <c r="BP61" s="686"/>
      <c r="BQ61" s="686"/>
      <c r="BR61" s="686"/>
      <c r="BS61" s="686"/>
      <c r="BT61" s="686"/>
      <c r="BU61" s="686"/>
      <c r="BV61" s="686"/>
      <c r="BW61" s="686"/>
      <c r="BX61" s="686"/>
      <c r="BY61" s="686"/>
      <c r="BZ61" s="686"/>
      <c r="CA61" s="686"/>
      <c r="CB61" s="686"/>
      <c r="CC61" s="686"/>
      <c r="CD61" s="686"/>
      <c r="CE61" s="686"/>
      <c r="CF61" s="686"/>
      <c r="CG61" s="686"/>
      <c r="CH61" s="686"/>
      <c r="CI61" s="686"/>
      <c r="CJ61" s="686"/>
      <c r="CK61" s="686"/>
      <c r="CL61" s="686"/>
      <c r="CM61" s="686"/>
      <c r="CN61" s="686"/>
      <c r="CO61" s="686"/>
      <c r="CP61" s="686"/>
      <c r="CQ61" s="686"/>
      <c r="CR61" s="686"/>
      <c r="CS61" s="686"/>
      <c r="CT61" s="686"/>
      <c r="CU61" s="686"/>
      <c r="CV61" s="686"/>
      <c r="CW61" s="686"/>
      <c r="CX61" s="686"/>
      <c r="CY61" s="686"/>
      <c r="CZ61" s="686"/>
      <c r="DA61" s="686"/>
      <c r="DB61" s="686"/>
      <c r="DC61" s="686"/>
      <c r="DD61" s="686"/>
      <c r="DE61" s="686"/>
      <c r="DF61" s="686"/>
      <c r="DG61" s="686"/>
      <c r="DH61" s="686"/>
      <c r="DI61" s="686"/>
      <c r="DJ61" s="686"/>
      <c r="DK61" s="686"/>
      <c r="DL61" s="686"/>
      <c r="DM61" s="686"/>
      <c r="DN61" s="686"/>
      <c r="DO61" s="686"/>
      <c r="DP61" s="686"/>
      <c r="DQ61" s="686"/>
      <c r="DR61" s="686"/>
      <c r="DS61" s="686"/>
      <c r="DT61" s="686"/>
      <c r="DU61" s="686"/>
      <c r="DV61" s="686"/>
      <c r="DW61" s="686"/>
      <c r="DX61" s="686"/>
      <c r="DY61" s="686"/>
      <c r="DZ61" s="686"/>
      <c r="EA61" s="686"/>
      <c r="EB61" s="686"/>
      <c r="EC61" s="686"/>
      <c r="ED61" s="686"/>
      <c r="EE61" s="686"/>
      <c r="EF61" s="686"/>
      <c r="EG61" s="686"/>
      <c r="EH61" s="686"/>
      <c r="EI61" s="686"/>
      <c r="EJ61" s="686"/>
      <c r="EK61" s="686"/>
      <c r="EL61" s="686"/>
      <c r="EM61" s="686"/>
      <c r="EN61" s="686"/>
      <c r="EO61" s="686"/>
      <c r="EP61" s="686"/>
      <c r="EQ61" s="686"/>
      <c r="ER61" s="686"/>
      <c r="ES61" s="686"/>
      <c r="ET61" s="686"/>
      <c r="EU61" s="686"/>
      <c r="EV61" s="686"/>
      <c r="EW61" s="686"/>
      <c r="EX61" s="686"/>
      <c r="EY61" s="686"/>
      <c r="EZ61" s="686"/>
      <c r="FA61" s="686"/>
      <c r="FB61" s="686"/>
      <c r="FC61" s="686"/>
      <c r="FD61" s="686"/>
      <c r="FE61" s="686"/>
      <c r="FF61" s="686"/>
      <c r="FG61" s="686"/>
      <c r="FH61" s="686"/>
      <c r="FI61" s="686"/>
      <c r="FJ61" s="686"/>
      <c r="FK61" s="686"/>
      <c r="FL61" s="686"/>
      <c r="FM61" s="686"/>
      <c r="FN61" s="686"/>
      <c r="FO61" s="686"/>
      <c r="FP61" s="686"/>
      <c r="FQ61" s="686"/>
      <c r="FR61" s="686"/>
      <c r="FS61" s="686"/>
      <c r="FT61" s="686"/>
      <c r="FU61" s="686"/>
      <c r="FV61" s="686"/>
      <c r="FW61" s="686"/>
      <c r="FX61" s="686"/>
      <c r="FY61" s="686"/>
      <c r="FZ61" s="686"/>
      <c r="GA61" s="686"/>
      <c r="GB61" s="686"/>
      <c r="GC61" s="686"/>
      <c r="GD61" s="686"/>
      <c r="GE61" s="686"/>
      <c r="GF61" s="686"/>
      <c r="GG61" s="686"/>
      <c r="GH61" s="686"/>
      <c r="GI61" s="686"/>
      <c r="GJ61" s="686"/>
      <c r="GK61" s="686"/>
      <c r="GL61" s="686"/>
      <c r="GM61" s="686"/>
      <c r="GN61" s="686"/>
      <c r="GO61" s="686"/>
      <c r="GP61" s="686"/>
      <c r="GQ61" s="686"/>
      <c r="GR61" s="686"/>
      <c r="GS61" s="686"/>
      <c r="GT61" s="686"/>
      <c r="GU61" s="686"/>
      <c r="GV61" s="686"/>
      <c r="GW61" s="686"/>
      <c r="GX61" s="686"/>
      <c r="GY61" s="686"/>
      <c r="GZ61" s="686"/>
      <c r="HA61" s="686"/>
      <c r="HB61" s="686"/>
      <c r="HC61" s="686"/>
      <c r="HD61" s="686"/>
      <c r="HE61" s="686"/>
      <c r="HF61" s="686"/>
      <c r="HG61" s="686"/>
      <c r="HH61" s="686"/>
      <c r="HI61" s="686"/>
      <c r="HJ61" s="686"/>
      <c r="HK61" s="686"/>
      <c r="HL61" s="686"/>
      <c r="HM61" s="686"/>
      <c r="HN61" s="686"/>
      <c r="HO61" s="686"/>
      <c r="HP61" s="686"/>
      <c r="HQ61" s="686"/>
      <c r="HR61" s="686"/>
      <c r="HS61" s="686"/>
      <c r="HT61" s="686"/>
      <c r="HU61" s="686"/>
      <c r="HV61" s="686"/>
      <c r="HW61" s="686"/>
      <c r="HX61" s="686"/>
      <c r="HY61" s="686"/>
      <c r="HZ61" s="686"/>
      <c r="IA61" s="686"/>
      <c r="IB61" s="686"/>
      <c r="IC61" s="686"/>
      <c r="ID61" s="686"/>
      <c r="IE61" s="686"/>
      <c r="IF61" s="686"/>
      <c r="IG61" s="686"/>
      <c r="IH61" s="686"/>
      <c r="II61" s="686"/>
      <c r="IJ61" s="686"/>
      <c r="IK61" s="686"/>
      <c r="IL61" s="686"/>
      <c r="IM61" s="686"/>
      <c r="IN61" s="686"/>
      <c r="IO61" s="686"/>
      <c r="IP61" s="686"/>
      <c r="IQ61" s="686"/>
      <c r="IR61" s="686"/>
      <c r="IS61" s="686"/>
      <c r="IT61" s="686"/>
      <c r="IU61" s="686"/>
      <c r="IV61" s="686"/>
      <c r="IW61" s="686"/>
    </row>
    <row r="62" spans="2:257" s="9" customFormat="1" ht="12.65" customHeight="1">
      <c r="B62" s="256" t="s">
        <v>275</v>
      </c>
      <c r="C62" s="274"/>
      <c r="D62" s="274"/>
      <c r="E62" s="275"/>
      <c r="F62" s="275"/>
      <c r="G62" s="275"/>
      <c r="H62" s="275"/>
      <c r="I62" s="275"/>
      <c r="J62" s="275"/>
      <c r="K62" s="275"/>
      <c r="L62" s="275"/>
      <c r="M62" s="76"/>
      <c r="N62" s="686"/>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686"/>
      <c r="BC62" s="686"/>
      <c r="BD62" s="686"/>
      <c r="BE62" s="686"/>
      <c r="BF62" s="686"/>
      <c r="BG62" s="686"/>
      <c r="BH62" s="686"/>
      <c r="BI62" s="686"/>
      <c r="BJ62" s="686"/>
      <c r="BK62" s="686"/>
      <c r="BL62" s="686"/>
      <c r="BM62" s="686"/>
      <c r="BN62" s="686"/>
      <c r="BO62" s="686"/>
      <c r="BP62" s="686"/>
      <c r="BQ62" s="686"/>
      <c r="BR62" s="686"/>
      <c r="BS62" s="686"/>
      <c r="BT62" s="686"/>
      <c r="BU62" s="686"/>
      <c r="BV62" s="686"/>
      <c r="BW62" s="686"/>
      <c r="BX62" s="686"/>
      <c r="BY62" s="686"/>
      <c r="BZ62" s="686"/>
      <c r="CA62" s="686"/>
      <c r="CB62" s="686"/>
      <c r="CC62" s="686"/>
      <c r="CD62" s="686"/>
      <c r="CE62" s="686"/>
      <c r="CF62" s="686"/>
      <c r="CG62" s="686"/>
      <c r="CH62" s="686"/>
      <c r="CI62" s="686"/>
      <c r="CJ62" s="686"/>
      <c r="CK62" s="686"/>
      <c r="CL62" s="686"/>
      <c r="CM62" s="686"/>
      <c r="CN62" s="686"/>
      <c r="CO62" s="686"/>
      <c r="CP62" s="686"/>
      <c r="CQ62" s="686"/>
      <c r="CR62" s="686"/>
      <c r="CS62" s="686"/>
      <c r="CT62" s="686"/>
      <c r="CU62" s="686"/>
      <c r="CV62" s="686"/>
      <c r="CW62" s="686"/>
      <c r="CX62" s="686"/>
      <c r="CY62" s="686"/>
      <c r="CZ62" s="686"/>
      <c r="DA62" s="686"/>
      <c r="DB62" s="686"/>
      <c r="DC62" s="686"/>
      <c r="DD62" s="686"/>
      <c r="DE62" s="686"/>
      <c r="DF62" s="686"/>
      <c r="DG62" s="686"/>
      <c r="DH62" s="686"/>
      <c r="DI62" s="686"/>
      <c r="DJ62" s="686"/>
      <c r="DK62" s="686"/>
      <c r="DL62" s="686"/>
      <c r="DM62" s="686"/>
      <c r="DN62" s="686"/>
      <c r="DO62" s="686"/>
      <c r="DP62" s="686"/>
      <c r="DQ62" s="686"/>
      <c r="DR62" s="686"/>
      <c r="DS62" s="686"/>
      <c r="DT62" s="686"/>
      <c r="DU62" s="686"/>
      <c r="DV62" s="686"/>
      <c r="DW62" s="686"/>
      <c r="DX62" s="686"/>
      <c r="DY62" s="686"/>
      <c r="DZ62" s="686"/>
      <c r="EA62" s="686"/>
      <c r="EB62" s="686"/>
      <c r="EC62" s="686"/>
      <c r="ED62" s="686"/>
      <c r="EE62" s="686"/>
      <c r="EF62" s="686"/>
      <c r="EG62" s="686"/>
      <c r="EH62" s="686"/>
      <c r="EI62" s="686"/>
      <c r="EJ62" s="686"/>
      <c r="EK62" s="686"/>
      <c r="EL62" s="686"/>
      <c r="EM62" s="686"/>
      <c r="EN62" s="686"/>
      <c r="EO62" s="686"/>
      <c r="EP62" s="686"/>
      <c r="EQ62" s="686"/>
      <c r="ER62" s="686"/>
      <c r="ES62" s="686"/>
      <c r="ET62" s="686"/>
      <c r="EU62" s="686"/>
      <c r="EV62" s="686"/>
      <c r="EW62" s="686"/>
      <c r="EX62" s="686"/>
      <c r="EY62" s="686"/>
      <c r="EZ62" s="686"/>
      <c r="FA62" s="686"/>
      <c r="FB62" s="686"/>
      <c r="FC62" s="686"/>
      <c r="FD62" s="686"/>
      <c r="FE62" s="686"/>
      <c r="FF62" s="686"/>
      <c r="FG62" s="686"/>
      <c r="FH62" s="686"/>
      <c r="FI62" s="686"/>
      <c r="FJ62" s="686"/>
      <c r="FK62" s="686"/>
      <c r="FL62" s="686"/>
      <c r="FM62" s="686"/>
      <c r="FN62" s="686"/>
      <c r="FO62" s="686"/>
      <c r="FP62" s="686"/>
      <c r="FQ62" s="686"/>
      <c r="FR62" s="686"/>
      <c r="FS62" s="686"/>
      <c r="FT62" s="686"/>
      <c r="FU62" s="686"/>
      <c r="FV62" s="686"/>
      <c r="FW62" s="686"/>
      <c r="FX62" s="686"/>
      <c r="FY62" s="686"/>
      <c r="FZ62" s="686"/>
      <c r="GA62" s="686"/>
      <c r="GB62" s="686"/>
      <c r="GC62" s="686"/>
      <c r="GD62" s="686"/>
      <c r="GE62" s="686"/>
      <c r="GF62" s="686"/>
      <c r="GG62" s="686"/>
      <c r="GH62" s="686"/>
      <c r="GI62" s="686"/>
      <c r="GJ62" s="686"/>
      <c r="GK62" s="686"/>
      <c r="GL62" s="686"/>
      <c r="GM62" s="686"/>
      <c r="GN62" s="686"/>
      <c r="GO62" s="686"/>
      <c r="GP62" s="686"/>
      <c r="GQ62" s="686"/>
      <c r="GR62" s="686"/>
      <c r="GS62" s="686"/>
      <c r="GT62" s="686"/>
      <c r="GU62" s="686"/>
      <c r="GV62" s="686"/>
      <c r="GW62" s="686"/>
      <c r="GX62" s="686"/>
      <c r="GY62" s="686"/>
      <c r="GZ62" s="686"/>
      <c r="HA62" s="686"/>
      <c r="HB62" s="686"/>
      <c r="HC62" s="686"/>
      <c r="HD62" s="686"/>
      <c r="HE62" s="686"/>
      <c r="HF62" s="686"/>
      <c r="HG62" s="686"/>
      <c r="HH62" s="686"/>
      <c r="HI62" s="686"/>
      <c r="HJ62" s="686"/>
      <c r="HK62" s="686"/>
      <c r="HL62" s="686"/>
      <c r="HM62" s="686"/>
      <c r="HN62" s="686"/>
      <c r="HO62" s="686"/>
      <c r="HP62" s="686"/>
      <c r="HQ62" s="686"/>
      <c r="HR62" s="686"/>
      <c r="HS62" s="686"/>
      <c r="HT62" s="686"/>
      <c r="HU62" s="686"/>
      <c r="HV62" s="686"/>
      <c r="HW62" s="686"/>
      <c r="HX62" s="686"/>
      <c r="HY62" s="686"/>
      <c r="HZ62" s="686"/>
      <c r="IA62" s="686"/>
      <c r="IB62" s="686"/>
      <c r="IC62" s="686"/>
      <c r="ID62" s="686"/>
      <c r="IE62" s="686"/>
      <c r="IF62" s="686"/>
      <c r="IG62" s="686"/>
      <c r="IH62" s="686"/>
      <c r="II62" s="686"/>
      <c r="IJ62" s="686"/>
      <c r="IK62" s="686"/>
      <c r="IL62" s="686"/>
      <c r="IM62" s="686"/>
      <c r="IN62" s="686"/>
      <c r="IO62" s="686"/>
      <c r="IP62" s="686"/>
      <c r="IQ62" s="686"/>
      <c r="IR62" s="686"/>
      <c r="IS62" s="686"/>
      <c r="IT62" s="686"/>
      <c r="IU62" s="686"/>
      <c r="IV62" s="686"/>
      <c r="IW62" s="686"/>
    </row>
    <row r="63" spans="2:257" s="9" customFormat="1" ht="58" customHeight="1">
      <c r="B63" s="273"/>
      <c r="C63" s="274"/>
      <c r="D63" s="682"/>
      <c r="E63" s="775" t="s">
        <v>290</v>
      </c>
      <c r="F63" s="775"/>
      <c r="G63" s="775"/>
      <c r="H63" s="775"/>
      <c r="I63" s="775"/>
      <c r="J63" s="775"/>
      <c r="K63" s="775"/>
      <c r="L63" s="775"/>
      <c r="M63" s="684"/>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686"/>
      <c r="AZ63" s="686"/>
      <c r="BA63" s="686"/>
      <c r="BB63" s="686"/>
      <c r="BC63" s="686"/>
      <c r="BD63" s="686"/>
      <c r="BE63" s="686"/>
      <c r="BF63" s="686"/>
      <c r="BG63" s="686"/>
      <c r="BH63" s="686"/>
      <c r="BI63" s="686"/>
      <c r="BJ63" s="686"/>
      <c r="BK63" s="686"/>
      <c r="BL63" s="686"/>
      <c r="BM63" s="686"/>
      <c r="BN63" s="686"/>
      <c r="BO63" s="686"/>
      <c r="BP63" s="686"/>
      <c r="BQ63" s="686"/>
      <c r="BR63" s="686"/>
      <c r="BS63" s="686"/>
      <c r="BT63" s="686"/>
      <c r="BU63" s="686"/>
      <c r="BV63" s="686"/>
      <c r="BW63" s="686"/>
      <c r="BX63" s="686"/>
      <c r="BY63" s="686"/>
      <c r="BZ63" s="686"/>
      <c r="CA63" s="686"/>
      <c r="CB63" s="686"/>
      <c r="CC63" s="686"/>
      <c r="CD63" s="686"/>
      <c r="CE63" s="686"/>
      <c r="CF63" s="686"/>
      <c r="CG63" s="686"/>
      <c r="CH63" s="686"/>
      <c r="CI63" s="686"/>
      <c r="CJ63" s="686"/>
      <c r="CK63" s="686"/>
      <c r="CL63" s="686"/>
      <c r="CM63" s="686"/>
      <c r="CN63" s="686"/>
      <c r="CO63" s="686"/>
      <c r="CP63" s="686"/>
      <c r="CQ63" s="686"/>
      <c r="CR63" s="686"/>
      <c r="CS63" s="686"/>
      <c r="CT63" s="686"/>
      <c r="CU63" s="686"/>
      <c r="CV63" s="686"/>
      <c r="CW63" s="686"/>
      <c r="CX63" s="686"/>
      <c r="CY63" s="686"/>
      <c r="CZ63" s="686"/>
      <c r="DA63" s="686"/>
      <c r="DB63" s="686"/>
      <c r="DC63" s="686"/>
      <c r="DD63" s="686"/>
      <c r="DE63" s="686"/>
      <c r="DF63" s="686"/>
      <c r="DG63" s="686"/>
      <c r="DH63" s="686"/>
      <c r="DI63" s="686"/>
      <c r="DJ63" s="686"/>
      <c r="DK63" s="686"/>
      <c r="DL63" s="686"/>
      <c r="DM63" s="686"/>
      <c r="DN63" s="686"/>
      <c r="DO63" s="686"/>
      <c r="DP63" s="686"/>
      <c r="DQ63" s="686"/>
      <c r="DR63" s="686"/>
      <c r="DS63" s="686"/>
      <c r="DT63" s="686"/>
      <c r="DU63" s="686"/>
      <c r="DV63" s="686"/>
      <c r="DW63" s="686"/>
      <c r="DX63" s="686"/>
      <c r="DY63" s="686"/>
      <c r="DZ63" s="686"/>
      <c r="EA63" s="686"/>
      <c r="EB63" s="686"/>
      <c r="EC63" s="686"/>
      <c r="ED63" s="686"/>
      <c r="EE63" s="686"/>
      <c r="EF63" s="686"/>
      <c r="EG63" s="686"/>
      <c r="EH63" s="686"/>
      <c r="EI63" s="686"/>
      <c r="EJ63" s="686"/>
      <c r="EK63" s="686"/>
      <c r="EL63" s="686"/>
      <c r="EM63" s="686"/>
      <c r="EN63" s="686"/>
      <c r="EO63" s="686"/>
      <c r="EP63" s="686"/>
      <c r="EQ63" s="686"/>
      <c r="ER63" s="686"/>
      <c r="ES63" s="686"/>
      <c r="ET63" s="686"/>
      <c r="EU63" s="686"/>
      <c r="EV63" s="686"/>
      <c r="EW63" s="686"/>
      <c r="EX63" s="686"/>
      <c r="EY63" s="686"/>
      <c r="EZ63" s="686"/>
      <c r="FA63" s="686"/>
      <c r="FB63" s="686"/>
      <c r="FC63" s="686"/>
      <c r="FD63" s="686"/>
      <c r="FE63" s="686"/>
      <c r="FF63" s="686"/>
      <c r="FG63" s="686"/>
      <c r="FH63" s="686"/>
      <c r="FI63" s="686"/>
      <c r="FJ63" s="686"/>
      <c r="FK63" s="686"/>
      <c r="FL63" s="686"/>
      <c r="FM63" s="686"/>
      <c r="FN63" s="686"/>
      <c r="FO63" s="686"/>
      <c r="FP63" s="686"/>
      <c r="FQ63" s="686"/>
      <c r="FR63" s="686"/>
      <c r="FS63" s="686"/>
      <c r="FT63" s="686"/>
      <c r="FU63" s="686"/>
      <c r="FV63" s="686"/>
      <c r="FW63" s="686"/>
      <c r="FX63" s="686"/>
      <c r="FY63" s="686"/>
      <c r="FZ63" s="686"/>
      <c r="GA63" s="686"/>
      <c r="GB63" s="686"/>
      <c r="GC63" s="686"/>
      <c r="GD63" s="686"/>
      <c r="GE63" s="686"/>
      <c r="GF63" s="686"/>
      <c r="GG63" s="686"/>
      <c r="GH63" s="686"/>
      <c r="GI63" s="686"/>
      <c r="GJ63" s="686"/>
      <c r="GK63" s="686"/>
      <c r="GL63" s="686"/>
      <c r="GM63" s="686"/>
      <c r="GN63" s="686"/>
      <c r="GO63" s="686"/>
      <c r="GP63" s="686"/>
      <c r="GQ63" s="686"/>
      <c r="GR63" s="686"/>
      <c r="GS63" s="686"/>
      <c r="GT63" s="686"/>
      <c r="GU63" s="686"/>
      <c r="GV63" s="686"/>
      <c r="GW63" s="686"/>
      <c r="GX63" s="686"/>
      <c r="GY63" s="686"/>
      <c r="GZ63" s="686"/>
      <c r="HA63" s="686"/>
      <c r="HB63" s="686"/>
      <c r="HC63" s="686"/>
      <c r="HD63" s="686"/>
      <c r="HE63" s="686"/>
      <c r="HF63" s="686"/>
      <c r="HG63" s="686"/>
      <c r="HH63" s="686"/>
      <c r="HI63" s="686"/>
      <c r="HJ63" s="686"/>
      <c r="HK63" s="686"/>
      <c r="HL63" s="686"/>
      <c r="HM63" s="686"/>
      <c r="HN63" s="686"/>
      <c r="HO63" s="686"/>
      <c r="HP63" s="686"/>
      <c r="HQ63" s="686"/>
      <c r="HR63" s="686"/>
      <c r="HS63" s="686"/>
      <c r="HT63" s="686"/>
      <c r="HU63" s="686"/>
      <c r="HV63" s="686"/>
      <c r="HW63" s="686"/>
      <c r="HX63" s="686"/>
      <c r="HY63" s="686"/>
      <c r="HZ63" s="686"/>
      <c r="IA63" s="686"/>
      <c r="IB63" s="686"/>
      <c r="IC63" s="686"/>
      <c r="ID63" s="686"/>
      <c r="IE63" s="686"/>
      <c r="IF63" s="686"/>
      <c r="IG63" s="686"/>
      <c r="IH63" s="686"/>
      <c r="II63" s="686"/>
      <c r="IJ63" s="686"/>
      <c r="IK63" s="686"/>
      <c r="IL63" s="686"/>
      <c r="IM63" s="686"/>
      <c r="IN63" s="686"/>
      <c r="IO63" s="686"/>
      <c r="IP63" s="686"/>
      <c r="IQ63" s="686"/>
      <c r="IR63" s="686"/>
      <c r="IS63" s="686"/>
      <c r="IT63" s="686"/>
      <c r="IU63" s="686"/>
      <c r="IV63" s="686"/>
      <c r="IW63" s="686"/>
    </row>
    <row r="64" spans="2:257" s="9" customFormat="1" ht="12.65" customHeight="1">
      <c r="B64" s="273"/>
      <c r="C64" s="274"/>
      <c r="D64" s="274"/>
      <c r="E64" s="257"/>
      <c r="F64" s="257"/>
      <c r="G64" s="257"/>
      <c r="H64" s="257"/>
      <c r="I64" s="257"/>
      <c r="J64" s="257"/>
      <c r="K64" s="257"/>
      <c r="L64" s="257"/>
      <c r="M64" s="76"/>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686"/>
      <c r="AT64" s="686"/>
      <c r="AU64" s="686"/>
      <c r="AV64" s="686"/>
      <c r="AW64" s="686"/>
      <c r="AX64" s="686"/>
      <c r="AY64" s="686"/>
      <c r="AZ64" s="686"/>
      <c r="BA64" s="686"/>
      <c r="BB64" s="686"/>
      <c r="BC64" s="686"/>
      <c r="BD64" s="686"/>
      <c r="BE64" s="686"/>
      <c r="BF64" s="686"/>
      <c r="BG64" s="686"/>
      <c r="BH64" s="686"/>
      <c r="BI64" s="686"/>
      <c r="BJ64" s="686"/>
      <c r="BK64" s="686"/>
      <c r="BL64" s="686"/>
      <c r="BM64" s="686"/>
      <c r="BN64" s="686"/>
      <c r="BO64" s="686"/>
      <c r="BP64" s="686"/>
      <c r="BQ64" s="686"/>
      <c r="BR64" s="686"/>
      <c r="BS64" s="686"/>
      <c r="BT64" s="686"/>
      <c r="BU64" s="686"/>
      <c r="BV64" s="686"/>
      <c r="BW64" s="686"/>
      <c r="BX64" s="686"/>
      <c r="BY64" s="686"/>
      <c r="BZ64" s="686"/>
      <c r="CA64" s="686"/>
      <c r="CB64" s="686"/>
      <c r="CC64" s="686"/>
      <c r="CD64" s="686"/>
      <c r="CE64" s="686"/>
      <c r="CF64" s="686"/>
      <c r="CG64" s="686"/>
      <c r="CH64" s="686"/>
      <c r="CI64" s="686"/>
      <c r="CJ64" s="686"/>
      <c r="CK64" s="686"/>
      <c r="CL64" s="686"/>
      <c r="CM64" s="686"/>
      <c r="CN64" s="686"/>
      <c r="CO64" s="686"/>
      <c r="CP64" s="686"/>
      <c r="CQ64" s="686"/>
      <c r="CR64" s="686"/>
      <c r="CS64" s="686"/>
      <c r="CT64" s="686"/>
      <c r="CU64" s="686"/>
      <c r="CV64" s="686"/>
      <c r="CW64" s="686"/>
      <c r="CX64" s="686"/>
      <c r="CY64" s="686"/>
      <c r="CZ64" s="686"/>
      <c r="DA64" s="686"/>
      <c r="DB64" s="686"/>
      <c r="DC64" s="686"/>
      <c r="DD64" s="686"/>
      <c r="DE64" s="686"/>
      <c r="DF64" s="686"/>
      <c r="DG64" s="686"/>
      <c r="DH64" s="686"/>
      <c r="DI64" s="686"/>
      <c r="DJ64" s="686"/>
      <c r="DK64" s="686"/>
      <c r="DL64" s="686"/>
      <c r="DM64" s="686"/>
      <c r="DN64" s="686"/>
      <c r="DO64" s="686"/>
      <c r="DP64" s="686"/>
      <c r="DQ64" s="686"/>
      <c r="DR64" s="686"/>
      <c r="DS64" s="686"/>
      <c r="DT64" s="686"/>
      <c r="DU64" s="686"/>
      <c r="DV64" s="686"/>
      <c r="DW64" s="686"/>
      <c r="DX64" s="686"/>
      <c r="DY64" s="686"/>
      <c r="DZ64" s="686"/>
      <c r="EA64" s="686"/>
      <c r="EB64" s="686"/>
      <c r="EC64" s="686"/>
      <c r="ED64" s="686"/>
      <c r="EE64" s="686"/>
      <c r="EF64" s="686"/>
      <c r="EG64" s="686"/>
      <c r="EH64" s="686"/>
      <c r="EI64" s="686"/>
      <c r="EJ64" s="686"/>
      <c r="EK64" s="686"/>
      <c r="EL64" s="686"/>
      <c r="EM64" s="686"/>
      <c r="EN64" s="686"/>
      <c r="EO64" s="686"/>
      <c r="EP64" s="686"/>
      <c r="EQ64" s="686"/>
      <c r="ER64" s="686"/>
      <c r="ES64" s="686"/>
      <c r="ET64" s="686"/>
      <c r="EU64" s="686"/>
      <c r="EV64" s="686"/>
      <c r="EW64" s="686"/>
      <c r="EX64" s="686"/>
      <c r="EY64" s="686"/>
      <c r="EZ64" s="686"/>
      <c r="FA64" s="686"/>
      <c r="FB64" s="686"/>
      <c r="FC64" s="686"/>
      <c r="FD64" s="686"/>
      <c r="FE64" s="686"/>
      <c r="FF64" s="686"/>
      <c r="FG64" s="686"/>
      <c r="FH64" s="686"/>
      <c r="FI64" s="686"/>
      <c r="FJ64" s="686"/>
      <c r="FK64" s="686"/>
      <c r="FL64" s="686"/>
      <c r="FM64" s="686"/>
      <c r="FN64" s="686"/>
      <c r="FO64" s="686"/>
      <c r="FP64" s="686"/>
      <c r="FQ64" s="686"/>
      <c r="FR64" s="686"/>
      <c r="FS64" s="686"/>
      <c r="FT64" s="686"/>
      <c r="FU64" s="686"/>
      <c r="FV64" s="686"/>
      <c r="FW64" s="686"/>
      <c r="FX64" s="686"/>
      <c r="FY64" s="686"/>
      <c r="FZ64" s="686"/>
      <c r="GA64" s="686"/>
      <c r="GB64" s="686"/>
      <c r="GC64" s="686"/>
      <c r="GD64" s="686"/>
      <c r="GE64" s="686"/>
      <c r="GF64" s="686"/>
      <c r="GG64" s="686"/>
      <c r="GH64" s="686"/>
      <c r="GI64" s="686"/>
      <c r="GJ64" s="686"/>
      <c r="GK64" s="686"/>
      <c r="GL64" s="686"/>
      <c r="GM64" s="686"/>
      <c r="GN64" s="686"/>
      <c r="GO64" s="686"/>
      <c r="GP64" s="686"/>
      <c r="GQ64" s="686"/>
      <c r="GR64" s="686"/>
      <c r="GS64" s="686"/>
      <c r="GT64" s="686"/>
      <c r="GU64" s="686"/>
      <c r="GV64" s="686"/>
      <c r="GW64" s="686"/>
      <c r="GX64" s="686"/>
      <c r="GY64" s="686"/>
      <c r="GZ64" s="686"/>
      <c r="HA64" s="686"/>
      <c r="HB64" s="686"/>
      <c r="HC64" s="686"/>
      <c r="HD64" s="686"/>
      <c r="HE64" s="686"/>
      <c r="HF64" s="686"/>
      <c r="HG64" s="686"/>
      <c r="HH64" s="686"/>
      <c r="HI64" s="686"/>
      <c r="HJ64" s="686"/>
      <c r="HK64" s="686"/>
      <c r="HL64" s="686"/>
      <c r="HM64" s="686"/>
      <c r="HN64" s="686"/>
      <c r="HO64" s="686"/>
      <c r="HP64" s="686"/>
      <c r="HQ64" s="686"/>
      <c r="HR64" s="686"/>
      <c r="HS64" s="686"/>
      <c r="HT64" s="686"/>
      <c r="HU64" s="686"/>
      <c r="HV64" s="686"/>
      <c r="HW64" s="686"/>
      <c r="HX64" s="686"/>
      <c r="HY64" s="686"/>
      <c r="HZ64" s="686"/>
      <c r="IA64" s="686"/>
      <c r="IB64" s="686"/>
      <c r="IC64" s="686"/>
      <c r="ID64" s="686"/>
      <c r="IE64" s="686"/>
      <c r="IF64" s="686"/>
      <c r="IG64" s="686"/>
      <c r="IH64" s="686"/>
      <c r="II64" s="686"/>
      <c r="IJ64" s="686"/>
      <c r="IK64" s="686"/>
      <c r="IL64" s="686"/>
      <c r="IM64" s="686"/>
      <c r="IN64" s="686"/>
      <c r="IO64" s="686"/>
      <c r="IP64" s="686"/>
      <c r="IQ64" s="686"/>
      <c r="IR64" s="686"/>
      <c r="IS64" s="686"/>
      <c r="IT64" s="686"/>
      <c r="IU64" s="686"/>
      <c r="IV64" s="686"/>
      <c r="IW64" s="686"/>
    </row>
    <row r="65" spans="2:257" s="9" customFormat="1" ht="46" customHeight="1">
      <c r="B65" s="273"/>
      <c r="C65" s="274"/>
      <c r="D65" s="682"/>
      <c r="E65" s="775" t="s">
        <v>1</v>
      </c>
      <c r="F65" s="775"/>
      <c r="G65" s="775"/>
      <c r="H65" s="775"/>
      <c r="I65" s="775"/>
      <c r="J65" s="775"/>
      <c r="K65" s="775"/>
      <c r="L65" s="775"/>
      <c r="M65" s="684"/>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c r="AW65" s="686"/>
      <c r="AX65" s="686"/>
      <c r="AY65" s="686"/>
      <c r="AZ65" s="686"/>
      <c r="BA65" s="686"/>
      <c r="BB65" s="686"/>
      <c r="BC65" s="686"/>
      <c r="BD65" s="686"/>
      <c r="BE65" s="686"/>
      <c r="BF65" s="686"/>
      <c r="BG65" s="686"/>
      <c r="BH65" s="686"/>
      <c r="BI65" s="686"/>
      <c r="BJ65" s="686"/>
      <c r="BK65" s="686"/>
      <c r="BL65" s="686"/>
      <c r="BM65" s="686"/>
      <c r="BN65" s="686"/>
      <c r="BO65" s="686"/>
      <c r="BP65" s="686"/>
      <c r="BQ65" s="686"/>
      <c r="BR65" s="686"/>
      <c r="BS65" s="686"/>
      <c r="BT65" s="686"/>
      <c r="BU65" s="686"/>
      <c r="BV65" s="686"/>
      <c r="BW65" s="686"/>
      <c r="BX65" s="686"/>
      <c r="BY65" s="686"/>
      <c r="BZ65" s="686"/>
      <c r="CA65" s="686"/>
      <c r="CB65" s="686"/>
      <c r="CC65" s="686"/>
      <c r="CD65" s="686"/>
      <c r="CE65" s="686"/>
      <c r="CF65" s="686"/>
      <c r="CG65" s="686"/>
      <c r="CH65" s="686"/>
      <c r="CI65" s="686"/>
      <c r="CJ65" s="686"/>
      <c r="CK65" s="686"/>
      <c r="CL65" s="686"/>
      <c r="CM65" s="686"/>
      <c r="CN65" s="686"/>
      <c r="CO65" s="686"/>
      <c r="CP65" s="686"/>
      <c r="CQ65" s="686"/>
      <c r="CR65" s="686"/>
      <c r="CS65" s="686"/>
      <c r="CT65" s="686"/>
      <c r="CU65" s="686"/>
      <c r="CV65" s="686"/>
      <c r="CW65" s="686"/>
      <c r="CX65" s="686"/>
      <c r="CY65" s="686"/>
      <c r="CZ65" s="686"/>
      <c r="DA65" s="686"/>
      <c r="DB65" s="686"/>
      <c r="DC65" s="686"/>
      <c r="DD65" s="686"/>
      <c r="DE65" s="686"/>
      <c r="DF65" s="686"/>
      <c r="DG65" s="686"/>
      <c r="DH65" s="686"/>
      <c r="DI65" s="686"/>
      <c r="DJ65" s="686"/>
      <c r="DK65" s="686"/>
      <c r="DL65" s="686"/>
      <c r="DM65" s="686"/>
      <c r="DN65" s="686"/>
      <c r="DO65" s="686"/>
      <c r="DP65" s="686"/>
      <c r="DQ65" s="686"/>
      <c r="DR65" s="686"/>
      <c r="DS65" s="686"/>
      <c r="DT65" s="686"/>
      <c r="DU65" s="686"/>
      <c r="DV65" s="686"/>
      <c r="DW65" s="686"/>
      <c r="DX65" s="686"/>
      <c r="DY65" s="686"/>
      <c r="DZ65" s="686"/>
      <c r="EA65" s="686"/>
      <c r="EB65" s="686"/>
      <c r="EC65" s="686"/>
      <c r="ED65" s="686"/>
      <c r="EE65" s="686"/>
      <c r="EF65" s="686"/>
      <c r="EG65" s="686"/>
      <c r="EH65" s="686"/>
      <c r="EI65" s="686"/>
      <c r="EJ65" s="686"/>
      <c r="EK65" s="686"/>
      <c r="EL65" s="686"/>
      <c r="EM65" s="686"/>
      <c r="EN65" s="686"/>
      <c r="EO65" s="686"/>
      <c r="EP65" s="686"/>
      <c r="EQ65" s="686"/>
      <c r="ER65" s="686"/>
      <c r="ES65" s="686"/>
      <c r="ET65" s="686"/>
      <c r="EU65" s="686"/>
      <c r="EV65" s="686"/>
      <c r="EW65" s="686"/>
      <c r="EX65" s="686"/>
      <c r="EY65" s="686"/>
      <c r="EZ65" s="686"/>
      <c r="FA65" s="686"/>
      <c r="FB65" s="686"/>
      <c r="FC65" s="686"/>
      <c r="FD65" s="686"/>
      <c r="FE65" s="686"/>
      <c r="FF65" s="686"/>
      <c r="FG65" s="686"/>
      <c r="FH65" s="686"/>
      <c r="FI65" s="686"/>
      <c r="FJ65" s="686"/>
      <c r="FK65" s="686"/>
      <c r="FL65" s="686"/>
      <c r="FM65" s="686"/>
      <c r="FN65" s="686"/>
      <c r="FO65" s="686"/>
      <c r="FP65" s="686"/>
      <c r="FQ65" s="686"/>
      <c r="FR65" s="686"/>
      <c r="FS65" s="686"/>
      <c r="FT65" s="686"/>
      <c r="FU65" s="686"/>
      <c r="FV65" s="686"/>
      <c r="FW65" s="686"/>
      <c r="FX65" s="686"/>
      <c r="FY65" s="686"/>
      <c r="FZ65" s="686"/>
      <c r="GA65" s="686"/>
      <c r="GB65" s="686"/>
      <c r="GC65" s="686"/>
      <c r="GD65" s="686"/>
      <c r="GE65" s="686"/>
      <c r="GF65" s="686"/>
      <c r="GG65" s="686"/>
      <c r="GH65" s="686"/>
      <c r="GI65" s="686"/>
      <c r="GJ65" s="686"/>
      <c r="GK65" s="686"/>
      <c r="GL65" s="686"/>
      <c r="GM65" s="686"/>
      <c r="GN65" s="686"/>
      <c r="GO65" s="686"/>
      <c r="GP65" s="686"/>
      <c r="GQ65" s="686"/>
      <c r="GR65" s="686"/>
      <c r="GS65" s="686"/>
      <c r="GT65" s="686"/>
      <c r="GU65" s="686"/>
      <c r="GV65" s="686"/>
      <c r="GW65" s="686"/>
      <c r="GX65" s="686"/>
      <c r="GY65" s="686"/>
      <c r="GZ65" s="686"/>
      <c r="HA65" s="686"/>
      <c r="HB65" s="686"/>
      <c r="HC65" s="686"/>
      <c r="HD65" s="686"/>
      <c r="HE65" s="686"/>
      <c r="HF65" s="686"/>
      <c r="HG65" s="686"/>
      <c r="HH65" s="686"/>
      <c r="HI65" s="686"/>
      <c r="HJ65" s="686"/>
      <c r="HK65" s="686"/>
      <c r="HL65" s="686"/>
      <c r="HM65" s="686"/>
      <c r="HN65" s="686"/>
      <c r="HO65" s="686"/>
      <c r="HP65" s="686"/>
      <c r="HQ65" s="686"/>
      <c r="HR65" s="686"/>
      <c r="HS65" s="686"/>
      <c r="HT65" s="686"/>
      <c r="HU65" s="686"/>
      <c r="HV65" s="686"/>
      <c r="HW65" s="686"/>
      <c r="HX65" s="686"/>
      <c r="HY65" s="686"/>
      <c r="HZ65" s="686"/>
      <c r="IA65" s="686"/>
      <c r="IB65" s="686"/>
      <c r="IC65" s="686"/>
      <c r="ID65" s="686"/>
      <c r="IE65" s="686"/>
      <c r="IF65" s="686"/>
      <c r="IG65" s="686"/>
      <c r="IH65" s="686"/>
      <c r="II65" s="686"/>
      <c r="IJ65" s="686"/>
      <c r="IK65" s="686"/>
      <c r="IL65" s="686"/>
      <c r="IM65" s="686"/>
      <c r="IN65" s="686"/>
      <c r="IO65" s="686"/>
      <c r="IP65" s="686"/>
      <c r="IQ65" s="686"/>
      <c r="IR65" s="686"/>
      <c r="IS65" s="686"/>
      <c r="IT65" s="686"/>
      <c r="IU65" s="686"/>
      <c r="IV65" s="686"/>
      <c r="IW65" s="686"/>
    </row>
    <row r="66" spans="2:257" s="9" customFormat="1" ht="12.65" customHeight="1">
      <c r="B66" s="273"/>
      <c r="C66" s="274"/>
      <c r="D66" s="274"/>
      <c r="E66" s="257"/>
      <c r="F66" s="257"/>
      <c r="G66" s="257"/>
      <c r="H66" s="257"/>
      <c r="I66" s="257"/>
      <c r="J66" s="257"/>
      <c r="K66" s="257"/>
      <c r="L66" s="257"/>
      <c r="M66" s="7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c r="AW66" s="686"/>
      <c r="AX66" s="686"/>
      <c r="AY66" s="686"/>
      <c r="AZ66" s="686"/>
      <c r="BA66" s="686"/>
      <c r="BB66" s="686"/>
      <c r="BC66" s="686"/>
      <c r="BD66" s="686"/>
      <c r="BE66" s="686"/>
      <c r="BF66" s="686"/>
      <c r="BG66" s="686"/>
      <c r="BH66" s="686"/>
      <c r="BI66" s="686"/>
      <c r="BJ66" s="686"/>
      <c r="BK66" s="686"/>
      <c r="BL66" s="686"/>
      <c r="BM66" s="686"/>
      <c r="BN66" s="686"/>
      <c r="BO66" s="686"/>
      <c r="BP66" s="686"/>
      <c r="BQ66" s="686"/>
      <c r="BR66" s="686"/>
      <c r="BS66" s="686"/>
      <c r="BT66" s="686"/>
      <c r="BU66" s="686"/>
      <c r="BV66" s="686"/>
      <c r="BW66" s="686"/>
      <c r="BX66" s="686"/>
      <c r="BY66" s="686"/>
      <c r="BZ66" s="686"/>
      <c r="CA66" s="686"/>
      <c r="CB66" s="686"/>
      <c r="CC66" s="686"/>
      <c r="CD66" s="686"/>
      <c r="CE66" s="686"/>
      <c r="CF66" s="686"/>
      <c r="CG66" s="686"/>
      <c r="CH66" s="686"/>
      <c r="CI66" s="686"/>
      <c r="CJ66" s="686"/>
      <c r="CK66" s="686"/>
      <c r="CL66" s="686"/>
      <c r="CM66" s="686"/>
      <c r="CN66" s="686"/>
      <c r="CO66" s="686"/>
      <c r="CP66" s="686"/>
      <c r="CQ66" s="686"/>
      <c r="CR66" s="686"/>
      <c r="CS66" s="686"/>
      <c r="CT66" s="686"/>
      <c r="CU66" s="686"/>
      <c r="CV66" s="686"/>
      <c r="CW66" s="686"/>
      <c r="CX66" s="686"/>
      <c r="CY66" s="686"/>
      <c r="CZ66" s="686"/>
      <c r="DA66" s="686"/>
      <c r="DB66" s="686"/>
      <c r="DC66" s="686"/>
      <c r="DD66" s="686"/>
      <c r="DE66" s="686"/>
      <c r="DF66" s="686"/>
      <c r="DG66" s="686"/>
      <c r="DH66" s="686"/>
      <c r="DI66" s="686"/>
      <c r="DJ66" s="686"/>
      <c r="DK66" s="686"/>
      <c r="DL66" s="686"/>
      <c r="DM66" s="686"/>
      <c r="DN66" s="686"/>
      <c r="DO66" s="686"/>
      <c r="DP66" s="686"/>
      <c r="DQ66" s="686"/>
      <c r="DR66" s="686"/>
      <c r="DS66" s="686"/>
      <c r="DT66" s="686"/>
      <c r="DU66" s="686"/>
      <c r="DV66" s="686"/>
      <c r="DW66" s="686"/>
      <c r="DX66" s="686"/>
      <c r="DY66" s="686"/>
      <c r="DZ66" s="686"/>
      <c r="EA66" s="686"/>
      <c r="EB66" s="686"/>
      <c r="EC66" s="686"/>
      <c r="ED66" s="686"/>
      <c r="EE66" s="686"/>
      <c r="EF66" s="686"/>
      <c r="EG66" s="686"/>
      <c r="EH66" s="686"/>
      <c r="EI66" s="686"/>
      <c r="EJ66" s="686"/>
      <c r="EK66" s="686"/>
      <c r="EL66" s="686"/>
      <c r="EM66" s="686"/>
      <c r="EN66" s="686"/>
      <c r="EO66" s="686"/>
      <c r="EP66" s="686"/>
      <c r="EQ66" s="686"/>
      <c r="ER66" s="686"/>
      <c r="ES66" s="686"/>
      <c r="ET66" s="686"/>
      <c r="EU66" s="686"/>
      <c r="EV66" s="686"/>
      <c r="EW66" s="686"/>
      <c r="EX66" s="686"/>
      <c r="EY66" s="686"/>
      <c r="EZ66" s="686"/>
      <c r="FA66" s="686"/>
      <c r="FB66" s="686"/>
      <c r="FC66" s="686"/>
      <c r="FD66" s="686"/>
      <c r="FE66" s="686"/>
      <c r="FF66" s="686"/>
      <c r="FG66" s="686"/>
      <c r="FH66" s="686"/>
      <c r="FI66" s="686"/>
      <c r="FJ66" s="686"/>
      <c r="FK66" s="686"/>
      <c r="FL66" s="686"/>
      <c r="FM66" s="686"/>
      <c r="FN66" s="686"/>
      <c r="FO66" s="686"/>
      <c r="FP66" s="686"/>
      <c r="FQ66" s="686"/>
      <c r="FR66" s="686"/>
      <c r="FS66" s="686"/>
      <c r="FT66" s="686"/>
      <c r="FU66" s="686"/>
      <c r="FV66" s="686"/>
      <c r="FW66" s="686"/>
      <c r="FX66" s="686"/>
      <c r="FY66" s="686"/>
      <c r="FZ66" s="686"/>
      <c r="GA66" s="686"/>
      <c r="GB66" s="686"/>
      <c r="GC66" s="686"/>
      <c r="GD66" s="686"/>
      <c r="GE66" s="686"/>
      <c r="GF66" s="686"/>
      <c r="GG66" s="686"/>
      <c r="GH66" s="686"/>
      <c r="GI66" s="686"/>
      <c r="GJ66" s="686"/>
      <c r="GK66" s="686"/>
      <c r="GL66" s="686"/>
      <c r="GM66" s="686"/>
      <c r="GN66" s="686"/>
      <c r="GO66" s="686"/>
      <c r="GP66" s="686"/>
      <c r="GQ66" s="686"/>
      <c r="GR66" s="686"/>
      <c r="GS66" s="686"/>
      <c r="GT66" s="686"/>
      <c r="GU66" s="686"/>
      <c r="GV66" s="686"/>
      <c r="GW66" s="686"/>
      <c r="GX66" s="686"/>
      <c r="GY66" s="686"/>
      <c r="GZ66" s="686"/>
      <c r="HA66" s="686"/>
      <c r="HB66" s="686"/>
      <c r="HC66" s="686"/>
      <c r="HD66" s="686"/>
      <c r="HE66" s="686"/>
      <c r="HF66" s="686"/>
      <c r="HG66" s="686"/>
      <c r="HH66" s="686"/>
      <c r="HI66" s="686"/>
      <c r="HJ66" s="686"/>
      <c r="HK66" s="686"/>
      <c r="HL66" s="686"/>
      <c r="HM66" s="686"/>
      <c r="HN66" s="686"/>
      <c r="HO66" s="686"/>
      <c r="HP66" s="686"/>
      <c r="HQ66" s="686"/>
      <c r="HR66" s="686"/>
      <c r="HS66" s="686"/>
      <c r="HT66" s="686"/>
      <c r="HU66" s="686"/>
      <c r="HV66" s="686"/>
      <c r="HW66" s="686"/>
      <c r="HX66" s="686"/>
      <c r="HY66" s="686"/>
      <c r="HZ66" s="686"/>
      <c r="IA66" s="686"/>
      <c r="IB66" s="686"/>
      <c r="IC66" s="686"/>
      <c r="ID66" s="686"/>
      <c r="IE66" s="686"/>
      <c r="IF66" s="686"/>
      <c r="IG66" s="686"/>
      <c r="IH66" s="686"/>
      <c r="II66" s="686"/>
      <c r="IJ66" s="686"/>
      <c r="IK66" s="686"/>
      <c r="IL66" s="686"/>
      <c r="IM66" s="686"/>
      <c r="IN66" s="686"/>
      <c r="IO66" s="686"/>
      <c r="IP66" s="686"/>
      <c r="IQ66" s="686"/>
      <c r="IR66" s="686"/>
      <c r="IS66" s="686"/>
      <c r="IT66" s="686"/>
      <c r="IU66" s="686"/>
      <c r="IV66" s="686"/>
      <c r="IW66" s="686"/>
    </row>
    <row r="67" spans="2:257" s="9" customFormat="1" ht="58" customHeight="1">
      <c r="B67" s="262" t="s">
        <v>276</v>
      </c>
      <c r="C67" s="258"/>
      <c r="D67" s="683"/>
      <c r="E67" s="775" t="s">
        <v>2</v>
      </c>
      <c r="F67" s="776"/>
      <c r="G67" s="776"/>
      <c r="H67" s="776"/>
      <c r="I67" s="776"/>
      <c r="J67" s="776"/>
      <c r="K67" s="776"/>
      <c r="L67" s="776"/>
      <c r="M67" s="684"/>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6"/>
      <c r="BB67" s="686"/>
      <c r="BC67" s="686"/>
      <c r="BD67" s="686"/>
      <c r="BE67" s="686"/>
      <c r="BF67" s="686"/>
      <c r="BG67" s="686"/>
      <c r="BH67" s="686"/>
      <c r="BI67" s="686"/>
      <c r="BJ67" s="686"/>
      <c r="BK67" s="686"/>
      <c r="BL67" s="686"/>
      <c r="BM67" s="686"/>
      <c r="BN67" s="686"/>
      <c r="BO67" s="686"/>
      <c r="BP67" s="686"/>
      <c r="BQ67" s="686"/>
      <c r="BR67" s="686"/>
      <c r="BS67" s="686"/>
      <c r="BT67" s="686"/>
      <c r="BU67" s="686"/>
      <c r="BV67" s="686"/>
      <c r="BW67" s="686"/>
      <c r="BX67" s="686"/>
      <c r="BY67" s="686"/>
      <c r="BZ67" s="686"/>
      <c r="CA67" s="686"/>
      <c r="CB67" s="686"/>
      <c r="CC67" s="686"/>
      <c r="CD67" s="686"/>
      <c r="CE67" s="686"/>
      <c r="CF67" s="686"/>
      <c r="CG67" s="686"/>
      <c r="CH67" s="686"/>
      <c r="CI67" s="686"/>
      <c r="CJ67" s="686"/>
      <c r="CK67" s="686"/>
      <c r="CL67" s="686"/>
      <c r="CM67" s="686"/>
      <c r="CN67" s="686"/>
      <c r="CO67" s="686"/>
      <c r="CP67" s="686"/>
      <c r="CQ67" s="686"/>
      <c r="CR67" s="686"/>
      <c r="CS67" s="686"/>
      <c r="CT67" s="686"/>
      <c r="CU67" s="686"/>
      <c r="CV67" s="686"/>
      <c r="CW67" s="686"/>
      <c r="CX67" s="686"/>
      <c r="CY67" s="686"/>
      <c r="CZ67" s="686"/>
      <c r="DA67" s="686"/>
      <c r="DB67" s="686"/>
      <c r="DC67" s="686"/>
      <c r="DD67" s="686"/>
      <c r="DE67" s="686"/>
      <c r="DF67" s="686"/>
      <c r="DG67" s="686"/>
      <c r="DH67" s="686"/>
      <c r="DI67" s="686"/>
      <c r="DJ67" s="686"/>
      <c r="DK67" s="686"/>
      <c r="DL67" s="686"/>
      <c r="DM67" s="686"/>
      <c r="DN67" s="686"/>
      <c r="DO67" s="686"/>
      <c r="DP67" s="686"/>
      <c r="DQ67" s="686"/>
      <c r="DR67" s="686"/>
      <c r="DS67" s="686"/>
      <c r="DT67" s="686"/>
      <c r="DU67" s="686"/>
      <c r="DV67" s="686"/>
      <c r="DW67" s="686"/>
      <c r="DX67" s="686"/>
      <c r="DY67" s="686"/>
      <c r="DZ67" s="686"/>
      <c r="EA67" s="686"/>
      <c r="EB67" s="686"/>
      <c r="EC67" s="686"/>
      <c r="ED67" s="686"/>
      <c r="EE67" s="686"/>
      <c r="EF67" s="686"/>
      <c r="EG67" s="686"/>
      <c r="EH67" s="686"/>
      <c r="EI67" s="686"/>
      <c r="EJ67" s="686"/>
      <c r="EK67" s="686"/>
      <c r="EL67" s="686"/>
      <c r="EM67" s="686"/>
      <c r="EN67" s="686"/>
      <c r="EO67" s="686"/>
      <c r="EP67" s="686"/>
      <c r="EQ67" s="686"/>
      <c r="ER67" s="686"/>
      <c r="ES67" s="686"/>
      <c r="ET67" s="686"/>
      <c r="EU67" s="686"/>
      <c r="EV67" s="686"/>
      <c r="EW67" s="686"/>
      <c r="EX67" s="686"/>
      <c r="EY67" s="686"/>
      <c r="EZ67" s="686"/>
      <c r="FA67" s="686"/>
      <c r="FB67" s="686"/>
      <c r="FC67" s="686"/>
      <c r="FD67" s="686"/>
      <c r="FE67" s="686"/>
      <c r="FF67" s="686"/>
      <c r="FG67" s="686"/>
      <c r="FH67" s="686"/>
      <c r="FI67" s="686"/>
      <c r="FJ67" s="686"/>
      <c r="FK67" s="686"/>
      <c r="FL67" s="686"/>
      <c r="FM67" s="686"/>
      <c r="FN67" s="686"/>
      <c r="FO67" s="686"/>
      <c r="FP67" s="686"/>
      <c r="FQ67" s="686"/>
      <c r="FR67" s="686"/>
      <c r="FS67" s="686"/>
      <c r="FT67" s="686"/>
      <c r="FU67" s="686"/>
      <c r="FV67" s="686"/>
      <c r="FW67" s="686"/>
      <c r="FX67" s="686"/>
      <c r="FY67" s="686"/>
      <c r="FZ67" s="686"/>
      <c r="GA67" s="686"/>
      <c r="GB67" s="686"/>
      <c r="GC67" s="686"/>
      <c r="GD67" s="686"/>
      <c r="GE67" s="686"/>
      <c r="GF67" s="686"/>
      <c r="GG67" s="686"/>
      <c r="GH67" s="686"/>
      <c r="GI67" s="686"/>
      <c r="GJ67" s="686"/>
      <c r="GK67" s="686"/>
      <c r="GL67" s="686"/>
      <c r="GM67" s="686"/>
      <c r="GN67" s="686"/>
      <c r="GO67" s="686"/>
      <c r="GP67" s="686"/>
      <c r="GQ67" s="686"/>
      <c r="GR67" s="686"/>
      <c r="GS67" s="686"/>
      <c r="GT67" s="686"/>
      <c r="GU67" s="686"/>
      <c r="GV67" s="686"/>
      <c r="GW67" s="686"/>
      <c r="GX67" s="686"/>
      <c r="GY67" s="686"/>
      <c r="GZ67" s="686"/>
      <c r="HA67" s="686"/>
      <c r="HB67" s="686"/>
      <c r="HC67" s="686"/>
      <c r="HD67" s="686"/>
      <c r="HE67" s="686"/>
      <c r="HF67" s="686"/>
      <c r="HG67" s="686"/>
      <c r="HH67" s="686"/>
      <c r="HI67" s="686"/>
      <c r="HJ67" s="686"/>
      <c r="HK67" s="686"/>
      <c r="HL67" s="686"/>
      <c r="HM67" s="686"/>
      <c r="HN67" s="686"/>
      <c r="HO67" s="686"/>
      <c r="HP67" s="686"/>
      <c r="HQ67" s="686"/>
      <c r="HR67" s="686"/>
      <c r="HS67" s="686"/>
      <c r="HT67" s="686"/>
      <c r="HU67" s="686"/>
      <c r="HV67" s="686"/>
      <c r="HW67" s="686"/>
      <c r="HX67" s="686"/>
      <c r="HY67" s="686"/>
      <c r="HZ67" s="686"/>
      <c r="IA67" s="686"/>
      <c r="IB67" s="686"/>
      <c r="IC67" s="686"/>
      <c r="ID67" s="686"/>
      <c r="IE67" s="686"/>
      <c r="IF67" s="686"/>
      <c r="IG67" s="686"/>
      <c r="IH67" s="686"/>
      <c r="II67" s="686"/>
      <c r="IJ67" s="686"/>
      <c r="IK67" s="686"/>
      <c r="IL67" s="686"/>
      <c r="IM67" s="686"/>
      <c r="IN67" s="686"/>
      <c r="IO67" s="686"/>
      <c r="IP67" s="686"/>
      <c r="IQ67" s="686"/>
      <c r="IR67" s="686"/>
      <c r="IS67" s="686"/>
      <c r="IT67" s="686"/>
      <c r="IU67" s="686"/>
      <c r="IV67" s="686"/>
      <c r="IW67" s="686"/>
    </row>
    <row r="68" spans="2:257" s="9" customFormat="1" ht="12.65" customHeight="1">
      <c r="B68" s="273"/>
      <c r="C68" s="274"/>
      <c r="D68" s="274"/>
      <c r="E68" s="257"/>
      <c r="F68" s="257"/>
      <c r="G68" s="257"/>
      <c r="H68" s="257"/>
      <c r="I68" s="257"/>
      <c r="J68" s="257"/>
      <c r="K68" s="257"/>
      <c r="L68" s="257"/>
      <c r="M68" s="76"/>
      <c r="N68" s="686"/>
      <c r="O68" s="686"/>
      <c r="P68" s="686"/>
      <c r="Q68" s="686"/>
      <c r="R68" s="686"/>
      <c r="S68" s="686"/>
      <c r="T68" s="686"/>
      <c r="U68" s="686"/>
      <c r="V68" s="686"/>
      <c r="W68" s="686"/>
      <c r="X68" s="686"/>
      <c r="Y68" s="686"/>
      <c r="Z68" s="686"/>
      <c r="AA68" s="686"/>
      <c r="AB68" s="686"/>
      <c r="AC68" s="686"/>
      <c r="AD68" s="686"/>
      <c r="AE68" s="686"/>
      <c r="AF68" s="686"/>
      <c r="AG68" s="686"/>
      <c r="AH68" s="686"/>
      <c r="AI68" s="686"/>
      <c r="AJ68" s="686"/>
      <c r="AK68" s="686"/>
      <c r="AL68" s="686"/>
      <c r="AM68" s="686"/>
      <c r="AN68" s="686"/>
      <c r="AO68" s="686"/>
      <c r="AP68" s="686"/>
      <c r="AQ68" s="686"/>
      <c r="AR68" s="686"/>
      <c r="AS68" s="686"/>
      <c r="AT68" s="686"/>
      <c r="AU68" s="686"/>
      <c r="AV68" s="686"/>
      <c r="AW68" s="686"/>
      <c r="AX68" s="686"/>
      <c r="AY68" s="686"/>
      <c r="AZ68" s="686"/>
      <c r="BA68" s="686"/>
      <c r="BB68" s="686"/>
      <c r="BC68" s="686"/>
      <c r="BD68" s="686"/>
      <c r="BE68" s="686"/>
      <c r="BF68" s="686"/>
      <c r="BG68" s="686"/>
      <c r="BH68" s="686"/>
      <c r="BI68" s="686"/>
      <c r="BJ68" s="686"/>
      <c r="BK68" s="686"/>
      <c r="BL68" s="686"/>
      <c r="BM68" s="686"/>
      <c r="BN68" s="686"/>
      <c r="BO68" s="686"/>
      <c r="BP68" s="686"/>
      <c r="BQ68" s="686"/>
      <c r="BR68" s="686"/>
      <c r="BS68" s="686"/>
      <c r="BT68" s="686"/>
      <c r="BU68" s="686"/>
      <c r="BV68" s="686"/>
      <c r="BW68" s="686"/>
      <c r="BX68" s="686"/>
      <c r="BY68" s="686"/>
      <c r="BZ68" s="686"/>
      <c r="CA68" s="686"/>
      <c r="CB68" s="686"/>
      <c r="CC68" s="686"/>
      <c r="CD68" s="686"/>
      <c r="CE68" s="686"/>
      <c r="CF68" s="686"/>
      <c r="CG68" s="686"/>
      <c r="CH68" s="686"/>
      <c r="CI68" s="686"/>
      <c r="CJ68" s="686"/>
      <c r="CK68" s="686"/>
      <c r="CL68" s="686"/>
      <c r="CM68" s="686"/>
      <c r="CN68" s="686"/>
      <c r="CO68" s="686"/>
      <c r="CP68" s="686"/>
      <c r="CQ68" s="686"/>
      <c r="CR68" s="686"/>
      <c r="CS68" s="686"/>
      <c r="CT68" s="686"/>
      <c r="CU68" s="686"/>
      <c r="CV68" s="686"/>
      <c r="CW68" s="686"/>
      <c r="CX68" s="686"/>
      <c r="CY68" s="686"/>
      <c r="CZ68" s="686"/>
      <c r="DA68" s="686"/>
      <c r="DB68" s="686"/>
      <c r="DC68" s="686"/>
      <c r="DD68" s="686"/>
      <c r="DE68" s="686"/>
      <c r="DF68" s="686"/>
      <c r="DG68" s="686"/>
      <c r="DH68" s="686"/>
      <c r="DI68" s="686"/>
      <c r="DJ68" s="686"/>
      <c r="DK68" s="686"/>
      <c r="DL68" s="686"/>
      <c r="DM68" s="686"/>
      <c r="DN68" s="686"/>
      <c r="DO68" s="686"/>
      <c r="DP68" s="686"/>
      <c r="DQ68" s="686"/>
      <c r="DR68" s="686"/>
      <c r="DS68" s="686"/>
      <c r="DT68" s="686"/>
      <c r="DU68" s="686"/>
      <c r="DV68" s="686"/>
      <c r="DW68" s="686"/>
      <c r="DX68" s="686"/>
      <c r="DY68" s="686"/>
      <c r="DZ68" s="686"/>
      <c r="EA68" s="686"/>
      <c r="EB68" s="686"/>
      <c r="EC68" s="686"/>
      <c r="ED68" s="686"/>
      <c r="EE68" s="686"/>
      <c r="EF68" s="686"/>
      <c r="EG68" s="686"/>
      <c r="EH68" s="686"/>
      <c r="EI68" s="686"/>
      <c r="EJ68" s="686"/>
      <c r="EK68" s="686"/>
      <c r="EL68" s="686"/>
      <c r="EM68" s="686"/>
      <c r="EN68" s="686"/>
      <c r="EO68" s="686"/>
      <c r="EP68" s="686"/>
      <c r="EQ68" s="686"/>
      <c r="ER68" s="686"/>
      <c r="ES68" s="686"/>
      <c r="ET68" s="686"/>
      <c r="EU68" s="686"/>
      <c r="EV68" s="686"/>
      <c r="EW68" s="686"/>
      <c r="EX68" s="686"/>
      <c r="EY68" s="686"/>
      <c r="EZ68" s="686"/>
      <c r="FA68" s="686"/>
      <c r="FB68" s="686"/>
      <c r="FC68" s="686"/>
      <c r="FD68" s="686"/>
      <c r="FE68" s="686"/>
      <c r="FF68" s="686"/>
      <c r="FG68" s="686"/>
      <c r="FH68" s="686"/>
      <c r="FI68" s="686"/>
      <c r="FJ68" s="686"/>
      <c r="FK68" s="686"/>
      <c r="FL68" s="686"/>
      <c r="FM68" s="686"/>
      <c r="FN68" s="686"/>
      <c r="FO68" s="686"/>
      <c r="FP68" s="686"/>
      <c r="FQ68" s="686"/>
      <c r="FR68" s="686"/>
      <c r="FS68" s="686"/>
      <c r="FT68" s="686"/>
      <c r="FU68" s="686"/>
      <c r="FV68" s="686"/>
      <c r="FW68" s="686"/>
      <c r="FX68" s="686"/>
      <c r="FY68" s="686"/>
      <c r="FZ68" s="686"/>
      <c r="GA68" s="686"/>
      <c r="GB68" s="686"/>
      <c r="GC68" s="686"/>
      <c r="GD68" s="686"/>
      <c r="GE68" s="686"/>
      <c r="GF68" s="686"/>
      <c r="GG68" s="686"/>
      <c r="GH68" s="686"/>
      <c r="GI68" s="686"/>
      <c r="GJ68" s="686"/>
      <c r="GK68" s="686"/>
      <c r="GL68" s="686"/>
      <c r="GM68" s="686"/>
      <c r="GN68" s="686"/>
      <c r="GO68" s="686"/>
      <c r="GP68" s="686"/>
      <c r="GQ68" s="686"/>
      <c r="GR68" s="686"/>
      <c r="GS68" s="686"/>
      <c r="GT68" s="686"/>
      <c r="GU68" s="686"/>
      <c r="GV68" s="686"/>
      <c r="GW68" s="686"/>
      <c r="GX68" s="686"/>
      <c r="GY68" s="686"/>
      <c r="GZ68" s="686"/>
      <c r="HA68" s="686"/>
      <c r="HB68" s="686"/>
      <c r="HC68" s="686"/>
      <c r="HD68" s="686"/>
      <c r="HE68" s="686"/>
      <c r="HF68" s="686"/>
      <c r="HG68" s="686"/>
      <c r="HH68" s="686"/>
      <c r="HI68" s="686"/>
      <c r="HJ68" s="686"/>
      <c r="HK68" s="686"/>
      <c r="HL68" s="686"/>
      <c r="HM68" s="686"/>
      <c r="HN68" s="686"/>
      <c r="HO68" s="686"/>
      <c r="HP68" s="686"/>
      <c r="HQ68" s="686"/>
      <c r="HR68" s="686"/>
      <c r="HS68" s="686"/>
      <c r="HT68" s="686"/>
      <c r="HU68" s="686"/>
      <c r="HV68" s="686"/>
      <c r="HW68" s="686"/>
      <c r="HX68" s="686"/>
      <c r="HY68" s="686"/>
      <c r="HZ68" s="686"/>
      <c r="IA68" s="686"/>
      <c r="IB68" s="686"/>
      <c r="IC68" s="686"/>
      <c r="ID68" s="686"/>
      <c r="IE68" s="686"/>
      <c r="IF68" s="686"/>
      <c r="IG68" s="686"/>
      <c r="IH68" s="686"/>
      <c r="II68" s="686"/>
      <c r="IJ68" s="686"/>
      <c r="IK68" s="686"/>
      <c r="IL68" s="686"/>
      <c r="IM68" s="686"/>
      <c r="IN68" s="686"/>
      <c r="IO68" s="686"/>
      <c r="IP68" s="686"/>
      <c r="IQ68" s="686"/>
      <c r="IR68" s="686"/>
      <c r="IS68" s="686"/>
      <c r="IT68" s="686"/>
      <c r="IU68" s="686"/>
      <c r="IV68" s="686"/>
      <c r="IW68" s="686"/>
    </row>
    <row r="69" spans="2:257" s="9" customFormat="1" ht="46" customHeight="1">
      <c r="B69" s="262"/>
      <c r="C69" s="258"/>
      <c r="D69" s="683"/>
      <c r="E69" s="777" t="s">
        <v>328</v>
      </c>
      <c r="F69" s="776"/>
      <c r="G69" s="776"/>
      <c r="H69" s="776"/>
      <c r="I69" s="776"/>
      <c r="J69" s="776"/>
      <c r="K69" s="776"/>
      <c r="L69" s="776"/>
      <c r="M69" s="684"/>
      <c r="N69" s="686"/>
      <c r="O69" s="686"/>
      <c r="P69" s="686"/>
      <c r="Q69" s="686"/>
      <c r="R69" s="686"/>
      <c r="S69" s="686"/>
      <c r="T69" s="686"/>
      <c r="U69" s="686"/>
      <c r="V69" s="686"/>
      <c r="W69" s="686"/>
      <c r="X69" s="686"/>
      <c r="Y69" s="686"/>
      <c r="Z69" s="686"/>
      <c r="AA69" s="686"/>
      <c r="AB69" s="686"/>
      <c r="AC69" s="686"/>
      <c r="AD69" s="686"/>
      <c r="AE69" s="686"/>
      <c r="AF69" s="686"/>
      <c r="AG69" s="686"/>
      <c r="AH69" s="686"/>
      <c r="AI69" s="686"/>
      <c r="AJ69" s="686"/>
      <c r="AK69" s="686"/>
      <c r="AL69" s="686"/>
      <c r="AM69" s="686"/>
      <c r="AN69" s="686"/>
      <c r="AO69" s="686"/>
      <c r="AP69" s="686"/>
      <c r="AQ69" s="686"/>
      <c r="AR69" s="686"/>
      <c r="AS69" s="686"/>
      <c r="AT69" s="686"/>
      <c r="AU69" s="686"/>
      <c r="AV69" s="686"/>
      <c r="AW69" s="686"/>
      <c r="AX69" s="686"/>
      <c r="AY69" s="686"/>
      <c r="AZ69" s="686"/>
      <c r="BA69" s="686"/>
      <c r="BB69" s="686"/>
      <c r="BC69" s="686"/>
      <c r="BD69" s="686"/>
      <c r="BE69" s="686"/>
      <c r="BF69" s="686"/>
      <c r="BG69" s="686"/>
      <c r="BH69" s="686"/>
      <c r="BI69" s="686"/>
      <c r="BJ69" s="686"/>
      <c r="BK69" s="686"/>
      <c r="BL69" s="686"/>
      <c r="BM69" s="686"/>
      <c r="BN69" s="686"/>
      <c r="BO69" s="686"/>
      <c r="BP69" s="686"/>
      <c r="BQ69" s="686"/>
      <c r="BR69" s="686"/>
      <c r="BS69" s="686"/>
      <c r="BT69" s="686"/>
      <c r="BU69" s="686"/>
      <c r="BV69" s="686"/>
      <c r="BW69" s="686"/>
      <c r="BX69" s="686"/>
      <c r="BY69" s="686"/>
      <c r="BZ69" s="686"/>
      <c r="CA69" s="686"/>
      <c r="CB69" s="686"/>
      <c r="CC69" s="686"/>
      <c r="CD69" s="686"/>
      <c r="CE69" s="686"/>
      <c r="CF69" s="686"/>
      <c r="CG69" s="686"/>
      <c r="CH69" s="686"/>
      <c r="CI69" s="686"/>
      <c r="CJ69" s="686"/>
      <c r="CK69" s="686"/>
      <c r="CL69" s="686"/>
      <c r="CM69" s="686"/>
      <c r="CN69" s="686"/>
      <c r="CO69" s="686"/>
      <c r="CP69" s="686"/>
      <c r="CQ69" s="686"/>
      <c r="CR69" s="686"/>
      <c r="CS69" s="686"/>
      <c r="CT69" s="686"/>
      <c r="CU69" s="686"/>
      <c r="CV69" s="686"/>
      <c r="CW69" s="686"/>
      <c r="CX69" s="686"/>
      <c r="CY69" s="686"/>
      <c r="CZ69" s="686"/>
      <c r="DA69" s="686"/>
      <c r="DB69" s="686"/>
      <c r="DC69" s="686"/>
      <c r="DD69" s="686"/>
      <c r="DE69" s="686"/>
      <c r="DF69" s="686"/>
      <c r="DG69" s="686"/>
      <c r="DH69" s="686"/>
      <c r="DI69" s="686"/>
      <c r="DJ69" s="686"/>
      <c r="DK69" s="686"/>
      <c r="DL69" s="686"/>
      <c r="DM69" s="686"/>
      <c r="DN69" s="686"/>
      <c r="DO69" s="686"/>
      <c r="DP69" s="686"/>
      <c r="DQ69" s="686"/>
      <c r="DR69" s="686"/>
      <c r="DS69" s="686"/>
      <c r="DT69" s="686"/>
      <c r="DU69" s="686"/>
      <c r="DV69" s="686"/>
      <c r="DW69" s="686"/>
      <c r="DX69" s="686"/>
      <c r="DY69" s="686"/>
      <c r="DZ69" s="686"/>
      <c r="EA69" s="686"/>
      <c r="EB69" s="686"/>
      <c r="EC69" s="686"/>
      <c r="ED69" s="686"/>
      <c r="EE69" s="686"/>
      <c r="EF69" s="686"/>
      <c r="EG69" s="686"/>
      <c r="EH69" s="686"/>
      <c r="EI69" s="686"/>
      <c r="EJ69" s="686"/>
      <c r="EK69" s="686"/>
      <c r="EL69" s="686"/>
      <c r="EM69" s="686"/>
      <c r="EN69" s="686"/>
      <c r="EO69" s="686"/>
      <c r="EP69" s="686"/>
      <c r="EQ69" s="686"/>
      <c r="ER69" s="686"/>
      <c r="ES69" s="686"/>
      <c r="ET69" s="686"/>
      <c r="EU69" s="686"/>
      <c r="EV69" s="686"/>
      <c r="EW69" s="686"/>
      <c r="EX69" s="686"/>
      <c r="EY69" s="686"/>
      <c r="EZ69" s="686"/>
      <c r="FA69" s="686"/>
      <c r="FB69" s="686"/>
      <c r="FC69" s="686"/>
      <c r="FD69" s="686"/>
      <c r="FE69" s="686"/>
      <c r="FF69" s="686"/>
      <c r="FG69" s="686"/>
      <c r="FH69" s="686"/>
      <c r="FI69" s="686"/>
      <c r="FJ69" s="686"/>
      <c r="FK69" s="686"/>
      <c r="FL69" s="686"/>
      <c r="FM69" s="686"/>
      <c r="FN69" s="686"/>
      <c r="FO69" s="686"/>
      <c r="FP69" s="686"/>
      <c r="FQ69" s="686"/>
      <c r="FR69" s="686"/>
      <c r="FS69" s="686"/>
      <c r="FT69" s="686"/>
      <c r="FU69" s="686"/>
      <c r="FV69" s="686"/>
      <c r="FW69" s="686"/>
      <c r="FX69" s="686"/>
      <c r="FY69" s="686"/>
      <c r="FZ69" s="686"/>
      <c r="GA69" s="686"/>
      <c r="GB69" s="686"/>
      <c r="GC69" s="686"/>
      <c r="GD69" s="686"/>
      <c r="GE69" s="686"/>
      <c r="GF69" s="686"/>
      <c r="GG69" s="686"/>
      <c r="GH69" s="686"/>
      <c r="GI69" s="686"/>
      <c r="GJ69" s="686"/>
      <c r="GK69" s="686"/>
      <c r="GL69" s="686"/>
      <c r="GM69" s="686"/>
      <c r="GN69" s="686"/>
      <c r="GO69" s="686"/>
      <c r="GP69" s="686"/>
      <c r="GQ69" s="686"/>
      <c r="GR69" s="686"/>
      <c r="GS69" s="686"/>
      <c r="GT69" s="686"/>
      <c r="GU69" s="686"/>
      <c r="GV69" s="686"/>
      <c r="GW69" s="686"/>
      <c r="GX69" s="686"/>
      <c r="GY69" s="686"/>
      <c r="GZ69" s="686"/>
      <c r="HA69" s="686"/>
      <c r="HB69" s="686"/>
      <c r="HC69" s="686"/>
      <c r="HD69" s="686"/>
      <c r="HE69" s="686"/>
      <c r="HF69" s="686"/>
      <c r="HG69" s="686"/>
      <c r="HH69" s="686"/>
      <c r="HI69" s="686"/>
      <c r="HJ69" s="686"/>
      <c r="HK69" s="686"/>
      <c r="HL69" s="686"/>
      <c r="HM69" s="686"/>
      <c r="HN69" s="686"/>
      <c r="HO69" s="686"/>
      <c r="HP69" s="686"/>
      <c r="HQ69" s="686"/>
      <c r="HR69" s="686"/>
      <c r="HS69" s="686"/>
      <c r="HT69" s="686"/>
      <c r="HU69" s="686"/>
      <c r="HV69" s="686"/>
      <c r="HW69" s="686"/>
      <c r="HX69" s="686"/>
      <c r="HY69" s="686"/>
      <c r="HZ69" s="686"/>
      <c r="IA69" s="686"/>
      <c r="IB69" s="686"/>
      <c r="IC69" s="686"/>
      <c r="ID69" s="686"/>
      <c r="IE69" s="686"/>
      <c r="IF69" s="686"/>
      <c r="IG69" s="686"/>
      <c r="IH69" s="686"/>
      <c r="II69" s="686"/>
      <c r="IJ69" s="686"/>
      <c r="IK69" s="686"/>
      <c r="IL69" s="686"/>
      <c r="IM69" s="686"/>
      <c r="IN69" s="686"/>
      <c r="IO69" s="686"/>
      <c r="IP69" s="686"/>
      <c r="IQ69" s="686"/>
      <c r="IR69" s="686"/>
      <c r="IS69" s="686"/>
      <c r="IT69" s="686"/>
      <c r="IU69" s="686"/>
      <c r="IV69" s="686"/>
      <c r="IW69" s="686"/>
    </row>
    <row r="70" spans="2:257" s="9" customFormat="1" ht="12.65" customHeight="1">
      <c r="B70" s="273"/>
      <c r="C70" s="274"/>
      <c r="D70" s="274"/>
      <c r="E70" s="274"/>
      <c r="F70" s="274"/>
      <c r="G70" s="274"/>
      <c r="H70" s="274"/>
      <c r="I70" s="274"/>
      <c r="J70" s="274"/>
      <c r="K70" s="274"/>
      <c r="L70" s="274"/>
      <c r="M70" s="76"/>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c r="AW70" s="686"/>
      <c r="AX70" s="686"/>
      <c r="AY70" s="686"/>
      <c r="AZ70" s="686"/>
      <c r="BA70" s="686"/>
      <c r="BB70" s="686"/>
      <c r="BC70" s="686"/>
      <c r="BD70" s="686"/>
      <c r="BE70" s="686"/>
      <c r="BF70" s="686"/>
      <c r="BG70" s="686"/>
      <c r="BH70" s="686"/>
      <c r="BI70" s="686"/>
      <c r="BJ70" s="686"/>
      <c r="BK70" s="686"/>
      <c r="BL70" s="686"/>
      <c r="BM70" s="686"/>
      <c r="BN70" s="686"/>
      <c r="BO70" s="686"/>
      <c r="BP70" s="686"/>
      <c r="BQ70" s="686"/>
      <c r="BR70" s="686"/>
      <c r="BS70" s="686"/>
      <c r="BT70" s="686"/>
      <c r="BU70" s="686"/>
      <c r="BV70" s="686"/>
      <c r="BW70" s="686"/>
      <c r="BX70" s="686"/>
      <c r="BY70" s="686"/>
      <c r="BZ70" s="686"/>
      <c r="CA70" s="686"/>
      <c r="CB70" s="686"/>
      <c r="CC70" s="686"/>
      <c r="CD70" s="686"/>
      <c r="CE70" s="686"/>
      <c r="CF70" s="686"/>
      <c r="CG70" s="686"/>
      <c r="CH70" s="686"/>
      <c r="CI70" s="686"/>
      <c r="CJ70" s="686"/>
      <c r="CK70" s="686"/>
      <c r="CL70" s="686"/>
      <c r="CM70" s="686"/>
      <c r="CN70" s="686"/>
      <c r="CO70" s="686"/>
      <c r="CP70" s="686"/>
      <c r="CQ70" s="686"/>
      <c r="CR70" s="686"/>
      <c r="CS70" s="686"/>
      <c r="CT70" s="686"/>
      <c r="CU70" s="686"/>
      <c r="CV70" s="686"/>
      <c r="CW70" s="686"/>
      <c r="CX70" s="686"/>
      <c r="CY70" s="686"/>
      <c r="CZ70" s="686"/>
      <c r="DA70" s="686"/>
      <c r="DB70" s="686"/>
      <c r="DC70" s="686"/>
      <c r="DD70" s="686"/>
      <c r="DE70" s="686"/>
      <c r="DF70" s="686"/>
      <c r="DG70" s="686"/>
      <c r="DH70" s="686"/>
      <c r="DI70" s="686"/>
      <c r="DJ70" s="686"/>
      <c r="DK70" s="686"/>
      <c r="DL70" s="686"/>
      <c r="DM70" s="686"/>
      <c r="DN70" s="686"/>
      <c r="DO70" s="686"/>
      <c r="DP70" s="686"/>
      <c r="DQ70" s="686"/>
      <c r="DR70" s="686"/>
      <c r="DS70" s="686"/>
      <c r="DT70" s="686"/>
      <c r="DU70" s="686"/>
      <c r="DV70" s="686"/>
      <c r="DW70" s="686"/>
      <c r="DX70" s="686"/>
      <c r="DY70" s="686"/>
      <c r="DZ70" s="686"/>
      <c r="EA70" s="686"/>
      <c r="EB70" s="686"/>
      <c r="EC70" s="686"/>
      <c r="ED70" s="686"/>
      <c r="EE70" s="686"/>
      <c r="EF70" s="686"/>
      <c r="EG70" s="686"/>
      <c r="EH70" s="686"/>
      <c r="EI70" s="686"/>
      <c r="EJ70" s="686"/>
      <c r="EK70" s="686"/>
      <c r="EL70" s="686"/>
      <c r="EM70" s="686"/>
      <c r="EN70" s="686"/>
      <c r="EO70" s="686"/>
      <c r="EP70" s="686"/>
      <c r="EQ70" s="686"/>
      <c r="ER70" s="686"/>
      <c r="ES70" s="686"/>
      <c r="ET70" s="686"/>
      <c r="EU70" s="686"/>
      <c r="EV70" s="686"/>
      <c r="EW70" s="686"/>
      <c r="EX70" s="686"/>
      <c r="EY70" s="686"/>
      <c r="EZ70" s="686"/>
      <c r="FA70" s="686"/>
      <c r="FB70" s="686"/>
      <c r="FC70" s="686"/>
      <c r="FD70" s="686"/>
      <c r="FE70" s="686"/>
      <c r="FF70" s="686"/>
      <c r="FG70" s="686"/>
      <c r="FH70" s="686"/>
      <c r="FI70" s="686"/>
      <c r="FJ70" s="686"/>
      <c r="FK70" s="686"/>
      <c r="FL70" s="686"/>
      <c r="FM70" s="686"/>
      <c r="FN70" s="686"/>
      <c r="FO70" s="686"/>
      <c r="FP70" s="686"/>
      <c r="FQ70" s="686"/>
      <c r="FR70" s="686"/>
      <c r="FS70" s="686"/>
      <c r="FT70" s="686"/>
      <c r="FU70" s="686"/>
      <c r="FV70" s="686"/>
      <c r="FW70" s="686"/>
      <c r="FX70" s="686"/>
      <c r="FY70" s="686"/>
      <c r="FZ70" s="686"/>
      <c r="GA70" s="686"/>
      <c r="GB70" s="686"/>
      <c r="GC70" s="686"/>
      <c r="GD70" s="686"/>
      <c r="GE70" s="686"/>
      <c r="GF70" s="686"/>
      <c r="GG70" s="686"/>
      <c r="GH70" s="686"/>
      <c r="GI70" s="686"/>
      <c r="GJ70" s="686"/>
      <c r="GK70" s="686"/>
      <c r="GL70" s="686"/>
      <c r="GM70" s="686"/>
      <c r="GN70" s="686"/>
      <c r="GO70" s="686"/>
      <c r="GP70" s="686"/>
      <c r="GQ70" s="686"/>
      <c r="GR70" s="686"/>
      <c r="GS70" s="686"/>
      <c r="GT70" s="686"/>
      <c r="GU70" s="686"/>
      <c r="GV70" s="686"/>
      <c r="GW70" s="686"/>
      <c r="GX70" s="686"/>
      <c r="GY70" s="686"/>
      <c r="GZ70" s="686"/>
      <c r="HA70" s="686"/>
      <c r="HB70" s="686"/>
      <c r="HC70" s="686"/>
      <c r="HD70" s="686"/>
      <c r="HE70" s="686"/>
      <c r="HF70" s="686"/>
      <c r="HG70" s="686"/>
      <c r="HH70" s="686"/>
      <c r="HI70" s="686"/>
      <c r="HJ70" s="686"/>
      <c r="HK70" s="686"/>
      <c r="HL70" s="686"/>
      <c r="HM70" s="686"/>
      <c r="HN70" s="686"/>
      <c r="HO70" s="686"/>
      <c r="HP70" s="686"/>
      <c r="HQ70" s="686"/>
      <c r="HR70" s="686"/>
      <c r="HS70" s="686"/>
      <c r="HT70" s="686"/>
      <c r="HU70" s="686"/>
      <c r="HV70" s="686"/>
      <c r="HW70" s="686"/>
      <c r="HX70" s="686"/>
      <c r="HY70" s="686"/>
      <c r="HZ70" s="686"/>
      <c r="IA70" s="686"/>
      <c r="IB70" s="686"/>
      <c r="IC70" s="686"/>
      <c r="ID70" s="686"/>
      <c r="IE70" s="686"/>
      <c r="IF70" s="686"/>
      <c r="IG70" s="686"/>
      <c r="IH70" s="686"/>
      <c r="II70" s="686"/>
      <c r="IJ70" s="686"/>
      <c r="IK70" s="686"/>
      <c r="IL70" s="686"/>
      <c r="IM70" s="686"/>
      <c r="IN70" s="686"/>
      <c r="IO70" s="686"/>
      <c r="IP70" s="686"/>
      <c r="IQ70" s="686"/>
      <c r="IR70" s="686"/>
      <c r="IS70" s="686"/>
      <c r="IT70" s="686"/>
      <c r="IU70" s="686"/>
      <c r="IV70" s="686"/>
      <c r="IW70" s="686"/>
    </row>
    <row r="71" spans="2:257" s="9" customFormat="1" ht="70" customHeight="1">
      <c r="B71" s="262" t="s">
        <v>277</v>
      </c>
      <c r="C71" s="274"/>
      <c r="D71" s="682"/>
      <c r="E71" s="777" t="s">
        <v>329</v>
      </c>
      <c r="F71" s="776"/>
      <c r="G71" s="776"/>
      <c r="H71" s="776"/>
      <c r="I71" s="776"/>
      <c r="J71" s="776"/>
      <c r="K71" s="776"/>
      <c r="L71" s="776"/>
      <c r="M71" s="684"/>
      <c r="N71" s="686"/>
      <c r="O71" s="686"/>
      <c r="P71" s="686"/>
      <c r="Q71" s="686"/>
      <c r="R71" s="686"/>
      <c r="S71" s="686"/>
      <c r="T71" s="686"/>
      <c r="U71" s="686"/>
      <c r="V71" s="686"/>
      <c r="W71" s="686"/>
      <c r="X71" s="686"/>
      <c r="Y71" s="686"/>
      <c r="Z71" s="686"/>
      <c r="AA71" s="686"/>
      <c r="AB71" s="686"/>
      <c r="AC71" s="686"/>
      <c r="AD71" s="686"/>
      <c r="AE71" s="686"/>
      <c r="AF71" s="686"/>
      <c r="AG71" s="686"/>
      <c r="AH71" s="686"/>
      <c r="AI71" s="686"/>
      <c r="AJ71" s="686"/>
      <c r="AK71" s="686"/>
      <c r="AL71" s="686"/>
      <c r="AM71" s="686"/>
      <c r="AN71" s="686"/>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c r="CU71" s="686"/>
      <c r="CV71" s="686"/>
      <c r="CW71" s="686"/>
      <c r="CX71" s="686"/>
      <c r="CY71" s="686"/>
      <c r="CZ71" s="686"/>
      <c r="DA71" s="686"/>
      <c r="DB71" s="686"/>
      <c r="DC71" s="686"/>
      <c r="DD71" s="686"/>
      <c r="DE71" s="686"/>
      <c r="DF71" s="686"/>
      <c r="DG71" s="686"/>
      <c r="DH71" s="686"/>
      <c r="DI71" s="686"/>
      <c r="DJ71" s="686"/>
      <c r="DK71" s="686"/>
      <c r="DL71" s="686"/>
      <c r="DM71" s="686"/>
      <c r="DN71" s="686"/>
      <c r="DO71" s="686"/>
      <c r="DP71" s="686"/>
      <c r="DQ71" s="686"/>
      <c r="DR71" s="686"/>
      <c r="DS71" s="686"/>
      <c r="DT71" s="686"/>
      <c r="DU71" s="686"/>
      <c r="DV71" s="686"/>
      <c r="DW71" s="686"/>
      <c r="DX71" s="686"/>
      <c r="DY71" s="686"/>
      <c r="DZ71" s="686"/>
      <c r="EA71" s="686"/>
      <c r="EB71" s="686"/>
      <c r="EC71" s="686"/>
      <c r="ED71" s="686"/>
      <c r="EE71" s="686"/>
      <c r="EF71" s="686"/>
      <c r="EG71" s="686"/>
      <c r="EH71" s="686"/>
      <c r="EI71" s="686"/>
      <c r="EJ71" s="686"/>
      <c r="EK71" s="686"/>
      <c r="EL71" s="686"/>
      <c r="EM71" s="686"/>
      <c r="EN71" s="686"/>
      <c r="EO71" s="686"/>
      <c r="EP71" s="686"/>
      <c r="EQ71" s="686"/>
      <c r="ER71" s="686"/>
      <c r="ES71" s="686"/>
      <c r="ET71" s="686"/>
      <c r="EU71" s="686"/>
      <c r="EV71" s="686"/>
      <c r="EW71" s="686"/>
      <c r="EX71" s="686"/>
      <c r="EY71" s="686"/>
      <c r="EZ71" s="686"/>
      <c r="FA71" s="686"/>
      <c r="FB71" s="686"/>
      <c r="FC71" s="686"/>
      <c r="FD71" s="686"/>
      <c r="FE71" s="686"/>
      <c r="FF71" s="686"/>
      <c r="FG71" s="686"/>
      <c r="FH71" s="686"/>
      <c r="FI71" s="686"/>
      <c r="FJ71" s="686"/>
      <c r="FK71" s="686"/>
      <c r="FL71" s="686"/>
      <c r="FM71" s="686"/>
      <c r="FN71" s="686"/>
      <c r="FO71" s="686"/>
      <c r="FP71" s="686"/>
      <c r="FQ71" s="686"/>
      <c r="FR71" s="686"/>
      <c r="FS71" s="686"/>
      <c r="FT71" s="686"/>
      <c r="FU71" s="686"/>
      <c r="FV71" s="686"/>
      <c r="FW71" s="686"/>
      <c r="FX71" s="686"/>
      <c r="FY71" s="686"/>
      <c r="FZ71" s="686"/>
      <c r="GA71" s="686"/>
      <c r="GB71" s="686"/>
      <c r="GC71" s="686"/>
      <c r="GD71" s="686"/>
      <c r="GE71" s="686"/>
      <c r="GF71" s="686"/>
      <c r="GG71" s="686"/>
      <c r="GH71" s="686"/>
      <c r="GI71" s="686"/>
      <c r="GJ71" s="686"/>
      <c r="GK71" s="686"/>
      <c r="GL71" s="686"/>
      <c r="GM71" s="686"/>
      <c r="GN71" s="686"/>
      <c r="GO71" s="686"/>
      <c r="GP71" s="686"/>
      <c r="GQ71" s="686"/>
      <c r="GR71" s="686"/>
      <c r="GS71" s="686"/>
      <c r="GT71" s="686"/>
      <c r="GU71" s="686"/>
      <c r="GV71" s="686"/>
      <c r="GW71" s="686"/>
      <c r="GX71" s="686"/>
      <c r="GY71" s="686"/>
      <c r="GZ71" s="686"/>
      <c r="HA71" s="686"/>
      <c r="HB71" s="686"/>
      <c r="HC71" s="686"/>
      <c r="HD71" s="686"/>
      <c r="HE71" s="686"/>
      <c r="HF71" s="686"/>
      <c r="HG71" s="686"/>
      <c r="HH71" s="686"/>
      <c r="HI71" s="686"/>
      <c r="HJ71" s="686"/>
      <c r="HK71" s="686"/>
      <c r="HL71" s="686"/>
      <c r="HM71" s="686"/>
      <c r="HN71" s="686"/>
      <c r="HO71" s="686"/>
      <c r="HP71" s="686"/>
      <c r="HQ71" s="686"/>
      <c r="HR71" s="686"/>
      <c r="HS71" s="686"/>
      <c r="HT71" s="686"/>
      <c r="HU71" s="686"/>
      <c r="HV71" s="686"/>
      <c r="HW71" s="686"/>
      <c r="HX71" s="686"/>
      <c r="HY71" s="686"/>
      <c r="HZ71" s="686"/>
      <c r="IA71" s="686"/>
      <c r="IB71" s="686"/>
      <c r="IC71" s="686"/>
      <c r="ID71" s="686"/>
      <c r="IE71" s="686"/>
      <c r="IF71" s="686"/>
      <c r="IG71" s="686"/>
      <c r="IH71" s="686"/>
      <c r="II71" s="686"/>
      <c r="IJ71" s="686"/>
      <c r="IK71" s="686"/>
      <c r="IL71" s="686"/>
      <c r="IM71" s="686"/>
      <c r="IN71" s="686"/>
      <c r="IO71" s="686"/>
      <c r="IP71" s="686"/>
      <c r="IQ71" s="686"/>
      <c r="IR71" s="686"/>
      <c r="IS71" s="686"/>
      <c r="IT71" s="686"/>
      <c r="IU71" s="686"/>
      <c r="IV71" s="686"/>
      <c r="IW71" s="686"/>
    </row>
    <row r="72" spans="2:257" s="9" customFormat="1" ht="12.75" customHeight="1">
      <c r="B72" s="252"/>
      <c r="M72" s="76"/>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686"/>
      <c r="AO72" s="686"/>
      <c r="AP72" s="686"/>
      <c r="AQ72" s="686"/>
      <c r="AR72" s="686"/>
      <c r="AS72" s="686"/>
      <c r="AT72" s="686"/>
      <c r="AU72" s="686"/>
      <c r="AV72" s="686"/>
      <c r="AW72" s="686"/>
      <c r="AX72" s="686"/>
      <c r="AY72" s="686"/>
      <c r="AZ72" s="686"/>
      <c r="BA72" s="686"/>
      <c r="BB72" s="686"/>
      <c r="BC72" s="686"/>
      <c r="BD72" s="686"/>
      <c r="BE72" s="686"/>
      <c r="BF72" s="686"/>
      <c r="BG72" s="686"/>
      <c r="BH72" s="686"/>
      <c r="BI72" s="686"/>
      <c r="BJ72" s="686"/>
      <c r="BK72" s="686"/>
      <c r="BL72" s="686"/>
      <c r="BM72" s="686"/>
      <c r="BN72" s="686"/>
      <c r="BO72" s="686"/>
      <c r="BP72" s="686"/>
      <c r="BQ72" s="686"/>
      <c r="BR72" s="686"/>
      <c r="BS72" s="686"/>
      <c r="BT72" s="686"/>
      <c r="BU72" s="686"/>
      <c r="BV72" s="686"/>
      <c r="BW72" s="686"/>
      <c r="BX72" s="686"/>
      <c r="BY72" s="686"/>
      <c r="BZ72" s="686"/>
      <c r="CA72" s="686"/>
      <c r="CB72" s="686"/>
      <c r="CC72" s="686"/>
      <c r="CD72" s="686"/>
      <c r="CE72" s="686"/>
      <c r="CF72" s="686"/>
      <c r="CG72" s="686"/>
      <c r="CH72" s="686"/>
      <c r="CI72" s="686"/>
      <c r="CJ72" s="686"/>
      <c r="CK72" s="686"/>
      <c r="CL72" s="686"/>
      <c r="CM72" s="686"/>
      <c r="CN72" s="686"/>
      <c r="CO72" s="686"/>
      <c r="CP72" s="686"/>
      <c r="CQ72" s="686"/>
      <c r="CR72" s="686"/>
      <c r="CS72" s="686"/>
      <c r="CT72" s="686"/>
      <c r="CU72" s="686"/>
      <c r="CV72" s="686"/>
      <c r="CW72" s="686"/>
      <c r="CX72" s="686"/>
      <c r="CY72" s="686"/>
      <c r="CZ72" s="686"/>
      <c r="DA72" s="686"/>
      <c r="DB72" s="686"/>
      <c r="DC72" s="686"/>
      <c r="DD72" s="686"/>
      <c r="DE72" s="686"/>
      <c r="DF72" s="686"/>
      <c r="DG72" s="686"/>
      <c r="DH72" s="686"/>
      <c r="DI72" s="686"/>
      <c r="DJ72" s="686"/>
      <c r="DK72" s="686"/>
      <c r="DL72" s="686"/>
      <c r="DM72" s="686"/>
      <c r="DN72" s="686"/>
      <c r="DO72" s="686"/>
      <c r="DP72" s="686"/>
      <c r="DQ72" s="686"/>
      <c r="DR72" s="686"/>
      <c r="DS72" s="686"/>
      <c r="DT72" s="686"/>
      <c r="DU72" s="686"/>
      <c r="DV72" s="686"/>
      <c r="DW72" s="686"/>
      <c r="DX72" s="686"/>
      <c r="DY72" s="686"/>
      <c r="DZ72" s="686"/>
      <c r="EA72" s="686"/>
      <c r="EB72" s="686"/>
      <c r="EC72" s="686"/>
      <c r="ED72" s="686"/>
      <c r="EE72" s="686"/>
      <c r="EF72" s="686"/>
      <c r="EG72" s="686"/>
      <c r="EH72" s="686"/>
      <c r="EI72" s="686"/>
      <c r="EJ72" s="686"/>
      <c r="EK72" s="686"/>
      <c r="EL72" s="686"/>
      <c r="EM72" s="686"/>
      <c r="EN72" s="686"/>
      <c r="EO72" s="686"/>
      <c r="EP72" s="686"/>
      <c r="EQ72" s="686"/>
      <c r="ER72" s="686"/>
      <c r="ES72" s="686"/>
      <c r="ET72" s="686"/>
      <c r="EU72" s="686"/>
      <c r="EV72" s="686"/>
      <c r="EW72" s="686"/>
      <c r="EX72" s="686"/>
      <c r="EY72" s="686"/>
      <c r="EZ72" s="686"/>
      <c r="FA72" s="686"/>
      <c r="FB72" s="686"/>
      <c r="FC72" s="686"/>
      <c r="FD72" s="686"/>
      <c r="FE72" s="686"/>
      <c r="FF72" s="686"/>
      <c r="FG72" s="686"/>
      <c r="FH72" s="686"/>
      <c r="FI72" s="686"/>
      <c r="FJ72" s="686"/>
      <c r="FK72" s="686"/>
      <c r="FL72" s="686"/>
      <c r="FM72" s="686"/>
      <c r="FN72" s="686"/>
      <c r="FO72" s="686"/>
      <c r="FP72" s="686"/>
      <c r="FQ72" s="686"/>
      <c r="FR72" s="686"/>
      <c r="FS72" s="686"/>
      <c r="FT72" s="686"/>
      <c r="FU72" s="686"/>
      <c r="FV72" s="686"/>
      <c r="FW72" s="686"/>
      <c r="FX72" s="686"/>
      <c r="FY72" s="686"/>
      <c r="FZ72" s="686"/>
      <c r="GA72" s="686"/>
      <c r="GB72" s="686"/>
      <c r="GC72" s="686"/>
      <c r="GD72" s="686"/>
      <c r="GE72" s="686"/>
      <c r="GF72" s="686"/>
      <c r="GG72" s="686"/>
      <c r="GH72" s="686"/>
      <c r="GI72" s="686"/>
      <c r="GJ72" s="686"/>
      <c r="GK72" s="686"/>
      <c r="GL72" s="686"/>
      <c r="GM72" s="686"/>
      <c r="GN72" s="686"/>
      <c r="GO72" s="686"/>
      <c r="GP72" s="686"/>
      <c r="GQ72" s="686"/>
      <c r="GR72" s="686"/>
      <c r="GS72" s="686"/>
      <c r="GT72" s="686"/>
      <c r="GU72" s="686"/>
      <c r="GV72" s="686"/>
      <c r="GW72" s="686"/>
      <c r="GX72" s="686"/>
      <c r="GY72" s="686"/>
      <c r="GZ72" s="686"/>
      <c r="HA72" s="686"/>
      <c r="HB72" s="686"/>
      <c r="HC72" s="686"/>
      <c r="HD72" s="686"/>
      <c r="HE72" s="686"/>
      <c r="HF72" s="686"/>
      <c r="HG72" s="686"/>
      <c r="HH72" s="686"/>
      <c r="HI72" s="686"/>
      <c r="HJ72" s="686"/>
      <c r="HK72" s="686"/>
      <c r="HL72" s="686"/>
      <c r="HM72" s="686"/>
      <c r="HN72" s="686"/>
      <c r="HO72" s="686"/>
      <c r="HP72" s="686"/>
      <c r="HQ72" s="686"/>
      <c r="HR72" s="686"/>
      <c r="HS72" s="686"/>
      <c r="HT72" s="686"/>
      <c r="HU72" s="686"/>
      <c r="HV72" s="686"/>
      <c r="HW72" s="686"/>
      <c r="HX72" s="686"/>
      <c r="HY72" s="686"/>
      <c r="HZ72" s="686"/>
      <c r="IA72" s="686"/>
      <c r="IB72" s="686"/>
      <c r="IC72" s="686"/>
      <c r="ID72" s="686"/>
      <c r="IE72" s="686"/>
      <c r="IF72" s="686"/>
      <c r="IG72" s="686"/>
      <c r="IH72" s="686"/>
      <c r="II72" s="686"/>
      <c r="IJ72" s="686"/>
      <c r="IK72" s="686"/>
      <c r="IL72" s="686"/>
      <c r="IM72" s="686"/>
      <c r="IN72" s="686"/>
      <c r="IO72" s="686"/>
      <c r="IP72" s="686"/>
      <c r="IQ72" s="686"/>
      <c r="IR72" s="686"/>
      <c r="IS72" s="686"/>
      <c r="IT72" s="686"/>
      <c r="IU72" s="686"/>
      <c r="IV72" s="686"/>
      <c r="IW72" s="686"/>
    </row>
    <row r="73" spans="2:257" s="686" customFormat="1" ht="12.75" customHeight="1">
      <c r="B73" s="687"/>
      <c r="M73" s="688"/>
    </row>
    <row r="74" spans="2:257" s="686" customFormat="1" ht="12.75" customHeight="1">
      <c r="B74" s="687"/>
      <c r="M74" s="688"/>
    </row>
    <row r="75" spans="2:257" s="686" customFormat="1" ht="12.75" customHeight="1"/>
    <row r="76" spans="2:257" s="686" customFormat="1" ht="12.75" customHeight="1"/>
    <row r="77" spans="2:257" s="686" customFormat="1" ht="12.75" customHeight="1"/>
    <row r="78" spans="2:257" s="686" customFormat="1" ht="12.75" customHeight="1"/>
    <row r="79" spans="2:257" s="686" customFormat="1" ht="12.75" customHeight="1"/>
    <row r="80" spans="2:257" s="686" customFormat="1" ht="20.25" customHeight="1"/>
    <row r="81" s="686" customFormat="1" ht="20.25" customHeight="1"/>
    <row r="82" s="686" customFormat="1" ht="20.25" customHeight="1"/>
    <row r="83" s="686" customFormat="1" ht="20.25" customHeight="1"/>
    <row r="84" s="686" customFormat="1" ht="20.25" customHeight="1"/>
    <row r="85" s="686" customFormat="1" ht="20.25" customHeight="1"/>
    <row r="86" s="686" customFormat="1" ht="20.25" customHeight="1"/>
    <row r="87" s="686" customFormat="1" ht="20.25" customHeight="1"/>
    <row r="88" s="686" customFormat="1" ht="20.25" customHeight="1"/>
    <row r="89" s="686" customFormat="1" ht="20.25" customHeight="1"/>
    <row r="90" s="686" customFormat="1" ht="20.25" customHeight="1"/>
    <row r="91" s="686" customFormat="1" ht="20.25" customHeight="1"/>
    <row r="92" s="686" customFormat="1" ht="20.25" customHeight="1"/>
    <row r="93" s="686" customFormat="1" ht="20.25" customHeight="1"/>
    <row r="94" s="686" customFormat="1" ht="20.25" customHeight="1"/>
    <row r="95" s="686" customFormat="1" ht="20.25" customHeight="1"/>
    <row r="96" s="686" customFormat="1" ht="20.25" customHeight="1"/>
    <row r="97" s="686" customFormat="1" ht="20.25" customHeight="1"/>
    <row r="98" s="686" customFormat="1" ht="20.25" customHeight="1"/>
    <row r="99" s="686" customFormat="1" ht="20.25" customHeight="1"/>
    <row r="100" s="686" customFormat="1" ht="20.25" customHeight="1"/>
    <row r="101" s="686" customFormat="1" ht="20.25" customHeight="1"/>
    <row r="102" s="686" customFormat="1" ht="20.25" customHeight="1"/>
    <row r="103" s="686" customFormat="1" ht="20.25" customHeight="1"/>
    <row r="104" s="686" customFormat="1" ht="20.25" customHeight="1"/>
    <row r="105" s="686" customFormat="1" ht="20.25" customHeight="1"/>
    <row r="106" s="686" customFormat="1" ht="20.25" customHeight="1"/>
    <row r="107" s="686" customFormat="1" ht="20.25" customHeight="1"/>
    <row r="108" s="686" customFormat="1" ht="20.25" customHeight="1"/>
    <row r="109" s="686" customFormat="1" ht="20.25" customHeight="1"/>
    <row r="110" s="686" customFormat="1" ht="20.25" customHeight="1"/>
    <row r="111" s="686" customFormat="1" ht="20.25" customHeight="1"/>
    <row r="112" s="686" customFormat="1" ht="20.25" customHeight="1"/>
    <row r="113" s="686" customFormat="1" ht="20.25" customHeight="1"/>
    <row r="114" s="686" customFormat="1" ht="20.25" customHeight="1"/>
    <row r="115" s="686" customFormat="1" ht="20.25" customHeight="1"/>
    <row r="116" s="686" customFormat="1" ht="20.25" customHeight="1"/>
    <row r="117" s="686" customFormat="1" ht="20.25" customHeight="1"/>
    <row r="118" s="686" customFormat="1" ht="20.25" customHeight="1"/>
    <row r="119" s="686" customFormat="1" ht="20.25" customHeight="1"/>
    <row r="120" s="686" customFormat="1" ht="20.25" customHeight="1"/>
    <row r="121" s="686" customFormat="1" ht="20.25" customHeight="1"/>
    <row r="122" s="686" customFormat="1" ht="20.25" customHeight="1"/>
    <row r="123" s="686" customFormat="1" ht="20.25" customHeight="1"/>
    <row r="124" s="686" customFormat="1" ht="20.25" customHeight="1"/>
    <row r="125" s="686" customFormat="1" ht="20.25" customHeight="1"/>
    <row r="126" s="686" customFormat="1" ht="20.25" customHeight="1"/>
    <row r="127" s="686" customFormat="1" ht="20.25" customHeight="1"/>
    <row r="128" s="686" customFormat="1" ht="20.25" customHeight="1"/>
    <row r="129" s="686" customFormat="1" ht="20.25" customHeight="1"/>
    <row r="130" s="686" customFormat="1" ht="20.25" customHeight="1"/>
    <row r="131" s="686" customFormat="1" ht="20.25" customHeight="1"/>
    <row r="132" s="686" customFormat="1" ht="20.25" customHeight="1"/>
    <row r="133" s="686" customFormat="1" ht="20.25" customHeight="1"/>
    <row r="134" s="686" customFormat="1" ht="20.25" customHeight="1"/>
    <row r="135" s="686" customFormat="1" ht="20.25" customHeight="1"/>
    <row r="136" s="686" customFormat="1" ht="20.25" customHeight="1"/>
    <row r="137" s="686" customFormat="1" ht="20.25" customHeight="1"/>
    <row r="138" s="686" customFormat="1" ht="20.25" customHeight="1"/>
    <row r="139" s="686" customFormat="1" ht="20.25" customHeight="1"/>
    <row r="140" s="686" customFormat="1" ht="20.25" customHeight="1"/>
    <row r="141" s="686" customFormat="1" ht="20.25" customHeight="1"/>
    <row r="142" s="686" customFormat="1" ht="20.25" customHeight="1"/>
    <row r="143" s="686" customFormat="1" ht="20.25" customHeight="1"/>
    <row r="144" s="686" customFormat="1" ht="20.25" customHeight="1"/>
    <row r="145" s="686" customFormat="1" ht="20.25" customHeight="1"/>
    <row r="146" s="686" customFormat="1" ht="20.25" customHeight="1"/>
    <row r="147" s="686" customFormat="1" ht="20.25" customHeight="1"/>
    <row r="148" s="686" customFormat="1" ht="20.25" customHeight="1"/>
    <row r="149" s="686" customFormat="1" ht="20.25" customHeight="1"/>
    <row r="150" s="686" customFormat="1" ht="20.25" customHeight="1"/>
    <row r="151" s="686" customFormat="1" ht="20.25" customHeight="1"/>
    <row r="152" s="686" customFormat="1" ht="20.25" customHeight="1"/>
    <row r="153" s="686" customFormat="1" ht="20.25" customHeight="1"/>
    <row r="154" s="686" customFormat="1" ht="20.25" customHeight="1"/>
    <row r="155" s="686" customFormat="1" ht="20.25" customHeight="1"/>
    <row r="156" s="686" customFormat="1" ht="20.25" customHeight="1"/>
    <row r="157" s="686" customFormat="1" ht="20.25" customHeight="1"/>
    <row r="158" s="686" customFormat="1" ht="20.25" customHeight="1"/>
    <row r="159" s="686" customFormat="1" ht="20.25" customHeight="1"/>
    <row r="160" s="686" customFormat="1" ht="20.25" customHeight="1"/>
    <row r="161" s="686" customFormat="1" ht="20.25" customHeight="1"/>
    <row r="162" s="686" customFormat="1" ht="20.25" customHeight="1"/>
    <row r="163" s="686" customFormat="1" ht="20.25" customHeight="1"/>
    <row r="164" s="686" customFormat="1" ht="20.25" customHeight="1"/>
    <row r="165" s="686" customFormat="1" ht="20.25" customHeight="1"/>
    <row r="166" s="686" customFormat="1" ht="20.25" customHeight="1"/>
    <row r="167" s="686" customFormat="1" ht="20.25" customHeight="1"/>
    <row r="168" s="686" customFormat="1" ht="20.25" customHeight="1"/>
    <row r="169" s="686" customFormat="1" ht="20.25" customHeight="1"/>
    <row r="170" s="686" customFormat="1" ht="20.25" customHeight="1"/>
    <row r="171" s="686" customFormat="1" ht="20.25" customHeight="1"/>
    <row r="172" s="686" customFormat="1" ht="20.25" customHeight="1"/>
    <row r="173" s="686" customFormat="1" ht="20.25" customHeight="1"/>
    <row r="174" s="686" customFormat="1" ht="20.25" customHeight="1"/>
    <row r="175" s="686" customFormat="1" ht="20.25" customHeight="1"/>
    <row r="176" s="686" customFormat="1" ht="20.25" customHeight="1"/>
    <row r="177" s="686" customFormat="1" ht="20.25" customHeight="1"/>
    <row r="178" s="686" customFormat="1" ht="20.25" customHeight="1"/>
    <row r="179" s="686" customFormat="1" ht="20.25" customHeight="1"/>
    <row r="180" s="686" customFormat="1" ht="20.25" customHeight="1"/>
    <row r="181" s="686" customFormat="1" ht="20.25" customHeight="1"/>
    <row r="182" s="686" customFormat="1" ht="20.25" customHeight="1"/>
    <row r="183" s="686" customFormat="1" ht="20.25" customHeight="1"/>
    <row r="184" s="686" customFormat="1" ht="20.25" customHeight="1"/>
    <row r="185" s="686" customFormat="1" ht="20.25" customHeight="1"/>
    <row r="186" s="686" customFormat="1" ht="20.25" customHeight="1"/>
    <row r="187" s="686" customFormat="1" ht="20.25" customHeight="1"/>
    <row r="188" s="686" customFormat="1" ht="20.25" customHeight="1"/>
    <row r="189" s="686" customFormat="1" ht="20.25" customHeight="1"/>
    <row r="190" s="686" customFormat="1" ht="20.25" customHeight="1"/>
    <row r="191" s="686" customFormat="1" ht="20.25" customHeight="1"/>
    <row r="192" s="686" customFormat="1" ht="20.25" customHeight="1"/>
    <row r="193" s="686" customFormat="1" ht="20.25" customHeight="1"/>
    <row r="194" s="686" customFormat="1" ht="20.25" customHeight="1"/>
    <row r="195" s="686" customFormat="1" ht="20.25" customHeight="1"/>
    <row r="196" s="686" customFormat="1" ht="20.25" customHeight="1"/>
    <row r="197" s="686" customFormat="1" ht="20.25" customHeight="1"/>
    <row r="198" s="686" customFormat="1" ht="20.25" customHeight="1"/>
    <row r="199" s="686" customFormat="1" ht="20.25" customHeight="1"/>
    <row r="200" s="686" customFormat="1" ht="20.25" customHeight="1"/>
    <row r="201" s="686" customFormat="1" ht="20.25" customHeight="1"/>
    <row r="202" s="686" customFormat="1" ht="20.25" customHeight="1"/>
    <row r="203" s="686" customFormat="1" ht="20.25" customHeight="1"/>
    <row r="204" s="686" customFormat="1" ht="20.25" customHeight="1"/>
    <row r="205" s="686" customFormat="1" ht="20.25" customHeight="1"/>
    <row r="206" s="686" customFormat="1" ht="20.25" customHeight="1"/>
    <row r="207" s="686" customFormat="1" ht="20.25" customHeight="1"/>
    <row r="208" s="686" customFormat="1" ht="20.25" customHeight="1"/>
    <row r="209" s="686" customFormat="1" ht="20.25" customHeight="1"/>
    <row r="210" s="686" customFormat="1" ht="20.25" customHeight="1"/>
    <row r="211" s="686" customFormat="1" ht="20.25" customHeight="1"/>
    <row r="212" s="686" customFormat="1" ht="20.25" customHeight="1"/>
    <row r="213" s="686" customFormat="1" ht="20.25" customHeight="1"/>
    <row r="214" s="686" customFormat="1" ht="20.25" customHeight="1"/>
    <row r="215" s="686" customFormat="1" ht="20.25" customHeight="1"/>
    <row r="216" s="686" customFormat="1" ht="20.25" customHeight="1"/>
    <row r="217" s="686" customFormat="1" ht="20.25" customHeight="1"/>
    <row r="218" s="686" customFormat="1" ht="20.25" customHeight="1"/>
    <row r="219" s="686" customFormat="1" ht="20.25" customHeight="1"/>
    <row r="220" s="686" customFormat="1" ht="20.25" customHeight="1"/>
    <row r="221" s="686" customFormat="1" ht="20.25" customHeight="1"/>
    <row r="222" s="686" customFormat="1" ht="20.25" customHeight="1"/>
    <row r="223" s="686" customFormat="1" ht="20.25" customHeight="1"/>
    <row r="224" s="686" customFormat="1" ht="20.25" customHeight="1"/>
    <row r="225" s="686" customFormat="1" ht="20.25" customHeight="1"/>
    <row r="226" s="686" customFormat="1" ht="20.25" customHeight="1"/>
    <row r="227" s="686" customFormat="1" ht="20.25" customHeight="1"/>
    <row r="228" s="686" customFormat="1" ht="20.25" customHeight="1"/>
    <row r="229" s="686" customFormat="1" ht="20.25" customHeight="1"/>
    <row r="230" s="686" customFormat="1" ht="20.25" customHeight="1"/>
    <row r="231" s="686" customFormat="1" ht="20.25" customHeight="1"/>
    <row r="232" s="686" customFormat="1" ht="20.25" customHeight="1"/>
    <row r="233" s="686" customFormat="1" ht="20.25" customHeight="1"/>
    <row r="234" s="686" customFormat="1" ht="20.25" customHeight="1"/>
    <row r="235" s="686" customFormat="1" ht="20.25" customHeight="1"/>
    <row r="236" s="686" customFormat="1" ht="20.25" customHeight="1"/>
    <row r="237" s="686" customFormat="1" ht="20.25" customHeight="1"/>
    <row r="238" s="686" customFormat="1" ht="20.25" customHeight="1"/>
    <row r="239" s="686" customFormat="1" ht="20.25" customHeight="1"/>
    <row r="240" s="686" customFormat="1" ht="20.25" customHeight="1"/>
    <row r="241" s="686" customFormat="1" ht="20.25" customHeight="1"/>
    <row r="242" s="686" customFormat="1" ht="20.25" customHeight="1"/>
    <row r="243" s="686" customFormat="1" ht="20.25" customHeight="1"/>
    <row r="244" s="686" customFormat="1" ht="20.25" customHeight="1"/>
    <row r="245" s="686" customFormat="1" ht="20.25" customHeight="1"/>
    <row r="246" s="686" customFormat="1" ht="20.25" customHeight="1"/>
    <row r="247" s="686" customFormat="1" ht="20.25" customHeight="1"/>
    <row r="248" s="686" customFormat="1" ht="20.25" customHeight="1"/>
    <row r="249" s="686" customFormat="1" ht="20.25" customHeight="1"/>
    <row r="250" s="686" customFormat="1" ht="20.25" customHeight="1"/>
    <row r="251" s="686" customFormat="1" ht="20.25" customHeight="1"/>
    <row r="252" s="686" customFormat="1" ht="20.25" customHeight="1"/>
    <row r="253" s="686" customFormat="1" ht="20.25" customHeight="1"/>
    <row r="254" s="686" customFormat="1" ht="20.25" customHeight="1"/>
    <row r="255" s="686" customFormat="1" ht="20.25" customHeight="1"/>
    <row r="256" s="686" customFormat="1" ht="20.25" customHeight="1"/>
    <row r="257" s="686" customFormat="1" ht="20.25" customHeight="1"/>
    <row r="258" s="686" customFormat="1" ht="20.25" customHeight="1"/>
    <row r="259" s="686" customFormat="1" ht="20.25" customHeight="1"/>
    <row r="260" s="686" customFormat="1" ht="20.25" customHeight="1"/>
    <row r="261" s="686" customFormat="1" ht="20.25" customHeight="1"/>
    <row r="262" s="686" customFormat="1" ht="20.25" customHeight="1"/>
    <row r="263" s="686" customFormat="1" ht="20.25" customHeight="1"/>
    <row r="264" s="686" customFormat="1" ht="20.25" customHeight="1"/>
    <row r="265" s="686" customFormat="1" ht="20.25" customHeight="1"/>
    <row r="266" s="686" customFormat="1" ht="20.25" customHeight="1"/>
    <row r="267" s="686" customFormat="1" ht="20.25" customHeight="1"/>
    <row r="268" s="686" customFormat="1" ht="20.25" customHeight="1"/>
    <row r="269" s="686" customFormat="1" ht="20.25" customHeight="1"/>
    <row r="270" s="686" customFormat="1" ht="20.25" customHeight="1"/>
    <row r="271" s="686" customFormat="1" ht="20.25" customHeight="1"/>
    <row r="272" s="686" customFormat="1" ht="20.25" customHeight="1"/>
    <row r="273" s="686" customFormat="1" ht="20.25" customHeight="1"/>
    <row r="274" s="686" customFormat="1" ht="20.25" customHeight="1"/>
    <row r="275" s="686" customFormat="1" ht="20.25" customHeight="1"/>
    <row r="276" s="686" customFormat="1" ht="20.25" customHeight="1"/>
    <row r="277" s="686" customFormat="1" ht="20.25" customHeight="1"/>
    <row r="278" s="686" customFormat="1" ht="20.25" customHeight="1"/>
    <row r="279" s="686" customFormat="1" ht="20.25" customHeight="1"/>
    <row r="280" s="686" customFormat="1" ht="20.25" customHeight="1"/>
    <row r="281" s="686" customFormat="1" ht="20.25" customHeight="1"/>
    <row r="282" s="686" customFormat="1" ht="20.25" customHeight="1"/>
    <row r="283" s="686" customFormat="1" ht="20.25" customHeight="1"/>
    <row r="284" s="686" customFormat="1" ht="20.25" customHeight="1"/>
    <row r="285" s="686" customFormat="1" ht="20.25" customHeight="1"/>
    <row r="286" s="686" customFormat="1" ht="20.25" customHeight="1"/>
    <row r="287" s="686" customFormat="1" ht="20.25" customHeight="1"/>
    <row r="288" s="686" customFormat="1" ht="20.25" customHeight="1"/>
    <row r="289" s="686" customFormat="1" ht="20.25" customHeight="1"/>
    <row r="290" s="686" customFormat="1" ht="20.25" customHeight="1"/>
    <row r="291" s="686" customFormat="1" ht="20.25" customHeight="1"/>
    <row r="292" s="686" customFormat="1" ht="20.25" customHeight="1"/>
    <row r="293" s="686" customFormat="1" ht="20.25" customHeight="1"/>
    <row r="294" s="686" customFormat="1" ht="20.25" customHeight="1"/>
    <row r="295" s="686" customFormat="1" ht="20.25" customHeight="1"/>
    <row r="296" s="686" customFormat="1" ht="20.25" customHeight="1"/>
    <row r="297" s="686" customFormat="1" ht="20.25" customHeight="1"/>
    <row r="298" s="686" customFormat="1" ht="20.25" customHeight="1"/>
    <row r="299" s="686" customFormat="1" ht="20.25" customHeight="1"/>
    <row r="300" s="686" customFormat="1" ht="20.25" customHeight="1"/>
    <row r="301" s="686" customFormat="1" ht="20.25" customHeight="1"/>
    <row r="302" s="686" customFormat="1" ht="20.25" customHeight="1"/>
    <row r="303" s="686" customFormat="1" ht="20.25" customHeight="1"/>
    <row r="304" s="686" customFormat="1" ht="20.25" customHeight="1"/>
    <row r="305" s="686" customFormat="1" ht="20.25" customHeight="1"/>
    <row r="306" s="686" customFormat="1" ht="20.25" customHeight="1"/>
    <row r="307" s="686" customFormat="1" ht="20.25" customHeight="1"/>
    <row r="308" s="686" customFormat="1" ht="20.25" customHeight="1"/>
    <row r="309" s="686" customFormat="1" ht="20.25" customHeight="1"/>
    <row r="310" s="686" customFormat="1" ht="20.25" customHeight="1"/>
    <row r="311" s="686" customFormat="1" ht="20.25" customHeight="1"/>
    <row r="312" s="686" customFormat="1" ht="20.25" customHeight="1"/>
    <row r="313" s="686" customFormat="1" ht="20.25" customHeight="1"/>
    <row r="314" s="686" customFormat="1" ht="20.25" customHeight="1"/>
    <row r="315" s="686" customFormat="1" ht="20.25" customHeight="1"/>
    <row r="316" s="686" customFormat="1" ht="20.25" customHeight="1"/>
    <row r="317" s="686" customFormat="1" ht="20.25" customHeight="1"/>
    <row r="318" s="686" customFormat="1" ht="20.25" customHeight="1"/>
    <row r="319" s="686" customFormat="1" ht="20.25" customHeight="1"/>
    <row r="320" s="686" customFormat="1" ht="20.25" customHeight="1"/>
    <row r="321" s="686" customFormat="1" ht="20.25" customHeight="1"/>
    <row r="322" s="686" customFormat="1" ht="20.25" customHeight="1"/>
    <row r="323" s="686" customFormat="1" ht="20.25" customHeight="1"/>
    <row r="324" s="686" customFormat="1" ht="20.25" customHeight="1"/>
    <row r="325" s="686" customFormat="1" ht="20.25" customHeight="1"/>
    <row r="326" s="686" customFormat="1" ht="20.25" customHeight="1"/>
    <row r="327" s="686" customFormat="1" ht="20.25" customHeight="1"/>
    <row r="328" s="686" customFormat="1" ht="20.25" customHeight="1"/>
    <row r="329" s="686" customFormat="1" ht="20.25" customHeight="1"/>
    <row r="330" s="686" customFormat="1" ht="20.25" customHeight="1"/>
    <row r="331" s="686" customFormat="1" ht="20.25" customHeight="1"/>
    <row r="332" s="686" customFormat="1" ht="20.25" customHeight="1"/>
    <row r="333" s="686" customFormat="1" ht="20.25" customHeight="1"/>
    <row r="334" s="686" customFormat="1" ht="20.25" customHeight="1"/>
    <row r="335" s="686" customFormat="1" ht="20.25" customHeight="1"/>
    <row r="336" s="686" customFormat="1" ht="20.25" customHeight="1"/>
    <row r="337" s="686" customFormat="1" ht="20.25" customHeight="1"/>
    <row r="338" s="686" customFormat="1" ht="20.25" customHeight="1"/>
    <row r="339" s="686" customFormat="1" ht="20.25" customHeight="1"/>
    <row r="340" s="686" customFormat="1" ht="20.25" customHeight="1"/>
    <row r="341" s="686" customFormat="1" ht="20.25" customHeight="1"/>
    <row r="342" s="686" customFormat="1" ht="20.25" customHeight="1"/>
    <row r="343" s="686" customFormat="1" ht="20.25" customHeight="1"/>
    <row r="344" s="686" customFormat="1" ht="20.25" customHeight="1"/>
    <row r="345" s="686" customFormat="1" ht="20.25" customHeight="1"/>
    <row r="346" s="686" customFormat="1" ht="20.25" customHeight="1"/>
    <row r="347" s="686" customFormat="1" ht="20.25" customHeight="1"/>
    <row r="348" s="686" customFormat="1" ht="20.25" customHeight="1"/>
    <row r="349" s="686" customFormat="1" ht="20.25" customHeight="1"/>
    <row r="350" s="686" customFormat="1" ht="20.25" customHeight="1"/>
    <row r="351" s="686" customFormat="1" ht="20.25" customHeight="1"/>
    <row r="352" s="686" customFormat="1" ht="20.25" customHeight="1"/>
    <row r="353" s="686" customFormat="1" ht="20.25" customHeight="1"/>
    <row r="354" s="686" customFormat="1" ht="20.25" customHeight="1"/>
    <row r="355" s="686" customFormat="1" ht="20.25" customHeight="1"/>
    <row r="356" s="686" customFormat="1" ht="20.25" customHeight="1"/>
    <row r="357" s="686" customFormat="1" ht="20.25" customHeight="1"/>
    <row r="358" s="686" customFormat="1" ht="20.25" customHeight="1"/>
    <row r="359" s="686" customFormat="1" ht="20.25" customHeight="1"/>
    <row r="360" s="686" customFormat="1" ht="20.25" customHeight="1"/>
    <row r="361" s="686" customFormat="1" ht="20.25" customHeight="1"/>
    <row r="362" s="686" customFormat="1" ht="20.25" customHeight="1"/>
    <row r="363" s="686" customFormat="1" ht="20.25" customHeight="1"/>
    <row r="364" s="686" customFormat="1" ht="20.25" customHeight="1"/>
    <row r="365" s="686" customFormat="1" ht="20.25" customHeight="1"/>
    <row r="366" s="686" customFormat="1" ht="20.25" customHeight="1"/>
    <row r="367" s="686" customFormat="1" ht="20.25" customHeight="1"/>
    <row r="368" s="686" customFormat="1" ht="20.25" customHeight="1"/>
    <row r="369" s="686" customFormat="1" ht="20.25" customHeight="1"/>
    <row r="370" s="686" customFormat="1" ht="20.25" customHeight="1"/>
    <row r="371" s="686" customFormat="1" ht="20.25" customHeight="1"/>
    <row r="372" s="686" customFormat="1" ht="20.25" customHeight="1"/>
    <row r="373" s="686" customFormat="1" ht="20.25" customHeight="1"/>
    <row r="374" s="686" customFormat="1" ht="20.25" customHeight="1"/>
    <row r="375" s="686" customFormat="1" ht="20.25" customHeight="1"/>
    <row r="376" s="686" customFormat="1" ht="20.25" customHeight="1"/>
    <row r="377" s="686" customFormat="1" ht="20.25" customHeight="1"/>
    <row r="378" s="686" customFormat="1" ht="20.25" customHeight="1"/>
    <row r="379" s="686" customFormat="1" ht="20.25" customHeight="1"/>
    <row r="380" s="686" customFormat="1" ht="20.25" customHeight="1"/>
    <row r="381" s="686" customFormat="1" ht="20.25" customHeight="1"/>
    <row r="382" s="686" customFormat="1" ht="20.25" customHeight="1"/>
    <row r="383" s="686" customFormat="1" ht="20.25" customHeight="1"/>
    <row r="384" s="686" customFormat="1" ht="20.25" customHeight="1"/>
    <row r="385" s="686" customFormat="1" ht="20.25" customHeight="1"/>
    <row r="386" s="686" customFormat="1" ht="20.25" customHeight="1"/>
    <row r="387" s="686" customFormat="1" ht="20.25" customHeight="1"/>
    <row r="388" s="686" customFormat="1" ht="20.25" customHeight="1"/>
    <row r="389" s="686" customFormat="1" ht="20.25" customHeight="1"/>
    <row r="390" s="686" customFormat="1" ht="20.25" customHeight="1"/>
    <row r="391" s="686" customFormat="1" ht="20.25" customHeight="1"/>
    <row r="392" s="686" customFormat="1" ht="20.25" customHeight="1"/>
    <row r="393" s="686" customFormat="1" ht="20.25" customHeight="1"/>
    <row r="394" s="686" customFormat="1" ht="20.25" customHeight="1"/>
    <row r="395" s="686" customFormat="1" ht="20.25" customHeight="1"/>
    <row r="396" s="686" customFormat="1" ht="20.25" customHeight="1"/>
    <row r="397" s="686" customFormat="1" ht="20.25" customHeight="1"/>
    <row r="398" s="686" customFormat="1" ht="20.25" customHeight="1"/>
    <row r="399" s="686" customFormat="1" ht="20.25" customHeight="1"/>
    <row r="400" s="686" customFormat="1" ht="20.25" customHeight="1"/>
    <row r="401" s="686" customFormat="1" ht="20.25" customHeight="1"/>
    <row r="402" s="686" customFormat="1" ht="20.25" customHeight="1"/>
    <row r="403" s="686" customFormat="1" ht="20.25" customHeight="1"/>
    <row r="404" s="686" customFormat="1" ht="20.25" customHeight="1"/>
    <row r="405" s="686" customFormat="1" ht="20.25" customHeight="1"/>
    <row r="406" s="686" customFormat="1" ht="20.25" customHeight="1"/>
    <row r="407" s="686" customFormat="1" ht="20.25" customHeight="1"/>
    <row r="408" s="686" customFormat="1" ht="20.25" customHeight="1"/>
    <row r="409" s="686" customFormat="1" ht="20.25" customHeight="1"/>
    <row r="410" s="686" customFormat="1" ht="20.25" customHeight="1"/>
    <row r="411" s="686" customFormat="1" ht="20.25" customHeight="1"/>
    <row r="412" s="686" customFormat="1" ht="20.25" customHeight="1"/>
    <row r="413" s="686" customFormat="1" ht="20.25" customHeight="1"/>
    <row r="414" s="686" customFormat="1" ht="20.25" customHeight="1"/>
    <row r="415" s="686" customFormat="1" ht="20.25" customHeight="1"/>
    <row r="416" s="686" customFormat="1" ht="20.25" customHeight="1"/>
    <row r="417" s="686" customFormat="1" ht="20.25" customHeight="1"/>
    <row r="418" s="686" customFormat="1" ht="20.25" customHeight="1"/>
    <row r="419" s="686" customFormat="1" ht="20.25" customHeight="1"/>
    <row r="420" s="686" customFormat="1" ht="20.25" customHeight="1"/>
    <row r="421" s="686" customFormat="1" ht="20.25" customHeight="1"/>
    <row r="422" s="686" customFormat="1" ht="20.25" customHeight="1"/>
    <row r="423" s="686" customFormat="1" ht="20.25" customHeight="1"/>
    <row r="424" s="686" customFormat="1" ht="20.25" customHeight="1"/>
    <row r="425" s="686" customFormat="1" ht="20.25" customHeight="1"/>
    <row r="426" s="686" customFormat="1" ht="20.25" customHeight="1"/>
    <row r="427" s="686" customFormat="1" ht="20.25" customHeight="1"/>
    <row r="428" s="686" customFormat="1" ht="20.25" customHeight="1"/>
    <row r="429" s="686" customFormat="1" ht="20.25" customHeight="1"/>
    <row r="430" s="686" customFormat="1" ht="20.25" customHeight="1"/>
    <row r="431" s="686" customFormat="1" ht="20.25" customHeight="1"/>
    <row r="432" s="686" customFormat="1" ht="20.25" customHeight="1"/>
    <row r="433" s="686" customFormat="1" ht="20.25" customHeight="1"/>
    <row r="434" s="686" customFormat="1" ht="20.25" customHeight="1"/>
    <row r="435" s="686" customFormat="1" ht="20.25" customHeight="1"/>
    <row r="436" s="686" customFormat="1" ht="20.25" customHeight="1"/>
    <row r="437" s="686" customFormat="1" ht="20.25" customHeight="1"/>
    <row r="438" s="686" customFormat="1" ht="20.25" customHeight="1"/>
    <row r="439" s="686" customFormat="1" ht="20.25" customHeight="1"/>
    <row r="440" s="686" customFormat="1" ht="20.25" customHeight="1"/>
    <row r="441" s="686" customFormat="1" ht="20.25" customHeight="1"/>
    <row r="442" s="686" customFormat="1" ht="20.25" customHeight="1"/>
    <row r="443" s="686" customFormat="1" ht="20.25" customHeight="1"/>
    <row r="444" s="686" customFormat="1" ht="20.25" customHeight="1"/>
    <row r="445" s="686" customFormat="1" ht="20.25" customHeight="1"/>
    <row r="446" s="686" customFormat="1" ht="20.25" customHeight="1"/>
    <row r="447" s="686" customFormat="1" ht="20.25" customHeight="1"/>
    <row r="448" s="686" customFormat="1" ht="20.25" customHeight="1"/>
    <row r="449" s="686" customFormat="1" ht="20.25" customHeight="1"/>
    <row r="450" s="686" customFormat="1" ht="20.25" customHeight="1"/>
    <row r="451" s="686" customFormat="1" ht="20.25" customHeight="1"/>
    <row r="452" s="686" customFormat="1" ht="20.25" customHeight="1"/>
    <row r="453" s="686" customFormat="1" ht="20.25" customHeight="1"/>
    <row r="454" s="686" customFormat="1" ht="20.25" customHeight="1"/>
    <row r="455" s="686" customFormat="1" ht="20.25" customHeight="1"/>
    <row r="456" s="686" customFormat="1" ht="20.25" customHeight="1"/>
    <row r="457" s="686" customFormat="1" ht="20.25" customHeight="1"/>
    <row r="458" s="686" customFormat="1" ht="20.25" customHeight="1"/>
    <row r="459" s="686" customFormat="1" ht="20.25" customHeight="1"/>
    <row r="460" s="686" customFormat="1" ht="20.25" customHeight="1"/>
    <row r="461" s="686" customFormat="1" ht="20.25" customHeight="1"/>
    <row r="462" s="686" customFormat="1" ht="20.25" customHeight="1"/>
    <row r="463" s="686" customFormat="1" ht="20.25" customHeight="1"/>
    <row r="464" s="686" customFormat="1" ht="20.25" customHeight="1"/>
    <row r="465" s="686" customFormat="1" ht="20.25" customHeight="1"/>
    <row r="466" s="686" customFormat="1" ht="20.25" customHeight="1"/>
    <row r="467" s="686" customFormat="1" ht="20.25" customHeight="1"/>
    <row r="468" s="686" customFormat="1" ht="20.25" customHeight="1"/>
    <row r="469" s="686" customFormat="1" ht="20.25" customHeight="1"/>
    <row r="470" s="686" customFormat="1" ht="20.25" customHeight="1"/>
    <row r="471" s="686" customFormat="1" ht="20.25" customHeight="1"/>
    <row r="472" s="686" customFormat="1" ht="20.25" customHeight="1"/>
    <row r="473" s="686" customFormat="1" ht="20.25" customHeight="1"/>
    <row r="474" s="686" customFormat="1" ht="20.25" customHeight="1"/>
    <row r="475" s="686" customFormat="1" ht="20.25" customHeight="1"/>
    <row r="476" s="686" customFormat="1" ht="20.25" customHeight="1"/>
    <row r="477" s="686" customFormat="1" ht="20.25" customHeight="1"/>
    <row r="478" s="686" customFormat="1" ht="20.25" customHeight="1"/>
    <row r="479" s="686" customFormat="1" ht="20.25" customHeight="1"/>
    <row r="480" s="686" customFormat="1" ht="20.25" customHeight="1"/>
    <row r="481" s="686" customFormat="1" ht="20.25" customHeight="1"/>
    <row r="482" s="686" customFormat="1" ht="20.25" customHeight="1"/>
    <row r="483" s="686" customFormat="1" ht="20.25" customHeight="1"/>
    <row r="484" s="686" customFormat="1" ht="20.25" customHeight="1"/>
    <row r="485" s="686" customFormat="1" ht="20.25" customHeight="1"/>
    <row r="486" s="686" customFormat="1" ht="20.25" customHeight="1"/>
    <row r="487" s="686" customFormat="1" ht="20.25" customHeight="1"/>
    <row r="488" s="686" customFormat="1" ht="20.25" customHeight="1"/>
    <row r="489" s="686" customFormat="1" ht="20.25" customHeight="1"/>
    <row r="490" s="686" customFormat="1" ht="20.25" customHeight="1"/>
    <row r="491" s="686" customFormat="1" ht="20.25" customHeight="1"/>
    <row r="492" s="686" customFormat="1" ht="20.25" customHeight="1"/>
    <row r="493" s="686" customFormat="1" ht="20.25" customHeight="1"/>
    <row r="494" s="686" customFormat="1" ht="20.25" customHeight="1"/>
    <row r="495" s="686" customFormat="1" ht="20.25" customHeight="1"/>
    <row r="496" s="686" customFormat="1" ht="20.25" customHeight="1"/>
    <row r="497" s="686" customFormat="1" ht="20.25" customHeight="1"/>
    <row r="498" s="686" customFormat="1" ht="20.25" customHeight="1"/>
    <row r="499" s="686" customFormat="1" ht="20.25" customHeight="1"/>
    <row r="500" s="686" customFormat="1" ht="20.25" customHeight="1"/>
    <row r="501" s="686" customFormat="1" ht="20.25" customHeight="1"/>
    <row r="502" s="686" customFormat="1" ht="20.25" customHeight="1"/>
    <row r="503" s="686" customFormat="1" ht="20.25" customHeight="1"/>
    <row r="504" s="686" customFormat="1" ht="20.25" customHeight="1"/>
    <row r="505" s="686" customFormat="1" ht="20.25" customHeight="1"/>
    <row r="506" s="686" customFormat="1" ht="20.25" customHeight="1"/>
    <row r="507" s="686" customFormat="1" ht="20.25" customHeight="1"/>
    <row r="508" s="686" customFormat="1" ht="20.25" customHeight="1"/>
    <row r="509" s="686" customFormat="1" ht="20.25" customHeight="1"/>
    <row r="510" s="686" customFormat="1" ht="20.25" customHeight="1"/>
    <row r="511" s="686" customFormat="1" ht="20.25" customHeight="1"/>
    <row r="512" s="686" customFormat="1" ht="20.25" customHeight="1"/>
    <row r="513" s="686" customFormat="1" ht="20.25" customHeight="1"/>
    <row r="514" s="686" customFormat="1" ht="20.25" customHeight="1"/>
    <row r="515" s="686" customFormat="1" ht="20.25" customHeight="1"/>
    <row r="516" s="686" customFormat="1" ht="20.25" customHeight="1"/>
    <row r="517" s="686" customFormat="1" ht="20.25" customHeight="1"/>
    <row r="518" s="686" customFormat="1" ht="20.25" customHeight="1"/>
    <row r="519" s="686" customFormat="1" ht="20.25" customHeight="1"/>
    <row r="520" s="686" customFormat="1" ht="20.25" customHeight="1"/>
    <row r="521" s="686" customFormat="1" ht="20.25" customHeight="1"/>
    <row r="522" s="686" customFormat="1" ht="20.25" customHeight="1"/>
    <row r="523" s="686" customFormat="1" ht="20.25" customHeight="1"/>
    <row r="524" s="686" customFormat="1" ht="20.25" customHeight="1"/>
    <row r="525" s="686" customFormat="1" ht="20.25" customHeight="1"/>
    <row r="526" s="686" customFormat="1" ht="20.25" customHeight="1"/>
    <row r="527" s="686" customFormat="1" ht="20.25" customHeight="1"/>
    <row r="528" s="686" customFormat="1" ht="20.25" customHeight="1"/>
    <row r="529" s="686" customFormat="1" ht="20.25" customHeight="1"/>
    <row r="530" s="686" customFormat="1" ht="20.25" customHeight="1"/>
    <row r="531" s="686" customFormat="1" ht="20.25" customHeight="1"/>
    <row r="532" s="686" customFormat="1" ht="20.25" customHeight="1"/>
    <row r="533" s="686" customFormat="1" ht="20.25" customHeight="1"/>
    <row r="534" s="686" customFormat="1" ht="20.25" customHeight="1"/>
    <row r="535" s="686" customFormat="1" ht="20.25" customHeight="1"/>
    <row r="536" s="686" customFormat="1" ht="20.25" customHeight="1"/>
    <row r="537" s="686" customFormat="1" ht="20.25" customHeight="1"/>
    <row r="538" s="686" customFormat="1" ht="20.25" customHeight="1"/>
    <row r="539" s="686" customFormat="1" ht="20.25" customHeight="1"/>
    <row r="540" s="686" customFormat="1" ht="20.25" customHeight="1"/>
    <row r="541" s="686" customFormat="1" ht="20.25" customHeight="1"/>
    <row r="542" s="686" customFormat="1" ht="20.25" customHeight="1"/>
    <row r="543" s="686" customFormat="1" ht="20.25" customHeight="1"/>
    <row r="544" s="686" customFormat="1" ht="20.25" customHeight="1"/>
    <row r="545" s="686" customFormat="1" ht="20.25" customHeight="1"/>
    <row r="546" s="686" customFormat="1" ht="20.25" customHeight="1"/>
    <row r="547" s="686" customFormat="1" ht="20.25" customHeight="1"/>
    <row r="548" s="686" customFormat="1" ht="20.25" customHeight="1"/>
    <row r="549" s="686" customFormat="1" ht="20.25" customHeight="1"/>
    <row r="550" s="686" customFormat="1" ht="20.25" customHeight="1"/>
    <row r="551" s="686" customFormat="1" ht="20.25" customHeight="1"/>
    <row r="552" s="686" customFormat="1" ht="20.25" customHeight="1"/>
    <row r="553" s="686" customFormat="1" ht="20.25" customHeight="1"/>
    <row r="554" s="686" customFormat="1" ht="20.25" customHeight="1"/>
    <row r="555" s="686" customFormat="1" ht="20.25" customHeight="1"/>
    <row r="556" s="686" customFormat="1" ht="20.25" customHeight="1"/>
    <row r="557" s="686" customFormat="1" ht="20.25" customHeight="1"/>
    <row r="558" s="686" customFormat="1" ht="20.25" customHeight="1"/>
    <row r="559" s="686" customFormat="1" ht="20.25" customHeight="1"/>
    <row r="560" s="686" customFormat="1" ht="20.25" customHeight="1"/>
    <row r="561" s="686" customFormat="1" ht="20.25" customHeight="1"/>
    <row r="562" s="686" customFormat="1" ht="20.25" customHeight="1"/>
    <row r="563" s="686" customFormat="1" ht="20.25" customHeight="1"/>
    <row r="564" s="686" customFormat="1" ht="20.25" customHeight="1"/>
    <row r="565" s="686" customFormat="1" ht="20.25" customHeight="1"/>
    <row r="566" s="686" customFormat="1" ht="20.25" customHeight="1"/>
    <row r="567" s="686" customFormat="1" ht="20.25" customHeight="1"/>
    <row r="568" s="686" customFormat="1" ht="20.25" customHeight="1"/>
    <row r="569" s="686" customFormat="1" ht="20.25" customHeight="1"/>
    <row r="570" s="686" customFormat="1" ht="20.25" customHeight="1"/>
    <row r="571" s="686" customFormat="1" ht="20.25" customHeight="1"/>
    <row r="572" s="686" customFormat="1" ht="20.25" customHeight="1"/>
    <row r="573" s="686" customFormat="1" ht="20.25" customHeight="1"/>
    <row r="574" s="686" customFormat="1" ht="20.25" customHeight="1"/>
    <row r="575" s="686" customFormat="1" ht="20.25" customHeight="1"/>
    <row r="576" s="686" customFormat="1" ht="20.25" customHeight="1"/>
    <row r="577" s="686" customFormat="1" ht="20.25" customHeight="1"/>
    <row r="578" s="686" customFormat="1" ht="20.25" customHeight="1"/>
    <row r="579" s="686" customFormat="1" ht="20.25" customHeight="1"/>
    <row r="580" s="686" customFormat="1" ht="20.25" customHeight="1"/>
    <row r="581" s="686" customFormat="1" ht="20.25" customHeight="1"/>
    <row r="582" s="686" customFormat="1" ht="20.25" customHeight="1"/>
    <row r="583" s="686" customFormat="1" ht="20.25" customHeight="1"/>
    <row r="584" s="686" customFormat="1" ht="20.25" customHeight="1"/>
    <row r="585" s="686" customFormat="1" ht="20.25" customHeight="1"/>
    <row r="586" s="686" customFormat="1" ht="20.25" customHeight="1"/>
    <row r="587" s="686" customFormat="1" ht="20.25" customHeight="1"/>
    <row r="588" s="686" customFormat="1" ht="20.25" customHeight="1"/>
    <row r="589" s="686" customFormat="1" ht="20.25" customHeight="1"/>
    <row r="590" s="686" customFormat="1" ht="20.25" customHeight="1"/>
    <row r="591" s="686" customFormat="1" ht="20.25" customHeight="1"/>
    <row r="592" s="686" customFormat="1" ht="20.25" customHeight="1"/>
    <row r="593" s="686" customFormat="1" ht="20.25" customHeight="1"/>
    <row r="594" s="686" customFormat="1" ht="20.25" customHeight="1"/>
    <row r="595" s="686" customFormat="1" ht="20.25" customHeight="1"/>
    <row r="596" s="686" customFormat="1" ht="20.25" customHeight="1"/>
    <row r="597" s="686" customFormat="1" ht="20.25" customHeight="1"/>
    <row r="598" s="686" customFormat="1" ht="20.25" customHeight="1"/>
    <row r="599" s="686" customFormat="1" ht="20.25" customHeight="1"/>
    <row r="600" s="686" customFormat="1" ht="20.25" customHeight="1"/>
    <row r="601" s="686" customFormat="1" ht="20.25" customHeight="1"/>
    <row r="602" s="686" customFormat="1" ht="20.25" customHeight="1"/>
    <row r="603" s="686" customFormat="1" ht="20.25" customHeight="1"/>
    <row r="604" s="686" customFormat="1" ht="20.25" customHeight="1"/>
    <row r="605" s="686" customFormat="1" ht="20.25" customHeight="1"/>
    <row r="606" s="686" customFormat="1" ht="20.25" customHeight="1"/>
    <row r="607" s="686" customFormat="1" ht="20.25" customHeight="1"/>
    <row r="608" s="686" customFormat="1" ht="20.25" customHeight="1"/>
    <row r="609" s="686" customFormat="1" ht="20.25" customHeight="1"/>
    <row r="610" s="686" customFormat="1" ht="20.25" customHeight="1"/>
    <row r="611" s="686" customFormat="1" ht="20.25" customHeight="1"/>
    <row r="612" s="686" customFormat="1" ht="20.25" customHeight="1"/>
    <row r="613" s="686" customFormat="1" ht="20.25" customHeight="1"/>
    <row r="614" s="686" customFormat="1" ht="20.25" customHeight="1"/>
    <row r="615" s="686" customFormat="1" ht="20.25" customHeight="1"/>
    <row r="616" s="686" customFormat="1" ht="20.25" customHeight="1"/>
    <row r="617" s="686" customFormat="1" ht="20.25" customHeight="1"/>
    <row r="618" s="686" customFormat="1" ht="20.25" customHeight="1"/>
    <row r="619" s="686" customFormat="1" ht="20.25" customHeight="1"/>
    <row r="620" s="686" customFormat="1" ht="20.25" customHeight="1"/>
    <row r="621" s="686" customFormat="1" ht="20.25" customHeight="1"/>
    <row r="622" s="686" customFormat="1" ht="20.25" customHeight="1"/>
    <row r="623" s="686" customFormat="1" ht="20.25" customHeight="1"/>
    <row r="624" s="686" customFormat="1" ht="20.25" customHeight="1"/>
    <row r="625" s="686" customFormat="1" ht="20.25" customHeight="1"/>
    <row r="626" s="686" customFormat="1" ht="20.25" customHeight="1"/>
    <row r="627" s="686" customFormat="1" ht="20.25" customHeight="1"/>
    <row r="628" s="686" customFormat="1" ht="20.25" customHeight="1"/>
    <row r="629" s="686" customFormat="1" ht="20.25" customHeight="1"/>
    <row r="630" s="686" customFormat="1" ht="20.25" customHeight="1"/>
    <row r="631" s="686" customFormat="1" ht="20.25" customHeight="1"/>
    <row r="632" s="686" customFormat="1" ht="20.25" customHeight="1"/>
    <row r="633" s="686" customFormat="1" ht="20.25" customHeight="1"/>
    <row r="634" s="686" customFormat="1" ht="20.25" customHeight="1"/>
    <row r="635" s="686" customFormat="1" ht="20.25" customHeight="1"/>
    <row r="636" s="686" customFormat="1" ht="20.25" customHeight="1"/>
    <row r="637" s="686" customFormat="1" ht="20.25" customHeight="1"/>
    <row r="638" s="686" customFormat="1" ht="20.25" customHeight="1"/>
    <row r="639" s="686" customFormat="1" ht="20.25" customHeight="1"/>
    <row r="640" s="686" customFormat="1" ht="20.25" customHeight="1"/>
    <row r="641" s="686" customFormat="1" ht="20.25" customHeight="1"/>
    <row r="642" s="686" customFormat="1" ht="20.25" customHeight="1"/>
    <row r="643" s="686" customFormat="1" ht="20.25" customHeight="1"/>
    <row r="644" s="686" customFormat="1" ht="20.25" customHeight="1"/>
    <row r="645" s="686" customFormat="1" ht="20.25" customHeight="1"/>
    <row r="646" s="686" customFormat="1" ht="20.25" customHeight="1"/>
    <row r="647" s="686" customFormat="1" ht="20.25" customHeight="1"/>
    <row r="648" s="686" customFormat="1" ht="20.25" customHeight="1"/>
    <row r="649" s="686" customFormat="1" ht="20.25" customHeight="1"/>
    <row r="650" s="686" customFormat="1" ht="20.25" customHeight="1"/>
    <row r="651" s="686" customFormat="1" ht="20.25" customHeight="1"/>
    <row r="652" s="686" customFormat="1" ht="20.25" customHeight="1"/>
    <row r="653" s="686" customFormat="1" ht="20.25" customHeight="1"/>
    <row r="654" s="686" customFormat="1" ht="20.25" customHeight="1"/>
    <row r="655" s="686" customFormat="1" ht="20.25" customHeight="1"/>
    <row r="656" s="686" customFormat="1" ht="20.25" customHeight="1"/>
    <row r="657" s="686" customFormat="1" ht="20.25" customHeight="1"/>
    <row r="658" s="686" customFormat="1" ht="20.25" customHeight="1"/>
    <row r="659" s="686" customFormat="1" ht="20.25" customHeight="1"/>
    <row r="660" s="686" customFormat="1" ht="20.25" customHeight="1"/>
    <row r="661" s="686" customFormat="1" ht="20.25" customHeight="1"/>
    <row r="662" s="686" customFormat="1" ht="20.25" customHeight="1"/>
    <row r="663" s="686" customFormat="1" ht="20.25" customHeight="1"/>
    <row r="664" s="686" customFormat="1" ht="20.25" customHeight="1"/>
    <row r="665" s="686" customFormat="1" ht="20.25" customHeight="1"/>
    <row r="666" s="686" customFormat="1" ht="20.25" customHeight="1"/>
    <row r="667" s="686" customFormat="1" ht="20.25" customHeight="1"/>
    <row r="668" s="686" customFormat="1" ht="20.25" customHeight="1"/>
    <row r="669" s="686" customFormat="1" ht="20.25" customHeight="1"/>
    <row r="670" s="686" customFormat="1" ht="20.25" customHeight="1"/>
    <row r="671" s="686" customFormat="1" ht="20.25" customHeight="1"/>
    <row r="672" s="686" customFormat="1" ht="20.25" customHeight="1"/>
    <row r="673" s="686" customFormat="1" ht="20.25" customHeight="1"/>
    <row r="674" s="686" customFormat="1" ht="20.25" customHeight="1"/>
    <row r="675" s="686" customFormat="1" ht="20.25" customHeight="1"/>
    <row r="676" s="686" customFormat="1" ht="20.25" customHeight="1"/>
    <row r="677" s="686" customFormat="1" ht="20.25" customHeight="1"/>
    <row r="678" s="686" customFormat="1" ht="20.25" customHeight="1"/>
    <row r="679" s="686" customFormat="1" ht="20.25" customHeight="1"/>
    <row r="680" s="686" customFormat="1" ht="20.25" customHeight="1"/>
    <row r="681" s="686" customFormat="1" ht="20.25" customHeight="1"/>
    <row r="682" s="686" customFormat="1" ht="20.25" customHeight="1"/>
    <row r="683" s="686" customFormat="1" ht="20.25" customHeight="1"/>
    <row r="684" s="686" customFormat="1" ht="20.25" customHeight="1"/>
    <row r="685" s="686" customFormat="1" ht="20.25" customHeight="1"/>
    <row r="686" s="686" customFormat="1" ht="20.25" customHeight="1"/>
    <row r="687" s="686" customFormat="1" ht="20.25" customHeight="1"/>
    <row r="688" s="686" customFormat="1" ht="20.25" customHeight="1"/>
    <row r="689" s="686" customFormat="1" ht="20.25" customHeight="1"/>
    <row r="690" s="686" customFormat="1" ht="20.25" customHeight="1"/>
    <row r="691" s="686" customFormat="1" ht="20.25" customHeight="1"/>
    <row r="692" s="686" customFormat="1" ht="20.25" customHeight="1"/>
    <row r="693" s="686" customFormat="1" ht="20.25" customHeight="1"/>
    <row r="694" s="686" customFormat="1" ht="20.25" customHeight="1"/>
    <row r="695" s="686" customFormat="1" ht="20.25" customHeight="1"/>
    <row r="696" s="686" customFormat="1" ht="20.25" customHeight="1"/>
    <row r="697" s="686" customFormat="1" ht="20.25" customHeight="1"/>
    <row r="698" s="686" customFormat="1" ht="20.25" customHeight="1"/>
    <row r="699" s="686" customFormat="1" ht="20.25" customHeight="1"/>
    <row r="700" s="686" customFormat="1" ht="20.25" customHeight="1"/>
    <row r="701" s="686" customFormat="1" ht="20.25" customHeight="1"/>
    <row r="702" s="686" customFormat="1" ht="20.25" customHeight="1"/>
    <row r="703" s="686" customFormat="1" ht="20.25" customHeight="1"/>
    <row r="704" s="686" customFormat="1" ht="20.25" customHeight="1"/>
    <row r="705" s="686" customFormat="1" ht="20.25" customHeight="1"/>
    <row r="706" s="686" customFormat="1" ht="20.25" customHeight="1"/>
    <row r="707" s="686" customFormat="1" ht="20.25" customHeight="1"/>
    <row r="708" s="686" customFormat="1" ht="20.25" customHeight="1"/>
    <row r="709" s="686" customFormat="1" ht="20.25" customHeight="1"/>
    <row r="710" s="686" customFormat="1" ht="20.25" customHeight="1"/>
    <row r="711" s="686" customFormat="1" ht="20.25" customHeight="1"/>
    <row r="712" s="686" customFormat="1" ht="20.25" customHeight="1"/>
    <row r="713" s="686" customFormat="1" ht="20.25" customHeight="1"/>
    <row r="714" s="686" customFormat="1" ht="20.25" customHeight="1"/>
    <row r="715" s="686" customFormat="1" ht="20.25" customHeight="1"/>
    <row r="716" s="686" customFormat="1" ht="20.25" customHeight="1"/>
    <row r="717" s="686" customFormat="1" ht="20.25" customHeight="1"/>
    <row r="718" s="686" customFormat="1" ht="20.25" customHeight="1"/>
    <row r="719" s="686" customFormat="1" ht="20.25" customHeight="1"/>
    <row r="720" s="686" customFormat="1" ht="20.25" customHeight="1"/>
    <row r="721" s="686" customFormat="1" ht="20.25" customHeight="1"/>
    <row r="722" s="686" customFormat="1" ht="20.25" customHeight="1"/>
    <row r="723" s="686" customFormat="1" ht="20.25" customHeight="1"/>
    <row r="724" s="686" customFormat="1" ht="20.25" customHeight="1"/>
    <row r="725" s="686" customFormat="1" ht="20.25" customHeight="1"/>
    <row r="726" s="686" customFormat="1" ht="20.25" customHeight="1"/>
    <row r="727" s="686" customFormat="1" ht="20.25" customHeight="1"/>
    <row r="728" s="686" customFormat="1" ht="20.25" customHeight="1"/>
    <row r="729" s="686" customFormat="1" ht="20.25" customHeight="1"/>
    <row r="730" s="686" customFormat="1" ht="20.25" customHeight="1"/>
    <row r="731" s="686" customFormat="1" ht="20.25" customHeight="1"/>
    <row r="732" s="686" customFormat="1" ht="20.25" customHeight="1"/>
    <row r="733" s="686" customFormat="1" ht="20.25" customHeight="1"/>
    <row r="734" s="686" customFormat="1" ht="20.25" customHeight="1"/>
    <row r="735" s="686" customFormat="1" ht="20.25" customHeight="1"/>
    <row r="736" s="686" customFormat="1" ht="20.25" customHeight="1"/>
    <row r="737" s="686" customFormat="1" ht="20.25" customHeight="1"/>
    <row r="738" s="686" customFormat="1" ht="20.25" customHeight="1"/>
    <row r="739" s="686" customFormat="1" ht="20.25" customHeight="1"/>
    <row r="740" s="686" customFormat="1" ht="20.25" customHeight="1"/>
    <row r="741" s="686" customFormat="1" ht="20.25" customHeight="1"/>
    <row r="742" s="686" customFormat="1" ht="20.25" customHeight="1"/>
    <row r="743" s="686" customFormat="1" ht="20.25" customHeight="1"/>
    <row r="744" s="686" customFormat="1" ht="20.25" customHeight="1"/>
    <row r="745" s="686" customFormat="1" ht="20.25" customHeight="1"/>
    <row r="746" s="686" customFormat="1" ht="20.25" customHeight="1"/>
    <row r="747" s="686" customFormat="1" ht="20.25" customHeight="1"/>
    <row r="748" s="686" customFormat="1" ht="20.25" customHeight="1"/>
    <row r="749" s="686" customFormat="1" ht="20.25" customHeight="1"/>
    <row r="750" s="686" customFormat="1" ht="20.25" customHeight="1"/>
    <row r="751" s="686" customFormat="1" ht="20.25" customHeight="1"/>
    <row r="752" s="686" customFormat="1" ht="20.25" customHeight="1"/>
    <row r="753" s="686" customFormat="1" ht="20.25" customHeight="1"/>
    <row r="754" s="686" customFormat="1" ht="20.25" customHeight="1"/>
    <row r="755" s="686" customFormat="1" ht="20.25" customHeight="1"/>
    <row r="756" s="686" customFormat="1" ht="20.25" customHeight="1"/>
    <row r="757" s="686" customFormat="1" ht="20.25" customHeight="1"/>
    <row r="758" s="686" customFormat="1" ht="20.25" customHeight="1"/>
    <row r="759" s="686" customFormat="1" ht="20.25" customHeight="1"/>
    <row r="760" s="686" customFormat="1" ht="20.25" customHeight="1"/>
    <row r="761" s="686" customFormat="1" ht="20.25" customHeight="1"/>
    <row r="762" s="686" customFormat="1" ht="20.25" customHeight="1"/>
    <row r="763" s="686" customFormat="1" ht="20.25" customHeight="1"/>
    <row r="764" s="686" customFormat="1" ht="20.25" customHeight="1"/>
    <row r="765" s="686" customFormat="1" ht="20.25" customHeight="1"/>
    <row r="766" s="686" customFormat="1" ht="20.25" customHeight="1"/>
    <row r="767" s="686" customFormat="1" ht="20.25" customHeight="1"/>
    <row r="768" s="686" customFormat="1" ht="20.25" customHeight="1"/>
    <row r="769" s="686" customFormat="1" ht="20.25" customHeight="1"/>
    <row r="770" s="686" customFormat="1" ht="20.25" customHeight="1"/>
    <row r="771" s="686" customFormat="1" ht="20.25" customHeight="1"/>
    <row r="772" s="686" customFormat="1" ht="20.25" customHeight="1"/>
    <row r="773" s="686" customFormat="1" ht="20.25" customHeight="1"/>
    <row r="774" s="686" customFormat="1" ht="20.25" customHeight="1"/>
    <row r="775" s="686" customFormat="1" ht="20.25" customHeight="1"/>
    <row r="776" s="686" customFormat="1" ht="20.25" customHeight="1"/>
    <row r="777" s="686" customFormat="1" ht="20.25" customHeight="1"/>
    <row r="778" s="686" customFormat="1" ht="20.25" customHeight="1"/>
    <row r="779" s="686" customFormat="1" ht="20.25" customHeight="1"/>
    <row r="780" s="686" customFormat="1" ht="20.25" customHeight="1"/>
    <row r="781" s="686" customFormat="1" ht="20.25" customHeight="1"/>
    <row r="782" s="686" customFormat="1" ht="20.25" customHeight="1"/>
    <row r="783" s="686" customFormat="1" ht="20.25" customHeight="1"/>
    <row r="784" s="686" customFormat="1" ht="20.25" customHeight="1"/>
    <row r="785" s="686" customFormat="1" ht="20.25" customHeight="1"/>
    <row r="786" s="686" customFormat="1" ht="20.25" customHeight="1"/>
    <row r="787" s="686" customFormat="1" ht="20.25" customHeight="1"/>
    <row r="788" s="686" customFormat="1" ht="20.25" customHeight="1"/>
    <row r="789" s="686" customFormat="1" ht="20.25" customHeight="1"/>
    <row r="790" s="686" customFormat="1" ht="20.25" customHeight="1"/>
    <row r="791" s="686" customFormat="1" ht="20.25" customHeight="1"/>
    <row r="792" s="686" customFormat="1" ht="20.25" customHeight="1"/>
    <row r="793" s="686" customFormat="1" ht="20.25" customHeight="1"/>
    <row r="794" s="686" customFormat="1" ht="20.25" customHeight="1"/>
    <row r="795" s="686" customFormat="1" ht="20.25" customHeight="1"/>
    <row r="796" s="686" customFormat="1" ht="20.25" customHeight="1"/>
    <row r="797" s="686" customFormat="1" ht="20.25" customHeight="1"/>
    <row r="798" s="686" customFormat="1" ht="20.25" customHeight="1"/>
    <row r="799" s="686" customFormat="1" ht="20.25" customHeight="1"/>
    <row r="800" s="686" customFormat="1" ht="20.25" customHeight="1"/>
    <row r="801" s="686" customFormat="1" ht="20.25" customHeight="1"/>
    <row r="802" s="686" customFormat="1" ht="20.25" customHeight="1"/>
    <row r="803" s="686" customFormat="1" ht="20.25" customHeight="1"/>
    <row r="804" s="686" customFormat="1" ht="20.25" customHeight="1"/>
    <row r="805" s="686" customFormat="1" ht="20.25" customHeight="1"/>
    <row r="806" s="686" customFormat="1" ht="20.25" customHeight="1"/>
    <row r="807" s="686" customFormat="1" ht="20.25" customHeight="1"/>
    <row r="808" s="686" customFormat="1" ht="20.25" customHeight="1"/>
    <row r="809" s="686" customFormat="1" ht="20.25" customHeight="1"/>
    <row r="810" s="686" customFormat="1" ht="20.25" customHeight="1"/>
    <row r="811" s="686" customFormat="1" ht="20.25" customHeight="1"/>
    <row r="812" s="686" customFormat="1" ht="20.25" customHeight="1"/>
    <row r="813" s="686" customFormat="1" ht="20.25" customHeight="1"/>
    <row r="814" s="686" customFormat="1" ht="20.25" customHeight="1"/>
    <row r="815" s="686" customFormat="1" ht="20.25" customHeight="1"/>
    <row r="816" s="686" customFormat="1" ht="20.25" customHeight="1"/>
    <row r="817" s="686" customFormat="1" ht="20.25" customHeight="1"/>
    <row r="818" s="686" customFormat="1" ht="20.25" customHeight="1"/>
    <row r="819" s="686" customFormat="1" ht="20.25" customHeight="1"/>
    <row r="820" s="686" customFormat="1" ht="20.25" customHeight="1"/>
    <row r="821" s="686" customFormat="1" ht="20.25" customHeight="1"/>
    <row r="822" s="686" customFormat="1" ht="20.25" customHeight="1"/>
    <row r="823" s="686" customFormat="1" ht="20.25" customHeight="1"/>
    <row r="824" s="686" customFormat="1" ht="20.25" customHeight="1"/>
    <row r="825" s="686" customFormat="1" ht="20.25" customHeight="1"/>
    <row r="826" s="686" customFormat="1" ht="20.25" customHeight="1"/>
    <row r="827" s="686" customFormat="1" ht="20.25" customHeight="1"/>
    <row r="828" s="686" customFormat="1" ht="20.25" customHeight="1"/>
    <row r="829" s="686" customFormat="1" ht="20.25" customHeight="1"/>
    <row r="830" s="686" customFormat="1" ht="20.25" customHeight="1"/>
    <row r="831" s="686" customFormat="1" ht="20.25" customHeight="1"/>
    <row r="832" s="686" customFormat="1" ht="20.25" customHeight="1"/>
    <row r="833" s="686" customFormat="1" ht="20.25" customHeight="1"/>
    <row r="834" s="686" customFormat="1" ht="20.25" customHeight="1"/>
    <row r="835" s="686" customFormat="1" ht="20.25" customHeight="1"/>
    <row r="836" s="686" customFormat="1" ht="20.25" customHeight="1"/>
    <row r="837" s="686" customFormat="1" ht="20.25" customHeight="1"/>
    <row r="838" s="686" customFormat="1" ht="20.25" customHeight="1"/>
    <row r="839" s="686" customFormat="1" ht="20.25" customHeight="1"/>
    <row r="840" s="686" customFormat="1" ht="20.25" customHeight="1"/>
    <row r="841" s="686" customFormat="1" ht="20.25" customHeight="1"/>
    <row r="842" s="686" customFormat="1" ht="20.25" customHeight="1"/>
    <row r="843" s="686" customFormat="1" ht="20.25" customHeight="1"/>
    <row r="844" s="686" customFormat="1" ht="20.25" customHeight="1"/>
    <row r="845" s="686" customFormat="1" ht="20.25" customHeight="1"/>
    <row r="846" s="686" customFormat="1" ht="20.25" customHeight="1"/>
    <row r="847" s="686" customFormat="1" ht="20.25" customHeight="1"/>
    <row r="848" s="686" customFormat="1" ht="20.25" customHeight="1"/>
    <row r="849" s="686" customFormat="1" ht="20.25" customHeight="1"/>
    <row r="850" s="686" customFormat="1" ht="20.25" customHeight="1"/>
    <row r="851" s="686" customFormat="1" ht="20.25" customHeight="1"/>
    <row r="852" s="686" customFormat="1" ht="20.25" customHeight="1"/>
    <row r="853" s="686" customFormat="1" ht="20.25" customHeight="1"/>
    <row r="854" s="686" customFormat="1" ht="20.25" customHeight="1"/>
    <row r="855" s="686" customFormat="1" ht="20.25" customHeight="1"/>
    <row r="856" s="686" customFormat="1" ht="20.25" customHeight="1"/>
    <row r="857" s="686" customFormat="1" ht="20.25" customHeight="1"/>
    <row r="858" s="686" customFormat="1" ht="20.25" customHeight="1"/>
    <row r="859" s="686" customFormat="1" ht="20.25" customHeight="1"/>
    <row r="860" s="686" customFormat="1" ht="20.25" customHeight="1"/>
    <row r="861" s="686" customFormat="1" ht="20.25" customHeight="1"/>
    <row r="862" s="686" customFormat="1" ht="20.25" customHeight="1"/>
    <row r="863" s="686" customFormat="1" ht="20.25" customHeight="1"/>
    <row r="864" s="686" customFormat="1" ht="20.25" customHeight="1"/>
    <row r="865" s="686" customFormat="1" ht="20.25" customHeight="1"/>
    <row r="866" s="686" customFormat="1" ht="20.25" customHeight="1"/>
    <row r="867" s="686" customFormat="1" ht="20.25" customHeight="1"/>
    <row r="868" s="686" customFormat="1" ht="20.25" customHeight="1"/>
    <row r="869" s="686" customFormat="1" ht="20.25" customHeight="1"/>
    <row r="870" s="686" customFormat="1" ht="20.25" customHeight="1"/>
    <row r="871" s="686" customFormat="1" ht="20.25" customHeight="1"/>
    <row r="872" s="686" customFormat="1" ht="20.25" customHeight="1"/>
    <row r="873" s="686" customFormat="1" ht="20.25" customHeight="1"/>
    <row r="874" s="686" customFormat="1" ht="20.25" customHeight="1"/>
    <row r="875" s="686" customFormat="1" ht="20.25" customHeight="1"/>
    <row r="876" s="686" customFormat="1" ht="20.25" customHeight="1"/>
    <row r="877" s="686" customFormat="1" ht="20.25" customHeight="1"/>
    <row r="878" s="686" customFormat="1" ht="20.25" customHeight="1"/>
    <row r="879" s="686" customFormat="1" ht="20.25" customHeight="1"/>
    <row r="880" s="686" customFormat="1" ht="20.25" customHeight="1"/>
    <row r="881" s="686" customFormat="1" ht="20.25" customHeight="1"/>
    <row r="882" s="686" customFormat="1" ht="20.25" customHeight="1"/>
    <row r="883" s="686" customFormat="1" ht="20.25" customHeight="1"/>
    <row r="884" s="686" customFormat="1" ht="20.25" customHeight="1"/>
    <row r="885" s="686" customFormat="1" ht="20.25" customHeight="1"/>
    <row r="886" s="686" customFormat="1" ht="20.25" customHeight="1"/>
    <row r="887" s="686" customFormat="1" ht="20.25" customHeight="1"/>
    <row r="888" s="686" customFormat="1" ht="20.25" customHeight="1"/>
    <row r="889" s="686" customFormat="1" ht="20.25" customHeight="1"/>
    <row r="890" s="686" customFormat="1" ht="20.25" customHeight="1"/>
    <row r="891" s="686" customFormat="1" ht="20.25" customHeight="1"/>
    <row r="892" s="686" customFormat="1" ht="20.25" customHeight="1"/>
    <row r="893" s="686" customFormat="1" ht="20.25" customHeight="1"/>
    <row r="894" s="686" customFormat="1" ht="20.25" customHeight="1"/>
    <row r="895" s="686" customFormat="1" ht="20.25" customHeight="1"/>
    <row r="896" s="686" customFormat="1" ht="20.25" customHeight="1"/>
    <row r="897" s="686" customFormat="1" ht="20.25" customHeight="1"/>
    <row r="898" s="686" customFormat="1" ht="20.25" customHeight="1"/>
    <row r="899" s="686" customFormat="1" ht="20.25" customHeight="1"/>
    <row r="900" s="686" customFormat="1" ht="20.25" customHeight="1"/>
    <row r="901" s="686" customFormat="1" ht="20.25" customHeight="1"/>
    <row r="902" s="686" customFormat="1" ht="20.25" customHeight="1"/>
    <row r="903" s="686" customFormat="1" ht="20.25" customHeight="1"/>
    <row r="904" s="686" customFormat="1" ht="20.25" customHeight="1"/>
    <row r="905" s="686" customFormat="1" ht="20.25" customHeight="1"/>
    <row r="906" s="686" customFormat="1" ht="20.25" customHeight="1"/>
    <row r="907" s="686" customFormat="1" ht="20.25" customHeight="1"/>
    <row r="908" s="686" customFormat="1" ht="20.25" customHeight="1"/>
    <row r="909" s="686" customFormat="1" ht="20.25" customHeight="1"/>
    <row r="910" s="686" customFormat="1" ht="20.25" customHeight="1"/>
    <row r="911" s="686" customFormat="1" ht="20.25" customHeight="1"/>
    <row r="912" s="686" customFormat="1" ht="20.25" customHeight="1"/>
    <row r="913" s="686" customFormat="1" ht="20.25" customHeight="1"/>
    <row r="914" s="686" customFormat="1" ht="20.25" customHeight="1"/>
    <row r="915" s="686" customFormat="1" ht="20.25" customHeight="1"/>
    <row r="916" s="686" customFormat="1" ht="20.25" customHeight="1"/>
    <row r="917" s="686" customFormat="1" ht="20.25" customHeight="1"/>
    <row r="918" s="686" customFormat="1" ht="20.25" customHeight="1"/>
    <row r="919" s="686" customFormat="1" ht="20.25" customHeight="1"/>
    <row r="920" s="686" customFormat="1" ht="20.25" customHeight="1"/>
    <row r="921" s="686" customFormat="1" ht="20.25" customHeight="1"/>
    <row r="922" s="686" customFormat="1" ht="20.25" customHeight="1"/>
    <row r="923" s="686" customFormat="1" ht="20.25" customHeight="1"/>
    <row r="924" s="686" customFormat="1" ht="20.25" customHeight="1"/>
    <row r="925" s="686" customFormat="1" ht="20.25" customHeight="1"/>
    <row r="926" s="686" customFormat="1" ht="20.25" customHeight="1"/>
    <row r="927" s="686" customFormat="1" ht="20.25" customHeight="1"/>
    <row r="928" s="686" customFormat="1" ht="20.25" customHeight="1"/>
    <row r="929" s="686" customFormat="1" ht="20.25" customHeight="1"/>
    <row r="930" s="686" customFormat="1" ht="20.25" customHeight="1"/>
    <row r="931" s="686" customFormat="1" ht="20.25" customHeight="1"/>
    <row r="932" s="686" customFormat="1" ht="20.25" customHeight="1"/>
    <row r="933" s="686" customFormat="1" ht="20.25" customHeight="1"/>
    <row r="934" s="686" customFormat="1" ht="20.25" customHeight="1"/>
    <row r="935" s="686" customFormat="1" ht="20.25" customHeight="1"/>
    <row r="936" s="686" customFormat="1" ht="20.25" customHeight="1"/>
    <row r="937" s="686" customFormat="1" ht="20.25" customHeight="1"/>
    <row r="938" s="686" customFormat="1" ht="20.25" customHeight="1"/>
    <row r="939" s="686" customFormat="1" ht="20.25" customHeight="1"/>
    <row r="940" s="686" customFormat="1" ht="20.25" customHeight="1"/>
    <row r="941" s="686" customFormat="1" ht="20.25" customHeight="1"/>
    <row r="942" s="686" customFormat="1" ht="20.25" customHeight="1"/>
    <row r="943" s="686" customFormat="1" ht="20.25" customHeight="1"/>
    <row r="944" s="686" customFormat="1" ht="20.25" customHeight="1"/>
    <row r="945" s="686" customFormat="1" ht="20.25" customHeight="1"/>
    <row r="946" s="686" customFormat="1" ht="20.25" customHeight="1"/>
    <row r="947" s="686" customFormat="1" ht="20.25" customHeight="1"/>
    <row r="948" s="686" customFormat="1" ht="20.25" customHeight="1"/>
    <row r="949" s="686" customFormat="1" ht="20.25" customHeight="1"/>
    <row r="950" s="686" customFormat="1" ht="20.25" customHeight="1"/>
    <row r="951" s="686" customFormat="1" ht="20.25" customHeight="1"/>
    <row r="952" s="686" customFormat="1" ht="20.25" customHeight="1"/>
    <row r="953" s="686" customFormat="1" ht="20.25" customHeight="1"/>
    <row r="954" s="686" customFormat="1" ht="20.25" customHeight="1"/>
    <row r="955" s="686" customFormat="1" ht="20.25" customHeight="1"/>
    <row r="956" s="686" customFormat="1" ht="20.25" customHeight="1"/>
    <row r="957" s="686" customFormat="1" ht="20.25" customHeight="1"/>
    <row r="958" s="686" customFormat="1" ht="20.25" customHeight="1"/>
    <row r="959" s="686" customFormat="1" ht="20.25" customHeight="1"/>
    <row r="960" s="686" customFormat="1" ht="20.25" customHeight="1"/>
    <row r="961" s="686" customFormat="1" ht="20.25" customHeight="1"/>
    <row r="962" s="686" customFormat="1" ht="20.25" customHeight="1"/>
    <row r="963" s="686" customFormat="1" ht="20.25" customHeight="1"/>
    <row r="964" s="686" customFormat="1" ht="20.25" customHeight="1"/>
    <row r="965" s="686" customFormat="1" ht="20.25" customHeight="1"/>
    <row r="966" s="686" customFormat="1" ht="20.25" customHeight="1"/>
    <row r="967" s="686" customFormat="1" ht="20.25" customHeight="1"/>
    <row r="968" s="686" customFormat="1" ht="20.25" customHeight="1"/>
    <row r="969" s="686" customFormat="1" ht="20.25" customHeight="1"/>
    <row r="970" s="686" customFormat="1" ht="20.25" customHeight="1"/>
    <row r="971" s="686" customFormat="1" ht="20.25" customHeight="1"/>
    <row r="972" s="686" customFormat="1" ht="20.25" customHeight="1"/>
    <row r="973" s="686" customFormat="1" ht="20.25" customHeight="1"/>
    <row r="974" s="686" customFormat="1" ht="20.25" customHeight="1"/>
    <row r="975" s="686" customFormat="1" ht="20.25" customHeight="1"/>
    <row r="976" s="686" customFormat="1" ht="20.25" customHeight="1"/>
    <row r="977" s="686" customFormat="1" ht="20.25" customHeight="1"/>
    <row r="978" s="686" customFormat="1" ht="20.25" customHeight="1"/>
    <row r="979" s="686" customFormat="1" ht="20.25" customHeight="1"/>
    <row r="980" s="686" customFormat="1" ht="20.25" customHeight="1"/>
    <row r="981" s="686" customFormat="1" ht="20.25" customHeight="1"/>
    <row r="982" s="686" customFormat="1" ht="20.25" customHeight="1"/>
    <row r="983" s="686" customFormat="1" ht="20.25" customHeight="1"/>
    <row r="984" s="686" customFormat="1" ht="20.25" customHeight="1"/>
    <row r="985" s="686" customFormat="1" ht="20.25" customHeight="1"/>
    <row r="986" s="686" customFormat="1" ht="20.25" customHeight="1"/>
    <row r="987" s="686" customFormat="1" ht="20.25" customHeight="1"/>
    <row r="988" s="686" customFormat="1" ht="20.25" customHeight="1"/>
    <row r="989" s="686" customFormat="1" ht="20.25" customHeight="1"/>
    <row r="990" s="686" customFormat="1" ht="20.25" customHeight="1"/>
    <row r="991" s="686" customFormat="1" ht="20.25" customHeight="1"/>
    <row r="992" s="686" customFormat="1" ht="20.25" customHeight="1"/>
    <row r="993" s="686" customFormat="1" ht="20.25" customHeight="1"/>
    <row r="994" s="686" customFormat="1" ht="20.25" customHeight="1"/>
    <row r="995" s="686" customFormat="1" ht="20.25" customHeight="1"/>
    <row r="996" s="686" customFormat="1" ht="20.25" customHeight="1"/>
    <row r="997" s="686" customFormat="1" ht="20.25" customHeight="1"/>
    <row r="998" s="686" customFormat="1" ht="20.25" customHeight="1"/>
    <row r="999" s="686" customFormat="1" ht="20.25" customHeight="1"/>
    <row r="1000" s="686" customFormat="1" ht="20.25" customHeight="1"/>
    <row r="1001" s="686" customFormat="1" ht="20.25" customHeight="1"/>
    <row r="1002" s="686" customFormat="1" ht="20.25" customHeight="1"/>
    <row r="1003" s="686" customFormat="1" ht="20.25" customHeight="1"/>
    <row r="1004" s="686" customFormat="1" ht="20.25" customHeight="1"/>
    <row r="1005" s="686" customFormat="1" ht="20.25" customHeight="1"/>
    <row r="1006" s="686" customFormat="1" ht="20.25" customHeight="1"/>
    <row r="1007" s="686" customFormat="1" ht="20.25" customHeight="1"/>
    <row r="1008" s="686" customFormat="1" ht="20.25" customHeight="1"/>
    <row r="1009" s="686" customFormat="1" ht="20.25" customHeight="1"/>
    <row r="1010" s="686" customFormat="1" ht="20.25" customHeight="1"/>
    <row r="1011" s="686" customFormat="1" ht="20.25" customHeight="1"/>
    <row r="1012" s="686" customFormat="1" ht="20.25" customHeight="1"/>
    <row r="1013" s="686" customFormat="1" ht="20.25" customHeight="1"/>
    <row r="1014" s="686" customFormat="1" ht="20.25" customHeight="1"/>
    <row r="1015" s="686" customFormat="1" ht="20.25" customHeight="1"/>
    <row r="1016" s="686" customFormat="1" ht="20.25" customHeight="1"/>
    <row r="1017" s="686" customFormat="1" ht="20.25" customHeight="1"/>
    <row r="1018" s="686" customFormat="1" ht="20.25" customHeight="1"/>
    <row r="1019" s="686" customFormat="1" ht="20.25" customHeight="1"/>
    <row r="1020" s="686" customFormat="1" ht="20.25" customHeight="1"/>
    <row r="1021" s="686" customFormat="1" ht="20.25" customHeight="1"/>
    <row r="1022" s="686" customFormat="1" ht="20.25" customHeight="1"/>
    <row r="1023" s="686" customFormat="1" ht="20.25" customHeight="1"/>
    <row r="1024" s="686" customFormat="1" ht="20.25" customHeight="1"/>
    <row r="1025" s="686" customFormat="1" ht="20.25" customHeight="1"/>
    <row r="1026" s="686" customFormat="1" ht="20.25" customHeight="1"/>
    <row r="1027" s="686" customFormat="1" ht="20.25" customHeight="1"/>
    <row r="1028" s="686" customFormat="1" ht="20.25" customHeight="1"/>
    <row r="1029" s="686" customFormat="1" ht="20.25" customHeight="1"/>
    <row r="1030" s="686" customFormat="1" ht="20.25" customHeight="1"/>
    <row r="1031" s="686" customFormat="1" ht="20.25" customHeight="1"/>
    <row r="1032" s="686" customFormat="1" ht="20.25" customHeight="1"/>
    <row r="1033" s="686" customFormat="1" ht="20.25" customHeight="1"/>
    <row r="1034" s="686" customFormat="1" ht="20.25" customHeight="1"/>
    <row r="1035" s="686" customFormat="1" ht="20.25" customHeight="1"/>
    <row r="1036" s="686" customFormat="1" ht="20.25" customHeight="1"/>
    <row r="1037" s="686" customFormat="1" ht="20.25" customHeight="1"/>
    <row r="1038" s="686" customFormat="1" ht="20.25" customHeight="1"/>
    <row r="1039" s="686" customFormat="1" ht="20.25" customHeight="1"/>
    <row r="1040" s="686" customFormat="1" ht="20.25" customHeight="1"/>
    <row r="1041" s="686" customFormat="1" ht="20.25" customHeight="1"/>
    <row r="1042" s="686" customFormat="1" ht="20.25" customHeight="1"/>
    <row r="1043" s="686" customFormat="1" ht="20.25" customHeight="1"/>
    <row r="1044" s="686" customFormat="1" ht="20.25" customHeight="1"/>
    <row r="1045" s="686" customFormat="1" ht="20.25" customHeight="1"/>
    <row r="1046" s="686" customFormat="1" ht="20.25" customHeight="1"/>
    <row r="1047" s="686" customFormat="1" ht="20.25" customHeight="1"/>
    <row r="1048" s="686" customFormat="1" ht="20.25" customHeight="1"/>
    <row r="1049" s="686" customFormat="1" ht="20.25" customHeight="1"/>
    <row r="1050" s="686" customFormat="1" ht="20.25" customHeight="1"/>
    <row r="1051" s="686" customFormat="1" ht="20.25" customHeight="1"/>
    <row r="1052" s="686" customFormat="1" ht="20.25" customHeight="1"/>
    <row r="1053" s="686" customFormat="1" ht="20.25" customHeight="1"/>
    <row r="1054" s="686" customFormat="1" ht="20.25" customHeight="1"/>
    <row r="1055" s="686" customFormat="1" ht="20.25" customHeight="1"/>
    <row r="1056" s="686" customFormat="1" ht="20.25" customHeight="1"/>
    <row r="1057" s="686" customFormat="1" ht="20.25" customHeight="1"/>
    <row r="1058" s="686" customFormat="1" ht="20.25" customHeight="1"/>
    <row r="1059" s="686" customFormat="1" ht="20.25" customHeight="1"/>
    <row r="1060" s="686" customFormat="1" ht="20.25" customHeight="1"/>
    <row r="1061" s="686" customFormat="1" ht="20.25" customHeight="1"/>
    <row r="1062" s="686" customFormat="1" ht="20.25" customHeight="1"/>
    <row r="1063" s="686" customFormat="1" ht="20.25" customHeight="1"/>
    <row r="1064" s="686" customFormat="1" ht="20.25" customHeight="1"/>
    <row r="1065" s="686" customFormat="1" ht="20.25" customHeight="1"/>
    <row r="1066" s="686" customFormat="1" ht="20.25" customHeight="1"/>
    <row r="1067" s="686" customFormat="1" ht="20.25" customHeight="1"/>
    <row r="1068" s="686" customFormat="1" ht="20.25" customHeight="1"/>
    <row r="1069" s="686" customFormat="1" ht="20.25" customHeight="1"/>
    <row r="1070" s="686" customFormat="1" ht="20.25" customHeight="1"/>
    <row r="1071" s="686" customFormat="1" ht="20.25" customHeight="1"/>
    <row r="1072" s="686" customFormat="1" ht="20.25" customHeight="1"/>
    <row r="1073" s="686" customFormat="1" ht="20.25" customHeight="1"/>
    <row r="1074" s="686" customFormat="1" ht="20.25" customHeight="1"/>
    <row r="1075" s="686" customFormat="1" ht="20.25" customHeight="1"/>
    <row r="1076" s="686" customFormat="1" ht="20.25" customHeight="1"/>
    <row r="1077" s="686" customFormat="1" ht="20.25" customHeight="1"/>
    <row r="1078" s="686" customFormat="1" ht="20.25" customHeight="1"/>
    <row r="1079" s="686" customFormat="1" ht="20.25" customHeight="1"/>
    <row r="1080" s="686" customFormat="1" ht="20.25" customHeight="1"/>
    <row r="1081" s="686" customFormat="1" ht="20.25" customHeight="1"/>
    <row r="1082" s="686" customFormat="1" ht="20.25" customHeight="1"/>
    <row r="1083" s="686" customFormat="1" ht="20.25" customHeight="1"/>
    <row r="1084" s="686" customFormat="1" ht="20.25" customHeight="1"/>
    <row r="1085" s="686" customFormat="1" ht="20.25" customHeight="1"/>
    <row r="1086" s="686" customFormat="1" ht="20.25" customHeight="1"/>
    <row r="1087" s="686" customFormat="1" ht="20.25" customHeight="1"/>
    <row r="1088" s="686" customFormat="1" ht="20.25" customHeight="1"/>
    <row r="1089" s="686" customFormat="1" ht="20.25" customHeight="1"/>
    <row r="1090" s="686" customFormat="1" ht="20.25" customHeight="1"/>
    <row r="1091" s="686" customFormat="1" ht="20.25" customHeight="1"/>
    <row r="1092" s="686" customFormat="1" ht="20.25" customHeight="1"/>
    <row r="1093" s="686" customFormat="1" ht="20.25" customHeight="1"/>
    <row r="1094" s="686" customFormat="1" ht="20.25" customHeight="1"/>
    <row r="1095" s="686" customFormat="1" ht="20.25" customHeight="1"/>
    <row r="1096" s="686" customFormat="1" ht="20.25" customHeight="1"/>
    <row r="1097" s="686" customFormat="1" ht="20.25" customHeight="1"/>
    <row r="1098" s="686" customFormat="1" ht="20.25" customHeight="1"/>
    <row r="1099" s="686" customFormat="1" ht="20.25" customHeight="1"/>
    <row r="1100" s="686" customFormat="1" ht="20.25" customHeight="1"/>
    <row r="1101" s="686" customFormat="1" ht="20.25" customHeight="1"/>
    <row r="1102" s="686" customFormat="1" ht="20.25" customHeight="1"/>
    <row r="1103" s="686" customFormat="1" ht="20.25" customHeight="1"/>
    <row r="1104" s="686" customFormat="1" ht="20.25" customHeight="1"/>
    <row r="1105" s="686" customFormat="1" ht="20.25" customHeight="1"/>
    <row r="1106" s="686" customFormat="1" ht="20.25" customHeight="1"/>
    <row r="1107" s="686" customFormat="1" ht="20.25" customHeight="1"/>
    <row r="1108" s="686" customFormat="1" ht="20.25" customHeight="1"/>
    <row r="1109" s="686" customFormat="1" ht="20.25" customHeight="1"/>
    <row r="1110" s="686" customFormat="1" ht="20.25" customHeight="1"/>
    <row r="1111" s="686" customFormat="1" ht="20.25" customHeight="1"/>
    <row r="1112" s="686" customFormat="1" ht="20.25" customHeight="1"/>
    <row r="1113" s="686" customFormat="1" ht="20.25" customHeight="1"/>
    <row r="1114" s="686" customFormat="1" ht="20.25" customHeight="1"/>
    <row r="1115" s="686" customFormat="1" ht="20.25" customHeight="1"/>
    <row r="1116" s="686" customFormat="1" ht="20.25" customHeight="1"/>
    <row r="1117" s="686" customFormat="1" ht="20.25" customHeight="1"/>
    <row r="1118" s="686" customFormat="1" ht="20.25" customHeight="1"/>
    <row r="1119" s="686" customFormat="1" ht="20.25" customHeight="1"/>
    <row r="1120" s="686" customFormat="1" ht="20.25" customHeight="1"/>
    <row r="1121" s="686" customFormat="1" ht="20.25" customHeight="1"/>
    <row r="1122" s="686" customFormat="1" ht="20.25" customHeight="1"/>
    <row r="1123" s="686" customFormat="1" ht="20.25" customHeight="1"/>
    <row r="1124" s="686" customFormat="1" ht="20.25" customHeight="1"/>
    <row r="1125" s="686" customFormat="1" ht="20.25" customHeight="1"/>
    <row r="1126" s="686" customFormat="1" ht="20.25" customHeight="1"/>
    <row r="1127" s="686" customFormat="1" ht="20.25" customHeight="1"/>
    <row r="1128" s="686" customFormat="1" ht="20.25" customHeight="1"/>
    <row r="1129" s="686" customFormat="1" ht="20.25" customHeight="1"/>
    <row r="1130" s="686" customFormat="1" ht="20.25" customHeight="1"/>
    <row r="1131" s="686" customFormat="1" ht="20.25" customHeight="1"/>
    <row r="1132" s="686" customFormat="1" ht="20.25" customHeight="1"/>
    <row r="1133" s="686" customFormat="1" ht="20.25" customHeight="1"/>
    <row r="1134" s="686" customFormat="1" ht="20.25" customHeight="1"/>
    <row r="1135" s="686" customFormat="1" ht="20.25" customHeight="1"/>
    <row r="1136" s="686" customFormat="1" ht="20.25" customHeight="1"/>
    <row r="1137" s="686" customFormat="1" ht="20.25" customHeight="1"/>
    <row r="1138" s="686" customFormat="1" ht="20.25" customHeight="1"/>
    <row r="1139" s="686" customFormat="1" ht="20.25" customHeight="1"/>
    <row r="1140" s="686" customFormat="1" ht="20.25" customHeight="1"/>
    <row r="1141" s="686" customFormat="1" ht="20.25" customHeight="1"/>
    <row r="1142" s="686" customFormat="1" ht="20.25" customHeight="1"/>
    <row r="1143" s="686" customFormat="1" ht="20.25" customHeight="1"/>
    <row r="1144" s="686" customFormat="1" ht="20.25" customHeight="1"/>
    <row r="1145" s="686" customFormat="1" ht="20.25" customHeight="1"/>
    <row r="1146" s="686" customFormat="1" ht="20.25" customHeight="1"/>
    <row r="1147" s="686" customFormat="1" ht="20.25" customHeight="1"/>
    <row r="1148" s="686" customFormat="1" ht="20.25" customHeight="1"/>
    <row r="1149" s="686" customFormat="1" ht="20.25" customHeight="1"/>
    <row r="1150" s="686" customFormat="1" ht="20.25" customHeight="1"/>
    <row r="1151" s="686" customFormat="1" ht="20.25" customHeight="1"/>
    <row r="1152" s="686" customFormat="1" ht="20.25" customHeight="1"/>
    <row r="1153" s="686" customFormat="1" ht="20.25" customHeight="1"/>
    <row r="1154" s="686" customFormat="1" ht="20.25" customHeight="1"/>
    <row r="1155" s="686" customFormat="1" ht="20.25" customHeight="1"/>
    <row r="1156" s="686" customFormat="1" ht="20.25" customHeight="1"/>
    <row r="1157" s="686" customFormat="1" ht="20.25" customHeight="1"/>
    <row r="1158" s="686" customFormat="1" ht="20.25" customHeight="1"/>
    <row r="1159" s="686" customFormat="1" ht="20.25" customHeight="1"/>
    <row r="1160" s="686" customFormat="1" ht="20.25" customHeight="1"/>
    <row r="1161" s="686" customFormat="1" ht="20.25" customHeight="1"/>
    <row r="1162" s="686" customFormat="1" ht="20.25" customHeight="1"/>
    <row r="1163" s="686" customFormat="1" ht="20.25" customHeight="1"/>
    <row r="1164" s="686" customFormat="1" ht="20.25" customHeight="1"/>
    <row r="1165" s="686" customFormat="1" ht="20.25" customHeight="1"/>
    <row r="1166" s="686" customFormat="1" ht="20.25" customHeight="1"/>
    <row r="1167" s="686" customFormat="1" ht="20.25" customHeight="1"/>
    <row r="1168" s="686" customFormat="1" ht="20.25" customHeight="1"/>
    <row r="1169" s="686" customFormat="1" ht="20.25" customHeight="1"/>
    <row r="1170" s="686" customFormat="1" ht="20.25" customHeight="1"/>
    <row r="1171" s="686" customFormat="1" ht="20.25" customHeight="1"/>
    <row r="1172" s="686" customFormat="1" ht="20.25" customHeight="1"/>
    <row r="1173" s="686" customFormat="1" ht="20.25" customHeight="1"/>
    <row r="1174" s="686" customFormat="1" ht="20.25" customHeight="1"/>
    <row r="1175" s="686" customFormat="1" ht="20.25" customHeight="1"/>
    <row r="1176" s="686" customFormat="1" ht="20.25" customHeight="1"/>
    <row r="1177" s="686" customFormat="1" ht="20.25" customHeight="1"/>
    <row r="1178" s="686" customFormat="1" ht="20.25" customHeight="1"/>
    <row r="1179" s="686" customFormat="1" ht="20.25" customHeight="1"/>
    <row r="1180" s="686" customFormat="1" ht="20.25" customHeight="1"/>
    <row r="1181" s="686" customFormat="1" ht="20.25" customHeight="1"/>
    <row r="1182" s="686" customFormat="1" ht="20.25" customHeight="1"/>
    <row r="1183" s="686" customFormat="1" ht="20.25" customHeight="1"/>
    <row r="1184" s="686" customFormat="1" ht="20.25" customHeight="1"/>
    <row r="1185" s="686" customFormat="1" ht="20.25" customHeight="1"/>
    <row r="1186" s="686" customFormat="1" ht="20.25" customHeight="1"/>
    <row r="1187" s="686" customFormat="1" ht="20.25" customHeight="1"/>
    <row r="1188" s="686" customFormat="1" ht="20.25" customHeight="1"/>
    <row r="1189" s="686" customFormat="1" ht="20.25" customHeight="1"/>
    <row r="1190" s="686" customFormat="1" ht="20.25" customHeight="1"/>
    <row r="1191" s="686" customFormat="1" ht="20.25" customHeight="1"/>
    <row r="1192" s="686" customFormat="1" ht="20.25" customHeight="1"/>
    <row r="1193" s="686" customFormat="1" ht="20.25" customHeight="1"/>
    <row r="1194" s="686" customFormat="1" ht="20.25" customHeight="1"/>
    <row r="1195" s="686" customFormat="1" ht="20.25" customHeight="1"/>
    <row r="1196" s="686" customFormat="1" ht="20.25" customHeight="1"/>
    <row r="1197" s="686" customFormat="1" ht="20.25" customHeight="1"/>
    <row r="1198" s="686" customFormat="1" ht="20.25" customHeight="1"/>
    <row r="1199" s="686" customFormat="1" ht="20.25" customHeight="1"/>
    <row r="1200" s="686" customFormat="1" ht="20.25" customHeight="1"/>
    <row r="1201" s="686" customFormat="1" ht="20.25" customHeight="1"/>
    <row r="1202" s="686" customFormat="1" ht="20.25" customHeight="1"/>
    <row r="1203" s="686" customFormat="1" ht="20.25" customHeight="1"/>
    <row r="1204" s="686" customFormat="1" ht="20.25" customHeight="1"/>
    <row r="1205" s="686" customFormat="1" ht="20.25" customHeight="1"/>
    <row r="1206" s="686" customFormat="1" ht="20.25" customHeight="1"/>
    <row r="1207" s="686" customFormat="1" ht="20.25" customHeight="1"/>
    <row r="1208" s="686" customFormat="1" ht="20.25" customHeight="1"/>
    <row r="1209" s="686" customFormat="1" ht="20.25" customHeight="1"/>
    <row r="1210" s="686" customFormat="1" ht="20.25" customHeight="1"/>
    <row r="1211" s="686" customFormat="1" ht="20.25" customHeight="1"/>
    <row r="1212" s="686" customFormat="1" ht="20.25" customHeight="1"/>
    <row r="1213" s="686" customFormat="1" ht="20.25" customHeight="1"/>
    <row r="1214" s="686" customFormat="1" ht="20.25" customHeight="1"/>
    <row r="1215" s="686" customFormat="1" ht="20.25" customHeight="1"/>
    <row r="1216" s="686" customFormat="1" ht="20.25" customHeight="1"/>
    <row r="1217" s="686" customFormat="1" ht="20.25" customHeight="1"/>
    <row r="1218" s="686" customFormat="1" ht="20.25" customHeight="1"/>
    <row r="1219" s="686" customFormat="1" ht="20.25" customHeight="1"/>
    <row r="1220" s="686" customFormat="1" ht="20.25" customHeight="1"/>
    <row r="1221" s="686" customFormat="1" ht="20.25" customHeight="1"/>
    <row r="1222" s="686" customFormat="1" ht="20.25" customHeight="1"/>
    <row r="1223" s="686" customFormat="1" ht="20.25" customHeight="1"/>
    <row r="1224" s="686" customFormat="1" ht="20.25" customHeight="1"/>
    <row r="1225" s="686" customFormat="1" ht="20.25" customHeight="1"/>
    <row r="1226" s="686" customFormat="1" ht="20.25" customHeight="1"/>
    <row r="1227" s="686" customFormat="1" ht="20.25" customHeight="1"/>
    <row r="1228" s="686" customFormat="1" ht="20.25" customHeight="1"/>
    <row r="1229" s="686" customFormat="1" ht="20.25" customHeight="1"/>
    <row r="1230" s="686" customFormat="1" ht="20.25" customHeight="1"/>
    <row r="1231" s="686" customFormat="1" ht="20.25" customHeight="1"/>
    <row r="1232" s="686" customFormat="1" ht="20.25" customHeight="1"/>
    <row r="1233" s="686" customFormat="1" ht="20.25" customHeight="1"/>
    <row r="1234" s="686" customFormat="1" ht="20.25" customHeight="1"/>
    <row r="1235" s="686" customFormat="1" ht="20.25" customHeight="1"/>
    <row r="1236" s="686" customFormat="1" ht="20.25" customHeight="1"/>
    <row r="1237" s="686" customFormat="1" ht="20.25" customHeight="1"/>
    <row r="1238" s="686" customFormat="1" ht="20.25" customHeight="1"/>
    <row r="1239" s="686" customFormat="1" ht="20.25" customHeight="1"/>
    <row r="1240" s="686" customFormat="1" ht="20.25" customHeight="1"/>
    <row r="1241" s="686" customFormat="1" ht="20.25" customHeight="1"/>
    <row r="1242" s="686" customFormat="1" ht="20.25" customHeight="1"/>
    <row r="1243" s="686" customFormat="1" ht="20.25" customHeight="1"/>
    <row r="1244" s="686" customFormat="1" ht="20.25" customHeight="1"/>
    <row r="1245" s="686" customFormat="1" ht="20.25" customHeight="1"/>
    <row r="1246" s="686" customFormat="1" ht="20.25" customHeight="1"/>
    <row r="1247" s="686" customFormat="1" ht="20.25" customHeight="1"/>
    <row r="1248" s="686" customFormat="1" ht="20.25" customHeight="1"/>
    <row r="1249" s="686" customFormat="1" ht="20.25" customHeight="1"/>
    <row r="1250" s="686" customFormat="1" ht="20.25" customHeight="1"/>
    <row r="1251" s="686" customFormat="1" ht="20.25" customHeight="1"/>
    <row r="1252" s="686" customFormat="1" ht="20.25" customHeight="1"/>
    <row r="1253" s="686" customFormat="1" ht="20.25" customHeight="1"/>
    <row r="1254" s="686" customFormat="1" ht="20.25" customHeight="1"/>
    <row r="1255" s="686" customFormat="1" ht="20.25" customHeight="1"/>
    <row r="1256" s="686" customFormat="1" ht="20.25" customHeight="1"/>
    <row r="1257" s="686" customFormat="1" ht="20.25" customHeight="1"/>
    <row r="1258" s="686" customFormat="1" ht="20.25" customHeight="1"/>
    <row r="1259" s="686" customFormat="1" ht="20.25" customHeight="1"/>
    <row r="1260" s="686" customFormat="1" ht="20.25" customHeight="1"/>
    <row r="1261" s="686" customFormat="1" ht="20.25" customHeight="1"/>
    <row r="1262" s="686" customFormat="1" ht="20.25" customHeight="1"/>
    <row r="1263" s="686" customFormat="1" ht="20.25" customHeight="1"/>
    <row r="1264" s="686" customFormat="1" ht="20.25" customHeight="1"/>
    <row r="1265" s="686" customFormat="1" ht="20.25" customHeight="1"/>
    <row r="1266" s="686" customFormat="1" ht="20.25" customHeight="1"/>
    <row r="1267" s="686" customFormat="1" ht="20.25" customHeight="1"/>
    <row r="1268" s="686" customFormat="1" ht="20.25" customHeight="1"/>
    <row r="1269" s="686" customFormat="1" ht="20.25" customHeight="1"/>
    <row r="1270" s="686" customFormat="1" ht="20.25" customHeight="1"/>
    <row r="1271" s="686" customFormat="1" ht="20.25" customHeight="1"/>
    <row r="1272" s="686" customFormat="1" ht="20.25" customHeight="1"/>
    <row r="1273" s="686" customFormat="1" ht="20.25" customHeight="1"/>
    <row r="1274" s="686" customFormat="1" ht="20.25" customHeight="1"/>
    <row r="1275" s="686" customFormat="1" ht="20.25" customHeight="1"/>
    <row r="1276" s="686" customFormat="1" ht="20.25" customHeight="1"/>
    <row r="1277" s="686" customFormat="1" ht="20.25" customHeight="1"/>
    <row r="1278" s="686" customFormat="1" ht="20.25" customHeight="1"/>
    <row r="1279" s="686" customFormat="1" ht="20.25" customHeight="1"/>
    <row r="1280" s="686" customFormat="1" ht="20.25" customHeight="1"/>
    <row r="1281" s="686" customFormat="1" ht="20.25" customHeight="1"/>
    <row r="1282" s="686" customFormat="1" ht="20.25" customHeight="1"/>
    <row r="1283" s="686" customFormat="1" ht="20.25" customHeight="1"/>
    <row r="1284" s="686" customFormat="1" ht="20.25" customHeight="1"/>
    <row r="1285" s="686" customFormat="1" ht="20.25" customHeight="1"/>
    <row r="1286" s="686" customFormat="1" ht="20.25" customHeight="1"/>
    <row r="1287" s="686" customFormat="1" ht="20.25" customHeight="1"/>
    <row r="1288" s="686" customFormat="1" ht="20.25" customHeight="1"/>
    <row r="1289" s="686" customFormat="1" ht="20.25" customHeight="1"/>
    <row r="1290" s="686" customFormat="1" ht="20.25" customHeight="1"/>
    <row r="1291" s="686" customFormat="1" ht="20.25" customHeight="1"/>
    <row r="1292" s="686" customFormat="1" ht="20.25" customHeight="1"/>
    <row r="1293" s="686" customFormat="1" ht="20.25" customHeight="1"/>
    <row r="1294" s="686" customFormat="1" ht="20.25" customHeight="1"/>
    <row r="1295" s="686" customFormat="1" ht="20.25" customHeight="1"/>
    <row r="1296" s="686" customFormat="1" ht="20.25" customHeight="1"/>
    <row r="1297" s="686" customFormat="1" ht="20.25" customHeight="1"/>
    <row r="1298" s="686" customFormat="1" ht="20.25" customHeight="1"/>
    <row r="1299" s="686" customFormat="1" ht="20.25" customHeight="1"/>
    <row r="1300" s="686" customFormat="1" ht="20.25" customHeight="1"/>
    <row r="1301" s="686" customFormat="1" ht="20.25" customHeight="1"/>
    <row r="1302" s="686" customFormat="1" ht="20.25" customHeight="1"/>
    <row r="1303" s="686" customFormat="1" ht="20.25" customHeight="1"/>
    <row r="1304" s="686" customFormat="1" ht="20.25" customHeight="1"/>
    <row r="1305" s="686" customFormat="1" ht="20.25" customHeight="1"/>
    <row r="1306" s="686" customFormat="1" ht="20.25" customHeight="1"/>
    <row r="1307" s="686" customFormat="1" ht="20.25" customHeight="1"/>
    <row r="1308" s="686" customFormat="1" ht="20.25" customHeight="1"/>
    <row r="1309" s="686" customFormat="1" ht="20.25" customHeight="1"/>
    <row r="1310" s="686" customFormat="1" ht="20.25" customHeight="1"/>
    <row r="1311" s="686" customFormat="1" ht="20.25" customHeight="1"/>
    <row r="1312" s="686" customFormat="1" ht="20.25" customHeight="1"/>
    <row r="1313" s="686" customFormat="1" ht="20.25" customHeight="1"/>
    <row r="1314" s="686" customFormat="1" ht="20.25" customHeight="1"/>
    <row r="1315" s="686" customFormat="1" ht="20.25" customHeight="1"/>
    <row r="1316" s="686" customFormat="1" ht="20.25" customHeight="1"/>
    <row r="1317" s="686" customFormat="1" ht="20.25" customHeight="1"/>
    <row r="1318" s="686" customFormat="1" ht="20.25" customHeight="1"/>
    <row r="1319" s="686" customFormat="1" ht="20.25" customHeight="1"/>
    <row r="1320" s="686" customFormat="1" ht="20.25" customHeight="1"/>
    <row r="1321" s="686" customFormat="1" ht="20.25" customHeight="1"/>
    <row r="1322" s="686" customFormat="1" ht="20.25" customHeight="1"/>
    <row r="1323" s="686" customFormat="1" ht="20.25" customHeight="1"/>
    <row r="1324" s="686" customFormat="1" ht="20.25" customHeight="1"/>
    <row r="1325" s="686" customFormat="1" ht="20.25" customHeight="1"/>
    <row r="1326" s="686" customFormat="1" ht="20.25" customHeight="1"/>
    <row r="1327" s="686" customFormat="1" ht="20.25" customHeight="1"/>
    <row r="1328" s="686" customFormat="1" ht="20.25" customHeight="1"/>
    <row r="1329" s="686" customFormat="1" ht="20.25" customHeight="1"/>
    <row r="1330" s="686" customFormat="1" ht="20.25" customHeight="1"/>
    <row r="1331" s="686" customFormat="1" ht="20.25" customHeight="1"/>
    <row r="1332" s="686" customFormat="1" ht="20.25" customHeight="1"/>
    <row r="1333" s="686" customFormat="1" ht="20.25" customHeight="1"/>
    <row r="1334" s="686" customFormat="1" ht="20.25" customHeight="1"/>
    <row r="1335" s="686" customFormat="1" ht="20.25" customHeight="1"/>
    <row r="1336" s="686" customFormat="1" ht="20.25" customHeight="1"/>
    <row r="1337" s="686" customFormat="1" ht="20.25" customHeight="1"/>
    <row r="1338" s="686" customFormat="1" ht="20.25" customHeight="1"/>
    <row r="1339" s="686" customFormat="1" ht="20.25" customHeight="1"/>
    <row r="1340" s="686" customFormat="1" ht="20.25" customHeight="1"/>
    <row r="1341" s="686" customFormat="1" ht="20.25" customHeight="1"/>
    <row r="1342" s="686" customFormat="1" ht="20.25" customHeight="1"/>
    <row r="1343" s="686" customFormat="1" ht="20.25" customHeight="1"/>
    <row r="1344" s="686" customFormat="1" ht="20.25" customHeight="1"/>
    <row r="1345" s="686" customFormat="1" ht="20.25" customHeight="1"/>
    <row r="1346" s="686" customFormat="1" ht="20.25" customHeight="1"/>
    <row r="1347" s="686" customFormat="1" ht="20.25" customHeight="1"/>
    <row r="1348" s="686" customFormat="1" ht="20.25" customHeight="1"/>
    <row r="1349" s="686" customFormat="1" ht="20.25" customHeight="1"/>
    <row r="1350" s="686" customFormat="1" ht="20.25" customHeight="1"/>
    <row r="1351" s="686" customFormat="1" ht="20.25" customHeight="1"/>
    <row r="1352" s="686" customFormat="1" ht="20.25" customHeight="1"/>
    <row r="1353" s="686" customFormat="1" ht="20.25" customHeight="1"/>
    <row r="1354" s="686" customFormat="1" ht="20.25" customHeight="1"/>
    <row r="1355" s="686" customFormat="1" ht="20.25" customHeight="1"/>
    <row r="1356" s="686" customFormat="1" ht="20.25" customHeight="1"/>
    <row r="1357" s="686" customFormat="1" ht="20.25" customHeight="1"/>
    <row r="1358" s="686" customFormat="1" ht="20.25" customHeight="1"/>
    <row r="1359" s="686" customFormat="1" ht="20.25" customHeight="1"/>
    <row r="1360" s="686" customFormat="1" ht="20.25" customHeight="1"/>
    <row r="1361" s="686" customFormat="1" ht="20.25" customHeight="1"/>
    <row r="1362" s="686" customFormat="1" ht="20.25" customHeight="1"/>
    <row r="1363" s="686" customFormat="1" ht="20.25" customHeight="1"/>
    <row r="1364" s="686" customFormat="1" ht="20.25" customHeight="1"/>
    <row r="1365" s="686" customFormat="1" ht="20.25" customHeight="1"/>
    <row r="1366" s="686" customFormat="1" ht="20.25" customHeight="1"/>
    <row r="1367" s="686" customFormat="1" ht="20.25" customHeight="1"/>
    <row r="1368" s="686" customFormat="1" ht="20.25" customHeight="1"/>
    <row r="1369" s="686" customFormat="1" ht="20.25" customHeight="1"/>
    <row r="1370" s="686" customFormat="1" ht="20.25" customHeight="1"/>
    <row r="1371" s="686" customFormat="1" ht="20.25" customHeight="1"/>
    <row r="1372" s="686" customFormat="1" ht="20.25" customHeight="1"/>
    <row r="1373" s="686" customFormat="1" ht="20.25" customHeight="1"/>
    <row r="1374" s="686" customFormat="1" ht="20.25" customHeight="1"/>
    <row r="1375" s="686" customFormat="1" ht="20.25" customHeight="1"/>
    <row r="1376" s="686" customFormat="1" ht="20.25" customHeight="1"/>
    <row r="1377" s="686" customFormat="1" ht="20.25" customHeight="1"/>
    <row r="1378" s="686" customFormat="1" ht="20.25" customHeight="1"/>
    <row r="1379" s="686" customFormat="1" ht="20.25" customHeight="1"/>
    <row r="1380" s="686" customFormat="1" ht="20.25" customHeight="1"/>
    <row r="1381" s="686" customFormat="1" ht="20.25" customHeight="1"/>
    <row r="1382" s="686" customFormat="1" ht="20.25" customHeight="1"/>
    <row r="1383" s="686" customFormat="1" ht="20.25" customHeight="1"/>
    <row r="1384" s="686" customFormat="1" ht="20.25" customHeight="1"/>
    <row r="1385" s="686" customFormat="1" ht="20.25" customHeight="1"/>
    <row r="1386" s="686" customFormat="1" ht="20.25" customHeight="1"/>
    <row r="1387" s="686" customFormat="1" ht="20.25" customHeight="1"/>
    <row r="1388" s="686" customFormat="1" ht="20.25" customHeight="1"/>
    <row r="1389" s="686" customFormat="1" ht="20.25" customHeight="1"/>
    <row r="1390" s="686" customFormat="1" ht="20.25" customHeight="1"/>
    <row r="1391" s="686" customFormat="1" ht="20.25" customHeight="1"/>
    <row r="1392" s="686" customFormat="1" ht="20.25" customHeight="1"/>
    <row r="1393" s="686" customFormat="1" ht="20.25" customHeight="1"/>
    <row r="1394" s="686" customFormat="1" ht="20.25" customHeight="1"/>
    <row r="1395" s="686" customFormat="1" ht="20.25" customHeight="1"/>
    <row r="1396" s="686" customFormat="1" ht="20.25" customHeight="1"/>
    <row r="1397" s="686" customFormat="1" ht="20.25" customHeight="1"/>
    <row r="1398" s="686" customFormat="1" ht="20.25" customHeight="1"/>
    <row r="1399" s="686" customFormat="1" ht="20.25" customHeight="1"/>
    <row r="1400" s="686" customFormat="1" ht="20.25" customHeight="1"/>
    <row r="1401" s="686" customFormat="1" ht="20.25" customHeight="1"/>
    <row r="1402" s="686" customFormat="1" ht="20.25" customHeight="1"/>
    <row r="1403" s="686" customFormat="1" ht="20.25" customHeight="1"/>
    <row r="1404" s="686" customFormat="1" ht="20.25" customHeight="1"/>
    <row r="1405" s="686" customFormat="1" ht="20.25" customHeight="1"/>
    <row r="1406" s="686" customFormat="1" ht="20.25" customHeight="1"/>
    <row r="1407" s="686" customFormat="1" ht="20.25" customHeight="1"/>
    <row r="1408" s="686" customFormat="1" ht="20.25" customHeight="1"/>
    <row r="1409" s="686" customFormat="1" ht="20.25" customHeight="1"/>
    <row r="1410" s="686" customFormat="1" ht="20.25" customHeight="1"/>
    <row r="1411" s="686" customFormat="1" ht="20.25" customHeight="1"/>
    <row r="1412" s="686" customFormat="1" ht="20.25" customHeight="1"/>
    <row r="1413" s="686" customFormat="1" ht="20.25" customHeight="1"/>
    <row r="1414" s="686" customFormat="1" ht="20.25" customHeight="1"/>
    <row r="1415" s="686" customFormat="1" ht="20.25" customHeight="1"/>
    <row r="1416" s="686" customFormat="1" ht="20.25" customHeight="1"/>
    <row r="1417" s="686" customFormat="1" ht="20.25" customHeight="1"/>
    <row r="1418" s="686" customFormat="1" ht="20.25" customHeight="1"/>
    <row r="1419" s="686" customFormat="1" ht="20.25" customHeight="1"/>
    <row r="1420" s="686" customFormat="1" ht="20.25" customHeight="1"/>
    <row r="1421" s="686" customFormat="1" ht="20.25" customHeight="1"/>
    <row r="1422" s="686" customFormat="1" ht="20.25" customHeight="1"/>
    <row r="1423" s="686" customFormat="1" ht="20.25" customHeight="1"/>
    <row r="1424" s="686" customFormat="1" ht="20.25" customHeight="1"/>
    <row r="1425" s="686" customFormat="1" ht="20.25" customHeight="1"/>
    <row r="1426" s="686" customFormat="1" ht="20.25" customHeight="1"/>
    <row r="1427" s="686" customFormat="1" ht="20.25" customHeight="1"/>
    <row r="1428" s="686" customFormat="1" ht="20.25" customHeight="1"/>
    <row r="1429" s="686" customFormat="1" ht="20.25" customHeight="1"/>
    <row r="1430" s="686" customFormat="1" ht="20.25" customHeight="1"/>
    <row r="1431" s="686" customFormat="1" ht="20.25" customHeight="1"/>
    <row r="1432" s="686" customFormat="1" ht="20.25" customHeight="1"/>
    <row r="1433" s="686" customFormat="1" ht="20.25" customHeight="1"/>
    <row r="1434" s="686" customFormat="1" ht="20.25" customHeight="1"/>
    <row r="1435" s="686" customFormat="1" ht="20.25" customHeight="1"/>
    <row r="1436" s="686" customFormat="1" ht="20.25" customHeight="1"/>
    <row r="1437" s="686" customFormat="1" ht="20.25" customHeight="1"/>
    <row r="1438" s="686" customFormat="1" ht="20.25" customHeight="1"/>
    <row r="1439" s="686" customFormat="1" ht="20.25" customHeight="1"/>
    <row r="1440" s="686" customFormat="1" ht="20.25" customHeight="1"/>
    <row r="1441" s="686" customFormat="1" ht="20.25" customHeight="1"/>
    <row r="1442" s="686" customFormat="1" ht="20.25" customHeight="1"/>
    <row r="1443" s="686" customFormat="1" ht="20.25" customHeight="1"/>
    <row r="1444" s="686" customFormat="1" ht="20.25" customHeight="1"/>
    <row r="1445" s="686" customFormat="1" ht="20.25" customHeight="1"/>
    <row r="1446" s="686" customFormat="1" ht="20.25" customHeight="1"/>
    <row r="1447" s="686" customFormat="1" ht="20.25" customHeight="1"/>
    <row r="1448" s="686" customFormat="1" ht="20.25" customHeight="1"/>
    <row r="1449" s="686" customFormat="1" ht="20.25" customHeight="1"/>
    <row r="1450" s="686" customFormat="1" ht="20.25" customHeight="1"/>
    <row r="1451" s="686" customFormat="1" ht="20.25" customHeight="1"/>
    <row r="1452" s="686" customFormat="1" ht="20.25" customHeight="1"/>
    <row r="1453" s="686" customFormat="1" ht="20.25" customHeight="1"/>
    <row r="1454" s="686" customFormat="1" ht="20.25" customHeight="1"/>
    <row r="1455" s="686" customFormat="1" ht="20.25" customHeight="1"/>
    <row r="1456" s="686" customFormat="1" ht="20.25" customHeight="1"/>
    <row r="1457" s="686" customFormat="1" ht="20.25" customHeight="1"/>
    <row r="1458" s="686" customFormat="1" ht="20.25" customHeight="1"/>
    <row r="1459" s="686" customFormat="1" ht="20.25" customHeight="1"/>
    <row r="1460" s="686" customFormat="1" ht="20.25" customHeight="1"/>
    <row r="1461" s="686" customFormat="1" ht="20.25" customHeight="1"/>
    <row r="1462" s="686" customFormat="1" ht="20.25" customHeight="1"/>
    <row r="1463" s="686" customFormat="1" ht="20.25" customHeight="1"/>
    <row r="1464" s="686" customFormat="1" ht="20.25" customHeight="1"/>
    <row r="1465" s="686" customFormat="1" ht="20.25" customHeight="1"/>
    <row r="1466" s="686" customFormat="1" ht="20.25" customHeight="1"/>
    <row r="1467" s="686" customFormat="1" ht="20.25" customHeight="1"/>
    <row r="1468" s="686" customFormat="1" ht="20.25" customHeight="1"/>
    <row r="1469" s="686" customFormat="1" ht="20.25" customHeight="1"/>
    <row r="1470" s="686" customFormat="1" ht="20.25" customHeight="1"/>
    <row r="1471" s="686" customFormat="1" ht="20.25" customHeight="1"/>
    <row r="1472" s="686" customFormat="1" ht="20.25" customHeight="1"/>
    <row r="1473" s="686" customFormat="1" ht="20.25" customHeight="1"/>
    <row r="1474" s="686" customFormat="1" ht="20.25" customHeight="1"/>
    <row r="1475" s="686" customFormat="1" ht="20.25" customHeight="1"/>
    <row r="1476" s="686" customFormat="1" ht="20.25" customHeight="1"/>
    <row r="1477" s="686" customFormat="1" ht="20.25" customHeight="1"/>
    <row r="1478" s="686" customFormat="1" ht="20.25" customHeight="1"/>
    <row r="1479" s="686" customFormat="1" ht="20.25" customHeight="1"/>
    <row r="1480" s="686" customFormat="1" ht="20.25" customHeight="1"/>
    <row r="1481" s="686" customFormat="1" ht="20.25" customHeight="1"/>
    <row r="1482" s="686" customFormat="1" ht="20.25" customHeight="1"/>
    <row r="1483" s="686" customFormat="1" ht="20.25" customHeight="1"/>
    <row r="1484" s="686" customFormat="1" ht="20.25" customHeight="1"/>
    <row r="1485" s="686" customFormat="1" ht="20.25" customHeight="1"/>
    <row r="1486" s="686" customFormat="1" ht="20.25" customHeight="1"/>
    <row r="1487" s="686" customFormat="1" ht="20.25" customHeight="1"/>
    <row r="1488" s="686" customFormat="1" ht="20.25" customHeight="1"/>
    <row r="1489" s="686" customFormat="1" ht="20.25" customHeight="1"/>
    <row r="1490" s="686" customFormat="1" ht="20.25" customHeight="1"/>
    <row r="1491" s="686" customFormat="1" ht="20.25" customHeight="1"/>
    <row r="1492" s="686" customFormat="1" ht="20.25" customHeight="1"/>
    <row r="1493" s="686" customFormat="1" ht="20.25" customHeight="1"/>
    <row r="1494" s="686" customFormat="1" ht="20.25" customHeight="1"/>
    <row r="1495" s="686" customFormat="1" ht="20.25" customHeight="1"/>
    <row r="1496" s="686" customFormat="1" ht="20.25" customHeight="1"/>
    <row r="1497" s="686" customFormat="1" ht="20.25" customHeight="1"/>
    <row r="1498" s="686" customFormat="1" ht="20.25" customHeight="1"/>
    <row r="1499" s="686" customFormat="1" ht="20.25" customHeight="1"/>
    <row r="1500" s="686" customFormat="1" ht="20.25" customHeight="1"/>
    <row r="1501" s="686" customFormat="1" ht="20.25" customHeight="1"/>
    <row r="1502" s="686" customFormat="1" ht="20.25" customHeight="1"/>
    <row r="1503" s="686" customFormat="1" ht="20.25" customHeight="1"/>
    <row r="1504" s="686" customFormat="1" ht="20.25" customHeight="1"/>
    <row r="1505" s="686" customFormat="1" ht="20.25" customHeight="1"/>
    <row r="1506" s="686" customFormat="1" ht="20.25" customHeight="1"/>
    <row r="1507" s="686" customFormat="1" ht="20.25" customHeight="1"/>
    <row r="1508" s="686" customFormat="1" ht="20.25" customHeight="1"/>
    <row r="1509" s="686" customFormat="1" ht="20.25" customHeight="1"/>
    <row r="1510" s="686" customFormat="1" ht="20.25" customHeight="1"/>
    <row r="1511" s="686" customFormat="1" ht="20.25" customHeight="1"/>
    <row r="1512" s="686" customFormat="1" ht="20.25" customHeight="1"/>
    <row r="1513" s="686" customFormat="1" ht="20.25" customHeight="1"/>
    <row r="1514" s="686" customFormat="1" ht="20.25" customHeight="1"/>
    <row r="1515" s="686" customFormat="1" ht="20.25" customHeight="1"/>
    <row r="1516" s="686" customFormat="1" ht="20.25" customHeight="1"/>
    <row r="1517" s="686" customFormat="1" ht="20.25" customHeight="1"/>
    <row r="1518" s="686" customFormat="1" ht="20.25" customHeight="1"/>
    <row r="1519" s="686" customFormat="1" ht="20.25" customHeight="1"/>
    <row r="1520" s="686" customFormat="1" ht="20.25" customHeight="1"/>
    <row r="1521" s="686" customFormat="1" ht="20.25" customHeight="1"/>
    <row r="1522" s="686" customFormat="1" ht="20.25" customHeight="1"/>
    <row r="1523" s="686" customFormat="1" ht="20.25" customHeight="1"/>
    <row r="1524" s="686" customFormat="1" ht="20.25" customHeight="1"/>
    <row r="1525" s="686" customFormat="1" ht="20.25" customHeight="1"/>
    <row r="1526" s="686" customFormat="1" ht="20.25" customHeight="1"/>
    <row r="1527" s="686" customFormat="1" ht="20.25" customHeight="1"/>
    <row r="1528" s="686" customFormat="1" ht="20.25" customHeight="1"/>
    <row r="1529" s="686" customFormat="1" ht="20.25" customHeight="1"/>
    <row r="1530" s="686" customFormat="1" ht="20.25" customHeight="1"/>
    <row r="1531" s="686" customFormat="1" ht="20.25" customHeight="1"/>
    <row r="1532" s="686" customFormat="1" ht="20.25" customHeight="1"/>
    <row r="1533" s="686" customFormat="1" ht="20.25" customHeight="1"/>
    <row r="1534" s="686" customFormat="1" ht="20.25" customHeight="1"/>
    <row r="1535" s="686" customFormat="1" ht="20.25" customHeight="1"/>
    <row r="1536" s="686" customFormat="1" ht="20.25" customHeight="1"/>
    <row r="1537" s="686" customFormat="1" ht="20.25" customHeight="1"/>
    <row r="1538" s="686" customFormat="1" ht="20.25" customHeight="1"/>
    <row r="1539" s="686" customFormat="1" ht="20.25" customHeight="1"/>
    <row r="1540" s="686" customFormat="1" ht="20.25" customHeight="1"/>
    <row r="1541" s="686" customFormat="1" ht="20.25" customHeight="1"/>
    <row r="1542" s="686" customFormat="1" ht="20.25" customHeight="1"/>
    <row r="1543" s="686" customFormat="1" ht="20.25" customHeight="1"/>
    <row r="1544" s="686" customFormat="1" ht="20.25" customHeight="1"/>
    <row r="1545" s="686" customFormat="1" ht="20.25" customHeight="1"/>
    <row r="1546" s="686" customFormat="1" ht="20.25" customHeight="1"/>
    <row r="1547" s="686" customFormat="1" ht="20.25" customHeight="1"/>
    <row r="1548" s="686" customFormat="1" ht="20.25" customHeight="1"/>
    <row r="1549" s="686" customFormat="1" ht="20.25" customHeight="1"/>
    <row r="1550" s="686" customFormat="1" ht="20.25" customHeight="1"/>
    <row r="1551" s="686" customFormat="1" ht="20.25" customHeight="1"/>
    <row r="1552" s="686" customFormat="1" ht="20.25" customHeight="1"/>
    <row r="1553" s="686" customFormat="1" ht="20.25" customHeight="1"/>
    <row r="1554" s="686" customFormat="1" ht="20.25" customHeight="1"/>
    <row r="1555" s="686" customFormat="1" ht="20.25" customHeight="1"/>
    <row r="1556" s="686" customFormat="1" ht="20.25" customHeight="1"/>
    <row r="1557" s="686" customFormat="1" ht="20.25" customHeight="1"/>
    <row r="1558" s="686" customFormat="1" ht="20.25" customHeight="1"/>
    <row r="1559" s="686" customFormat="1" ht="20.25" customHeight="1"/>
    <row r="1560" s="686" customFormat="1" ht="20.25" customHeight="1"/>
    <row r="1561" s="686" customFormat="1" ht="20.25" customHeight="1"/>
    <row r="1562" s="686" customFormat="1" ht="20.25" customHeight="1"/>
    <row r="1563" s="686" customFormat="1" ht="20.25" customHeight="1"/>
    <row r="1564" s="686" customFormat="1" ht="20.25" customHeight="1"/>
    <row r="1565" s="686" customFormat="1" ht="20.25" customHeight="1"/>
    <row r="1566" s="686" customFormat="1" ht="20.25" customHeight="1"/>
    <row r="1567" s="686" customFormat="1" ht="20.25" customHeight="1"/>
    <row r="1568" s="686" customFormat="1" ht="20.25" customHeight="1"/>
    <row r="1569" s="686" customFormat="1" ht="20.25" customHeight="1"/>
    <row r="1570" s="686" customFormat="1" ht="20.25" customHeight="1"/>
    <row r="1571" s="686" customFormat="1" ht="20.25" customHeight="1"/>
    <row r="1572" s="686" customFormat="1" ht="20.25" customHeight="1"/>
    <row r="1573" s="686" customFormat="1" ht="20.25" customHeight="1"/>
    <row r="1574" s="686" customFormat="1" ht="20.25" customHeight="1"/>
    <row r="1575" s="686" customFormat="1" ht="20.25" customHeight="1"/>
    <row r="1576" s="686" customFormat="1" ht="20.25" customHeight="1"/>
    <row r="1577" s="686" customFormat="1" ht="20.25" customHeight="1"/>
    <row r="1578" s="686" customFormat="1" ht="20.25" customHeight="1"/>
    <row r="1579" s="686" customFormat="1" ht="20.25" customHeight="1"/>
    <row r="1580" s="686" customFormat="1" ht="20.25" customHeight="1"/>
    <row r="1581" s="686" customFormat="1" ht="20.25" customHeight="1"/>
    <row r="1582" s="686" customFormat="1" ht="20.25" customHeight="1"/>
    <row r="1583" s="686" customFormat="1" ht="20.25" customHeight="1"/>
    <row r="1584" s="686" customFormat="1" ht="20.25" customHeight="1"/>
    <row r="1585" s="686" customFormat="1" ht="20.25" customHeight="1"/>
    <row r="1586" s="686" customFormat="1" ht="20.25" customHeight="1"/>
    <row r="1587" s="686" customFormat="1" ht="20.25" customHeight="1"/>
    <row r="1588" s="686" customFormat="1" ht="20.25" customHeight="1"/>
    <row r="1589" s="686" customFormat="1" ht="20.25" customHeight="1"/>
    <row r="1590" s="686" customFormat="1" ht="20.25" customHeight="1"/>
    <row r="1591" s="686" customFormat="1" ht="20.25" customHeight="1"/>
    <row r="1592" s="686" customFormat="1" ht="20.25" customHeight="1"/>
    <row r="1593" s="686" customFormat="1" ht="20.25" customHeight="1"/>
    <row r="1594" s="686" customFormat="1" ht="20.25" customHeight="1"/>
    <row r="1595" s="686" customFormat="1" ht="20.25" customHeight="1"/>
    <row r="1596" s="686" customFormat="1" ht="20.25" customHeight="1"/>
    <row r="1597" s="686" customFormat="1" ht="20.25" customHeight="1"/>
    <row r="1598" s="686" customFormat="1" ht="20.25" customHeight="1"/>
    <row r="1599" s="686" customFormat="1" ht="20.25" customHeight="1"/>
    <row r="1600" s="686" customFormat="1" ht="20.25" customHeight="1"/>
    <row r="1601" s="686" customFormat="1" ht="20.25" customHeight="1"/>
    <row r="1602" s="686" customFormat="1" ht="20.25" customHeight="1"/>
    <row r="1603" s="686" customFormat="1" ht="20.25" customHeight="1"/>
    <row r="1604" s="686" customFormat="1" ht="20.25" customHeight="1"/>
    <row r="1605" s="686" customFormat="1" ht="20.25" customHeight="1"/>
    <row r="1606" s="686" customFormat="1" ht="20.25" customHeight="1"/>
    <row r="1607" s="686" customFormat="1" ht="20.25" customHeight="1"/>
    <row r="1608" s="686" customFormat="1" ht="20.25" customHeight="1"/>
    <row r="1609" s="686" customFormat="1" ht="20.25" customHeight="1"/>
    <row r="1610" s="686" customFormat="1" ht="20.25" customHeight="1"/>
    <row r="1611" s="686" customFormat="1" ht="20.25" customHeight="1"/>
    <row r="1612" s="686" customFormat="1" ht="20.25" customHeight="1"/>
    <row r="1613" s="686" customFormat="1" ht="20.25" customHeight="1"/>
    <row r="1614" s="686" customFormat="1" ht="20.25" customHeight="1"/>
    <row r="1615" s="686" customFormat="1" ht="20.25" customHeight="1"/>
    <row r="1616" s="686" customFormat="1" ht="20.25" customHeight="1"/>
    <row r="1617" s="686" customFormat="1" ht="20.25" customHeight="1"/>
    <row r="1618" s="686" customFormat="1" ht="20.25" customHeight="1"/>
    <row r="1619" s="686" customFormat="1" ht="20.25" customHeight="1"/>
    <row r="1620" s="686" customFormat="1" ht="20.25" customHeight="1"/>
    <row r="1621" s="686" customFormat="1" ht="20.25" customHeight="1"/>
    <row r="1622" s="686" customFormat="1" ht="20.25" customHeight="1"/>
    <row r="1623" s="686" customFormat="1" ht="20.25" customHeight="1"/>
    <row r="1624" s="686" customFormat="1" ht="20.25" customHeight="1"/>
    <row r="1625" s="686" customFormat="1" ht="20.25" customHeight="1"/>
    <row r="1626" s="686" customFormat="1" ht="20.25" customHeight="1"/>
    <row r="1627" s="686" customFormat="1" ht="20.25" customHeight="1"/>
    <row r="1628" s="686" customFormat="1" ht="20.25" customHeight="1"/>
    <row r="1629" s="686" customFormat="1" ht="20.25" customHeight="1"/>
    <row r="1630" s="686" customFormat="1" ht="20.25" customHeight="1"/>
    <row r="1631" s="686" customFormat="1" ht="20.25" customHeight="1"/>
    <row r="1632" s="686" customFormat="1" ht="20.25" customHeight="1"/>
    <row r="1633" s="686" customFormat="1" ht="20.25" customHeight="1"/>
    <row r="1634" s="686" customFormat="1" ht="20.25" customHeight="1"/>
    <row r="1635" s="686" customFormat="1" ht="20.25" customHeight="1"/>
    <row r="1636" s="686" customFormat="1" ht="20.25" customHeight="1"/>
    <row r="1637" s="686" customFormat="1" ht="20.25" customHeight="1"/>
    <row r="1638" s="686" customFormat="1" ht="20.25" customHeight="1"/>
    <row r="1639" s="686" customFormat="1" ht="20.25" customHeight="1"/>
    <row r="1640" s="686" customFormat="1" ht="20.25" customHeight="1"/>
    <row r="1641" s="686" customFormat="1" ht="20.25" customHeight="1"/>
    <row r="1642" s="686" customFormat="1" ht="20.25" customHeight="1"/>
    <row r="1643" s="686" customFormat="1" ht="20.25" customHeight="1"/>
    <row r="1644" s="686" customFormat="1" ht="20.25" customHeight="1"/>
    <row r="1645" s="686" customFormat="1" ht="20.25" customHeight="1"/>
    <row r="1646" s="686" customFormat="1" ht="20.25" customHeight="1"/>
    <row r="1647" s="686" customFormat="1" ht="20.25" customHeight="1"/>
    <row r="1648" s="686" customFormat="1" ht="20.25" customHeight="1"/>
    <row r="1649" s="686" customFormat="1" ht="20.25" customHeight="1"/>
    <row r="1650" s="686" customFormat="1" ht="20.25" customHeight="1"/>
    <row r="1651" s="686" customFormat="1" ht="20.25" customHeight="1"/>
    <row r="1652" s="686" customFormat="1" ht="20.25" customHeight="1"/>
    <row r="1653" s="686" customFormat="1" ht="20.25" customHeight="1"/>
    <row r="1654" s="686" customFormat="1" ht="20.25" customHeight="1"/>
    <row r="1655" s="686" customFormat="1" ht="20.25" customHeight="1"/>
    <row r="1656" s="686" customFormat="1" ht="20.25" customHeight="1"/>
    <row r="1657" s="686" customFormat="1" ht="20.25" customHeight="1"/>
    <row r="1658" s="686" customFormat="1" ht="20.25" customHeight="1"/>
    <row r="1659" s="686" customFormat="1" ht="20.25" customHeight="1"/>
    <row r="1660" s="686" customFormat="1" ht="20.25" customHeight="1"/>
    <row r="1661" s="686" customFormat="1" ht="20.25" customHeight="1"/>
    <row r="1662" s="686" customFormat="1" ht="20.25" customHeight="1"/>
    <row r="1663" s="686" customFormat="1" ht="20.25" customHeight="1"/>
    <row r="1664" s="686" customFormat="1" ht="20.25" customHeight="1"/>
    <row r="1665" s="686" customFormat="1" ht="20.25" customHeight="1"/>
    <row r="1666" s="686" customFormat="1" ht="20.25" customHeight="1"/>
    <row r="1667" s="686" customFormat="1" ht="20.25" customHeight="1"/>
    <row r="1668" s="686" customFormat="1" ht="20.25" customHeight="1"/>
    <row r="1669" s="686" customFormat="1" ht="20.25" customHeight="1"/>
    <row r="1670" s="686" customFormat="1" ht="20.25" customHeight="1"/>
    <row r="1671" s="686" customFormat="1" ht="20.25" customHeight="1"/>
    <row r="1672" s="686" customFormat="1" ht="20.25" customHeight="1"/>
    <row r="1673" s="686" customFormat="1" ht="20.25" customHeight="1"/>
    <row r="1674" s="686" customFormat="1" ht="20.25" customHeight="1"/>
    <row r="1675" s="686" customFormat="1" ht="20.25" customHeight="1"/>
    <row r="1676" s="686" customFormat="1" ht="20.25" customHeight="1"/>
    <row r="1677" s="686" customFormat="1" ht="20.25" customHeight="1"/>
    <row r="1678" s="686" customFormat="1" ht="20.25" customHeight="1"/>
    <row r="1679" s="686" customFormat="1" ht="20.25" customHeight="1"/>
    <row r="1680" s="686" customFormat="1" ht="20.25" customHeight="1"/>
    <row r="1681" s="686" customFormat="1" ht="20.25" customHeight="1"/>
    <row r="1682" s="686" customFormat="1" ht="20.25" customHeight="1"/>
    <row r="1683" s="686" customFormat="1" ht="20.25" customHeight="1"/>
    <row r="1684" s="686" customFormat="1" ht="20.25" customHeight="1"/>
    <row r="1685" s="686" customFormat="1" ht="20.25" customHeight="1"/>
    <row r="1686" s="686" customFormat="1" ht="20.25" customHeight="1"/>
    <row r="1687" s="686" customFormat="1" ht="20.25" customHeight="1"/>
    <row r="1688" s="686" customFormat="1" ht="20.25" customHeight="1"/>
    <row r="1689" s="686" customFormat="1" ht="20.25" customHeight="1"/>
    <row r="1690" s="686" customFormat="1" ht="20.25" customHeight="1"/>
    <row r="1691" s="686" customFormat="1" ht="20.25" customHeight="1"/>
    <row r="1692" s="686" customFormat="1" ht="20.25" customHeight="1"/>
    <row r="1693" s="686" customFormat="1" ht="20.25" customHeight="1"/>
    <row r="1694" s="686" customFormat="1" ht="20.25" customHeight="1"/>
    <row r="1695" s="686" customFormat="1" ht="20.25" customHeight="1"/>
    <row r="1696" s="686" customFormat="1" ht="20.25" customHeight="1"/>
    <row r="1697" s="686" customFormat="1" ht="20.25" customHeight="1"/>
    <row r="1698" s="686" customFormat="1" ht="20.25" customHeight="1"/>
    <row r="1699" s="686" customFormat="1" ht="20.25" customHeight="1"/>
    <row r="1700" s="686" customFormat="1" ht="20.25" customHeight="1"/>
    <row r="1701" s="686" customFormat="1" ht="20.25" customHeight="1"/>
    <row r="1702" s="686" customFormat="1" ht="20.25" customHeight="1"/>
    <row r="1703" s="686" customFormat="1" ht="20.25" customHeight="1"/>
    <row r="1704" s="686" customFormat="1" ht="20.25" customHeight="1"/>
    <row r="1705" s="686" customFormat="1" ht="20.25" customHeight="1"/>
    <row r="1706" s="686" customFormat="1" ht="20.25" customHeight="1"/>
    <row r="1707" s="686" customFormat="1" ht="20.25" customHeight="1"/>
    <row r="1708" s="686" customFormat="1" ht="20.25" customHeight="1"/>
    <row r="1709" s="686" customFormat="1" ht="20.25" customHeight="1"/>
    <row r="1710" s="686" customFormat="1" ht="20.25" customHeight="1"/>
    <row r="1711" s="686" customFormat="1" ht="20.25" customHeight="1"/>
    <row r="1712" s="686" customFormat="1" ht="20.25" customHeight="1"/>
    <row r="1713" s="686" customFormat="1" ht="20.25" customHeight="1"/>
    <row r="1714" s="686" customFormat="1" ht="20.25" customHeight="1"/>
    <row r="1715" s="686" customFormat="1" ht="20.25" customHeight="1"/>
    <row r="1716" s="686" customFormat="1" ht="20.25" customHeight="1"/>
    <row r="1717" s="686" customFormat="1" ht="20.25" customHeight="1"/>
    <row r="1718" s="686" customFormat="1" ht="20.25" customHeight="1"/>
    <row r="1719" s="686" customFormat="1" ht="20.25" customHeight="1"/>
    <row r="1720" s="686" customFormat="1" ht="20.25" customHeight="1"/>
    <row r="1721" s="686" customFormat="1" ht="20.25" customHeight="1"/>
    <row r="1722" s="686" customFormat="1" ht="20.25" customHeight="1"/>
    <row r="1723" s="686" customFormat="1" ht="20.25" customHeight="1"/>
    <row r="1724" s="686" customFormat="1" ht="20.25" customHeight="1"/>
    <row r="1725" s="686" customFormat="1" ht="20.25" customHeight="1"/>
    <row r="1726" s="686" customFormat="1" ht="20.25" customHeight="1"/>
    <row r="1727" s="686" customFormat="1" ht="20.25" customHeight="1"/>
    <row r="1728" s="686" customFormat="1" ht="20.25" customHeight="1"/>
    <row r="1729" s="686" customFormat="1" ht="20.25" customHeight="1"/>
    <row r="1730" s="686" customFormat="1" ht="20.25" customHeight="1"/>
    <row r="1731" s="686" customFormat="1" ht="20.25" customHeight="1"/>
    <row r="1732" s="686" customFormat="1" ht="20.25" customHeight="1"/>
    <row r="1733" s="686" customFormat="1" ht="20.25" customHeight="1"/>
    <row r="1734" s="686" customFormat="1" ht="20.25" customHeight="1"/>
    <row r="1735" s="686" customFormat="1" ht="20.25" customHeight="1"/>
    <row r="1736" s="686" customFormat="1" ht="20.25" customHeight="1"/>
    <row r="1737" s="686" customFormat="1" ht="20.25" customHeight="1"/>
    <row r="1738" s="686" customFormat="1" ht="20.25" customHeight="1"/>
    <row r="1739" s="686" customFormat="1" ht="20.25" customHeight="1"/>
    <row r="1740" s="686" customFormat="1" ht="20.25" customHeight="1"/>
    <row r="1741" s="686" customFormat="1" ht="20.25" customHeight="1"/>
    <row r="1742" s="686" customFormat="1" ht="20.25" customHeight="1"/>
    <row r="1743" s="686" customFormat="1" ht="20.25" customHeight="1"/>
    <row r="1744" s="686" customFormat="1" ht="20.25" customHeight="1"/>
    <row r="1745" s="686" customFormat="1" ht="20.25" customHeight="1"/>
    <row r="1746" s="686" customFormat="1" ht="20.25" customHeight="1"/>
    <row r="1747" s="686" customFormat="1" ht="20.25" customHeight="1"/>
    <row r="1748" s="686" customFormat="1" ht="20.25" customHeight="1"/>
    <row r="1749" s="686" customFormat="1" ht="20.25" customHeight="1"/>
    <row r="1750" s="686" customFormat="1" ht="20.25" customHeight="1"/>
    <row r="1751" s="686" customFormat="1" ht="20.25" customHeight="1"/>
    <row r="1752" s="686" customFormat="1" ht="20.25" customHeight="1"/>
    <row r="1753" s="686" customFormat="1" ht="20.25" customHeight="1"/>
    <row r="1754" s="686" customFormat="1" ht="20.25" customHeight="1"/>
    <row r="1755" s="686" customFormat="1" ht="20.25" customHeight="1"/>
    <row r="1756" s="686" customFormat="1" ht="20.25" customHeight="1"/>
    <row r="1757" s="686" customFormat="1" ht="20.25" customHeight="1"/>
    <row r="1758" s="686" customFormat="1" ht="20.25" customHeight="1"/>
    <row r="1759" s="686" customFormat="1" ht="20.25" customHeight="1"/>
    <row r="1760" s="686" customFormat="1" ht="20.25" customHeight="1"/>
    <row r="1761" s="686" customFormat="1" ht="20.25" customHeight="1"/>
    <row r="1762" s="686" customFormat="1" ht="20.25" customHeight="1"/>
    <row r="1763" s="686" customFormat="1" ht="20.25" customHeight="1"/>
    <row r="1764" s="686" customFormat="1" ht="20.25" customHeight="1"/>
    <row r="1765" s="686" customFormat="1" ht="20.25" customHeight="1"/>
    <row r="1766" s="686" customFormat="1" ht="20.25" customHeight="1"/>
    <row r="1767" s="686" customFormat="1" ht="20.25" customHeight="1"/>
    <row r="1768" s="686" customFormat="1" ht="20.25" customHeight="1"/>
    <row r="1769" s="686" customFormat="1" ht="20.25" customHeight="1"/>
    <row r="1770" s="686" customFormat="1" ht="20.25" customHeight="1"/>
    <row r="1771" s="686" customFormat="1" ht="20.25" customHeight="1"/>
    <row r="1772" s="686" customFormat="1" ht="20.25" customHeight="1"/>
    <row r="1773" s="686" customFormat="1" ht="20.25" customHeight="1"/>
    <row r="1774" s="686" customFormat="1" ht="20.25" customHeight="1"/>
    <row r="1775" s="686" customFormat="1" ht="20.25" customHeight="1"/>
    <row r="1776" s="686" customFormat="1" ht="20.25" customHeight="1"/>
    <row r="1777" s="686" customFormat="1" ht="20.25" customHeight="1"/>
    <row r="1778" s="686" customFormat="1" ht="20.25" customHeight="1"/>
    <row r="1779" s="686" customFormat="1" ht="20.25" customHeight="1"/>
    <row r="1780" s="686" customFormat="1" ht="20.25" customHeight="1"/>
    <row r="1781" s="686" customFormat="1" ht="20.25" customHeight="1"/>
    <row r="1782" s="686" customFormat="1" ht="20.25" customHeight="1"/>
    <row r="1783" s="686" customFormat="1" ht="20.25" customHeight="1"/>
    <row r="1784" s="686" customFormat="1" ht="20.25" customHeight="1"/>
    <row r="1785" s="686" customFormat="1" ht="20.25" customHeight="1"/>
    <row r="1786" s="686" customFormat="1" ht="20.25" customHeight="1"/>
    <row r="1787" s="686" customFormat="1" ht="20.25" customHeight="1"/>
    <row r="1788" s="686" customFormat="1" ht="20.25" customHeight="1"/>
    <row r="1789" s="686" customFormat="1" ht="20.25" customHeight="1"/>
    <row r="1790" s="686" customFormat="1" ht="20.25" customHeight="1"/>
    <row r="1791" s="686" customFormat="1" ht="20.25" customHeight="1"/>
    <row r="1792" s="686" customFormat="1" ht="20.25" customHeight="1"/>
    <row r="1793" s="686" customFormat="1" ht="20.25" customHeight="1"/>
    <row r="1794" s="686" customFormat="1" ht="20.25" customHeight="1"/>
    <row r="1795" s="686" customFormat="1" ht="20.25" customHeight="1"/>
    <row r="1796" s="686" customFormat="1" ht="20.25" customHeight="1"/>
    <row r="1797" s="686" customFormat="1" ht="20.25" customHeight="1"/>
    <row r="1798" s="686" customFormat="1" ht="20.25" customHeight="1"/>
    <row r="1799" s="686" customFormat="1" ht="20.25" customHeight="1"/>
    <row r="1800" s="686" customFormat="1" ht="20.25" customHeight="1"/>
    <row r="1801" s="686" customFormat="1" ht="20.25" customHeight="1"/>
    <row r="1802" s="686" customFormat="1" ht="20.25" customHeight="1"/>
    <row r="1803" s="686" customFormat="1" ht="20.25" customHeight="1"/>
    <row r="1804" s="686" customFormat="1" ht="20.25" customHeight="1"/>
    <row r="1805" s="686" customFormat="1" ht="20.25" customHeight="1"/>
    <row r="1806" s="686" customFormat="1" ht="20.25" customHeight="1"/>
    <row r="1807" s="686" customFormat="1" ht="20.25" customHeight="1"/>
    <row r="1808" s="686" customFormat="1" ht="20.25" customHeight="1"/>
    <row r="1809" s="686" customFormat="1" ht="20.25" customHeight="1"/>
    <row r="1810" s="686" customFormat="1" ht="20.25" customHeight="1"/>
    <row r="1811" s="686" customFormat="1" ht="20.25" customHeight="1"/>
    <row r="1812" s="686" customFormat="1" ht="20.25" customHeight="1"/>
    <row r="1813" s="686" customFormat="1" ht="20.25" customHeight="1"/>
    <row r="1814" s="686" customFormat="1" ht="20.25" customHeight="1"/>
    <row r="1815" s="686" customFormat="1" ht="20.25" customHeight="1"/>
    <row r="1816" s="686" customFormat="1" ht="20.25" customHeight="1"/>
    <row r="1817" s="686" customFormat="1" ht="20.25" customHeight="1"/>
    <row r="1818" s="686" customFormat="1" ht="20.25" customHeight="1"/>
    <row r="1819" s="686" customFormat="1" ht="20.25" customHeight="1"/>
    <row r="1820" s="686" customFormat="1" ht="20.25" customHeight="1"/>
    <row r="1821" s="686" customFormat="1" ht="20.25" customHeight="1"/>
    <row r="1822" s="686" customFormat="1" ht="20.25" customHeight="1"/>
    <row r="1823" s="686" customFormat="1" ht="20.25" customHeight="1"/>
    <row r="1824" s="686" customFormat="1" ht="20.25" customHeight="1"/>
    <row r="1825" s="686" customFormat="1" ht="20.25" customHeight="1"/>
    <row r="1826" s="686" customFormat="1" ht="20.25" customHeight="1"/>
    <row r="1827" s="686" customFormat="1" ht="20.25" customHeight="1"/>
    <row r="1828" s="686" customFormat="1" ht="20.25" customHeight="1"/>
    <row r="1829" s="686" customFormat="1" ht="20.25" customHeight="1"/>
    <row r="1830" s="686" customFormat="1" ht="20.25" customHeight="1"/>
    <row r="1831" s="686" customFormat="1" ht="20.25" customHeight="1"/>
    <row r="1832" s="686" customFormat="1" ht="20.25" customHeight="1"/>
    <row r="1833" s="686" customFormat="1" ht="20.25" customHeight="1"/>
    <row r="1834" s="686" customFormat="1" ht="20.25" customHeight="1"/>
    <row r="1835" s="686" customFormat="1" ht="20.25" customHeight="1"/>
    <row r="1836" s="686" customFormat="1" ht="20.25" customHeight="1"/>
    <row r="1837" s="686" customFormat="1" ht="20.25" customHeight="1"/>
    <row r="1838" s="686" customFormat="1" ht="20.25" customHeight="1"/>
    <row r="1839" s="686" customFormat="1" ht="20.25" customHeight="1"/>
    <row r="1840" s="686" customFormat="1" ht="20.25" customHeight="1"/>
    <row r="1841" s="686" customFormat="1" ht="20.25" customHeight="1"/>
    <row r="1842" s="686" customFormat="1" ht="20.25" customHeight="1"/>
    <row r="1843" s="686" customFormat="1" ht="20.25" customHeight="1"/>
    <row r="1844" s="686" customFormat="1" ht="20.25" customHeight="1"/>
    <row r="1845" s="686" customFormat="1" ht="20.25" customHeight="1"/>
    <row r="1846" s="686" customFormat="1" ht="20.25" customHeight="1"/>
    <row r="1847" s="686" customFormat="1" ht="20.25" customHeight="1"/>
    <row r="1848" s="686" customFormat="1" ht="20.25" customHeight="1"/>
    <row r="1849" s="686" customFormat="1" ht="20.25" customHeight="1"/>
    <row r="1850" s="686" customFormat="1" ht="20.25" customHeight="1"/>
    <row r="1851" s="686" customFormat="1" ht="20.25" customHeight="1"/>
    <row r="1852" s="686" customFormat="1" ht="20.25" customHeight="1"/>
    <row r="1853" s="686" customFormat="1" ht="20.25" customHeight="1"/>
    <row r="1854" s="686" customFormat="1" ht="20.25" customHeight="1"/>
    <row r="1855" s="686" customFormat="1" ht="20.25" customHeight="1"/>
    <row r="1856" s="686" customFormat="1" ht="20.25" customHeight="1"/>
    <row r="1857" s="686" customFormat="1" ht="20.25" customHeight="1"/>
    <row r="1858" s="686" customFormat="1" ht="20.25" customHeight="1"/>
    <row r="1859" s="686" customFormat="1" ht="20.25" customHeight="1"/>
    <row r="1860" s="686" customFormat="1" ht="20.25" customHeight="1"/>
    <row r="1861" s="686" customFormat="1" ht="20.25" customHeight="1"/>
    <row r="1862" s="686" customFormat="1" ht="20.25" customHeight="1"/>
    <row r="1863" s="686" customFormat="1" ht="20.25" customHeight="1"/>
    <row r="1864" s="686" customFormat="1" ht="20.25" customHeight="1"/>
    <row r="1865" s="686" customFormat="1" ht="20.25" customHeight="1"/>
    <row r="1866" s="686" customFormat="1" ht="20.25" customHeight="1"/>
    <row r="1867" s="686" customFormat="1" ht="20.25" customHeight="1"/>
    <row r="1868" s="686" customFormat="1" ht="20.25" customHeight="1"/>
    <row r="1869" s="686" customFormat="1" ht="20.25" customHeight="1"/>
    <row r="1870" s="686" customFormat="1" ht="20.25" customHeight="1"/>
    <row r="1871" s="686" customFormat="1" ht="20.25" customHeight="1"/>
    <row r="1872" s="686" customFormat="1" ht="20.25" customHeight="1"/>
    <row r="1873" s="686" customFormat="1" ht="20.25" customHeight="1"/>
    <row r="1874" s="686" customFormat="1" ht="20.25" customHeight="1"/>
    <row r="1875" s="686" customFormat="1" ht="20.25" customHeight="1"/>
    <row r="1876" s="686" customFormat="1" ht="20.25" customHeight="1"/>
    <row r="1877" s="686" customFormat="1" ht="20.25" customHeight="1"/>
    <row r="1878" s="686" customFormat="1" ht="20.25" customHeight="1"/>
    <row r="1879" s="686" customFormat="1" ht="20.25" customHeight="1"/>
    <row r="1880" s="686" customFormat="1" ht="20.25" customHeight="1"/>
    <row r="1881" s="686" customFormat="1" ht="20.25" customHeight="1"/>
    <row r="1882" s="686" customFormat="1" ht="20.25" customHeight="1"/>
    <row r="1883" s="686" customFormat="1" ht="20.25" customHeight="1"/>
    <row r="1884" s="686" customFormat="1" ht="20.25" customHeight="1"/>
    <row r="1885" s="686" customFormat="1" ht="20.25" customHeight="1"/>
    <row r="1886" s="686" customFormat="1" ht="20.25" customHeight="1"/>
    <row r="1887" s="686" customFormat="1" ht="20.25" customHeight="1"/>
    <row r="1888" s="686" customFormat="1" ht="20.25" customHeight="1"/>
    <row r="1889" s="686" customFormat="1" ht="20.25" customHeight="1"/>
    <row r="1890" s="686" customFormat="1" ht="20.25" customHeight="1"/>
    <row r="1891" s="686" customFormat="1" ht="20.25" customHeight="1"/>
    <row r="1892" s="686" customFormat="1" ht="20.25" customHeight="1"/>
    <row r="1893" s="686" customFormat="1" ht="20.25" customHeight="1"/>
    <row r="1894" s="686" customFormat="1" ht="20.25" customHeight="1"/>
    <row r="1895" s="686" customFormat="1" ht="20.25" customHeight="1"/>
    <row r="1896" s="686" customFormat="1" ht="20.25" customHeight="1"/>
    <row r="1897" s="686" customFormat="1" ht="20.25" customHeight="1"/>
    <row r="1898" s="686" customFormat="1" ht="20.25" customHeight="1"/>
    <row r="1899" s="686" customFormat="1" ht="20.25" customHeight="1"/>
    <row r="1900" s="686" customFormat="1" ht="20.25" customHeight="1"/>
    <row r="1901" s="686" customFormat="1" ht="20.25" customHeight="1"/>
    <row r="1902" s="686" customFormat="1" ht="20.25" customHeight="1"/>
    <row r="1903" s="686" customFormat="1" ht="20.25" customHeight="1"/>
    <row r="1904" s="686" customFormat="1" ht="20.25" customHeight="1"/>
    <row r="1905" s="686" customFormat="1" ht="20.25" customHeight="1"/>
    <row r="1906" s="686" customFormat="1" ht="20.25" customHeight="1"/>
    <row r="1907" s="686" customFormat="1" ht="20.25" customHeight="1"/>
    <row r="1908" s="686" customFormat="1" ht="20.25" customHeight="1"/>
    <row r="1909" s="686" customFormat="1" ht="20.25" customHeight="1"/>
    <row r="1910" s="686" customFormat="1" ht="20.25" customHeight="1"/>
    <row r="1911" s="686" customFormat="1" ht="20.25" customHeight="1"/>
    <row r="1912" s="686" customFormat="1" ht="20.25" customHeight="1"/>
    <row r="1913" s="686" customFormat="1" ht="20.25" customHeight="1"/>
    <row r="1914" s="686" customFormat="1" ht="20.25" customHeight="1"/>
    <row r="1915" s="686" customFormat="1" ht="20.25" customHeight="1"/>
    <row r="1916" s="686" customFormat="1" ht="20.25" customHeight="1"/>
    <row r="1917" s="686" customFormat="1" ht="20.25" customHeight="1"/>
    <row r="1918" s="686" customFormat="1" ht="20.25" customHeight="1"/>
    <row r="1919" s="686" customFormat="1" ht="20.25" customHeight="1"/>
    <row r="1920" s="686" customFormat="1" ht="20.25" customHeight="1"/>
    <row r="1921" s="686" customFormat="1" ht="20.25" customHeight="1"/>
    <row r="1922" s="686" customFormat="1" ht="20.25" customHeight="1"/>
    <row r="1923" s="686" customFormat="1" ht="20.25" customHeight="1"/>
    <row r="1924" s="686" customFormat="1" ht="20.25" customHeight="1"/>
    <row r="1925" s="686" customFormat="1" ht="20.25" customHeight="1"/>
    <row r="1926" s="686" customFormat="1" ht="20.25" customHeight="1"/>
    <row r="1927" s="686" customFormat="1" ht="20.25" customHeight="1"/>
    <row r="1928" s="686" customFormat="1" ht="20.25" customHeight="1"/>
    <row r="1929" s="686" customFormat="1" ht="20.25" customHeight="1"/>
    <row r="1930" s="686" customFormat="1" ht="20.25" customHeight="1"/>
    <row r="1931" s="686" customFormat="1" ht="20.25" customHeight="1"/>
    <row r="1932" s="686" customFormat="1" ht="20.25" customHeight="1"/>
    <row r="1933" s="686" customFormat="1" ht="20.25" customHeight="1"/>
    <row r="1934" s="686" customFormat="1" ht="20.25" customHeight="1"/>
    <row r="1935" s="686" customFormat="1" ht="20.25" customHeight="1"/>
    <row r="1936" s="686" customFormat="1" ht="20.25" customHeight="1"/>
    <row r="1937" s="686" customFormat="1" ht="20.25" customHeight="1"/>
    <row r="1938" s="686" customFormat="1" ht="20.25" customHeight="1"/>
    <row r="1939" s="686" customFormat="1" ht="20.25" customHeight="1"/>
    <row r="1940" s="686" customFormat="1" ht="20.25" customHeight="1"/>
    <row r="1941" s="686" customFormat="1" ht="20.25" customHeight="1"/>
    <row r="1942" s="686" customFormat="1" ht="20.25" customHeight="1"/>
    <row r="1943" s="686" customFormat="1" ht="20.25" customHeight="1"/>
    <row r="1944" s="686" customFormat="1" ht="20.25" customHeight="1"/>
    <row r="1945" s="686" customFormat="1" ht="20.25" customHeight="1"/>
    <row r="1946" s="686" customFormat="1" ht="20.25" customHeight="1"/>
    <row r="1947" s="686" customFormat="1" ht="20.25" customHeight="1"/>
    <row r="1948" s="686" customFormat="1" ht="20.25" customHeight="1"/>
    <row r="1949" s="686" customFormat="1" ht="20.25" customHeight="1"/>
    <row r="1950" s="686" customFormat="1" ht="20.25" customHeight="1"/>
    <row r="1951" s="686" customFormat="1" ht="20.25" customHeight="1"/>
    <row r="1952" s="686" customFormat="1" ht="20.25" customHeight="1"/>
    <row r="1953" s="686" customFormat="1" ht="20.25" customHeight="1"/>
    <row r="1954" s="686" customFormat="1" ht="20.25" customHeight="1"/>
    <row r="1955" s="686" customFormat="1" ht="20.25" customHeight="1"/>
    <row r="1956" s="686" customFormat="1" ht="20.25" customHeight="1"/>
    <row r="1957" s="686" customFormat="1" ht="20.25" customHeight="1"/>
    <row r="1958" s="686" customFormat="1" ht="20.25" customHeight="1"/>
    <row r="1959" s="686" customFormat="1" ht="20.25" customHeight="1"/>
    <row r="1960" s="686" customFormat="1" ht="20.25" customHeight="1"/>
    <row r="1961" s="686" customFormat="1" ht="20.25" customHeight="1"/>
    <row r="1962" s="686" customFormat="1" ht="20.25" customHeight="1"/>
    <row r="1963" s="686" customFormat="1" ht="20.25" customHeight="1"/>
    <row r="1964" s="686" customFormat="1" ht="20.25" customHeight="1"/>
    <row r="1965" s="686" customFormat="1" ht="20.25" customHeight="1"/>
    <row r="1966" s="686" customFormat="1" ht="20.25" customHeight="1"/>
    <row r="1967" s="686" customFormat="1" ht="20.25" customHeight="1"/>
    <row r="1968" s="686" customFormat="1" ht="20.25" customHeight="1"/>
    <row r="1969" s="686" customFormat="1" ht="20.25" customHeight="1"/>
    <row r="1970" s="686" customFormat="1" ht="20.25" customHeight="1"/>
    <row r="1971" s="686" customFormat="1" ht="20.25" customHeight="1"/>
    <row r="1972" s="686" customFormat="1" ht="20.25" customHeight="1"/>
    <row r="1973" s="686" customFormat="1" ht="20.25" customHeight="1"/>
    <row r="1974" s="686" customFormat="1" ht="20.25" customHeight="1"/>
    <row r="1975" s="686" customFormat="1" ht="20.25" customHeight="1"/>
    <row r="1976" s="686" customFormat="1" ht="20.25" customHeight="1"/>
    <row r="1977" s="686" customFormat="1" ht="20.25" customHeight="1"/>
    <row r="1978" s="686" customFormat="1" ht="20.25" customHeight="1"/>
    <row r="1979" s="686" customFormat="1" ht="20.25" customHeight="1"/>
    <row r="1980" s="686" customFormat="1" ht="20.25" customHeight="1"/>
    <row r="1981" s="686" customFormat="1" ht="20.25" customHeight="1"/>
    <row r="1982" s="686" customFormat="1" ht="20.25" customHeight="1"/>
    <row r="1983" s="686" customFormat="1" ht="20.25" customHeight="1"/>
    <row r="1984" s="686" customFormat="1" ht="20.25" customHeight="1"/>
    <row r="1985" s="686" customFormat="1" ht="20.25" customHeight="1"/>
    <row r="1986" s="686" customFormat="1" ht="20.25" customHeight="1"/>
    <row r="1987" s="686" customFormat="1" ht="20.25" customHeight="1"/>
    <row r="1988" s="686" customFormat="1" ht="20.25" customHeight="1"/>
    <row r="1989" s="686" customFormat="1" ht="20.25" customHeight="1"/>
    <row r="1990" s="686" customFormat="1" ht="20.25" customHeight="1"/>
    <row r="1991" s="686" customFormat="1" ht="20.25" customHeight="1"/>
    <row r="1992" s="686" customFormat="1" ht="20.25" customHeight="1"/>
    <row r="1993" s="686" customFormat="1" ht="20.25" customHeight="1"/>
    <row r="1994" s="686" customFormat="1" ht="20.25" customHeight="1"/>
    <row r="1995" s="686" customFormat="1" ht="20.25" customHeight="1"/>
    <row r="1996" s="686" customFormat="1" ht="20.25" customHeight="1"/>
    <row r="1997" s="686" customFormat="1" ht="20.25" customHeight="1"/>
    <row r="1998" s="686" customFormat="1" ht="20.25" customHeight="1"/>
    <row r="1999" s="686" customFormat="1" ht="20.25" customHeight="1"/>
    <row r="2000" s="686" customFormat="1" ht="20.25" customHeight="1"/>
    <row r="2001" s="686" customFormat="1" ht="20.25" customHeight="1"/>
    <row r="2002" s="686" customFormat="1" ht="20.25" customHeight="1"/>
    <row r="2003" s="686" customFormat="1" ht="20.25" customHeight="1"/>
    <row r="2004" s="686" customFormat="1" ht="20.25" customHeight="1"/>
    <row r="2005" s="686" customFormat="1" ht="20.25" customHeight="1"/>
    <row r="2006" s="686" customFormat="1" ht="20.25" customHeight="1"/>
    <row r="2007" s="686" customFormat="1" ht="20.25" customHeight="1"/>
    <row r="2008" s="686" customFormat="1" ht="20.25" customHeight="1"/>
    <row r="2009" s="686" customFormat="1" ht="20.25" customHeight="1"/>
    <row r="2010" s="686" customFormat="1" ht="20.25" customHeight="1"/>
    <row r="2011" s="686" customFormat="1" ht="20.25" customHeight="1"/>
    <row r="2012" s="686" customFormat="1" ht="20.25" customHeight="1"/>
    <row r="2013" s="686" customFormat="1" ht="20.25" customHeight="1"/>
    <row r="2014" s="686" customFormat="1" ht="20.25" customHeight="1"/>
    <row r="2015" s="686" customFormat="1" ht="20.25" customHeight="1"/>
    <row r="2016" s="686" customFormat="1" ht="20.25" customHeight="1"/>
    <row r="2017" s="686" customFormat="1" ht="20.25" customHeight="1"/>
    <row r="2018" s="686" customFormat="1" ht="20.25" customHeight="1"/>
    <row r="2019" s="686" customFormat="1" ht="20.25" customHeight="1"/>
    <row r="2020" s="686" customFormat="1" ht="20.25" customHeight="1"/>
    <row r="2021" s="686" customFormat="1" ht="20.25" customHeight="1"/>
    <row r="2022" s="686" customFormat="1" ht="20.25" customHeight="1"/>
    <row r="2023" s="686" customFormat="1" ht="20.25" customHeight="1"/>
    <row r="2024" s="686" customFormat="1" ht="20.25" customHeight="1"/>
    <row r="2025" s="686" customFormat="1" ht="20.25" customHeight="1"/>
    <row r="2026" s="686" customFormat="1" ht="20.25" customHeight="1"/>
    <row r="2027" s="686" customFormat="1" ht="20.25" customHeight="1"/>
    <row r="2028" s="686" customFormat="1" ht="20.25" customHeight="1"/>
    <row r="2029" s="686" customFormat="1" ht="20.25" customHeight="1"/>
    <row r="2030" s="686" customFormat="1" ht="20.25" customHeight="1"/>
    <row r="2031" s="686" customFormat="1" ht="20.25" customHeight="1"/>
    <row r="2032" s="686" customFormat="1" ht="20.25" customHeight="1"/>
    <row r="2033" s="686" customFormat="1" ht="20.25" customHeight="1"/>
    <row r="2034" s="686" customFormat="1" ht="20.25" customHeight="1"/>
    <row r="2035" s="686" customFormat="1" ht="20.25" customHeight="1"/>
    <row r="2036" s="686" customFormat="1" ht="20.25" customHeight="1"/>
    <row r="2037" s="686" customFormat="1" ht="20.25" customHeight="1"/>
    <row r="2038" s="686" customFormat="1" ht="20.25" customHeight="1"/>
    <row r="2039" s="686" customFormat="1" ht="20.25" customHeight="1"/>
    <row r="2040" s="686" customFormat="1" ht="20.25" customHeight="1"/>
    <row r="2041" s="686" customFormat="1" ht="20.25" customHeight="1"/>
    <row r="2042" s="686" customFormat="1" ht="20.25" customHeight="1"/>
    <row r="2043" s="686" customFormat="1" ht="20.25" customHeight="1"/>
    <row r="2044" s="686" customFormat="1" ht="20.25" customHeight="1"/>
    <row r="2045" s="686" customFormat="1" ht="20.25" customHeight="1"/>
    <row r="2046" s="686" customFormat="1" ht="20.25" customHeight="1"/>
    <row r="2047" s="686" customFormat="1" ht="20.25" customHeight="1"/>
    <row r="2048" s="686" customFormat="1" ht="20.25" customHeight="1"/>
    <row r="2049" s="686" customFormat="1" ht="20.25" customHeight="1"/>
    <row r="2050" s="686" customFormat="1" ht="20.25" customHeight="1"/>
    <row r="2051" s="686" customFormat="1" ht="20.25" customHeight="1"/>
    <row r="2052" s="686" customFormat="1" ht="20.25" customHeight="1"/>
    <row r="2053" s="686" customFormat="1" ht="20.25" customHeight="1"/>
    <row r="2054" s="686" customFormat="1" ht="20.25" customHeight="1"/>
    <row r="2055" s="686" customFormat="1" ht="20.25" customHeight="1"/>
    <row r="2056" s="686" customFormat="1" ht="20.25" customHeight="1"/>
    <row r="2057" s="686" customFormat="1" ht="20.25" customHeight="1"/>
    <row r="2058" s="686" customFormat="1" ht="20.25" customHeight="1"/>
    <row r="2059" s="686" customFormat="1" ht="20.25" customHeight="1"/>
    <row r="2060" s="686" customFormat="1" ht="20.25" customHeight="1"/>
    <row r="2061" s="686" customFormat="1" ht="20.25" customHeight="1"/>
    <row r="2062" s="686" customFormat="1" ht="20.25" customHeight="1"/>
    <row r="2063" s="686" customFormat="1" ht="20.25" customHeight="1"/>
    <row r="2064" s="686" customFormat="1" ht="20.25" customHeight="1"/>
    <row r="2065" s="686" customFormat="1" ht="20.25" customHeight="1"/>
    <row r="2066" s="686" customFormat="1" ht="20.25" customHeight="1"/>
    <row r="2067" s="686" customFormat="1" ht="20.25" customHeight="1"/>
    <row r="2068" s="686" customFormat="1" ht="20.25" customHeight="1"/>
    <row r="2069" s="686" customFormat="1" ht="20.25" customHeight="1"/>
    <row r="2070" s="686" customFormat="1" ht="20.25" customHeight="1"/>
    <row r="2071" s="686" customFormat="1" ht="20.25" customHeight="1"/>
    <row r="2072" s="686" customFormat="1" ht="20.25" customHeight="1"/>
    <row r="2073" s="686" customFormat="1" ht="20.25" customHeight="1"/>
    <row r="2074" s="686" customFormat="1" ht="20.25" customHeight="1"/>
    <row r="2075" s="686" customFormat="1" ht="20.25" customHeight="1"/>
    <row r="2076" s="686" customFormat="1" ht="20.25" customHeight="1"/>
    <row r="2077" s="686" customFormat="1" ht="20.25" customHeight="1"/>
    <row r="2078" s="686" customFormat="1" ht="20.25" customHeight="1"/>
    <row r="2079" s="686" customFormat="1" ht="20.25" customHeight="1"/>
    <row r="2080" s="686" customFormat="1" ht="20.25" customHeight="1"/>
    <row r="2081" s="686" customFormat="1" ht="20.25" customHeight="1"/>
    <row r="2082" s="686" customFormat="1" ht="20.25" customHeight="1"/>
    <row r="2083" s="686" customFormat="1" ht="20.25" customHeight="1"/>
    <row r="2084" s="686" customFormat="1" ht="20.25" customHeight="1"/>
    <row r="2085" s="686" customFormat="1" ht="20.25" customHeight="1"/>
    <row r="2086" s="686" customFormat="1" ht="20.25" customHeight="1"/>
    <row r="2087" s="686" customFormat="1" ht="20.25" customHeight="1"/>
    <row r="2088" s="686" customFormat="1" ht="20.25" customHeight="1"/>
    <row r="2089" s="686" customFormat="1" ht="20.25" customHeight="1"/>
    <row r="2090" s="686" customFormat="1" ht="20.25" customHeight="1"/>
    <row r="2091" s="686" customFormat="1" ht="20.25" customHeight="1"/>
    <row r="2092" s="686" customFormat="1" ht="20.25" customHeight="1"/>
    <row r="2093" s="686" customFormat="1" ht="20.25" customHeight="1"/>
    <row r="2094" s="686" customFormat="1" ht="20.25" customHeight="1"/>
    <row r="2095" s="686" customFormat="1" ht="20.25" customHeight="1"/>
    <row r="2096" s="686" customFormat="1" ht="20.25" customHeight="1"/>
    <row r="2097" s="686" customFormat="1" ht="20.25" customHeight="1"/>
    <row r="2098" s="686" customFormat="1" ht="20.25" customHeight="1"/>
    <row r="2099" s="686" customFormat="1" ht="20.25" customHeight="1"/>
    <row r="2100" s="686" customFormat="1" ht="20.25" customHeight="1"/>
    <row r="2101" s="686" customFormat="1" ht="20.25" customHeight="1"/>
    <row r="2102" s="686" customFormat="1" ht="20.25" customHeight="1"/>
    <row r="2103" s="686" customFormat="1" ht="20.25" customHeight="1"/>
    <row r="2104" s="686" customFormat="1" ht="20.25" customHeight="1"/>
    <row r="2105" s="686" customFormat="1" ht="20.25" customHeight="1"/>
    <row r="2106" s="686" customFormat="1" ht="20.25" customHeight="1"/>
    <row r="2107" s="686" customFormat="1" ht="20.25" customHeight="1"/>
    <row r="2108" s="686" customFormat="1" ht="20.25" customHeight="1"/>
    <row r="2109" s="686" customFormat="1" ht="20.25" customHeight="1"/>
    <row r="2110" s="686" customFormat="1" ht="20.25" customHeight="1"/>
    <row r="2111" s="686" customFormat="1" ht="20.25" customHeight="1"/>
    <row r="2112" s="686" customFormat="1" ht="20.25" customHeight="1"/>
    <row r="2113" s="686" customFormat="1" ht="20.25" customHeight="1"/>
    <row r="2114" s="686" customFormat="1" ht="20.25" customHeight="1"/>
    <row r="2115" s="686" customFormat="1" ht="20.25" customHeight="1"/>
    <row r="2116" s="686" customFormat="1" ht="20.25" customHeight="1"/>
    <row r="2117" s="686" customFormat="1" ht="20.25" customHeight="1"/>
    <row r="2118" s="686" customFormat="1" ht="20.25" customHeight="1"/>
    <row r="2119" s="686" customFormat="1" ht="20.25" customHeight="1"/>
    <row r="2120" s="686" customFormat="1" ht="20.25" customHeight="1"/>
    <row r="2121" s="686" customFormat="1" ht="20.25" customHeight="1"/>
    <row r="2122" s="686" customFormat="1" ht="20.25" customHeight="1"/>
    <row r="2123" s="686" customFormat="1" ht="20.25" customHeight="1"/>
    <row r="2124" s="686" customFormat="1" ht="20.25" customHeight="1"/>
    <row r="2125" s="686" customFormat="1" ht="20.25" customHeight="1"/>
    <row r="2126" s="686" customFormat="1" ht="20.25" customHeight="1"/>
    <row r="2127" s="686" customFormat="1" ht="20.25" customHeight="1"/>
    <row r="2128" s="686" customFormat="1" ht="20.25" customHeight="1"/>
    <row r="2129" s="686" customFormat="1" ht="20.25" customHeight="1"/>
    <row r="2130" s="686" customFormat="1" ht="20.25" customHeight="1"/>
    <row r="2131" s="686" customFormat="1" ht="20.25" customHeight="1"/>
    <row r="2132" s="686" customFormat="1" ht="20.25" customHeight="1"/>
    <row r="2133" s="686" customFormat="1" ht="20.25" customHeight="1"/>
    <row r="2134" s="686" customFormat="1" ht="20.25" customHeight="1"/>
    <row r="2135" s="686" customFormat="1" ht="20.25" customHeight="1"/>
    <row r="2136" s="686" customFormat="1" ht="20.25" customHeight="1"/>
    <row r="2137" s="686" customFormat="1" ht="20.25" customHeight="1"/>
    <row r="2138" s="686" customFormat="1" ht="20.25" customHeight="1"/>
    <row r="2139" s="686" customFormat="1" ht="20.25" customHeight="1"/>
    <row r="2140" s="686" customFormat="1" ht="20.25" customHeight="1"/>
    <row r="2141" s="686" customFormat="1" ht="20.25" customHeight="1"/>
    <row r="2142" s="686" customFormat="1" ht="20.25" customHeight="1"/>
    <row r="2143" s="686" customFormat="1" ht="20.25" customHeight="1"/>
    <row r="2144" s="686" customFormat="1" ht="20.25" customHeight="1"/>
    <row r="2145" s="686" customFormat="1" ht="20.25" customHeight="1"/>
    <row r="2146" s="686" customFormat="1" ht="20.25" customHeight="1"/>
    <row r="2147" s="686" customFormat="1" ht="20.25" customHeight="1"/>
    <row r="2148" s="686" customFormat="1" ht="20.25" customHeight="1"/>
    <row r="2149" s="686" customFormat="1" ht="20.25" customHeight="1"/>
    <row r="2150" s="686" customFormat="1" ht="20.25" customHeight="1"/>
    <row r="2151" s="686" customFormat="1" ht="20.25" customHeight="1"/>
    <row r="2152" s="686" customFormat="1" ht="20.25" customHeight="1"/>
    <row r="2153" s="686" customFormat="1" ht="20.25" customHeight="1"/>
    <row r="2154" s="686" customFormat="1" ht="20.25" customHeight="1"/>
    <row r="2155" s="686" customFormat="1" ht="20.25" customHeight="1"/>
    <row r="2156" s="686" customFormat="1" ht="20.25" customHeight="1"/>
    <row r="2157" s="686" customFormat="1" ht="20.25" customHeight="1"/>
    <row r="2158" s="686" customFormat="1" ht="20.25" customHeight="1"/>
    <row r="2159" s="686" customFormat="1" ht="20.25" customHeight="1"/>
    <row r="2160" s="686" customFormat="1" ht="20.25" customHeight="1"/>
    <row r="2161" s="686" customFormat="1" ht="20.25" customHeight="1"/>
    <row r="2162" s="686" customFormat="1" ht="20.25" customHeight="1"/>
    <row r="2163" s="686" customFormat="1" ht="20.25" customHeight="1"/>
    <row r="2164" s="686" customFormat="1" ht="20.25" customHeight="1"/>
    <row r="2165" s="686" customFormat="1" ht="20.25" customHeight="1"/>
    <row r="2166" s="686" customFormat="1" ht="20.25" customHeight="1"/>
    <row r="2167" s="686" customFormat="1" ht="20.25" customHeight="1"/>
    <row r="2168" s="686" customFormat="1" ht="20.25" customHeight="1"/>
    <row r="2169" s="686" customFormat="1" ht="20.25" customHeight="1"/>
    <row r="2170" s="686" customFormat="1" ht="20.25" customHeight="1"/>
    <row r="2171" s="686" customFormat="1" ht="20.25" customHeight="1"/>
    <row r="2172" s="686" customFormat="1" ht="20.25" customHeight="1"/>
    <row r="2173" s="686" customFormat="1" ht="20.25" customHeight="1"/>
    <row r="2174" s="686" customFormat="1" ht="20.25" customHeight="1"/>
    <row r="2175" s="686" customFormat="1" ht="20.25" customHeight="1"/>
    <row r="2176" s="686" customFormat="1" ht="20.25" customHeight="1"/>
    <row r="2177" s="686" customFormat="1" ht="20.25" customHeight="1"/>
    <row r="2178" s="686" customFormat="1" ht="20.25" customHeight="1"/>
    <row r="2179" s="686" customFormat="1" ht="20.25" customHeight="1"/>
    <row r="2180" s="686" customFormat="1" ht="20.25" customHeight="1"/>
    <row r="2181" s="686" customFormat="1" ht="20.25" customHeight="1"/>
    <row r="2182" s="686" customFormat="1" ht="20.25" customHeight="1"/>
    <row r="2183" s="686" customFormat="1" ht="20.25" customHeight="1"/>
    <row r="2184" s="686" customFormat="1" ht="20.25" customHeight="1"/>
    <row r="2185" s="686" customFormat="1" ht="20.25" customHeight="1"/>
    <row r="2186" s="686" customFormat="1" ht="20.25" customHeight="1"/>
    <row r="2187" s="686" customFormat="1" ht="20.25" customHeight="1"/>
    <row r="2188" s="686" customFormat="1" ht="20.25" customHeight="1"/>
    <row r="2189" s="686" customFormat="1" ht="20.25" customHeight="1"/>
    <row r="2190" s="686" customFormat="1" ht="20.25" customHeight="1"/>
    <row r="2191" s="686" customFormat="1" ht="20.25" customHeight="1"/>
    <row r="2192" s="686" customFormat="1" ht="20.25" customHeight="1"/>
    <row r="2193" s="686" customFormat="1" ht="20.25" customHeight="1"/>
    <row r="2194" s="686" customFormat="1" ht="20.25" customHeight="1"/>
    <row r="2195" s="686" customFormat="1" ht="20.25" customHeight="1"/>
    <row r="2196" s="686" customFormat="1" ht="20.25" customHeight="1"/>
    <row r="2197" s="686" customFormat="1" ht="20.25" customHeight="1"/>
    <row r="2198" s="686" customFormat="1" ht="20.25" customHeight="1"/>
    <row r="2199" s="686" customFormat="1" ht="20.25" customHeight="1"/>
    <row r="2200" s="686" customFormat="1" ht="20.25" customHeight="1"/>
    <row r="2201" s="686" customFormat="1" ht="20.25" customHeight="1"/>
    <row r="2202" s="686" customFormat="1" ht="20.25" customHeight="1"/>
    <row r="2203" s="686" customFormat="1" ht="20.25" customHeight="1"/>
    <row r="2204" s="686" customFormat="1" ht="20.25" customHeight="1"/>
    <row r="2205" s="686" customFormat="1" ht="20.25" customHeight="1"/>
    <row r="2206" s="686" customFormat="1" ht="20.25" customHeight="1"/>
    <row r="2207" s="686" customFormat="1" ht="20.25" customHeight="1"/>
    <row r="2208" s="686" customFormat="1" ht="20.25" customHeight="1"/>
    <row r="2209" s="686" customFormat="1" ht="20.25" customHeight="1"/>
    <row r="2210" s="686" customFormat="1" ht="20.25" customHeight="1"/>
    <row r="2211" s="686" customFormat="1" ht="20.25" customHeight="1"/>
    <row r="2212" s="686" customFormat="1" ht="20.25" customHeight="1"/>
    <row r="2213" s="686" customFormat="1" ht="20.25" customHeight="1"/>
    <row r="2214" s="686" customFormat="1" ht="20.25" customHeight="1"/>
    <row r="2215" s="686" customFormat="1" ht="20.25" customHeight="1"/>
    <row r="2216" s="686" customFormat="1" ht="20.25" customHeight="1"/>
    <row r="2217" s="686" customFormat="1" ht="20.25" customHeight="1"/>
    <row r="2218" s="686" customFormat="1" ht="20.25" customHeight="1"/>
    <row r="2219" s="686" customFormat="1" ht="20.25" customHeight="1"/>
    <row r="2220" s="686" customFormat="1" ht="20.25" customHeight="1"/>
    <row r="2221" s="686" customFormat="1" ht="20.25" customHeight="1"/>
    <row r="2222" s="686" customFormat="1" ht="20.25" customHeight="1"/>
    <row r="2223" s="686" customFormat="1" ht="20.25" customHeight="1"/>
    <row r="2224" s="686" customFormat="1" ht="20.25" customHeight="1"/>
    <row r="2225" s="686" customFormat="1" ht="20.25" customHeight="1"/>
    <row r="2226" s="686" customFormat="1" ht="20.25" customHeight="1"/>
    <row r="2227" s="686" customFormat="1" ht="20.25" customHeight="1"/>
    <row r="2228" s="686" customFormat="1" ht="20.25" customHeight="1"/>
    <row r="2229" s="686" customFormat="1" ht="20.25" customHeight="1"/>
    <row r="2230" s="686" customFormat="1" ht="20.25" customHeight="1"/>
    <row r="2231" s="686" customFormat="1" ht="20.25" customHeight="1"/>
    <row r="2232" s="686" customFormat="1" ht="20.25" customHeight="1"/>
    <row r="2233" s="686" customFormat="1" ht="20.25" customHeight="1"/>
    <row r="2234" s="686" customFormat="1" ht="20.25" customHeight="1"/>
    <row r="2235" s="686" customFormat="1" ht="20.25" customHeight="1"/>
    <row r="2236" s="686" customFormat="1" ht="20.25" customHeight="1"/>
    <row r="2237" s="686" customFormat="1" ht="20.25" customHeight="1"/>
    <row r="2238" s="686" customFormat="1" ht="20.25" customHeight="1"/>
    <row r="2239" s="686" customFormat="1" ht="20.25" customHeight="1"/>
    <row r="2240" s="686" customFormat="1" ht="20.25" customHeight="1"/>
    <row r="2241" s="686" customFormat="1" ht="20.25" customHeight="1"/>
    <row r="2242" s="686" customFormat="1" ht="20.25" customHeight="1"/>
    <row r="2243" s="686" customFormat="1" ht="20.25" customHeight="1"/>
    <row r="2244" s="686" customFormat="1" ht="20.25" customHeight="1"/>
    <row r="2245" s="686" customFormat="1" ht="20.25" customHeight="1"/>
    <row r="2246" s="686" customFormat="1" ht="20.25" customHeight="1"/>
    <row r="2247" s="686" customFormat="1" ht="20.25" customHeight="1"/>
    <row r="2248" s="686" customFormat="1" ht="20.25" customHeight="1"/>
    <row r="2249" s="686" customFormat="1" ht="20.25" customHeight="1"/>
    <row r="2250" s="686" customFormat="1" ht="20.25" customHeight="1"/>
    <row r="2251" s="686" customFormat="1" ht="20.25" customHeight="1"/>
    <row r="2252" s="686" customFormat="1" ht="20.25" customHeight="1"/>
    <row r="2253" s="686" customFormat="1" ht="20.25" customHeight="1"/>
    <row r="2254" s="686" customFormat="1" ht="20.25" customHeight="1"/>
    <row r="2255" s="686" customFormat="1" ht="20.25" customHeight="1"/>
    <row r="2256" s="686" customFormat="1" ht="20.25" customHeight="1"/>
    <row r="2257" s="686" customFormat="1" ht="20.25" customHeight="1"/>
    <row r="2258" s="686" customFormat="1" ht="20.25" customHeight="1"/>
    <row r="2259" s="686" customFormat="1" ht="20.25" customHeight="1"/>
    <row r="2260" s="686" customFormat="1" ht="20.25" customHeight="1"/>
    <row r="2261" s="686" customFormat="1" ht="20.25" customHeight="1"/>
    <row r="2262" s="686" customFormat="1" ht="20.25" customHeight="1"/>
    <row r="2263" s="686" customFormat="1" ht="20.25" customHeight="1"/>
    <row r="2264" s="686" customFormat="1" ht="20.25" customHeight="1"/>
    <row r="2265" s="686" customFormat="1" ht="20.25" customHeight="1"/>
    <row r="2266" s="686" customFormat="1" ht="20.25" customHeight="1"/>
    <row r="2267" s="686" customFormat="1" ht="20.25" customHeight="1"/>
    <row r="2268" s="686" customFormat="1" ht="20.25" customHeight="1"/>
    <row r="2269" s="686" customFormat="1" ht="20.25" customHeight="1"/>
    <row r="2270" s="686" customFormat="1" ht="20.25" customHeight="1"/>
    <row r="2271" s="686" customFormat="1" ht="20.25" customHeight="1"/>
    <row r="2272" s="686" customFormat="1" ht="20.25" customHeight="1"/>
    <row r="2273" s="686" customFormat="1" ht="20.25" customHeight="1"/>
    <row r="2274" s="686" customFormat="1" ht="20.25" customHeight="1"/>
    <row r="2275" s="686" customFormat="1" ht="20.25" customHeight="1"/>
    <row r="2276" s="686" customFormat="1" ht="20.25" customHeight="1"/>
    <row r="2277" s="686" customFormat="1" ht="20.25" customHeight="1"/>
    <row r="2278" s="686" customFormat="1" ht="20.25" customHeight="1"/>
    <row r="2279" s="686" customFormat="1" ht="20.25" customHeight="1"/>
    <row r="2280" s="686" customFormat="1" ht="20.25" customHeight="1"/>
    <row r="2281" s="686" customFormat="1" ht="20.25" customHeight="1"/>
    <row r="2282" s="686" customFormat="1" ht="20.25" customHeight="1"/>
    <row r="2283" s="686" customFormat="1" ht="20.25" customHeight="1"/>
    <row r="2284" s="686" customFormat="1" ht="20.25" customHeight="1"/>
    <row r="2285" s="686" customFormat="1" ht="20.25" customHeight="1"/>
    <row r="2286" s="686" customFormat="1" ht="20.25" customHeight="1"/>
    <row r="2287" s="686" customFormat="1" ht="20.25" customHeight="1"/>
    <row r="2288" s="686" customFormat="1" ht="20.25" customHeight="1"/>
    <row r="2289" s="686" customFormat="1" ht="20.25" customHeight="1"/>
    <row r="2290" s="686" customFormat="1" ht="20.25" customHeight="1"/>
    <row r="2291" s="686" customFormat="1" ht="20.25" customHeight="1"/>
    <row r="2292" s="686" customFormat="1" ht="20.25" customHeight="1"/>
    <row r="2293" s="686" customFormat="1" ht="20.25" customHeight="1"/>
    <row r="2294" s="686" customFormat="1" ht="20.25" customHeight="1"/>
    <row r="2295" s="686" customFormat="1" ht="20.25" customHeight="1"/>
    <row r="2296" s="686" customFormat="1" ht="20.25" customHeight="1"/>
    <row r="2297" s="686" customFormat="1" ht="20.25" customHeight="1"/>
    <row r="2298" s="686" customFormat="1" ht="20.25" customHeight="1"/>
    <row r="2299" s="686" customFormat="1" ht="20.25" customHeight="1"/>
    <row r="2300" s="686" customFormat="1" ht="20.25" customHeight="1"/>
    <row r="2301" s="686" customFormat="1" ht="20.25" customHeight="1"/>
    <row r="2302" s="686" customFormat="1" ht="20.25" customHeight="1"/>
    <row r="2303" s="686" customFormat="1" ht="20.25" customHeight="1"/>
    <row r="2304" s="686" customFormat="1" ht="20.25" customHeight="1"/>
    <row r="2305" s="686" customFormat="1" ht="20.25" customHeight="1"/>
    <row r="2306" s="686" customFormat="1" ht="20.25" customHeight="1"/>
    <row r="2307" s="686" customFormat="1" ht="20.25" customHeight="1"/>
    <row r="2308" s="686" customFormat="1" ht="20.25" customHeight="1"/>
    <row r="2309" s="686" customFormat="1" ht="20.25" customHeight="1"/>
    <row r="2310" s="686" customFormat="1" ht="20.25" customHeight="1"/>
    <row r="2311" s="686" customFormat="1" ht="20.25" customHeight="1"/>
    <row r="2312" s="686" customFormat="1" ht="20.25" customHeight="1"/>
    <row r="2313" s="686" customFormat="1" ht="20.25" customHeight="1"/>
    <row r="2314" s="686" customFormat="1" ht="20.25" customHeight="1"/>
    <row r="2315" s="686" customFormat="1" ht="20.25" customHeight="1"/>
    <row r="2316" s="686" customFormat="1" ht="20.25" customHeight="1"/>
    <row r="2317" s="686" customFormat="1" ht="20.25" customHeight="1"/>
    <row r="2318" s="686" customFormat="1" ht="20.25" customHeight="1"/>
    <row r="2319" s="686" customFormat="1" ht="20.25" customHeight="1"/>
    <row r="2320" s="686" customFormat="1" ht="20.25" customHeight="1"/>
    <row r="2321" s="686" customFormat="1" ht="20.25" customHeight="1"/>
    <row r="2322" s="686" customFormat="1" ht="20.25" customHeight="1"/>
    <row r="2323" s="686" customFormat="1" ht="20.25" customHeight="1"/>
    <row r="2324" s="686" customFormat="1" ht="20.25" customHeight="1"/>
    <row r="2325" s="686" customFormat="1" ht="20.25" customHeight="1"/>
    <row r="2326" s="686" customFormat="1" ht="20.25" customHeight="1"/>
    <row r="2327" s="686" customFormat="1" ht="20.25" customHeight="1"/>
    <row r="2328" s="686" customFormat="1" ht="20.25" customHeight="1"/>
    <row r="2329" s="686" customFormat="1" ht="20.25" customHeight="1"/>
    <row r="2330" s="686" customFormat="1" ht="20.25" customHeight="1"/>
    <row r="2331" s="686" customFormat="1" ht="20.25" customHeight="1"/>
    <row r="2332" s="686" customFormat="1" ht="20.25" customHeight="1"/>
    <row r="2333" s="686" customFormat="1" ht="20.25" customHeight="1"/>
    <row r="2334" s="686" customFormat="1" ht="20.25" customHeight="1"/>
    <row r="2335" s="686" customFormat="1" ht="20.25" customHeight="1"/>
    <row r="2336" s="686" customFormat="1" ht="20.25" customHeight="1"/>
    <row r="2337" s="686" customFormat="1" ht="20.25" customHeight="1"/>
    <row r="2338" s="686" customFormat="1" ht="20.25" customHeight="1"/>
    <row r="2339" s="686" customFormat="1" ht="20.25" customHeight="1"/>
    <row r="2340" s="686" customFormat="1" ht="20.25" customHeight="1"/>
    <row r="2341" s="686" customFormat="1" ht="20.25" customHeight="1"/>
    <row r="2342" s="686" customFormat="1" ht="20.25" customHeight="1"/>
    <row r="2343" s="686" customFormat="1" ht="20.25" customHeight="1"/>
    <row r="2344" s="686" customFormat="1" ht="20.25" customHeight="1"/>
    <row r="2345" s="686" customFormat="1" ht="20.25" customHeight="1"/>
    <row r="2346" s="686" customFormat="1" ht="20.25" customHeight="1"/>
    <row r="2347" s="686" customFormat="1" ht="20.25" customHeight="1"/>
    <row r="2348" s="686" customFormat="1" ht="20.25" customHeight="1"/>
    <row r="2349" s="686" customFormat="1" ht="20.25" customHeight="1"/>
    <row r="2350" s="686" customFormat="1" ht="20.25" customHeight="1"/>
    <row r="2351" s="686" customFormat="1" ht="20.25" customHeight="1"/>
    <row r="2352" s="686" customFormat="1" ht="20.25" customHeight="1"/>
    <row r="2353" s="686" customFormat="1" ht="20.25" customHeight="1"/>
    <row r="2354" s="686" customFormat="1" ht="20.25" customHeight="1"/>
    <row r="2355" s="686" customFormat="1" ht="20.25" customHeight="1"/>
    <row r="2356" s="686" customFormat="1" ht="20.25" customHeight="1"/>
    <row r="2357" s="686" customFormat="1" ht="20.25" customHeight="1"/>
    <row r="2358" s="686" customFormat="1" ht="20.25" customHeight="1"/>
    <row r="2359" s="686" customFormat="1" ht="20.25" customHeight="1"/>
    <row r="2360" s="686" customFormat="1" ht="20.25" customHeight="1"/>
    <row r="2361" s="686" customFormat="1" ht="20.25" customHeight="1"/>
    <row r="2362" s="686" customFormat="1" ht="20.25" customHeight="1"/>
    <row r="2363" s="686" customFormat="1" ht="20.25" customHeight="1"/>
    <row r="2364" s="686" customFormat="1" ht="20.25" customHeight="1"/>
    <row r="2365" s="686" customFormat="1" ht="20.25" customHeight="1"/>
    <row r="2366" s="686" customFormat="1" ht="20.25" customHeight="1"/>
    <row r="2367" s="686" customFormat="1" ht="20.25" customHeight="1"/>
    <row r="2368" s="686" customFormat="1" ht="20.25" customHeight="1"/>
    <row r="2369" s="686" customFormat="1" ht="20.25" customHeight="1"/>
    <row r="2370" s="686" customFormat="1" ht="20.25" customHeight="1"/>
    <row r="2371" s="686" customFormat="1" ht="20.25" customHeight="1"/>
    <row r="2372" s="686" customFormat="1" ht="20.25" customHeight="1"/>
    <row r="2373" s="686" customFormat="1" ht="20.25" customHeight="1"/>
    <row r="2374" s="686" customFormat="1" ht="20.25" customHeight="1"/>
    <row r="2375" s="686" customFormat="1" ht="20.25" customHeight="1"/>
    <row r="2376" s="686" customFormat="1" ht="20.25" customHeight="1"/>
    <row r="2377" s="686" customFormat="1" ht="20.25" customHeight="1"/>
    <row r="2378" s="686" customFormat="1" ht="20.25" customHeight="1"/>
    <row r="2379" s="686" customFormat="1" ht="20.25" customHeight="1"/>
    <row r="2380" s="686" customFormat="1" ht="20.25" customHeight="1"/>
    <row r="2381" s="686" customFormat="1" ht="20.25" customHeight="1"/>
    <row r="2382" s="686" customFormat="1" ht="20.25" customHeight="1"/>
    <row r="2383" s="686" customFormat="1" ht="20.25" customHeight="1"/>
    <row r="2384" s="686" customFormat="1" ht="20.25" customHeight="1"/>
    <row r="2385" s="686" customFormat="1" ht="20.25" customHeight="1"/>
    <row r="2386" s="686" customFormat="1" ht="20.25" customHeight="1"/>
    <row r="2387" s="686" customFormat="1" ht="20.25" customHeight="1"/>
    <row r="2388" s="686" customFormat="1" ht="20.25" customHeight="1"/>
    <row r="2389" s="686" customFormat="1" ht="20.25" customHeight="1"/>
    <row r="2390" s="686" customFormat="1" ht="20.25" customHeight="1"/>
    <row r="2391" s="686" customFormat="1" ht="20.25" customHeight="1"/>
    <row r="2392" s="686" customFormat="1" ht="20.25" customHeight="1"/>
    <row r="2393" s="686" customFormat="1" ht="20.25" customHeight="1"/>
    <row r="2394" s="686" customFormat="1" ht="20.25" customHeight="1"/>
    <row r="2395" s="686" customFormat="1" ht="20.25" customHeight="1"/>
    <row r="2396" s="686" customFormat="1" ht="20.25" customHeight="1"/>
    <row r="2397" s="686" customFormat="1" ht="20.25" customHeight="1"/>
    <row r="2398" s="686" customFormat="1" ht="20.25" customHeight="1"/>
    <row r="2399" s="686" customFormat="1" ht="20.25" customHeight="1"/>
    <row r="2400" s="686" customFormat="1" ht="20.25" customHeight="1"/>
    <row r="2401" s="686" customFormat="1" ht="20.25" customHeight="1"/>
    <row r="2402" s="686" customFormat="1" ht="20.25" customHeight="1"/>
    <row r="2403" s="686" customFormat="1" ht="20.25" customHeight="1"/>
    <row r="2404" s="686" customFormat="1" ht="20.25" customHeight="1"/>
    <row r="2405" s="686" customFormat="1" ht="20.25" customHeight="1"/>
    <row r="2406" s="686" customFormat="1" ht="20.25" customHeight="1"/>
    <row r="2407" s="686" customFormat="1" ht="20.25" customHeight="1"/>
    <row r="2408" s="686" customFormat="1" ht="20.25" customHeight="1"/>
    <row r="2409" s="686" customFormat="1" ht="20.25" customHeight="1"/>
    <row r="2410" s="686" customFormat="1" ht="20.25" customHeight="1"/>
    <row r="2411" s="686" customFormat="1" ht="20.25" customHeight="1"/>
    <row r="2412" s="686" customFormat="1" ht="20.25" customHeight="1"/>
    <row r="2413" s="686" customFormat="1" ht="20.25" customHeight="1"/>
    <row r="2414" s="686" customFormat="1" ht="20.25" customHeight="1"/>
    <row r="2415" s="686" customFormat="1" ht="20.25" customHeight="1"/>
    <row r="2416" s="686" customFormat="1" ht="20.25" customHeight="1"/>
    <row r="2417" s="686" customFormat="1" ht="20.25" customHeight="1"/>
    <row r="2418" s="686" customFormat="1" ht="20.25" customHeight="1"/>
    <row r="2419" s="686" customFormat="1" ht="20.25" customHeight="1"/>
    <row r="2420" s="686" customFormat="1" ht="20.25" customHeight="1"/>
    <row r="2421" s="686" customFormat="1" ht="20.25" customHeight="1"/>
    <row r="2422" s="686" customFormat="1" ht="20.25" customHeight="1"/>
    <row r="2423" s="686" customFormat="1" ht="20.25" customHeight="1"/>
    <row r="2424" s="686" customFormat="1" ht="20.25" customHeight="1"/>
    <row r="2425" s="686" customFormat="1" ht="20.25" customHeight="1"/>
    <row r="2426" s="686" customFormat="1" ht="20.25" customHeight="1"/>
    <row r="2427" s="686" customFormat="1" ht="20.25" customHeight="1"/>
    <row r="2428" s="686" customFormat="1" ht="20.25" customHeight="1"/>
    <row r="2429" s="686" customFormat="1" ht="20.25" customHeight="1"/>
    <row r="2430" s="686" customFormat="1" ht="20.25" customHeight="1"/>
    <row r="2431" s="686" customFormat="1" ht="20.25" customHeight="1"/>
    <row r="2432" s="686" customFormat="1" ht="20.25" customHeight="1"/>
    <row r="2433" s="686" customFormat="1" ht="20.25" customHeight="1"/>
    <row r="2434" s="686" customFormat="1" ht="20.25" customHeight="1"/>
    <row r="2435" s="686" customFormat="1" ht="20.25" customHeight="1"/>
    <row r="2436" s="686" customFormat="1" ht="20.25" customHeight="1"/>
    <row r="2437" s="686" customFormat="1" ht="20.25" customHeight="1"/>
    <row r="2438" s="686" customFormat="1" ht="20.25" customHeight="1"/>
    <row r="2439" s="686" customFormat="1" ht="20.25" customHeight="1"/>
    <row r="2440" s="686" customFormat="1" ht="20.25" customHeight="1"/>
    <row r="2441" s="686" customFormat="1" ht="20.25" customHeight="1"/>
    <row r="2442" s="686" customFormat="1" ht="20.25" customHeight="1"/>
    <row r="2443" s="686" customFormat="1" ht="20.25" customHeight="1"/>
    <row r="2444" s="686" customFormat="1" ht="20.25" customHeight="1"/>
    <row r="2445" s="686" customFormat="1" ht="20.25" customHeight="1"/>
    <row r="2446" s="686" customFormat="1" ht="20.25" customHeight="1"/>
    <row r="2447" s="686" customFormat="1" ht="20.25" customHeight="1"/>
    <row r="2448" s="686" customFormat="1" ht="20.25" customHeight="1"/>
    <row r="2449" s="686" customFormat="1" ht="20.25" customHeight="1"/>
    <row r="2450" s="686" customFormat="1" ht="20.25" customHeight="1"/>
    <row r="2451" s="686" customFormat="1" ht="20.25" customHeight="1"/>
    <row r="2452" s="686" customFormat="1" ht="20.25" customHeight="1"/>
    <row r="2453" s="686" customFormat="1" ht="20.25" customHeight="1"/>
    <row r="2454" s="686" customFormat="1" ht="20.25" customHeight="1"/>
    <row r="2455" s="686" customFormat="1" ht="20.25" customHeight="1"/>
    <row r="2456" s="686" customFormat="1" ht="20.25" customHeight="1"/>
    <row r="2457" s="686" customFormat="1" ht="20.25" customHeight="1"/>
    <row r="2458" s="686" customFormat="1" ht="20.25" customHeight="1"/>
    <row r="2459" s="686" customFormat="1" ht="20.25" customHeight="1"/>
    <row r="2460" s="686" customFormat="1" ht="20.25" customHeight="1"/>
    <row r="2461" s="686" customFormat="1" ht="20.25" customHeight="1"/>
    <row r="2462" s="686" customFormat="1" ht="20.25" customHeight="1"/>
    <row r="2463" s="686" customFormat="1" ht="20.25" customHeight="1"/>
    <row r="2464" s="686" customFormat="1" ht="20.25" customHeight="1"/>
    <row r="2465" s="686" customFormat="1" ht="20.25" customHeight="1"/>
    <row r="2466" s="686" customFormat="1" ht="20.25" customHeight="1"/>
    <row r="2467" s="686" customFormat="1" ht="20.25" customHeight="1"/>
    <row r="2468" s="686" customFormat="1" ht="20.25" customHeight="1"/>
    <row r="2469" s="686" customFormat="1" ht="20.25" customHeight="1"/>
    <row r="2470" s="686" customFormat="1" ht="20.25" customHeight="1"/>
    <row r="2471" s="686" customFormat="1" ht="20.25" customHeight="1"/>
    <row r="2472" s="686" customFormat="1" ht="20.25" customHeight="1"/>
    <row r="2473" s="686" customFormat="1" ht="20.25" customHeight="1"/>
    <row r="2474" s="686" customFormat="1" ht="20.25" customHeight="1"/>
    <row r="2475" s="686" customFormat="1" ht="20.25" customHeight="1"/>
    <row r="2476" s="686" customFormat="1" ht="20.25" customHeight="1"/>
    <row r="2477" s="686" customFormat="1" ht="20.25" customHeight="1"/>
    <row r="2478" s="686" customFormat="1" ht="20.25" customHeight="1"/>
    <row r="2479" s="686" customFormat="1" ht="20.25" customHeight="1"/>
    <row r="2480" s="686" customFormat="1" ht="20.25" customHeight="1"/>
    <row r="2481" s="686" customFormat="1" ht="20.25" customHeight="1"/>
    <row r="2482" s="686" customFormat="1" ht="20.25" customHeight="1"/>
    <row r="2483" s="686" customFormat="1" ht="20.25" customHeight="1"/>
    <row r="2484" s="686" customFormat="1" ht="20.25" customHeight="1"/>
    <row r="2485" s="686" customFormat="1" ht="20.25" customHeight="1"/>
    <row r="2486" s="686" customFormat="1" ht="20.25" customHeight="1"/>
    <row r="2487" s="686" customFormat="1" ht="20.25" customHeight="1"/>
    <row r="2488" s="686" customFormat="1" ht="20.25" customHeight="1"/>
    <row r="2489" s="686" customFormat="1" ht="20.25" customHeight="1"/>
    <row r="2490" s="686" customFormat="1" ht="20.25" customHeight="1"/>
    <row r="2491" s="686" customFormat="1" ht="20.25" customHeight="1"/>
    <row r="2492" s="686" customFormat="1" ht="20.25" customHeight="1"/>
    <row r="2493" s="686" customFormat="1" ht="20.25" customHeight="1"/>
    <row r="2494" s="686" customFormat="1" ht="20.25" customHeight="1"/>
    <row r="2495" s="686" customFormat="1" ht="20.25" customHeight="1"/>
    <row r="2496" s="686" customFormat="1" ht="20.25" customHeight="1"/>
    <row r="2497" s="686" customFormat="1" ht="20.25" customHeight="1"/>
    <row r="2498" s="686" customFormat="1" ht="20.25" customHeight="1"/>
    <row r="2499" s="686" customFormat="1" ht="20.25" customHeight="1"/>
    <row r="2500" s="686" customFormat="1" ht="20.25" customHeight="1"/>
    <row r="2501" s="686" customFormat="1" ht="20.25" customHeight="1"/>
    <row r="2502" s="686" customFormat="1" ht="20.25" customHeight="1"/>
    <row r="2503" s="686" customFormat="1" ht="20.25" customHeight="1"/>
    <row r="2504" s="686" customFormat="1" ht="20.25" customHeight="1"/>
    <row r="2505" s="686" customFormat="1" ht="20.25" customHeight="1"/>
    <row r="2506" s="686" customFormat="1" ht="20.25" customHeight="1"/>
    <row r="2507" s="686" customFormat="1" ht="20.25" customHeight="1"/>
    <row r="2508" s="686" customFormat="1" ht="20.25" customHeight="1"/>
    <row r="2509" s="686" customFormat="1" ht="20.25" customHeight="1"/>
    <row r="2510" s="686" customFormat="1" ht="20.25" customHeight="1"/>
    <row r="2511" s="686" customFormat="1" ht="20.25" customHeight="1"/>
    <row r="2512" s="686" customFormat="1" ht="20.25" customHeight="1"/>
    <row r="2513" s="686" customFormat="1" ht="20.25" customHeight="1"/>
    <row r="2514" s="686" customFormat="1" ht="20.25" customHeight="1"/>
    <row r="2515" s="686" customFormat="1" ht="20.25" customHeight="1"/>
    <row r="2516" s="686" customFormat="1" ht="20.25" customHeight="1"/>
    <row r="2517" s="686" customFormat="1" ht="20.25" customHeight="1"/>
    <row r="2518" s="686" customFormat="1" ht="20.25" customHeight="1"/>
    <row r="2519" s="686" customFormat="1" ht="20.25" customHeight="1"/>
    <row r="2520" s="686" customFormat="1" ht="20.25" customHeight="1"/>
    <row r="2521" s="686" customFormat="1" ht="20.25" customHeight="1"/>
    <row r="2522" s="686" customFormat="1" ht="20.25" customHeight="1"/>
    <row r="2523" s="686" customFormat="1" ht="20.25" customHeight="1"/>
    <row r="2524" s="686" customFormat="1" ht="20.25" customHeight="1"/>
    <row r="2525" s="686" customFormat="1" ht="20.25" customHeight="1"/>
    <row r="2526" s="686" customFormat="1" ht="20.25" customHeight="1"/>
    <row r="2527" s="686" customFormat="1" ht="20.25" customHeight="1"/>
    <row r="2528" s="686" customFormat="1" ht="20.25" customHeight="1"/>
    <row r="2529" s="686" customFormat="1" ht="20.25" customHeight="1"/>
    <row r="2530" s="686" customFormat="1" ht="20.25" customHeight="1"/>
    <row r="2531" s="686" customFormat="1" ht="20.25" customHeight="1"/>
    <row r="2532" s="686" customFormat="1" ht="20.25" customHeight="1"/>
    <row r="2533" s="686" customFormat="1" ht="20.25" customHeight="1"/>
    <row r="2534" s="686" customFormat="1" ht="20.25" customHeight="1"/>
    <row r="2535" s="686" customFormat="1" ht="20.25" customHeight="1"/>
    <row r="2536" s="686" customFormat="1" ht="20.25" customHeight="1"/>
    <row r="2537" s="686" customFormat="1" ht="20.25" customHeight="1"/>
    <row r="2538" s="686" customFormat="1" ht="20.25" customHeight="1"/>
    <row r="2539" s="686" customFormat="1" ht="20.25" customHeight="1"/>
    <row r="2540" s="686" customFormat="1" ht="20.25" customHeight="1"/>
    <row r="2541" s="686" customFormat="1" ht="20.25" customHeight="1"/>
    <row r="2542" s="686" customFormat="1" ht="20.25" customHeight="1"/>
    <row r="2543" s="686" customFormat="1" ht="20.25" customHeight="1"/>
    <row r="2544" s="686" customFormat="1" ht="20.25" customHeight="1"/>
    <row r="2545" s="686" customFormat="1" ht="20.25" customHeight="1"/>
    <row r="2546" s="686" customFormat="1" ht="20.25" customHeight="1"/>
    <row r="2547" s="686" customFormat="1" ht="20.25" customHeight="1"/>
    <row r="2548" s="686" customFormat="1" ht="20.25" customHeight="1"/>
    <row r="2549" s="686" customFormat="1" ht="20.25" customHeight="1"/>
    <row r="2550" s="686" customFormat="1" ht="20.25" customHeight="1"/>
    <row r="2551" s="686" customFormat="1" ht="20.25" customHeight="1"/>
    <row r="2552" s="686" customFormat="1" ht="20.25" customHeight="1"/>
    <row r="2553" s="686" customFormat="1" ht="20.25" customHeight="1"/>
    <row r="2554" s="686" customFormat="1" ht="20.25" customHeight="1"/>
    <row r="2555" s="686" customFormat="1" ht="20.25" customHeight="1"/>
    <row r="2556" s="686" customFormat="1" ht="20.25" customHeight="1"/>
    <row r="2557" s="686" customFormat="1" ht="20.25" customHeight="1"/>
    <row r="2558" s="686" customFormat="1" ht="20.25" customHeight="1"/>
    <row r="2559" s="686" customFormat="1" ht="20.25" customHeight="1"/>
    <row r="2560" s="686" customFormat="1" ht="20.25" customHeight="1"/>
    <row r="2561" s="686" customFormat="1" ht="20.25" customHeight="1"/>
    <row r="2562" s="686" customFormat="1" ht="20.25" customHeight="1"/>
    <row r="2563" s="686" customFormat="1" ht="20.25" customHeight="1"/>
    <row r="2564" s="686" customFormat="1" ht="20.25" customHeight="1"/>
    <row r="2565" s="686" customFormat="1" ht="20.25" customHeight="1"/>
    <row r="2566" s="686" customFormat="1" ht="20.25" customHeight="1"/>
    <row r="2567" s="686" customFormat="1" ht="20.25" customHeight="1"/>
    <row r="2568" s="686" customFormat="1" ht="20.25" customHeight="1"/>
    <row r="2569" s="686" customFormat="1" ht="20.25" customHeight="1"/>
    <row r="2570" s="686" customFormat="1" ht="20.25" customHeight="1"/>
    <row r="2571" s="686" customFormat="1" ht="20.25" customHeight="1"/>
    <row r="2572" s="686" customFormat="1" ht="20.25" customHeight="1"/>
    <row r="2573" s="686" customFormat="1" ht="20.25" customHeight="1"/>
    <row r="2574" s="686" customFormat="1" ht="20.25" customHeight="1"/>
    <row r="2575" s="686" customFormat="1" ht="20.25" customHeight="1"/>
    <row r="2576" s="686" customFormat="1" ht="20.25" customHeight="1"/>
    <row r="2577" s="686" customFormat="1" ht="20.25" customHeight="1"/>
    <row r="2578" s="686" customFormat="1" ht="20.25" customHeight="1"/>
    <row r="2579" s="686" customFormat="1" ht="20.25" customHeight="1"/>
    <row r="2580" s="686" customFormat="1" ht="20.25" customHeight="1"/>
    <row r="2581" s="686" customFormat="1" ht="20.25" customHeight="1"/>
    <row r="2582" s="686" customFormat="1" ht="20.25" customHeight="1"/>
    <row r="2583" s="686" customFormat="1" ht="20.25" customHeight="1"/>
    <row r="2584" s="686" customFormat="1" ht="20.25" customHeight="1"/>
    <row r="2585" s="686" customFormat="1" ht="20.25" customHeight="1"/>
    <row r="2586" s="686" customFormat="1" ht="20.25" customHeight="1"/>
    <row r="2587" s="686" customFormat="1" ht="20.25" customHeight="1"/>
    <row r="2588" s="686" customFormat="1" ht="20.25" customHeight="1"/>
    <row r="2589" s="686" customFormat="1" ht="20.25" customHeight="1"/>
    <row r="2590" s="686" customFormat="1" ht="20.25" customHeight="1"/>
    <row r="2591" s="686" customFormat="1" ht="20.25" customHeight="1"/>
    <row r="2592" s="686" customFormat="1" ht="20.25" customHeight="1"/>
    <row r="2593" s="686" customFormat="1" ht="20.25" customHeight="1"/>
    <row r="2594" s="686" customFormat="1" ht="20.25" customHeight="1"/>
    <row r="2595" s="686" customFormat="1" ht="20.25" customHeight="1"/>
    <row r="2596" s="686" customFormat="1" ht="20.25" customHeight="1"/>
    <row r="2597" s="686" customFormat="1" ht="20.25" customHeight="1"/>
    <row r="2598" s="686" customFormat="1" ht="20.25" customHeight="1"/>
    <row r="2599" s="686" customFormat="1" ht="20.25" customHeight="1"/>
    <row r="2600" s="686" customFormat="1" ht="20.25" customHeight="1"/>
    <row r="2601" s="686" customFormat="1" ht="20.25" customHeight="1"/>
    <row r="2602" s="686" customFormat="1" ht="20.25" customHeight="1"/>
    <row r="2603" s="686" customFormat="1" ht="20.25" customHeight="1"/>
    <row r="2604" s="686" customFormat="1" ht="20.25" customHeight="1"/>
    <row r="2605" s="686" customFormat="1" ht="20.25" customHeight="1"/>
    <row r="2606" s="686" customFormat="1" ht="20.25" customHeight="1"/>
    <row r="2607" s="686" customFormat="1" ht="20.25" customHeight="1"/>
    <row r="2608" s="686" customFormat="1" ht="20.25" customHeight="1"/>
    <row r="2609" s="686" customFormat="1" ht="20.25" customHeight="1"/>
    <row r="2610" s="686" customFormat="1" ht="20.25" customHeight="1"/>
    <row r="2611" s="686" customFormat="1" ht="20.25" customHeight="1"/>
    <row r="2612" s="686" customFormat="1" ht="20.25" customHeight="1"/>
    <row r="2613" s="686" customFormat="1" ht="20.25" customHeight="1"/>
    <row r="2614" s="686" customFormat="1" ht="20.25" customHeight="1"/>
    <row r="2615" s="686" customFormat="1" ht="20.25" customHeight="1"/>
    <row r="2616" s="686" customFormat="1" ht="20.25" customHeight="1"/>
    <row r="2617" s="686" customFormat="1" ht="20.25" customHeight="1"/>
    <row r="2618" s="686" customFormat="1" ht="20.25" customHeight="1"/>
    <row r="2619" s="686" customFormat="1" ht="20.25" customHeight="1"/>
    <row r="2620" s="686" customFormat="1" ht="20.25" customHeight="1"/>
    <row r="2621" s="686" customFormat="1" ht="20.25" customHeight="1"/>
    <row r="2622" s="686" customFormat="1" ht="20.25" customHeight="1"/>
    <row r="2623" s="686" customFormat="1" ht="20.25" customHeight="1"/>
    <row r="2624" s="686" customFormat="1" ht="20.25" customHeight="1"/>
    <row r="2625" s="686" customFormat="1" ht="20.25" customHeight="1"/>
    <row r="2626" s="686" customFormat="1" ht="20.25" customHeight="1"/>
    <row r="2627" s="686" customFormat="1" ht="20.25" customHeight="1"/>
    <row r="2628" s="686" customFormat="1" ht="20.25" customHeight="1"/>
    <row r="2629" s="686" customFormat="1" ht="20.25" customHeight="1"/>
    <row r="2630" s="686" customFormat="1" ht="20.25" customHeight="1"/>
    <row r="2631" s="686" customFormat="1" ht="20.25" customHeight="1"/>
    <row r="2632" s="686" customFormat="1" ht="20.25" customHeight="1"/>
    <row r="2633" s="686" customFormat="1" ht="20.25" customHeight="1"/>
    <row r="2634" s="686" customFormat="1" ht="20.25" customHeight="1"/>
    <row r="2635" s="686" customFormat="1" ht="20.25" customHeight="1"/>
    <row r="2636" s="686" customFormat="1" ht="20.25" customHeight="1"/>
    <row r="2637" s="686" customFormat="1" ht="20.25" customHeight="1"/>
    <row r="2638" s="686" customFormat="1" ht="20.25" customHeight="1"/>
    <row r="2639" s="686" customFormat="1" ht="20.25" customHeight="1"/>
    <row r="2640" s="686" customFormat="1" ht="20.25" customHeight="1"/>
    <row r="2641" s="686" customFormat="1" ht="20.25" customHeight="1"/>
    <row r="2642" s="686" customFormat="1" ht="20.25" customHeight="1"/>
    <row r="2643" s="686" customFormat="1" ht="20.25" customHeight="1"/>
    <row r="2644" s="686" customFormat="1" ht="20.25" customHeight="1"/>
    <row r="2645" s="686" customFormat="1" ht="20.25" customHeight="1"/>
    <row r="2646" s="686" customFormat="1" ht="20.25" customHeight="1"/>
    <row r="2647" s="686" customFormat="1" ht="20.25" customHeight="1"/>
    <row r="2648" s="686" customFormat="1" ht="20.25" customHeight="1"/>
    <row r="2649" s="686" customFormat="1" ht="20.25" customHeight="1"/>
    <row r="2650" s="686" customFormat="1" ht="20.25" customHeight="1"/>
    <row r="2651" s="686" customFormat="1" ht="20.25" customHeight="1"/>
    <row r="2652" s="686" customFormat="1" ht="20.25" customHeight="1"/>
    <row r="2653" s="686" customFormat="1" ht="20.25" customHeight="1"/>
    <row r="2654" s="686" customFormat="1" ht="20.25" customHeight="1"/>
    <row r="2655" s="686" customFormat="1" ht="20.25" customHeight="1"/>
    <row r="2656" s="686" customFormat="1" ht="20.25" customHeight="1"/>
    <row r="2657" s="686" customFormat="1" ht="20.25" customHeight="1"/>
    <row r="2658" s="686" customFormat="1" ht="20.25" customHeight="1"/>
    <row r="2659" s="686" customFormat="1" ht="20.25" customHeight="1"/>
    <row r="2660" s="686" customFormat="1" ht="20.25" customHeight="1"/>
    <row r="2661" s="686" customFormat="1" ht="20.25" customHeight="1"/>
    <row r="2662" s="686" customFormat="1" ht="20.25" customHeight="1"/>
    <row r="2663" s="686" customFormat="1" ht="20.25" customHeight="1"/>
    <row r="2664" s="686" customFormat="1" ht="20.25" customHeight="1"/>
    <row r="2665" s="686" customFormat="1" ht="20.25" customHeight="1"/>
    <row r="2666" s="686" customFormat="1" ht="20.25" customHeight="1"/>
    <row r="2667" s="686" customFormat="1" ht="20.25" customHeight="1"/>
    <row r="2668" s="686" customFormat="1" ht="20.25" customHeight="1"/>
    <row r="2669" s="686" customFormat="1" ht="20.25" customHeight="1"/>
    <row r="2670" s="686" customFormat="1" ht="20.25" customHeight="1"/>
    <row r="2671" s="686" customFormat="1" ht="20.25" customHeight="1"/>
    <row r="2672" s="686" customFormat="1" ht="20.25" customHeight="1"/>
    <row r="2673" s="686" customFormat="1" ht="20.25" customHeight="1"/>
    <row r="2674" s="686" customFormat="1" ht="20.25" customHeight="1"/>
    <row r="2675" s="686" customFormat="1" ht="20.25" customHeight="1"/>
    <row r="2676" s="686" customFormat="1" ht="20.25" customHeight="1"/>
    <row r="2677" s="686" customFormat="1" ht="20.25" customHeight="1"/>
    <row r="2678" s="686" customFormat="1" ht="20.25" customHeight="1"/>
    <row r="2679" s="686" customFormat="1" ht="20.25" customHeight="1"/>
    <row r="2680" s="686" customFormat="1" ht="20.25" customHeight="1"/>
    <row r="2681" s="686" customFormat="1" ht="20.25" customHeight="1"/>
    <row r="2682" s="686" customFormat="1" ht="20.25" customHeight="1"/>
    <row r="2683" s="686" customFormat="1" ht="20.25" customHeight="1"/>
    <row r="2684" s="686" customFormat="1" ht="20.25" customHeight="1"/>
    <row r="2685" s="686" customFormat="1" ht="20.25" customHeight="1"/>
    <row r="2686" s="686" customFormat="1" ht="20.25" customHeight="1"/>
    <row r="2687" s="686" customFormat="1" ht="20.25" customHeight="1"/>
    <row r="2688" s="686" customFormat="1" ht="20.25" customHeight="1"/>
    <row r="2689" s="686" customFormat="1" ht="20.25" customHeight="1"/>
    <row r="2690" s="686" customFormat="1" ht="20.25" customHeight="1"/>
    <row r="2691" s="686" customFormat="1" ht="20.25" customHeight="1"/>
    <row r="2692" s="686" customFormat="1" ht="20.25" customHeight="1"/>
    <row r="2693" s="686" customFormat="1" ht="20.25" customHeight="1"/>
    <row r="2694" s="686" customFormat="1" ht="20.25" customHeight="1"/>
    <row r="2695" s="686" customFormat="1" ht="20.25" customHeight="1"/>
    <row r="2696" s="686" customFormat="1" ht="20.25" customHeight="1"/>
    <row r="2697" s="686" customFormat="1" ht="20.25" customHeight="1"/>
    <row r="2698" s="686" customFormat="1" ht="20.25" customHeight="1"/>
    <row r="2699" s="686" customFormat="1" ht="20.25" customHeight="1"/>
    <row r="2700" s="686" customFormat="1" ht="20.25" customHeight="1"/>
    <row r="2701" s="686" customFormat="1" ht="20.25" customHeight="1"/>
    <row r="2702" s="686" customFormat="1" ht="20.25" customHeight="1"/>
    <row r="2703" s="686" customFormat="1" ht="20.25" customHeight="1"/>
    <row r="2704" s="686" customFormat="1" ht="20.25" customHeight="1"/>
    <row r="2705" s="686" customFormat="1" ht="20.25" customHeight="1"/>
    <row r="2706" s="686" customFormat="1" ht="20.25" customHeight="1"/>
    <row r="2707" s="686" customFormat="1" ht="20.25" customHeight="1"/>
    <row r="2708" s="686" customFormat="1" ht="20.25" customHeight="1"/>
    <row r="2709" s="686" customFormat="1" ht="20.25" customHeight="1"/>
    <row r="2710" s="686" customFormat="1" ht="20.25" customHeight="1"/>
    <row r="2711" s="686" customFormat="1" ht="20.25" customHeight="1"/>
    <row r="2712" s="686" customFormat="1" ht="20.25" customHeight="1"/>
    <row r="2713" s="686" customFormat="1" ht="20.25" customHeight="1"/>
    <row r="2714" s="686" customFormat="1" ht="20.25" customHeight="1"/>
    <row r="2715" s="686" customFormat="1" ht="20.25" customHeight="1"/>
    <row r="2716" s="686" customFormat="1" ht="20.25" customHeight="1"/>
    <row r="2717" s="686" customFormat="1" ht="20.25" customHeight="1"/>
    <row r="2718" s="686" customFormat="1" ht="20.25" customHeight="1"/>
    <row r="2719" s="686" customFormat="1" ht="20.25" customHeight="1"/>
    <row r="2720" s="686" customFormat="1" ht="20.25" customHeight="1"/>
    <row r="2721" s="686" customFormat="1" ht="20.25" customHeight="1"/>
    <row r="2722" s="686" customFormat="1" ht="20.25" customHeight="1"/>
    <row r="2723" s="686" customFormat="1" ht="20.25" customHeight="1"/>
    <row r="2724" s="686" customFormat="1" ht="20.25" customHeight="1"/>
    <row r="2725" s="686" customFormat="1" ht="20.25" customHeight="1"/>
    <row r="2726" s="686" customFormat="1" ht="20.25" customHeight="1"/>
    <row r="2727" s="686" customFormat="1" ht="20.25" customHeight="1"/>
    <row r="2728" s="686" customFormat="1" ht="20.25" customHeight="1"/>
    <row r="2729" s="686" customFormat="1" ht="20.25" customHeight="1"/>
    <row r="2730" s="686" customFormat="1" ht="20.25" customHeight="1"/>
    <row r="2731" s="686" customFormat="1" ht="20.25" customHeight="1"/>
    <row r="2732" s="686" customFormat="1" ht="20.25" customHeight="1"/>
    <row r="2733" s="686" customFormat="1" ht="20.25" customHeight="1"/>
    <row r="2734" s="686" customFormat="1" ht="20.25" customHeight="1"/>
    <row r="2735" s="686" customFormat="1" ht="20.25" customHeight="1"/>
    <row r="2736" s="686" customFormat="1" ht="20.25" customHeight="1"/>
    <row r="2737" s="686" customFormat="1" ht="20.25" customHeight="1"/>
    <row r="2738" s="686" customFormat="1" ht="20.25" customHeight="1"/>
    <row r="2739" s="686" customFormat="1" ht="20.25" customHeight="1"/>
    <row r="2740" s="686" customFormat="1" ht="20.25" customHeight="1"/>
    <row r="2741" s="686" customFormat="1" ht="20.25" customHeight="1"/>
    <row r="2742" s="686" customFormat="1" ht="20.25" customHeight="1"/>
    <row r="2743" s="686" customFormat="1" ht="20.25" customHeight="1"/>
    <row r="2744" s="686" customFormat="1" ht="20.25" customHeight="1"/>
    <row r="2745" s="686" customFormat="1" ht="20.25" customHeight="1"/>
    <row r="2746" s="686" customFormat="1" ht="20.25" customHeight="1"/>
    <row r="2747" s="686" customFormat="1" ht="20.25" customHeight="1"/>
    <row r="2748" s="686" customFormat="1" ht="20.25" customHeight="1"/>
    <row r="2749" s="686" customFormat="1" ht="20.25" customHeight="1"/>
    <row r="2750" s="686" customFormat="1" ht="20.25" customHeight="1"/>
    <row r="2751" s="686" customFormat="1" ht="20.25" customHeight="1"/>
    <row r="2752" s="686" customFormat="1" ht="20.25" customHeight="1"/>
    <row r="2753" s="686" customFormat="1" ht="20.25" customHeight="1"/>
    <row r="2754" s="686" customFormat="1" ht="20.25" customHeight="1"/>
    <row r="2755" s="686" customFormat="1" ht="20.25" customHeight="1"/>
    <row r="2756" s="686" customFormat="1" ht="20.25" customHeight="1"/>
    <row r="2757" s="686" customFormat="1" ht="20.25" customHeight="1"/>
    <row r="2758" s="686" customFormat="1" ht="20.25" customHeight="1"/>
    <row r="2759" s="686" customFormat="1" ht="20.25" customHeight="1"/>
    <row r="2760" s="686" customFormat="1" ht="20.25" customHeight="1"/>
    <row r="2761" s="686" customFormat="1" ht="20.25" customHeight="1"/>
    <row r="2762" s="686" customFormat="1" ht="20.25" customHeight="1"/>
    <row r="2763" s="686" customFormat="1" ht="20.25" customHeight="1"/>
    <row r="2764" s="686" customFormat="1" ht="20.25" customHeight="1"/>
    <row r="2765" s="686" customFormat="1" ht="20.25" customHeight="1"/>
    <row r="2766" s="686" customFormat="1" ht="20.25" customHeight="1"/>
    <row r="2767" s="686" customFormat="1" ht="20.25" customHeight="1"/>
    <row r="2768" s="686" customFormat="1" ht="20.25" customHeight="1"/>
    <row r="2769" s="686" customFormat="1" ht="20.25" customHeight="1"/>
    <row r="2770" s="686" customFormat="1" ht="20.25" customHeight="1"/>
    <row r="2771" s="686" customFormat="1" ht="20.25" customHeight="1"/>
    <row r="2772" s="686" customFormat="1" ht="20.25" customHeight="1"/>
    <row r="2773" s="686" customFormat="1" ht="20.25" customHeight="1"/>
    <row r="2774" s="686" customFormat="1" ht="20.25" customHeight="1"/>
    <row r="2775" s="686" customFormat="1" ht="20.25" customHeight="1"/>
    <row r="2776" s="686" customFormat="1" ht="20.25" customHeight="1"/>
    <row r="2777" s="686" customFormat="1" ht="20.25" customHeight="1"/>
    <row r="2778" s="686" customFormat="1" ht="20.25" customHeight="1"/>
    <row r="2779" s="686" customFormat="1" ht="20.25" customHeight="1"/>
    <row r="2780" s="686" customFormat="1" ht="20.25" customHeight="1"/>
    <row r="2781" s="686" customFormat="1" ht="20.25" customHeight="1"/>
    <row r="2782" s="686" customFormat="1" ht="20.25" customHeight="1"/>
    <row r="2783" s="686" customFormat="1" ht="20.25" customHeight="1"/>
    <row r="2784" s="686" customFormat="1" ht="20.25" customHeight="1"/>
    <row r="2785" s="686" customFormat="1" ht="20.25" customHeight="1"/>
    <row r="2786" s="686" customFormat="1" ht="20.25" customHeight="1"/>
    <row r="2787" s="686" customFormat="1" ht="20.25" customHeight="1"/>
    <row r="2788" s="686" customFormat="1" ht="20.25" customHeight="1"/>
    <row r="2789" s="686" customFormat="1" ht="20.25" customHeight="1"/>
    <row r="2790" s="686" customFormat="1" ht="20.25" customHeight="1"/>
    <row r="2791" s="686" customFormat="1" ht="20.25" customHeight="1"/>
    <row r="2792" s="686" customFormat="1" ht="20.25" customHeight="1"/>
    <row r="2793" s="686" customFormat="1" ht="20.25" customHeight="1"/>
    <row r="2794" s="686" customFormat="1" ht="20.25" customHeight="1"/>
    <row r="2795" s="686" customFormat="1" ht="20.25" customHeight="1"/>
    <row r="2796" s="686" customFormat="1" ht="20.25" customHeight="1"/>
    <row r="2797" s="686" customFormat="1" ht="20.25" customHeight="1"/>
    <row r="2798" s="686" customFormat="1" ht="20.25" customHeight="1"/>
    <row r="2799" s="686" customFormat="1" ht="20.25" customHeight="1"/>
    <row r="2800" s="686" customFormat="1" ht="20.25" customHeight="1"/>
    <row r="2801" s="686" customFormat="1" ht="20.25" customHeight="1"/>
    <row r="2802" s="686" customFormat="1" ht="20.25" customHeight="1"/>
    <row r="2803" s="686" customFormat="1" ht="20.25" customHeight="1"/>
    <row r="2804" s="686" customFormat="1" ht="20.25" customHeight="1"/>
    <row r="2805" s="686" customFormat="1" ht="20.25" customHeight="1"/>
    <row r="2806" s="686" customFormat="1" ht="20.25" customHeight="1"/>
    <row r="2807" s="686" customFormat="1" ht="20.25" customHeight="1"/>
    <row r="2808" s="686" customFormat="1" ht="20.25" customHeight="1"/>
    <row r="2809" s="686" customFormat="1" ht="20.25" customHeight="1"/>
    <row r="2810" s="686" customFormat="1" ht="20.25" customHeight="1"/>
    <row r="2811" s="686" customFormat="1" ht="20.25" customHeight="1"/>
    <row r="2812" s="686" customFormat="1" ht="20.25" customHeight="1"/>
    <row r="2813" s="686" customFormat="1" ht="20.25" customHeight="1"/>
    <row r="2814" s="686" customFormat="1" ht="20.25" customHeight="1"/>
    <row r="2815" s="686" customFormat="1" ht="20.25" customHeight="1"/>
    <row r="2816" s="686" customFormat="1" ht="20.25" customHeight="1"/>
    <row r="2817" s="686" customFormat="1" ht="20.25" customHeight="1"/>
    <row r="2818" s="686" customFormat="1" ht="20.25" customHeight="1"/>
    <row r="2819" s="686" customFormat="1" ht="20.25" customHeight="1"/>
    <row r="2820" s="686" customFormat="1" ht="20.25" customHeight="1"/>
    <row r="2821" s="686" customFormat="1" ht="20.25" customHeight="1"/>
    <row r="2822" s="686" customFormat="1" ht="20.25" customHeight="1"/>
    <row r="2823" s="686" customFormat="1" ht="20.25" customHeight="1"/>
    <row r="2824" s="686" customFormat="1" ht="20.25" customHeight="1"/>
    <row r="2825" s="686" customFormat="1" ht="20.25" customHeight="1"/>
    <row r="2826" s="686" customFormat="1" ht="20.25" customHeight="1"/>
    <row r="2827" s="686" customFormat="1" ht="20.25" customHeight="1"/>
    <row r="2828" s="686" customFormat="1" ht="20.25" customHeight="1"/>
    <row r="2829" s="686" customFormat="1" ht="20.25" customHeight="1"/>
    <row r="2830" s="686" customFormat="1" ht="20.25" customHeight="1"/>
    <row r="2831" s="686" customFormat="1" ht="20.25" customHeight="1"/>
    <row r="2832" s="686" customFormat="1" ht="20.25" customHeight="1"/>
    <row r="2833" s="686" customFormat="1" ht="20.25" customHeight="1"/>
    <row r="2834" s="686" customFormat="1" ht="20.25" customHeight="1"/>
    <row r="2835" s="686" customFormat="1" ht="20.25" customHeight="1"/>
    <row r="2836" s="686" customFormat="1" ht="20.25" customHeight="1"/>
    <row r="2837" s="686" customFormat="1" ht="20.25" customHeight="1"/>
    <row r="2838" s="686" customFormat="1" ht="20.25" customHeight="1"/>
    <row r="2839" s="686" customFormat="1" ht="20.25" customHeight="1"/>
    <row r="2840" s="686" customFormat="1" ht="20.25" customHeight="1"/>
    <row r="2841" s="686" customFormat="1" ht="20.25" customHeight="1"/>
    <row r="2842" s="686" customFormat="1" ht="20.25" customHeight="1"/>
    <row r="2843" s="686" customFormat="1" ht="20.25" customHeight="1"/>
    <row r="2844" s="686" customFormat="1" ht="20.25" customHeight="1"/>
    <row r="2845" s="686" customFormat="1" ht="20.25" customHeight="1"/>
    <row r="2846" s="686" customFormat="1" ht="20.25" customHeight="1"/>
    <row r="2847" s="686" customFormat="1" ht="20.25" customHeight="1"/>
    <row r="2848" s="686" customFormat="1" ht="20.25" customHeight="1"/>
    <row r="2849" s="686" customFormat="1" ht="20.25" customHeight="1"/>
    <row r="2850" s="686" customFormat="1" ht="20.25" customHeight="1"/>
    <row r="2851" s="686" customFormat="1" ht="20.25" customHeight="1"/>
    <row r="2852" s="686" customFormat="1" ht="20.25" customHeight="1"/>
    <row r="2853" s="686" customFormat="1" ht="20.25" customHeight="1"/>
    <row r="2854" s="686" customFormat="1" ht="20.25" customHeight="1"/>
    <row r="2855" s="686" customFormat="1" ht="20.25" customHeight="1"/>
    <row r="2856" s="686" customFormat="1" ht="20.25" customHeight="1"/>
    <row r="2857" s="686" customFormat="1" ht="20.25" customHeight="1"/>
    <row r="2858" s="686" customFormat="1" ht="20.25" customHeight="1"/>
    <row r="2859" s="686" customFormat="1" ht="20.25" customHeight="1"/>
    <row r="2860" s="686" customFormat="1" ht="20.25" customHeight="1"/>
    <row r="2861" s="686" customFormat="1" ht="20.25" customHeight="1"/>
    <row r="2862" s="686" customFormat="1" ht="20.25" customHeight="1"/>
    <row r="2863" s="686" customFormat="1" ht="20.25" customHeight="1"/>
    <row r="2864" s="686" customFormat="1" ht="20.25" customHeight="1"/>
    <row r="2865" s="686" customFormat="1" ht="20.25" customHeight="1"/>
    <row r="2866" s="686" customFormat="1" ht="20.25" customHeight="1"/>
    <row r="2867" s="686" customFormat="1" ht="20.25" customHeight="1"/>
    <row r="2868" s="686" customFormat="1" ht="20.25" customHeight="1"/>
    <row r="2869" s="686" customFormat="1" ht="20.25" customHeight="1"/>
    <row r="2870" s="686" customFormat="1" ht="20.25" customHeight="1"/>
    <row r="2871" s="686" customFormat="1" ht="20.25" customHeight="1"/>
    <row r="2872" s="686" customFormat="1" ht="20.25" customHeight="1"/>
    <row r="2873" s="686" customFormat="1" ht="20.25" customHeight="1"/>
    <row r="2874" s="686" customFormat="1" ht="20.25" customHeight="1"/>
    <row r="2875" s="686" customFormat="1" ht="20.25" customHeight="1"/>
    <row r="2876" s="686" customFormat="1" ht="20.25" customHeight="1"/>
    <row r="2877" s="686" customFormat="1" ht="20.25" customHeight="1"/>
    <row r="2878" s="686" customFormat="1" ht="20.25" customHeight="1"/>
    <row r="2879" s="686" customFormat="1" ht="20.25" customHeight="1"/>
    <row r="2880" s="686" customFormat="1" ht="20.25" customHeight="1"/>
    <row r="2881" s="686" customFormat="1" ht="20.25" customHeight="1"/>
    <row r="2882" s="686" customFormat="1" ht="20.25" customHeight="1"/>
    <row r="2883" s="686" customFormat="1" ht="20.25" customHeight="1"/>
    <row r="2884" s="686" customFormat="1" ht="20.25" customHeight="1"/>
    <row r="2885" s="686" customFormat="1" ht="20.25" customHeight="1"/>
    <row r="2886" s="686" customFormat="1" ht="20.25" customHeight="1"/>
    <row r="2887" s="686" customFormat="1" ht="20.25" customHeight="1"/>
    <row r="2888" s="686" customFormat="1" ht="20.25" customHeight="1"/>
    <row r="2889" s="686" customFormat="1" ht="20.25" customHeight="1"/>
    <row r="2890" s="686" customFormat="1" ht="20.25" customHeight="1"/>
    <row r="2891" s="686" customFormat="1" ht="20.25" customHeight="1"/>
    <row r="2892" s="686" customFormat="1" ht="20.25" customHeight="1"/>
    <row r="2893" s="686" customFormat="1" ht="20.25" customHeight="1"/>
    <row r="2894" s="686" customFormat="1" ht="20.25" customHeight="1"/>
    <row r="2895" s="686" customFormat="1" ht="20.25" customHeight="1"/>
    <row r="2896" s="686" customFormat="1" ht="20.25" customHeight="1"/>
    <row r="2897" s="686" customFormat="1" ht="20.25" customHeight="1"/>
    <row r="2898" s="686" customFormat="1" ht="20.25" customHeight="1"/>
    <row r="2899" s="686" customFormat="1" ht="20.25" customHeight="1"/>
    <row r="2900" s="686" customFormat="1" ht="20.25" customHeight="1"/>
    <row r="2901" s="686" customFormat="1" ht="20.25" customHeight="1"/>
    <row r="2902" s="686" customFormat="1" ht="20.25" customHeight="1"/>
    <row r="2903" s="686" customFormat="1" ht="20.25" customHeight="1"/>
    <row r="2904" s="686" customFormat="1" ht="20.25" customHeight="1"/>
    <row r="2905" s="686" customFormat="1" ht="20.25" customHeight="1"/>
    <row r="2906" s="686" customFormat="1" ht="20.25" customHeight="1"/>
    <row r="2907" s="686" customFormat="1" ht="20.25" customHeight="1"/>
    <row r="2908" s="686" customFormat="1" ht="20.25" customHeight="1"/>
    <row r="2909" s="686" customFormat="1" ht="20.25" customHeight="1"/>
    <row r="2910" s="686" customFormat="1" ht="20.25" customHeight="1"/>
    <row r="2911" s="686" customFormat="1" ht="20.25" customHeight="1"/>
    <row r="2912" s="686" customFormat="1" ht="20.25" customHeight="1"/>
    <row r="2913" s="686" customFormat="1" ht="20.25" customHeight="1"/>
    <row r="2914" s="686" customFormat="1" ht="20.25" customHeight="1"/>
    <row r="2915" s="686" customFormat="1" ht="20.25" customHeight="1"/>
    <row r="2916" s="686" customFormat="1" ht="20.25" customHeight="1"/>
    <row r="2917" s="686" customFormat="1" ht="20.25" customHeight="1"/>
    <row r="2918" s="686" customFormat="1" ht="20.25" customHeight="1"/>
    <row r="2919" s="686" customFormat="1" ht="20.25" customHeight="1"/>
    <row r="2920" s="686" customFormat="1" ht="20.25" customHeight="1"/>
    <row r="2921" s="686" customFormat="1" ht="20.25" customHeight="1"/>
    <row r="2922" s="686" customFormat="1" ht="20.25" customHeight="1"/>
    <row r="2923" s="686" customFormat="1" ht="20.25" customHeight="1"/>
    <row r="2924" s="686" customFormat="1" ht="20.25" customHeight="1"/>
    <row r="2925" s="686" customFormat="1" ht="20.25" customHeight="1"/>
    <row r="2926" s="686" customFormat="1" ht="20.25" customHeight="1"/>
    <row r="2927" s="686" customFormat="1" ht="20.25" customHeight="1"/>
    <row r="2928" s="686" customFormat="1" ht="20.25" customHeight="1"/>
    <row r="2929" s="686" customFormat="1" ht="20.25" customHeight="1"/>
    <row r="2930" s="686" customFormat="1" ht="20.25" customHeight="1"/>
    <row r="2931" s="686" customFormat="1" ht="20.25" customHeight="1"/>
    <row r="2932" s="686" customFormat="1" ht="20.25" customHeight="1"/>
    <row r="2933" s="686" customFormat="1" ht="20.25" customHeight="1"/>
    <row r="2934" s="686" customFormat="1" ht="20.25" customHeight="1"/>
    <row r="2935" s="686" customFormat="1" ht="20.25" customHeight="1"/>
    <row r="2936" s="686" customFormat="1" ht="20.25" customHeight="1"/>
    <row r="2937" s="686" customFormat="1" ht="20.25" customHeight="1"/>
    <row r="2938" s="686" customFormat="1" ht="20.25" customHeight="1"/>
    <row r="2939" s="686" customFormat="1" ht="20.25" customHeight="1"/>
    <row r="2940" s="686" customFormat="1" ht="20.25" customHeight="1"/>
    <row r="2941" s="686" customFormat="1" ht="20.25" customHeight="1"/>
    <row r="2942" s="686" customFormat="1" ht="20.25" customHeight="1"/>
    <row r="2943" s="686" customFormat="1" ht="20.25" customHeight="1"/>
    <row r="2944" s="686" customFormat="1" ht="20.25" customHeight="1"/>
    <row r="2945" s="686" customFormat="1" ht="20.25" customHeight="1"/>
    <row r="2946" s="686" customFormat="1" ht="20.25" customHeight="1"/>
    <row r="2947" s="686" customFormat="1" ht="20.25" customHeight="1"/>
    <row r="2948" s="686" customFormat="1" ht="20.25" customHeight="1"/>
    <row r="2949" s="686" customFormat="1" ht="20.25" customHeight="1"/>
    <row r="2950" s="686" customFormat="1" ht="20.25" customHeight="1"/>
    <row r="2951" s="686" customFormat="1" ht="20.25" customHeight="1"/>
    <row r="2952" s="686" customFormat="1" ht="20.25" customHeight="1"/>
    <row r="2953" s="686" customFormat="1" ht="20.25" customHeight="1"/>
    <row r="2954" s="686" customFormat="1" ht="20.25" customHeight="1"/>
    <row r="2955" s="686" customFormat="1" ht="20.25" customHeight="1"/>
    <row r="2956" s="686" customFormat="1" ht="20.25" customHeight="1"/>
    <row r="2957" s="686" customFormat="1" ht="20.25" customHeight="1"/>
    <row r="2958" s="686" customFormat="1" ht="20.25" customHeight="1"/>
    <row r="2959" s="686" customFormat="1" ht="20.25" customHeight="1"/>
    <row r="2960" s="686" customFormat="1" ht="20.25" customHeight="1"/>
    <row r="2961" s="686" customFormat="1" ht="20.25" customHeight="1"/>
    <row r="2962" s="686" customFormat="1" ht="20.25" customHeight="1"/>
    <row r="2963" s="686" customFormat="1" ht="20.25" customHeight="1"/>
    <row r="2964" s="686" customFormat="1" ht="20.25" customHeight="1"/>
    <row r="2965" s="686" customFormat="1" ht="20.25" customHeight="1"/>
    <row r="2966" s="686" customFormat="1" ht="20.25" customHeight="1"/>
    <row r="2967" s="686" customFormat="1" ht="20.25" customHeight="1"/>
    <row r="2968" s="686" customFormat="1" ht="20.25" customHeight="1"/>
    <row r="2969" s="686" customFormat="1" ht="20.25" customHeight="1"/>
    <row r="2970" s="686" customFormat="1" ht="20.25" customHeight="1"/>
    <row r="2971" s="686" customFormat="1" ht="20.25" customHeight="1"/>
    <row r="2972" s="686" customFormat="1" ht="20.25" customHeight="1"/>
    <row r="2973" s="686" customFormat="1" ht="20.25" customHeight="1"/>
    <row r="2974" s="686" customFormat="1" ht="20.25" customHeight="1"/>
    <row r="2975" s="686" customFormat="1" ht="20.25" customHeight="1"/>
    <row r="2976" s="686" customFormat="1" ht="20.25" customHeight="1"/>
    <row r="2977" s="686" customFormat="1" ht="20.25" customHeight="1"/>
    <row r="2978" s="686" customFormat="1" ht="20.25" customHeight="1"/>
    <row r="2979" s="686" customFormat="1" ht="20.25" customHeight="1"/>
    <row r="2980" s="686" customFormat="1" ht="20.25" customHeight="1"/>
    <row r="2981" s="686" customFormat="1" ht="20.25" customHeight="1"/>
    <row r="2982" s="686" customFormat="1" ht="20.25" customHeight="1"/>
    <row r="2983" s="686" customFormat="1" ht="20.25" customHeight="1"/>
    <row r="2984" s="686" customFormat="1" ht="20.25" customHeight="1"/>
    <row r="2985" s="686" customFormat="1" ht="20.25" customHeight="1"/>
    <row r="2986" s="686" customFormat="1" ht="20.25" customHeight="1"/>
    <row r="2987" s="686" customFormat="1" ht="20.25" customHeight="1"/>
    <row r="2988" s="686" customFormat="1" ht="20.25" customHeight="1"/>
    <row r="2989" s="686" customFormat="1" ht="20.25" customHeight="1"/>
    <row r="2990" s="686" customFormat="1" ht="20.25" customHeight="1"/>
    <row r="2991" s="686" customFormat="1" ht="20.25" customHeight="1"/>
    <row r="2992" s="686" customFormat="1" ht="20.25" customHeight="1"/>
    <row r="2993" s="686" customFormat="1" ht="20.25" customHeight="1"/>
    <row r="2994" s="686" customFormat="1" ht="20.25" customHeight="1"/>
    <row r="2995" s="686" customFormat="1" ht="20.25" customHeight="1"/>
    <row r="2996" s="686" customFormat="1" ht="20.25" customHeight="1"/>
    <row r="2997" s="686" customFormat="1" ht="20.25" customHeight="1"/>
    <row r="2998" s="686" customFormat="1" ht="20.25" customHeight="1"/>
    <row r="2999" s="686" customFormat="1" ht="20.25" customHeight="1"/>
    <row r="3000" s="686" customFormat="1" ht="20.25" customHeight="1"/>
    <row r="3001" s="686" customFormat="1" ht="20.25" customHeight="1"/>
    <row r="3002" s="686" customFormat="1" ht="20.25" customHeight="1"/>
    <row r="3003" s="686" customFormat="1" ht="20.25" customHeight="1"/>
    <row r="3004" s="686" customFormat="1" ht="20.25" customHeight="1"/>
    <row r="3005" s="686" customFormat="1" ht="20.25" customHeight="1"/>
    <row r="3006" s="686" customFormat="1" ht="20.25" customHeight="1"/>
    <row r="3007" s="686" customFormat="1" ht="20.25" customHeight="1"/>
    <row r="3008" s="686" customFormat="1" ht="20.25" customHeight="1"/>
    <row r="3009" s="686" customFormat="1" ht="20.25" customHeight="1"/>
    <row r="3010" s="686" customFormat="1" ht="20.25" customHeight="1"/>
    <row r="3011" s="686" customFormat="1" ht="20.25" customHeight="1"/>
    <row r="3012" s="686" customFormat="1" ht="20.25" customHeight="1"/>
    <row r="3013" s="686" customFormat="1" ht="20.25" customHeight="1"/>
    <row r="3014" s="686" customFormat="1" ht="20.25" customHeight="1"/>
    <row r="3015" s="686" customFormat="1" ht="20.25" customHeight="1"/>
    <row r="3016" s="686" customFormat="1" ht="20.25" customHeight="1"/>
    <row r="3017" s="686" customFormat="1" ht="20.25" customHeight="1"/>
    <row r="3018" s="686" customFormat="1" ht="20.25" customHeight="1"/>
    <row r="3019" s="686" customFormat="1" ht="20.25" customHeight="1"/>
    <row r="3020" s="686" customFormat="1" ht="20.25" customHeight="1"/>
    <row r="3021" s="686" customFormat="1" ht="20.25" customHeight="1"/>
    <row r="3022" s="686" customFormat="1" ht="20.25" customHeight="1"/>
    <row r="3023" s="686" customFormat="1" ht="20.25" customHeight="1"/>
    <row r="3024" s="686" customFormat="1" ht="20.25" customHeight="1"/>
    <row r="3025" s="686" customFormat="1" ht="20.25" customHeight="1"/>
    <row r="3026" s="686" customFormat="1" ht="20.25" customHeight="1"/>
    <row r="3027" s="686" customFormat="1" ht="20.25" customHeight="1"/>
    <row r="3028" s="686" customFormat="1" ht="20.25" customHeight="1"/>
    <row r="3029" s="686" customFormat="1" ht="20.25" customHeight="1"/>
    <row r="3030" s="686" customFormat="1" ht="20.25" customHeight="1"/>
    <row r="3031" s="686" customFormat="1" ht="20.25" customHeight="1"/>
    <row r="3032" s="686" customFormat="1" ht="20.25" customHeight="1"/>
    <row r="3033" s="686" customFormat="1" ht="20.25" customHeight="1"/>
    <row r="3034" s="686" customFormat="1" ht="20.25" customHeight="1"/>
    <row r="3035" s="686" customFormat="1" ht="20.25" customHeight="1"/>
    <row r="3036" s="686" customFormat="1" ht="20.25" customHeight="1"/>
    <row r="3037" s="686" customFormat="1" ht="20.25" customHeight="1"/>
    <row r="3038" s="686" customFormat="1" ht="20.25" customHeight="1"/>
    <row r="3039" s="686" customFormat="1" ht="20.25" customHeight="1"/>
    <row r="3040" s="686" customFormat="1" ht="20.25" customHeight="1"/>
    <row r="3041" s="686" customFormat="1" ht="20.25" customHeight="1"/>
    <row r="3042" s="686" customFormat="1" ht="20.25" customHeight="1"/>
    <row r="3043" s="686" customFormat="1" ht="20.25" customHeight="1"/>
    <row r="3044" s="686" customFormat="1" ht="20.25" customHeight="1"/>
    <row r="3045" s="686" customFormat="1" ht="20.25" customHeight="1"/>
    <row r="3046" s="686" customFormat="1" ht="20.25" customHeight="1"/>
    <row r="3047" s="686" customFormat="1" ht="20.25" customHeight="1"/>
    <row r="3048" s="686" customFormat="1" ht="20.25" customHeight="1"/>
    <row r="3049" s="686" customFormat="1" ht="20.25" customHeight="1"/>
    <row r="3050" s="686" customFormat="1" ht="20.25" customHeight="1"/>
    <row r="3051" s="686" customFormat="1" ht="20.25" customHeight="1"/>
    <row r="3052" s="686" customFormat="1" ht="20.25" customHeight="1"/>
    <row r="3053" s="686" customFormat="1" ht="20.25" customHeight="1"/>
    <row r="3054" s="686" customFormat="1" ht="20.25" customHeight="1"/>
    <row r="3055" s="686" customFormat="1" ht="20.25" customHeight="1"/>
    <row r="3056" s="686" customFormat="1" ht="20.25" customHeight="1"/>
    <row r="3057" s="686" customFormat="1" ht="20.25" customHeight="1"/>
    <row r="3058" s="686" customFormat="1" ht="20.25" customHeight="1"/>
    <row r="3059" s="686" customFormat="1" ht="20.25" customHeight="1"/>
    <row r="3060" s="686" customFormat="1" ht="20.25" customHeight="1"/>
    <row r="3061" s="686" customFormat="1" ht="20.25" customHeight="1"/>
    <row r="3062" s="686" customFormat="1" ht="20.25" customHeight="1"/>
    <row r="3063" s="686" customFormat="1" ht="20.25" customHeight="1"/>
    <row r="3064" s="686" customFormat="1" ht="20.25" customHeight="1"/>
    <row r="3065" s="686" customFormat="1" ht="20.25" customHeight="1"/>
    <row r="3066" s="686" customFormat="1" ht="20.25" customHeight="1"/>
    <row r="3067" s="686" customFormat="1" ht="20.25" customHeight="1"/>
    <row r="3068" s="686" customFormat="1" ht="20.25" customHeight="1"/>
    <row r="3069" s="686" customFormat="1" ht="20.25" customHeight="1"/>
    <row r="3070" s="686" customFormat="1" ht="20.25" customHeight="1"/>
    <row r="3071" s="686" customFormat="1" ht="20.25" customHeight="1"/>
    <row r="3072" s="686" customFormat="1" ht="20.25" customHeight="1"/>
    <row r="3073" s="686" customFormat="1" ht="20.25" customHeight="1"/>
    <row r="3074" s="686" customFormat="1" ht="20.25" customHeight="1"/>
    <row r="3075" s="686" customFormat="1" ht="20.25" customHeight="1"/>
    <row r="3076" s="686" customFormat="1" ht="20.25" customHeight="1"/>
    <row r="3077" s="686" customFormat="1" ht="20.25" customHeight="1"/>
    <row r="3078" s="686" customFormat="1" ht="20.25" customHeight="1"/>
    <row r="3079" s="686" customFormat="1" ht="20.25" customHeight="1"/>
    <row r="3080" s="686" customFormat="1" ht="20.25" customHeight="1"/>
    <row r="3081" s="686" customFormat="1" ht="20.25" customHeight="1"/>
    <row r="3082" s="686" customFormat="1" ht="20.25" customHeight="1"/>
    <row r="3083" s="686" customFormat="1" ht="20.25" customHeight="1"/>
    <row r="3084" s="686" customFormat="1" ht="20.25" customHeight="1"/>
    <row r="3085" s="686" customFormat="1" ht="20.25" customHeight="1"/>
    <row r="3086" s="686" customFormat="1" ht="20.25" customHeight="1"/>
    <row r="3087" s="686" customFormat="1" ht="20.25" customHeight="1"/>
    <row r="3088" s="686" customFormat="1" ht="20.25" customHeight="1"/>
    <row r="3089" s="686" customFormat="1" ht="20.25" customHeight="1"/>
    <row r="3090" s="686" customFormat="1" ht="20.25" customHeight="1"/>
    <row r="3091" s="686" customFormat="1" ht="20.25" customHeight="1"/>
    <row r="3092" s="686" customFormat="1" ht="20.25" customHeight="1"/>
    <row r="3093" s="686" customFormat="1" ht="20.25" customHeight="1"/>
    <row r="3094" s="686" customFormat="1" ht="20.25" customHeight="1"/>
    <row r="3095" s="686" customFormat="1" ht="20.25" customHeight="1"/>
    <row r="3096" s="686" customFormat="1" ht="20.25" customHeight="1"/>
    <row r="3097" s="686" customFormat="1" ht="20.25" customHeight="1"/>
    <row r="3098" s="686" customFormat="1" ht="20.25" customHeight="1"/>
    <row r="3099" s="686" customFormat="1" ht="20.25" customHeight="1"/>
    <row r="3100" s="686" customFormat="1" ht="20.25" customHeight="1"/>
    <row r="3101" s="686" customFormat="1" ht="20.25" customHeight="1"/>
    <row r="3102" s="686" customFormat="1" ht="20.25" customHeight="1"/>
    <row r="3103" s="686" customFormat="1" ht="20.25" customHeight="1"/>
    <row r="3104" s="686" customFormat="1" ht="20.25" customHeight="1"/>
    <row r="3105" s="686" customFormat="1" ht="20.25" customHeight="1"/>
    <row r="3106" s="686" customFormat="1" ht="20.25" customHeight="1"/>
    <row r="3107" s="686" customFormat="1" ht="20.25" customHeight="1"/>
    <row r="3108" s="686" customFormat="1" ht="20.25" customHeight="1"/>
    <row r="3109" s="686" customFormat="1" ht="20.25" customHeight="1"/>
    <row r="3110" s="686" customFormat="1" ht="20.25" customHeight="1"/>
    <row r="3111" s="686" customFormat="1" ht="20.25" customHeight="1"/>
    <row r="3112" s="686" customFormat="1" ht="20.25" customHeight="1"/>
    <row r="3113" s="686" customFormat="1" ht="20.25" customHeight="1"/>
    <row r="3114" s="686" customFormat="1" ht="20.25" customHeight="1"/>
    <row r="3115" s="686" customFormat="1" ht="20.25" customHeight="1"/>
    <row r="3116" s="686" customFormat="1" ht="20.25" customHeight="1"/>
    <row r="3117" s="686" customFormat="1" ht="20.25" customHeight="1"/>
    <row r="3118" s="686" customFormat="1" ht="20.25" customHeight="1"/>
    <row r="3119" s="686" customFormat="1" ht="20.25" customHeight="1"/>
    <row r="3120" s="686" customFormat="1" ht="20.25" customHeight="1"/>
    <row r="3121" s="686" customFormat="1" ht="20.25" customHeight="1"/>
    <row r="3122" s="686" customFormat="1" ht="20.25" customHeight="1"/>
    <row r="3123" s="686" customFormat="1" ht="20.25" customHeight="1"/>
    <row r="3124" s="686" customFormat="1" ht="20.25" customHeight="1"/>
    <row r="3125" s="686" customFormat="1" ht="20.25" customHeight="1"/>
    <row r="3126" s="686" customFormat="1" ht="20.25" customHeight="1"/>
    <row r="3127" s="686" customFormat="1" ht="20.25" customHeight="1"/>
    <row r="3128" s="686" customFormat="1" ht="20.25" customHeight="1"/>
    <row r="3129" s="686" customFormat="1" ht="20.25" customHeight="1"/>
    <row r="3130" s="686" customFormat="1" ht="20.25" customHeight="1"/>
    <row r="3131" s="686" customFormat="1" ht="20.25" customHeight="1"/>
    <row r="3132" s="686" customFormat="1" ht="20.25" customHeight="1"/>
    <row r="3133" s="686" customFormat="1" ht="20.25" customHeight="1"/>
    <row r="3134" s="686" customFormat="1" ht="20.25" customHeight="1"/>
    <row r="3135" s="686" customFormat="1" ht="20.25" customHeight="1"/>
    <row r="3136" s="686" customFormat="1" ht="20.25" customHeight="1"/>
    <row r="3137" s="686" customFormat="1" ht="20.25" customHeight="1"/>
    <row r="3138" s="686" customFormat="1" ht="20.25" customHeight="1"/>
    <row r="3139" s="686" customFormat="1" ht="20.25" customHeight="1"/>
    <row r="3140" s="686" customFormat="1" ht="20.25" customHeight="1"/>
    <row r="3141" s="686" customFormat="1" ht="20.25" customHeight="1"/>
    <row r="3142" s="686" customFormat="1" ht="20.25" customHeight="1"/>
    <row r="3143" s="686" customFormat="1" ht="20.25" customHeight="1"/>
    <row r="3144" s="686" customFormat="1" ht="20.25" customHeight="1"/>
    <row r="3145" s="686" customFormat="1" ht="20.25" customHeight="1"/>
    <row r="3146" s="686" customFormat="1" ht="20.25" customHeight="1"/>
    <row r="3147" s="686" customFormat="1" ht="20.25" customHeight="1"/>
    <row r="3148" s="686" customFormat="1" ht="20.25" customHeight="1"/>
    <row r="3149" s="686" customFormat="1" ht="20.25" customHeight="1"/>
    <row r="3150" s="686" customFormat="1" ht="20.25" customHeight="1"/>
    <row r="3151" s="686" customFormat="1" ht="20.25" customHeight="1"/>
    <row r="3152" s="686" customFormat="1" ht="20.25" customHeight="1"/>
    <row r="3153" s="686" customFormat="1" ht="20.25" customHeight="1"/>
    <row r="3154" s="686" customFormat="1" ht="20.25" customHeight="1"/>
    <row r="3155" s="686" customFormat="1" ht="20.25" customHeight="1"/>
    <row r="3156" s="686" customFormat="1" ht="20.25" customHeight="1"/>
    <row r="3157" s="686" customFormat="1" ht="20.25" customHeight="1"/>
    <row r="3158" s="686" customFormat="1" ht="20.25" customHeight="1"/>
    <row r="3159" s="686" customFormat="1" ht="20.25" customHeight="1"/>
    <row r="3160" s="686" customFormat="1" ht="20.25" customHeight="1"/>
    <row r="3161" s="686" customFormat="1" ht="20.25" customHeight="1"/>
    <row r="3162" s="686" customFormat="1" ht="20.25" customHeight="1"/>
    <row r="3163" s="686" customFormat="1" ht="20.25" customHeight="1"/>
    <row r="3164" s="686" customFormat="1" ht="20.25" customHeight="1"/>
    <row r="3165" s="686" customFormat="1" ht="20.25" customHeight="1"/>
    <row r="3166" s="686" customFormat="1" ht="20.25" customHeight="1"/>
    <row r="3167" s="686" customFormat="1" ht="20.25" customHeight="1"/>
    <row r="3168" s="686" customFormat="1" ht="20.25" customHeight="1"/>
    <row r="3169" s="686" customFormat="1" ht="20.25" customHeight="1"/>
    <row r="3170" s="686" customFormat="1" ht="20.25" customHeight="1"/>
    <row r="3171" s="686" customFormat="1" ht="20.25" customHeight="1"/>
    <row r="3172" s="686" customFormat="1" ht="20.25" customHeight="1"/>
    <row r="3173" s="686" customFormat="1" ht="20.25" customHeight="1"/>
    <row r="3174" s="686" customFormat="1" ht="20.25" customHeight="1"/>
    <row r="3175" s="686" customFormat="1" ht="20.25" customHeight="1"/>
    <row r="3176" s="686" customFormat="1" ht="20.25" customHeight="1"/>
    <row r="3177" s="686" customFormat="1" ht="20.25" customHeight="1"/>
    <row r="3178" s="686" customFormat="1" ht="20.25" customHeight="1"/>
    <row r="3179" s="686" customFormat="1" ht="20.25" customHeight="1"/>
    <row r="3180" s="686" customFormat="1" ht="20.25" customHeight="1"/>
    <row r="3181" s="686" customFormat="1" ht="20.25" customHeight="1"/>
    <row r="3182" s="686" customFormat="1" ht="20.25" customHeight="1"/>
    <row r="3183" s="686" customFormat="1" ht="20.25" customHeight="1"/>
    <row r="3184" s="686" customFormat="1" ht="20.25" customHeight="1"/>
    <row r="3185" s="686" customFormat="1" ht="20.25" customHeight="1"/>
    <row r="3186" s="686" customFormat="1" ht="20.25" customHeight="1"/>
    <row r="3187" s="686" customFormat="1" ht="20.25" customHeight="1"/>
    <row r="3188" s="686" customFormat="1" ht="20.25" customHeight="1"/>
    <row r="3189" s="686" customFormat="1" ht="20.25" customHeight="1"/>
    <row r="3190" s="686" customFormat="1" ht="20.25" customHeight="1"/>
    <row r="3191" s="686" customFormat="1" ht="20.25" customHeight="1"/>
    <row r="3192" s="686" customFormat="1" ht="20.25" customHeight="1"/>
    <row r="3193" s="686" customFormat="1" ht="20.25" customHeight="1"/>
    <row r="3194" s="686" customFormat="1" ht="20.25" customHeight="1"/>
    <row r="3195" s="686" customFormat="1" ht="20.25" customHeight="1"/>
    <row r="3196" s="686" customFormat="1" ht="20.25" customHeight="1"/>
    <row r="3197" s="686" customFormat="1" ht="20.25" customHeight="1"/>
    <row r="3198" s="686" customFormat="1" ht="20.25" customHeight="1"/>
    <row r="3199" s="686" customFormat="1" ht="20.25" customHeight="1"/>
    <row r="3200" s="686" customFormat="1" ht="20.25" customHeight="1"/>
    <row r="3201" s="686" customFormat="1" ht="20.25" customHeight="1"/>
    <row r="3202" s="686" customFormat="1" ht="20.25" customHeight="1"/>
    <row r="3203" s="686" customFormat="1" ht="20.25" customHeight="1"/>
    <row r="3204" s="686" customFormat="1" ht="20.25" customHeight="1"/>
    <row r="3205" s="686" customFormat="1" ht="20.25" customHeight="1"/>
    <row r="3206" s="686" customFormat="1" ht="20.25" customHeight="1"/>
    <row r="3207" s="686" customFormat="1" ht="20.25" customHeight="1"/>
    <row r="3208" s="686" customFormat="1" ht="20.25" customHeight="1"/>
    <row r="3209" s="686" customFormat="1" ht="20.25" customHeight="1"/>
    <row r="3210" s="686" customFormat="1" ht="20.25" customHeight="1"/>
    <row r="3211" s="686" customFormat="1" ht="20.25" customHeight="1"/>
    <row r="3212" s="686" customFormat="1" ht="20.25" customHeight="1"/>
    <row r="3213" s="686" customFormat="1" ht="20.25" customHeight="1"/>
    <row r="3214" s="686" customFormat="1" ht="20.25" customHeight="1"/>
    <row r="3215" s="686" customFormat="1" ht="20.25" customHeight="1"/>
    <row r="3216" s="686" customFormat="1" ht="20.25" customHeight="1"/>
    <row r="3217" s="686" customFormat="1" ht="20.25" customHeight="1"/>
    <row r="3218" s="686" customFormat="1" ht="20.25" customHeight="1"/>
    <row r="3219" s="686" customFormat="1" ht="20.25" customHeight="1"/>
    <row r="3220" s="686" customFormat="1" ht="20.25" customHeight="1"/>
    <row r="3221" s="686" customFormat="1" ht="20.25" customHeight="1"/>
    <row r="3222" s="686" customFormat="1" ht="20.25" customHeight="1"/>
    <row r="3223" s="686" customFormat="1" ht="20.25" customHeight="1"/>
    <row r="3224" s="686" customFormat="1" ht="20.25" customHeight="1"/>
    <row r="3225" s="686" customFormat="1" ht="20.25" customHeight="1"/>
    <row r="3226" s="686" customFormat="1" ht="20.25" customHeight="1"/>
    <row r="3227" s="686" customFormat="1" ht="20.25" customHeight="1"/>
    <row r="3228" s="686" customFormat="1" ht="20.25" customHeight="1"/>
    <row r="3229" s="686" customFormat="1" ht="20.25" customHeight="1"/>
    <row r="3230" s="686" customFormat="1" ht="20.25" customHeight="1"/>
    <row r="3231" s="686" customFormat="1" ht="20.25" customHeight="1"/>
    <row r="3232" s="686" customFormat="1" ht="20.25" customHeight="1"/>
    <row r="3233" s="686" customFormat="1" ht="20.25" customHeight="1"/>
    <row r="3234" s="686" customFormat="1" ht="20.25" customHeight="1"/>
    <row r="3235" s="686" customFormat="1" ht="20.25" customHeight="1"/>
    <row r="3236" s="686" customFormat="1" ht="20.25" customHeight="1"/>
    <row r="3237" s="686" customFormat="1" ht="20.25" customHeight="1"/>
    <row r="3238" s="686" customFormat="1" ht="20.25" customHeight="1"/>
    <row r="3239" s="686" customFormat="1" ht="20.25" customHeight="1"/>
    <row r="3240" s="686" customFormat="1" ht="20.25" customHeight="1"/>
    <row r="3241" s="686" customFormat="1" ht="20.25" customHeight="1"/>
    <row r="3242" s="686" customFormat="1" ht="20.25" customHeight="1"/>
    <row r="3243" s="686" customFormat="1" ht="20.25" customHeight="1"/>
    <row r="3244" s="686" customFormat="1" ht="20.25" customHeight="1"/>
    <row r="3245" s="686" customFormat="1" ht="20.25" customHeight="1"/>
    <row r="3246" s="686" customFormat="1" ht="20.25" customHeight="1"/>
    <row r="3247" s="686" customFormat="1" ht="20.25" customHeight="1"/>
    <row r="3248" s="686" customFormat="1" ht="20.25" customHeight="1"/>
    <row r="3249" s="686" customFormat="1" ht="20.25" customHeight="1"/>
    <row r="3250" s="686" customFormat="1" ht="20.25" customHeight="1"/>
    <row r="3251" s="686" customFormat="1" ht="20.25" customHeight="1"/>
    <row r="3252" s="686" customFormat="1" ht="20.25" customHeight="1"/>
    <row r="3253" s="686" customFormat="1" ht="20.25" customHeight="1"/>
    <row r="3254" s="686" customFormat="1" ht="20.25" customHeight="1"/>
    <row r="3255" s="686" customFormat="1" ht="20.25" customHeight="1"/>
    <row r="3256" s="686" customFormat="1" ht="20.25" customHeight="1"/>
    <row r="3257" s="686" customFormat="1" ht="20.25" customHeight="1"/>
    <row r="3258" s="686" customFormat="1" ht="20.25" customHeight="1"/>
    <row r="3259" s="686" customFormat="1" ht="20.25" customHeight="1"/>
    <row r="3260" s="686" customFormat="1" ht="20.25" customHeight="1"/>
    <row r="3261" s="686" customFormat="1" ht="20.25" customHeight="1"/>
    <row r="3262" s="686" customFormat="1" ht="20.25" customHeight="1"/>
    <row r="3263" s="686" customFormat="1" ht="20.25" customHeight="1"/>
    <row r="3264" s="686" customFormat="1" ht="20.25" customHeight="1"/>
    <row r="3265" s="686" customFormat="1" ht="20.25" customHeight="1"/>
    <row r="3266" s="686" customFormat="1" ht="20.25" customHeight="1"/>
    <row r="3267" s="686" customFormat="1" ht="20.25" customHeight="1"/>
    <row r="3268" s="686" customFormat="1" ht="20.25" customHeight="1"/>
    <row r="3269" s="686" customFormat="1" ht="20.25" customHeight="1"/>
    <row r="3270" s="686" customFormat="1" ht="20.25" customHeight="1"/>
    <row r="3271" s="686" customFormat="1" ht="20.25" customHeight="1"/>
    <row r="3272" s="686" customFormat="1" ht="20.25" customHeight="1"/>
    <row r="3273" s="686" customFormat="1" ht="20.25" customHeight="1"/>
    <row r="3274" s="686" customFormat="1" ht="20.25" customHeight="1"/>
    <row r="3275" s="686" customFormat="1" ht="20.25" customHeight="1"/>
    <row r="3276" s="686" customFormat="1" ht="20.25" customHeight="1"/>
    <row r="3277" s="686" customFormat="1" ht="20.25" customHeight="1"/>
    <row r="3278" s="686" customFormat="1" ht="20.25" customHeight="1"/>
    <row r="3279" s="686" customFormat="1" ht="20.25" customHeight="1"/>
    <row r="3280" s="686" customFormat="1" ht="20.25" customHeight="1"/>
    <row r="3281" s="686" customFormat="1" ht="20.25" customHeight="1"/>
    <row r="3282" s="686" customFormat="1" ht="20.25" customHeight="1"/>
    <row r="3283" s="686" customFormat="1" ht="20.25" customHeight="1"/>
    <row r="3284" s="686" customFormat="1" ht="20.25" customHeight="1"/>
    <row r="3285" s="686" customFormat="1" ht="20.25" customHeight="1"/>
    <row r="3286" s="686" customFormat="1" ht="20.25" customHeight="1"/>
    <row r="3287" s="686" customFormat="1" ht="20.25" customHeight="1"/>
    <row r="3288" s="686" customFormat="1" ht="20.25" customHeight="1"/>
    <row r="3289" s="686" customFormat="1" ht="20.25" customHeight="1"/>
    <row r="3290" s="686" customFormat="1" ht="20.25" customHeight="1"/>
    <row r="3291" s="686" customFormat="1" ht="20.25" customHeight="1"/>
    <row r="3292" s="686" customFormat="1" ht="20.25" customHeight="1"/>
    <row r="3293" s="686" customFormat="1" ht="20.25" customHeight="1"/>
    <row r="3294" s="686" customFormat="1" ht="20.25" customHeight="1"/>
    <row r="3295" s="686" customFormat="1" ht="20.25" customHeight="1"/>
    <row r="3296" s="686" customFormat="1" ht="20.25" customHeight="1"/>
    <row r="3297" s="686" customFormat="1" ht="20.25" customHeight="1"/>
    <row r="3298" s="686" customFormat="1" ht="20.25" customHeight="1"/>
    <row r="3299" s="686" customFormat="1" ht="20.25" customHeight="1"/>
    <row r="3300" s="686" customFormat="1" ht="20.25" customHeight="1"/>
    <row r="3301" s="686" customFormat="1" ht="20.25" customHeight="1"/>
    <row r="3302" s="686" customFormat="1" ht="20.25" customHeight="1"/>
    <row r="3303" s="686" customFormat="1" ht="20.25" customHeight="1"/>
    <row r="3304" s="686" customFormat="1" ht="20.25" customHeight="1"/>
    <row r="3305" s="686" customFormat="1" ht="20.25" customHeight="1"/>
    <row r="3306" s="686" customFormat="1" ht="20.25" customHeight="1"/>
    <row r="3307" s="686" customFormat="1" ht="20.25" customHeight="1"/>
    <row r="3308" s="686" customFormat="1" ht="20.25" customHeight="1"/>
    <row r="3309" s="686" customFormat="1" ht="20.25" customHeight="1"/>
    <row r="3310" s="686" customFormat="1" ht="20.25" customHeight="1"/>
    <row r="3311" s="686" customFormat="1" ht="20.25" customHeight="1"/>
    <row r="3312" s="686" customFormat="1" ht="20.25" customHeight="1"/>
    <row r="3313" s="686" customFormat="1" ht="20.25" customHeight="1"/>
    <row r="3314" s="686" customFormat="1" ht="20.25" customHeight="1"/>
    <row r="3315" s="686" customFormat="1" ht="20.25" customHeight="1"/>
    <row r="3316" s="686" customFormat="1" ht="20.25" customHeight="1"/>
    <row r="3317" s="686" customFormat="1" ht="20.25" customHeight="1"/>
    <row r="3318" s="686" customFormat="1" ht="20.25" customHeight="1"/>
    <row r="3319" s="686" customFormat="1" ht="20.25" customHeight="1"/>
    <row r="3320" s="686" customFormat="1" ht="20.25" customHeight="1"/>
    <row r="3321" s="686" customFormat="1" ht="20.25" customHeight="1"/>
    <row r="3322" s="686" customFormat="1" ht="20.25" customHeight="1"/>
    <row r="3323" s="686" customFormat="1" ht="20.25" customHeight="1"/>
    <row r="3324" s="686" customFormat="1" ht="20.25" customHeight="1"/>
    <row r="3325" s="686" customFormat="1" ht="20.25" customHeight="1"/>
    <row r="3326" s="686" customFormat="1" ht="20.25" customHeight="1"/>
    <row r="3327" s="686" customFormat="1" ht="20.25" customHeight="1"/>
    <row r="3328" s="686" customFormat="1" ht="20.25" customHeight="1"/>
    <row r="3329" s="686" customFormat="1" ht="20.25" customHeight="1"/>
    <row r="3330" s="686" customFormat="1" ht="20.25" customHeight="1"/>
    <row r="3331" s="686" customFormat="1" ht="20.25" customHeight="1"/>
    <row r="3332" s="686" customFormat="1" ht="20.25" customHeight="1"/>
    <row r="3333" s="686" customFormat="1" ht="20.25" customHeight="1"/>
    <row r="3334" s="686" customFormat="1" ht="20.25" customHeight="1"/>
    <row r="3335" s="686" customFormat="1" ht="20.25" customHeight="1"/>
    <row r="3336" s="686" customFormat="1" ht="20.25" customHeight="1"/>
    <row r="3337" s="686" customFormat="1" ht="20.25" customHeight="1"/>
    <row r="3338" s="686" customFormat="1" ht="20.25" customHeight="1"/>
    <row r="3339" s="686" customFormat="1" ht="20.25" customHeight="1"/>
    <row r="3340" s="686" customFormat="1" ht="20.25" customHeight="1"/>
    <row r="3341" s="686" customFormat="1" ht="20.25" customHeight="1"/>
    <row r="3342" s="686" customFormat="1" ht="20.25" customHeight="1"/>
    <row r="3343" s="686" customFormat="1" ht="20.25" customHeight="1"/>
    <row r="3344" s="686" customFormat="1" ht="20.25" customHeight="1"/>
    <row r="3345" s="686" customFormat="1" ht="20.25" customHeight="1"/>
    <row r="3346" s="686" customFormat="1" ht="20.25" customHeight="1"/>
    <row r="3347" s="686" customFormat="1" ht="20.25" customHeight="1"/>
    <row r="3348" s="686" customFormat="1" ht="20.25" customHeight="1"/>
    <row r="3349" s="686" customFormat="1" ht="20.25" customHeight="1"/>
    <row r="3350" s="686" customFormat="1" ht="20.25" customHeight="1"/>
    <row r="3351" s="686" customFormat="1" ht="20.25" customHeight="1"/>
    <row r="3352" s="686" customFormat="1" ht="20.25" customHeight="1"/>
    <row r="3353" s="686" customFormat="1" ht="20.25" customHeight="1"/>
    <row r="3354" s="686" customFormat="1" ht="20.25" customHeight="1"/>
    <row r="3355" s="686" customFormat="1" ht="20.25" customHeight="1"/>
    <row r="3356" s="686" customFormat="1" ht="20.25" customHeight="1"/>
    <row r="3357" s="686" customFormat="1" ht="20.25" customHeight="1"/>
    <row r="3358" s="686" customFormat="1" ht="20.25" customHeight="1"/>
    <row r="3359" s="686" customFormat="1" ht="20.25" customHeight="1"/>
    <row r="3360" s="686" customFormat="1" ht="20.25" customHeight="1"/>
    <row r="3361" s="686" customFormat="1" ht="20.25" customHeight="1"/>
    <row r="3362" s="686" customFormat="1" ht="20.25" customHeight="1"/>
    <row r="3363" s="686" customFormat="1" ht="20.25" customHeight="1"/>
    <row r="3364" s="686" customFormat="1" ht="20.25" customHeight="1"/>
    <row r="3365" s="686" customFormat="1" ht="20.25" customHeight="1"/>
    <row r="3366" s="686" customFormat="1" ht="20.25" customHeight="1"/>
    <row r="3367" s="686" customFormat="1" ht="20.25" customHeight="1"/>
    <row r="3368" s="686" customFormat="1" ht="20.25" customHeight="1"/>
    <row r="3369" s="686" customFormat="1" ht="20.25" customHeight="1"/>
    <row r="3370" s="686" customFormat="1" ht="20.25" customHeight="1"/>
    <row r="3371" s="686" customFormat="1" ht="20.25" customHeight="1"/>
    <row r="3372" s="686" customFormat="1" ht="20.25" customHeight="1"/>
    <row r="3373" s="686" customFormat="1" ht="20.25" customHeight="1"/>
    <row r="3374" s="686" customFormat="1" ht="20.25" customHeight="1"/>
    <row r="3375" s="686" customFormat="1" ht="20.25" customHeight="1"/>
    <row r="3376" s="686" customFormat="1" ht="20.25" customHeight="1"/>
    <row r="3377" s="686" customFormat="1" ht="20.25" customHeight="1"/>
    <row r="3378" s="686" customFormat="1" ht="20.25" customHeight="1"/>
    <row r="3379" s="686" customFormat="1" ht="20.25" customHeight="1"/>
    <row r="3380" s="686" customFormat="1" ht="20.25" customHeight="1"/>
    <row r="3381" s="686" customFormat="1" ht="20.25" customHeight="1"/>
    <row r="3382" s="686" customFormat="1" ht="20.25" customHeight="1"/>
    <row r="3383" s="686" customFormat="1" ht="20.25" customHeight="1"/>
    <row r="3384" s="686" customFormat="1" ht="20.25" customHeight="1"/>
    <row r="3385" s="686" customFormat="1" ht="20.25" customHeight="1"/>
    <row r="3386" s="686" customFormat="1" ht="20.25" customHeight="1"/>
    <row r="3387" s="686" customFormat="1" ht="20.25" customHeight="1"/>
    <row r="3388" s="686" customFormat="1" ht="20.25" customHeight="1"/>
    <row r="3389" s="686" customFormat="1" ht="20.25" customHeight="1"/>
    <row r="3390" s="686" customFormat="1" ht="20.25" customHeight="1"/>
    <row r="3391" s="686" customFormat="1" ht="20.25" customHeight="1"/>
    <row r="3392" s="686" customFormat="1" ht="20.25" customHeight="1"/>
    <row r="3393" s="686" customFormat="1" ht="20.25" customHeight="1"/>
    <row r="3394" s="686" customFormat="1" ht="20.25" customHeight="1"/>
    <row r="3395" s="686" customFormat="1" ht="20.25" customHeight="1"/>
    <row r="3396" s="686" customFormat="1" ht="20.25" customHeight="1"/>
    <row r="3397" s="686" customFormat="1" ht="20.25" customHeight="1"/>
    <row r="3398" s="686" customFormat="1" ht="20.25" customHeight="1"/>
    <row r="3399" s="686" customFormat="1" ht="20.25" customHeight="1"/>
    <row r="3400" s="686" customFormat="1" ht="20.25" customHeight="1"/>
    <row r="3401" s="686" customFormat="1" ht="20.25" customHeight="1"/>
    <row r="3402" s="686" customFormat="1" ht="20.25" customHeight="1"/>
    <row r="3403" s="686" customFormat="1" ht="20.25" customHeight="1"/>
    <row r="3404" s="686" customFormat="1" ht="20.25" customHeight="1"/>
    <row r="3405" s="686" customFormat="1" ht="20.25" customHeight="1"/>
    <row r="3406" s="686" customFormat="1" ht="20.25" customHeight="1"/>
    <row r="3407" s="686" customFormat="1" ht="20.25" customHeight="1"/>
    <row r="3408" s="686" customFormat="1" ht="20.25" customHeight="1"/>
    <row r="3409" s="686" customFormat="1" ht="20.25" customHeight="1"/>
    <row r="3410" s="686" customFormat="1" ht="20.25" customHeight="1"/>
    <row r="3411" s="686" customFormat="1" ht="20.25" customHeight="1"/>
    <row r="3412" s="686" customFormat="1" ht="20.25" customHeight="1"/>
    <row r="3413" s="686" customFormat="1" ht="20.25" customHeight="1"/>
    <row r="3414" s="686" customFormat="1" ht="20.25" customHeight="1"/>
    <row r="3415" s="686" customFormat="1" ht="20.25" customHeight="1"/>
    <row r="3416" s="686" customFormat="1" ht="20.25" customHeight="1"/>
    <row r="3417" s="686" customFormat="1" ht="20.25" customHeight="1"/>
    <row r="3418" s="686" customFormat="1" ht="20.25" customHeight="1"/>
    <row r="3419" s="686" customFormat="1" ht="20.25" customHeight="1"/>
    <row r="3420" s="686" customFormat="1" ht="20.25" customHeight="1"/>
    <row r="3421" s="686" customFormat="1" ht="20.25" customHeight="1"/>
    <row r="3422" s="686" customFormat="1" ht="20.25" customHeight="1"/>
    <row r="3423" s="686" customFormat="1" ht="20.25" customHeight="1"/>
    <row r="3424" s="686" customFormat="1" ht="20.25" customHeight="1"/>
    <row r="3425" s="686" customFormat="1" ht="20.25" customHeight="1"/>
    <row r="3426" s="686" customFormat="1" ht="20.25" customHeight="1"/>
    <row r="3427" s="686" customFormat="1" ht="20.25" customHeight="1"/>
    <row r="3428" s="686" customFormat="1" ht="20.25" customHeight="1"/>
    <row r="3429" s="686" customFormat="1" ht="20.25" customHeight="1"/>
    <row r="3430" s="686" customFormat="1" ht="20.25" customHeight="1"/>
    <row r="3431" s="686" customFormat="1" ht="20.25" customHeight="1"/>
    <row r="3432" s="686" customFormat="1" ht="20.25" customHeight="1"/>
    <row r="3433" s="686" customFormat="1" ht="20.25" customHeight="1"/>
    <row r="3434" s="686" customFormat="1" ht="20.25" customHeight="1"/>
    <row r="3435" s="686" customFormat="1" ht="20.25" customHeight="1"/>
    <row r="3436" s="686" customFormat="1" ht="20.25" customHeight="1"/>
    <row r="3437" s="686" customFormat="1" ht="20.25" customHeight="1"/>
    <row r="3438" s="686" customFormat="1" ht="20.25" customHeight="1"/>
    <row r="3439" s="686" customFormat="1" ht="20.25" customHeight="1"/>
    <row r="3440" s="686" customFormat="1" ht="20.25" customHeight="1"/>
    <row r="3441" s="686" customFormat="1" ht="20.25" customHeight="1"/>
    <row r="3442" s="686" customFormat="1" ht="20.25" customHeight="1"/>
    <row r="3443" s="686" customFormat="1" ht="20.25" customHeight="1"/>
    <row r="3444" s="686" customFormat="1" ht="20.25" customHeight="1"/>
    <row r="3445" s="686" customFormat="1" ht="20.25" customHeight="1"/>
    <row r="3446" s="686" customFormat="1" ht="20.25" customHeight="1"/>
    <row r="3447" s="686" customFormat="1" ht="20.25" customHeight="1"/>
    <row r="3448" s="686" customFormat="1" ht="20.25" customHeight="1"/>
    <row r="3449" s="686" customFormat="1" ht="20.25" customHeight="1"/>
    <row r="3450" s="686" customFormat="1" ht="20.25" customHeight="1"/>
    <row r="3451" s="686" customFormat="1" ht="20.25" customHeight="1"/>
    <row r="3452" s="686" customFormat="1" ht="20.25" customHeight="1"/>
    <row r="3453" s="686" customFormat="1" ht="20.25" customHeight="1"/>
    <row r="3454" s="686" customFormat="1" ht="20.25" customHeight="1"/>
    <row r="3455" s="686" customFormat="1" ht="20.25" customHeight="1"/>
    <row r="3456" s="686" customFormat="1" ht="20.25" customHeight="1"/>
    <row r="3457" s="686" customFormat="1" ht="20.25" customHeight="1"/>
    <row r="3458" s="686" customFormat="1" ht="20.25" customHeight="1"/>
    <row r="3459" s="686" customFormat="1" ht="20.25" customHeight="1"/>
    <row r="3460" s="686" customFormat="1" ht="20.25" customHeight="1"/>
    <row r="3461" s="686" customFormat="1" ht="20.25" customHeight="1"/>
    <row r="3462" s="686" customFormat="1" ht="20.25" customHeight="1"/>
    <row r="3463" s="686" customFormat="1" ht="20.25" customHeight="1"/>
    <row r="3464" s="686" customFormat="1" ht="20.25" customHeight="1"/>
    <row r="3465" s="686" customFormat="1" ht="20.25" customHeight="1"/>
    <row r="3466" s="686" customFormat="1" ht="20.25" customHeight="1"/>
    <row r="3467" s="686" customFormat="1" ht="20.25" customHeight="1"/>
    <row r="3468" s="686" customFormat="1" ht="20.25" customHeight="1"/>
    <row r="3469" s="686" customFormat="1" ht="20.25" customHeight="1"/>
    <row r="3470" s="686" customFormat="1" ht="20.25" customHeight="1"/>
    <row r="3471" s="686" customFormat="1" ht="20.25" customHeight="1"/>
    <row r="3472" s="686" customFormat="1" ht="20.25" customHeight="1"/>
    <row r="3473" s="686" customFormat="1" ht="20.25" customHeight="1"/>
    <row r="3474" s="686" customFormat="1" ht="20.25" customHeight="1"/>
    <row r="3475" s="686" customFormat="1" ht="20.25" customHeight="1"/>
    <row r="3476" s="686" customFormat="1" ht="20.25" customHeight="1"/>
    <row r="3477" s="686" customFormat="1" ht="20.25" customHeight="1"/>
    <row r="3478" s="686" customFormat="1" ht="20.25" customHeight="1"/>
    <row r="3479" s="686" customFormat="1" ht="20.25" customHeight="1"/>
    <row r="3480" s="686" customFormat="1" ht="20.25" customHeight="1"/>
    <row r="3481" s="686" customFormat="1" ht="20.25" customHeight="1"/>
    <row r="3482" s="686" customFormat="1" ht="20.25" customHeight="1"/>
    <row r="3483" s="686" customFormat="1" ht="20.25" customHeight="1"/>
    <row r="3484" s="686" customFormat="1" ht="20.25" customHeight="1"/>
    <row r="3485" s="686" customFormat="1" ht="20.25" customHeight="1"/>
    <row r="3486" s="686" customFormat="1" ht="20.25" customHeight="1"/>
    <row r="3487" s="686" customFormat="1" ht="20.25" customHeight="1"/>
    <row r="3488" s="686" customFormat="1" ht="20.25" customHeight="1"/>
    <row r="3489" s="686" customFormat="1" ht="20.25" customHeight="1"/>
    <row r="3490" s="686" customFormat="1" ht="20.25" customHeight="1"/>
    <row r="3491" s="686" customFormat="1" ht="20.25" customHeight="1"/>
    <row r="3492" s="686" customFormat="1" ht="20.25" customHeight="1"/>
    <row r="3493" s="686" customFormat="1" ht="20.25" customHeight="1"/>
    <row r="3494" s="686" customFormat="1" ht="20.25" customHeight="1"/>
    <row r="3495" s="686" customFormat="1" ht="20.25" customHeight="1"/>
    <row r="3496" s="686" customFormat="1" ht="20.25" customHeight="1"/>
    <row r="3497" s="686" customFormat="1" ht="20.25" customHeight="1"/>
    <row r="3498" s="686" customFormat="1" ht="20.25" customHeight="1"/>
    <row r="3499" s="686" customFormat="1" ht="20.25" customHeight="1"/>
    <row r="3500" s="686" customFormat="1" ht="20.25" customHeight="1"/>
    <row r="3501" s="686" customFormat="1" ht="20.25" customHeight="1"/>
    <row r="3502" s="686" customFormat="1" ht="20.25" customHeight="1"/>
    <row r="3503" s="686" customFormat="1" ht="20.25" customHeight="1"/>
    <row r="3504" s="686" customFormat="1" ht="20.25" customHeight="1"/>
    <row r="3505" s="686" customFormat="1" ht="20.25" customHeight="1"/>
    <row r="3506" s="686" customFormat="1" ht="20.25" customHeight="1"/>
    <row r="3507" s="686" customFormat="1" ht="20.25" customHeight="1"/>
    <row r="3508" s="686" customFormat="1" ht="20.25" customHeight="1"/>
    <row r="3509" s="686" customFormat="1" ht="20.25" customHeight="1"/>
    <row r="3510" s="686" customFormat="1" ht="20.25" customHeight="1"/>
    <row r="3511" s="686" customFormat="1" ht="20.25" customHeight="1"/>
    <row r="3512" s="686" customFormat="1" ht="20.25" customHeight="1"/>
    <row r="3513" s="686" customFormat="1" ht="20.25" customHeight="1"/>
    <row r="3514" s="686" customFormat="1" ht="20.25" customHeight="1"/>
    <row r="3515" s="686" customFormat="1" ht="20.25" customHeight="1"/>
    <row r="3516" s="686" customFormat="1" ht="20.25" customHeight="1"/>
    <row r="3517" s="686" customFormat="1" ht="20.25" customHeight="1"/>
    <row r="3518" s="686" customFormat="1" ht="20.25" customHeight="1"/>
    <row r="3519" s="686" customFormat="1" ht="20.25" customHeight="1"/>
    <row r="3520" s="686" customFormat="1" ht="20.25" customHeight="1"/>
    <row r="3521" s="686" customFormat="1" ht="20.25" customHeight="1"/>
    <row r="3522" s="686" customFormat="1" ht="20.25" customHeight="1"/>
    <row r="3523" s="686" customFormat="1" ht="20.25" customHeight="1"/>
    <row r="3524" s="686" customFormat="1" ht="20.25" customHeight="1"/>
    <row r="3525" s="686" customFormat="1" ht="20.25" customHeight="1"/>
    <row r="3526" s="686" customFormat="1" ht="20.25" customHeight="1"/>
    <row r="3527" s="686" customFormat="1" ht="20.25" customHeight="1"/>
    <row r="3528" s="686" customFormat="1" ht="20.25" customHeight="1"/>
    <row r="3529" s="686" customFormat="1" ht="20.25" customHeight="1"/>
    <row r="3530" s="686" customFormat="1" ht="20.25" customHeight="1"/>
    <row r="3531" s="686" customFormat="1" ht="20.25" customHeight="1"/>
    <row r="3532" s="686" customFormat="1" ht="20.25" customHeight="1"/>
    <row r="3533" s="686" customFormat="1" ht="20.25" customHeight="1"/>
    <row r="3534" s="686" customFormat="1" ht="20.25" customHeight="1"/>
    <row r="3535" s="686" customFormat="1" ht="20.25" customHeight="1"/>
    <row r="3536" s="686" customFormat="1" ht="20.25" customHeight="1"/>
    <row r="3537" s="686" customFormat="1" ht="20.25" customHeight="1"/>
    <row r="3538" s="686" customFormat="1" ht="20.25" customHeight="1"/>
    <row r="3539" s="686" customFormat="1" ht="20.25" customHeight="1"/>
    <row r="3540" s="686" customFormat="1" ht="20.25" customHeight="1"/>
    <row r="3541" s="686" customFormat="1" ht="20.25" customHeight="1"/>
    <row r="3542" s="686" customFormat="1" ht="20.25" customHeight="1"/>
    <row r="3543" s="686" customFormat="1" ht="20.25" customHeight="1"/>
    <row r="3544" s="686" customFormat="1" ht="20.25" customHeight="1"/>
    <row r="3545" s="686" customFormat="1" ht="20.25" customHeight="1"/>
    <row r="3546" s="686" customFormat="1" ht="20.25" customHeight="1"/>
    <row r="3547" s="686" customFormat="1" ht="20.25" customHeight="1"/>
    <row r="3548" s="686" customFormat="1" ht="20.25" customHeight="1"/>
    <row r="3549" s="686" customFormat="1" ht="20.25" customHeight="1"/>
    <row r="3550" s="686" customFormat="1" ht="20.25" customHeight="1"/>
    <row r="3551" s="686" customFormat="1" ht="20.25" customHeight="1"/>
    <row r="3552" s="686" customFormat="1" ht="20.25" customHeight="1"/>
    <row r="3553" s="686" customFormat="1" ht="20.25" customHeight="1"/>
    <row r="3554" s="686" customFormat="1" ht="20.25" customHeight="1"/>
    <row r="3555" s="686" customFormat="1" ht="20.25" customHeight="1"/>
    <row r="3556" s="686" customFormat="1" ht="20.25" customHeight="1"/>
    <row r="3557" s="686" customFormat="1" ht="20.25" customHeight="1"/>
    <row r="3558" s="686" customFormat="1" ht="20.25" customHeight="1"/>
    <row r="3559" s="686" customFormat="1" ht="20.25" customHeight="1"/>
    <row r="3560" s="686" customFormat="1" ht="20.25" customHeight="1"/>
    <row r="3561" s="686" customFormat="1" ht="20.25" customHeight="1"/>
    <row r="3562" s="686" customFormat="1" ht="20.25" customHeight="1"/>
    <row r="3563" s="686" customFormat="1" ht="20.25" customHeight="1"/>
    <row r="3564" s="686" customFormat="1" ht="20.25" customHeight="1"/>
    <row r="3565" s="686" customFormat="1" ht="20.25" customHeight="1"/>
    <row r="3566" s="686" customFormat="1" ht="20.25" customHeight="1"/>
    <row r="3567" s="686" customFormat="1" ht="20.25" customHeight="1"/>
    <row r="3568" s="686" customFormat="1" ht="20.25" customHeight="1"/>
    <row r="3569" s="686" customFormat="1" ht="20.25" customHeight="1"/>
    <row r="3570" s="686" customFormat="1" ht="20.25" customHeight="1"/>
    <row r="3571" s="686" customFormat="1" ht="20.25" customHeight="1"/>
    <row r="3572" s="686" customFormat="1" ht="20.25" customHeight="1"/>
    <row r="3573" s="686" customFormat="1" ht="20.25" customHeight="1"/>
    <row r="3574" s="686" customFormat="1" ht="20.25" customHeight="1"/>
    <row r="3575" s="686" customFormat="1" ht="20.25" customHeight="1"/>
    <row r="3576" s="686" customFormat="1" ht="20.25" customHeight="1"/>
    <row r="3577" s="686" customFormat="1" ht="20.25" customHeight="1"/>
    <row r="3578" s="686" customFormat="1" ht="20.25" customHeight="1"/>
    <row r="3579" s="686" customFormat="1" ht="20.25" customHeight="1"/>
    <row r="3580" s="686" customFormat="1" ht="20.25" customHeight="1"/>
    <row r="3581" s="686" customFormat="1" ht="20.25" customHeight="1"/>
    <row r="3582" s="686" customFormat="1" ht="20.25" customHeight="1"/>
    <row r="3583" s="686" customFormat="1" ht="20.25" customHeight="1"/>
    <row r="3584" s="686" customFormat="1" ht="20.25" customHeight="1"/>
    <row r="3585" s="686" customFormat="1" ht="20.25" customHeight="1"/>
    <row r="3586" s="686" customFormat="1" ht="20.25" customHeight="1"/>
    <row r="3587" s="686" customFormat="1" ht="20.25" customHeight="1"/>
    <row r="3588" s="686" customFormat="1" ht="20.25" customHeight="1"/>
    <row r="3589" s="686" customFormat="1" ht="20.25" customHeight="1"/>
    <row r="3590" s="686" customFormat="1" ht="20.25" customHeight="1"/>
    <row r="3591" s="686" customFormat="1" ht="20.25" customHeight="1"/>
    <row r="3592" s="686" customFormat="1" ht="20.25" customHeight="1"/>
    <row r="3593" s="686" customFormat="1" ht="20.25" customHeight="1"/>
    <row r="3594" s="686" customFormat="1" ht="20.25" customHeight="1"/>
    <row r="3595" s="686" customFormat="1" ht="20.25" customHeight="1"/>
    <row r="3596" s="686" customFormat="1" ht="20.25" customHeight="1"/>
    <row r="3597" s="686" customFormat="1" ht="20.25" customHeight="1"/>
    <row r="3598" s="686" customFormat="1" ht="20.25" customHeight="1"/>
    <row r="3599" s="686" customFormat="1" ht="20.25" customHeight="1"/>
    <row r="3600" s="686" customFormat="1" ht="20.25" customHeight="1"/>
    <row r="3601" s="686" customFormat="1" ht="20.25" customHeight="1"/>
    <row r="3602" s="686" customFormat="1" ht="20.25" customHeight="1"/>
    <row r="3603" s="686" customFormat="1" ht="20.25" customHeight="1"/>
    <row r="3604" s="686" customFormat="1" ht="20.25" customHeight="1"/>
    <row r="3605" s="686" customFormat="1" ht="20.25" customHeight="1"/>
    <row r="3606" s="686" customFormat="1" ht="20.25" customHeight="1"/>
    <row r="3607" s="686" customFormat="1" ht="20.25" customHeight="1"/>
    <row r="3608" s="686" customFormat="1" ht="20.25" customHeight="1"/>
    <row r="3609" s="686" customFormat="1" ht="20.25" customHeight="1"/>
    <row r="3610" s="686" customFormat="1" ht="20.25" customHeight="1"/>
    <row r="3611" s="686" customFormat="1" ht="20.25" customHeight="1"/>
    <row r="3612" s="686" customFormat="1" ht="20.25" customHeight="1"/>
    <row r="3613" s="686" customFormat="1" ht="20.25" customHeight="1"/>
    <row r="3614" s="686" customFormat="1" ht="20.25" customHeight="1"/>
    <row r="3615" s="686" customFormat="1" ht="20.25" customHeight="1"/>
    <row r="3616" s="686" customFormat="1" ht="20.25" customHeight="1"/>
    <row r="3617" s="686" customFormat="1" ht="20.25" customHeight="1"/>
    <row r="3618" s="686" customFormat="1" ht="20.25" customHeight="1"/>
    <row r="3619" s="686" customFormat="1" ht="20.25" customHeight="1"/>
    <row r="3620" s="686" customFormat="1" ht="20.25" customHeight="1"/>
    <row r="3621" s="686" customFormat="1" ht="20.25" customHeight="1"/>
    <row r="3622" s="686" customFormat="1" ht="20.25" customHeight="1"/>
    <row r="3623" s="686" customFormat="1" ht="20.25" customHeight="1"/>
    <row r="3624" s="686" customFormat="1" ht="20.25" customHeight="1"/>
    <row r="3625" s="686" customFormat="1" ht="20.25" customHeight="1"/>
    <row r="3626" s="686" customFormat="1" ht="20.25" customHeight="1"/>
    <row r="3627" s="686" customFormat="1" ht="20.25" customHeight="1"/>
    <row r="3628" s="686" customFormat="1" ht="20.25" customHeight="1"/>
    <row r="3629" s="686" customFormat="1" ht="20.25" customHeight="1"/>
    <row r="3630" s="686" customFormat="1" ht="20.25" customHeight="1"/>
    <row r="3631" s="686" customFormat="1" ht="20.25" customHeight="1"/>
    <row r="3632" s="686" customFormat="1" ht="20.25" customHeight="1"/>
    <row r="3633" s="686" customFormat="1" ht="20.25" customHeight="1"/>
    <row r="3634" s="686" customFormat="1" ht="20.25" customHeight="1"/>
    <row r="3635" s="686" customFormat="1" ht="20.25" customHeight="1"/>
    <row r="3636" s="686" customFormat="1" ht="20.25" customHeight="1"/>
    <row r="3637" s="686" customFormat="1" ht="20.25" customHeight="1"/>
    <row r="3638" s="686" customFormat="1" ht="20.25" customHeight="1"/>
    <row r="3639" s="686" customFormat="1" ht="20.25" customHeight="1"/>
    <row r="3640" s="686" customFormat="1" ht="20.25" customHeight="1"/>
    <row r="3641" s="686" customFormat="1" ht="20.25" customHeight="1"/>
    <row r="3642" s="686" customFormat="1" ht="20.25" customHeight="1"/>
    <row r="3643" s="686" customFormat="1" ht="20.25" customHeight="1"/>
    <row r="3644" s="686" customFormat="1" ht="20.25" customHeight="1"/>
    <row r="3645" s="686" customFormat="1" ht="20.25" customHeight="1"/>
    <row r="3646" s="686" customFormat="1" ht="20.25" customHeight="1"/>
    <row r="3647" s="686" customFormat="1" ht="20.25" customHeight="1"/>
    <row r="3648" s="686" customFormat="1" ht="20.25" customHeight="1"/>
    <row r="3649" s="686" customFormat="1" ht="20.25" customHeight="1"/>
    <row r="3650" s="686" customFormat="1" ht="20.25" customHeight="1"/>
    <row r="3651" s="686" customFormat="1" ht="20.25" customHeight="1"/>
    <row r="3652" s="686" customFormat="1" ht="20.25" customHeight="1"/>
    <row r="3653" s="686" customFormat="1" ht="20.25" customHeight="1"/>
    <row r="3654" s="686" customFormat="1" ht="20.25" customHeight="1"/>
    <row r="3655" s="686" customFormat="1" ht="20.25" customHeight="1"/>
    <row r="3656" s="686" customFormat="1" ht="20.25" customHeight="1"/>
    <row r="3657" s="686" customFormat="1" ht="20.25" customHeight="1"/>
    <row r="3658" s="686" customFormat="1" ht="20.25" customHeight="1"/>
    <row r="3659" s="686" customFormat="1" ht="20.25" customHeight="1"/>
    <row r="3660" s="686" customFormat="1" ht="20.25" customHeight="1"/>
    <row r="3661" s="686" customFormat="1" ht="20.25" customHeight="1"/>
    <row r="3662" s="686" customFormat="1" ht="20.25" customHeight="1"/>
    <row r="3663" s="686" customFormat="1" ht="20.25" customHeight="1"/>
    <row r="3664" s="686" customFormat="1" ht="20.25" customHeight="1"/>
    <row r="3665" s="686" customFormat="1" ht="20.25" customHeight="1"/>
    <row r="3666" s="686" customFormat="1" ht="20.25" customHeight="1"/>
    <row r="3667" s="686" customFormat="1" ht="20.25" customHeight="1"/>
    <row r="3668" s="686" customFormat="1" ht="20.25" customHeight="1"/>
    <row r="3669" s="686" customFormat="1" ht="20.25" customHeight="1"/>
    <row r="3670" s="686" customFormat="1" ht="20.25" customHeight="1"/>
    <row r="3671" s="686" customFormat="1" ht="20.25" customHeight="1"/>
    <row r="3672" s="686" customFormat="1" ht="20.25" customHeight="1"/>
    <row r="3673" s="686" customFormat="1" ht="20.25" customHeight="1"/>
    <row r="3674" s="686" customFormat="1" ht="20.25" customHeight="1"/>
    <row r="3675" s="686" customFormat="1" ht="20.25" customHeight="1"/>
    <row r="3676" s="686" customFormat="1" ht="20.25" customHeight="1"/>
    <row r="3677" s="686" customFormat="1" ht="20.25" customHeight="1"/>
    <row r="3678" s="686" customFormat="1" ht="20.25" customHeight="1"/>
    <row r="3679" s="686" customFormat="1" ht="20.25" customHeight="1"/>
    <row r="3680" s="686" customFormat="1" ht="20.25" customHeight="1"/>
    <row r="3681" s="686" customFormat="1" ht="20.25" customHeight="1"/>
    <row r="3682" s="686" customFormat="1" ht="20.25" customHeight="1"/>
    <row r="3683" s="686" customFormat="1" ht="20.25" customHeight="1"/>
    <row r="3684" s="686" customFormat="1" ht="20.25" customHeight="1"/>
    <row r="3685" s="686" customFormat="1" ht="20.25" customHeight="1"/>
    <row r="3686" s="686" customFormat="1" ht="20.25" customHeight="1"/>
    <row r="3687" s="686" customFormat="1" ht="20.25" customHeight="1"/>
    <row r="3688" s="686" customFormat="1" ht="20.25" customHeight="1"/>
    <row r="3689" s="686" customFormat="1" ht="20.25" customHeight="1"/>
    <row r="3690" s="686" customFormat="1" ht="20.25" customHeight="1"/>
    <row r="3691" s="686" customFormat="1" ht="20.25" customHeight="1"/>
    <row r="3692" s="686" customFormat="1" ht="20.25" customHeight="1"/>
    <row r="3693" s="686" customFormat="1" ht="20.25" customHeight="1"/>
    <row r="3694" s="686" customFormat="1" ht="20.25" customHeight="1"/>
    <row r="3695" s="686" customFormat="1" ht="20.25" customHeight="1"/>
    <row r="3696" s="686" customFormat="1" ht="20.25" customHeight="1"/>
    <row r="3697" s="686" customFormat="1" ht="20.25" customHeight="1"/>
    <row r="3698" s="686" customFormat="1" ht="20.25" customHeight="1"/>
    <row r="3699" s="686" customFormat="1" ht="20.25" customHeight="1"/>
    <row r="3700" s="686" customFormat="1" ht="20.25" customHeight="1"/>
    <row r="3701" s="686" customFormat="1" ht="20.25" customHeight="1"/>
    <row r="3702" s="686" customFormat="1" ht="20.25" customHeight="1"/>
    <row r="3703" s="686" customFormat="1" ht="20.25" customHeight="1"/>
    <row r="3704" s="686" customFormat="1" ht="20.25" customHeight="1"/>
    <row r="3705" s="686" customFormat="1" ht="20.25" customHeight="1"/>
    <row r="3706" s="686" customFormat="1" ht="20.25" customHeight="1"/>
    <row r="3707" s="686" customFormat="1" ht="20.25" customHeight="1"/>
    <row r="3708" s="686" customFormat="1" ht="20.25" customHeight="1"/>
    <row r="3709" s="686" customFormat="1" ht="20.25" customHeight="1"/>
    <row r="3710" s="686" customFormat="1" ht="20.25" customHeight="1"/>
    <row r="3711" s="686" customFormat="1" ht="20.25" customHeight="1"/>
    <row r="3712" s="686" customFormat="1" ht="20.25" customHeight="1"/>
    <row r="3713" s="686" customFormat="1" ht="20.25" customHeight="1"/>
    <row r="3714" s="686" customFormat="1" ht="20.25" customHeight="1"/>
    <row r="3715" s="686" customFormat="1" ht="20.25" customHeight="1"/>
    <row r="3716" s="686" customFormat="1" ht="20.25" customHeight="1"/>
    <row r="3717" s="686" customFormat="1" ht="20.25" customHeight="1"/>
    <row r="3718" s="686" customFormat="1" ht="20.25" customHeight="1"/>
    <row r="3719" s="686" customFormat="1" ht="20.25" customHeight="1"/>
    <row r="3720" s="686" customFormat="1" ht="20.25" customHeight="1"/>
    <row r="3721" s="686" customFormat="1" ht="20.25" customHeight="1"/>
    <row r="3722" s="686" customFormat="1" ht="20.25" customHeight="1"/>
    <row r="3723" s="686" customFormat="1" ht="20.25" customHeight="1"/>
    <row r="3724" s="686" customFormat="1" ht="20.25" customHeight="1"/>
    <row r="3725" s="686" customFormat="1" ht="20.25" customHeight="1"/>
    <row r="3726" s="686" customFormat="1" ht="20.25" customHeight="1"/>
    <row r="3727" s="686" customFormat="1" ht="20.25" customHeight="1"/>
    <row r="3728" s="686" customFormat="1" ht="20.25" customHeight="1"/>
    <row r="3729" s="686" customFormat="1" ht="20.25" customHeight="1"/>
    <row r="3730" s="686" customFormat="1" ht="20.25" customHeight="1"/>
    <row r="3731" s="686" customFormat="1" ht="20.25" customHeight="1"/>
    <row r="3732" s="686" customFormat="1" ht="20.25" customHeight="1"/>
    <row r="3733" s="686" customFormat="1" ht="20.25" customHeight="1"/>
    <row r="3734" s="686" customFormat="1" ht="20.25" customHeight="1"/>
    <row r="3735" s="686" customFormat="1" ht="20.25" customHeight="1"/>
    <row r="3736" s="686" customFormat="1" ht="20.25" customHeight="1"/>
    <row r="3737" s="686" customFormat="1" ht="20.25" customHeight="1"/>
    <row r="3738" s="686" customFormat="1" ht="20.25" customHeight="1"/>
    <row r="3739" s="686" customFormat="1" ht="20.25" customHeight="1"/>
    <row r="3740" s="686" customFormat="1" ht="20.25" customHeight="1"/>
    <row r="3741" s="686" customFormat="1" ht="20.25" customHeight="1"/>
    <row r="3742" s="686" customFormat="1" ht="20.25" customHeight="1"/>
    <row r="3743" s="686" customFormat="1" ht="20.25" customHeight="1"/>
    <row r="3744" s="686" customFormat="1" ht="20.25" customHeight="1"/>
    <row r="3745" s="686" customFormat="1" ht="20.25" customHeight="1"/>
    <row r="3746" s="686" customFormat="1" ht="20.25" customHeight="1"/>
    <row r="3747" s="686" customFormat="1" ht="20.25" customHeight="1"/>
    <row r="3748" s="686" customFormat="1" ht="20.25" customHeight="1"/>
    <row r="3749" s="686" customFormat="1" ht="20.25" customHeight="1"/>
    <row r="3750" s="686" customFormat="1" ht="20.25" customHeight="1"/>
    <row r="3751" s="686" customFormat="1" ht="20.25" customHeight="1"/>
    <row r="3752" s="686" customFormat="1" ht="20.25" customHeight="1"/>
    <row r="3753" s="686" customFormat="1" ht="20.25" customHeight="1"/>
    <row r="3754" s="686" customFormat="1" ht="20.25" customHeight="1"/>
    <row r="3755" s="686" customFormat="1" ht="20.25" customHeight="1"/>
    <row r="3756" s="686" customFormat="1" ht="20.25" customHeight="1"/>
    <row r="3757" s="686" customFormat="1" ht="20.25" customHeight="1"/>
    <row r="3758" s="686" customFormat="1" ht="20.25" customHeight="1"/>
    <row r="3759" s="686" customFormat="1" ht="20.25" customHeight="1"/>
    <row r="3760" s="686" customFormat="1" ht="20.25" customHeight="1"/>
    <row r="3761" s="686" customFormat="1" ht="20.25" customHeight="1"/>
    <row r="3762" s="686" customFormat="1" ht="20.25" customHeight="1"/>
    <row r="3763" s="686" customFormat="1" ht="20.25" customHeight="1"/>
    <row r="3764" s="686" customFormat="1" ht="20.25" customHeight="1"/>
    <row r="3765" s="686" customFormat="1" ht="20.25" customHeight="1"/>
    <row r="3766" s="686" customFormat="1" ht="20.25" customHeight="1"/>
    <row r="3767" s="686" customFormat="1" ht="20.25" customHeight="1"/>
    <row r="3768" s="686" customFormat="1" ht="20.25" customHeight="1"/>
    <row r="3769" s="686" customFormat="1" ht="20.25" customHeight="1"/>
    <row r="3770" s="686" customFormat="1" ht="20.25" customHeight="1"/>
    <row r="3771" s="686" customFormat="1" ht="20.25" customHeight="1"/>
    <row r="3772" s="686" customFormat="1" ht="20.25" customHeight="1"/>
    <row r="3773" s="686" customFormat="1" ht="20.25" customHeight="1"/>
    <row r="3774" s="686" customFormat="1" ht="20.25" customHeight="1"/>
    <row r="3775" s="686" customFormat="1" ht="20.25" customHeight="1"/>
    <row r="3776" s="686" customFormat="1" ht="20.25" customHeight="1"/>
    <row r="3777" s="686" customFormat="1" ht="20.25" customHeight="1"/>
    <row r="3778" s="686" customFormat="1" ht="20.25" customHeight="1"/>
    <row r="3779" s="686" customFormat="1" ht="20.25" customHeight="1"/>
    <row r="3780" s="686" customFormat="1" ht="20.25" customHeight="1"/>
    <row r="3781" s="686" customFormat="1" ht="20.25" customHeight="1"/>
    <row r="3782" s="686" customFormat="1" ht="20.25" customHeight="1"/>
    <row r="3783" s="686" customFormat="1" ht="20.25" customHeight="1"/>
    <row r="3784" s="686" customFormat="1" ht="20.25" customHeight="1"/>
    <row r="3785" s="686" customFormat="1" ht="20.25" customHeight="1"/>
    <row r="3786" s="686" customFormat="1" ht="20.25" customHeight="1"/>
    <row r="3787" s="686" customFormat="1" ht="20.25" customHeight="1"/>
    <row r="3788" s="686" customFormat="1" ht="20.25" customHeight="1"/>
    <row r="3789" s="686" customFormat="1" ht="20.25" customHeight="1"/>
    <row r="3790" s="686" customFormat="1" ht="20.25" customHeight="1"/>
    <row r="3791" s="686" customFormat="1" ht="20.25" customHeight="1"/>
    <row r="3792" s="686" customFormat="1" ht="20.25" customHeight="1"/>
    <row r="3793" s="686" customFormat="1" ht="20.25" customHeight="1"/>
    <row r="3794" s="686" customFormat="1" ht="20.25" customHeight="1"/>
    <row r="3795" s="686" customFormat="1" ht="20.25" customHeight="1"/>
    <row r="3796" s="686" customFormat="1" ht="20.25" customHeight="1"/>
    <row r="3797" s="686" customFormat="1" ht="20.25" customHeight="1"/>
    <row r="3798" s="686" customFormat="1" ht="20.25" customHeight="1"/>
    <row r="3799" s="686" customFormat="1" ht="20.25" customHeight="1"/>
    <row r="3800" s="686" customFormat="1" ht="20.25" customHeight="1"/>
    <row r="3801" s="686" customFormat="1" ht="20.25" customHeight="1"/>
    <row r="3802" s="686" customFormat="1" ht="20.25" customHeight="1"/>
    <row r="3803" s="686" customFormat="1" ht="20.25" customHeight="1"/>
    <row r="3804" s="686" customFormat="1" ht="20.25" customHeight="1"/>
    <row r="3805" s="686" customFormat="1" ht="20.25" customHeight="1"/>
    <row r="3806" s="686" customFormat="1" ht="20.25" customHeight="1"/>
    <row r="3807" s="686" customFormat="1" ht="20.25" customHeight="1"/>
    <row r="3808" s="686" customFormat="1" ht="20.25" customHeight="1"/>
    <row r="3809" s="686" customFormat="1" ht="20.25" customHeight="1"/>
    <row r="3810" s="686" customFormat="1" ht="20.25" customHeight="1"/>
    <row r="3811" s="686" customFormat="1" ht="20.25" customHeight="1"/>
    <row r="3812" s="686" customFormat="1" ht="20.25" customHeight="1"/>
    <row r="3813" s="686" customFormat="1" ht="20.25" customHeight="1"/>
    <row r="3814" s="686" customFormat="1" ht="20.25" customHeight="1"/>
    <row r="3815" s="686" customFormat="1" ht="20.25" customHeight="1"/>
    <row r="3816" s="686" customFormat="1" ht="20.25" customHeight="1"/>
    <row r="3817" s="686" customFormat="1" ht="20.25" customHeight="1"/>
    <row r="3818" s="686" customFormat="1" ht="20.25" customHeight="1"/>
    <row r="3819" s="686" customFormat="1" ht="20.25" customHeight="1"/>
    <row r="3820" s="686" customFormat="1" ht="20.25" customHeight="1"/>
    <row r="3821" s="686" customFormat="1" ht="20.25" customHeight="1"/>
    <row r="3822" s="686" customFormat="1" ht="20.25" customHeight="1"/>
    <row r="3823" s="686" customFormat="1" ht="20.25" customHeight="1"/>
    <row r="3824" s="686" customFormat="1" ht="20.25" customHeight="1"/>
    <row r="3825" s="686" customFormat="1" ht="20.25" customHeight="1"/>
    <row r="3826" s="686" customFormat="1" ht="20.25" customHeight="1"/>
    <row r="3827" s="686" customFormat="1" ht="20.25" customHeight="1"/>
    <row r="3828" s="686" customFormat="1" ht="20.25" customHeight="1"/>
    <row r="3829" s="686" customFormat="1" ht="20.25" customHeight="1"/>
    <row r="3830" s="686" customFormat="1" ht="20.25" customHeight="1"/>
    <row r="3831" s="686" customFormat="1" ht="20.25" customHeight="1"/>
    <row r="3832" s="686" customFormat="1" ht="20.25" customHeight="1"/>
    <row r="3833" s="686" customFormat="1" ht="20.25" customHeight="1"/>
    <row r="3834" s="686" customFormat="1" ht="20.25" customHeight="1"/>
    <row r="3835" s="686" customFormat="1" ht="20.25" customHeight="1"/>
    <row r="3836" s="686" customFormat="1" ht="20.25" customHeight="1"/>
    <row r="3837" s="686" customFormat="1" ht="20.25" customHeight="1"/>
    <row r="3838" s="686" customFormat="1" ht="20.25" customHeight="1"/>
    <row r="3839" s="686" customFormat="1" ht="20.25" customHeight="1"/>
    <row r="3840" s="686" customFormat="1" ht="20.25" customHeight="1"/>
    <row r="3841" s="686" customFormat="1" ht="20.25" customHeight="1"/>
    <row r="3842" s="686" customFormat="1" ht="20.25" customHeight="1"/>
    <row r="3843" s="686" customFormat="1" ht="20.25" customHeight="1"/>
    <row r="3844" s="686" customFormat="1" ht="20.25" customHeight="1"/>
    <row r="3845" s="686" customFormat="1" ht="20.25" customHeight="1"/>
    <row r="3846" s="686" customFormat="1" ht="20.25" customHeight="1"/>
    <row r="3847" s="686" customFormat="1" ht="20.25" customHeight="1"/>
    <row r="3848" s="686" customFormat="1" ht="20.25" customHeight="1"/>
    <row r="3849" s="686" customFormat="1" ht="20.25" customHeight="1"/>
    <row r="3850" s="686" customFormat="1" ht="20.25" customHeight="1"/>
    <row r="3851" s="686" customFormat="1" ht="20.25" customHeight="1"/>
    <row r="3852" s="686" customFormat="1" ht="20.25" customHeight="1"/>
    <row r="3853" s="686" customFormat="1" ht="20.25" customHeight="1"/>
    <row r="3854" s="686" customFormat="1" ht="20.25" customHeight="1"/>
    <row r="3855" s="686" customFormat="1" ht="20.25" customHeight="1"/>
    <row r="3856" s="686" customFormat="1" ht="20.25" customHeight="1"/>
    <row r="3857" s="686" customFormat="1" ht="20.25" customHeight="1"/>
    <row r="3858" s="686" customFormat="1" ht="20.25" customHeight="1"/>
    <row r="3859" s="686" customFormat="1" ht="20.25" customHeight="1"/>
    <row r="3860" s="686" customFormat="1" ht="20.25" customHeight="1"/>
    <row r="3861" s="686" customFormat="1" ht="20.25" customHeight="1"/>
    <row r="3862" s="686" customFormat="1" ht="20.25" customHeight="1"/>
    <row r="3863" s="686" customFormat="1" ht="20.25" customHeight="1"/>
    <row r="3864" s="686" customFormat="1" ht="20.25" customHeight="1"/>
    <row r="3865" s="686" customFormat="1" ht="20.25" customHeight="1"/>
    <row r="3866" s="686" customFormat="1" ht="20.25" customHeight="1"/>
    <row r="3867" s="686" customFormat="1" ht="20.25" customHeight="1"/>
    <row r="3868" s="686" customFormat="1" ht="20.25" customHeight="1"/>
    <row r="3869" s="686" customFormat="1" ht="20.25" customHeight="1"/>
    <row r="3870" s="686" customFormat="1" ht="20.25" customHeight="1"/>
    <row r="3871" s="686" customFormat="1" ht="20.25" customHeight="1"/>
    <row r="3872" s="686" customFormat="1" ht="20.25" customHeight="1"/>
    <row r="3873" s="686" customFormat="1" ht="20.25" customHeight="1"/>
    <row r="3874" s="686" customFormat="1" ht="20.25" customHeight="1"/>
    <row r="3875" s="686" customFormat="1" ht="20.25" customHeight="1"/>
    <row r="3876" s="686" customFormat="1" ht="20.25" customHeight="1"/>
    <row r="3877" s="686" customFormat="1" ht="20.25" customHeight="1"/>
    <row r="3878" s="686" customFormat="1" ht="20.25" customHeight="1"/>
    <row r="3879" s="686" customFormat="1" ht="20.25" customHeight="1"/>
    <row r="3880" s="686" customFormat="1" ht="20.25" customHeight="1"/>
    <row r="3881" s="686" customFormat="1" ht="20.25" customHeight="1"/>
    <row r="3882" s="686" customFormat="1" ht="20.25" customHeight="1"/>
    <row r="3883" s="686" customFormat="1" ht="20.25" customHeight="1"/>
    <row r="3884" s="686" customFormat="1" ht="20.25" customHeight="1"/>
    <row r="3885" s="686" customFormat="1" ht="20.25" customHeight="1"/>
    <row r="3886" s="686" customFormat="1" ht="20.25" customHeight="1"/>
    <row r="3887" s="686" customFormat="1" ht="20.25" customHeight="1"/>
    <row r="3888" s="686" customFormat="1" ht="20.25" customHeight="1"/>
    <row r="3889" s="686" customFormat="1" ht="20.25" customHeight="1"/>
    <row r="3890" s="686" customFormat="1" ht="20.25" customHeight="1"/>
    <row r="3891" s="686" customFormat="1" ht="20.25" customHeight="1"/>
    <row r="3892" s="686" customFormat="1" ht="20.25" customHeight="1"/>
    <row r="3893" s="686" customFormat="1" ht="20.25" customHeight="1"/>
    <row r="3894" s="686" customFormat="1" ht="20.25" customHeight="1"/>
    <row r="3895" s="686" customFormat="1" ht="20.25" customHeight="1"/>
    <row r="3896" s="686" customFormat="1" ht="20.25" customHeight="1"/>
    <row r="3897" s="686" customFormat="1" ht="20.25" customHeight="1"/>
    <row r="3898" s="686" customFormat="1" ht="20.25" customHeight="1"/>
    <row r="3899" s="686" customFormat="1" ht="20.25" customHeight="1"/>
    <row r="3900" s="686" customFormat="1" ht="20.25" customHeight="1"/>
    <row r="3901" s="686" customFormat="1" ht="20.25" customHeight="1"/>
    <row r="3902" s="686" customFormat="1" ht="20.25" customHeight="1"/>
    <row r="3903" s="686" customFormat="1" ht="20.25" customHeight="1"/>
    <row r="3904" s="686" customFormat="1" ht="20.25" customHeight="1"/>
    <row r="3905" s="686" customFormat="1" ht="20.25" customHeight="1"/>
    <row r="3906" s="686" customFormat="1" ht="20.25" customHeight="1"/>
    <row r="3907" s="686" customFormat="1" ht="20.25" customHeight="1"/>
    <row r="3908" s="686" customFormat="1" ht="20.25" customHeight="1"/>
    <row r="3909" s="686" customFormat="1" ht="20.25" customHeight="1"/>
    <row r="3910" s="686" customFormat="1" ht="20.25" customHeight="1"/>
    <row r="3911" s="686" customFormat="1" ht="20.25" customHeight="1"/>
    <row r="3912" s="686" customFormat="1" ht="20.25" customHeight="1"/>
    <row r="3913" s="686" customFormat="1" ht="20.25" customHeight="1"/>
    <row r="3914" s="686" customFormat="1" ht="20.25" customHeight="1"/>
    <row r="3915" s="686" customFormat="1" ht="20.25" customHeight="1"/>
    <row r="3916" s="686" customFormat="1" ht="20.25" customHeight="1"/>
    <row r="3917" s="686" customFormat="1" ht="20.25" customHeight="1"/>
    <row r="3918" s="686" customFormat="1" ht="20.25" customHeight="1"/>
    <row r="3919" s="686" customFormat="1" ht="20.25" customHeight="1"/>
    <row r="3920" s="686" customFormat="1" ht="20.25" customHeight="1"/>
    <row r="3921" s="686" customFormat="1" ht="20.25" customHeight="1"/>
    <row r="3922" s="686" customFormat="1" ht="20.25" customHeight="1"/>
    <row r="3923" s="686" customFormat="1" ht="20.25" customHeight="1"/>
    <row r="3924" s="686" customFormat="1" ht="20.25" customHeight="1"/>
    <row r="3925" s="686" customFormat="1" ht="20.25" customHeight="1"/>
    <row r="3926" s="686" customFormat="1" ht="20.25" customHeight="1"/>
    <row r="3927" s="686" customFormat="1" ht="20.25" customHeight="1"/>
    <row r="3928" s="686" customFormat="1" ht="20.25" customHeight="1"/>
    <row r="3929" s="686" customFormat="1" ht="20.25" customHeight="1"/>
    <row r="3930" s="686" customFormat="1" ht="20.25" customHeight="1"/>
    <row r="3931" s="686" customFormat="1" ht="20.25" customHeight="1"/>
    <row r="3932" s="686" customFormat="1" ht="20.25" customHeight="1"/>
    <row r="3933" s="686" customFormat="1" ht="20.25" customHeight="1"/>
    <row r="3934" s="686" customFormat="1" ht="20.25" customHeight="1"/>
    <row r="3935" s="686" customFormat="1" ht="20.25" customHeight="1"/>
    <row r="3936" s="686" customFormat="1" ht="20.25" customHeight="1"/>
    <row r="3937" s="686" customFormat="1" ht="20.25" customHeight="1"/>
    <row r="3938" s="686" customFormat="1" ht="20.25" customHeight="1"/>
    <row r="3939" s="686" customFormat="1" ht="20.25" customHeight="1"/>
    <row r="3940" s="686" customFormat="1" ht="20.25" customHeight="1"/>
    <row r="3941" s="686" customFormat="1" ht="20.25" customHeight="1"/>
    <row r="3942" s="686" customFormat="1" ht="20.25" customHeight="1"/>
    <row r="3943" s="686" customFormat="1" ht="20.25" customHeight="1"/>
    <row r="3944" s="686" customFormat="1" ht="20.25" customHeight="1"/>
    <row r="3945" s="686" customFormat="1" ht="20.25" customHeight="1"/>
    <row r="3946" s="686" customFormat="1" ht="20.25" customHeight="1"/>
    <row r="3947" s="686" customFormat="1" ht="20.25" customHeight="1"/>
    <row r="3948" s="686" customFormat="1" ht="20.25" customHeight="1"/>
    <row r="3949" s="686" customFormat="1" ht="20.25" customHeight="1"/>
    <row r="3950" s="686" customFormat="1" ht="20.25" customHeight="1"/>
    <row r="3951" s="686" customFormat="1" ht="20.25" customHeight="1"/>
    <row r="3952" s="686" customFormat="1" ht="20.25" customHeight="1"/>
    <row r="3953" s="686" customFormat="1" ht="20.25" customHeight="1"/>
    <row r="3954" s="686" customFormat="1" ht="20.25" customHeight="1"/>
    <row r="3955" s="686" customFormat="1" ht="20.25" customHeight="1"/>
    <row r="3956" s="686" customFormat="1" ht="20.25" customHeight="1"/>
    <row r="3957" s="686" customFormat="1" ht="20.25" customHeight="1"/>
    <row r="3958" s="686" customFormat="1" ht="20.25" customHeight="1"/>
    <row r="3959" s="686" customFormat="1" ht="20.25" customHeight="1"/>
    <row r="3960" s="686" customFormat="1" ht="20.25" customHeight="1"/>
    <row r="3961" s="686" customFormat="1" ht="20.25" customHeight="1"/>
    <row r="3962" s="686" customFormat="1" ht="20.25" customHeight="1"/>
    <row r="3963" s="686" customFormat="1" ht="20.25" customHeight="1"/>
    <row r="3964" s="686" customFormat="1" ht="20.25" customHeight="1"/>
    <row r="3965" s="686" customFormat="1" ht="20.25" customHeight="1"/>
    <row r="3966" s="686" customFormat="1" ht="20.25" customHeight="1"/>
    <row r="3967" s="686" customFormat="1" ht="20.25" customHeight="1"/>
    <row r="3968" s="686" customFormat="1" ht="20.25" customHeight="1"/>
    <row r="3969" s="686" customFormat="1" ht="20.25" customHeight="1"/>
    <row r="3970" s="686" customFormat="1" ht="20.25" customHeight="1"/>
    <row r="3971" s="686" customFormat="1" ht="20.25" customHeight="1"/>
    <row r="3972" s="686" customFormat="1" ht="20.25" customHeight="1"/>
    <row r="3973" s="686" customFormat="1" ht="20.25" customHeight="1"/>
    <row r="3974" s="686" customFormat="1" ht="20.25" customHeight="1"/>
    <row r="3975" s="686" customFormat="1" ht="20.25" customHeight="1"/>
    <row r="3976" s="686" customFormat="1" ht="20.25" customHeight="1"/>
    <row r="3977" s="686" customFormat="1" ht="20.25" customHeight="1"/>
    <row r="3978" s="686" customFormat="1" ht="20.25" customHeight="1"/>
    <row r="3979" s="686" customFormat="1" ht="20.25" customHeight="1"/>
    <row r="3980" s="686" customFormat="1" ht="20.25" customHeight="1"/>
    <row r="3981" s="686" customFormat="1" ht="20.25" customHeight="1"/>
    <row r="3982" s="686" customFormat="1" ht="20.25" customHeight="1"/>
    <row r="3983" s="686" customFormat="1" ht="20.25" customHeight="1"/>
    <row r="3984" s="686" customFormat="1" ht="20.25" customHeight="1"/>
    <row r="3985" s="686" customFormat="1" ht="20.25" customHeight="1"/>
    <row r="3986" s="686" customFormat="1" ht="20.25" customHeight="1"/>
    <row r="3987" s="686" customFormat="1" ht="20.25" customHeight="1"/>
    <row r="3988" s="686" customFormat="1" ht="20.25" customHeight="1"/>
    <row r="3989" s="686" customFormat="1" ht="20.25" customHeight="1"/>
    <row r="3990" s="686" customFormat="1" ht="20.25" customHeight="1"/>
    <row r="3991" s="686" customFormat="1" ht="20.25" customHeight="1"/>
    <row r="3992" s="686" customFormat="1" ht="20.25" customHeight="1"/>
    <row r="3993" s="686" customFormat="1" ht="20.25" customHeight="1"/>
    <row r="3994" s="686" customFormat="1" ht="20.25" customHeight="1"/>
    <row r="3995" s="686" customFormat="1" ht="20.25" customHeight="1"/>
    <row r="3996" s="686" customFormat="1" ht="20.25" customHeight="1"/>
    <row r="3997" s="686" customFormat="1" ht="20.25" customHeight="1"/>
    <row r="3998" s="686" customFormat="1" ht="20.25" customHeight="1"/>
    <row r="3999" s="686" customFormat="1" ht="20.25" customHeight="1"/>
    <row r="4000" s="686" customFormat="1" ht="20.25" customHeight="1"/>
    <row r="4001" s="686" customFormat="1" ht="20.25" customHeight="1"/>
    <row r="4002" s="686" customFormat="1" ht="20.25" customHeight="1"/>
    <row r="4003" s="686" customFormat="1" ht="20.25" customHeight="1"/>
    <row r="4004" s="686" customFormat="1" ht="20.25" customHeight="1"/>
    <row r="4005" s="686" customFormat="1" ht="20.25" customHeight="1"/>
    <row r="4006" s="686" customFormat="1" ht="20.25" customHeight="1"/>
    <row r="4007" s="686" customFormat="1" ht="20.25" customHeight="1"/>
    <row r="4008" s="686" customFormat="1" ht="20.25" customHeight="1"/>
    <row r="4009" s="686" customFormat="1" ht="20.25" customHeight="1"/>
    <row r="4010" s="686" customFormat="1" ht="20.25" customHeight="1"/>
    <row r="4011" s="686" customFormat="1" ht="20.25" customHeight="1"/>
    <row r="4012" s="686" customFormat="1" ht="20.25" customHeight="1"/>
    <row r="4013" s="686" customFormat="1" ht="20.25" customHeight="1"/>
    <row r="4014" s="686" customFormat="1" ht="20.25" customHeight="1"/>
    <row r="4015" s="686" customFormat="1" ht="20.25" customHeight="1"/>
    <row r="4016" s="686" customFormat="1" ht="20.25" customHeight="1"/>
    <row r="4017" s="686" customFormat="1" ht="20.25" customHeight="1"/>
    <row r="4018" s="686" customFormat="1" ht="20.25" customHeight="1"/>
    <row r="4019" s="686" customFormat="1" ht="20.25" customHeight="1"/>
    <row r="4020" s="686" customFormat="1" ht="20.25" customHeight="1"/>
    <row r="4021" s="686" customFormat="1" ht="20.25" customHeight="1"/>
    <row r="4022" s="686" customFormat="1" ht="20.25" customHeight="1"/>
    <row r="4023" s="686" customFormat="1" ht="20.25" customHeight="1"/>
    <row r="4024" s="686" customFormat="1" ht="20.25" customHeight="1"/>
    <row r="4025" s="686" customFormat="1" ht="20.25" customHeight="1"/>
    <row r="4026" s="686" customFormat="1" ht="20.25" customHeight="1"/>
    <row r="4027" s="686" customFormat="1" ht="20.25" customHeight="1"/>
    <row r="4028" s="686" customFormat="1" ht="20.25" customHeight="1"/>
    <row r="4029" s="686" customFormat="1" ht="20.25" customHeight="1"/>
    <row r="4030" s="686" customFormat="1" ht="20.25" customHeight="1"/>
    <row r="4031" s="686" customFormat="1" ht="20.25" customHeight="1"/>
    <row r="4032" s="686" customFormat="1" ht="20.25" customHeight="1"/>
    <row r="4033" s="686" customFormat="1" ht="20.25" customHeight="1"/>
    <row r="4034" s="686" customFormat="1" ht="20.25" customHeight="1"/>
    <row r="4035" s="686" customFormat="1" ht="20.25" customHeight="1"/>
    <row r="4036" s="686" customFormat="1" ht="20.25" customHeight="1"/>
    <row r="4037" s="686" customFormat="1" ht="20.25" customHeight="1"/>
    <row r="4038" s="686" customFormat="1" ht="20.25" customHeight="1"/>
    <row r="4039" s="686" customFormat="1" ht="20.25" customHeight="1"/>
    <row r="4040" s="686" customFormat="1" ht="20.25" customHeight="1"/>
    <row r="4041" s="686" customFormat="1" ht="20.25" customHeight="1"/>
    <row r="4042" s="686" customFormat="1" ht="20.25" customHeight="1"/>
    <row r="4043" s="686" customFormat="1" ht="20.25" customHeight="1"/>
    <row r="4044" s="686" customFormat="1" ht="20.25" customHeight="1"/>
    <row r="4045" s="686" customFormat="1" ht="20.25" customHeight="1"/>
    <row r="4046" s="686" customFormat="1" ht="20.25" customHeight="1"/>
    <row r="4047" s="686" customFormat="1" ht="20.25" customHeight="1"/>
    <row r="4048" s="686" customFormat="1" ht="20.25" customHeight="1"/>
    <row r="4049" s="686" customFormat="1" ht="20.25" customHeight="1"/>
    <row r="4050" s="686" customFormat="1" ht="20.25" customHeight="1"/>
    <row r="4051" s="686" customFormat="1" ht="20.25" customHeight="1"/>
    <row r="4052" s="686" customFormat="1" ht="20.25" customHeight="1"/>
    <row r="4053" s="686" customFormat="1" ht="20.25" customHeight="1"/>
    <row r="4054" s="686" customFormat="1" ht="20.25" customHeight="1"/>
    <row r="4055" s="686" customFormat="1" ht="20.25" customHeight="1"/>
    <row r="4056" s="686" customFormat="1" ht="20.25" customHeight="1"/>
    <row r="4057" s="686" customFormat="1" ht="20.25" customHeight="1"/>
    <row r="4058" s="686" customFormat="1" ht="20.25" customHeight="1"/>
    <row r="4059" s="686" customFormat="1" ht="20.25" customHeight="1"/>
    <row r="4060" s="686" customFormat="1" ht="20.25" customHeight="1"/>
    <row r="4061" s="686" customFormat="1" ht="20.25" customHeight="1"/>
    <row r="4062" s="686" customFormat="1" ht="20.25" customHeight="1"/>
    <row r="4063" s="686" customFormat="1" ht="20.25" customHeight="1"/>
    <row r="4064" s="686" customFormat="1" ht="20.25" customHeight="1"/>
    <row r="4065" s="686" customFormat="1" ht="20.25" customHeight="1"/>
    <row r="4066" s="686" customFormat="1" ht="20.25" customHeight="1"/>
    <row r="4067" s="686" customFormat="1" ht="20.25" customHeight="1"/>
    <row r="4068" s="686" customFormat="1" ht="20.25" customHeight="1"/>
    <row r="4069" s="686" customFormat="1" ht="20.25" customHeight="1"/>
    <row r="4070" s="686" customFormat="1" ht="20.25" customHeight="1"/>
    <row r="4071" s="686" customFormat="1" ht="20.25" customHeight="1"/>
    <row r="4072" s="686" customFormat="1" ht="20.25" customHeight="1"/>
    <row r="4073" s="686" customFormat="1" ht="20.25" customHeight="1"/>
    <row r="4074" s="686" customFormat="1" ht="20.25" customHeight="1"/>
    <row r="4075" s="686" customFormat="1" ht="20.25" customHeight="1"/>
    <row r="4076" s="686" customFormat="1" ht="20.25" customHeight="1"/>
    <row r="4077" s="686" customFormat="1" ht="20.25" customHeight="1"/>
    <row r="4078" s="686" customFormat="1" ht="20.25" customHeight="1"/>
    <row r="4079" s="686" customFormat="1" ht="20.25" customHeight="1"/>
    <row r="4080" s="686" customFormat="1" ht="20.25" customHeight="1"/>
    <row r="4081" s="686" customFormat="1" ht="20.25" customHeight="1"/>
    <row r="4082" s="686" customFormat="1" ht="20.25" customHeight="1"/>
    <row r="4083" s="686" customFormat="1" ht="20.25" customHeight="1"/>
    <row r="4084" s="686" customFormat="1" ht="20.25" customHeight="1"/>
    <row r="4085" s="686" customFormat="1" ht="20.25" customHeight="1"/>
    <row r="4086" s="686" customFormat="1" ht="20.25" customHeight="1"/>
    <row r="4087" s="686" customFormat="1" ht="20.25" customHeight="1"/>
    <row r="4088" s="686" customFormat="1" ht="20.25" customHeight="1"/>
    <row r="4089" s="686" customFormat="1" ht="20.25" customHeight="1"/>
    <row r="4090" s="686" customFormat="1" ht="20.25" customHeight="1"/>
    <row r="4091" s="686" customFormat="1" ht="20.25" customHeight="1"/>
    <row r="4092" s="686" customFormat="1" ht="20.25" customHeight="1"/>
    <row r="4093" s="686" customFormat="1" ht="20.25" customHeight="1"/>
    <row r="4094" s="686" customFormat="1" ht="20.25" customHeight="1"/>
    <row r="4095" s="686" customFormat="1" ht="20.25" customHeight="1"/>
    <row r="4096" s="686" customFormat="1" ht="20.25" customHeight="1"/>
    <row r="4097" s="686" customFormat="1" ht="20.25" customHeight="1"/>
    <row r="4098" s="686" customFormat="1" ht="20.25" customHeight="1"/>
    <row r="4099" s="686" customFormat="1" ht="20.25" customHeight="1"/>
    <row r="4100" s="686" customFormat="1" ht="20.25" customHeight="1"/>
    <row r="4101" s="686" customFormat="1" ht="20.25" customHeight="1"/>
    <row r="4102" s="686" customFormat="1" ht="20.25" customHeight="1"/>
    <row r="4103" s="686" customFormat="1" ht="20.25" customHeight="1"/>
    <row r="4104" s="686" customFormat="1" ht="20.25" customHeight="1"/>
    <row r="4105" s="686" customFormat="1" ht="20.25" customHeight="1"/>
    <row r="4106" s="686" customFormat="1" ht="20.25" customHeight="1"/>
    <row r="4107" s="686" customFormat="1" ht="20.25" customHeight="1"/>
    <row r="4108" s="686" customFormat="1" ht="20.25" customHeight="1"/>
    <row r="4109" s="686" customFormat="1" ht="20.25" customHeight="1"/>
    <row r="4110" s="686" customFormat="1" ht="20.25" customHeight="1"/>
    <row r="4111" s="686" customFormat="1" ht="20.25" customHeight="1"/>
    <row r="4112" s="686" customFormat="1" ht="20.25" customHeight="1"/>
    <row r="4113" s="686" customFormat="1" ht="20.25" customHeight="1"/>
    <row r="4114" s="686" customFormat="1" ht="20.25" customHeight="1"/>
    <row r="4115" s="686" customFormat="1" ht="20.25" customHeight="1"/>
    <row r="4116" s="686" customFormat="1" ht="20.25" customHeight="1"/>
    <row r="4117" s="686" customFormat="1" ht="20.25" customHeight="1"/>
    <row r="4118" s="686" customFormat="1" ht="20.25" customHeight="1"/>
    <row r="4119" s="686" customFormat="1" ht="20.25" customHeight="1"/>
    <row r="4120" s="686" customFormat="1" ht="20.25" customHeight="1"/>
    <row r="4121" s="686" customFormat="1" ht="20.25" customHeight="1"/>
    <row r="4122" s="686" customFormat="1" ht="20.25" customHeight="1"/>
    <row r="4123" s="686" customFormat="1" ht="20.25" customHeight="1"/>
    <row r="4124" s="686" customFormat="1" ht="20.25" customHeight="1"/>
    <row r="4125" s="686" customFormat="1" ht="20.25" customHeight="1"/>
    <row r="4126" s="686" customFormat="1" ht="20.25" customHeight="1"/>
    <row r="4127" s="686" customFormat="1" ht="20.25" customHeight="1"/>
    <row r="4128" s="686" customFormat="1" ht="20.25" customHeight="1"/>
    <row r="4129" s="686" customFormat="1" ht="20.25" customHeight="1"/>
    <row r="4130" s="686" customFormat="1" ht="20.25" customHeight="1"/>
    <row r="4131" s="686" customFormat="1" ht="20.25" customHeight="1"/>
    <row r="4132" s="686" customFormat="1" ht="20.25" customHeight="1"/>
    <row r="4133" s="686" customFormat="1" ht="20.25" customHeight="1"/>
    <row r="4134" s="686" customFormat="1" ht="20.25" customHeight="1"/>
    <row r="4135" s="686" customFormat="1" ht="20.25" customHeight="1"/>
    <row r="4136" s="686" customFormat="1" ht="20.25" customHeight="1"/>
    <row r="4137" s="686" customFormat="1" ht="20.25" customHeight="1"/>
    <row r="4138" s="686" customFormat="1" ht="20.25" customHeight="1"/>
    <row r="4139" s="686" customFormat="1" ht="20.25" customHeight="1"/>
    <row r="4140" s="686" customFormat="1" ht="20.25" customHeight="1"/>
    <row r="4141" s="686" customFormat="1" ht="20.25" customHeight="1"/>
    <row r="4142" s="686" customFormat="1" ht="20.25" customHeight="1"/>
    <row r="4143" s="686" customFormat="1" ht="20.25" customHeight="1"/>
    <row r="4144" s="686" customFormat="1" ht="20.25" customHeight="1"/>
    <row r="4145" s="686" customFormat="1" ht="20.25" customHeight="1"/>
    <row r="4146" s="686" customFormat="1" ht="20.25" customHeight="1"/>
    <row r="4147" s="686" customFormat="1" ht="20.25" customHeight="1"/>
    <row r="4148" s="686" customFormat="1" ht="20.25" customHeight="1"/>
    <row r="4149" s="686" customFormat="1" ht="20.25" customHeight="1"/>
    <row r="4150" s="686" customFormat="1" ht="20.25" customHeight="1"/>
    <row r="4151" s="686" customFormat="1" ht="20.25" customHeight="1"/>
    <row r="4152" s="686" customFormat="1" ht="20.25" customHeight="1"/>
    <row r="4153" s="686" customFormat="1" ht="20.25" customHeight="1"/>
    <row r="4154" s="686" customFormat="1" ht="20.25" customHeight="1"/>
    <row r="4155" s="686" customFormat="1" ht="20.25" customHeight="1"/>
    <row r="4156" s="686" customFormat="1" ht="20.25" customHeight="1"/>
    <row r="4157" s="686" customFormat="1" ht="20.25" customHeight="1"/>
    <row r="4158" s="686" customFormat="1" ht="20.25" customHeight="1"/>
    <row r="4159" s="686" customFormat="1" ht="20.25" customHeight="1"/>
    <row r="4160" s="686" customFormat="1" ht="20.25" customHeight="1"/>
    <row r="4161" s="686" customFormat="1" ht="20.25" customHeight="1"/>
    <row r="4162" s="686" customFormat="1" ht="20.25" customHeight="1"/>
    <row r="4163" s="686" customFormat="1" ht="20.25" customHeight="1"/>
    <row r="4164" s="686" customFormat="1" ht="20.25" customHeight="1"/>
    <row r="4165" s="686" customFormat="1" ht="20.25" customHeight="1"/>
    <row r="4166" s="686" customFormat="1" ht="20.25" customHeight="1"/>
    <row r="4167" s="686" customFormat="1" ht="20.25" customHeight="1"/>
    <row r="4168" s="686" customFormat="1" ht="20.25" customHeight="1"/>
    <row r="4169" s="686" customFormat="1" ht="20.25" customHeight="1"/>
    <row r="4170" s="686" customFormat="1" ht="20.25" customHeight="1"/>
    <row r="4171" s="686" customFormat="1" ht="20.25" customHeight="1"/>
    <row r="4172" s="686" customFormat="1" ht="20.25" customHeight="1"/>
    <row r="4173" s="686" customFormat="1" ht="20.25" customHeight="1"/>
    <row r="4174" s="686" customFormat="1" ht="20.25" customHeight="1"/>
    <row r="4175" s="686" customFormat="1" ht="20.25" customHeight="1"/>
    <row r="4176" s="686" customFormat="1" ht="20.25" customHeight="1"/>
    <row r="4177" s="686" customFormat="1" ht="20.25" customHeight="1"/>
    <row r="4178" s="686" customFormat="1" ht="20.25" customHeight="1"/>
    <row r="4179" s="686" customFormat="1" ht="20.25" customHeight="1"/>
    <row r="4180" s="686" customFormat="1" ht="20.25" customHeight="1"/>
    <row r="4181" s="686" customFormat="1" ht="20.25" customHeight="1"/>
    <row r="4182" s="686" customFormat="1" ht="20.25" customHeight="1"/>
    <row r="4183" s="686" customFormat="1" ht="20.25" customHeight="1"/>
    <row r="4184" s="686" customFormat="1" ht="20.25" customHeight="1"/>
    <row r="4185" s="686" customFormat="1" ht="20.25" customHeight="1"/>
    <row r="4186" s="686" customFormat="1" ht="20.25" customHeight="1"/>
    <row r="4187" s="686" customFormat="1" ht="20.25" customHeight="1"/>
    <row r="4188" s="686" customFormat="1" ht="20.25" customHeight="1"/>
    <row r="4189" s="686" customFormat="1" ht="20.25" customHeight="1"/>
    <row r="4190" s="686" customFormat="1" ht="20.25" customHeight="1"/>
    <row r="4191" s="686" customFormat="1" ht="20.25" customHeight="1"/>
    <row r="4192" s="686" customFormat="1" ht="20.25" customHeight="1"/>
    <row r="4193" s="686" customFormat="1" ht="20.25" customHeight="1"/>
    <row r="4194" s="686" customFormat="1" ht="20.25" customHeight="1"/>
    <row r="4195" s="686" customFormat="1" ht="20.25" customHeight="1"/>
    <row r="4196" s="686" customFormat="1" ht="20.25" customHeight="1"/>
    <row r="4197" s="686" customFormat="1" ht="20.25" customHeight="1"/>
    <row r="4198" s="686" customFormat="1" ht="20.25" customHeight="1"/>
    <row r="4199" s="686" customFormat="1" ht="20.25" customHeight="1"/>
    <row r="4200" s="686" customFormat="1" ht="20.25" customHeight="1"/>
    <row r="4201" s="686" customFormat="1" ht="20.25" customHeight="1"/>
    <row r="4202" s="686" customFormat="1" ht="20.25" customHeight="1"/>
    <row r="4203" s="686" customFormat="1" ht="20.25" customHeight="1"/>
    <row r="4204" s="686" customFormat="1" ht="20.25" customHeight="1"/>
    <row r="4205" s="686" customFormat="1" ht="20.25" customHeight="1"/>
    <row r="4206" s="686" customFormat="1" ht="20.25" customHeight="1"/>
    <row r="4207" s="686" customFormat="1" ht="20.25" customHeight="1"/>
    <row r="4208" s="686" customFormat="1" ht="20.25" customHeight="1"/>
    <row r="4209" s="686" customFormat="1" ht="20.25" customHeight="1"/>
    <row r="4210" s="686" customFormat="1" ht="20.25" customHeight="1"/>
    <row r="4211" s="686" customFormat="1" ht="20.25" customHeight="1"/>
    <row r="4212" s="686" customFormat="1" ht="20.25" customHeight="1"/>
    <row r="4213" s="686" customFormat="1" ht="20.25" customHeight="1"/>
    <row r="4214" s="686" customFormat="1" ht="20.25" customHeight="1"/>
    <row r="4215" s="686" customFormat="1" ht="20.25" customHeight="1"/>
    <row r="4216" s="686" customFormat="1" ht="20.25" customHeight="1"/>
    <row r="4217" s="686" customFormat="1" ht="20.25" customHeight="1"/>
    <row r="4218" s="686" customFormat="1" ht="20.25" customHeight="1"/>
    <row r="4219" s="686" customFormat="1" ht="20.25" customHeight="1"/>
    <row r="4220" s="686" customFormat="1" ht="20.25" customHeight="1"/>
    <row r="4221" s="686" customFormat="1" ht="20.25" customHeight="1"/>
    <row r="4222" s="686" customFormat="1" ht="20.25" customHeight="1"/>
    <row r="4223" s="686" customFormat="1" ht="20.25" customHeight="1"/>
    <row r="4224" s="686" customFormat="1" ht="20.25" customHeight="1"/>
    <row r="4225" s="686" customFormat="1" ht="20.25" customHeight="1"/>
    <row r="4226" s="686" customFormat="1" ht="20.25" customHeight="1"/>
    <row r="4227" s="686" customFormat="1" ht="20.25" customHeight="1"/>
    <row r="4228" s="686" customFormat="1" ht="20.25" customHeight="1"/>
    <row r="4229" s="686" customFormat="1" ht="20.25" customHeight="1"/>
    <row r="4230" s="686" customFormat="1" ht="20.25" customHeight="1"/>
    <row r="4231" s="686" customFormat="1" ht="20.25" customHeight="1"/>
    <row r="4232" s="686" customFormat="1" ht="20.25" customHeight="1"/>
    <row r="4233" s="686" customFormat="1" ht="20.25" customHeight="1"/>
    <row r="4234" s="686" customFormat="1" ht="20.25" customHeight="1"/>
    <row r="4235" s="686" customFormat="1" ht="20.25" customHeight="1"/>
    <row r="4236" s="686" customFormat="1" ht="20.25" customHeight="1"/>
    <row r="4237" s="686" customFormat="1" ht="20.25" customHeight="1"/>
    <row r="4238" s="686" customFormat="1" ht="20.25" customHeight="1"/>
    <row r="4239" s="686" customFormat="1" ht="20.25" customHeight="1"/>
    <row r="4240" s="686" customFormat="1" ht="20.25" customHeight="1"/>
    <row r="4241" s="686" customFormat="1" ht="20.25" customHeight="1"/>
    <row r="4242" s="686" customFormat="1" ht="20.25" customHeight="1"/>
    <row r="4243" s="686" customFormat="1" ht="20.25" customHeight="1"/>
    <row r="4244" s="686" customFormat="1" ht="20.25" customHeight="1"/>
    <row r="4245" s="686" customFormat="1" ht="20.25" customHeight="1"/>
    <row r="4246" s="686" customFormat="1" ht="20.25" customHeight="1"/>
    <row r="4247" s="686" customFormat="1" ht="20.25" customHeight="1"/>
    <row r="4248" s="686" customFormat="1" ht="20.25" customHeight="1"/>
    <row r="4249" s="686" customFormat="1" ht="20.25" customHeight="1"/>
    <row r="4250" s="686" customFormat="1" ht="20.25" customHeight="1"/>
    <row r="4251" s="686" customFormat="1" ht="20.25" customHeight="1"/>
    <row r="4252" s="686" customFormat="1" ht="20.25" customHeight="1"/>
    <row r="4253" s="686" customFormat="1" ht="20.25" customHeight="1"/>
    <row r="4254" s="686" customFormat="1" ht="20.25" customHeight="1"/>
    <row r="4255" s="686" customFormat="1" ht="20.25" customHeight="1"/>
    <row r="4256" s="686" customFormat="1" ht="20.25" customHeight="1"/>
    <row r="4257" s="686" customFormat="1" ht="20.25" customHeight="1"/>
    <row r="4258" s="686" customFormat="1" ht="20.25" customHeight="1"/>
    <row r="4259" s="686" customFormat="1" ht="20.25" customHeight="1"/>
    <row r="4260" s="686" customFormat="1" ht="20.25" customHeight="1"/>
    <row r="4261" s="686" customFormat="1" ht="20.25" customHeight="1"/>
    <row r="4262" s="686" customFormat="1" ht="20.25" customHeight="1"/>
    <row r="4263" s="686" customFormat="1" ht="20.25" customHeight="1"/>
    <row r="4264" s="686" customFormat="1" ht="20.25" customHeight="1"/>
    <row r="4265" s="686" customFormat="1" ht="20.25" customHeight="1"/>
    <row r="4266" s="686" customFormat="1" ht="20.25" customHeight="1"/>
    <row r="4267" s="686" customFormat="1" ht="20.25" customHeight="1"/>
    <row r="4268" s="686" customFormat="1" ht="20.25" customHeight="1"/>
    <row r="4269" s="686" customFormat="1" ht="20.25" customHeight="1"/>
    <row r="4270" s="686" customFormat="1" ht="20.25" customHeight="1"/>
    <row r="4271" s="686" customFormat="1" ht="20.25" customHeight="1"/>
    <row r="4272" s="686" customFormat="1" ht="20.25" customHeight="1"/>
    <row r="4273" s="686" customFormat="1" ht="20.25" customHeight="1"/>
    <row r="4274" s="686" customFormat="1" ht="20.25" customHeight="1"/>
    <row r="4275" s="686" customFormat="1" ht="20.25" customHeight="1"/>
    <row r="4276" s="686" customFormat="1" ht="20.25" customHeight="1"/>
    <row r="4277" s="686" customFormat="1" ht="20.25" customHeight="1"/>
    <row r="4278" s="686" customFormat="1" ht="20.25" customHeight="1"/>
    <row r="4279" s="686" customFormat="1" ht="20.25" customHeight="1"/>
    <row r="4280" s="686" customFormat="1" ht="20.25" customHeight="1"/>
    <row r="4281" s="686" customFormat="1" ht="20.25" customHeight="1"/>
    <row r="4282" s="686" customFormat="1" ht="20.25" customHeight="1"/>
    <row r="4283" s="686" customFormat="1" ht="20.25" customHeight="1"/>
    <row r="4284" s="686" customFormat="1" ht="20.25" customHeight="1"/>
    <row r="4285" s="686" customFormat="1" ht="20.25" customHeight="1"/>
    <row r="4286" s="686" customFormat="1" ht="20.25" customHeight="1"/>
    <row r="4287" s="686" customFormat="1" ht="20.25" customHeight="1"/>
    <row r="4288" s="686" customFormat="1" ht="20.25" customHeight="1"/>
    <row r="4289" s="686" customFormat="1" ht="20.25" customHeight="1"/>
    <row r="4290" s="686" customFormat="1" ht="20.25" customHeight="1"/>
    <row r="4291" s="686" customFormat="1" ht="20.25" customHeight="1"/>
    <row r="4292" s="686" customFormat="1" ht="20.25" customHeight="1"/>
    <row r="4293" s="686" customFormat="1" ht="20.25" customHeight="1"/>
    <row r="4294" s="686" customFormat="1" ht="20.25" customHeight="1"/>
    <row r="4295" s="686" customFormat="1" ht="20.25" customHeight="1"/>
    <row r="4296" s="686" customFormat="1" ht="20.25" customHeight="1"/>
    <row r="4297" s="686" customFormat="1" ht="20.25" customHeight="1"/>
    <row r="4298" s="686" customFormat="1" ht="20.25" customHeight="1"/>
    <row r="4299" s="686" customFormat="1" ht="20.25" customHeight="1"/>
    <row r="4300" s="686" customFormat="1" ht="20.25" customHeight="1"/>
    <row r="4301" s="686" customFormat="1" ht="20.25" customHeight="1"/>
    <row r="4302" s="686" customFormat="1" ht="20.25" customHeight="1"/>
    <row r="4303" s="686" customFormat="1" ht="20.25" customHeight="1"/>
    <row r="4304" s="686" customFormat="1" ht="20.25" customHeight="1"/>
    <row r="4305" s="686" customFormat="1" ht="20.25" customHeight="1"/>
    <row r="4306" s="686" customFormat="1" ht="20.25" customHeight="1"/>
    <row r="4307" s="686" customFormat="1" ht="20.25" customHeight="1"/>
    <row r="4308" s="686" customFormat="1" ht="20.25" customHeight="1"/>
    <row r="4309" s="686" customFormat="1" ht="20.25" customHeight="1"/>
    <row r="4310" s="686" customFormat="1" ht="20.25" customHeight="1"/>
    <row r="4311" s="686" customFormat="1" ht="20.25" customHeight="1"/>
    <row r="4312" s="686" customFormat="1" ht="20.25" customHeight="1"/>
    <row r="4313" s="686" customFormat="1" ht="20.25" customHeight="1"/>
    <row r="4314" s="686" customFormat="1" ht="20.25" customHeight="1"/>
    <row r="4315" s="686" customFormat="1" ht="20.25" customHeight="1"/>
    <row r="4316" s="686" customFormat="1" ht="20.25" customHeight="1"/>
    <row r="4317" s="686" customFormat="1" ht="20.25" customHeight="1"/>
    <row r="4318" s="686" customFormat="1" ht="20.25" customHeight="1"/>
    <row r="4319" s="686" customFormat="1" ht="20.25" customHeight="1"/>
    <row r="4320" s="686" customFormat="1" ht="20.25" customHeight="1"/>
    <row r="4321" s="686" customFormat="1" ht="20.25" customHeight="1"/>
    <row r="4322" s="686" customFormat="1" ht="20.25" customHeight="1"/>
    <row r="4323" s="686" customFormat="1" ht="20.25" customHeight="1"/>
    <row r="4324" s="686" customFormat="1" ht="20.25" customHeight="1"/>
    <row r="4325" s="686" customFormat="1" ht="20.25" customHeight="1"/>
    <row r="4326" s="686" customFormat="1" ht="20.25" customHeight="1"/>
    <row r="4327" s="686" customFormat="1" ht="20.25" customHeight="1"/>
    <row r="4328" s="686" customFormat="1" ht="20.25" customHeight="1"/>
    <row r="4329" s="686" customFormat="1" ht="20.25" customHeight="1"/>
    <row r="4330" s="686" customFormat="1" ht="20.25" customHeight="1"/>
    <row r="4331" s="686" customFormat="1" ht="20.25" customHeight="1"/>
    <row r="4332" s="686" customFormat="1" ht="20.25" customHeight="1"/>
    <row r="4333" s="686" customFormat="1" ht="20.25" customHeight="1"/>
    <row r="4334" s="686" customFormat="1" ht="20.25" customHeight="1"/>
    <row r="4335" s="686" customFormat="1" ht="20.25" customHeight="1"/>
    <row r="4336" s="686" customFormat="1" ht="20.25" customHeight="1"/>
    <row r="4337" s="686" customFormat="1" ht="20.25" customHeight="1"/>
    <row r="4338" s="686" customFormat="1" ht="20.25" customHeight="1"/>
    <row r="4339" s="686" customFormat="1" ht="20.25" customHeight="1"/>
    <row r="4340" s="686" customFormat="1" ht="20.25" customHeight="1"/>
    <row r="4341" s="686" customFormat="1" ht="20.25" customHeight="1"/>
    <row r="4342" s="686" customFormat="1" ht="20.25" customHeight="1"/>
    <row r="4343" s="686" customFormat="1" ht="20.25" customHeight="1"/>
    <row r="4344" s="686" customFormat="1" ht="20.25" customHeight="1"/>
    <row r="4345" s="686" customFormat="1" ht="20.25" customHeight="1"/>
    <row r="4346" s="686" customFormat="1" ht="20.25" customHeight="1"/>
    <row r="4347" s="686" customFormat="1" ht="20.25" customHeight="1"/>
    <row r="4348" s="686" customFormat="1" ht="20.25" customHeight="1"/>
    <row r="4349" s="686" customFormat="1" ht="20.25" customHeight="1"/>
    <row r="4350" s="686" customFormat="1" ht="20.25" customHeight="1"/>
    <row r="4351" s="686" customFormat="1" ht="20.25" customHeight="1"/>
    <row r="4352" s="686" customFormat="1" ht="20.25" customHeight="1"/>
    <row r="4353" s="686" customFormat="1" ht="20.25" customHeight="1"/>
    <row r="4354" s="686" customFormat="1" ht="20.25" customHeight="1"/>
    <row r="4355" s="686" customFormat="1" ht="20.25" customHeight="1"/>
    <row r="4356" s="686" customFormat="1" ht="20.25" customHeight="1"/>
    <row r="4357" s="686" customFormat="1" ht="20.25" customHeight="1"/>
    <row r="4358" s="686" customFormat="1" ht="20.25" customHeight="1"/>
    <row r="4359" s="686" customFormat="1" ht="20.25" customHeight="1"/>
    <row r="4360" s="686" customFormat="1" ht="20.25" customHeight="1"/>
    <row r="4361" s="686" customFormat="1" ht="20.25" customHeight="1"/>
    <row r="4362" s="686" customFormat="1" ht="20.25" customHeight="1"/>
    <row r="4363" s="686" customFormat="1" ht="20.25" customHeight="1"/>
    <row r="4364" s="686" customFormat="1" ht="20.25" customHeight="1"/>
    <row r="4365" s="686" customFormat="1" ht="20.25" customHeight="1"/>
    <row r="4366" s="686" customFormat="1" ht="20.25" customHeight="1"/>
    <row r="4367" s="686" customFormat="1" ht="20.25" customHeight="1"/>
    <row r="4368" s="686" customFormat="1" ht="20.25" customHeight="1"/>
    <row r="4369" s="686" customFormat="1" ht="20.25" customHeight="1"/>
    <row r="4370" s="686" customFormat="1" ht="20.25" customHeight="1"/>
    <row r="4371" s="686" customFormat="1" ht="20.25" customHeight="1"/>
    <row r="4372" s="686" customFormat="1" ht="20.25" customHeight="1"/>
    <row r="4373" s="686" customFormat="1" ht="20.25" customHeight="1"/>
    <row r="4374" s="686" customFormat="1" ht="20.25" customHeight="1"/>
    <row r="4375" s="686" customFormat="1" ht="20.25" customHeight="1"/>
    <row r="4376" s="686" customFormat="1" ht="20.25" customHeight="1"/>
    <row r="4377" s="686" customFormat="1" ht="20.25" customHeight="1"/>
    <row r="4378" s="686" customFormat="1" ht="20.25" customHeight="1"/>
    <row r="4379" s="686" customFormat="1" ht="20.25" customHeight="1"/>
    <row r="4380" s="686" customFormat="1" ht="20.25" customHeight="1"/>
    <row r="4381" s="686" customFormat="1" ht="20.25" customHeight="1"/>
    <row r="4382" s="686" customFormat="1" ht="20.25" customHeight="1"/>
    <row r="4383" s="686" customFormat="1" ht="20.25" customHeight="1"/>
    <row r="4384" s="686" customFormat="1" ht="20.25" customHeight="1"/>
    <row r="4385" s="686" customFormat="1" ht="20.25" customHeight="1"/>
    <row r="4386" s="686" customFormat="1" ht="20.25" customHeight="1"/>
    <row r="4387" s="686" customFormat="1" ht="20.25" customHeight="1"/>
    <row r="4388" s="686" customFormat="1" ht="20.25" customHeight="1"/>
    <row r="4389" s="686" customFormat="1" ht="20.25" customHeight="1"/>
    <row r="4390" s="686" customFormat="1" ht="20.25" customHeight="1"/>
    <row r="4391" s="686" customFormat="1" ht="20.25" customHeight="1"/>
    <row r="4392" s="686" customFormat="1" ht="20.25" customHeight="1"/>
    <row r="4393" s="686" customFormat="1" ht="20.25" customHeight="1"/>
    <row r="4394" s="686" customFormat="1" ht="20.25" customHeight="1"/>
    <row r="4395" s="686" customFormat="1" ht="20.25" customHeight="1"/>
    <row r="4396" s="686" customFormat="1" ht="20.25" customHeight="1"/>
    <row r="4397" s="686" customFormat="1" ht="20.25" customHeight="1"/>
    <row r="4398" s="686" customFormat="1" ht="20.25" customHeight="1"/>
    <row r="4399" s="686" customFormat="1" ht="20.25" customHeight="1"/>
    <row r="4400" s="686" customFormat="1" ht="20.25" customHeight="1"/>
    <row r="4401" s="686" customFormat="1" ht="20.25" customHeight="1"/>
    <row r="4402" s="686" customFormat="1" ht="20.25" customHeight="1"/>
    <row r="4403" s="686" customFormat="1" ht="20.25" customHeight="1"/>
    <row r="4404" s="686" customFormat="1" ht="20.25" customHeight="1"/>
    <row r="4405" s="686" customFormat="1" ht="20.25" customHeight="1"/>
    <row r="4406" s="686" customFormat="1" ht="20.25" customHeight="1"/>
    <row r="4407" s="686" customFormat="1" ht="20.25" customHeight="1"/>
    <row r="4408" s="686" customFormat="1" ht="20.25" customHeight="1"/>
    <row r="4409" s="686" customFormat="1" ht="20.25" customHeight="1"/>
    <row r="4410" s="686" customFormat="1" ht="20.25" customHeight="1"/>
    <row r="4411" s="686" customFormat="1" ht="20.25" customHeight="1"/>
    <row r="4412" s="686" customFormat="1" ht="20.25" customHeight="1"/>
    <row r="4413" s="686" customFormat="1" ht="20.25" customHeight="1"/>
    <row r="4414" s="686" customFormat="1" ht="20.25" customHeight="1"/>
    <row r="4415" s="686" customFormat="1" ht="20.25" customHeight="1"/>
    <row r="4416" s="686" customFormat="1" ht="20.25" customHeight="1"/>
    <row r="4417" s="686" customFormat="1" ht="20.25" customHeight="1"/>
    <row r="4418" s="686" customFormat="1" ht="20.25" customHeight="1"/>
    <row r="4419" s="686" customFormat="1" ht="20.25" customHeight="1"/>
    <row r="4420" s="686" customFormat="1" ht="20.25" customHeight="1"/>
    <row r="4421" s="686" customFormat="1" ht="20.25" customHeight="1"/>
    <row r="4422" s="686" customFormat="1" ht="20.25" customHeight="1"/>
    <row r="4423" s="686" customFormat="1" ht="20.25" customHeight="1"/>
    <row r="4424" s="686" customFormat="1" ht="20.25" customHeight="1"/>
    <row r="4425" s="686" customFormat="1" ht="20.25" customHeight="1"/>
    <row r="4426" s="686" customFormat="1" ht="20.25" customHeight="1"/>
    <row r="4427" s="686" customFormat="1" ht="20.25" customHeight="1"/>
    <row r="4428" s="686" customFormat="1" ht="20.25" customHeight="1"/>
    <row r="4429" s="686" customFormat="1" ht="20.25" customHeight="1"/>
    <row r="4430" s="686" customFormat="1" ht="20.25" customHeight="1"/>
    <row r="4431" s="686" customFormat="1" ht="20.25" customHeight="1"/>
    <row r="4432" s="686" customFormat="1" ht="20.25" customHeight="1"/>
    <row r="4433" s="686" customFormat="1" ht="20.25" customHeight="1"/>
    <row r="4434" s="686" customFormat="1" ht="20.25" customHeight="1"/>
    <row r="4435" s="686" customFormat="1" ht="20.25" customHeight="1"/>
    <row r="4436" s="686" customFormat="1" ht="20.25" customHeight="1"/>
    <row r="4437" s="686" customFormat="1" ht="20.25" customHeight="1"/>
    <row r="4438" s="686" customFormat="1" ht="20.25" customHeight="1"/>
    <row r="4439" s="686" customFormat="1" ht="20.25" customHeight="1"/>
    <row r="4440" s="686" customFormat="1" ht="20.25" customHeight="1"/>
    <row r="4441" s="686" customFormat="1" ht="20.25" customHeight="1"/>
    <row r="4442" s="686" customFormat="1" ht="20.25" customHeight="1"/>
    <row r="4443" s="686" customFormat="1" ht="20.25" customHeight="1"/>
    <row r="4444" s="686" customFormat="1" ht="20.25" customHeight="1"/>
    <row r="4445" s="686" customFormat="1" ht="20.25" customHeight="1"/>
    <row r="4446" s="686" customFormat="1" ht="20.25" customHeight="1"/>
    <row r="4447" s="686" customFormat="1" ht="20.25" customHeight="1"/>
    <row r="4448" s="686" customFormat="1" ht="20.25" customHeight="1"/>
    <row r="4449" s="686" customFormat="1" ht="20.25" customHeight="1"/>
    <row r="4450" s="686" customFormat="1" ht="20.25" customHeight="1"/>
    <row r="4451" s="686" customFormat="1" ht="20.25" customHeight="1"/>
    <row r="4452" s="686" customFormat="1" ht="20.25" customHeight="1"/>
    <row r="4453" s="686" customFormat="1" ht="20.25" customHeight="1"/>
    <row r="4454" s="686" customFormat="1" ht="20.25" customHeight="1"/>
    <row r="4455" s="686" customFormat="1" ht="20.25" customHeight="1"/>
    <row r="4456" s="686" customFormat="1" ht="20.25" customHeight="1"/>
    <row r="4457" s="686" customFormat="1" ht="20.25" customHeight="1"/>
    <row r="4458" s="686" customFormat="1" ht="20.25" customHeight="1"/>
    <row r="4459" s="686" customFormat="1" ht="20.25" customHeight="1"/>
    <row r="4460" s="686" customFormat="1" ht="20.25" customHeight="1"/>
    <row r="4461" s="686" customFormat="1" ht="20.25" customHeight="1"/>
    <row r="4462" s="686" customFormat="1" ht="20.25" customHeight="1"/>
    <row r="4463" s="686" customFormat="1" ht="20.25" customHeight="1"/>
    <row r="4464" s="686" customFormat="1" ht="20.25" customHeight="1"/>
    <row r="4465" s="686" customFormat="1" ht="20.25" customHeight="1"/>
    <row r="4466" s="686" customFormat="1" ht="20.25" customHeight="1"/>
    <row r="4467" s="686" customFormat="1" ht="20.25" customHeight="1"/>
    <row r="4468" s="686" customFormat="1" ht="20.25" customHeight="1"/>
    <row r="4469" s="686" customFormat="1" ht="20.25" customHeight="1"/>
    <row r="4470" s="686" customFormat="1" ht="20.25" customHeight="1"/>
    <row r="4471" s="686" customFormat="1" ht="20.25" customHeight="1"/>
    <row r="4472" s="686" customFormat="1" ht="20.25" customHeight="1"/>
    <row r="4473" s="686" customFormat="1" ht="20.25" customHeight="1"/>
    <row r="4474" s="686" customFormat="1" ht="20.25" customHeight="1"/>
    <row r="4475" s="686" customFormat="1" ht="20.25" customHeight="1"/>
    <row r="4476" s="686" customFormat="1" ht="20.25" customHeight="1"/>
    <row r="4477" s="686" customFormat="1" ht="20.25" customHeight="1"/>
    <row r="4478" s="686" customFormat="1" ht="20.25" customHeight="1"/>
    <row r="4479" s="686" customFormat="1" ht="20.25" customHeight="1"/>
    <row r="4480" s="686" customFormat="1" ht="20.25" customHeight="1"/>
    <row r="4481" s="686" customFormat="1" ht="20.25" customHeight="1"/>
    <row r="4482" s="686" customFormat="1" ht="20.25" customHeight="1"/>
    <row r="4483" s="686" customFormat="1" ht="20.25" customHeight="1"/>
    <row r="4484" s="686" customFormat="1" ht="20.25" customHeight="1"/>
    <row r="4485" s="686" customFormat="1" ht="20.25" customHeight="1"/>
    <row r="4486" s="686" customFormat="1" ht="20.25" customHeight="1"/>
    <row r="4487" s="686" customFormat="1" ht="20.25" customHeight="1"/>
    <row r="4488" s="686" customFormat="1" ht="20.25" customHeight="1"/>
    <row r="4489" s="686" customFormat="1" ht="20.25" customHeight="1"/>
    <row r="4490" s="686" customFormat="1" ht="20.25" customHeight="1"/>
    <row r="4491" s="686" customFormat="1" ht="20.25" customHeight="1"/>
    <row r="4492" s="686" customFormat="1" ht="20.25" customHeight="1"/>
    <row r="4493" s="686" customFormat="1" ht="20.25" customHeight="1"/>
    <row r="4494" s="686" customFormat="1" ht="20.25" customHeight="1"/>
    <row r="4495" s="686" customFormat="1" ht="20.25" customHeight="1"/>
    <row r="4496" s="686" customFormat="1" ht="20.25" customHeight="1"/>
    <row r="4497" s="686" customFormat="1" ht="20.25" customHeight="1"/>
    <row r="4498" s="686" customFormat="1" ht="20.25" customHeight="1"/>
    <row r="4499" s="686" customFormat="1" ht="20.25" customHeight="1"/>
    <row r="4500" s="686" customFormat="1" ht="20.25" customHeight="1"/>
    <row r="4501" s="686" customFormat="1" ht="20.25" customHeight="1"/>
    <row r="4502" s="686" customFormat="1" ht="20.25" customHeight="1"/>
    <row r="4503" s="686" customFormat="1" ht="20.25" customHeight="1"/>
    <row r="4504" s="686" customFormat="1" ht="20.25" customHeight="1"/>
    <row r="4505" s="686" customFormat="1" ht="20.25" customHeight="1"/>
    <row r="4506" s="686" customFormat="1" ht="20.25" customHeight="1"/>
    <row r="4507" s="686" customFormat="1" ht="20.25" customHeight="1"/>
    <row r="4508" s="686" customFormat="1" ht="20.25" customHeight="1"/>
    <row r="4509" s="686" customFormat="1" ht="20.25" customHeight="1"/>
    <row r="4510" s="686" customFormat="1" ht="20.25" customHeight="1"/>
    <row r="4511" s="686" customFormat="1" ht="20.25" customHeight="1"/>
    <row r="4512" s="686" customFormat="1" ht="20.25" customHeight="1"/>
    <row r="4513" s="686" customFormat="1" ht="20.25" customHeight="1"/>
    <row r="4514" s="686" customFormat="1" ht="20.25" customHeight="1"/>
    <row r="4515" s="686" customFormat="1" ht="20.25" customHeight="1"/>
    <row r="4516" s="686" customFormat="1" ht="20.25" customHeight="1"/>
    <row r="4517" s="686" customFormat="1" ht="20.25" customHeight="1"/>
    <row r="4518" s="686" customFormat="1" ht="20.25" customHeight="1"/>
    <row r="4519" s="686" customFormat="1" ht="20.25" customHeight="1"/>
    <row r="4520" s="686" customFormat="1" ht="20.25" customHeight="1"/>
    <row r="4521" s="686" customFormat="1" ht="20.25" customHeight="1"/>
    <row r="4522" s="686" customFormat="1" ht="20.25" customHeight="1"/>
    <row r="4523" s="686" customFormat="1" ht="20.25" customHeight="1"/>
    <row r="4524" s="686" customFormat="1" ht="20.25" customHeight="1"/>
    <row r="4525" s="686" customFormat="1" ht="20.25" customHeight="1"/>
    <row r="4526" s="686" customFormat="1" ht="20.25" customHeight="1"/>
    <row r="4527" s="686" customFormat="1" ht="20.25" customHeight="1"/>
    <row r="4528" s="686" customFormat="1" ht="20.25" customHeight="1"/>
    <row r="4529" s="686" customFormat="1" ht="20.25" customHeight="1"/>
    <row r="4530" s="686" customFormat="1" ht="20.25" customHeight="1"/>
    <row r="4531" s="686" customFormat="1" ht="20.25" customHeight="1"/>
    <row r="4532" s="686" customFormat="1" ht="20.25" customHeight="1"/>
    <row r="4533" s="686" customFormat="1" ht="20.25" customHeight="1"/>
    <row r="4534" s="686" customFormat="1" ht="20.25" customHeight="1"/>
    <row r="4535" s="686" customFormat="1" ht="20.25" customHeight="1"/>
    <row r="4536" s="686" customFormat="1" ht="20.25" customHeight="1"/>
    <row r="4537" s="686" customFormat="1" ht="20.25" customHeight="1"/>
    <row r="4538" s="686" customFormat="1" ht="20.25" customHeight="1"/>
    <row r="4539" s="686" customFormat="1" ht="20.25" customHeight="1"/>
    <row r="4540" s="686" customFormat="1" ht="20.25" customHeight="1"/>
    <row r="4541" s="686" customFormat="1" ht="20.25" customHeight="1"/>
    <row r="4542" s="686" customFormat="1" ht="20.25" customHeight="1"/>
    <row r="4543" s="686" customFormat="1" ht="20.25" customHeight="1"/>
    <row r="4544" s="686" customFormat="1" ht="20.25" customHeight="1"/>
    <row r="4545" s="686" customFormat="1" ht="20.25" customHeight="1"/>
    <row r="4546" s="686" customFormat="1" ht="20.25" customHeight="1"/>
    <row r="4547" s="686" customFormat="1" ht="20.25" customHeight="1"/>
    <row r="4548" s="686" customFormat="1" ht="20.25" customHeight="1"/>
    <row r="4549" s="686" customFormat="1" ht="20.25" customHeight="1"/>
    <row r="4550" s="686" customFormat="1" ht="20.25" customHeight="1"/>
    <row r="4551" s="686" customFormat="1" ht="20.25" customHeight="1"/>
    <row r="4552" s="686" customFormat="1" ht="20.25" customHeight="1"/>
    <row r="4553" s="686" customFormat="1" ht="20.25" customHeight="1"/>
    <row r="4554" s="686" customFormat="1" ht="20.25" customHeight="1"/>
    <row r="4555" s="686" customFormat="1" ht="20.25" customHeight="1"/>
    <row r="4556" s="686" customFormat="1" ht="20.25" customHeight="1"/>
    <row r="4557" s="686" customFormat="1" ht="20.25" customHeight="1"/>
    <row r="4558" s="686" customFormat="1" ht="20.25" customHeight="1"/>
    <row r="4559" s="686" customFormat="1" ht="20.25" customHeight="1"/>
    <row r="4560" s="686" customFormat="1" ht="20.25" customHeight="1"/>
    <row r="4561" s="686" customFormat="1" ht="20.25" customHeight="1"/>
    <row r="4562" s="686" customFormat="1" ht="20.25" customHeight="1"/>
    <row r="4563" s="686" customFormat="1" ht="20.25" customHeight="1"/>
    <row r="4564" s="686" customFormat="1" ht="20.25" customHeight="1"/>
    <row r="4565" s="686" customFormat="1" ht="20.25" customHeight="1"/>
    <row r="4566" s="686" customFormat="1" ht="20.25" customHeight="1"/>
    <row r="4567" s="686" customFormat="1" ht="20.25" customHeight="1"/>
    <row r="4568" s="686" customFormat="1" ht="20.25" customHeight="1"/>
    <row r="4569" s="686" customFormat="1" ht="20.25" customHeight="1"/>
    <row r="4570" s="686" customFormat="1" ht="20.25" customHeight="1"/>
    <row r="4571" s="686" customFormat="1" ht="20.25" customHeight="1"/>
    <row r="4572" s="686" customFormat="1" ht="20.25" customHeight="1"/>
    <row r="4573" s="686" customFormat="1" ht="20.25" customHeight="1"/>
    <row r="4574" s="686" customFormat="1" ht="20.25" customHeight="1"/>
    <row r="4575" s="686" customFormat="1" ht="20.25" customHeight="1"/>
    <row r="4576" s="686" customFormat="1" ht="20.25" customHeight="1"/>
    <row r="4577" s="686" customFormat="1" ht="20.25" customHeight="1"/>
    <row r="4578" s="686" customFormat="1" ht="20.25" customHeight="1"/>
    <row r="4579" s="686" customFormat="1" ht="20.25" customHeight="1"/>
    <row r="4580" s="686" customFormat="1" ht="20.25" customHeight="1"/>
    <row r="4581" s="686" customFormat="1" ht="20.25" customHeight="1"/>
    <row r="4582" s="686" customFormat="1" ht="20.25" customHeight="1"/>
    <row r="4583" s="686" customFormat="1" ht="20.25" customHeight="1"/>
    <row r="4584" s="686" customFormat="1" ht="20.25" customHeight="1"/>
    <row r="4585" s="686" customFormat="1" ht="20.25" customHeight="1"/>
    <row r="4586" s="686" customFormat="1" ht="20.25" customHeight="1"/>
    <row r="4587" s="686" customFormat="1" ht="20.25" customHeight="1"/>
    <row r="4588" s="686" customFormat="1" ht="20.25" customHeight="1"/>
    <row r="4589" s="686" customFormat="1" ht="20.25" customHeight="1"/>
    <row r="4590" s="686" customFormat="1" ht="20.25" customHeight="1"/>
    <row r="4591" s="686" customFormat="1" ht="20.25" customHeight="1"/>
    <row r="4592" s="686" customFormat="1" ht="20.25" customHeight="1"/>
    <row r="4593" s="686" customFormat="1" ht="20.25" customHeight="1"/>
    <row r="4594" s="686" customFormat="1" ht="20.25" customHeight="1"/>
    <row r="4595" s="686" customFormat="1" ht="20.25" customHeight="1"/>
    <row r="4596" s="686" customFormat="1" ht="20.25" customHeight="1"/>
    <row r="4597" s="686" customFormat="1" ht="20.25" customHeight="1"/>
    <row r="4598" s="686" customFormat="1" ht="20.25" customHeight="1"/>
    <row r="4599" s="686" customFormat="1" ht="20.25" customHeight="1"/>
    <row r="4600" s="686" customFormat="1" ht="20.25" customHeight="1"/>
    <row r="4601" s="686" customFormat="1" ht="20.25" customHeight="1"/>
    <row r="4602" s="686" customFormat="1" ht="20.25" customHeight="1"/>
    <row r="4603" s="686" customFormat="1" ht="20.25" customHeight="1"/>
    <row r="4604" s="686" customFormat="1" ht="20.25" customHeight="1"/>
    <row r="4605" s="686" customFormat="1" ht="20.25" customHeight="1"/>
    <row r="4606" s="686" customFormat="1" ht="20.25" customHeight="1"/>
    <row r="4607" s="686" customFormat="1" ht="20.25" customHeight="1"/>
    <row r="4608" s="686" customFormat="1" ht="20.25" customHeight="1"/>
    <row r="4609" s="686" customFormat="1" ht="20.25" customHeight="1"/>
    <row r="4610" s="686" customFormat="1" ht="20.25" customHeight="1"/>
    <row r="4611" s="686" customFormat="1" ht="20.25" customHeight="1"/>
    <row r="4612" s="686" customFormat="1" ht="20.25" customHeight="1"/>
    <row r="4613" s="686" customFormat="1" ht="20.25" customHeight="1"/>
    <row r="4614" s="686" customFormat="1" ht="20.25" customHeight="1"/>
    <row r="4615" s="686" customFormat="1" ht="20.25" customHeight="1"/>
    <row r="4616" s="686" customFormat="1" ht="20.25" customHeight="1"/>
    <row r="4617" s="686" customFormat="1" ht="20.25" customHeight="1"/>
    <row r="4618" s="686" customFormat="1" ht="20.25" customHeight="1"/>
    <row r="4619" s="686" customFormat="1" ht="20.25" customHeight="1"/>
    <row r="4620" s="686" customFormat="1" ht="20.25" customHeight="1"/>
    <row r="4621" s="686" customFormat="1" ht="20.25" customHeight="1"/>
    <row r="4622" s="686" customFormat="1" ht="20.25" customHeight="1"/>
    <row r="4623" s="686" customFormat="1" ht="20.25" customHeight="1"/>
    <row r="4624" s="686" customFormat="1" ht="20.25" customHeight="1"/>
    <row r="4625" s="686" customFormat="1" ht="20.25" customHeight="1"/>
    <row r="4626" s="686" customFormat="1" ht="20.25" customHeight="1"/>
    <row r="4627" s="686" customFormat="1" ht="20.25" customHeight="1"/>
    <row r="4628" s="686" customFormat="1" ht="20.25" customHeight="1"/>
    <row r="4629" s="686" customFormat="1" ht="20.25" customHeight="1"/>
    <row r="4630" s="686" customFormat="1" ht="20.25" customHeight="1"/>
    <row r="4631" s="686" customFormat="1" ht="20.25" customHeight="1"/>
    <row r="4632" s="686" customFormat="1" ht="20.25" customHeight="1"/>
    <row r="4633" s="686" customFormat="1" ht="20.25" customHeight="1"/>
    <row r="4634" s="686" customFormat="1" ht="20.25" customHeight="1"/>
    <row r="4635" s="686" customFormat="1" ht="20.25" customHeight="1"/>
    <row r="4636" s="686" customFormat="1" ht="20.25" customHeight="1"/>
    <row r="4637" s="686" customFormat="1" ht="20.25" customHeight="1"/>
    <row r="4638" s="686" customFormat="1" ht="20.25" customHeight="1"/>
    <row r="4639" s="686" customFormat="1" ht="20.25" customHeight="1"/>
    <row r="4640" s="686" customFormat="1" ht="20.25" customHeight="1"/>
    <row r="4641" s="686" customFormat="1" ht="20.25" customHeight="1"/>
    <row r="4642" s="686" customFormat="1" ht="20.25" customHeight="1"/>
    <row r="4643" s="686" customFormat="1" ht="20.25" customHeight="1"/>
    <row r="4644" s="686" customFormat="1" ht="20.25" customHeight="1"/>
    <row r="4645" s="686" customFormat="1" ht="20.25" customHeight="1"/>
    <row r="4646" s="686" customFormat="1" ht="20.25" customHeight="1"/>
    <row r="4647" s="686" customFormat="1" ht="20.25" customHeight="1"/>
    <row r="4648" s="686" customFormat="1" ht="20.25" customHeight="1"/>
    <row r="4649" s="686" customFormat="1" ht="20.25" customHeight="1"/>
    <row r="4650" s="686" customFormat="1" ht="20.25" customHeight="1"/>
    <row r="4651" s="686" customFormat="1" ht="20.25" customHeight="1"/>
    <row r="4652" s="686" customFormat="1" ht="20.25" customHeight="1"/>
    <row r="4653" s="686" customFormat="1" ht="20.25" customHeight="1"/>
    <row r="4654" s="686" customFormat="1" ht="20.25" customHeight="1"/>
    <row r="4655" s="686" customFormat="1" ht="20.25" customHeight="1"/>
    <row r="4656" s="686" customFormat="1" ht="20.25" customHeight="1"/>
    <row r="4657" s="686" customFormat="1" ht="20.25" customHeight="1"/>
    <row r="4658" s="686" customFormat="1" ht="20.25" customHeight="1"/>
    <row r="4659" s="686" customFormat="1" ht="20.25" customHeight="1"/>
    <row r="4660" s="686" customFormat="1" ht="20.25" customHeight="1"/>
    <row r="4661" s="686" customFormat="1" ht="20.25" customHeight="1"/>
    <row r="4662" s="686" customFormat="1" ht="20.25" customHeight="1"/>
    <row r="4663" s="686" customFormat="1" ht="20.25" customHeight="1"/>
    <row r="4664" s="686" customFormat="1" ht="20.25" customHeight="1"/>
    <row r="4665" s="686" customFormat="1" ht="20.25" customHeight="1"/>
    <row r="4666" s="686" customFormat="1" ht="20.25" customHeight="1"/>
    <row r="4667" s="686" customFormat="1" ht="20.25" customHeight="1"/>
    <row r="4668" s="686" customFormat="1" ht="20.25" customHeight="1"/>
    <row r="4669" s="686" customFormat="1" ht="20.25" customHeight="1"/>
    <row r="4670" s="686" customFormat="1" ht="20.25" customHeight="1"/>
    <row r="4671" s="686" customFormat="1" ht="20.25" customHeight="1"/>
    <row r="4672" s="686" customFormat="1" ht="20.25" customHeight="1"/>
    <row r="4673" s="686" customFormat="1" ht="20.25" customHeight="1"/>
    <row r="4674" s="686" customFormat="1" ht="20.25" customHeight="1"/>
    <row r="4675" s="686" customFormat="1" ht="20.25" customHeight="1"/>
    <row r="4676" s="686" customFormat="1" ht="20.25" customHeight="1"/>
    <row r="4677" s="686" customFormat="1" ht="20.25" customHeight="1"/>
    <row r="4678" s="686" customFormat="1" ht="20.25" customHeight="1"/>
    <row r="4679" s="686" customFormat="1" ht="20.25" customHeight="1"/>
    <row r="4680" s="686" customFormat="1" ht="20.25" customHeight="1"/>
    <row r="4681" s="686" customFormat="1" ht="20.25" customHeight="1"/>
    <row r="4682" s="686" customFormat="1" ht="20.25" customHeight="1"/>
    <row r="4683" s="686" customFormat="1" ht="20.25" customHeight="1"/>
    <row r="4684" s="686" customFormat="1" ht="20.25" customHeight="1"/>
    <row r="4685" s="686" customFormat="1" ht="20.25" customHeight="1"/>
    <row r="4686" s="686" customFormat="1" ht="20.25" customHeight="1"/>
    <row r="4687" s="686" customFormat="1" ht="20.25" customHeight="1"/>
    <row r="4688" s="686" customFormat="1" ht="20.25" customHeight="1"/>
    <row r="4689" s="686" customFormat="1" ht="20.25" customHeight="1"/>
    <row r="4690" s="686" customFormat="1" ht="20.25" customHeight="1"/>
    <row r="4691" s="686" customFormat="1" ht="20.25" customHeight="1"/>
    <row r="4692" s="686" customFormat="1" ht="20.25" customHeight="1"/>
    <row r="4693" s="686" customFormat="1" ht="20.25" customHeight="1"/>
    <row r="4694" s="686" customFormat="1" ht="20.25" customHeight="1"/>
    <row r="4695" s="686" customFormat="1" ht="20.25" customHeight="1"/>
    <row r="4696" s="686" customFormat="1" ht="20.25" customHeight="1"/>
    <row r="4697" s="686" customFormat="1" ht="20.25" customHeight="1"/>
    <row r="4698" s="686" customFormat="1" ht="20.25" customHeight="1"/>
    <row r="4699" s="686" customFormat="1" ht="20.25" customHeight="1"/>
    <row r="4700" s="686" customFormat="1" ht="20.25" customHeight="1"/>
    <row r="4701" s="686" customFormat="1" ht="20.25" customHeight="1"/>
    <row r="4702" s="686" customFormat="1" ht="20.25" customHeight="1"/>
    <row r="4703" s="686" customFormat="1" ht="20.25" customHeight="1"/>
    <row r="4704" s="686" customFormat="1" ht="20.25" customHeight="1"/>
    <row r="4705" s="686" customFormat="1" ht="20.25" customHeight="1"/>
    <row r="4706" s="686" customFormat="1" ht="20.25" customHeight="1"/>
    <row r="4707" s="686" customFormat="1" ht="20.25" customHeight="1"/>
    <row r="4708" s="686" customFormat="1" ht="20.25" customHeight="1"/>
    <row r="4709" s="686" customFormat="1" ht="20.25" customHeight="1"/>
    <row r="4710" s="686" customFormat="1" ht="20.25" customHeight="1"/>
    <row r="4711" s="686" customFormat="1" ht="20.25" customHeight="1"/>
    <row r="4712" s="686" customFormat="1" ht="20.25" customHeight="1"/>
    <row r="4713" s="686" customFormat="1" ht="20.25" customHeight="1"/>
    <row r="4714" s="686" customFormat="1" ht="20.25" customHeight="1"/>
    <row r="4715" s="686" customFormat="1" ht="20.25" customHeight="1"/>
    <row r="4716" s="686" customFormat="1" ht="20.25" customHeight="1"/>
    <row r="4717" s="686" customFormat="1" ht="20.25" customHeight="1"/>
    <row r="4718" s="686" customFormat="1" ht="20.25" customHeight="1"/>
    <row r="4719" s="686" customFormat="1" ht="20.25" customHeight="1"/>
    <row r="4720" s="686" customFormat="1" ht="20.25" customHeight="1"/>
    <row r="4721" s="686" customFormat="1" ht="20.25" customHeight="1"/>
    <row r="4722" s="686" customFormat="1" ht="20.25" customHeight="1"/>
    <row r="4723" s="686" customFormat="1" ht="20.25" customHeight="1"/>
    <row r="4724" s="686" customFormat="1" ht="20.25" customHeight="1"/>
    <row r="4725" s="686" customFormat="1" ht="20.25" customHeight="1"/>
    <row r="4726" s="686" customFormat="1" ht="20.25" customHeight="1"/>
    <row r="4727" s="686" customFormat="1" ht="20.25" customHeight="1"/>
    <row r="4728" s="686" customFormat="1" ht="20.25" customHeight="1"/>
    <row r="4729" s="686" customFormat="1" ht="20.25" customHeight="1"/>
    <row r="4730" s="686" customFormat="1" ht="20.25" customHeight="1"/>
    <row r="4731" s="686" customFormat="1" ht="20.25" customHeight="1"/>
    <row r="4732" s="686" customFormat="1" ht="20.25" customHeight="1"/>
    <row r="4733" s="686" customFormat="1" ht="20.25" customHeight="1"/>
    <row r="4734" s="686" customFormat="1" ht="20.25" customHeight="1"/>
    <row r="4735" s="686" customFormat="1" ht="20.25" customHeight="1"/>
    <row r="4736" s="686" customFormat="1" ht="20.25" customHeight="1"/>
    <row r="4737" s="686" customFormat="1" ht="20.25" customHeight="1"/>
    <row r="4738" s="686" customFormat="1" ht="20.25" customHeight="1"/>
    <row r="4739" s="686" customFormat="1" ht="20.25" customHeight="1"/>
    <row r="4740" s="686" customFormat="1" ht="20.25" customHeight="1"/>
    <row r="4741" s="686" customFormat="1" ht="20.25" customHeight="1"/>
    <row r="4742" s="686" customFormat="1" ht="20.25" customHeight="1"/>
    <row r="4743" s="686" customFormat="1" ht="20.25" customHeight="1"/>
    <row r="4744" s="686" customFormat="1" ht="20.25" customHeight="1"/>
    <row r="4745" s="686" customFormat="1" ht="20.25" customHeight="1"/>
    <row r="4746" s="686" customFormat="1" ht="20.25" customHeight="1"/>
    <row r="4747" s="686" customFormat="1" ht="20.25" customHeight="1"/>
    <row r="4748" s="686" customFormat="1" ht="20.25" customHeight="1"/>
    <row r="4749" s="686" customFormat="1" ht="20.25" customHeight="1"/>
    <row r="4750" s="686" customFormat="1" ht="20.25" customHeight="1"/>
    <row r="4751" s="686" customFormat="1" ht="20.25" customHeight="1"/>
    <row r="4752" s="686" customFormat="1" ht="20.25" customHeight="1"/>
    <row r="4753" s="686" customFormat="1" ht="20.25" customHeight="1"/>
    <row r="4754" s="686" customFormat="1" ht="20.25" customHeight="1"/>
    <row r="4755" s="686" customFormat="1" ht="20.25" customHeight="1"/>
    <row r="4756" s="686" customFormat="1" ht="20.25" customHeight="1"/>
    <row r="4757" s="686" customFormat="1" ht="20.25" customHeight="1"/>
    <row r="4758" s="686" customFormat="1" ht="20.25" customHeight="1"/>
    <row r="4759" s="686" customFormat="1" ht="20.25" customHeight="1"/>
    <row r="4760" s="686" customFormat="1" ht="20.25" customHeight="1"/>
    <row r="4761" s="686" customFormat="1" ht="20.25" customHeight="1"/>
    <row r="4762" s="686" customFormat="1" ht="20.25" customHeight="1"/>
    <row r="4763" s="686" customFormat="1" ht="20.25" customHeight="1"/>
    <row r="4764" s="686" customFormat="1" ht="20.25" customHeight="1"/>
    <row r="4765" s="686" customFormat="1" ht="20.25" customHeight="1"/>
    <row r="4766" s="686" customFormat="1" ht="20.25" customHeight="1"/>
    <row r="4767" s="686" customFormat="1" ht="20.25" customHeight="1"/>
    <row r="4768" s="686" customFormat="1" ht="20.25" customHeight="1"/>
    <row r="4769" s="686" customFormat="1" ht="20.25" customHeight="1"/>
    <row r="4770" s="686" customFormat="1" ht="20.25" customHeight="1"/>
    <row r="4771" s="686" customFormat="1" ht="20.25" customHeight="1"/>
    <row r="4772" s="686" customFormat="1" ht="20.25" customHeight="1"/>
    <row r="4773" s="686" customFormat="1" ht="20.25" customHeight="1"/>
    <row r="4774" s="686" customFormat="1" ht="20.25" customHeight="1"/>
    <row r="4775" s="686" customFormat="1" ht="20.25" customHeight="1"/>
    <row r="4776" s="686" customFormat="1" ht="20.25" customHeight="1"/>
    <row r="4777" s="686" customFormat="1" ht="20.25" customHeight="1"/>
    <row r="4778" s="686" customFormat="1" ht="20.25" customHeight="1"/>
    <row r="4779" s="686" customFormat="1" ht="20.25" customHeight="1"/>
    <row r="4780" s="686" customFormat="1" ht="20.25" customHeight="1"/>
    <row r="4781" s="686" customFormat="1" ht="20.25" customHeight="1"/>
    <row r="4782" s="686" customFormat="1" ht="20.25" customHeight="1"/>
    <row r="4783" s="686" customFormat="1" ht="20.25" customHeight="1"/>
    <row r="4784" s="686" customFormat="1" ht="20.25" customHeight="1"/>
    <row r="4785" s="686" customFormat="1" ht="20.25" customHeight="1"/>
    <row r="4786" s="686" customFormat="1" ht="20.25" customHeight="1"/>
    <row r="4787" s="686" customFormat="1" ht="20.25" customHeight="1"/>
    <row r="4788" s="686" customFormat="1" ht="20.25" customHeight="1"/>
    <row r="4789" s="686" customFormat="1" ht="20.25" customHeight="1"/>
    <row r="4790" s="686" customFormat="1" ht="20.25" customHeight="1"/>
    <row r="4791" s="686" customFormat="1" ht="20.25" customHeight="1"/>
    <row r="4792" s="686" customFormat="1" ht="20.25" customHeight="1"/>
    <row r="4793" s="686" customFormat="1" ht="20.25" customHeight="1"/>
    <row r="4794" s="686" customFormat="1" ht="20.25" customHeight="1"/>
    <row r="4795" s="686" customFormat="1" ht="20.25" customHeight="1"/>
    <row r="4796" s="686" customFormat="1" ht="20.25" customHeight="1"/>
    <row r="4797" s="686" customFormat="1" ht="20.25" customHeight="1"/>
    <row r="4798" s="686" customFormat="1" ht="20.25" customHeight="1"/>
    <row r="4799" s="686" customFormat="1" ht="20.25" customHeight="1"/>
    <row r="4800" s="686" customFormat="1" ht="20.25" customHeight="1"/>
    <row r="4801" s="686" customFormat="1" ht="20.25" customHeight="1"/>
    <row r="4802" s="686" customFormat="1" ht="20.25" customHeight="1"/>
    <row r="4803" s="686" customFormat="1" ht="20.25" customHeight="1"/>
    <row r="4804" s="686" customFormat="1" ht="20.25" customHeight="1"/>
    <row r="4805" s="686" customFormat="1" ht="20.25" customHeight="1"/>
    <row r="4806" s="686" customFormat="1" ht="20.25" customHeight="1"/>
    <row r="4807" s="686" customFormat="1" ht="20.25" customHeight="1"/>
    <row r="4808" s="686" customFormat="1" ht="20.25" customHeight="1"/>
    <row r="4809" s="686" customFormat="1" ht="20.25" customHeight="1"/>
    <row r="4810" s="686" customFormat="1" ht="20.25" customHeight="1"/>
    <row r="4811" s="686" customFormat="1" ht="20.25" customHeight="1"/>
    <row r="4812" s="686" customFormat="1" ht="20.25" customHeight="1"/>
    <row r="4813" s="686" customFormat="1" ht="20.25" customHeight="1"/>
    <row r="4814" s="686" customFormat="1" ht="20.25" customHeight="1"/>
    <row r="4815" s="686" customFormat="1" ht="20.25" customHeight="1"/>
    <row r="4816" s="686" customFormat="1" ht="20.25" customHeight="1"/>
    <row r="4817" s="686" customFormat="1" ht="20.25" customHeight="1"/>
    <row r="4818" s="686" customFormat="1" ht="20.25" customHeight="1"/>
    <row r="4819" s="686" customFormat="1" ht="20.25" customHeight="1"/>
    <row r="4820" s="686" customFormat="1" ht="20.25" customHeight="1"/>
    <row r="4821" s="686" customFormat="1" ht="20.25" customHeight="1"/>
    <row r="4822" s="686" customFormat="1" ht="20.25" customHeight="1"/>
    <row r="4823" s="686" customFormat="1" ht="20.25" customHeight="1"/>
    <row r="4824" s="686" customFormat="1" ht="20.25" customHeight="1"/>
    <row r="4825" s="686" customFormat="1" ht="20.25" customHeight="1"/>
    <row r="4826" s="686" customFormat="1" ht="20.25" customHeight="1"/>
    <row r="4827" s="686" customFormat="1" ht="20.25" customHeight="1"/>
    <row r="4828" s="686" customFormat="1" ht="20.25" customHeight="1"/>
    <row r="4829" s="686" customFormat="1" ht="20.25" customHeight="1"/>
    <row r="4830" s="686" customFormat="1" ht="20.25" customHeight="1"/>
    <row r="4831" s="686" customFormat="1" ht="20.25" customHeight="1"/>
    <row r="4832" s="686" customFormat="1" ht="20.25" customHeight="1"/>
    <row r="4833" s="686" customFormat="1" ht="20.25" customHeight="1"/>
    <row r="4834" s="686" customFormat="1" ht="20.25" customHeight="1"/>
    <row r="4835" s="686" customFormat="1" ht="20.25" customHeight="1"/>
    <row r="4836" s="686" customFormat="1" ht="20.25" customHeight="1"/>
    <row r="4837" s="686" customFormat="1" ht="20.25" customHeight="1"/>
    <row r="4838" s="686" customFormat="1" ht="20.25" customHeight="1"/>
    <row r="4839" s="686" customFormat="1" ht="20.25" customHeight="1"/>
    <row r="4840" s="686" customFormat="1" ht="20.25" customHeight="1"/>
    <row r="4841" s="686" customFormat="1" ht="20.25" customHeight="1"/>
    <row r="4842" s="686" customFormat="1" ht="20.25" customHeight="1"/>
    <row r="4843" s="686" customFormat="1" ht="20.25" customHeight="1"/>
    <row r="4844" s="686" customFormat="1" ht="20.25" customHeight="1"/>
    <row r="4845" s="686" customFormat="1" ht="20.25" customHeight="1"/>
    <row r="4846" s="686" customFormat="1" ht="20.25" customHeight="1"/>
    <row r="4847" s="686" customFormat="1" ht="20.25" customHeight="1"/>
    <row r="4848" s="686" customFormat="1" ht="20.25" customHeight="1"/>
    <row r="4849" s="686" customFormat="1" ht="20.25" customHeight="1"/>
    <row r="4850" s="686" customFormat="1" ht="20.25" customHeight="1"/>
    <row r="4851" s="686" customFormat="1" ht="20.25" customHeight="1"/>
    <row r="4852" s="686" customFormat="1" ht="20.25" customHeight="1"/>
    <row r="4853" s="686" customFormat="1" ht="20.25" customHeight="1"/>
    <row r="4854" s="686" customFormat="1" ht="20.25" customHeight="1"/>
    <row r="4855" s="686" customFormat="1" ht="20.25" customHeight="1"/>
    <row r="4856" s="686" customFormat="1" ht="20.25" customHeight="1"/>
    <row r="4857" s="686" customFormat="1" ht="20.25" customHeight="1"/>
    <row r="4858" s="686" customFormat="1" ht="20.25" customHeight="1"/>
    <row r="4859" s="686" customFormat="1" ht="20.25" customHeight="1"/>
    <row r="4860" s="686" customFormat="1" ht="20.25" customHeight="1"/>
    <row r="4861" s="686" customFormat="1" ht="20.25" customHeight="1"/>
    <row r="4862" s="686" customFormat="1" ht="20.25" customHeight="1"/>
    <row r="4863" s="686" customFormat="1" ht="20.25" customHeight="1"/>
    <row r="4864" s="686" customFormat="1" ht="20.25" customHeight="1"/>
    <row r="4865" s="686" customFormat="1" ht="20.25" customHeight="1"/>
    <row r="4866" s="686" customFormat="1" ht="20.25" customHeight="1"/>
    <row r="4867" s="686" customFormat="1" ht="20.25" customHeight="1"/>
    <row r="4868" s="686" customFormat="1" ht="20.25" customHeight="1"/>
    <row r="4869" s="686" customFormat="1" ht="20.25" customHeight="1"/>
    <row r="4870" s="686" customFormat="1" ht="20.25" customHeight="1"/>
    <row r="4871" s="686" customFormat="1" ht="20.25" customHeight="1"/>
    <row r="4872" s="686" customFormat="1" ht="20.25" customHeight="1"/>
    <row r="4873" s="686" customFormat="1" ht="20.25" customHeight="1"/>
    <row r="4874" s="686" customFormat="1" ht="20.25" customHeight="1"/>
    <row r="4875" s="686" customFormat="1" ht="20.25" customHeight="1"/>
    <row r="4876" s="686" customFormat="1" ht="20.25" customHeight="1"/>
    <row r="4877" s="686" customFormat="1" ht="20.25" customHeight="1"/>
    <row r="4878" s="686" customFormat="1" ht="20.25" customHeight="1"/>
    <row r="4879" s="686" customFormat="1" ht="20.25" customHeight="1"/>
    <row r="4880" s="686" customFormat="1" ht="20.25" customHeight="1"/>
    <row r="4881" s="686" customFormat="1" ht="20.25" customHeight="1"/>
    <row r="4882" s="686" customFormat="1" ht="20.25" customHeight="1"/>
    <row r="4883" s="686" customFormat="1" ht="20.25" customHeight="1"/>
    <row r="4884" s="686" customFormat="1" ht="20.25" customHeight="1"/>
    <row r="4885" s="686" customFormat="1" ht="20.25" customHeight="1"/>
    <row r="4886" s="686" customFormat="1" ht="20.25" customHeight="1"/>
    <row r="4887" s="686" customFormat="1" ht="20.25" customHeight="1"/>
    <row r="4888" s="686" customFormat="1" ht="20.25" customHeight="1"/>
    <row r="4889" s="686" customFormat="1" ht="20.25" customHeight="1"/>
    <row r="4890" s="686" customFormat="1" ht="20.25" customHeight="1"/>
    <row r="4891" s="686" customFormat="1" ht="20.25" customHeight="1"/>
    <row r="4892" s="686" customFormat="1" ht="20.25" customHeight="1"/>
    <row r="4893" s="686" customFormat="1" ht="20.25" customHeight="1"/>
    <row r="4894" s="686" customFormat="1" ht="20.25" customHeight="1"/>
    <row r="4895" s="686" customFormat="1" ht="20.25" customHeight="1"/>
    <row r="4896" s="686" customFormat="1" ht="20.25" customHeight="1"/>
    <row r="4897" s="686" customFormat="1" ht="20.25" customHeight="1"/>
    <row r="4898" s="686" customFormat="1" ht="20.25" customHeight="1"/>
    <row r="4899" s="686" customFormat="1" ht="20.25" customHeight="1"/>
    <row r="4900" s="686" customFormat="1" ht="20.25" customHeight="1"/>
    <row r="4901" s="686" customFormat="1" ht="20.25" customHeight="1"/>
    <row r="4902" s="686" customFormat="1" ht="20.25" customHeight="1"/>
    <row r="4903" s="686" customFormat="1" ht="20.25" customHeight="1"/>
    <row r="4904" s="686" customFormat="1" ht="20.25" customHeight="1"/>
    <row r="4905" s="686" customFormat="1" ht="20.25" customHeight="1"/>
    <row r="4906" s="686" customFormat="1" ht="20.25" customHeight="1"/>
    <row r="4907" s="686" customFormat="1" ht="20.25" customHeight="1"/>
    <row r="4908" s="686" customFormat="1" ht="20.25" customHeight="1"/>
    <row r="4909" s="686" customFormat="1" ht="20.25" customHeight="1"/>
    <row r="4910" s="686" customFormat="1" ht="20.25" customHeight="1"/>
    <row r="4911" s="686" customFormat="1" ht="20.25" customHeight="1"/>
    <row r="4912" s="686" customFormat="1" ht="20.25" customHeight="1"/>
    <row r="4913" s="686" customFormat="1" ht="20.25" customHeight="1"/>
    <row r="4914" s="686" customFormat="1" ht="20.25" customHeight="1"/>
    <row r="4915" s="686" customFormat="1" ht="20.25" customHeight="1"/>
    <row r="4916" s="686" customFormat="1" ht="20.25" customHeight="1"/>
    <row r="4917" s="686" customFormat="1" ht="20.25" customHeight="1"/>
    <row r="4918" s="686" customFormat="1" ht="20.25" customHeight="1"/>
    <row r="4919" s="686" customFormat="1" ht="20.25" customHeight="1"/>
    <row r="4920" s="686" customFormat="1" ht="20.25" customHeight="1"/>
    <row r="4921" s="686" customFormat="1" ht="20.25" customHeight="1"/>
    <row r="4922" s="686" customFormat="1" ht="20.25" customHeight="1"/>
    <row r="4923" s="686" customFormat="1" ht="20.25" customHeight="1"/>
    <row r="4924" s="686" customFormat="1" ht="20.25" customHeight="1"/>
    <row r="4925" s="686" customFormat="1" ht="20.25" customHeight="1"/>
    <row r="4926" s="686" customFormat="1" ht="20.25" customHeight="1"/>
    <row r="4927" s="686" customFormat="1" ht="20.25" customHeight="1"/>
    <row r="4928" s="686" customFormat="1" ht="20.25" customHeight="1"/>
    <row r="4929" s="686" customFormat="1" ht="20.25" customHeight="1"/>
    <row r="4930" s="686" customFormat="1" ht="20.25" customHeight="1"/>
    <row r="4931" s="686" customFormat="1" ht="20.25" customHeight="1"/>
    <row r="4932" s="686" customFormat="1" ht="20.25" customHeight="1"/>
    <row r="4933" s="686" customFormat="1" ht="20.25" customHeight="1"/>
    <row r="4934" s="686" customFormat="1" ht="20.25" customHeight="1"/>
    <row r="4935" s="686" customFormat="1" ht="20.25" customHeight="1"/>
    <row r="4936" s="686" customFormat="1" ht="20.25" customHeight="1"/>
    <row r="4937" s="686" customFormat="1" ht="20.25" customHeight="1"/>
    <row r="4938" s="686" customFormat="1" ht="20.25" customHeight="1"/>
    <row r="4939" s="686" customFormat="1" ht="20.25" customHeight="1"/>
    <row r="4940" s="686" customFormat="1" ht="20.25" customHeight="1"/>
    <row r="4941" s="686" customFormat="1" ht="20.25" customHeight="1"/>
    <row r="4942" s="686" customFormat="1" ht="20.25" customHeight="1"/>
    <row r="4943" s="686" customFormat="1" ht="20.25" customHeight="1"/>
    <row r="4944" s="686" customFormat="1" ht="20.25" customHeight="1"/>
    <row r="4945" s="686" customFormat="1" ht="20.25" customHeight="1"/>
    <row r="4946" s="686" customFormat="1" ht="20.25" customHeight="1"/>
    <row r="4947" s="686" customFormat="1" ht="20.25" customHeight="1"/>
    <row r="4948" s="686" customFormat="1" ht="20.25" customHeight="1"/>
    <row r="4949" s="686" customFormat="1" ht="20.25" customHeight="1"/>
    <row r="4950" s="686" customFormat="1" ht="20.25" customHeight="1"/>
    <row r="4951" s="686" customFormat="1" ht="20.25" customHeight="1"/>
    <row r="4952" s="686" customFormat="1" ht="20.25" customHeight="1"/>
    <row r="4953" s="686" customFormat="1" ht="20.25" customHeight="1"/>
    <row r="4954" s="686" customFormat="1" ht="20.25" customHeight="1"/>
    <row r="4955" s="686" customFormat="1" ht="20.25" customHeight="1"/>
    <row r="4956" s="686" customFormat="1" ht="20.25" customHeight="1"/>
    <row r="4957" s="686" customFormat="1" ht="20.25" customHeight="1"/>
    <row r="4958" s="686" customFormat="1" ht="20.25" customHeight="1"/>
    <row r="4959" s="686" customFormat="1" ht="20.25" customHeight="1"/>
    <row r="4960" s="686" customFormat="1" ht="20.25" customHeight="1"/>
    <row r="4961" s="686" customFormat="1" ht="20.25" customHeight="1"/>
    <row r="4962" s="686" customFormat="1" ht="20.25" customHeight="1"/>
    <row r="4963" s="686" customFormat="1" ht="20.25" customHeight="1"/>
    <row r="4964" s="686" customFormat="1" ht="20.25" customHeight="1"/>
    <row r="4965" s="686" customFormat="1" ht="20.25" customHeight="1"/>
    <row r="4966" s="686" customFormat="1" ht="20.25" customHeight="1"/>
    <row r="4967" s="686" customFormat="1" ht="20.25" customHeight="1"/>
    <row r="4968" s="686" customFormat="1" ht="20.25" customHeight="1"/>
    <row r="4969" s="686" customFormat="1" ht="20.25" customHeight="1"/>
    <row r="4970" s="686" customFormat="1" ht="20.25" customHeight="1"/>
    <row r="4971" s="686" customFormat="1" ht="20.25" customHeight="1"/>
    <row r="4972" s="686" customFormat="1" ht="20.25" customHeight="1"/>
    <row r="4973" s="686" customFormat="1" ht="20.25" customHeight="1"/>
    <row r="4974" s="686" customFormat="1" ht="20.25" customHeight="1"/>
    <row r="4975" s="686" customFormat="1" ht="20.25" customHeight="1"/>
    <row r="4976" s="686" customFormat="1" ht="20.25" customHeight="1"/>
    <row r="4977" s="686" customFormat="1" ht="20.25" customHeight="1"/>
    <row r="4978" s="686" customFormat="1" ht="20.25" customHeight="1"/>
    <row r="4979" s="686" customFormat="1" ht="20.25" customHeight="1"/>
    <row r="4980" s="686" customFormat="1" ht="20.25" customHeight="1"/>
    <row r="4981" s="686" customFormat="1" ht="20.25" customHeight="1"/>
    <row r="4982" s="686" customFormat="1" ht="20.25" customHeight="1"/>
    <row r="4983" s="686" customFormat="1" ht="20.25" customHeight="1"/>
    <row r="4984" s="686" customFormat="1" ht="20.25" customHeight="1"/>
    <row r="4985" s="686" customFormat="1" ht="20.25" customHeight="1"/>
    <row r="4986" s="686" customFormat="1" ht="20.25" customHeight="1"/>
    <row r="4987" s="686" customFormat="1" ht="20.25" customHeight="1"/>
    <row r="4988" s="686" customFormat="1" ht="20.25" customHeight="1"/>
    <row r="4989" s="686" customFormat="1" ht="20.25" customHeight="1"/>
    <row r="4990" s="686" customFormat="1" ht="20.25" customHeight="1"/>
    <row r="4991" s="686" customFormat="1" ht="20.25" customHeight="1"/>
    <row r="4992" s="686" customFormat="1" ht="20.25" customHeight="1"/>
    <row r="4993" s="686" customFormat="1" ht="20.25" customHeight="1"/>
    <row r="4994" s="686" customFormat="1" ht="20.25" customHeight="1"/>
    <row r="4995" s="686" customFormat="1" ht="20.25" customHeight="1"/>
    <row r="4996" s="686" customFormat="1" ht="20.25" customHeight="1"/>
    <row r="4997" s="686" customFormat="1" ht="20.25" customHeight="1"/>
    <row r="4998" s="686" customFormat="1" ht="20.25" customHeight="1"/>
    <row r="4999" s="686" customFormat="1" ht="20.25" customHeight="1"/>
    <row r="5000" s="686" customFormat="1" ht="20.25" customHeight="1"/>
    <row r="5001" s="686" customFormat="1" ht="20.25" customHeight="1"/>
    <row r="5002" s="686" customFormat="1" ht="20.25" customHeight="1"/>
    <row r="5003" s="686" customFormat="1" ht="20.25" customHeight="1"/>
    <row r="5004" s="686" customFormat="1" ht="20.25" customHeight="1"/>
    <row r="5005" s="686" customFormat="1" ht="20.25" customHeight="1"/>
    <row r="5006" s="686" customFormat="1" ht="20.25" customHeight="1"/>
    <row r="5007" s="686" customFormat="1" ht="20.25" customHeight="1"/>
    <row r="5008" s="686" customFormat="1" ht="20.25" customHeight="1"/>
    <row r="5009" s="686" customFormat="1" ht="20.25" customHeight="1"/>
    <row r="5010" s="686" customFormat="1" ht="20.25" customHeight="1"/>
    <row r="5011" s="686" customFormat="1" ht="20.25" customHeight="1"/>
    <row r="5012" s="686" customFormat="1" ht="20.25" customHeight="1"/>
    <row r="5013" s="686" customFormat="1" ht="20.25" customHeight="1"/>
    <row r="5014" s="686" customFormat="1" ht="20.25" customHeight="1"/>
    <row r="5015" s="686" customFormat="1" ht="20.25" customHeight="1"/>
    <row r="5016" s="686" customFormat="1" ht="20.25" customHeight="1"/>
    <row r="5017" s="686" customFormat="1" ht="20.25" customHeight="1"/>
    <row r="5018" s="686" customFormat="1" ht="20.25" customHeight="1"/>
    <row r="5019" s="686" customFormat="1" ht="20.25" customHeight="1"/>
    <row r="5020" s="686" customFormat="1" ht="20.25" customHeight="1"/>
    <row r="5021" s="686" customFormat="1" ht="20.25" customHeight="1"/>
    <row r="5022" s="686" customFormat="1" ht="20.25" customHeight="1"/>
    <row r="5023" s="686" customFormat="1" ht="20.25" customHeight="1"/>
    <row r="5024" s="686" customFormat="1" ht="20.25" customHeight="1"/>
    <row r="5025" s="686" customFormat="1" ht="20.25" customHeight="1"/>
    <row r="5026" s="686" customFormat="1" ht="20.25" customHeight="1"/>
    <row r="5027" s="686" customFormat="1" ht="20.25" customHeight="1"/>
    <row r="5028" s="686" customFormat="1" ht="20.25" customHeight="1"/>
    <row r="5029" s="686" customFormat="1" ht="20.25" customHeight="1"/>
    <row r="5030" s="686" customFormat="1" ht="20.25" customHeight="1"/>
    <row r="5031" s="686" customFormat="1" ht="20.25" customHeight="1"/>
    <row r="5032" s="686" customFormat="1" ht="20.25" customHeight="1"/>
    <row r="5033" s="686" customFormat="1" ht="20.25" customHeight="1"/>
    <row r="5034" s="686" customFormat="1" ht="20.25" customHeight="1"/>
    <row r="5035" s="686" customFormat="1" ht="20.25" customHeight="1"/>
    <row r="5036" s="686" customFormat="1" ht="20.25" customHeight="1"/>
    <row r="5037" s="686" customFormat="1" ht="20.25" customHeight="1"/>
    <row r="5038" s="686" customFormat="1" ht="20.25" customHeight="1"/>
    <row r="5039" s="686" customFormat="1" ht="20.25" customHeight="1"/>
    <row r="5040" s="686" customFormat="1" ht="20.25" customHeight="1"/>
    <row r="5041" s="686" customFormat="1" ht="20.25" customHeight="1"/>
    <row r="5042" s="686" customFormat="1" ht="20.25" customHeight="1"/>
    <row r="5043" s="686" customFormat="1" ht="20.25" customHeight="1"/>
    <row r="5044" s="686" customFormat="1" ht="20.25" customHeight="1"/>
    <row r="5045" s="686" customFormat="1" ht="20.25" customHeight="1"/>
    <row r="5046" s="686" customFormat="1" ht="20.25" customHeight="1"/>
    <row r="5047" s="686" customFormat="1" ht="20.25" customHeight="1"/>
    <row r="5048" s="686" customFormat="1" ht="20.25" customHeight="1"/>
    <row r="5049" s="686" customFormat="1" ht="20.25" customHeight="1"/>
    <row r="5050" s="686" customFormat="1" ht="20.25" customHeight="1"/>
    <row r="5051" s="686" customFormat="1" ht="20.25" customHeight="1"/>
    <row r="5052" s="686" customFormat="1" ht="20.25" customHeight="1"/>
    <row r="5053" s="686" customFormat="1" ht="20.25" customHeight="1"/>
    <row r="5054" s="686" customFormat="1" ht="20.25" customHeight="1"/>
    <row r="5055" s="686" customFormat="1" ht="20.25" customHeight="1"/>
    <row r="5056" s="686" customFormat="1" ht="20.25" customHeight="1"/>
    <row r="5057" s="686" customFormat="1" ht="20.25" customHeight="1"/>
    <row r="5058" s="686" customFormat="1" ht="20.25" customHeight="1"/>
    <row r="5059" s="686" customFormat="1" ht="20.25" customHeight="1"/>
    <row r="5060" s="686" customFormat="1" ht="20.25" customHeight="1"/>
    <row r="5061" s="686" customFormat="1" ht="20.25" customHeight="1"/>
    <row r="5062" s="686" customFormat="1" ht="20.25" customHeight="1"/>
    <row r="5063" s="686" customFormat="1" ht="20.25" customHeight="1"/>
    <row r="5064" s="686" customFormat="1" ht="20.25" customHeight="1"/>
    <row r="5065" s="686" customFormat="1" ht="20.25" customHeight="1"/>
    <row r="5066" s="686" customFormat="1" ht="20.25" customHeight="1"/>
    <row r="5067" s="686" customFormat="1" ht="20.25" customHeight="1"/>
    <row r="5068" s="686" customFormat="1" ht="20.25" customHeight="1"/>
    <row r="5069" s="686" customFormat="1" ht="20.25" customHeight="1"/>
    <row r="5070" s="686" customFormat="1" ht="20.25" customHeight="1"/>
    <row r="5071" s="686" customFormat="1" ht="20.25" customHeight="1"/>
    <row r="5072" s="686" customFormat="1" ht="20.25" customHeight="1"/>
    <row r="5073" s="686" customFormat="1" ht="20.25" customHeight="1"/>
    <row r="5074" s="686" customFormat="1" ht="20.25" customHeight="1"/>
    <row r="5075" s="686" customFormat="1" ht="20.25" customHeight="1"/>
    <row r="5076" s="686" customFormat="1" ht="20.25" customHeight="1"/>
    <row r="5077" s="686" customFormat="1" ht="20.25" customHeight="1"/>
    <row r="5078" s="686" customFormat="1" ht="20.25" customHeight="1"/>
    <row r="5079" s="686" customFormat="1" ht="20.25" customHeight="1"/>
    <row r="5080" s="686" customFormat="1" ht="20.25" customHeight="1"/>
    <row r="5081" s="686" customFormat="1" ht="20.25" customHeight="1"/>
    <row r="5082" s="686" customFormat="1" ht="20.25" customHeight="1"/>
    <row r="5083" s="686" customFormat="1" ht="20.25" customHeight="1"/>
    <row r="5084" s="686" customFormat="1" ht="20.25" customHeight="1"/>
    <row r="5085" s="686" customFormat="1" ht="20.25" customHeight="1"/>
    <row r="5086" s="686" customFormat="1" ht="20.25" customHeight="1"/>
    <row r="5087" s="686" customFormat="1" ht="20.25" customHeight="1"/>
    <row r="5088" s="686" customFormat="1" ht="20.25" customHeight="1"/>
    <row r="5089" s="686" customFormat="1" ht="20.25" customHeight="1"/>
    <row r="5090" s="686" customFormat="1" ht="20.25" customHeight="1"/>
    <row r="5091" s="686" customFormat="1" ht="20.25" customHeight="1"/>
    <row r="5092" s="686" customFormat="1" ht="20.25" customHeight="1"/>
    <row r="5093" s="686" customFormat="1" ht="20.25" customHeight="1"/>
    <row r="5094" s="686" customFormat="1" ht="20.25" customHeight="1"/>
    <row r="5095" s="686" customFormat="1" ht="20.25" customHeight="1"/>
    <row r="5096" s="686" customFormat="1" ht="20.25" customHeight="1"/>
    <row r="5097" s="686" customFormat="1" ht="20.25" customHeight="1"/>
    <row r="5098" s="686" customFormat="1" ht="20.25" customHeight="1"/>
    <row r="5099" s="686" customFormat="1" ht="20.25" customHeight="1"/>
    <row r="5100" s="686" customFormat="1" ht="20.25" customHeight="1"/>
    <row r="5101" s="686" customFormat="1" ht="20.25" customHeight="1"/>
    <row r="5102" s="686" customFormat="1" ht="20.25" customHeight="1"/>
    <row r="5103" s="686" customFormat="1" ht="20.25" customHeight="1"/>
    <row r="5104" s="686" customFormat="1" ht="20.25" customHeight="1"/>
    <row r="5105" s="686" customFormat="1" ht="20.25" customHeight="1"/>
    <row r="5106" s="686" customFormat="1" ht="20.25" customHeight="1"/>
    <row r="5107" s="686" customFormat="1" ht="20.25" customHeight="1"/>
    <row r="5108" s="686" customFormat="1" ht="20.25" customHeight="1"/>
    <row r="5109" s="686" customFormat="1" ht="20.25" customHeight="1"/>
    <row r="5110" s="686" customFormat="1" ht="20.25" customHeight="1"/>
    <row r="5111" s="686" customFormat="1" ht="20.25" customHeight="1"/>
    <row r="5112" s="686" customFormat="1" ht="20.25" customHeight="1"/>
    <row r="5113" s="686" customFormat="1" ht="20.25" customHeight="1"/>
    <row r="5114" s="686" customFormat="1" ht="20.25" customHeight="1"/>
    <row r="5115" s="686" customFormat="1" ht="20.25" customHeight="1"/>
    <row r="5116" s="686" customFormat="1" ht="20.25" customHeight="1"/>
    <row r="5117" s="686" customFormat="1" ht="20.25" customHeight="1"/>
    <row r="5118" s="686" customFormat="1" ht="20.25" customHeight="1"/>
    <row r="5119" s="686" customFormat="1" ht="20.25" customHeight="1"/>
    <row r="5120" s="686" customFormat="1" ht="20.25" customHeight="1"/>
    <row r="5121" s="686" customFormat="1" ht="20.25" customHeight="1"/>
    <row r="5122" s="686" customFormat="1" ht="20.25" customHeight="1"/>
    <row r="5123" s="686" customFormat="1" ht="20.25" customHeight="1"/>
    <row r="5124" s="686" customFormat="1" ht="20.25" customHeight="1"/>
    <row r="5125" s="686" customFormat="1" ht="20.25" customHeight="1"/>
    <row r="5126" s="686" customFormat="1" ht="20.25" customHeight="1"/>
    <row r="5127" s="686" customFormat="1" ht="20.25" customHeight="1"/>
    <row r="5128" s="686" customFormat="1" ht="20.25" customHeight="1"/>
    <row r="5129" s="686" customFormat="1" ht="20.25" customHeight="1"/>
    <row r="5130" s="686" customFormat="1" ht="20.25" customHeight="1"/>
    <row r="5131" s="686" customFormat="1" ht="20.25" customHeight="1"/>
    <row r="5132" s="686" customFormat="1" ht="20.25" customHeight="1"/>
    <row r="5133" s="686" customFormat="1" ht="20.25" customHeight="1"/>
    <row r="5134" s="686" customFormat="1" ht="20.25" customHeight="1"/>
    <row r="5135" s="686" customFormat="1" ht="20.25" customHeight="1"/>
    <row r="5136" s="686" customFormat="1" ht="20.25" customHeight="1"/>
    <row r="5137" s="686" customFormat="1" ht="20.25" customHeight="1"/>
    <row r="5138" s="686" customFormat="1" ht="20.25" customHeight="1"/>
    <row r="5139" s="686" customFormat="1" ht="20.25" customHeight="1"/>
    <row r="5140" s="686" customFormat="1" ht="20.25" customHeight="1"/>
    <row r="5141" s="686" customFormat="1" ht="20.25" customHeight="1"/>
    <row r="5142" s="686" customFormat="1" ht="20.25" customHeight="1"/>
    <row r="5143" s="686" customFormat="1" ht="20.25" customHeight="1"/>
    <row r="5144" s="686" customFormat="1" ht="20.25" customHeight="1"/>
    <row r="5145" s="686" customFormat="1" ht="20.25" customHeight="1"/>
    <row r="5146" s="686" customFormat="1" ht="20.25" customHeight="1"/>
    <row r="5147" s="686" customFormat="1" ht="20.25" customHeight="1"/>
    <row r="5148" s="686" customFormat="1" ht="20.25" customHeight="1"/>
    <row r="5149" s="686" customFormat="1" ht="20.25" customHeight="1"/>
    <row r="5150" s="686" customFormat="1" ht="20.25" customHeight="1"/>
    <row r="5151" s="686" customFormat="1" ht="20.25" customHeight="1"/>
    <row r="5152" s="686" customFormat="1" ht="20.25" customHeight="1"/>
    <row r="5153" s="686" customFormat="1" ht="20.25" customHeight="1"/>
    <row r="5154" s="686" customFormat="1" ht="20.25" customHeight="1"/>
    <row r="5155" s="686" customFormat="1" ht="20.25" customHeight="1"/>
    <row r="5156" s="686" customFormat="1" ht="20.25" customHeight="1"/>
    <row r="5157" s="686" customFormat="1" ht="20.25" customHeight="1"/>
    <row r="5158" s="686" customFormat="1" ht="20.25" customHeight="1"/>
    <row r="5159" s="686" customFormat="1" ht="20.25" customHeight="1"/>
    <row r="5160" s="686" customFormat="1" ht="20.25" customHeight="1"/>
    <row r="5161" s="686" customFormat="1" ht="20.25" customHeight="1"/>
    <row r="5162" s="686" customFormat="1" ht="20.25" customHeight="1"/>
    <row r="5163" s="686" customFormat="1" ht="20.25" customHeight="1"/>
    <row r="5164" s="686" customFormat="1" ht="20.25" customHeight="1"/>
    <row r="5165" s="686" customFormat="1" ht="20.25" customHeight="1"/>
    <row r="5166" s="686" customFormat="1" ht="20.25" customHeight="1"/>
    <row r="5167" s="686" customFormat="1" ht="20.25" customHeight="1"/>
    <row r="5168" s="686" customFormat="1" ht="20.25" customHeight="1"/>
    <row r="5169" s="686" customFormat="1" ht="20.25" customHeight="1"/>
    <row r="5170" s="686" customFormat="1" ht="20.25" customHeight="1"/>
    <row r="5171" s="686" customFormat="1" ht="20.25" customHeight="1"/>
    <row r="5172" s="686" customFormat="1" ht="20.25" customHeight="1"/>
    <row r="5173" s="686" customFormat="1" ht="20.25" customHeight="1"/>
    <row r="5174" s="686" customFormat="1" ht="20.25" customHeight="1"/>
    <row r="5175" s="686" customFormat="1" ht="20.25" customHeight="1"/>
    <row r="5176" s="686" customFormat="1" ht="20.25" customHeight="1"/>
    <row r="5177" s="686" customFormat="1" ht="20.25" customHeight="1"/>
    <row r="5178" s="686" customFormat="1" ht="20.25" customHeight="1"/>
    <row r="5179" s="686" customFormat="1" ht="20.25" customHeight="1"/>
    <row r="5180" s="686" customFormat="1" ht="20.25" customHeight="1"/>
    <row r="5181" s="686" customFormat="1" ht="20.25" customHeight="1"/>
    <row r="5182" s="686" customFormat="1" ht="20.25" customHeight="1"/>
    <row r="5183" s="686" customFormat="1" ht="20.25" customHeight="1"/>
    <row r="5184" s="686" customFormat="1" ht="20.25" customHeight="1"/>
    <row r="5185" s="686" customFormat="1" ht="20.25" customHeight="1"/>
    <row r="5186" s="686" customFormat="1" ht="20.25" customHeight="1"/>
    <row r="5187" s="686" customFormat="1" ht="20.25" customHeight="1"/>
    <row r="5188" s="686" customFormat="1" ht="20.25" customHeight="1"/>
    <row r="5189" s="686" customFormat="1" ht="20.25" customHeight="1"/>
    <row r="5190" s="686" customFormat="1" ht="20.25" customHeight="1"/>
    <row r="5191" s="686" customFormat="1" ht="20.25" customHeight="1"/>
    <row r="5192" s="686" customFormat="1" ht="20.25" customHeight="1"/>
    <row r="5193" s="686" customFormat="1" ht="20.25" customHeight="1"/>
    <row r="5194" s="686" customFormat="1" ht="20.25" customHeight="1"/>
    <row r="5195" s="686" customFormat="1" ht="20.25" customHeight="1"/>
    <row r="5196" s="686" customFormat="1" ht="20.25" customHeight="1"/>
    <row r="5197" s="686" customFormat="1" ht="20.25" customHeight="1"/>
    <row r="5198" s="686" customFormat="1" ht="20.25" customHeight="1"/>
    <row r="5199" s="686" customFormat="1" ht="20.25" customHeight="1"/>
    <row r="5200" s="686" customFormat="1" ht="20.25" customHeight="1"/>
    <row r="5201" s="686" customFormat="1" ht="20.25" customHeight="1"/>
    <row r="5202" s="686" customFormat="1" ht="20.25" customHeight="1"/>
    <row r="5203" s="686" customFormat="1" ht="20.25" customHeight="1"/>
    <row r="5204" s="686" customFormat="1" ht="20.25" customHeight="1"/>
    <row r="5205" s="686" customFormat="1" ht="20.25" customHeight="1"/>
    <row r="5206" s="686" customFormat="1" ht="20.25" customHeight="1"/>
    <row r="5207" s="686" customFormat="1" ht="20.25" customHeight="1"/>
    <row r="5208" s="686" customFormat="1" ht="20.25" customHeight="1"/>
    <row r="5209" s="686" customFormat="1" ht="20.25" customHeight="1"/>
    <row r="5210" s="686" customFormat="1" ht="20.25" customHeight="1"/>
    <row r="5211" s="686" customFormat="1" ht="20.25" customHeight="1"/>
    <row r="5212" s="686" customFormat="1" ht="20.25" customHeight="1"/>
    <row r="5213" s="686" customFormat="1" ht="20.25" customHeight="1"/>
    <row r="5214" s="686" customFormat="1" ht="20.25" customHeight="1"/>
    <row r="5215" s="686" customFormat="1" ht="20.25" customHeight="1"/>
    <row r="5216" s="686" customFormat="1" ht="20.25" customHeight="1"/>
    <row r="5217" s="686" customFormat="1" ht="20.25" customHeight="1"/>
    <row r="5218" s="686" customFormat="1" ht="20.25" customHeight="1"/>
    <row r="5219" s="686" customFormat="1" ht="20.25" customHeight="1"/>
    <row r="5220" s="686" customFormat="1" ht="20.25" customHeight="1"/>
    <row r="5221" s="686" customFormat="1" ht="20.25" customHeight="1"/>
    <row r="5222" s="686" customFormat="1" ht="20.25" customHeight="1"/>
    <row r="5223" s="686" customFormat="1" ht="20.25" customHeight="1"/>
    <row r="5224" s="686" customFormat="1" ht="20.25" customHeight="1"/>
    <row r="5225" s="686" customFormat="1" ht="20.25" customHeight="1"/>
    <row r="5226" s="686" customFormat="1" ht="20.25" customHeight="1"/>
    <row r="5227" s="686" customFormat="1" ht="20.25" customHeight="1"/>
    <row r="5228" s="686" customFormat="1" ht="20.25" customHeight="1"/>
    <row r="5229" s="686" customFormat="1" ht="20.25" customHeight="1"/>
    <row r="5230" s="686" customFormat="1" ht="20.25" customHeight="1"/>
    <row r="5231" s="686" customFormat="1" ht="20.25" customHeight="1"/>
    <row r="5232" s="686" customFormat="1" ht="20.25" customHeight="1"/>
    <row r="5233" s="686" customFormat="1" ht="20.25" customHeight="1"/>
    <row r="5234" s="686" customFormat="1" ht="20.25" customHeight="1"/>
    <row r="5235" s="686" customFormat="1" ht="20.25" customHeight="1"/>
    <row r="5236" s="686" customFormat="1" ht="20.25" customHeight="1"/>
    <row r="5237" s="686" customFormat="1" ht="20.25" customHeight="1"/>
    <row r="5238" s="686" customFormat="1" ht="20.25" customHeight="1"/>
    <row r="5239" s="686" customFormat="1" ht="20.25" customHeight="1"/>
    <row r="5240" s="686" customFormat="1" ht="20.25" customHeight="1"/>
    <row r="5241" s="686" customFormat="1" ht="20.25" customHeight="1"/>
    <row r="5242" s="686" customFormat="1" ht="20.25" customHeight="1"/>
    <row r="5243" s="686" customFormat="1" ht="20.25" customHeight="1"/>
    <row r="5244" s="686" customFormat="1" ht="20.25" customHeight="1"/>
    <row r="5245" s="686" customFormat="1" ht="20.25" customHeight="1"/>
    <row r="5246" s="686" customFormat="1" ht="20.25" customHeight="1"/>
    <row r="5247" s="686" customFormat="1" ht="20.25" customHeight="1"/>
    <row r="5248" s="686" customFormat="1" ht="20.25" customHeight="1"/>
    <row r="5249" s="686" customFormat="1" ht="20.25" customHeight="1"/>
    <row r="5250" s="686" customFormat="1" ht="20.25" customHeight="1"/>
    <row r="5251" s="686" customFormat="1" ht="20.25" customHeight="1"/>
    <row r="5252" s="686" customFormat="1" ht="20.25" customHeight="1"/>
    <row r="5253" s="686" customFormat="1" ht="20.25" customHeight="1"/>
    <row r="5254" s="686" customFormat="1" ht="20.25" customHeight="1"/>
    <row r="5255" s="686" customFormat="1" ht="20.25" customHeight="1"/>
    <row r="5256" s="686" customFormat="1" ht="20.25" customHeight="1"/>
    <row r="5257" s="686" customFormat="1" ht="20.25" customHeight="1"/>
    <row r="5258" s="686" customFormat="1" ht="20.25" customHeight="1"/>
    <row r="5259" s="686" customFormat="1" ht="20.25" customHeight="1"/>
    <row r="5260" s="686" customFormat="1" ht="20.25" customHeight="1"/>
    <row r="5261" s="686" customFormat="1" ht="20.25" customHeight="1"/>
    <row r="5262" s="686" customFormat="1" ht="20.25" customHeight="1"/>
    <row r="5263" s="686" customFormat="1" ht="20.25" customHeight="1"/>
    <row r="5264" s="686" customFormat="1" ht="20.25" customHeight="1"/>
    <row r="5265" s="686" customFormat="1" ht="20.25" customHeight="1"/>
    <row r="5266" s="686" customFormat="1" ht="20.25" customHeight="1"/>
    <row r="5267" s="686" customFormat="1" ht="20.25" customHeight="1"/>
    <row r="5268" s="686" customFormat="1" ht="20.25" customHeight="1"/>
    <row r="5269" s="686" customFormat="1" ht="20.25" customHeight="1"/>
    <row r="5270" s="686" customFormat="1" ht="20.25" customHeight="1"/>
    <row r="5271" s="686" customFormat="1" ht="20.25" customHeight="1"/>
    <row r="5272" s="686" customFormat="1" ht="20.25" customHeight="1"/>
    <row r="5273" s="686" customFormat="1" ht="20.25" customHeight="1"/>
    <row r="5274" s="686" customFormat="1" ht="20.25" customHeight="1"/>
    <row r="5275" s="686" customFormat="1" ht="20.25" customHeight="1"/>
    <row r="5276" s="686" customFormat="1" ht="20.25" customHeight="1"/>
    <row r="5277" s="686" customFormat="1" ht="20.25" customHeight="1"/>
    <row r="5278" s="686" customFormat="1" ht="20.25" customHeight="1"/>
    <row r="5279" s="686" customFormat="1" ht="20.25" customHeight="1"/>
    <row r="5280" s="686" customFormat="1" ht="20.25" customHeight="1"/>
    <row r="5281" s="686" customFormat="1" ht="20.25" customHeight="1"/>
    <row r="5282" s="686" customFormat="1" ht="20.25" customHeight="1"/>
    <row r="5283" s="686" customFormat="1" ht="20.25" customHeight="1"/>
    <row r="5284" s="686" customFormat="1" ht="20.25" customHeight="1"/>
    <row r="5285" s="686" customFormat="1" ht="20.25" customHeight="1"/>
    <row r="5286" s="686" customFormat="1" ht="20.25" customHeight="1"/>
    <row r="5287" s="686" customFormat="1" ht="20.25" customHeight="1"/>
    <row r="5288" s="686" customFormat="1" ht="20.25" customHeight="1"/>
    <row r="5289" s="686" customFormat="1" ht="20.25" customHeight="1"/>
    <row r="5290" s="686" customFormat="1" ht="20.25" customHeight="1"/>
    <row r="5291" s="686" customFormat="1" ht="20.25" customHeight="1"/>
    <row r="5292" s="686" customFormat="1" ht="20.25" customHeight="1"/>
    <row r="5293" s="686" customFormat="1" ht="20.25" customHeight="1"/>
    <row r="5294" s="686" customFormat="1" ht="20.25" customHeight="1"/>
    <row r="5295" s="686" customFormat="1" ht="20.25" customHeight="1"/>
    <row r="5296" s="686" customFormat="1" ht="20.25" customHeight="1"/>
    <row r="5297" s="686" customFormat="1" ht="20.25" customHeight="1"/>
    <row r="5298" s="686" customFormat="1" ht="20.25" customHeight="1"/>
    <row r="5299" s="686" customFormat="1" ht="20.25" customHeight="1"/>
    <row r="5300" s="686" customFormat="1" ht="20.25" customHeight="1"/>
    <row r="5301" s="686" customFormat="1" ht="20.25" customHeight="1"/>
    <row r="5302" s="686" customFormat="1" ht="20.25" customHeight="1"/>
    <row r="5303" s="686" customFormat="1" ht="20.25" customHeight="1"/>
    <row r="5304" s="686" customFormat="1" ht="20.25" customHeight="1"/>
    <row r="5305" s="686" customFormat="1" ht="20.25" customHeight="1"/>
    <row r="5306" s="686" customFormat="1" ht="20.25" customHeight="1"/>
    <row r="5307" s="686" customFormat="1" ht="20.25" customHeight="1"/>
    <row r="5308" s="686" customFormat="1" ht="20.25" customHeight="1"/>
    <row r="5309" s="686" customFormat="1" ht="20.25" customHeight="1"/>
    <row r="5310" s="686" customFormat="1" ht="20.25" customHeight="1"/>
    <row r="5311" s="686" customFormat="1" ht="20.25" customHeight="1"/>
    <row r="5312" s="686" customFormat="1" ht="20.25" customHeight="1"/>
    <row r="5313" s="686" customFormat="1" ht="20.25" customHeight="1"/>
    <row r="5314" s="686" customFormat="1" ht="20.25" customHeight="1"/>
    <row r="5315" s="686" customFormat="1" ht="20.25" customHeight="1"/>
    <row r="5316" s="686" customFormat="1" ht="20.25" customHeight="1"/>
    <row r="5317" s="686" customFormat="1" ht="20.25" customHeight="1"/>
    <row r="5318" s="686" customFormat="1" ht="20.25" customHeight="1"/>
    <row r="5319" s="686" customFormat="1" ht="20.25" customHeight="1"/>
    <row r="5320" s="686" customFormat="1" ht="20.25" customHeight="1"/>
    <row r="5321" s="686" customFormat="1" ht="20.25" customHeight="1"/>
    <row r="5322" s="686" customFormat="1" ht="20.25" customHeight="1"/>
    <row r="5323" s="686" customFormat="1" ht="20.25" customHeight="1"/>
    <row r="5324" s="686" customFormat="1" ht="20.25" customHeight="1"/>
    <row r="5325" s="686" customFormat="1" ht="20.25" customHeight="1"/>
    <row r="5326" s="686" customFormat="1" ht="20.25" customHeight="1"/>
    <row r="5327" s="686" customFormat="1" ht="20.25" customHeight="1"/>
    <row r="5328" s="686" customFormat="1" ht="20.25" customHeight="1"/>
    <row r="5329" s="686" customFormat="1" ht="20.25" customHeight="1"/>
    <row r="5330" s="686" customFormat="1" ht="20.25" customHeight="1"/>
    <row r="5331" s="686" customFormat="1" ht="20.25" customHeight="1"/>
    <row r="5332" s="686" customFormat="1" ht="20.25" customHeight="1"/>
    <row r="5333" s="686" customFormat="1" ht="20.25" customHeight="1"/>
    <row r="5334" s="686" customFormat="1" ht="20.25" customHeight="1"/>
    <row r="5335" s="686" customFormat="1" ht="20.25" customHeight="1"/>
    <row r="5336" s="686" customFormat="1" ht="20.25" customHeight="1"/>
    <row r="5337" s="686" customFormat="1" ht="20.25" customHeight="1"/>
    <row r="5338" s="686" customFormat="1" ht="20.25" customHeight="1"/>
    <row r="5339" s="686" customFormat="1" ht="20.25" customHeight="1"/>
    <row r="5340" s="686" customFormat="1" ht="20.25" customHeight="1"/>
    <row r="5341" s="686" customFormat="1" ht="20.25" customHeight="1"/>
    <row r="5342" s="686" customFormat="1" ht="20.25" customHeight="1"/>
    <row r="5343" s="686" customFormat="1" ht="20.25" customHeight="1"/>
    <row r="5344" s="686" customFormat="1" ht="20.25" customHeight="1"/>
    <row r="5345" s="686" customFormat="1" ht="20.25" customHeight="1"/>
    <row r="5346" s="686" customFormat="1" ht="20.25" customHeight="1"/>
    <row r="5347" s="686" customFormat="1" ht="20.25" customHeight="1"/>
    <row r="5348" s="686" customFormat="1" ht="20.25" customHeight="1"/>
    <row r="5349" s="686" customFormat="1" ht="20.25" customHeight="1"/>
    <row r="5350" s="686" customFormat="1" ht="20.25" customHeight="1"/>
    <row r="5351" s="686" customFormat="1" ht="20.25" customHeight="1"/>
    <row r="5352" s="686" customFormat="1" ht="20.25" customHeight="1"/>
    <row r="5353" s="686" customFormat="1" ht="20.25" customHeight="1"/>
    <row r="5354" s="686" customFormat="1" ht="20.25" customHeight="1"/>
    <row r="5355" s="686" customFormat="1" ht="20.25" customHeight="1"/>
    <row r="5356" s="686" customFormat="1" ht="20.25" customHeight="1"/>
    <row r="5357" s="686" customFormat="1" ht="20.25" customHeight="1"/>
    <row r="5358" s="686" customFormat="1" ht="20.25" customHeight="1"/>
    <row r="5359" s="686" customFormat="1" ht="20.25" customHeight="1"/>
    <row r="5360" s="686" customFormat="1" ht="20.25" customHeight="1"/>
    <row r="5361" s="686" customFormat="1" ht="20.25" customHeight="1"/>
    <row r="5362" s="686" customFormat="1" ht="20.25" customHeight="1"/>
    <row r="5363" s="686" customFormat="1" ht="20.25" customHeight="1"/>
    <row r="5364" s="686" customFormat="1" ht="20.25" customHeight="1"/>
    <row r="5365" s="686" customFormat="1" ht="20.25" customHeight="1"/>
    <row r="5366" s="686" customFormat="1" ht="20.25" customHeight="1"/>
    <row r="5367" s="686" customFormat="1" ht="20.25" customHeight="1"/>
    <row r="5368" s="686" customFormat="1" ht="20.25" customHeight="1"/>
    <row r="5369" s="686" customFormat="1" ht="20.25" customHeight="1"/>
    <row r="5370" s="686" customFormat="1" ht="20.25" customHeight="1"/>
    <row r="5371" s="686" customFormat="1" ht="20.25" customHeight="1"/>
    <row r="5372" s="686" customFormat="1" ht="20.25" customHeight="1"/>
    <row r="5373" s="686" customFormat="1" ht="20.25" customHeight="1"/>
    <row r="5374" s="686" customFormat="1" ht="20.25" customHeight="1"/>
    <row r="5375" s="686" customFormat="1" ht="20.25" customHeight="1"/>
    <row r="5376" s="686" customFormat="1" ht="20.25" customHeight="1"/>
    <row r="5377" s="686" customFormat="1" ht="20.25" customHeight="1"/>
    <row r="5378" s="686" customFormat="1" ht="20.25" customHeight="1"/>
    <row r="5379" s="686" customFormat="1" ht="20.25" customHeight="1"/>
    <row r="5380" s="686" customFormat="1" ht="20.25" customHeight="1"/>
    <row r="5381" s="686" customFormat="1" ht="20.25" customHeight="1"/>
    <row r="5382" s="686" customFormat="1" ht="20.25" customHeight="1"/>
    <row r="5383" s="686" customFormat="1" ht="20.25" customHeight="1"/>
    <row r="5384" s="686" customFormat="1" ht="20.25" customHeight="1"/>
    <row r="5385" s="686" customFormat="1" ht="20.25" customHeight="1"/>
    <row r="5386" s="686" customFormat="1" ht="20.25" customHeight="1"/>
    <row r="5387" s="686" customFormat="1" ht="20.25" customHeight="1"/>
    <row r="5388" s="686" customFormat="1" ht="20.25" customHeight="1"/>
    <row r="5389" s="686" customFormat="1" ht="20.25" customHeight="1"/>
    <row r="5390" s="686" customFormat="1" ht="20.25" customHeight="1"/>
    <row r="5391" s="686" customFormat="1" ht="20.25" customHeight="1"/>
    <row r="5392" s="686" customFormat="1" ht="20.25" customHeight="1"/>
    <row r="5393" s="686" customFormat="1" ht="20.25" customHeight="1"/>
    <row r="5394" s="686" customFormat="1" ht="20.25" customHeight="1"/>
    <row r="5395" s="686" customFormat="1" ht="20.25" customHeight="1"/>
    <row r="5396" s="686" customFormat="1" ht="20.25" customHeight="1"/>
    <row r="5397" s="686" customFormat="1" ht="20.25" customHeight="1"/>
    <row r="5398" s="686" customFormat="1" ht="20.25" customHeight="1"/>
    <row r="5399" s="686" customFormat="1" ht="20.25" customHeight="1"/>
    <row r="5400" s="686" customFormat="1" ht="20.25" customHeight="1"/>
    <row r="5401" s="686" customFormat="1" ht="20.25" customHeight="1"/>
    <row r="5402" s="686" customFormat="1" ht="20.25" customHeight="1"/>
    <row r="5403" s="686" customFormat="1" ht="20.25" customHeight="1"/>
    <row r="5404" s="686" customFormat="1" ht="20.25" customHeight="1"/>
    <row r="5405" s="686" customFormat="1" ht="20.25" customHeight="1"/>
    <row r="5406" s="686" customFormat="1" ht="20.25" customHeight="1"/>
    <row r="5407" s="686" customFormat="1" ht="20.25" customHeight="1"/>
    <row r="5408" s="686" customFormat="1" ht="20.25" customHeight="1"/>
    <row r="5409" s="686" customFormat="1" ht="20.25" customHeight="1"/>
    <row r="5410" s="686" customFormat="1" ht="20.25" customHeight="1"/>
    <row r="5411" s="686" customFormat="1" ht="20.25" customHeight="1"/>
    <row r="5412" s="686" customFormat="1" ht="20.25" customHeight="1"/>
    <row r="5413" s="686" customFormat="1" ht="20.25" customHeight="1"/>
    <row r="5414" s="686" customFormat="1" ht="20.25" customHeight="1"/>
    <row r="5415" s="686" customFormat="1" ht="20.25" customHeight="1"/>
    <row r="5416" s="686" customFormat="1" ht="20.25" customHeight="1"/>
    <row r="5417" s="686" customFormat="1" ht="20.25" customHeight="1"/>
    <row r="5418" s="686" customFormat="1" ht="20.25" customHeight="1"/>
    <row r="5419" s="686" customFormat="1" ht="20.25" customHeight="1"/>
    <row r="5420" s="686" customFormat="1" ht="20.25" customHeight="1"/>
    <row r="5421" s="686" customFormat="1" ht="20.25" customHeight="1"/>
    <row r="5422" s="686" customFormat="1" ht="20.25" customHeight="1"/>
    <row r="5423" s="686" customFormat="1" ht="20.25" customHeight="1"/>
    <row r="5424" s="686" customFormat="1" ht="20.25" customHeight="1"/>
    <row r="5425" s="686" customFormat="1" ht="20.25" customHeight="1"/>
    <row r="5426" s="686" customFormat="1" ht="20.25" customHeight="1"/>
    <row r="5427" s="686" customFormat="1" ht="20.25" customHeight="1"/>
    <row r="5428" s="686" customFormat="1" ht="20.25" customHeight="1"/>
    <row r="5429" s="686" customFormat="1" ht="20.25" customHeight="1"/>
    <row r="5430" s="686" customFormat="1" ht="20.25" customHeight="1"/>
    <row r="5431" s="686" customFormat="1" ht="20.25" customHeight="1"/>
    <row r="5432" s="686" customFormat="1" ht="20.25" customHeight="1"/>
    <row r="5433" s="686" customFormat="1" ht="20.25" customHeight="1"/>
    <row r="5434" s="686" customFormat="1" ht="20.25" customHeight="1"/>
    <row r="5435" s="686" customFormat="1" ht="20.25" customHeight="1"/>
    <row r="5436" s="686" customFormat="1" ht="20.25" customHeight="1"/>
    <row r="5437" s="686" customFormat="1" ht="20.25" customHeight="1"/>
    <row r="5438" s="686" customFormat="1" ht="20.25" customHeight="1"/>
    <row r="5439" s="686" customFormat="1" ht="20.25" customHeight="1"/>
    <row r="5440" s="686" customFormat="1" ht="20.25" customHeight="1"/>
    <row r="5441" s="686" customFormat="1" ht="20.25" customHeight="1"/>
    <row r="5442" s="686" customFormat="1" ht="20.25" customHeight="1"/>
    <row r="5443" s="686" customFormat="1" ht="20.25" customHeight="1"/>
    <row r="5444" s="686" customFormat="1" ht="20.25" customHeight="1"/>
    <row r="5445" s="686" customFormat="1" ht="20.25" customHeight="1"/>
    <row r="5446" s="686" customFormat="1" ht="20.25" customHeight="1"/>
    <row r="5447" s="686" customFormat="1" ht="20.25" customHeight="1"/>
    <row r="5448" s="686" customFormat="1" ht="20.25" customHeight="1"/>
    <row r="5449" s="686" customFormat="1" ht="20.25" customHeight="1"/>
    <row r="5450" s="686" customFormat="1" ht="20.25" customHeight="1"/>
    <row r="5451" s="686" customFormat="1" ht="20.25" customHeight="1"/>
    <row r="5452" s="686" customFormat="1" ht="20.25" customHeight="1"/>
    <row r="5453" s="686" customFormat="1" ht="20.25" customHeight="1"/>
    <row r="5454" s="686" customFormat="1" ht="20.25" customHeight="1"/>
    <row r="5455" s="686" customFormat="1" ht="20.25" customHeight="1"/>
    <row r="5456" s="686" customFormat="1" ht="20.25" customHeight="1"/>
    <row r="5457" s="686" customFormat="1" ht="20.25" customHeight="1"/>
    <row r="5458" s="686" customFormat="1" ht="20.25" customHeight="1"/>
    <row r="5459" s="686" customFormat="1" ht="20.25" customHeight="1"/>
    <row r="5460" s="686" customFormat="1" ht="20.25" customHeight="1"/>
    <row r="5461" s="686" customFormat="1" ht="20.25" customHeight="1"/>
    <row r="5462" s="686" customFormat="1" ht="20.25" customHeight="1"/>
    <row r="5463" s="686" customFormat="1" ht="20.25" customHeight="1"/>
    <row r="5464" s="686" customFormat="1" ht="20.25" customHeight="1"/>
    <row r="5465" s="686" customFormat="1" ht="20.25" customHeight="1"/>
    <row r="5466" s="686" customFormat="1" ht="20.25" customHeight="1"/>
    <row r="5467" s="686" customFormat="1" ht="20.25" customHeight="1"/>
    <row r="5468" s="686" customFormat="1" ht="20.25" customHeight="1"/>
    <row r="5469" s="686" customFormat="1" ht="20.25" customHeight="1"/>
    <row r="5470" s="686" customFormat="1" ht="20.25" customHeight="1"/>
    <row r="5471" s="686" customFormat="1" ht="20.25" customHeight="1"/>
    <row r="5472" s="686" customFormat="1" ht="20.25" customHeight="1"/>
    <row r="5473" s="686" customFormat="1" ht="20.25" customHeight="1"/>
    <row r="5474" s="686" customFormat="1" ht="20.25" customHeight="1"/>
    <row r="5475" s="686" customFormat="1" ht="20.25" customHeight="1"/>
    <row r="5476" s="686" customFormat="1" ht="20.25" customHeight="1"/>
    <row r="5477" s="686" customFormat="1" ht="20.25" customHeight="1"/>
    <row r="5478" s="686" customFormat="1" ht="20.25" customHeight="1"/>
    <row r="5479" s="686" customFormat="1" ht="20.25" customHeight="1"/>
    <row r="5480" s="686" customFormat="1" ht="20.25" customHeight="1"/>
    <row r="5481" s="686" customFormat="1" ht="20.25" customHeight="1"/>
    <row r="5482" s="686" customFormat="1" ht="20.25" customHeight="1"/>
    <row r="5483" s="686" customFormat="1" ht="20.25" customHeight="1"/>
    <row r="5484" s="686" customFormat="1" ht="20.25" customHeight="1"/>
    <row r="5485" s="686" customFormat="1" ht="20.25" customHeight="1"/>
    <row r="5486" s="686" customFormat="1" ht="20.25" customHeight="1"/>
    <row r="5487" s="686" customFormat="1" ht="20.25" customHeight="1"/>
    <row r="5488" s="686" customFormat="1" ht="20.25" customHeight="1"/>
    <row r="5489" s="686" customFormat="1" ht="20.25" customHeight="1"/>
    <row r="5490" s="686" customFormat="1" ht="20.25" customHeight="1"/>
    <row r="5491" s="686" customFormat="1" ht="20.25" customHeight="1"/>
    <row r="5492" s="686" customFormat="1" ht="20.25" customHeight="1"/>
    <row r="5493" s="686" customFormat="1" ht="20.25" customHeight="1"/>
    <row r="5494" s="686" customFormat="1" ht="20.25" customHeight="1"/>
    <row r="5495" s="686" customFormat="1" ht="20.25" customHeight="1"/>
    <row r="5496" s="686" customFormat="1" ht="20.25" customHeight="1"/>
    <row r="5497" s="686" customFormat="1" ht="20.25" customHeight="1"/>
    <row r="5498" s="686" customFormat="1" ht="20.25" customHeight="1"/>
    <row r="5499" s="686" customFormat="1" ht="20.25" customHeight="1"/>
    <row r="5500" s="686" customFormat="1" ht="20.25" customHeight="1"/>
    <row r="5501" s="686" customFormat="1" ht="20.25" customHeight="1"/>
    <row r="5502" s="686" customFormat="1" ht="20.25" customHeight="1"/>
    <row r="5503" s="686" customFormat="1" ht="20.25" customHeight="1"/>
    <row r="5504" s="686" customFormat="1" ht="20.25" customHeight="1"/>
    <row r="5505" s="686" customFormat="1" ht="20.25" customHeight="1"/>
    <row r="5506" s="686" customFormat="1" ht="20.25" customHeight="1"/>
    <row r="5507" s="686" customFormat="1" ht="20.25" customHeight="1"/>
    <row r="5508" s="686" customFormat="1" ht="20.25" customHeight="1"/>
    <row r="5509" s="686" customFormat="1" ht="20.25" customHeight="1"/>
    <row r="5510" s="686" customFormat="1" ht="20.25" customHeight="1"/>
    <row r="5511" s="686" customFormat="1" ht="20.25" customHeight="1"/>
    <row r="5512" s="686" customFormat="1" ht="20.25" customHeight="1"/>
    <row r="5513" s="686" customFormat="1" ht="20.25" customHeight="1"/>
    <row r="5514" s="686" customFormat="1" ht="20.25" customHeight="1"/>
    <row r="5515" s="686" customFormat="1" ht="20.25" customHeight="1"/>
    <row r="5516" s="686" customFormat="1" ht="20.25" customHeight="1"/>
    <row r="5517" s="686" customFormat="1" ht="20.25" customHeight="1"/>
    <row r="5518" s="686" customFormat="1" ht="20.25" customHeight="1"/>
    <row r="5519" s="686" customFormat="1" ht="20.25" customHeight="1"/>
    <row r="5520" s="686" customFormat="1" ht="20.25" customHeight="1"/>
    <row r="5521" s="686" customFormat="1" ht="20.25" customHeight="1"/>
    <row r="5522" s="686" customFormat="1" ht="20.25" customHeight="1"/>
    <row r="5523" s="686" customFormat="1" ht="20.25" customHeight="1"/>
    <row r="5524" s="686" customFormat="1" ht="20.25" customHeight="1"/>
    <row r="5525" s="686" customFormat="1" ht="20.25" customHeight="1"/>
    <row r="5526" s="686" customFormat="1" ht="20.25" customHeight="1"/>
    <row r="5527" s="686" customFormat="1" ht="20.25" customHeight="1"/>
    <row r="5528" s="686" customFormat="1" ht="20.25" customHeight="1"/>
    <row r="5529" s="686" customFormat="1" ht="20.25" customHeight="1"/>
    <row r="5530" s="686" customFormat="1" ht="20.25" customHeight="1"/>
    <row r="5531" s="686" customFormat="1" ht="20.25" customHeight="1"/>
    <row r="5532" s="686" customFormat="1" ht="20.25" customHeight="1"/>
    <row r="5533" s="686" customFormat="1" ht="20.25" customHeight="1"/>
    <row r="5534" s="686" customFormat="1" ht="20.25" customHeight="1"/>
    <row r="5535" s="686" customFormat="1" ht="20.25" customHeight="1"/>
    <row r="5536" s="686" customFormat="1" ht="20.25" customHeight="1"/>
    <row r="5537" s="686" customFormat="1" ht="20.25" customHeight="1"/>
    <row r="5538" s="686" customFormat="1" ht="20.25" customHeight="1"/>
    <row r="5539" s="686" customFormat="1" ht="20.25" customHeight="1"/>
    <row r="5540" s="686" customFormat="1" ht="20.25" customHeight="1"/>
    <row r="5541" s="686" customFormat="1" ht="20.25" customHeight="1"/>
    <row r="5542" s="686" customFormat="1" ht="20.25" customHeight="1"/>
    <row r="5543" s="686" customFormat="1" ht="20.25" customHeight="1"/>
    <row r="5544" s="686" customFormat="1" ht="20.25" customHeight="1"/>
    <row r="5545" s="686" customFormat="1" ht="20.25" customHeight="1"/>
    <row r="5546" s="686" customFormat="1" ht="20.25" customHeight="1"/>
    <row r="5547" s="686" customFormat="1" ht="20.25" customHeight="1"/>
    <row r="5548" s="686" customFormat="1" ht="20.25" customHeight="1"/>
    <row r="5549" s="686" customFormat="1" ht="20.25" customHeight="1"/>
    <row r="5550" s="686" customFormat="1" ht="20.25" customHeight="1"/>
    <row r="5551" s="686" customFormat="1" ht="20.25" customHeight="1"/>
    <row r="5552" s="686" customFormat="1" ht="20.25" customHeight="1"/>
    <row r="5553" s="686" customFormat="1" ht="20.25" customHeight="1"/>
    <row r="5554" s="686" customFormat="1" ht="20.25" customHeight="1"/>
    <row r="5555" s="686" customFormat="1" ht="20.25" customHeight="1"/>
    <row r="5556" s="686" customFormat="1" ht="20.25" customHeight="1"/>
    <row r="5557" s="686" customFormat="1" ht="20.25" customHeight="1"/>
    <row r="5558" s="686" customFormat="1" ht="20.25" customHeight="1"/>
    <row r="5559" s="686" customFormat="1" ht="20.25" customHeight="1"/>
    <row r="5560" s="686" customFormat="1" ht="20.25" customHeight="1"/>
    <row r="5561" s="686" customFormat="1" ht="20.25" customHeight="1"/>
    <row r="5562" s="686" customFormat="1" ht="20.25" customHeight="1"/>
    <row r="5563" s="686" customFormat="1" ht="20.25" customHeight="1"/>
    <row r="5564" s="686" customFormat="1" ht="20.25" customHeight="1"/>
    <row r="5565" s="686" customFormat="1" ht="20.25" customHeight="1"/>
    <row r="5566" s="686" customFormat="1" ht="20.25" customHeight="1"/>
    <row r="5567" s="686" customFormat="1" ht="20.25" customHeight="1"/>
    <row r="5568" s="686" customFormat="1" ht="20.25" customHeight="1"/>
    <row r="5569" s="686" customFormat="1" ht="20.25" customHeight="1"/>
    <row r="5570" s="686" customFormat="1" ht="20.25" customHeight="1"/>
    <row r="5571" s="686" customFormat="1" ht="20.25" customHeight="1"/>
    <row r="5572" s="686" customFormat="1" ht="20.25" customHeight="1"/>
    <row r="5573" s="686" customFormat="1" ht="20.25" customHeight="1"/>
    <row r="5574" s="686" customFormat="1" ht="20.25" customHeight="1"/>
    <row r="5575" s="686" customFormat="1" ht="20.25" customHeight="1"/>
    <row r="5576" s="686" customFormat="1" ht="20.25" customHeight="1"/>
    <row r="5577" s="686" customFormat="1" ht="20.25" customHeight="1"/>
    <row r="5578" s="686" customFormat="1" ht="20.25" customHeight="1"/>
    <row r="5579" s="686" customFormat="1" ht="20.25" customHeight="1"/>
    <row r="5580" s="686" customFormat="1" ht="20.25" customHeight="1"/>
    <row r="5581" s="686" customFormat="1" ht="20.25" customHeight="1"/>
    <row r="5582" s="686" customFormat="1" ht="20.25" customHeight="1"/>
    <row r="5583" s="686" customFormat="1" ht="20.25" customHeight="1"/>
    <row r="5584" s="686" customFormat="1" ht="20.25" customHeight="1"/>
    <row r="5585" s="686" customFormat="1" ht="20.25" customHeight="1"/>
    <row r="5586" s="686" customFormat="1" ht="20.25" customHeight="1"/>
    <row r="5587" s="686" customFormat="1" ht="20.25" customHeight="1"/>
    <row r="5588" s="686" customFormat="1" ht="20.25" customHeight="1"/>
    <row r="5589" s="686" customFormat="1" ht="20.25" customHeight="1"/>
    <row r="5590" s="686" customFormat="1" ht="20.25" customHeight="1"/>
    <row r="5591" s="686" customFormat="1" ht="20.25" customHeight="1"/>
    <row r="5592" s="686" customFormat="1" ht="20.25" customHeight="1"/>
    <row r="5593" s="686" customFormat="1" ht="20.25" customHeight="1"/>
    <row r="5594" s="686" customFormat="1" ht="20.25" customHeight="1"/>
    <row r="5595" s="686" customFormat="1" ht="20.25" customHeight="1"/>
    <row r="5596" s="686" customFormat="1" ht="20.25" customHeight="1"/>
    <row r="5597" s="686" customFormat="1" ht="20.25" customHeight="1"/>
    <row r="5598" s="686" customFormat="1" ht="20.25" customHeight="1"/>
    <row r="5599" s="686" customFormat="1" ht="20.25" customHeight="1"/>
    <row r="5600" s="686" customFormat="1" ht="20.25" customHeight="1"/>
    <row r="5601" s="686" customFormat="1" ht="20.25" customHeight="1"/>
    <row r="5602" s="686" customFormat="1" ht="20.25" customHeight="1"/>
    <row r="5603" s="686" customFormat="1" ht="20.25" customHeight="1"/>
    <row r="5604" s="686" customFormat="1" ht="20.25" customHeight="1"/>
    <row r="5605" s="686" customFormat="1" ht="20.25" customHeight="1"/>
    <row r="5606" s="686" customFormat="1" ht="20.25" customHeight="1"/>
    <row r="5607" s="686" customFormat="1" ht="20.25" customHeight="1"/>
    <row r="5608" s="686" customFormat="1" ht="20.25" customHeight="1"/>
    <row r="5609" s="686" customFormat="1" ht="20.25" customHeight="1"/>
    <row r="5610" s="686" customFormat="1" ht="20.25" customHeight="1"/>
    <row r="5611" s="686" customFormat="1" ht="20.25" customHeight="1"/>
    <row r="5612" s="686" customFormat="1" ht="20.25" customHeight="1"/>
    <row r="5613" s="686" customFormat="1" ht="20.25" customHeight="1"/>
    <row r="5614" s="686" customFormat="1" ht="20.25" customHeight="1"/>
    <row r="5615" s="686" customFormat="1" ht="20.25" customHeight="1"/>
    <row r="5616" s="686" customFormat="1" ht="20.25" customHeight="1"/>
    <row r="5617" s="686" customFormat="1" ht="20.25" customHeight="1"/>
    <row r="5618" s="686" customFormat="1" ht="20.25" customHeight="1"/>
    <row r="5619" s="686" customFormat="1" ht="20.25" customHeight="1"/>
    <row r="5620" s="686" customFormat="1" ht="20.25" customHeight="1"/>
    <row r="5621" s="686" customFormat="1" ht="20.25" customHeight="1"/>
    <row r="5622" s="686" customFormat="1" ht="20.25" customHeight="1"/>
    <row r="5623" s="686" customFormat="1" ht="20.25" customHeight="1"/>
    <row r="5624" s="686" customFormat="1" ht="20.25" customHeight="1"/>
    <row r="5625" s="686" customFormat="1" ht="20.25" customHeight="1"/>
    <row r="5626" s="686" customFormat="1" ht="20.25" customHeight="1"/>
    <row r="5627" s="686" customFormat="1" ht="20.25" customHeight="1"/>
    <row r="5628" s="686" customFormat="1" ht="20.25" customHeight="1"/>
    <row r="5629" s="686" customFormat="1" ht="20.25" customHeight="1"/>
    <row r="5630" s="686" customFormat="1" ht="20.25" customHeight="1"/>
    <row r="5631" s="686" customFormat="1" ht="20.25" customHeight="1"/>
    <row r="5632" s="686" customFormat="1" ht="20.25" customHeight="1"/>
    <row r="5633" s="686" customFormat="1" ht="20.25" customHeight="1"/>
    <row r="5634" s="686" customFormat="1" ht="20.25" customHeight="1"/>
    <row r="5635" s="686" customFormat="1" ht="20.25" customHeight="1"/>
    <row r="5636" s="686" customFormat="1" ht="20.25" customHeight="1"/>
    <row r="5637" s="686" customFormat="1" ht="20.25" customHeight="1"/>
    <row r="5638" s="686" customFormat="1" ht="20.25" customHeight="1"/>
    <row r="5639" s="686" customFormat="1" ht="20.25" customHeight="1"/>
    <row r="5640" s="686" customFormat="1" ht="20.25" customHeight="1"/>
    <row r="5641" s="686" customFormat="1" ht="20.25" customHeight="1"/>
    <row r="5642" s="686" customFormat="1" ht="20.25" customHeight="1"/>
    <row r="5643" s="686" customFormat="1" ht="20.25" customHeight="1"/>
    <row r="5644" s="686" customFormat="1" ht="20.25" customHeight="1"/>
    <row r="5645" s="686" customFormat="1" ht="20.25" customHeight="1"/>
    <row r="5646" s="686" customFormat="1" ht="20.25" customHeight="1"/>
    <row r="5647" s="686" customFormat="1" ht="20.25" customHeight="1"/>
    <row r="5648" s="686" customFormat="1" ht="20.25" customHeight="1"/>
    <row r="5649" s="686" customFormat="1" ht="20.25" customHeight="1"/>
    <row r="5650" s="686" customFormat="1" ht="20.25" customHeight="1"/>
    <row r="5651" s="686" customFormat="1" ht="20.25" customHeight="1"/>
    <row r="5652" s="686" customFormat="1" ht="20.25" customHeight="1"/>
    <row r="5653" s="686" customFormat="1" ht="20.25" customHeight="1"/>
    <row r="5654" s="686" customFormat="1" ht="20.25" customHeight="1"/>
    <row r="5655" s="686" customFormat="1" ht="20.25" customHeight="1"/>
    <row r="5656" s="686" customFormat="1" ht="20.25" customHeight="1"/>
    <row r="5657" s="686" customFormat="1" ht="20.25" customHeight="1"/>
    <row r="5658" s="686" customFormat="1" ht="20.25" customHeight="1"/>
    <row r="5659" s="686" customFormat="1" ht="20.25" customHeight="1"/>
    <row r="5660" s="686" customFormat="1" ht="20.25" customHeight="1"/>
    <row r="5661" s="686" customFormat="1" ht="20.25" customHeight="1"/>
    <row r="5662" s="686" customFormat="1" ht="20.25" customHeight="1"/>
    <row r="5663" s="686" customFormat="1" ht="20.25" customHeight="1"/>
    <row r="5664" s="686" customFormat="1" ht="20.25" customHeight="1"/>
    <row r="5665" s="686" customFormat="1" ht="20.25" customHeight="1"/>
    <row r="5666" s="686" customFormat="1" ht="20.25" customHeight="1"/>
    <row r="5667" s="686" customFormat="1" ht="20.25" customHeight="1"/>
    <row r="5668" s="686" customFormat="1" ht="20.25" customHeight="1"/>
    <row r="5669" s="686" customFormat="1" ht="20.25" customHeight="1"/>
    <row r="5670" s="686" customFormat="1" ht="20.25" customHeight="1"/>
    <row r="5671" s="686" customFormat="1" ht="20.25" customHeight="1"/>
    <row r="5672" s="686" customFormat="1" ht="20.25" customHeight="1"/>
    <row r="5673" s="686" customFormat="1" ht="20.25" customHeight="1"/>
    <row r="5674" s="686" customFormat="1" ht="20.25" customHeight="1"/>
    <row r="5675" s="686" customFormat="1" ht="20.25" customHeight="1"/>
    <row r="5676" s="686" customFormat="1" ht="20.25" customHeight="1"/>
    <row r="5677" s="686" customFormat="1" ht="20.25" customHeight="1"/>
    <row r="5678" s="686" customFormat="1" ht="20.25" customHeight="1"/>
    <row r="5679" s="686" customFormat="1" ht="20.25" customHeight="1"/>
    <row r="5680" s="686" customFormat="1" ht="20.25" customHeight="1"/>
    <row r="5681" s="686" customFormat="1" ht="20.25" customHeight="1"/>
    <row r="5682" s="686" customFormat="1" ht="20.25" customHeight="1"/>
    <row r="5683" s="686" customFormat="1" ht="20.25" customHeight="1"/>
    <row r="5684" s="686" customFormat="1" ht="20.25" customHeight="1"/>
    <row r="5685" s="686" customFormat="1" ht="20.25" customHeight="1"/>
    <row r="5686" s="686" customFormat="1" ht="20.25" customHeight="1"/>
    <row r="5687" s="686" customFormat="1" ht="20.25" customHeight="1"/>
    <row r="5688" s="686" customFormat="1" ht="20.25" customHeight="1"/>
    <row r="5689" s="686" customFormat="1" ht="20.25" customHeight="1"/>
    <row r="5690" s="686" customFormat="1" ht="20.25" customHeight="1"/>
    <row r="5691" s="686" customFormat="1" ht="20.25" customHeight="1"/>
    <row r="5692" s="686" customFormat="1" ht="20.25" customHeight="1"/>
    <row r="5693" s="686" customFormat="1" ht="20.25" customHeight="1"/>
    <row r="5694" s="686" customFormat="1" ht="20.25" customHeight="1"/>
    <row r="5695" s="686" customFormat="1" ht="20.25" customHeight="1"/>
    <row r="5696" s="686" customFormat="1" ht="20.25" customHeight="1"/>
    <row r="5697" s="686" customFormat="1" ht="20.25" customHeight="1"/>
    <row r="5698" s="686" customFormat="1" ht="20.25" customHeight="1"/>
    <row r="5699" s="686" customFormat="1" ht="20.25" customHeight="1"/>
    <row r="5700" s="686" customFormat="1" ht="20.25" customHeight="1"/>
    <row r="5701" s="686" customFormat="1" ht="20.25" customHeight="1"/>
    <row r="5702" s="686" customFormat="1" ht="20.25" customHeight="1"/>
    <row r="5703" s="686" customFormat="1" ht="20.25" customHeight="1"/>
    <row r="5704" s="686" customFormat="1" ht="20.25" customHeight="1"/>
    <row r="5705" s="686" customFormat="1" ht="20.25" customHeight="1"/>
    <row r="5706" s="686" customFormat="1" ht="20.25" customHeight="1"/>
    <row r="5707" s="686" customFormat="1" ht="20.25" customHeight="1"/>
    <row r="5708" s="686" customFormat="1" ht="20.25" customHeight="1"/>
    <row r="5709" s="686" customFormat="1" ht="20.25" customHeight="1"/>
    <row r="5710" s="686" customFormat="1" ht="20.25" customHeight="1"/>
    <row r="5711" s="686" customFormat="1" ht="20.25" customHeight="1"/>
    <row r="5712" s="686" customFormat="1" ht="20.25" customHeight="1"/>
    <row r="5713" s="686" customFormat="1" ht="20.25" customHeight="1"/>
    <row r="5714" s="686" customFormat="1" ht="20.25" customHeight="1"/>
    <row r="5715" s="686" customFormat="1" ht="20.25" customHeight="1"/>
    <row r="5716" s="686" customFormat="1" ht="20.25" customHeight="1"/>
    <row r="5717" s="686" customFormat="1" ht="20.25" customHeight="1"/>
    <row r="5718" s="686" customFormat="1" ht="20.25" customHeight="1"/>
    <row r="5719" s="686" customFormat="1" ht="20.25" customHeight="1"/>
    <row r="5720" s="686" customFormat="1" ht="20.25" customHeight="1"/>
    <row r="5721" s="686" customFormat="1" ht="20.25" customHeight="1"/>
    <row r="5722" s="686" customFormat="1" ht="20.25" customHeight="1"/>
    <row r="5723" s="686" customFormat="1" ht="20.25" customHeight="1"/>
    <row r="5724" s="686" customFormat="1" ht="20.25" customHeight="1"/>
    <row r="5725" s="686" customFormat="1" ht="20.25" customHeight="1"/>
    <row r="5726" s="686" customFormat="1" ht="20.25" customHeight="1"/>
    <row r="5727" s="686" customFormat="1" ht="20.25" customHeight="1"/>
    <row r="5728" s="686" customFormat="1" ht="20.25" customHeight="1"/>
    <row r="5729" s="686" customFormat="1" ht="20.25" customHeight="1"/>
    <row r="5730" s="686" customFormat="1" ht="20.25" customHeight="1"/>
    <row r="5731" s="686" customFormat="1" ht="20.25" customHeight="1"/>
    <row r="5732" s="686" customFormat="1" ht="20.25" customHeight="1"/>
    <row r="5733" s="686" customFormat="1" ht="20.25" customHeight="1"/>
    <row r="5734" s="686" customFormat="1" ht="20.25" customHeight="1"/>
    <row r="5735" s="686" customFormat="1" ht="20.25" customHeight="1"/>
    <row r="5736" s="686" customFormat="1" ht="20.25" customHeight="1"/>
    <row r="5737" s="686" customFormat="1" ht="20.25" customHeight="1"/>
    <row r="5738" s="686" customFormat="1" ht="20.25" customHeight="1"/>
    <row r="5739" s="686" customFormat="1" ht="20.25" customHeight="1"/>
    <row r="5740" s="686" customFormat="1" ht="20.25" customHeight="1"/>
    <row r="5741" s="686" customFormat="1" ht="20.25" customHeight="1"/>
    <row r="5742" s="686" customFormat="1" ht="20.25" customHeight="1"/>
    <row r="5743" s="686" customFormat="1" ht="20.25" customHeight="1"/>
    <row r="5744" s="686" customFormat="1" ht="20.25" customHeight="1"/>
    <row r="5745" s="686" customFormat="1" ht="20.25" customHeight="1"/>
    <row r="5746" s="686" customFormat="1" ht="20.25" customHeight="1"/>
    <row r="5747" s="686" customFormat="1" ht="20.25" customHeight="1"/>
    <row r="5748" s="686" customFormat="1" ht="20.25" customHeight="1"/>
    <row r="5749" s="686" customFormat="1" ht="20.25" customHeight="1"/>
    <row r="5750" s="686" customFormat="1" ht="20.25" customHeight="1"/>
    <row r="5751" s="686" customFormat="1" ht="20.25" customHeight="1"/>
    <row r="5752" s="686" customFormat="1" ht="20.25" customHeight="1"/>
    <row r="5753" s="686" customFormat="1" ht="20.25" customHeight="1"/>
    <row r="5754" s="686" customFormat="1" ht="20.25" customHeight="1"/>
    <row r="5755" s="686" customFormat="1" ht="20.25" customHeight="1"/>
    <row r="5756" s="686" customFormat="1" ht="20.25" customHeight="1"/>
    <row r="5757" s="686" customFormat="1" ht="20.25" customHeight="1"/>
    <row r="5758" s="686" customFormat="1" ht="20.25" customHeight="1"/>
    <row r="5759" s="686" customFormat="1" ht="20.25" customHeight="1"/>
    <row r="5760" s="686" customFormat="1" ht="20.25" customHeight="1"/>
    <row r="5761" s="686" customFormat="1" ht="20.25" customHeight="1"/>
    <row r="5762" s="686" customFormat="1" ht="20.25" customHeight="1"/>
    <row r="5763" s="686" customFormat="1" ht="20.25" customHeight="1"/>
    <row r="5764" s="686" customFormat="1" ht="20.25" customHeight="1"/>
    <row r="5765" s="686" customFormat="1" ht="20.25" customHeight="1"/>
    <row r="5766" s="686" customFormat="1" ht="20.25" customHeight="1"/>
    <row r="5767" s="686" customFormat="1" ht="20.25" customHeight="1"/>
    <row r="5768" s="686" customFormat="1" ht="20.25" customHeight="1"/>
    <row r="5769" s="686" customFormat="1" ht="20.25" customHeight="1"/>
    <row r="5770" s="686" customFormat="1" ht="20.25" customHeight="1"/>
    <row r="5771" s="686" customFormat="1" ht="20.25" customHeight="1"/>
    <row r="5772" s="686" customFormat="1" ht="20.25" customHeight="1"/>
    <row r="5773" s="686" customFormat="1" ht="20.25" customHeight="1"/>
    <row r="5774" s="686" customFormat="1" ht="20.25" customHeight="1"/>
    <row r="5775" s="686" customFormat="1" ht="20.25" customHeight="1"/>
    <row r="5776" s="686" customFormat="1" ht="20.25" customHeight="1"/>
    <row r="5777" s="686" customFormat="1" ht="20.25" customHeight="1"/>
    <row r="5778" s="686" customFormat="1" ht="20.25" customHeight="1"/>
    <row r="5779" s="686" customFormat="1" ht="20.25" customHeight="1"/>
    <row r="5780" s="686" customFormat="1" ht="20.25" customHeight="1"/>
    <row r="5781" s="686" customFormat="1" ht="20.25" customHeight="1"/>
    <row r="5782" s="686" customFormat="1" ht="20.25" customHeight="1"/>
    <row r="5783" s="686" customFormat="1" ht="20.25" customHeight="1"/>
    <row r="5784" s="686" customFormat="1" ht="20.25" customHeight="1"/>
    <row r="5785" s="686" customFormat="1" ht="20.25" customHeight="1"/>
    <row r="5786" s="686" customFormat="1" ht="20.25" customHeight="1"/>
    <row r="5787" s="686" customFormat="1" ht="20.25" customHeight="1"/>
    <row r="5788" s="686" customFormat="1" ht="20.25" customHeight="1"/>
    <row r="5789" s="686" customFormat="1" ht="20.25" customHeight="1"/>
    <row r="5790" s="686" customFormat="1" ht="20.25" customHeight="1"/>
    <row r="5791" s="686" customFormat="1" ht="20.25" customHeight="1"/>
    <row r="5792" s="686" customFormat="1" ht="20.25" customHeight="1"/>
    <row r="5793" s="686" customFormat="1" ht="20.25" customHeight="1"/>
    <row r="5794" s="686" customFormat="1" ht="20.25" customHeight="1"/>
    <row r="5795" s="686" customFormat="1" ht="20.25" customHeight="1"/>
    <row r="5796" s="686" customFormat="1" ht="20.25" customHeight="1"/>
    <row r="5797" s="686" customFormat="1" ht="20.25" customHeight="1"/>
    <row r="5798" s="686" customFormat="1" ht="20.25" customHeight="1"/>
    <row r="5799" s="686" customFormat="1" ht="20.25" customHeight="1"/>
    <row r="5800" s="686" customFormat="1" ht="20.25" customHeight="1"/>
    <row r="5801" s="686" customFormat="1" ht="20.25" customHeight="1"/>
    <row r="5802" s="686" customFormat="1" ht="20.25" customHeight="1"/>
    <row r="5803" s="686" customFormat="1" ht="20.25" customHeight="1"/>
    <row r="5804" s="686" customFormat="1" ht="20.25" customHeight="1"/>
    <row r="5805" s="686" customFormat="1" ht="20.25" customHeight="1"/>
    <row r="5806" s="686" customFormat="1" ht="20.25" customHeight="1"/>
    <row r="5807" s="686" customFormat="1" ht="20.25" customHeight="1"/>
    <row r="5808" s="686" customFormat="1" ht="20.25" customHeight="1"/>
    <row r="5809" s="686" customFormat="1" ht="20.25" customHeight="1"/>
    <row r="5810" s="686" customFormat="1" ht="20.25" customHeight="1"/>
    <row r="5811" s="686" customFormat="1" ht="20.25" customHeight="1"/>
    <row r="5812" s="686" customFormat="1" ht="20.25" customHeight="1"/>
    <row r="5813" s="686" customFormat="1" ht="20.25" customHeight="1"/>
    <row r="5814" s="686" customFormat="1" ht="20.25" customHeight="1"/>
    <row r="5815" s="686" customFormat="1" ht="20.25" customHeight="1"/>
    <row r="5816" s="686" customFormat="1" ht="20.25" customHeight="1"/>
    <row r="5817" s="686" customFormat="1" ht="20.25" customHeight="1"/>
    <row r="5818" s="686" customFormat="1" ht="20.25" customHeight="1"/>
    <row r="5819" s="686" customFormat="1" ht="20.25" customHeight="1"/>
    <row r="5820" s="686" customFormat="1" ht="20.25" customHeight="1"/>
    <row r="5821" s="686" customFormat="1" ht="20.25" customHeight="1"/>
    <row r="5822" s="686" customFormat="1" ht="20.25" customHeight="1"/>
    <row r="5823" s="686" customFormat="1" ht="20.25" customHeight="1"/>
    <row r="5824" s="686" customFormat="1" ht="20.25" customHeight="1"/>
    <row r="5825" s="686" customFormat="1" ht="20.25" customHeight="1"/>
    <row r="5826" s="686" customFormat="1" ht="20.25" customHeight="1"/>
    <row r="5827" s="686" customFormat="1" ht="20.25" customHeight="1"/>
    <row r="5828" s="686" customFormat="1" ht="20.25" customHeight="1"/>
    <row r="5829" s="686" customFormat="1" ht="20.25" customHeight="1"/>
    <row r="5830" s="686" customFormat="1" ht="20.25" customHeight="1"/>
    <row r="5831" s="686" customFormat="1" ht="20.25" customHeight="1"/>
    <row r="5832" s="686" customFormat="1" ht="20.25" customHeight="1"/>
    <row r="5833" s="686" customFormat="1" ht="20.25" customHeight="1"/>
    <row r="5834" s="686" customFormat="1" ht="20.25" customHeight="1"/>
    <row r="5835" s="686" customFormat="1" ht="20.25" customHeight="1"/>
    <row r="5836" s="686" customFormat="1" ht="20.25" customHeight="1"/>
    <row r="5837" s="686" customFormat="1" ht="20.25" customHeight="1"/>
    <row r="5838" s="686" customFormat="1" ht="20.25" customHeight="1"/>
    <row r="5839" s="686" customFormat="1" ht="20.25" customHeight="1"/>
    <row r="5840" s="686" customFormat="1" ht="20.25" customHeight="1"/>
    <row r="5841" s="686" customFormat="1" ht="20.25" customHeight="1"/>
    <row r="5842" s="686" customFormat="1" ht="20.25" customHeight="1"/>
    <row r="5843" s="686" customFormat="1" ht="20.25" customHeight="1"/>
    <row r="5844" s="686" customFormat="1" ht="20.25" customHeight="1"/>
    <row r="5845" s="686" customFormat="1" ht="20.25" customHeight="1"/>
    <row r="5846" s="686" customFormat="1" ht="20.25" customHeight="1"/>
    <row r="5847" s="686" customFormat="1" ht="20.25" customHeight="1"/>
    <row r="5848" s="686" customFormat="1" ht="20.25" customHeight="1"/>
    <row r="5849" s="686" customFormat="1" ht="20.25" customHeight="1"/>
    <row r="5850" s="686" customFormat="1" ht="20.25" customHeight="1"/>
    <row r="5851" s="686" customFormat="1" ht="20.25" customHeight="1"/>
    <row r="5852" s="686" customFormat="1" ht="20.25" customHeight="1"/>
    <row r="5853" s="686" customFormat="1" ht="20.25" customHeight="1"/>
    <row r="5854" s="686" customFormat="1" ht="20.25" customHeight="1"/>
    <row r="5855" s="686" customFormat="1" ht="20.25" customHeight="1"/>
    <row r="5856" s="686" customFormat="1" ht="20.25" customHeight="1"/>
    <row r="5857" s="686" customFormat="1" ht="20.25" customHeight="1"/>
    <row r="5858" s="686" customFormat="1" ht="20.25" customHeight="1"/>
    <row r="5859" s="686" customFormat="1" ht="20.25" customHeight="1"/>
    <row r="5860" s="686" customFormat="1" ht="20.25" customHeight="1"/>
    <row r="5861" s="686" customFormat="1" ht="20.25" customHeight="1"/>
    <row r="5862" s="686" customFormat="1" ht="20.25" customHeight="1"/>
    <row r="5863" s="686" customFormat="1" ht="20.25" customHeight="1"/>
    <row r="5864" s="686" customFormat="1" ht="20.25" customHeight="1"/>
    <row r="5865" s="686" customFormat="1" ht="20.25" customHeight="1"/>
    <row r="5866" s="686" customFormat="1" ht="20.25" customHeight="1"/>
    <row r="5867" s="686" customFormat="1" ht="20.25" customHeight="1"/>
    <row r="5868" s="686" customFormat="1" ht="20.25" customHeight="1"/>
    <row r="5869" s="686" customFormat="1" ht="20.25" customHeight="1"/>
    <row r="5870" s="686" customFormat="1" ht="20.25" customHeight="1"/>
    <row r="5871" s="686" customFormat="1" ht="20.25" customHeight="1"/>
    <row r="5872" s="686" customFormat="1" ht="20.25" customHeight="1"/>
    <row r="5873" s="686" customFormat="1" ht="20.25" customHeight="1"/>
    <row r="5874" s="686" customFormat="1" ht="20.25" customHeight="1"/>
    <row r="5875" s="686" customFormat="1" ht="20.25" customHeight="1"/>
    <row r="5876" s="686" customFormat="1" ht="20.25" customHeight="1"/>
    <row r="5877" s="686" customFormat="1" ht="20.25" customHeight="1"/>
    <row r="5878" s="686" customFormat="1" ht="20.25" customHeight="1"/>
    <row r="5879" s="686" customFormat="1" ht="20.25" customHeight="1"/>
    <row r="5880" s="686" customFormat="1" ht="20.25" customHeight="1"/>
    <row r="5881" s="686" customFormat="1" ht="20.25" customHeight="1"/>
    <row r="5882" s="686" customFormat="1" ht="20.25" customHeight="1"/>
    <row r="5883" s="686" customFormat="1" ht="20.25" customHeight="1"/>
    <row r="5884" s="686" customFormat="1" ht="20.25" customHeight="1"/>
    <row r="5885" s="686" customFormat="1" ht="20.25" customHeight="1"/>
    <row r="5886" s="686" customFormat="1" ht="20.25" customHeight="1"/>
    <row r="5887" s="686" customFormat="1" ht="20.25" customHeight="1"/>
    <row r="5888" s="686" customFormat="1" ht="20.25" customHeight="1"/>
    <row r="5889" s="686" customFormat="1" ht="20.25" customHeight="1"/>
    <row r="5890" s="686" customFormat="1" ht="20.25" customHeight="1"/>
    <row r="5891" s="686" customFormat="1" ht="20.25" customHeight="1"/>
    <row r="5892" s="686" customFormat="1" ht="20.25" customHeight="1"/>
    <row r="5893" s="686" customFormat="1" ht="20.25" customHeight="1"/>
    <row r="5894" s="686" customFormat="1" ht="20.25" customHeight="1"/>
    <row r="5895" s="686" customFormat="1" ht="20.25" customHeight="1"/>
    <row r="5896" s="686" customFormat="1" ht="20.25" customHeight="1"/>
    <row r="5897" s="686" customFormat="1" ht="20.25" customHeight="1"/>
    <row r="5898" s="686" customFormat="1" ht="20.25" customHeight="1"/>
    <row r="5899" s="686" customFormat="1" ht="20.25" customHeight="1"/>
    <row r="5900" s="686" customFormat="1" ht="20.25" customHeight="1"/>
    <row r="5901" s="686" customFormat="1" ht="20.25" customHeight="1"/>
    <row r="5902" s="686" customFormat="1" ht="20.25" customHeight="1"/>
    <row r="5903" s="686" customFormat="1" ht="20.25" customHeight="1"/>
    <row r="5904" s="686" customFormat="1" ht="20.25" customHeight="1"/>
    <row r="5905" s="686" customFormat="1" ht="20.25" customHeight="1"/>
    <row r="5906" s="686" customFormat="1" ht="20.25" customHeight="1"/>
    <row r="5907" s="686" customFormat="1" ht="20.25" customHeight="1"/>
    <row r="5908" s="686" customFormat="1" ht="20.25" customHeight="1"/>
    <row r="5909" s="686" customFormat="1" ht="20.25" customHeight="1"/>
    <row r="5910" s="686" customFormat="1" ht="20.25" customHeight="1"/>
    <row r="5911" s="686" customFormat="1" ht="20.25" customHeight="1"/>
    <row r="5912" s="686" customFormat="1" ht="20.25" customHeight="1"/>
    <row r="5913" s="686" customFormat="1" ht="20.25" customHeight="1"/>
    <row r="5914" s="686" customFormat="1" ht="20.25" customHeight="1"/>
    <row r="5915" s="686" customFormat="1" ht="20.25" customHeight="1"/>
    <row r="5916" s="686" customFormat="1" ht="20.25" customHeight="1"/>
    <row r="5917" s="686" customFormat="1" ht="20.25" customHeight="1"/>
    <row r="5918" s="686" customFormat="1" ht="20.25" customHeight="1"/>
    <row r="5919" s="686" customFormat="1" ht="20.25" customHeight="1"/>
    <row r="5920" s="686" customFormat="1" ht="20.25" customHeight="1"/>
    <row r="5921" s="686" customFormat="1" ht="20.25" customHeight="1"/>
    <row r="5922" s="686" customFormat="1" ht="20.25" customHeight="1"/>
    <row r="5923" s="686" customFormat="1" ht="20.25" customHeight="1"/>
    <row r="5924" s="686" customFormat="1" ht="20.25" customHeight="1"/>
    <row r="5925" s="686" customFormat="1" ht="20.25" customHeight="1"/>
    <row r="5926" s="686" customFormat="1" ht="20.25" customHeight="1"/>
    <row r="5927" s="686" customFormat="1" ht="20.25" customHeight="1"/>
    <row r="5928" s="686" customFormat="1" ht="20.25" customHeight="1"/>
    <row r="5929" s="686" customFormat="1" ht="20.25" customHeight="1"/>
    <row r="5930" s="686" customFormat="1" ht="20.25" customHeight="1"/>
    <row r="5931" s="686" customFormat="1" ht="20.25" customHeight="1"/>
    <row r="5932" s="686" customFormat="1" ht="20.25" customHeight="1"/>
    <row r="5933" s="686" customFormat="1" ht="20.25" customHeight="1"/>
    <row r="5934" s="686" customFormat="1" ht="20.25" customHeight="1"/>
    <row r="5935" s="686" customFormat="1" ht="20.25" customHeight="1"/>
    <row r="5936" s="686" customFormat="1" ht="20.25" customHeight="1"/>
    <row r="5937" s="686" customFormat="1" ht="20.25" customHeight="1"/>
    <row r="5938" s="686" customFormat="1" ht="20.25" customHeight="1"/>
    <row r="5939" s="686" customFormat="1" ht="20.25" customHeight="1"/>
    <row r="5940" s="686" customFormat="1" ht="20.25" customHeight="1"/>
    <row r="5941" s="686" customFormat="1" ht="20.25" customHeight="1"/>
    <row r="5942" s="686" customFormat="1" ht="20.25" customHeight="1"/>
    <row r="5943" s="686" customFormat="1" ht="20.25" customHeight="1"/>
    <row r="5944" s="686" customFormat="1" ht="20.25" customHeight="1"/>
    <row r="5945" s="686" customFormat="1" ht="20.25" customHeight="1"/>
    <row r="5946" s="686" customFormat="1" ht="20.25" customHeight="1"/>
    <row r="5947" s="686" customFormat="1" ht="20.25" customHeight="1"/>
    <row r="5948" s="686" customFormat="1" ht="20.25" customHeight="1"/>
    <row r="5949" s="686" customFormat="1" ht="20.25" customHeight="1"/>
    <row r="5950" s="686" customFormat="1" ht="20.25" customHeight="1"/>
    <row r="5951" s="686" customFormat="1" ht="20.25" customHeight="1"/>
    <row r="5952" s="686" customFormat="1" ht="20.25" customHeight="1"/>
    <row r="5953" s="686" customFormat="1" ht="20.25" customHeight="1"/>
    <row r="5954" s="686" customFormat="1" ht="20.25" customHeight="1"/>
    <row r="5955" s="686" customFormat="1" ht="20.25" customHeight="1"/>
    <row r="5956" s="686" customFormat="1" ht="20.25" customHeight="1"/>
    <row r="5957" s="686" customFormat="1" ht="20.25" customHeight="1"/>
    <row r="5958" s="686" customFormat="1" ht="20.25" customHeight="1"/>
    <row r="5959" s="686" customFormat="1" ht="20.25" customHeight="1"/>
    <row r="5960" s="686" customFormat="1" ht="20.25" customHeight="1"/>
    <row r="5961" s="686" customFormat="1" ht="20.25" customHeight="1"/>
    <row r="5962" s="686" customFormat="1" ht="20.25" customHeight="1"/>
    <row r="5963" s="686" customFormat="1" ht="20.25" customHeight="1"/>
    <row r="5964" s="686" customFormat="1" ht="20.25" customHeight="1"/>
    <row r="5965" s="686" customFormat="1" ht="20.25" customHeight="1"/>
    <row r="5966" s="686" customFormat="1" ht="20.25" customHeight="1"/>
    <row r="5967" s="686" customFormat="1" ht="20.25" customHeight="1"/>
    <row r="5968" s="686" customFormat="1" ht="20.25" customHeight="1"/>
    <row r="5969" s="686" customFormat="1" ht="20.25" customHeight="1"/>
    <row r="5970" s="686" customFormat="1" ht="20.25" customHeight="1"/>
    <row r="5971" s="686" customFormat="1" ht="20.25" customHeight="1"/>
    <row r="5972" s="686" customFormat="1" ht="20.25" customHeight="1"/>
    <row r="5973" s="686" customFormat="1" ht="20.25" customHeight="1"/>
    <row r="5974" s="686" customFormat="1" ht="20.25" customHeight="1"/>
    <row r="5975" s="686" customFormat="1" ht="20.25" customHeight="1"/>
    <row r="5976" s="686" customFormat="1" ht="20.25" customHeight="1"/>
    <row r="5977" s="686" customFormat="1" ht="20.25" customHeight="1"/>
    <row r="5978" s="686" customFormat="1" ht="20.25" customHeight="1"/>
    <row r="5979" s="686" customFormat="1" ht="20.25" customHeight="1"/>
    <row r="5980" s="686" customFormat="1" ht="20.25" customHeight="1"/>
    <row r="5981" s="686" customFormat="1" ht="20.25" customHeight="1"/>
    <row r="5982" s="686" customFormat="1" ht="20.25" customHeight="1"/>
    <row r="5983" s="686" customFormat="1" ht="20.25" customHeight="1"/>
    <row r="5984" s="686" customFormat="1" ht="20.25" customHeight="1"/>
    <row r="5985" s="686" customFormat="1" ht="20.25" customHeight="1"/>
    <row r="5986" s="686" customFormat="1" ht="20.25" customHeight="1"/>
    <row r="5987" s="686" customFormat="1" ht="20.25" customHeight="1"/>
    <row r="5988" s="686" customFormat="1" ht="20.25" customHeight="1"/>
    <row r="5989" s="686" customFormat="1" ht="20.25" customHeight="1"/>
    <row r="5990" s="686" customFormat="1" ht="20.25" customHeight="1"/>
    <row r="5991" s="686" customFormat="1" ht="20.25" customHeight="1"/>
    <row r="5992" s="686" customFormat="1" ht="20.25" customHeight="1"/>
    <row r="5993" s="686" customFormat="1" ht="20.25" customHeight="1"/>
    <row r="5994" s="686" customFormat="1" ht="20.25" customHeight="1"/>
    <row r="5995" s="686" customFormat="1" ht="20.25" customHeight="1"/>
    <row r="5996" s="686" customFormat="1" ht="20.25" customHeight="1"/>
    <row r="5997" s="686" customFormat="1" ht="20.25" customHeight="1"/>
    <row r="5998" s="686" customFormat="1" ht="20.25" customHeight="1"/>
    <row r="5999" s="686" customFormat="1" ht="20.25" customHeight="1"/>
    <row r="6000" s="686" customFormat="1" ht="20.25" customHeight="1"/>
    <row r="6001" s="686" customFormat="1" ht="20.25" customHeight="1"/>
    <row r="6002" s="686" customFormat="1" ht="20.25" customHeight="1"/>
    <row r="6003" s="686" customFormat="1" ht="20.25" customHeight="1"/>
    <row r="6004" s="686" customFormat="1" ht="20.25" customHeight="1"/>
    <row r="6005" s="686" customFormat="1" ht="20.25" customHeight="1"/>
    <row r="6006" s="686" customFormat="1" ht="20.25" customHeight="1"/>
    <row r="6007" s="686" customFormat="1" ht="20.25" customHeight="1"/>
    <row r="6008" s="686" customFormat="1" ht="20.25" customHeight="1"/>
    <row r="6009" s="686" customFormat="1" ht="20.25" customHeight="1"/>
    <row r="6010" s="686" customFormat="1" ht="20.25" customHeight="1"/>
    <row r="6011" s="686" customFormat="1" ht="20.25" customHeight="1"/>
    <row r="6012" s="686" customFormat="1" ht="20.25" customHeight="1"/>
    <row r="6013" s="686" customFormat="1" ht="20.25" customHeight="1"/>
    <row r="6014" s="686" customFormat="1" ht="20.25" customHeight="1"/>
    <row r="6015" s="686" customFormat="1" ht="20.25" customHeight="1"/>
    <row r="6016" s="686" customFormat="1" ht="20.25" customHeight="1"/>
    <row r="6017" s="686" customFormat="1" ht="20.25" customHeight="1"/>
    <row r="6018" s="686" customFormat="1" ht="20.25" customHeight="1"/>
    <row r="6019" s="686" customFormat="1" ht="20.25" customHeight="1"/>
    <row r="6020" s="686" customFormat="1" ht="20.25" customHeight="1"/>
    <row r="6021" s="686" customFormat="1" ht="20.25" customHeight="1"/>
    <row r="6022" s="686" customFormat="1" ht="20.25" customHeight="1"/>
    <row r="6023" s="686" customFormat="1" ht="20.25" customHeight="1"/>
    <row r="6024" s="686" customFormat="1" ht="20.25" customHeight="1"/>
    <row r="6025" s="686" customFormat="1" ht="20.25" customHeight="1"/>
    <row r="6026" s="686" customFormat="1" ht="20.25" customHeight="1"/>
    <row r="6027" s="686" customFormat="1" ht="20.25" customHeight="1"/>
    <row r="6028" s="686" customFormat="1" ht="20.25" customHeight="1"/>
    <row r="6029" s="686" customFormat="1" ht="20.25" customHeight="1"/>
    <row r="6030" s="686" customFormat="1" ht="20.25" customHeight="1"/>
    <row r="6031" s="686" customFormat="1" ht="20.25" customHeight="1"/>
    <row r="6032" s="686" customFormat="1" ht="20.25" customHeight="1"/>
    <row r="6033" s="686" customFormat="1" ht="20.25" customHeight="1"/>
    <row r="6034" s="686" customFormat="1" ht="20.25" customHeight="1"/>
    <row r="6035" s="686" customFormat="1" ht="20.25" customHeight="1"/>
    <row r="6036" s="686" customFormat="1" ht="20.25" customHeight="1"/>
    <row r="6037" s="686" customFormat="1" ht="20.25" customHeight="1"/>
    <row r="6038" s="686" customFormat="1" ht="20.25" customHeight="1"/>
    <row r="6039" s="686" customFormat="1" ht="20.25" customHeight="1"/>
    <row r="6040" s="686" customFormat="1" ht="20.25" customHeight="1"/>
    <row r="6041" s="686" customFormat="1" ht="20.25" customHeight="1"/>
    <row r="6042" s="686" customFormat="1" ht="20.25" customHeight="1"/>
    <row r="6043" s="686" customFormat="1" ht="20.25" customHeight="1"/>
    <row r="6044" s="686" customFormat="1" ht="20.25" customHeight="1"/>
    <row r="6045" s="686" customFormat="1" ht="20.25" customHeight="1"/>
    <row r="6046" s="686" customFormat="1" ht="20.25" customHeight="1"/>
    <row r="6047" s="686" customFormat="1" ht="20.25" customHeight="1"/>
    <row r="6048" s="686" customFormat="1" ht="20.25" customHeight="1"/>
    <row r="6049" s="686" customFormat="1" ht="20.25" customHeight="1"/>
    <row r="6050" s="686" customFormat="1" ht="20.25" customHeight="1"/>
    <row r="6051" s="686" customFormat="1" ht="20.25" customHeight="1"/>
    <row r="6052" s="686" customFormat="1" ht="20.25" customHeight="1"/>
    <row r="6053" s="686" customFormat="1" ht="20.25" customHeight="1"/>
    <row r="6054" s="686" customFormat="1" ht="20.25" customHeight="1"/>
    <row r="6055" s="686" customFormat="1" ht="20.25" customHeight="1"/>
    <row r="6056" s="686" customFormat="1" ht="20.25" customHeight="1"/>
    <row r="6057" s="686" customFormat="1" ht="20.25" customHeight="1"/>
    <row r="6058" s="686" customFormat="1" ht="20.25" customHeight="1"/>
    <row r="6059" s="686" customFormat="1" ht="20.25" customHeight="1"/>
    <row r="6060" s="686" customFormat="1" ht="20.25" customHeight="1"/>
    <row r="6061" s="686" customFormat="1" ht="20.25" customHeight="1"/>
    <row r="6062" s="686" customFormat="1" ht="20.25" customHeight="1"/>
    <row r="6063" s="686" customFormat="1" ht="20.25" customHeight="1"/>
    <row r="6064" s="686" customFormat="1" ht="20.25" customHeight="1"/>
    <row r="6065" s="686" customFormat="1" ht="20.25" customHeight="1"/>
    <row r="6066" s="686" customFormat="1" ht="20.25" customHeight="1"/>
    <row r="6067" s="686" customFormat="1" ht="20.25" customHeight="1"/>
    <row r="6068" s="686" customFormat="1" ht="20.25" customHeight="1"/>
    <row r="6069" s="686" customFormat="1" ht="20.25" customHeight="1"/>
    <row r="6070" s="686" customFormat="1" ht="20.25" customHeight="1"/>
    <row r="6071" s="686" customFormat="1" ht="20.25" customHeight="1"/>
    <row r="6072" s="686" customFormat="1" ht="20.25" customHeight="1"/>
    <row r="6073" s="686" customFormat="1" ht="20.25" customHeight="1"/>
    <row r="6074" s="686" customFormat="1" ht="20.25" customHeight="1"/>
    <row r="6075" s="686" customFormat="1" ht="20.25" customHeight="1"/>
    <row r="6076" s="686" customFormat="1" ht="20.25" customHeight="1"/>
    <row r="6077" s="686" customFormat="1" ht="20.25" customHeight="1"/>
    <row r="6078" s="686" customFormat="1" ht="20.25" customHeight="1"/>
    <row r="6079" s="686" customFormat="1" ht="20.25" customHeight="1"/>
    <row r="6080" s="686" customFormat="1" ht="20.25" customHeight="1"/>
    <row r="6081" s="686" customFormat="1" ht="20.25" customHeight="1"/>
    <row r="6082" s="686" customFormat="1" ht="20.25" customHeight="1"/>
    <row r="6083" s="686" customFormat="1" ht="20.25" customHeight="1"/>
    <row r="6084" s="686" customFormat="1" ht="20.25" customHeight="1"/>
    <row r="6085" s="686" customFormat="1" ht="20.25" customHeight="1"/>
    <row r="6086" s="686" customFormat="1" ht="20.25" customHeight="1"/>
    <row r="6087" s="686" customFormat="1" ht="20.25" customHeight="1"/>
    <row r="6088" s="686" customFormat="1" ht="20.25" customHeight="1"/>
    <row r="6089" s="686" customFormat="1" ht="20.25" customHeight="1"/>
    <row r="6090" s="686" customFormat="1" ht="20.25" customHeight="1"/>
    <row r="6091" s="686" customFormat="1" ht="20.25" customHeight="1"/>
    <row r="6092" s="686" customFormat="1" ht="20.25" customHeight="1"/>
    <row r="6093" s="686" customFormat="1" ht="20.25" customHeight="1"/>
    <row r="6094" s="686" customFormat="1" ht="20.25" customHeight="1"/>
    <row r="6095" s="686" customFormat="1" ht="20.25" customHeight="1"/>
    <row r="6096" s="686" customFormat="1" ht="20.25" customHeight="1"/>
    <row r="6097" s="686" customFormat="1" ht="20.25" customHeight="1"/>
    <row r="6098" s="686" customFormat="1" ht="20.25" customHeight="1"/>
    <row r="6099" s="686" customFormat="1" ht="20.25" customHeight="1"/>
    <row r="6100" s="686" customFormat="1" ht="20.25" customHeight="1"/>
    <row r="6101" s="686" customFormat="1" ht="20.25" customHeight="1"/>
    <row r="6102" s="686" customFormat="1" ht="20.25" customHeight="1"/>
    <row r="6103" s="686" customFormat="1" ht="20.25" customHeight="1"/>
    <row r="6104" s="686" customFormat="1" ht="20.25" customHeight="1"/>
    <row r="6105" s="686" customFormat="1" ht="20.25" customHeight="1"/>
    <row r="6106" s="686" customFormat="1" ht="20.25" customHeight="1"/>
    <row r="6107" s="686" customFormat="1" ht="20.25" customHeight="1"/>
    <row r="6108" s="686" customFormat="1" ht="20.25" customHeight="1"/>
    <row r="6109" s="686" customFormat="1" ht="20.25" customHeight="1"/>
    <row r="6110" s="686" customFormat="1" ht="20.25" customHeight="1"/>
    <row r="6111" s="686" customFormat="1" ht="20.25" customHeight="1"/>
    <row r="6112" s="686" customFormat="1" ht="20.25" customHeight="1"/>
    <row r="6113" s="686" customFormat="1" ht="20.25" customHeight="1"/>
    <row r="6114" s="686" customFormat="1" ht="20.25" customHeight="1"/>
    <row r="6115" s="686" customFormat="1" ht="20.25" customHeight="1"/>
    <row r="6116" s="686" customFormat="1" ht="20.25" customHeight="1"/>
    <row r="6117" s="686" customFormat="1" ht="20.25" customHeight="1"/>
    <row r="6118" s="686" customFormat="1" ht="20.25" customHeight="1"/>
    <row r="6119" s="686" customFormat="1" ht="20.25" customHeight="1"/>
    <row r="6120" s="686" customFormat="1" ht="20.25" customHeight="1"/>
    <row r="6121" s="686" customFormat="1" ht="20.25" customHeight="1"/>
    <row r="6122" s="686" customFormat="1" ht="20.25" customHeight="1"/>
    <row r="6123" s="686" customFormat="1" ht="20.25" customHeight="1"/>
    <row r="6124" s="686" customFormat="1" ht="20.25" customHeight="1"/>
    <row r="6125" s="686" customFormat="1" ht="20.25" customHeight="1"/>
    <row r="6126" s="686" customFormat="1" ht="20.25" customHeight="1"/>
    <row r="6127" s="686" customFormat="1" ht="20.25" customHeight="1"/>
    <row r="6128" s="686" customFormat="1" ht="20.25" customHeight="1"/>
    <row r="6129" s="686" customFormat="1" ht="20.25" customHeight="1"/>
    <row r="6130" s="686" customFormat="1" ht="20.25" customHeight="1"/>
    <row r="6131" s="686" customFormat="1" ht="20.25" customHeight="1"/>
    <row r="6132" s="686" customFormat="1" ht="20.25" customHeight="1"/>
    <row r="6133" s="686" customFormat="1" ht="20.25" customHeight="1"/>
    <row r="6134" s="686" customFormat="1" ht="20.25" customHeight="1"/>
    <row r="6135" s="686" customFormat="1" ht="20.25" customHeight="1"/>
    <row r="6136" s="686" customFormat="1" ht="20.25" customHeight="1"/>
    <row r="6137" s="686" customFormat="1" ht="20.25" customHeight="1"/>
    <row r="6138" s="686" customFormat="1" ht="20.25" customHeight="1"/>
    <row r="6139" s="686" customFormat="1" ht="20.25" customHeight="1"/>
    <row r="6140" s="686" customFormat="1" ht="20.25" customHeight="1"/>
    <row r="6141" s="686" customFormat="1" ht="20.25" customHeight="1"/>
    <row r="6142" s="686" customFormat="1" ht="20.25" customHeight="1"/>
    <row r="6143" s="686" customFormat="1" ht="20.25" customHeight="1"/>
    <row r="6144" s="686" customFormat="1" ht="20.25" customHeight="1"/>
    <row r="6145" s="686" customFormat="1" ht="20.25" customHeight="1"/>
    <row r="6146" s="686" customFormat="1" ht="20.25" customHeight="1"/>
    <row r="6147" s="686" customFormat="1" ht="20.25" customHeight="1"/>
    <row r="6148" s="686" customFormat="1" ht="20.25" customHeight="1"/>
    <row r="6149" s="686" customFormat="1" ht="20.25" customHeight="1"/>
    <row r="6150" s="686" customFormat="1" ht="20.25" customHeight="1"/>
    <row r="6151" s="686" customFormat="1" ht="20.25" customHeight="1"/>
    <row r="6152" s="686" customFormat="1" ht="20.25" customHeight="1"/>
    <row r="6153" s="686" customFormat="1" ht="20.25" customHeight="1"/>
    <row r="6154" s="686" customFormat="1" ht="20.25" customHeight="1"/>
    <row r="6155" s="686" customFormat="1" ht="20.25" customHeight="1"/>
    <row r="6156" s="686" customFormat="1" ht="20.25" customHeight="1"/>
    <row r="6157" s="686" customFormat="1" ht="20.25" customHeight="1"/>
    <row r="6158" s="686" customFormat="1" ht="20.25" customHeight="1"/>
    <row r="6159" s="686" customFormat="1" ht="20.25" customHeight="1"/>
    <row r="6160" s="686" customFormat="1" ht="20.25" customHeight="1"/>
    <row r="6161" s="686" customFormat="1" ht="20.25" customHeight="1"/>
    <row r="6162" s="686" customFormat="1" ht="20.25" customHeight="1"/>
    <row r="6163" s="686" customFormat="1" ht="20.25" customHeight="1"/>
    <row r="6164" s="686" customFormat="1" ht="20.25" customHeight="1"/>
    <row r="6165" s="686" customFormat="1" ht="20.25" customHeight="1"/>
    <row r="6166" s="686" customFormat="1" ht="20.25" customHeight="1"/>
    <row r="6167" s="686" customFormat="1" ht="20.25" customHeight="1"/>
    <row r="6168" s="686" customFormat="1" ht="20.25" customHeight="1"/>
    <row r="6169" s="686" customFormat="1" ht="20.25" customHeight="1"/>
    <row r="6170" s="686" customFormat="1" ht="20.25" customHeight="1"/>
    <row r="6171" s="686" customFormat="1" ht="20.25" customHeight="1"/>
    <row r="6172" s="686" customFormat="1" ht="20.25" customHeight="1"/>
    <row r="6173" s="686" customFormat="1" ht="20.25" customHeight="1"/>
    <row r="6174" s="686" customFormat="1" ht="20.25" customHeight="1"/>
    <row r="6175" s="686" customFormat="1" ht="20.25" customHeight="1"/>
    <row r="6176" s="686" customFormat="1" ht="20.25" customHeight="1"/>
    <row r="6177" s="686" customFormat="1" ht="20.25" customHeight="1"/>
    <row r="6178" s="686" customFormat="1" ht="20.25" customHeight="1"/>
    <row r="6179" s="686" customFormat="1" ht="20.25" customHeight="1"/>
    <row r="6180" s="686" customFormat="1" ht="20.25" customHeight="1"/>
    <row r="6181" s="686" customFormat="1" ht="20.25" customHeight="1"/>
    <row r="6182" s="686" customFormat="1" ht="20.25" customHeight="1"/>
    <row r="6183" s="686" customFormat="1" ht="20.25" customHeight="1"/>
    <row r="6184" s="686" customFormat="1" ht="20.25" customHeight="1"/>
    <row r="6185" s="686" customFormat="1" ht="20.25" customHeight="1"/>
    <row r="6186" s="686" customFormat="1" ht="20.25" customHeight="1"/>
    <row r="6187" s="686" customFormat="1" ht="20.25" customHeight="1"/>
    <row r="6188" s="686" customFormat="1" ht="20.25" customHeight="1"/>
    <row r="6189" s="686" customFormat="1" ht="20.25" customHeight="1"/>
    <row r="6190" s="686" customFormat="1" ht="20.25" customHeight="1"/>
    <row r="6191" s="686" customFormat="1" ht="20.25" customHeight="1"/>
    <row r="6192" s="686" customFormat="1" ht="20.25" customHeight="1"/>
    <row r="6193" s="686" customFormat="1" ht="20.25" customHeight="1"/>
    <row r="6194" s="686" customFormat="1" ht="20.25" customHeight="1"/>
    <row r="6195" s="686" customFormat="1" ht="20.25" customHeight="1"/>
    <row r="6196" s="686" customFormat="1" ht="20.25" customHeight="1"/>
    <row r="6197" s="686" customFormat="1" ht="20.25" customHeight="1"/>
    <row r="6198" s="686" customFormat="1" ht="20.25" customHeight="1"/>
    <row r="6199" s="686" customFormat="1" ht="20.25" customHeight="1"/>
    <row r="6200" s="686" customFormat="1" ht="20.25" customHeight="1"/>
    <row r="6201" s="686" customFormat="1" ht="20.25" customHeight="1"/>
    <row r="6202" s="686" customFormat="1" ht="20.25" customHeight="1"/>
    <row r="6203" s="686" customFormat="1" ht="20.25" customHeight="1"/>
    <row r="6204" s="686" customFormat="1" ht="20.25" customHeight="1"/>
    <row r="6205" s="686" customFormat="1" ht="20.25" customHeight="1"/>
    <row r="6206" s="686" customFormat="1" ht="20.25" customHeight="1"/>
    <row r="6207" s="686" customFormat="1" ht="20.25" customHeight="1"/>
    <row r="6208" s="686" customFormat="1" ht="20.25" customHeight="1"/>
    <row r="6209" s="686" customFormat="1" ht="20.25" customHeight="1"/>
    <row r="6210" s="686" customFormat="1" ht="20.25" customHeight="1"/>
    <row r="6211" s="686" customFormat="1" ht="20.25" customHeight="1"/>
    <row r="6212" s="686" customFormat="1" ht="20.25" customHeight="1"/>
    <row r="6213" s="686" customFormat="1" ht="20.25" customHeight="1"/>
    <row r="6214" s="686" customFormat="1" ht="20.25" customHeight="1"/>
    <row r="6215" s="686" customFormat="1" ht="20.25" customHeight="1"/>
    <row r="6216" s="686" customFormat="1" ht="20.25" customHeight="1"/>
    <row r="6217" s="686" customFormat="1" ht="20.25" customHeight="1"/>
    <row r="6218" s="686" customFormat="1" ht="20.25" customHeight="1"/>
    <row r="6219" s="686" customFormat="1" ht="20.25" customHeight="1"/>
    <row r="6220" s="686" customFormat="1" ht="20.25" customHeight="1"/>
    <row r="6221" s="686" customFormat="1" ht="20.25" customHeight="1"/>
    <row r="6222" s="686" customFormat="1" ht="20.25" customHeight="1"/>
    <row r="6223" s="686" customFormat="1" ht="20.25" customHeight="1"/>
    <row r="6224" s="686" customFormat="1" ht="20.25" customHeight="1"/>
    <row r="6225" s="686" customFormat="1" ht="20.25" customHeight="1"/>
    <row r="6226" s="686" customFormat="1" ht="20.25" customHeight="1"/>
    <row r="6227" s="686" customFormat="1" ht="20.25" customHeight="1"/>
    <row r="6228" s="686" customFormat="1" ht="20.25" customHeight="1"/>
    <row r="6229" s="686" customFormat="1" ht="20.25" customHeight="1"/>
    <row r="6230" s="686" customFormat="1" ht="20.25" customHeight="1"/>
    <row r="6231" s="686" customFormat="1" ht="20.25" customHeight="1"/>
    <row r="6232" s="686" customFormat="1" ht="20.25" customHeight="1"/>
    <row r="6233" s="686" customFormat="1" ht="20.25" customHeight="1"/>
    <row r="6234" s="686" customFormat="1" ht="20.25" customHeight="1"/>
    <row r="6235" s="686" customFormat="1" ht="20.25" customHeight="1"/>
    <row r="6236" s="686" customFormat="1" ht="20.25" customHeight="1"/>
    <row r="6237" s="686" customFormat="1" ht="20.25" customHeight="1"/>
    <row r="6238" s="686" customFormat="1" ht="20.25" customHeight="1"/>
    <row r="6239" s="686" customFormat="1" ht="20.25" customHeight="1"/>
    <row r="6240" s="686" customFormat="1" ht="20.25" customHeight="1"/>
    <row r="6241" s="686" customFormat="1" ht="20.25" customHeight="1"/>
    <row r="6242" s="686" customFormat="1" ht="20.25" customHeight="1"/>
    <row r="6243" s="686" customFormat="1" ht="20.25" customHeight="1"/>
    <row r="6244" s="686" customFormat="1" ht="20.25" customHeight="1"/>
    <row r="6245" s="686" customFormat="1" ht="20.25" customHeight="1"/>
    <row r="6246" s="686" customFormat="1" ht="20.25" customHeight="1"/>
    <row r="6247" s="686" customFormat="1" ht="20.25" customHeight="1"/>
    <row r="6248" s="686" customFormat="1" ht="20.25" customHeight="1"/>
    <row r="6249" s="686" customFormat="1" ht="20.25" customHeight="1"/>
    <row r="6250" s="686" customFormat="1" ht="20.25" customHeight="1"/>
    <row r="6251" s="686" customFormat="1" ht="20.25" customHeight="1"/>
    <row r="6252" s="686" customFormat="1" ht="20.25" customHeight="1"/>
    <row r="6253" s="686" customFormat="1" ht="20.25" customHeight="1"/>
    <row r="6254" s="686" customFormat="1" ht="20.25" customHeight="1"/>
    <row r="6255" s="686" customFormat="1" ht="20.25" customHeight="1"/>
    <row r="6256" s="686" customFormat="1" ht="20.25" customHeight="1"/>
    <row r="6257" s="686" customFormat="1" ht="20.25" customHeight="1"/>
    <row r="6258" s="686" customFormat="1" ht="20.25" customHeight="1"/>
    <row r="6259" s="686" customFormat="1" ht="20.25" customHeight="1"/>
    <row r="6260" s="686" customFormat="1" ht="20.25" customHeight="1"/>
    <row r="6261" s="686" customFormat="1" ht="20.25" customHeight="1"/>
    <row r="6262" s="686" customFormat="1" ht="20.25" customHeight="1"/>
    <row r="6263" s="686" customFormat="1" ht="20.25" customHeight="1"/>
    <row r="6264" s="686" customFormat="1" ht="20.25" customHeight="1"/>
    <row r="6265" s="686" customFormat="1" ht="20.25" customHeight="1"/>
    <row r="6266" s="686" customFormat="1" ht="20.25" customHeight="1"/>
    <row r="6267" s="686" customFormat="1" ht="20.25" customHeight="1"/>
    <row r="6268" s="686" customFormat="1" ht="20.25" customHeight="1"/>
    <row r="6269" s="686" customFormat="1" ht="20.25" customHeight="1"/>
    <row r="6270" s="686" customFormat="1" ht="20.25" customHeight="1"/>
    <row r="6271" s="686" customFormat="1" ht="20.25" customHeight="1"/>
    <row r="6272" s="686" customFormat="1" ht="20.25" customHeight="1"/>
    <row r="6273" s="686" customFormat="1" ht="20.25" customHeight="1"/>
    <row r="6274" s="686" customFormat="1" ht="20.25" customHeight="1"/>
    <row r="6275" s="686" customFormat="1" ht="20.25" customHeight="1"/>
    <row r="6276" s="686" customFormat="1" ht="20.25" customHeight="1"/>
    <row r="6277" s="686" customFormat="1" ht="20.25" customHeight="1"/>
    <row r="6278" s="686" customFormat="1" ht="20.25" customHeight="1"/>
    <row r="6279" s="686" customFormat="1" ht="20.25" customHeight="1"/>
    <row r="6280" s="686" customFormat="1" ht="20.25" customHeight="1"/>
    <row r="6281" s="686" customFormat="1" ht="20.25" customHeight="1"/>
    <row r="6282" s="686" customFormat="1" ht="20.25" customHeight="1"/>
    <row r="6283" s="686" customFormat="1" ht="20.25" customHeight="1"/>
    <row r="6284" s="686" customFormat="1" ht="20.25" customHeight="1"/>
    <row r="6285" s="686" customFormat="1" ht="20.25" customHeight="1"/>
    <row r="6286" s="686" customFormat="1" ht="20.25" customHeight="1"/>
    <row r="6287" s="686" customFormat="1" ht="20.25" customHeight="1"/>
    <row r="6288" s="686" customFormat="1" ht="20.25" customHeight="1"/>
    <row r="6289" s="686" customFormat="1" ht="20.25" customHeight="1"/>
    <row r="6290" s="686" customFormat="1" ht="20.25" customHeight="1"/>
    <row r="6291" s="686" customFormat="1" ht="20.25" customHeight="1"/>
    <row r="6292" s="686" customFormat="1" ht="20.25" customHeight="1"/>
    <row r="6293" s="686" customFormat="1" ht="20.25" customHeight="1"/>
    <row r="6294" s="686" customFormat="1" ht="20.25" customHeight="1"/>
    <row r="6295" s="686" customFormat="1" ht="20.25" customHeight="1"/>
    <row r="6296" s="686" customFormat="1" ht="20.25" customHeight="1"/>
    <row r="6297" s="686" customFormat="1" ht="20.25" customHeight="1"/>
    <row r="6298" s="686" customFormat="1" ht="20.25" customHeight="1"/>
    <row r="6299" s="686" customFormat="1" ht="20.25" customHeight="1"/>
    <row r="6300" s="686" customFormat="1" ht="20.25" customHeight="1"/>
    <row r="6301" s="686" customFormat="1" ht="20.25" customHeight="1"/>
    <row r="6302" s="686" customFormat="1" ht="20.25" customHeight="1"/>
    <row r="6303" s="686" customFormat="1" ht="20.25" customHeight="1"/>
    <row r="6304" s="686" customFormat="1" ht="20.25" customHeight="1"/>
    <row r="6305" s="686" customFormat="1" ht="20.25" customHeight="1"/>
    <row r="6306" s="686" customFormat="1" ht="20.25" customHeight="1"/>
    <row r="6307" s="686" customFormat="1" ht="20.25" customHeight="1"/>
    <row r="6308" s="686" customFormat="1" ht="20.25" customHeight="1"/>
    <row r="6309" s="686" customFormat="1" ht="20.25" customHeight="1"/>
    <row r="6310" s="686" customFormat="1" ht="20.25" customHeight="1"/>
    <row r="6311" s="686" customFormat="1" ht="20.25" customHeight="1"/>
    <row r="6312" s="686" customFormat="1" ht="20.25" customHeight="1"/>
    <row r="6313" s="686" customFormat="1" ht="20.25" customHeight="1"/>
    <row r="6314" s="686" customFormat="1" ht="20.25" customHeight="1"/>
    <row r="6315" s="686" customFormat="1" ht="20.25" customHeight="1"/>
    <row r="6316" s="686" customFormat="1" ht="20.25" customHeight="1"/>
    <row r="6317" s="686" customFormat="1" ht="20.25" customHeight="1"/>
    <row r="6318" s="686" customFormat="1" ht="20.25" customHeight="1"/>
    <row r="6319" s="686" customFormat="1" ht="20.25" customHeight="1"/>
    <row r="6320" s="686" customFormat="1" ht="20.25" customHeight="1"/>
    <row r="6321" s="686" customFormat="1" ht="20.25" customHeight="1"/>
    <row r="6322" s="686" customFormat="1" ht="20.25" customHeight="1"/>
    <row r="6323" s="686" customFormat="1" ht="20.25" customHeight="1"/>
    <row r="6324" s="686" customFormat="1" ht="20.25" customHeight="1"/>
    <row r="6325" s="686" customFormat="1" ht="20.25" customHeight="1"/>
    <row r="6326" s="686" customFormat="1" ht="20.25" customHeight="1"/>
    <row r="6327" s="686" customFormat="1" ht="20.25" customHeight="1"/>
    <row r="6328" s="686" customFormat="1" ht="20.25" customHeight="1"/>
    <row r="6329" s="686" customFormat="1" ht="20.25" customHeight="1"/>
    <row r="6330" s="686" customFormat="1" ht="20.25" customHeight="1"/>
    <row r="6331" s="686" customFormat="1" ht="20.25" customHeight="1"/>
    <row r="6332" s="686" customFormat="1" ht="20.25" customHeight="1"/>
    <row r="6333" s="686" customFormat="1" ht="20.25" customHeight="1"/>
    <row r="6334" s="686" customFormat="1" ht="20.25" customHeight="1"/>
    <row r="6335" s="686" customFormat="1" ht="20.25" customHeight="1"/>
    <row r="6336" s="686" customFormat="1" ht="20.25" customHeight="1"/>
    <row r="6337" s="686" customFormat="1" ht="20.25" customHeight="1"/>
    <row r="6338" s="686" customFormat="1" ht="20.25" customHeight="1"/>
    <row r="6339" s="686" customFormat="1" ht="20.25" customHeight="1"/>
    <row r="6340" s="686" customFormat="1" ht="20.25" customHeight="1"/>
    <row r="6341" s="686" customFormat="1" ht="20.25" customHeight="1"/>
    <row r="6342" s="686" customFormat="1" ht="20.25" customHeight="1"/>
    <row r="6343" s="686" customFormat="1" ht="20.25" customHeight="1"/>
    <row r="6344" s="686" customFormat="1" ht="20.25" customHeight="1"/>
    <row r="6345" s="686" customFormat="1" ht="20.25" customHeight="1"/>
    <row r="6346" s="686" customFormat="1" ht="20.25" customHeight="1"/>
    <row r="6347" s="686" customFormat="1" ht="20.25" customHeight="1"/>
    <row r="6348" s="686" customFormat="1" ht="20.25" customHeight="1"/>
    <row r="6349" s="686" customFormat="1" ht="20.25" customHeight="1"/>
    <row r="6350" s="686" customFormat="1" ht="20.25" customHeight="1"/>
    <row r="6351" s="686" customFormat="1" ht="20.25" customHeight="1"/>
    <row r="6352" s="686" customFormat="1" ht="20.25" customHeight="1"/>
    <row r="6353" s="686" customFormat="1" ht="20.25" customHeight="1"/>
    <row r="6354" s="686" customFormat="1" ht="20.25" customHeight="1"/>
    <row r="6355" s="686" customFormat="1" ht="20.25" customHeight="1"/>
    <row r="6356" s="686" customFormat="1" ht="20.25" customHeight="1"/>
    <row r="6357" s="686" customFormat="1" ht="20.25" customHeight="1"/>
    <row r="6358" s="686" customFormat="1" ht="20.25" customHeight="1"/>
    <row r="6359" s="686" customFormat="1" ht="20.25" customHeight="1"/>
    <row r="6360" s="686" customFormat="1" ht="20.25" customHeight="1"/>
    <row r="6361" s="686" customFormat="1" ht="20.25" customHeight="1"/>
    <row r="6362" s="686" customFormat="1" ht="20.25" customHeight="1"/>
    <row r="6363" s="686" customFormat="1" ht="20.25" customHeight="1"/>
    <row r="6364" s="686" customFormat="1" ht="20.25" customHeight="1"/>
    <row r="6365" s="686" customFormat="1" ht="20.25" customHeight="1"/>
    <row r="6366" s="686" customFormat="1" ht="20.25" customHeight="1"/>
    <row r="6367" s="686" customFormat="1" ht="20.25" customHeight="1"/>
    <row r="6368" s="686" customFormat="1" ht="20.25" customHeight="1"/>
    <row r="6369" s="686" customFormat="1" ht="20.25" customHeight="1"/>
    <row r="6370" s="686" customFormat="1" ht="20.25" customHeight="1"/>
    <row r="6371" s="686" customFormat="1" ht="20.25" customHeight="1"/>
    <row r="6372" s="686" customFormat="1" ht="20.25" customHeight="1"/>
    <row r="6373" s="686" customFormat="1" ht="20.25" customHeight="1"/>
    <row r="6374" s="686" customFormat="1" ht="20.25" customHeight="1"/>
    <row r="6375" s="686" customFormat="1" ht="20.25" customHeight="1"/>
    <row r="6376" s="686" customFormat="1" ht="20.25" customHeight="1"/>
    <row r="6377" s="686" customFormat="1" ht="20.25" customHeight="1"/>
    <row r="6378" s="686" customFormat="1" ht="20.25" customHeight="1"/>
    <row r="6379" s="686" customFormat="1" ht="20.25" customHeight="1"/>
    <row r="6380" s="686" customFormat="1" ht="20.25" customHeight="1"/>
    <row r="6381" s="686" customFormat="1" ht="20.25" customHeight="1"/>
    <row r="6382" s="686" customFormat="1" ht="20.25" customHeight="1"/>
    <row r="6383" s="686" customFormat="1" ht="20.25" customHeight="1"/>
    <row r="6384" s="686" customFormat="1" ht="20.25" customHeight="1"/>
    <row r="6385" s="686" customFormat="1" ht="20.25" customHeight="1"/>
    <row r="6386" s="686" customFormat="1" ht="20.25" customHeight="1"/>
    <row r="6387" s="686" customFormat="1" ht="20.25" customHeight="1"/>
    <row r="6388" s="686" customFormat="1" ht="20.25" customHeight="1"/>
    <row r="6389" s="686" customFormat="1" ht="20.25" customHeight="1"/>
    <row r="6390" s="686" customFormat="1" ht="20.25" customHeight="1"/>
    <row r="6391" s="686" customFormat="1" ht="20.25" customHeight="1"/>
    <row r="6392" s="686" customFormat="1" ht="20.25" customHeight="1"/>
    <row r="6393" s="686" customFormat="1" ht="20.25" customHeight="1"/>
    <row r="6394" s="686" customFormat="1" ht="20.25" customHeight="1"/>
    <row r="6395" s="686" customFormat="1" ht="20.25" customHeight="1"/>
    <row r="6396" s="686" customFormat="1" ht="20.25" customHeight="1"/>
    <row r="6397" s="686" customFormat="1" ht="20.25" customHeight="1"/>
    <row r="6398" s="686" customFormat="1" ht="20.25" customHeight="1"/>
    <row r="6399" s="686" customFormat="1" ht="20.25" customHeight="1"/>
    <row r="6400" s="686" customFormat="1" ht="20.25" customHeight="1"/>
    <row r="6401" s="686" customFormat="1" ht="20.25" customHeight="1"/>
    <row r="6402" s="686" customFormat="1" ht="20.25" customHeight="1"/>
    <row r="6403" s="686" customFormat="1" ht="20.25" customHeight="1"/>
    <row r="6404" s="686" customFormat="1" ht="20.25" customHeight="1"/>
    <row r="6405" s="686" customFormat="1" ht="20.25" customHeight="1"/>
    <row r="6406" s="686" customFormat="1" ht="20.25" customHeight="1"/>
    <row r="6407" s="686" customFormat="1" ht="20.25" customHeight="1"/>
    <row r="6408" s="686" customFormat="1" ht="20.25" customHeight="1"/>
    <row r="6409" s="686" customFormat="1" ht="20.25" customHeight="1"/>
    <row r="6410" s="686" customFormat="1" ht="20.25" customHeight="1"/>
    <row r="6411" s="686" customFormat="1" ht="20.25" customHeight="1"/>
    <row r="6412" s="686" customFormat="1" ht="20.25" customHeight="1"/>
    <row r="6413" s="686" customFormat="1" ht="20.25" customHeight="1"/>
    <row r="6414" s="686" customFormat="1" ht="20.25" customHeight="1"/>
    <row r="6415" s="686" customFormat="1" ht="20.25" customHeight="1"/>
    <row r="6416" s="686" customFormat="1" ht="20.25" customHeight="1"/>
    <row r="6417" s="686" customFormat="1" ht="20.25" customHeight="1"/>
    <row r="6418" s="686" customFormat="1" ht="20.25" customHeight="1"/>
    <row r="6419" s="686" customFormat="1" ht="20.25" customHeight="1"/>
    <row r="6420" s="686" customFormat="1" ht="20.25" customHeight="1"/>
    <row r="6421" s="686" customFormat="1" ht="20.25" customHeight="1"/>
    <row r="6422" s="686" customFormat="1" ht="20.25" customHeight="1"/>
    <row r="6423" s="686" customFormat="1" ht="20.25" customHeight="1"/>
    <row r="6424" s="686" customFormat="1" ht="20.25" customHeight="1"/>
    <row r="6425" s="686" customFormat="1" ht="20.25" customHeight="1"/>
    <row r="6426" s="686" customFormat="1" ht="20.25" customHeight="1"/>
    <row r="6427" s="686" customFormat="1" ht="20.25" customHeight="1"/>
    <row r="6428" s="686" customFormat="1" ht="20.25" customHeight="1"/>
    <row r="6429" s="686" customFormat="1" ht="20.25" customHeight="1"/>
    <row r="6430" s="686" customFormat="1" ht="20.25" customHeight="1"/>
    <row r="6431" s="686" customFormat="1" ht="20.25" customHeight="1"/>
    <row r="6432" s="686" customFormat="1" ht="20.25" customHeight="1"/>
    <row r="6433" s="686" customFormat="1" ht="20.25" customHeight="1"/>
    <row r="6434" s="686" customFormat="1" ht="20.25" customHeight="1"/>
    <row r="6435" s="686" customFormat="1" ht="20.25" customHeight="1"/>
    <row r="6436" s="686" customFormat="1" ht="20.25" customHeight="1"/>
    <row r="6437" s="686" customFormat="1" ht="20.25" customHeight="1"/>
    <row r="6438" s="686" customFormat="1" ht="20.25" customHeight="1"/>
    <row r="6439" s="686" customFormat="1" ht="20.25" customHeight="1"/>
    <row r="6440" s="686" customFormat="1" ht="20.25" customHeight="1"/>
    <row r="6441" s="686" customFormat="1" ht="20.25" customHeight="1"/>
    <row r="6442" s="686" customFormat="1" ht="20.25" customHeight="1"/>
    <row r="6443" s="686" customFormat="1" ht="20.25" customHeight="1"/>
    <row r="6444" s="686" customFormat="1" ht="20.25" customHeight="1"/>
    <row r="6445" s="686" customFormat="1" ht="20.25" customHeight="1"/>
    <row r="6446" s="686" customFormat="1" ht="20.25" customHeight="1"/>
    <row r="6447" s="686" customFormat="1" ht="20.25" customHeight="1"/>
    <row r="6448" s="686" customFormat="1" ht="20.25" customHeight="1"/>
    <row r="6449" s="686" customFormat="1" ht="20.25" customHeight="1"/>
    <row r="6450" s="686" customFormat="1" ht="20.25" customHeight="1"/>
    <row r="6451" s="686" customFormat="1" ht="20.25" customHeight="1"/>
    <row r="6452" s="686" customFormat="1" ht="20.25" customHeight="1"/>
    <row r="6453" s="686" customFormat="1" ht="20.25" customHeight="1"/>
    <row r="6454" s="686" customFormat="1" ht="20.25" customHeight="1"/>
    <row r="6455" s="686" customFormat="1" ht="20.25" customHeight="1"/>
    <row r="6456" s="686" customFormat="1" ht="20.25" customHeight="1"/>
    <row r="6457" s="686" customFormat="1" ht="20.25" customHeight="1"/>
    <row r="6458" s="686" customFormat="1" ht="20.25" customHeight="1"/>
    <row r="6459" s="686" customFormat="1" ht="20.25" customHeight="1"/>
    <row r="6460" s="686" customFormat="1" ht="20.25" customHeight="1"/>
    <row r="6461" s="686" customFormat="1" ht="20.25" customHeight="1"/>
    <row r="6462" s="686" customFormat="1" ht="20.25" customHeight="1"/>
    <row r="6463" s="686" customFormat="1" ht="20.25" customHeight="1"/>
    <row r="6464" s="686" customFormat="1" ht="20.25" customHeight="1"/>
    <row r="6465" s="686" customFormat="1" ht="20.25" customHeight="1"/>
    <row r="6466" s="686" customFormat="1" ht="20.25" customHeight="1"/>
    <row r="6467" s="686" customFormat="1" ht="20.25" customHeight="1"/>
    <row r="6468" s="686" customFormat="1" ht="20.25" customHeight="1"/>
    <row r="6469" s="686" customFormat="1" ht="20.25" customHeight="1"/>
    <row r="6470" s="686" customFormat="1" ht="20.25" customHeight="1"/>
    <row r="6471" s="686" customFormat="1" ht="20.25" customHeight="1"/>
    <row r="6472" s="686" customFormat="1" ht="20.25" customHeight="1"/>
    <row r="6473" s="686" customFormat="1" ht="20.25" customHeight="1"/>
    <row r="6474" s="686" customFormat="1" ht="20.25" customHeight="1"/>
    <row r="6475" s="686" customFormat="1" ht="20.25" customHeight="1"/>
    <row r="6476" s="686" customFormat="1" ht="20.25" customHeight="1"/>
    <row r="6477" s="686" customFormat="1" ht="20.25" customHeight="1"/>
    <row r="6478" s="686" customFormat="1" ht="20.25" customHeight="1"/>
    <row r="6479" s="686" customFormat="1" ht="20.25" customHeight="1"/>
    <row r="6480" s="686" customFormat="1" ht="20.25" customHeight="1"/>
    <row r="6481" s="686" customFormat="1" ht="20.25" customHeight="1"/>
    <row r="6482" s="686" customFormat="1" ht="20.25" customHeight="1"/>
    <row r="6483" s="686" customFormat="1" ht="20.25" customHeight="1"/>
    <row r="6484" s="686" customFormat="1" ht="20.25" customHeight="1"/>
    <row r="6485" s="686" customFormat="1" ht="20.25" customHeight="1"/>
    <row r="6486" s="686" customFormat="1" ht="20.25" customHeight="1"/>
    <row r="6487" s="686" customFormat="1" ht="20.25" customHeight="1"/>
    <row r="6488" s="686" customFormat="1" ht="20.25" customHeight="1"/>
    <row r="6489" s="686" customFormat="1" ht="20.25" customHeight="1"/>
    <row r="6490" s="686" customFormat="1" ht="20.25" customHeight="1"/>
    <row r="6491" s="686" customFormat="1" ht="20.25" customHeight="1"/>
    <row r="6492" s="686" customFormat="1" ht="20.25" customHeight="1"/>
    <row r="6493" s="686" customFormat="1" ht="20.25" customHeight="1"/>
    <row r="6494" s="686" customFormat="1" ht="20.25" customHeight="1"/>
    <row r="6495" s="686" customFormat="1" ht="20.25" customHeight="1"/>
    <row r="6496" s="686" customFormat="1" ht="20.25" customHeight="1"/>
    <row r="6497" s="686" customFormat="1" ht="20.25" customHeight="1"/>
    <row r="6498" s="686" customFormat="1" ht="20.25" customHeight="1"/>
    <row r="6499" s="686" customFormat="1" ht="20.25" customHeight="1"/>
    <row r="6500" s="686" customFormat="1" ht="20.25" customHeight="1"/>
    <row r="6501" s="686" customFormat="1" ht="20.25" customHeight="1"/>
    <row r="6502" s="686" customFormat="1" ht="20.25" customHeight="1"/>
    <row r="6503" s="686" customFormat="1" ht="20.25" customHeight="1"/>
    <row r="6504" s="686" customFormat="1" ht="20.25" customHeight="1"/>
    <row r="6505" s="686" customFormat="1" ht="20.25" customHeight="1"/>
    <row r="6506" s="686" customFormat="1" ht="20.25" customHeight="1"/>
    <row r="6507" s="686" customFormat="1" ht="20.25" customHeight="1"/>
    <row r="6508" s="686" customFormat="1" ht="20.25" customHeight="1"/>
    <row r="6509" s="686" customFormat="1" ht="20.25" customHeight="1"/>
    <row r="6510" s="686" customFormat="1" ht="20.25" customHeight="1"/>
    <row r="6511" s="686" customFormat="1" ht="20.25" customHeight="1"/>
    <row r="6512" s="686" customFormat="1" ht="20.25" customHeight="1"/>
    <row r="6513" s="686" customFormat="1" ht="20.25" customHeight="1"/>
    <row r="6514" s="686" customFormat="1" ht="20.25" customHeight="1"/>
    <row r="6515" s="686" customFormat="1" ht="20.25" customHeight="1"/>
    <row r="6516" s="686" customFormat="1" ht="20.25" customHeight="1"/>
    <row r="6517" s="686" customFormat="1" ht="20.25" customHeight="1"/>
    <row r="6518" s="686" customFormat="1" ht="20.25" customHeight="1"/>
    <row r="6519" s="686" customFormat="1" ht="20.25" customHeight="1"/>
    <row r="6520" s="686" customFormat="1" ht="20.25" customHeight="1"/>
    <row r="6521" s="686" customFormat="1" ht="20.25" customHeight="1"/>
    <row r="6522" s="686" customFormat="1" ht="20.25" customHeight="1"/>
    <row r="6523" s="686" customFormat="1" ht="20.25" customHeight="1"/>
    <row r="6524" s="686" customFormat="1" ht="20.25" customHeight="1"/>
    <row r="6525" s="686" customFormat="1" ht="20.25" customHeight="1"/>
    <row r="6526" s="686" customFormat="1" ht="20.25" customHeight="1"/>
    <row r="6527" s="686" customFormat="1" ht="20.25" customHeight="1"/>
    <row r="6528" s="686" customFormat="1" ht="20.25" customHeight="1"/>
    <row r="6529" s="686" customFormat="1" ht="20.25" customHeight="1"/>
    <row r="6530" s="686" customFormat="1" ht="20.25" customHeight="1"/>
    <row r="6531" s="686" customFormat="1" ht="20.25" customHeight="1"/>
    <row r="6532" s="686" customFormat="1" ht="20.25" customHeight="1"/>
    <row r="6533" s="686" customFormat="1" ht="20.25" customHeight="1"/>
    <row r="6534" s="686" customFormat="1" ht="20.25" customHeight="1"/>
    <row r="6535" s="686" customFormat="1" ht="20.25" customHeight="1"/>
    <row r="6536" s="686" customFormat="1" ht="20.25" customHeight="1"/>
    <row r="6537" s="686" customFormat="1" ht="20.25" customHeight="1"/>
    <row r="6538" s="686" customFormat="1" ht="20.25" customHeight="1"/>
    <row r="6539" s="686" customFormat="1" ht="20.25" customHeight="1"/>
    <row r="6540" s="686" customFormat="1" ht="20.25" customHeight="1"/>
    <row r="6541" s="686" customFormat="1" ht="20.25" customHeight="1"/>
    <row r="6542" s="686" customFormat="1" ht="20.25" customHeight="1"/>
    <row r="6543" s="686" customFormat="1" ht="20.25" customHeight="1"/>
    <row r="6544" s="686" customFormat="1" ht="20.25" customHeight="1"/>
    <row r="6545" s="686" customFormat="1" ht="20.25" customHeight="1"/>
    <row r="6546" s="686" customFormat="1" ht="20.25" customHeight="1"/>
    <row r="6547" s="686" customFormat="1" ht="20.25" customHeight="1"/>
    <row r="6548" s="686" customFormat="1" ht="20.25" customHeight="1"/>
    <row r="6549" s="686" customFormat="1" ht="20.25" customHeight="1"/>
    <row r="6550" s="686" customFormat="1" ht="20.25" customHeight="1"/>
    <row r="6551" s="686" customFormat="1" ht="20.25" customHeight="1"/>
    <row r="6552" s="686" customFormat="1" ht="20.25" customHeight="1"/>
    <row r="6553" s="686" customFormat="1" ht="20.25" customHeight="1"/>
    <row r="6554" s="686" customFormat="1" ht="20.25" customHeight="1"/>
    <row r="6555" s="686" customFormat="1" ht="20.25" customHeight="1"/>
    <row r="6556" s="686" customFormat="1" ht="20.25" customHeight="1"/>
    <row r="6557" s="686" customFormat="1" ht="20.25" customHeight="1"/>
    <row r="6558" s="686" customFormat="1" ht="20.25" customHeight="1"/>
    <row r="6559" s="686" customFormat="1" ht="20.25" customHeight="1"/>
    <row r="6560" s="686" customFormat="1" ht="20.25" customHeight="1"/>
    <row r="6561" s="686" customFormat="1" ht="20.25" customHeight="1"/>
    <row r="6562" s="686" customFormat="1" ht="20.25" customHeight="1"/>
    <row r="6563" s="686" customFormat="1" ht="20.25" customHeight="1"/>
    <row r="6564" s="686" customFormat="1" ht="20.25" customHeight="1"/>
    <row r="6565" s="686" customFormat="1" ht="20.25" customHeight="1"/>
    <row r="6566" s="686" customFormat="1" ht="20.25" customHeight="1"/>
    <row r="6567" s="686" customFormat="1" ht="20.25" customHeight="1"/>
    <row r="6568" s="686" customFormat="1" ht="20.25" customHeight="1"/>
    <row r="6569" s="686" customFormat="1" ht="20.25" customHeight="1"/>
    <row r="6570" s="686" customFormat="1" ht="20.25" customHeight="1"/>
    <row r="6571" s="686" customFormat="1" ht="20.25" customHeight="1"/>
    <row r="6572" s="686" customFormat="1" ht="20.25" customHeight="1"/>
    <row r="6573" s="686" customFormat="1" ht="20.25" customHeight="1"/>
    <row r="6574" s="686" customFormat="1" ht="20.25" customHeight="1"/>
    <row r="6575" s="686" customFormat="1" ht="20.25" customHeight="1"/>
    <row r="6576" s="686" customFormat="1" ht="20.25" customHeight="1"/>
    <row r="6577" s="686" customFormat="1" ht="20.25" customHeight="1"/>
    <row r="6578" s="686" customFormat="1" ht="20.25" customHeight="1"/>
    <row r="6579" s="686" customFormat="1" ht="20.25" customHeight="1"/>
    <row r="6580" s="686" customFormat="1" ht="20.25" customHeight="1"/>
    <row r="6581" s="686" customFormat="1" ht="20.25" customHeight="1"/>
    <row r="6582" s="686" customFormat="1" ht="20.25" customHeight="1"/>
    <row r="6583" s="686" customFormat="1" ht="20.25" customHeight="1"/>
    <row r="6584" s="686" customFormat="1" ht="20.25" customHeight="1"/>
    <row r="6585" s="686" customFormat="1" ht="20.25" customHeight="1"/>
    <row r="6586" s="686" customFormat="1" ht="20.25" customHeight="1"/>
    <row r="6587" s="686" customFormat="1" ht="20.25" customHeight="1"/>
    <row r="6588" s="686" customFormat="1" ht="20.25" customHeight="1"/>
    <row r="6589" s="686" customFormat="1" ht="20.25" customHeight="1"/>
    <row r="6590" s="686" customFormat="1" ht="20.25" customHeight="1"/>
    <row r="6591" s="686" customFormat="1" ht="20.25" customHeight="1"/>
    <row r="6592" s="686" customFormat="1" ht="20.25" customHeight="1"/>
    <row r="6593" s="686" customFormat="1" ht="20.25" customHeight="1"/>
    <row r="6594" s="686" customFormat="1" ht="20.25" customHeight="1"/>
    <row r="6595" s="686" customFormat="1" ht="20.25" customHeight="1"/>
    <row r="6596" s="686" customFormat="1" ht="20.25" customHeight="1"/>
    <row r="6597" s="686" customFormat="1" ht="20.25" customHeight="1"/>
    <row r="6598" s="686" customFormat="1" ht="20.25" customHeight="1"/>
    <row r="6599" s="686" customFormat="1" ht="20.25" customHeight="1"/>
    <row r="6600" s="686" customFormat="1" ht="20.25" customHeight="1"/>
    <row r="6601" s="686" customFormat="1" ht="20.25" customHeight="1"/>
    <row r="6602" s="686" customFormat="1" ht="20.25" customHeight="1"/>
    <row r="6603" s="686" customFormat="1" ht="20.25" customHeight="1"/>
    <row r="6604" s="686" customFormat="1" ht="20.25" customHeight="1"/>
    <row r="6605" s="686" customFormat="1" ht="20.25" customHeight="1"/>
    <row r="6606" s="686" customFormat="1" ht="20.25" customHeight="1"/>
    <row r="6607" s="686" customFormat="1" ht="20.25" customHeight="1"/>
    <row r="6608" s="686" customFormat="1" ht="20.25" customHeight="1"/>
    <row r="6609" s="686" customFormat="1" ht="20.25" customHeight="1"/>
    <row r="6610" s="686" customFormat="1" ht="20.25" customHeight="1"/>
    <row r="6611" s="686" customFormat="1" ht="20.25" customHeight="1"/>
    <row r="6612" s="686" customFormat="1" ht="20.25" customHeight="1"/>
    <row r="6613" s="686" customFormat="1" ht="20.25" customHeight="1"/>
    <row r="6614" s="686" customFormat="1" ht="20.25" customHeight="1"/>
    <row r="6615" s="686" customFormat="1" ht="20.25" customHeight="1"/>
    <row r="6616" s="686" customFormat="1" ht="20.25" customHeight="1"/>
    <row r="6617" s="686" customFormat="1" ht="20.25" customHeight="1"/>
    <row r="6618" s="686" customFormat="1" ht="20.25" customHeight="1"/>
    <row r="6619" s="686" customFormat="1" ht="20.25" customHeight="1"/>
    <row r="6620" s="686" customFormat="1" ht="20.25" customHeight="1"/>
    <row r="6621" s="686" customFormat="1" ht="20.25" customHeight="1"/>
    <row r="6622" s="686" customFormat="1" ht="20.25" customHeight="1"/>
    <row r="6623" s="686" customFormat="1" ht="20.25" customHeight="1"/>
    <row r="6624" s="686" customFormat="1" ht="20.25" customHeight="1"/>
    <row r="6625" s="686" customFormat="1" ht="20.25" customHeight="1"/>
    <row r="6626" s="686" customFormat="1" ht="20.25" customHeight="1"/>
    <row r="6627" s="686" customFormat="1" ht="20.25" customHeight="1"/>
    <row r="6628" s="686" customFormat="1" ht="20.25" customHeight="1"/>
    <row r="6629" s="686" customFormat="1" ht="20.25" customHeight="1"/>
    <row r="6630" s="686" customFormat="1" ht="20.25" customHeight="1"/>
    <row r="6631" s="686" customFormat="1" ht="20.25" customHeight="1"/>
    <row r="6632" s="686" customFormat="1" ht="20.25" customHeight="1"/>
    <row r="6633" s="686" customFormat="1" ht="20.25" customHeight="1"/>
    <row r="6634" s="686" customFormat="1" ht="20.25" customHeight="1"/>
    <row r="6635" s="686" customFormat="1" ht="20.25" customHeight="1"/>
    <row r="6636" s="686" customFormat="1" ht="20.25" customHeight="1"/>
    <row r="6637" s="686" customFormat="1" ht="20.25" customHeight="1"/>
    <row r="6638" s="686" customFormat="1" ht="20.25" customHeight="1"/>
    <row r="6639" s="686" customFormat="1" ht="20.25" customHeight="1"/>
    <row r="6640" s="686" customFormat="1" ht="20.25" customHeight="1"/>
    <row r="6641" s="686" customFormat="1" ht="20.25" customHeight="1"/>
    <row r="6642" s="686" customFormat="1" ht="20.25" customHeight="1"/>
    <row r="6643" s="686" customFormat="1" ht="20.25" customHeight="1"/>
    <row r="6644" s="686" customFormat="1" ht="20.25" customHeight="1"/>
    <row r="6645" s="686" customFormat="1" ht="20.25" customHeight="1"/>
    <row r="6646" s="686" customFormat="1" ht="20.25" customHeight="1"/>
    <row r="6647" s="686" customFormat="1" ht="20.25" customHeight="1"/>
    <row r="6648" s="686" customFormat="1" ht="20.25" customHeight="1"/>
    <row r="6649" s="686" customFormat="1" ht="20.25" customHeight="1"/>
    <row r="6650" s="686" customFormat="1" ht="20.25" customHeight="1"/>
    <row r="6651" s="686" customFormat="1" ht="20.25" customHeight="1"/>
    <row r="6652" s="686" customFormat="1" ht="20.25" customHeight="1"/>
    <row r="6653" s="686" customFormat="1" ht="20.25" customHeight="1"/>
    <row r="6654" s="686" customFormat="1" ht="20.25" customHeight="1"/>
    <row r="6655" s="686" customFormat="1" ht="20.25" customHeight="1"/>
    <row r="6656" s="686" customFormat="1" ht="20.25" customHeight="1"/>
    <row r="6657" s="686" customFormat="1" ht="20.25" customHeight="1"/>
    <row r="6658" s="686" customFormat="1" ht="20.25" customHeight="1"/>
    <row r="6659" s="686" customFormat="1" ht="20.25" customHeight="1"/>
    <row r="6660" s="686" customFormat="1" ht="20.25" customHeight="1"/>
    <row r="6661" s="686" customFormat="1" ht="20.25" customHeight="1"/>
    <row r="6662" s="686" customFormat="1" ht="20.25" customHeight="1"/>
    <row r="6663" s="686" customFormat="1" ht="20.25" customHeight="1"/>
    <row r="6664" s="686" customFormat="1" ht="20.25" customHeight="1"/>
    <row r="6665" s="686" customFormat="1" ht="20.25" customHeight="1"/>
    <row r="6666" s="686" customFormat="1" ht="20.25" customHeight="1"/>
    <row r="6667" s="686" customFormat="1" ht="20.25" customHeight="1"/>
    <row r="6668" s="686" customFormat="1" ht="20.25" customHeight="1"/>
    <row r="6669" s="686" customFormat="1" ht="20.25" customHeight="1"/>
    <row r="6670" s="686" customFormat="1" ht="20.25" customHeight="1"/>
    <row r="6671" s="686" customFormat="1" ht="20.25" customHeight="1"/>
    <row r="6672" s="686" customFormat="1" ht="20.25" customHeight="1"/>
    <row r="6673" s="686" customFormat="1" ht="20.25" customHeight="1"/>
    <row r="6674" s="686" customFormat="1" ht="20.25" customHeight="1"/>
    <row r="6675" s="686" customFormat="1" ht="20.25" customHeight="1"/>
    <row r="6676" s="686" customFormat="1" ht="20.25" customHeight="1"/>
    <row r="6677" s="686" customFormat="1" ht="20.25" customHeight="1"/>
    <row r="6678" s="686" customFormat="1" ht="20.25" customHeight="1"/>
    <row r="6679" s="686" customFormat="1" ht="20.25" customHeight="1"/>
    <row r="6680" s="686" customFormat="1" ht="20.25" customHeight="1"/>
    <row r="6681" s="686" customFormat="1" ht="20.25" customHeight="1"/>
    <row r="6682" s="686" customFormat="1" ht="20.25" customHeight="1"/>
    <row r="6683" s="686" customFormat="1" ht="20.25" customHeight="1"/>
    <row r="6684" s="686" customFormat="1" ht="20.25" customHeight="1"/>
    <row r="6685" s="686" customFormat="1" ht="20.25" customHeight="1"/>
    <row r="6686" s="686" customFormat="1" ht="20.25" customHeight="1"/>
    <row r="6687" s="686" customFormat="1" ht="20.25" customHeight="1"/>
    <row r="6688" s="686" customFormat="1" ht="20.25" customHeight="1"/>
    <row r="6689" s="686" customFormat="1" ht="20.25" customHeight="1"/>
    <row r="6690" s="686" customFormat="1" ht="20.25" customHeight="1"/>
    <row r="6691" s="686" customFormat="1" ht="20.25" customHeight="1"/>
    <row r="6692" s="686" customFormat="1" ht="20.25" customHeight="1"/>
    <row r="6693" s="686" customFormat="1" ht="20.25" customHeight="1"/>
    <row r="6694" s="686" customFormat="1" ht="20.25" customHeight="1"/>
    <row r="6695" s="686" customFormat="1" ht="20.25" customHeight="1"/>
    <row r="6696" s="686" customFormat="1" ht="20.25" customHeight="1"/>
    <row r="6697" s="686" customFormat="1" ht="20.25" customHeight="1"/>
    <row r="6698" s="686" customFormat="1" ht="20.25" customHeight="1"/>
    <row r="6699" s="686" customFormat="1" ht="20.25" customHeight="1"/>
    <row r="6700" s="686" customFormat="1" ht="20.25" customHeight="1"/>
    <row r="6701" s="686" customFormat="1" ht="20.25" customHeight="1"/>
    <row r="6702" s="686" customFormat="1" ht="20.25" customHeight="1"/>
    <row r="6703" s="686" customFormat="1" ht="20.25" customHeight="1"/>
    <row r="6704" s="686" customFormat="1" ht="20.25" customHeight="1"/>
    <row r="6705" s="686" customFormat="1" ht="20.25" customHeight="1"/>
    <row r="6706" s="686" customFormat="1" ht="20.25" customHeight="1"/>
    <row r="6707" s="686" customFormat="1" ht="20.25" customHeight="1"/>
    <row r="6708" s="686" customFormat="1" ht="20.25" customHeight="1"/>
    <row r="6709" s="686" customFormat="1" ht="20.25" customHeight="1"/>
    <row r="6710" s="686" customFormat="1" ht="20.25" customHeight="1"/>
    <row r="6711" s="686" customFormat="1" ht="20.25" customHeight="1"/>
    <row r="6712" s="686" customFormat="1" ht="20.25" customHeight="1"/>
    <row r="6713" s="686" customFormat="1" ht="20.25" customHeight="1"/>
    <row r="6714" s="686" customFormat="1" ht="20.25" customHeight="1"/>
    <row r="6715" s="686" customFormat="1" ht="20.25" customHeight="1"/>
    <row r="6716" s="686" customFormat="1" ht="20.25" customHeight="1"/>
    <row r="6717" s="686" customFormat="1" ht="20.25" customHeight="1"/>
    <row r="6718" s="686" customFormat="1" ht="20.25" customHeight="1"/>
    <row r="6719" s="686" customFormat="1" ht="20.25" customHeight="1"/>
    <row r="6720" s="686" customFormat="1" ht="20.25" customHeight="1"/>
    <row r="6721" s="686" customFormat="1" ht="20.25" customHeight="1"/>
    <row r="6722" s="686" customFormat="1" ht="20.25" customHeight="1"/>
    <row r="6723" s="686" customFormat="1" ht="20.25" customHeight="1"/>
    <row r="6724" s="686" customFormat="1" ht="20.25" customHeight="1"/>
    <row r="6725" s="686" customFormat="1" ht="20.25" customHeight="1"/>
    <row r="6726" s="686" customFormat="1" ht="20.25" customHeight="1"/>
    <row r="6727" s="686" customFormat="1" ht="20.25" customHeight="1"/>
    <row r="6728" s="686" customFormat="1" ht="20.25" customHeight="1"/>
    <row r="6729" s="686" customFormat="1" ht="20.25" customHeight="1"/>
    <row r="6730" s="686" customFormat="1" ht="20.25" customHeight="1"/>
    <row r="6731" s="686" customFormat="1" ht="20.25" customHeight="1"/>
    <row r="6732" s="686" customFormat="1" ht="20.25" customHeight="1"/>
    <row r="6733" s="686" customFormat="1" ht="20.25" customHeight="1"/>
    <row r="6734" s="686" customFormat="1" ht="20.25" customHeight="1"/>
    <row r="6735" s="686" customFormat="1" ht="20.25" customHeight="1"/>
    <row r="6736" s="686" customFormat="1" ht="20.25" customHeight="1"/>
    <row r="6737" s="686" customFormat="1" ht="20.25" customHeight="1"/>
    <row r="6738" s="686" customFormat="1" ht="20.25" customHeight="1"/>
    <row r="6739" s="686" customFormat="1" ht="20.25" customHeight="1"/>
    <row r="6740" s="686" customFormat="1" ht="20.25" customHeight="1"/>
    <row r="6741" s="686" customFormat="1" ht="20.25" customHeight="1"/>
    <row r="6742" s="686" customFormat="1" ht="20.25" customHeight="1"/>
    <row r="6743" s="686" customFormat="1" ht="20.25" customHeight="1"/>
    <row r="6744" s="686" customFormat="1" ht="20.25" customHeight="1"/>
    <row r="6745" s="686" customFormat="1" ht="20.25" customHeight="1"/>
    <row r="6746" s="686" customFormat="1" ht="20.25" customHeight="1"/>
    <row r="6747" s="686" customFormat="1" ht="20.25" customHeight="1"/>
    <row r="6748" s="686" customFormat="1" ht="20.25" customHeight="1"/>
    <row r="6749" s="686" customFormat="1" ht="20.25" customHeight="1"/>
    <row r="6750" s="686" customFormat="1" ht="20.25" customHeight="1"/>
    <row r="6751" s="686" customFormat="1" ht="20.25" customHeight="1"/>
    <row r="6752" s="686" customFormat="1" ht="20.25" customHeight="1"/>
    <row r="6753" s="686" customFormat="1" ht="20.25" customHeight="1"/>
    <row r="6754" s="686" customFormat="1" ht="20.25" customHeight="1"/>
    <row r="6755" s="686" customFormat="1" ht="20.25" customHeight="1"/>
    <row r="6756" s="686" customFormat="1" ht="20.25" customHeight="1"/>
    <row r="6757" s="686" customFormat="1" ht="20.25" customHeight="1"/>
    <row r="6758" s="686" customFormat="1" ht="20.25" customHeight="1"/>
    <row r="6759" s="686" customFormat="1" ht="20.25" customHeight="1"/>
    <row r="6760" s="686" customFormat="1" ht="20.25" customHeight="1"/>
    <row r="6761" s="686" customFormat="1" ht="20.25" customHeight="1"/>
    <row r="6762" s="686" customFormat="1" ht="20.25" customHeight="1"/>
    <row r="6763" s="686" customFormat="1" ht="20.25" customHeight="1"/>
    <row r="6764" s="686" customFormat="1" ht="20.25" customHeight="1"/>
    <row r="6765" s="686" customFormat="1" ht="20.25" customHeight="1"/>
    <row r="6766" s="686" customFormat="1" ht="20.25" customHeight="1"/>
    <row r="6767" s="686" customFormat="1" ht="20.25" customHeight="1"/>
    <row r="6768" s="686" customFormat="1" ht="20.25" customHeight="1"/>
    <row r="6769" s="686" customFormat="1" ht="20.25" customHeight="1"/>
    <row r="6770" s="686" customFormat="1" ht="20.25" customHeight="1"/>
    <row r="6771" s="686" customFormat="1" ht="20.25" customHeight="1"/>
    <row r="6772" s="686" customFormat="1" ht="20.25" customHeight="1"/>
    <row r="6773" s="686" customFormat="1" ht="20.25" customHeight="1"/>
    <row r="6774" s="686" customFormat="1" ht="20.25" customHeight="1"/>
    <row r="6775" s="686" customFormat="1" ht="20.25" customHeight="1"/>
    <row r="6776" s="686" customFormat="1" ht="20.25" customHeight="1"/>
    <row r="6777" s="686" customFormat="1" ht="20.25" customHeight="1"/>
    <row r="6778" s="686" customFormat="1" ht="20.25" customHeight="1"/>
    <row r="6779" s="686" customFormat="1" ht="20.25" customHeight="1"/>
    <row r="6780" s="686" customFormat="1" ht="20.25" customHeight="1"/>
    <row r="6781" s="686" customFormat="1" ht="20.25" customHeight="1"/>
    <row r="6782" s="686" customFormat="1" ht="20.25" customHeight="1"/>
    <row r="6783" s="686" customFormat="1" ht="20.25" customHeight="1"/>
    <row r="6784" s="686" customFormat="1" ht="20.25" customHeight="1"/>
    <row r="6785" s="686" customFormat="1" ht="20.25" customHeight="1"/>
    <row r="6786" s="686" customFormat="1" ht="20.25" customHeight="1"/>
    <row r="6787" s="686" customFormat="1" ht="20.25" customHeight="1"/>
    <row r="6788" s="686" customFormat="1" ht="20.25" customHeight="1"/>
    <row r="6789" s="686" customFormat="1" ht="20.25" customHeight="1"/>
    <row r="6790" s="686" customFormat="1" ht="20.25" customHeight="1"/>
    <row r="6791" s="686" customFormat="1" ht="20.25" customHeight="1"/>
    <row r="6792" s="686" customFormat="1" ht="20.25" customHeight="1"/>
    <row r="6793" s="686" customFormat="1" ht="20.25" customHeight="1"/>
    <row r="6794" s="686" customFormat="1" ht="20.25" customHeight="1"/>
    <row r="6795" s="686" customFormat="1" ht="20.25" customHeight="1"/>
    <row r="6796" s="686" customFormat="1" ht="20.25" customHeight="1"/>
    <row r="6797" s="686" customFormat="1" ht="20.25" customHeight="1"/>
    <row r="6798" s="686" customFormat="1" ht="20.25" customHeight="1"/>
    <row r="6799" s="686" customFormat="1" ht="20.25" customHeight="1"/>
    <row r="6800" s="686" customFormat="1" ht="20.25" customHeight="1"/>
    <row r="6801" s="686" customFormat="1" ht="20.25" customHeight="1"/>
    <row r="6802" s="686" customFormat="1" ht="20.25" customHeight="1"/>
    <row r="6803" s="686" customFormat="1" ht="20.25" customHeight="1"/>
    <row r="6804" s="686" customFormat="1" ht="20.25" customHeight="1"/>
    <row r="6805" s="686" customFormat="1" ht="20.25" customHeight="1"/>
    <row r="6806" s="686" customFormat="1" ht="20.25" customHeight="1"/>
    <row r="6807" s="686" customFormat="1" ht="20.25" customHeight="1"/>
    <row r="6808" s="686" customFormat="1" ht="20.25" customHeight="1"/>
    <row r="6809" s="686" customFormat="1" ht="20.25" customHeight="1"/>
    <row r="6810" s="686" customFormat="1" ht="20.25" customHeight="1"/>
    <row r="6811" s="686" customFormat="1" ht="20.25" customHeight="1"/>
    <row r="6812" s="686" customFormat="1" ht="20.25" customHeight="1"/>
    <row r="6813" s="686" customFormat="1" ht="20.25" customHeight="1"/>
    <row r="6814" s="686" customFormat="1" ht="20.25" customHeight="1"/>
    <row r="6815" s="686" customFormat="1" ht="20.25" customHeight="1"/>
    <row r="6816" s="686" customFormat="1" ht="20.25" customHeight="1"/>
    <row r="6817" s="686" customFormat="1" ht="20.25" customHeight="1"/>
    <row r="6818" s="686" customFormat="1" ht="20.25" customHeight="1"/>
    <row r="6819" s="686" customFormat="1" ht="20.25" customHeight="1"/>
    <row r="6820" s="686" customFormat="1" ht="20.25" customHeight="1"/>
    <row r="6821" s="686" customFormat="1" ht="20.25" customHeight="1"/>
    <row r="6822" s="686" customFormat="1" ht="20.25" customHeight="1"/>
    <row r="6823" s="686" customFormat="1" ht="20.25" customHeight="1"/>
    <row r="6824" s="686" customFormat="1" ht="20.25" customHeight="1"/>
    <row r="6825" s="686" customFormat="1" ht="20.25" customHeight="1"/>
    <row r="6826" s="686" customFormat="1" ht="20.25" customHeight="1"/>
    <row r="6827" s="686" customFormat="1" ht="20.25" customHeight="1"/>
    <row r="6828" s="686" customFormat="1" ht="20.25" customHeight="1"/>
    <row r="6829" s="686" customFormat="1" ht="20.25" customHeight="1"/>
    <row r="6830" s="686" customFormat="1" ht="20.25" customHeight="1"/>
    <row r="6831" s="686" customFormat="1" ht="20.25" customHeight="1"/>
    <row r="6832" s="686" customFormat="1" ht="20.25" customHeight="1"/>
    <row r="6833" s="686" customFormat="1" ht="20.25" customHeight="1"/>
    <row r="6834" s="686" customFormat="1" ht="20.25" customHeight="1"/>
    <row r="6835" s="686" customFormat="1" ht="20.25" customHeight="1"/>
    <row r="6836" s="686" customFormat="1" ht="20.25" customHeight="1"/>
    <row r="6837" s="686" customFormat="1" ht="20.25" customHeight="1"/>
    <row r="6838" s="686" customFormat="1" ht="20.25" customHeight="1"/>
    <row r="6839" s="686" customFormat="1" ht="20.25" customHeight="1"/>
    <row r="6840" s="686" customFormat="1" ht="20.25" customHeight="1"/>
    <row r="6841" s="686" customFormat="1" ht="20.25" customHeight="1"/>
    <row r="6842" s="686" customFormat="1" ht="20.25" customHeight="1"/>
    <row r="6843" s="686" customFormat="1" ht="20.25" customHeight="1"/>
    <row r="6844" s="686" customFormat="1" ht="20.25" customHeight="1"/>
    <row r="6845" s="686" customFormat="1" ht="20.25" customHeight="1"/>
    <row r="6846" s="686" customFormat="1" ht="20.25" customHeight="1"/>
    <row r="6847" s="686" customFormat="1" ht="20.25" customHeight="1"/>
    <row r="6848" s="686" customFormat="1" ht="20.25" customHeight="1"/>
    <row r="6849" s="686" customFormat="1" ht="20.25" customHeight="1"/>
    <row r="6850" s="686" customFormat="1" ht="20.25" customHeight="1"/>
    <row r="6851" s="686" customFormat="1" ht="20.25" customHeight="1"/>
    <row r="6852" s="686" customFormat="1" ht="20.25" customHeight="1"/>
    <row r="6853" s="686" customFormat="1" ht="20.25" customHeight="1"/>
    <row r="6854" s="686" customFormat="1" ht="20.25" customHeight="1"/>
    <row r="6855" s="686" customFormat="1" ht="20.25" customHeight="1"/>
    <row r="6856" s="686" customFormat="1" ht="20.25" customHeight="1"/>
    <row r="6857" s="686" customFormat="1" ht="20.25" customHeight="1"/>
    <row r="6858" s="686" customFormat="1" ht="20.25" customHeight="1"/>
    <row r="6859" s="686" customFormat="1" ht="20.25" customHeight="1"/>
    <row r="6860" s="686" customFormat="1" ht="20.25" customHeight="1"/>
    <row r="6861" s="686" customFormat="1" ht="20.25" customHeight="1"/>
    <row r="6862" s="686" customFormat="1" ht="20.25" customHeight="1"/>
    <row r="6863" s="686" customFormat="1" ht="20.25" customHeight="1"/>
    <row r="6864" s="686" customFormat="1" ht="20.25" customHeight="1"/>
    <row r="6865" s="686" customFormat="1" ht="20.25" customHeight="1"/>
    <row r="6866" s="686" customFormat="1" ht="20.25" customHeight="1"/>
    <row r="6867" s="686" customFormat="1" ht="20.25" customHeight="1"/>
    <row r="6868" s="686" customFormat="1" ht="20.25" customHeight="1"/>
    <row r="6869" s="686" customFormat="1" ht="20.25" customHeight="1"/>
    <row r="6870" s="686" customFormat="1" ht="20.25" customHeight="1"/>
    <row r="6871" s="686" customFormat="1" ht="20.25" customHeight="1"/>
    <row r="6872" s="686" customFormat="1" ht="20.25" customHeight="1"/>
    <row r="6873" s="686" customFormat="1" ht="20.25" customHeight="1"/>
    <row r="6874" s="686" customFormat="1" ht="20.25" customHeight="1"/>
    <row r="6875" s="686" customFormat="1" ht="20.25" customHeight="1"/>
    <row r="6876" s="686" customFormat="1" ht="20.25" customHeight="1"/>
    <row r="6877" s="686" customFormat="1" ht="20.25" customHeight="1"/>
    <row r="6878" s="686" customFormat="1" ht="20.25" customHeight="1"/>
    <row r="6879" s="686" customFormat="1" ht="20.25" customHeight="1"/>
    <row r="6880" s="686" customFormat="1" ht="20.25" customHeight="1"/>
    <row r="6881" s="686" customFormat="1" ht="20.25" customHeight="1"/>
    <row r="6882" s="686" customFormat="1" ht="20.25" customHeight="1"/>
    <row r="6883" s="686" customFormat="1" ht="20.25" customHeight="1"/>
    <row r="6884" s="686" customFormat="1" ht="20.25" customHeight="1"/>
    <row r="6885" s="686" customFormat="1" ht="20.25" customHeight="1"/>
    <row r="6886" s="686" customFormat="1" ht="20.25" customHeight="1"/>
    <row r="6887" s="686" customFormat="1" ht="20.25" customHeight="1"/>
    <row r="6888" s="686" customFormat="1" ht="20.25" customHeight="1"/>
    <row r="6889" s="686" customFormat="1" ht="20.25" customHeight="1"/>
    <row r="6890" s="686" customFormat="1" ht="20.25" customHeight="1"/>
    <row r="6891" s="686" customFormat="1" ht="20.25" customHeight="1"/>
    <row r="6892" s="686" customFormat="1" ht="20.25" customHeight="1"/>
    <row r="6893" s="686" customFormat="1" ht="20.25" customHeight="1"/>
    <row r="6894" s="686" customFormat="1" ht="20.25" customHeight="1"/>
    <row r="6895" s="686" customFormat="1" ht="20.25" customHeight="1"/>
    <row r="6896" s="686" customFormat="1" ht="20.25" customHeight="1"/>
    <row r="6897" s="686" customFormat="1" ht="20.25" customHeight="1"/>
    <row r="6898" s="686" customFormat="1" ht="20.25" customHeight="1"/>
    <row r="6899" s="686" customFormat="1" ht="20.25" customHeight="1"/>
    <row r="6900" s="686" customFormat="1" ht="20.25" customHeight="1"/>
    <row r="6901" s="686" customFormat="1" ht="20.25" customHeight="1"/>
    <row r="6902" s="686" customFormat="1" ht="20.25" customHeight="1"/>
    <row r="6903" s="686" customFormat="1" ht="20.25" customHeight="1"/>
    <row r="6904" s="686" customFormat="1" ht="20.25" customHeight="1"/>
    <row r="6905" s="686" customFormat="1" ht="20.25" customHeight="1"/>
    <row r="6906" s="686" customFormat="1" ht="20.25" customHeight="1"/>
    <row r="6907" s="686" customFormat="1" ht="20.25" customHeight="1"/>
    <row r="6908" s="686" customFormat="1" ht="20.25" customHeight="1"/>
    <row r="6909" s="686" customFormat="1" ht="20.25" customHeight="1"/>
    <row r="6910" s="686" customFormat="1" ht="20.25" customHeight="1"/>
    <row r="6911" s="686" customFormat="1" ht="20.25" customHeight="1"/>
    <row r="6912" s="686" customFormat="1" ht="20.25" customHeight="1"/>
    <row r="6913" s="686" customFormat="1" ht="20.25" customHeight="1"/>
    <row r="6914" s="686" customFormat="1" ht="20.25" customHeight="1"/>
    <row r="6915" s="686" customFormat="1" ht="20.25" customHeight="1"/>
    <row r="6916" s="686" customFormat="1" ht="20.25" customHeight="1"/>
    <row r="6917" s="686" customFormat="1" ht="20.25" customHeight="1"/>
    <row r="6918" s="686" customFormat="1" ht="20.25" customHeight="1"/>
    <row r="6919" s="686" customFormat="1" ht="20.25" customHeight="1"/>
    <row r="6920" s="686" customFormat="1" ht="20.25" customHeight="1"/>
    <row r="6921" s="686" customFormat="1" ht="20.25" customHeight="1"/>
    <row r="6922" s="686" customFormat="1" ht="20.25" customHeight="1"/>
    <row r="6923" s="686" customFormat="1" ht="20.25" customHeight="1"/>
    <row r="6924" s="686" customFormat="1" ht="20.25" customHeight="1"/>
    <row r="6925" s="686" customFormat="1" ht="20.25" customHeight="1"/>
    <row r="6926" s="686" customFormat="1" ht="20.25" customHeight="1"/>
    <row r="6927" s="686" customFormat="1" ht="20.25" customHeight="1"/>
    <row r="6928" s="686" customFormat="1" ht="20.25" customHeight="1"/>
    <row r="6929" s="686" customFormat="1" ht="20.25" customHeight="1"/>
    <row r="6930" s="686" customFormat="1" ht="20.25" customHeight="1"/>
    <row r="6931" s="686" customFormat="1" ht="20.25" customHeight="1"/>
    <row r="6932" s="686" customFormat="1" ht="20.25" customHeight="1"/>
    <row r="6933" s="686" customFormat="1" ht="20.25" customHeight="1"/>
    <row r="6934" s="686" customFormat="1" ht="20.25" customHeight="1"/>
    <row r="6935" s="686" customFormat="1" ht="20.25" customHeight="1"/>
    <row r="6936" s="686" customFormat="1" ht="20.25" customHeight="1"/>
    <row r="6937" s="686" customFormat="1" ht="20.25" customHeight="1"/>
    <row r="6938" s="686" customFormat="1" ht="20.25" customHeight="1"/>
    <row r="6939" s="686" customFormat="1" ht="20.25" customHeight="1"/>
    <row r="6940" s="686" customFormat="1" ht="20.25" customHeight="1"/>
    <row r="6941" s="686" customFormat="1" ht="20.25" customHeight="1"/>
    <row r="6942" s="686" customFormat="1" ht="20.25" customHeight="1"/>
    <row r="6943" s="686" customFormat="1" ht="20.25" customHeight="1"/>
    <row r="6944" s="686" customFormat="1" ht="20.25" customHeight="1"/>
    <row r="6945" s="686" customFormat="1" ht="20.25" customHeight="1"/>
    <row r="6946" s="686" customFormat="1" ht="20.25" customHeight="1"/>
    <row r="6947" s="686" customFormat="1" ht="20.25" customHeight="1"/>
    <row r="6948" s="686" customFormat="1" ht="20.25" customHeight="1"/>
    <row r="6949" s="686" customFormat="1" ht="20.25" customHeight="1"/>
    <row r="6950" s="686" customFormat="1" ht="20.25" customHeight="1"/>
    <row r="6951" s="686" customFormat="1" ht="20.25" customHeight="1"/>
    <row r="6952" s="686" customFormat="1" ht="20.25" customHeight="1"/>
    <row r="6953" s="686" customFormat="1" ht="20.25" customHeight="1"/>
    <row r="6954" s="686" customFormat="1" ht="20.25" customHeight="1"/>
    <row r="6955" s="686" customFormat="1" ht="20.25" customHeight="1"/>
    <row r="6956" s="686" customFormat="1" ht="20.25" customHeight="1"/>
    <row r="6957" s="686" customFormat="1" ht="20.25" customHeight="1"/>
    <row r="6958" s="686" customFormat="1" ht="20.25" customHeight="1"/>
    <row r="6959" s="686" customFormat="1" ht="20.25" customHeight="1"/>
    <row r="6960" s="686" customFormat="1" ht="20.25" customHeight="1"/>
    <row r="6961" s="686" customFormat="1" ht="20.25" customHeight="1"/>
    <row r="6962" s="686" customFormat="1" ht="20.25" customHeight="1"/>
    <row r="6963" s="686" customFormat="1" ht="20.25" customHeight="1"/>
    <row r="6964" s="686" customFormat="1" ht="20.25" customHeight="1"/>
    <row r="6965" s="686" customFormat="1" ht="20.25" customHeight="1"/>
    <row r="6966" s="686" customFormat="1" ht="20.25" customHeight="1"/>
    <row r="6967" s="686" customFormat="1" ht="20.25" customHeight="1"/>
    <row r="6968" s="686" customFormat="1" ht="20.25" customHeight="1"/>
    <row r="6969" s="686" customFormat="1" ht="20.25" customHeight="1"/>
    <row r="6970" s="686" customFormat="1" ht="20.25" customHeight="1"/>
    <row r="6971" s="686" customFormat="1" ht="20.25" customHeight="1"/>
    <row r="6972" s="686" customFormat="1" ht="20.25" customHeight="1"/>
    <row r="6973" s="686" customFormat="1" ht="20.25" customHeight="1"/>
    <row r="6974" s="686" customFormat="1" ht="20.25" customHeight="1"/>
    <row r="6975" s="686" customFormat="1" ht="20.25" customHeight="1"/>
    <row r="6976" s="686" customFormat="1" ht="20.25" customHeight="1"/>
    <row r="6977" s="686" customFormat="1" ht="20.25" customHeight="1"/>
    <row r="6978" s="686" customFormat="1" ht="20.25" customHeight="1"/>
    <row r="6979" s="686" customFormat="1" ht="20.25" customHeight="1"/>
    <row r="6980" s="686" customFormat="1" ht="20.25" customHeight="1"/>
    <row r="6981" s="686" customFormat="1" ht="20.25" customHeight="1"/>
    <row r="6982" s="686" customFormat="1" ht="20.25" customHeight="1"/>
    <row r="6983" s="686" customFormat="1" ht="20.25" customHeight="1"/>
    <row r="6984" s="686" customFormat="1" ht="20.25" customHeight="1"/>
    <row r="6985" s="686" customFormat="1" ht="20.25" customHeight="1"/>
    <row r="6986" s="686" customFormat="1" ht="20.25" customHeight="1"/>
    <row r="6987" s="686" customFormat="1" ht="20.25" customHeight="1"/>
    <row r="6988" s="686" customFormat="1" ht="20.25" customHeight="1"/>
    <row r="6989" s="686" customFormat="1" ht="20.25" customHeight="1"/>
    <row r="6990" s="686" customFormat="1" ht="20.25" customHeight="1"/>
    <row r="6991" s="686" customFormat="1" ht="20.25" customHeight="1"/>
    <row r="6992" s="686" customFormat="1" ht="20.25" customHeight="1"/>
    <row r="6993" s="686" customFormat="1" ht="20.25" customHeight="1"/>
    <row r="6994" s="686" customFormat="1" ht="20.25" customHeight="1"/>
    <row r="6995" s="686" customFormat="1" ht="20.25" customHeight="1"/>
    <row r="6996" s="686" customFormat="1" ht="20.25" customHeight="1"/>
    <row r="6997" s="686" customFormat="1" ht="20.25" customHeight="1"/>
    <row r="6998" s="686" customFormat="1" ht="20.25" customHeight="1"/>
    <row r="6999" s="686" customFormat="1" ht="20.25" customHeight="1"/>
    <row r="7000" s="686" customFormat="1" ht="20.25" customHeight="1"/>
    <row r="7001" s="686" customFormat="1" ht="20.25" customHeight="1"/>
    <row r="7002" s="686" customFormat="1" ht="20.25" customHeight="1"/>
    <row r="7003" s="686" customFormat="1" ht="20.25" customHeight="1"/>
    <row r="7004" s="686" customFormat="1" ht="20.25" customHeight="1"/>
    <row r="7005" s="686" customFormat="1" ht="20.25" customHeight="1"/>
    <row r="7006" s="686" customFormat="1" ht="20.25" customHeight="1"/>
    <row r="7007" s="686" customFormat="1" ht="20.25" customHeight="1"/>
    <row r="7008" s="686" customFormat="1" ht="20.25" customHeight="1"/>
    <row r="7009" s="686" customFormat="1" ht="20.25" customHeight="1"/>
    <row r="7010" s="686" customFormat="1" ht="20.25" customHeight="1"/>
    <row r="7011" s="686" customFormat="1" ht="20.25" customHeight="1"/>
    <row r="7012" s="686" customFormat="1" ht="20.25" customHeight="1"/>
    <row r="7013" s="686" customFormat="1" ht="20.25" customHeight="1"/>
    <row r="7014" s="686" customFormat="1" ht="20.25" customHeight="1"/>
    <row r="7015" s="686" customFormat="1" ht="20.25" customHeight="1"/>
    <row r="7016" s="686" customFormat="1" ht="20.25" customHeight="1"/>
    <row r="7017" s="686" customFormat="1" ht="20.25" customHeight="1"/>
    <row r="7018" s="686" customFormat="1" ht="20.25" customHeight="1"/>
    <row r="7019" s="686" customFormat="1" ht="20.25" customHeight="1"/>
    <row r="7020" s="686" customFormat="1" ht="20.25" customHeight="1"/>
    <row r="7021" s="686" customFormat="1" ht="20.25" customHeight="1"/>
    <row r="7022" s="686" customFormat="1" ht="20.25" customHeight="1"/>
    <row r="7023" s="686" customFormat="1" ht="20.25" customHeight="1"/>
    <row r="7024" s="686" customFormat="1" ht="20.25" customHeight="1"/>
    <row r="7025" s="686" customFormat="1" ht="20.25" customHeight="1"/>
    <row r="7026" s="686" customFormat="1" ht="20.25" customHeight="1"/>
    <row r="7027" s="686" customFormat="1" ht="20.25" customHeight="1"/>
    <row r="7028" s="686" customFormat="1" ht="20.25" customHeight="1"/>
    <row r="7029" s="686" customFormat="1" ht="20.25" customHeight="1"/>
    <row r="7030" s="686" customFormat="1" ht="20.25" customHeight="1"/>
    <row r="7031" s="686" customFormat="1" ht="20.25" customHeight="1"/>
    <row r="7032" s="686" customFormat="1" ht="20.25" customHeight="1"/>
    <row r="7033" s="686" customFormat="1" ht="20.25" customHeight="1"/>
    <row r="7034" s="686" customFormat="1" ht="20.25" customHeight="1"/>
    <row r="7035" s="686" customFormat="1" ht="20.25" customHeight="1"/>
    <row r="7036" s="686" customFormat="1" ht="20.25" customHeight="1"/>
    <row r="7037" s="686" customFormat="1" ht="20.25" customHeight="1"/>
    <row r="7038" s="686" customFormat="1" ht="20.25" customHeight="1"/>
    <row r="7039" s="686" customFormat="1" ht="20.25" customHeight="1"/>
    <row r="7040" s="686" customFormat="1" ht="20.25" customHeight="1"/>
    <row r="7041" s="686" customFormat="1" ht="20.25" customHeight="1"/>
    <row r="7042" s="686" customFormat="1" ht="20.25" customHeight="1"/>
    <row r="7043" s="686" customFormat="1" ht="20.25" customHeight="1"/>
    <row r="7044" s="686" customFormat="1" ht="20.25" customHeight="1"/>
    <row r="7045" s="686" customFormat="1" ht="20.25" customHeight="1"/>
    <row r="7046" s="686" customFormat="1" ht="20.25" customHeight="1"/>
    <row r="7047" s="686" customFormat="1" ht="20.25" customHeight="1"/>
    <row r="7048" s="686" customFormat="1" ht="20.25" customHeight="1"/>
    <row r="7049" s="686" customFormat="1" ht="20.25" customHeight="1"/>
    <row r="7050" s="686" customFormat="1" ht="20.25" customHeight="1"/>
    <row r="7051" s="686" customFormat="1" ht="20.25" customHeight="1"/>
    <row r="7052" s="686" customFormat="1" ht="20.25" customHeight="1"/>
    <row r="7053" s="686" customFormat="1" ht="20.25" customHeight="1"/>
    <row r="7054" s="686" customFormat="1" ht="20.25" customHeight="1"/>
    <row r="7055" s="686" customFormat="1" ht="20.25" customHeight="1"/>
    <row r="7056" s="686" customFormat="1" ht="20.25" customHeight="1"/>
    <row r="7057" s="686" customFormat="1" ht="20.25" customHeight="1"/>
    <row r="7058" s="686" customFormat="1" ht="20.25" customHeight="1"/>
    <row r="7059" s="686" customFormat="1" ht="20.25" customHeight="1"/>
    <row r="7060" s="686" customFormat="1" ht="20.25" customHeight="1"/>
    <row r="7061" s="686" customFormat="1" ht="20.25" customHeight="1"/>
    <row r="7062" s="686" customFormat="1" ht="20.25" customHeight="1"/>
    <row r="7063" s="686" customFormat="1" ht="20.25" customHeight="1"/>
    <row r="7064" s="686" customFormat="1" ht="20.25" customHeight="1"/>
    <row r="7065" s="686" customFormat="1" ht="20.25" customHeight="1"/>
    <row r="7066" s="686" customFormat="1" ht="20.25" customHeight="1"/>
    <row r="7067" s="686" customFormat="1" ht="20.25" customHeight="1"/>
    <row r="7068" s="686" customFormat="1" ht="20.25" customHeight="1"/>
    <row r="7069" s="686" customFormat="1" ht="20.25" customHeight="1"/>
    <row r="7070" s="686" customFormat="1" ht="20.25" customHeight="1"/>
    <row r="7071" s="686" customFormat="1" ht="20.25" customHeight="1"/>
    <row r="7072" s="686" customFormat="1" ht="20.25" customHeight="1"/>
    <row r="7073" s="686" customFormat="1" ht="20.25" customHeight="1"/>
    <row r="7074" s="686" customFormat="1" ht="20.25" customHeight="1"/>
    <row r="7075" s="686" customFormat="1" ht="20.25" customHeight="1"/>
    <row r="7076" s="686" customFormat="1" ht="20.25" customHeight="1"/>
    <row r="7077" s="686" customFormat="1" ht="20.25" customHeight="1"/>
    <row r="7078" s="686" customFormat="1" ht="20.25" customHeight="1"/>
    <row r="7079" s="686" customFormat="1" ht="20.25" customHeight="1"/>
    <row r="7080" s="686" customFormat="1" ht="20.25" customHeight="1"/>
    <row r="7081" s="686" customFormat="1" ht="20.25" customHeight="1"/>
    <row r="7082" s="686" customFormat="1" ht="20.25" customHeight="1"/>
    <row r="7083" s="686" customFormat="1" ht="20.25" customHeight="1"/>
    <row r="7084" s="686" customFormat="1" ht="20.25" customHeight="1"/>
    <row r="7085" s="686" customFormat="1" ht="20.25" customHeight="1"/>
    <row r="7086" s="686" customFormat="1" ht="20.25" customHeight="1"/>
    <row r="7087" s="686" customFormat="1" ht="20.25" customHeight="1"/>
    <row r="7088" s="686" customFormat="1" ht="20.25" customHeight="1"/>
    <row r="7089" s="686" customFormat="1" ht="20.25" customHeight="1"/>
    <row r="7090" s="686" customFormat="1" ht="20.25" customHeight="1"/>
    <row r="7091" s="686" customFormat="1" ht="20.25" customHeight="1"/>
    <row r="7092" s="686" customFormat="1" ht="20.25" customHeight="1"/>
    <row r="7093" s="686" customFormat="1" ht="20.25" customHeight="1"/>
    <row r="7094" s="686" customFormat="1" ht="20.25" customHeight="1"/>
    <row r="7095" s="686" customFormat="1" ht="20.25" customHeight="1"/>
    <row r="7096" s="686" customFormat="1" ht="20.25" customHeight="1"/>
    <row r="7097" s="686" customFormat="1" ht="20.25" customHeight="1"/>
    <row r="7098" s="686" customFormat="1" ht="20.25" customHeight="1"/>
    <row r="7099" s="686" customFormat="1" ht="20.25" customHeight="1"/>
    <row r="7100" s="686" customFormat="1" ht="20.25" customHeight="1"/>
    <row r="7101" s="686" customFormat="1" ht="20.25" customHeight="1"/>
    <row r="7102" s="686" customFormat="1" ht="20.25" customHeight="1"/>
    <row r="7103" s="686" customFormat="1" ht="20.25" customHeight="1"/>
    <row r="7104" s="686" customFormat="1" ht="20.25" customHeight="1"/>
    <row r="7105" s="686" customFormat="1" ht="20.25" customHeight="1"/>
    <row r="7106" s="686" customFormat="1" ht="20.25" customHeight="1"/>
    <row r="7107" s="686" customFormat="1" ht="20.25" customHeight="1"/>
    <row r="7108" s="686" customFormat="1" ht="20.25" customHeight="1"/>
    <row r="7109" s="686" customFormat="1" ht="20.25" customHeight="1"/>
    <row r="7110" s="686" customFormat="1" ht="20.25" customHeight="1"/>
    <row r="7111" s="686" customFormat="1" ht="20.25" customHeight="1"/>
    <row r="7112" s="686" customFormat="1" ht="20.25" customHeight="1"/>
    <row r="7113" s="686" customFormat="1" ht="20.25" customHeight="1"/>
    <row r="7114" s="686" customFormat="1" ht="20.25" customHeight="1"/>
    <row r="7115" s="686" customFormat="1" ht="20.25" customHeight="1"/>
    <row r="7116" s="686" customFormat="1" ht="20.25" customHeight="1"/>
    <row r="7117" s="686" customFormat="1" ht="20.25" customHeight="1"/>
    <row r="7118" s="686" customFormat="1" ht="20.25" customHeight="1"/>
    <row r="7119" s="686" customFormat="1" ht="20.25" customHeight="1"/>
    <row r="7120" s="686" customFormat="1" ht="20.25" customHeight="1"/>
    <row r="7121" s="686" customFormat="1" ht="20.25" customHeight="1"/>
    <row r="7122" s="686" customFormat="1" ht="20.25" customHeight="1"/>
    <row r="7123" s="686" customFormat="1" ht="20.25" customHeight="1"/>
    <row r="7124" s="686" customFormat="1" ht="20.25" customHeight="1"/>
    <row r="7125" s="686" customFormat="1" ht="20.25" customHeight="1"/>
    <row r="7126" s="686" customFormat="1" ht="20.25" customHeight="1"/>
    <row r="7127" s="686" customFormat="1" ht="20.25" customHeight="1"/>
    <row r="7128" s="686" customFormat="1" ht="20.25" customHeight="1"/>
    <row r="7129" s="686" customFormat="1" ht="20.25" customHeight="1"/>
    <row r="7130" s="686" customFormat="1" ht="20.25" customHeight="1"/>
    <row r="7131" s="686" customFormat="1" ht="20.25" customHeight="1"/>
    <row r="7132" s="686" customFormat="1" ht="20.25" customHeight="1"/>
    <row r="7133" s="686" customFormat="1" ht="20.25" customHeight="1"/>
    <row r="7134" s="686" customFormat="1" ht="20.25" customHeight="1"/>
    <row r="7135" s="686" customFormat="1" ht="20.25" customHeight="1"/>
    <row r="7136" s="686" customFormat="1" ht="20.25" customHeight="1"/>
    <row r="7137" s="686" customFormat="1" ht="20.25" customHeight="1"/>
    <row r="7138" s="686" customFormat="1" ht="20.25" customHeight="1"/>
    <row r="7139" s="686" customFormat="1" ht="20.25" customHeight="1"/>
    <row r="7140" s="686" customFormat="1" ht="20.25" customHeight="1"/>
    <row r="7141" s="686" customFormat="1" ht="20.25" customHeight="1"/>
    <row r="7142" s="686" customFormat="1" ht="20.25" customHeight="1"/>
    <row r="7143" s="686" customFormat="1" ht="20.25" customHeight="1"/>
    <row r="7144" s="686" customFormat="1" ht="20.25" customHeight="1"/>
    <row r="7145" s="686" customFormat="1" ht="20.25" customHeight="1"/>
    <row r="7146" s="686" customFormat="1" ht="20.25" customHeight="1"/>
    <row r="7147" s="686" customFormat="1" ht="20.25" customHeight="1"/>
    <row r="7148" s="686" customFormat="1" ht="20.25" customHeight="1"/>
    <row r="7149" s="686" customFormat="1" ht="20.25" customHeight="1"/>
    <row r="7150" s="686" customFormat="1" ht="20.25" customHeight="1"/>
    <row r="7151" s="686" customFormat="1" ht="20.25" customHeight="1"/>
    <row r="7152" s="686" customFormat="1" ht="20.25" customHeight="1"/>
    <row r="7153" s="686" customFormat="1" ht="20.25" customHeight="1"/>
    <row r="7154" s="686" customFormat="1" ht="20.25" customHeight="1"/>
    <row r="7155" s="686" customFormat="1" ht="20.25" customHeight="1"/>
    <row r="7156" s="686" customFormat="1" ht="20.25" customHeight="1"/>
    <row r="7157" s="686" customFormat="1" ht="20.25" customHeight="1"/>
    <row r="7158" s="686" customFormat="1" ht="20.25" customHeight="1"/>
    <row r="7159" s="686" customFormat="1" ht="20.25" customHeight="1"/>
    <row r="7160" s="686" customFormat="1" ht="20.25" customHeight="1"/>
    <row r="7161" s="686" customFormat="1" ht="20.25" customHeight="1"/>
    <row r="7162" s="686" customFormat="1" ht="20.25" customHeight="1"/>
    <row r="7163" s="686" customFormat="1" ht="20.25" customHeight="1"/>
    <row r="7164" s="686" customFormat="1" ht="20.25" customHeight="1"/>
    <row r="7165" s="686" customFormat="1" ht="20.25" customHeight="1"/>
    <row r="7166" s="686" customFormat="1" ht="20.25" customHeight="1"/>
    <row r="7167" s="686" customFormat="1" ht="20.25" customHeight="1"/>
    <row r="7168" s="686" customFormat="1" ht="20.25" customHeight="1"/>
    <row r="7169" s="686" customFormat="1" ht="20.25" customHeight="1"/>
    <row r="7170" s="686" customFormat="1" ht="20.25" customHeight="1"/>
    <row r="7171" s="686" customFormat="1" ht="20.25" customHeight="1"/>
    <row r="7172" s="686" customFormat="1" ht="20.25" customHeight="1"/>
    <row r="7173" s="686" customFormat="1" ht="20.25" customHeight="1"/>
    <row r="7174" s="686" customFormat="1" ht="20.25" customHeight="1"/>
    <row r="7175" s="686" customFormat="1" ht="20.25" customHeight="1"/>
    <row r="7176" s="686" customFormat="1" ht="20.25" customHeight="1"/>
    <row r="7177" s="686" customFormat="1" ht="20.25" customHeight="1"/>
    <row r="7178" s="686" customFormat="1" ht="20.25" customHeight="1"/>
    <row r="7179" s="686" customFormat="1" ht="20.25" customHeight="1"/>
    <row r="7180" s="686" customFormat="1" ht="20.25" customHeight="1"/>
    <row r="7181" s="686" customFormat="1" ht="20.25" customHeight="1"/>
    <row r="7182" s="686" customFormat="1" ht="20.25" customHeight="1"/>
    <row r="7183" s="686" customFormat="1" ht="20.25" customHeight="1"/>
    <row r="7184" s="686" customFormat="1" ht="20.25" customHeight="1"/>
    <row r="7185" s="686" customFormat="1" ht="20.25" customHeight="1"/>
    <row r="7186" s="686" customFormat="1" ht="20.25" customHeight="1"/>
    <row r="7187" s="686" customFormat="1" ht="20.25" customHeight="1"/>
    <row r="7188" s="686" customFormat="1" ht="20.25" customHeight="1"/>
    <row r="7189" s="686" customFormat="1" ht="20.25" customHeight="1"/>
    <row r="7190" s="686" customFormat="1" ht="20.25" customHeight="1"/>
    <row r="7191" s="686" customFormat="1" ht="20.25" customHeight="1"/>
    <row r="7192" s="686" customFormat="1" ht="20.25" customHeight="1"/>
    <row r="7193" s="686" customFormat="1" ht="20.25" customHeight="1"/>
    <row r="7194" s="686" customFormat="1" ht="20.25" customHeight="1"/>
    <row r="7195" s="686" customFormat="1" ht="20.25" customHeight="1"/>
    <row r="7196" s="686" customFormat="1" ht="20.25" customHeight="1"/>
    <row r="7197" s="686" customFormat="1" ht="20.25" customHeight="1"/>
    <row r="7198" s="686" customFormat="1" ht="20.25" customHeight="1"/>
    <row r="7199" s="686" customFormat="1" ht="20.25" customHeight="1"/>
    <row r="7200" s="686" customFormat="1" ht="20.25" customHeight="1"/>
    <row r="7201" s="686" customFormat="1" ht="20.25" customHeight="1"/>
    <row r="7202" s="686" customFormat="1" ht="20.25" customHeight="1"/>
    <row r="7203" s="686" customFormat="1" ht="20.25" customHeight="1"/>
    <row r="7204" s="686" customFormat="1" ht="20.25" customHeight="1"/>
    <row r="7205" s="686" customFormat="1" ht="20.25" customHeight="1"/>
    <row r="7206" s="686" customFormat="1" ht="20.25" customHeight="1"/>
    <row r="7207" s="686" customFormat="1" ht="20.25" customHeight="1"/>
    <row r="7208" s="686" customFormat="1" ht="20.25" customHeight="1"/>
    <row r="7209" s="686" customFormat="1" ht="20.25" customHeight="1"/>
    <row r="7210" s="686" customFormat="1" ht="20.25" customHeight="1"/>
    <row r="7211" s="686" customFormat="1" ht="20.25" customHeight="1"/>
    <row r="7212" s="686" customFormat="1" ht="20.25" customHeight="1"/>
    <row r="7213" s="686" customFormat="1" ht="20.25" customHeight="1"/>
    <row r="7214" s="686" customFormat="1" ht="20.25" customHeight="1"/>
    <row r="7215" s="686" customFormat="1" ht="20.25" customHeight="1"/>
    <row r="7216" s="686" customFormat="1" ht="20.25" customHeight="1"/>
    <row r="7217" s="686" customFormat="1" ht="20.25" customHeight="1"/>
    <row r="7218" s="686" customFormat="1" ht="20.25" customHeight="1"/>
    <row r="7219" s="686" customFormat="1" ht="20.25" customHeight="1"/>
    <row r="7220" s="686" customFormat="1" ht="20.25" customHeight="1"/>
    <row r="7221" s="686" customFormat="1" ht="20.25" customHeight="1"/>
    <row r="7222" s="686" customFormat="1" ht="20.25" customHeight="1"/>
    <row r="7223" s="686" customFormat="1" ht="20.25" customHeight="1"/>
    <row r="7224" s="686" customFormat="1" ht="20.25" customHeight="1"/>
    <row r="7225" s="686" customFormat="1" ht="20.25" customHeight="1"/>
    <row r="7226" s="686" customFormat="1" ht="20.25" customHeight="1"/>
    <row r="7227" s="686" customFormat="1" ht="20.25" customHeight="1"/>
    <row r="7228" s="686" customFormat="1" ht="20.25" customHeight="1"/>
    <row r="7229" s="686" customFormat="1" ht="20.25" customHeight="1"/>
    <row r="7230" s="686" customFormat="1" ht="20.25" customHeight="1"/>
    <row r="7231" s="686" customFormat="1" ht="20.25" customHeight="1"/>
    <row r="7232" s="686" customFormat="1" ht="20.25" customHeight="1"/>
    <row r="7233" s="686" customFormat="1" ht="20.25" customHeight="1"/>
    <row r="7234" s="686" customFormat="1" ht="20.25" customHeight="1"/>
    <row r="7235" s="686" customFormat="1" ht="20.25" customHeight="1"/>
    <row r="7236" s="686" customFormat="1" ht="20.25" customHeight="1"/>
    <row r="7237" s="686" customFormat="1" ht="20.25" customHeight="1"/>
    <row r="7238" s="686" customFormat="1" ht="20.25" customHeight="1"/>
    <row r="7239" s="686" customFormat="1" ht="20.25" customHeight="1"/>
    <row r="7240" s="686" customFormat="1" ht="20.25" customHeight="1"/>
    <row r="7241" s="686" customFormat="1" ht="20.25" customHeight="1"/>
    <row r="7242" s="686" customFormat="1" ht="20.25" customHeight="1"/>
    <row r="7243" s="686" customFormat="1" ht="20.25" customHeight="1"/>
    <row r="7244" s="686" customFormat="1" ht="20.25" customHeight="1"/>
    <row r="7245" s="686" customFormat="1" ht="20.25" customHeight="1"/>
    <row r="7246" s="686" customFormat="1" ht="20.25" customHeight="1"/>
    <row r="7247" s="686" customFormat="1" ht="20.25" customHeight="1"/>
    <row r="7248" s="686" customFormat="1" ht="20.25" customHeight="1"/>
    <row r="7249" s="686" customFormat="1" ht="20.25" customHeight="1"/>
    <row r="7250" s="686" customFormat="1" ht="20.25" customHeight="1"/>
    <row r="7251" s="686" customFormat="1" ht="20.25" customHeight="1"/>
    <row r="7252" s="686" customFormat="1" ht="20.25" customHeight="1"/>
    <row r="7253" s="686" customFormat="1" ht="20.25" customHeight="1"/>
    <row r="7254" s="686" customFormat="1" ht="20.25" customHeight="1"/>
    <row r="7255" s="686" customFormat="1" ht="20.25" customHeight="1"/>
    <row r="7256" s="686" customFormat="1" ht="20.25" customHeight="1"/>
    <row r="7257" s="686" customFormat="1" ht="20.25" customHeight="1"/>
    <row r="7258" s="686" customFormat="1" ht="20.25" customHeight="1"/>
    <row r="7259" s="686" customFormat="1" ht="20.25" customHeight="1"/>
    <row r="7260" s="686" customFormat="1" ht="20.25" customHeight="1"/>
    <row r="7261" s="686" customFormat="1" ht="20.25" customHeight="1"/>
    <row r="7262" s="686" customFormat="1" ht="20.25" customHeight="1"/>
    <row r="7263" s="686" customFormat="1" ht="20.25" customHeight="1"/>
    <row r="7264" s="686" customFormat="1" ht="20.25" customHeight="1"/>
    <row r="7265" s="686" customFormat="1" ht="20.25" customHeight="1"/>
    <row r="7266" s="686" customFormat="1" ht="20.25" customHeight="1"/>
    <row r="7267" s="686" customFormat="1" ht="20.25" customHeight="1"/>
    <row r="7268" s="686" customFormat="1" ht="20.25" customHeight="1"/>
    <row r="7269" s="686" customFormat="1" ht="20.25" customHeight="1"/>
    <row r="7270" s="686" customFormat="1" ht="20.25" customHeight="1"/>
    <row r="7271" s="686" customFormat="1" ht="20.25" customHeight="1"/>
    <row r="7272" s="686" customFormat="1" ht="20.25" customHeight="1"/>
    <row r="7273" s="686" customFormat="1" ht="20.25" customHeight="1"/>
    <row r="7274" s="686" customFormat="1" ht="20.25" customHeight="1"/>
    <row r="7275" s="686" customFormat="1" ht="20.25" customHeight="1"/>
    <row r="7276" s="686" customFormat="1" ht="20.25" customHeight="1"/>
    <row r="7277" s="686" customFormat="1" ht="20.25" customHeight="1"/>
    <row r="7278" s="686" customFormat="1" ht="20.25" customHeight="1"/>
    <row r="7279" s="686" customFormat="1" ht="20.25" customHeight="1"/>
    <row r="7280" s="686" customFormat="1" ht="20.25" customHeight="1"/>
    <row r="7281" s="686" customFormat="1" ht="20.25" customHeight="1"/>
    <row r="7282" s="686" customFormat="1" ht="20.25" customHeight="1"/>
    <row r="7283" s="686" customFormat="1" ht="20.25" customHeight="1"/>
    <row r="7284" s="686" customFormat="1" ht="20.25" customHeight="1"/>
    <row r="7285" s="686" customFormat="1" ht="20.25" customHeight="1"/>
    <row r="7286" s="686" customFormat="1" ht="20.25" customHeight="1"/>
    <row r="7287" s="686" customFormat="1" ht="20.25" customHeight="1"/>
    <row r="7288" s="686" customFormat="1" ht="20.25" customHeight="1"/>
    <row r="7289" s="686" customFormat="1" ht="20.25" customHeight="1"/>
    <row r="7290" s="686" customFormat="1" ht="20.25" customHeight="1"/>
    <row r="7291" s="686" customFormat="1" ht="20.25" customHeight="1"/>
    <row r="7292" s="686" customFormat="1" ht="20.25" customHeight="1"/>
    <row r="7293" s="686" customFormat="1" ht="20.25" customHeight="1"/>
    <row r="7294" s="686" customFormat="1" ht="20.25" customHeight="1"/>
    <row r="7295" s="686" customFormat="1" ht="20.25" customHeight="1"/>
    <row r="7296" s="686" customFormat="1" ht="20.25" customHeight="1"/>
    <row r="7297" s="686" customFormat="1" ht="20.25" customHeight="1"/>
    <row r="7298" s="686" customFormat="1" ht="20.25" customHeight="1"/>
    <row r="7299" s="686" customFormat="1" ht="20.25" customHeight="1"/>
    <row r="7300" s="686" customFormat="1" ht="20.25" customHeight="1"/>
    <row r="7301" s="686" customFormat="1" ht="20.25" customHeight="1"/>
    <row r="7302" s="686" customFormat="1" ht="20.25" customHeight="1"/>
    <row r="7303" s="686" customFormat="1" ht="20.25" customHeight="1"/>
    <row r="7304" s="686" customFormat="1" ht="20.25" customHeight="1"/>
    <row r="7305" s="686" customFormat="1" ht="20.25" customHeight="1"/>
    <row r="7306" s="686" customFormat="1" ht="20.25" customHeight="1"/>
    <row r="7307" s="686" customFormat="1" ht="20.25" customHeight="1"/>
    <row r="7308" s="686" customFormat="1" ht="20.25" customHeight="1"/>
    <row r="7309" s="686" customFormat="1" ht="20.25" customHeight="1"/>
    <row r="7310" s="686" customFormat="1" ht="20.25" customHeight="1"/>
    <row r="7311" s="686" customFormat="1" ht="20.25" customHeight="1"/>
    <row r="7312" s="686" customFormat="1" ht="20.25" customHeight="1"/>
    <row r="7313" s="686" customFormat="1" ht="20.25" customHeight="1"/>
    <row r="7314" s="686" customFormat="1" ht="20.25" customHeight="1"/>
    <row r="7315" s="686" customFormat="1" ht="20.25" customHeight="1"/>
    <row r="7316" s="686" customFormat="1" ht="20.25" customHeight="1"/>
    <row r="7317" s="686" customFormat="1" ht="20.25" customHeight="1"/>
    <row r="7318" s="686" customFormat="1" ht="20.25" customHeight="1"/>
    <row r="7319" s="686" customFormat="1" ht="20.25" customHeight="1"/>
    <row r="7320" s="686" customFormat="1" ht="20.25" customHeight="1"/>
    <row r="7321" s="686" customFormat="1" ht="20.25" customHeight="1"/>
    <row r="7322" s="686" customFormat="1" ht="20.25" customHeight="1"/>
    <row r="7323" s="686" customFormat="1" ht="20.25" customHeight="1"/>
    <row r="7324" s="686" customFormat="1" ht="20.25" customHeight="1"/>
    <row r="7325" s="686" customFormat="1" ht="20.25" customHeight="1"/>
    <row r="7326" s="686" customFormat="1" ht="20.25" customHeight="1"/>
    <row r="7327" s="686" customFormat="1" ht="20.25" customHeight="1"/>
    <row r="7328" s="686" customFormat="1" ht="20.25" customHeight="1"/>
    <row r="7329" s="686" customFormat="1" ht="20.25" customHeight="1"/>
    <row r="7330" s="686" customFormat="1" ht="20.25" customHeight="1"/>
    <row r="7331" s="686" customFormat="1" ht="20.25" customHeight="1"/>
    <row r="7332" s="686" customFormat="1" ht="20.25" customHeight="1"/>
    <row r="7333" s="686" customFormat="1" ht="20.25" customHeight="1"/>
    <row r="7334" s="686" customFormat="1" ht="20.25" customHeight="1"/>
    <row r="7335" s="686" customFormat="1" ht="20.25" customHeight="1"/>
    <row r="7336" s="686" customFormat="1" ht="20.25" customHeight="1"/>
    <row r="7337" s="686" customFormat="1" ht="20.25" customHeight="1"/>
    <row r="7338" s="686" customFormat="1" ht="20.25" customHeight="1"/>
    <row r="7339" s="686" customFormat="1" ht="20.25" customHeight="1"/>
    <row r="7340" s="686" customFormat="1" ht="20.25" customHeight="1"/>
    <row r="7341" s="686" customFormat="1" ht="20.25" customHeight="1"/>
    <row r="7342" s="686" customFormat="1" ht="20.25" customHeight="1"/>
    <row r="7343" s="686" customFormat="1" ht="20.25" customHeight="1"/>
    <row r="7344" s="686" customFormat="1" ht="20.25" customHeight="1"/>
    <row r="7345" s="686" customFormat="1" ht="20.25" customHeight="1"/>
    <row r="7346" s="686" customFormat="1" ht="20.25" customHeight="1"/>
    <row r="7347" s="686" customFormat="1" ht="20.25" customHeight="1"/>
    <row r="7348" s="686" customFormat="1" ht="20.25" customHeight="1"/>
    <row r="7349" s="686" customFormat="1" ht="20.25" customHeight="1"/>
    <row r="7350" s="686" customFormat="1" ht="20.25" customHeight="1"/>
    <row r="7351" s="686" customFormat="1" ht="20.25" customHeight="1"/>
    <row r="7352" s="686" customFormat="1" ht="20.25" customHeight="1"/>
    <row r="7353" s="686" customFormat="1" ht="20.25" customHeight="1"/>
    <row r="7354" s="686" customFormat="1" ht="20.25" customHeight="1"/>
    <row r="7355" s="686" customFormat="1" ht="20.25" customHeight="1"/>
    <row r="7356" s="686" customFormat="1" ht="20.25" customHeight="1"/>
    <row r="7357" s="686" customFormat="1" ht="20.25" customHeight="1"/>
    <row r="7358" s="686" customFormat="1" ht="20.25" customHeight="1"/>
    <row r="7359" s="686" customFormat="1" ht="20.25" customHeight="1"/>
    <row r="7360" s="686" customFormat="1" ht="20.25" customHeight="1"/>
    <row r="7361" s="686" customFormat="1" ht="20.25" customHeight="1"/>
    <row r="7362" s="686" customFormat="1" ht="20.25" customHeight="1"/>
    <row r="7363" s="686" customFormat="1" ht="20.25" customHeight="1"/>
    <row r="7364" s="686" customFormat="1" ht="20.25" customHeight="1"/>
    <row r="7365" s="686" customFormat="1" ht="20.25" customHeight="1"/>
    <row r="7366" s="686" customFormat="1" ht="20.25" customHeight="1"/>
    <row r="7367" s="686" customFormat="1" ht="20.25" customHeight="1"/>
    <row r="7368" s="686" customFormat="1" ht="20.25" customHeight="1"/>
    <row r="7369" s="686" customFormat="1" ht="20.25" customHeight="1"/>
    <row r="7370" s="686" customFormat="1" ht="20.25" customHeight="1"/>
    <row r="7371" s="686" customFormat="1" ht="20.25" customHeight="1"/>
    <row r="7372" s="686" customFormat="1" ht="20.25" customHeight="1"/>
    <row r="7373" s="686" customFormat="1" ht="20.25" customHeight="1"/>
    <row r="7374" s="686" customFormat="1" ht="20.25" customHeight="1"/>
    <row r="7375" s="686" customFormat="1" ht="20.25" customHeight="1"/>
    <row r="7376" s="686" customFormat="1" ht="20.25" customHeight="1"/>
    <row r="7377" s="686" customFormat="1" ht="20.25" customHeight="1"/>
    <row r="7378" s="686" customFormat="1" ht="20.25" customHeight="1"/>
    <row r="7379" s="686" customFormat="1" ht="20.25" customHeight="1"/>
    <row r="7380" s="686" customFormat="1" ht="20.25" customHeight="1"/>
    <row r="7381" s="686" customFormat="1" ht="20.25" customHeight="1"/>
    <row r="7382" s="686" customFormat="1" ht="20.25" customHeight="1"/>
    <row r="7383" s="686" customFormat="1" ht="20.25" customHeight="1"/>
    <row r="7384" s="686" customFormat="1" ht="20.25" customHeight="1"/>
    <row r="7385" s="686" customFormat="1" ht="20.25" customHeight="1"/>
    <row r="7386" s="686" customFormat="1" ht="20.25" customHeight="1"/>
    <row r="7387" s="686" customFormat="1" ht="20.25" customHeight="1"/>
    <row r="7388" s="686" customFormat="1" ht="20.25" customHeight="1"/>
    <row r="7389" s="686" customFormat="1" ht="20.25" customHeight="1"/>
    <row r="7390" s="686" customFormat="1" ht="20.25" customHeight="1"/>
    <row r="7391" s="686" customFormat="1" ht="20.25" customHeight="1"/>
    <row r="7392" s="686" customFormat="1" ht="20.25" customHeight="1"/>
    <row r="7393" s="686" customFormat="1" ht="20.25" customHeight="1"/>
    <row r="7394" s="686" customFormat="1" ht="20.25" customHeight="1"/>
    <row r="7395" s="686" customFormat="1" ht="20.25" customHeight="1"/>
    <row r="7396" s="686" customFormat="1" ht="20.25" customHeight="1"/>
    <row r="7397" s="686" customFormat="1" ht="20.25" customHeight="1"/>
    <row r="7398" s="686" customFormat="1" ht="20.25" customHeight="1"/>
    <row r="7399" s="686" customFormat="1" ht="20.25" customHeight="1"/>
    <row r="7400" s="686" customFormat="1" ht="20.25" customHeight="1"/>
    <row r="7401" s="686" customFormat="1" ht="20.25" customHeight="1"/>
    <row r="7402" s="686" customFormat="1" ht="20.25" customHeight="1"/>
    <row r="7403" s="686" customFormat="1" ht="20.25" customHeight="1"/>
    <row r="7404" s="686" customFormat="1" ht="20.25" customHeight="1"/>
    <row r="7405" s="686" customFormat="1" ht="20.25" customHeight="1"/>
    <row r="7406" s="686" customFormat="1" ht="20.25" customHeight="1"/>
    <row r="7407" s="686" customFormat="1" ht="20.25" customHeight="1"/>
    <row r="7408" s="686" customFormat="1" ht="20.25" customHeight="1"/>
    <row r="7409" s="686" customFormat="1" ht="20.25" customHeight="1"/>
    <row r="7410" s="686" customFormat="1" ht="20.25" customHeight="1"/>
    <row r="7411" s="686" customFormat="1" ht="20.25" customHeight="1"/>
    <row r="7412" s="686" customFormat="1" ht="20.25" customHeight="1"/>
    <row r="7413" s="686" customFormat="1" ht="20.25" customHeight="1"/>
    <row r="7414" s="686" customFormat="1" ht="20.25" customHeight="1"/>
    <row r="7415" s="686" customFormat="1" ht="20.25" customHeight="1"/>
    <row r="7416" s="686" customFormat="1" ht="20.25" customHeight="1"/>
    <row r="7417" s="686" customFormat="1" ht="20.25" customHeight="1"/>
    <row r="7418" s="686" customFormat="1" ht="20.25" customHeight="1"/>
    <row r="7419" s="686" customFormat="1" ht="20.25" customHeight="1"/>
    <row r="7420" s="686" customFormat="1" ht="20.25" customHeight="1"/>
    <row r="7421" s="686" customFormat="1" ht="20.25" customHeight="1"/>
    <row r="7422" s="686" customFormat="1" ht="20.25" customHeight="1"/>
    <row r="7423" s="686" customFormat="1" ht="20.25" customHeight="1"/>
    <row r="7424" s="686" customFormat="1" ht="20.25" customHeight="1"/>
    <row r="7425" s="686" customFormat="1" ht="20.25" customHeight="1"/>
    <row r="7426" s="686" customFormat="1" ht="20.25" customHeight="1"/>
    <row r="7427" s="686" customFormat="1" ht="20.25" customHeight="1"/>
    <row r="7428" s="686" customFormat="1" ht="20.25" customHeight="1"/>
    <row r="7429" s="686" customFormat="1" ht="20.25" customHeight="1"/>
    <row r="7430" s="686" customFormat="1" ht="20.25" customHeight="1"/>
    <row r="7431" s="686" customFormat="1" ht="20.25" customHeight="1"/>
    <row r="7432" s="686" customFormat="1" ht="20.25" customHeight="1"/>
    <row r="7433" s="686" customFormat="1" ht="20.25" customHeight="1"/>
    <row r="7434" s="686" customFormat="1" ht="20.25" customHeight="1"/>
    <row r="7435" s="686" customFormat="1" ht="20.25" customHeight="1"/>
    <row r="7436" s="686" customFormat="1" ht="20.25" customHeight="1"/>
    <row r="7437" s="686" customFormat="1" ht="20.25" customHeight="1"/>
    <row r="7438" s="686" customFormat="1" ht="20.25" customHeight="1"/>
    <row r="7439" s="686" customFormat="1" ht="20.25" customHeight="1"/>
    <row r="7440" s="686" customFormat="1" ht="20.25" customHeight="1"/>
    <row r="7441" s="686" customFormat="1" ht="20.25" customHeight="1"/>
    <row r="7442" s="686" customFormat="1" ht="20.25" customHeight="1"/>
    <row r="7443" s="686" customFormat="1" ht="20.25" customHeight="1"/>
    <row r="7444" s="686" customFormat="1" ht="20.25" customHeight="1"/>
    <row r="7445" s="686" customFormat="1" ht="20.25" customHeight="1"/>
    <row r="7446" s="686" customFormat="1" ht="20.25" customHeight="1"/>
    <row r="7447" s="686" customFormat="1" ht="20.25" customHeight="1"/>
    <row r="7448" s="686" customFormat="1" ht="20.25" customHeight="1"/>
    <row r="7449" s="686" customFormat="1" ht="20.25" customHeight="1"/>
    <row r="7450" s="686" customFormat="1" ht="20.25" customHeight="1"/>
    <row r="7451" s="686" customFormat="1" ht="20.25" customHeight="1"/>
    <row r="7452" s="686" customFormat="1" ht="20.25" customHeight="1"/>
    <row r="7453" s="686" customFormat="1" ht="20.25" customHeight="1"/>
    <row r="7454" s="686" customFormat="1" ht="20.25" customHeight="1"/>
    <row r="7455" s="686" customFormat="1" ht="20.25" customHeight="1"/>
    <row r="7456" s="686" customFormat="1" ht="20.25" customHeight="1"/>
    <row r="7457" s="686" customFormat="1" ht="20.25" customHeight="1"/>
    <row r="7458" s="686" customFormat="1" ht="20.25" customHeight="1"/>
    <row r="7459" s="686" customFormat="1" ht="20.25" customHeight="1"/>
    <row r="7460" s="686" customFormat="1" ht="20.25" customHeight="1"/>
    <row r="7461" s="686" customFormat="1" ht="20.25" customHeight="1"/>
    <row r="7462" s="686" customFormat="1" ht="20.25" customHeight="1"/>
    <row r="7463" s="686" customFormat="1" ht="20.25" customHeight="1"/>
    <row r="7464" s="686" customFormat="1" ht="20.25" customHeight="1"/>
    <row r="7465" s="686" customFormat="1" ht="20.25" customHeight="1"/>
    <row r="7466" s="686" customFormat="1" ht="20.25" customHeight="1"/>
    <row r="7467" s="686" customFormat="1" ht="20.25" customHeight="1"/>
    <row r="7468" s="686" customFormat="1" ht="20.25" customHeight="1"/>
    <row r="7469" s="686" customFormat="1" ht="20.25" customHeight="1"/>
    <row r="7470" s="686" customFormat="1" ht="20.25" customHeight="1"/>
    <row r="7471" s="686" customFormat="1" ht="20.25" customHeight="1"/>
    <row r="7472" s="686" customFormat="1" ht="20.25" customHeight="1"/>
    <row r="7473" s="686" customFormat="1" ht="20.25" customHeight="1"/>
    <row r="7474" s="686" customFormat="1" ht="20.25" customHeight="1"/>
    <row r="7475" s="686" customFormat="1" ht="20.25" customHeight="1"/>
    <row r="7476" s="686" customFormat="1" ht="20.25" customHeight="1"/>
    <row r="7477" s="686" customFormat="1" ht="20.25" customHeight="1"/>
    <row r="7478" s="686" customFormat="1" ht="20.25" customHeight="1"/>
    <row r="7479" s="686" customFormat="1" ht="20.25" customHeight="1"/>
    <row r="7480" s="686" customFormat="1" ht="20.25" customHeight="1"/>
    <row r="7481" s="686" customFormat="1" ht="20.25" customHeight="1"/>
    <row r="7482" s="686" customFormat="1" ht="20.25" customHeight="1"/>
    <row r="7483" s="686" customFormat="1" ht="20.25" customHeight="1"/>
    <row r="7484" s="686" customFormat="1" ht="20.25" customHeight="1"/>
    <row r="7485" s="686" customFormat="1" ht="20.25" customHeight="1"/>
    <row r="7486" s="686" customFormat="1" ht="20.25" customHeight="1"/>
    <row r="7487" s="686" customFormat="1" ht="20.25" customHeight="1"/>
    <row r="7488" s="686" customFormat="1" ht="20.25" customHeight="1"/>
    <row r="7489" s="686" customFormat="1" ht="20.25" customHeight="1"/>
    <row r="7490" s="686" customFormat="1" ht="20.25" customHeight="1"/>
    <row r="7491" s="686" customFormat="1" ht="20.25" customHeight="1"/>
    <row r="7492" s="686" customFormat="1" ht="20.25" customHeight="1"/>
    <row r="7493" s="686" customFormat="1" ht="20.25" customHeight="1"/>
    <row r="7494" s="686" customFormat="1" ht="20.25" customHeight="1"/>
    <row r="7495" s="686" customFormat="1" ht="20.25" customHeight="1"/>
    <row r="7496" s="686" customFormat="1" ht="20.25" customHeight="1"/>
    <row r="7497" s="686" customFormat="1" ht="20.25" customHeight="1"/>
    <row r="7498" s="686" customFormat="1" ht="20.25" customHeight="1"/>
    <row r="7499" s="686" customFormat="1" ht="20.25" customHeight="1"/>
    <row r="7500" s="686" customFormat="1" ht="20.25" customHeight="1"/>
    <row r="7501" s="686" customFormat="1" ht="20.25" customHeight="1"/>
    <row r="7502" s="686" customFormat="1" ht="20.25" customHeight="1"/>
    <row r="7503" s="686" customFormat="1" ht="20.25" customHeight="1"/>
    <row r="7504" s="686" customFormat="1" ht="20.25" customHeight="1"/>
    <row r="7505" s="686" customFormat="1" ht="20.25" customHeight="1"/>
    <row r="7506" s="686" customFormat="1" ht="20.25" customHeight="1"/>
    <row r="7507" s="686" customFormat="1" ht="20.25" customHeight="1"/>
    <row r="7508" s="686" customFormat="1" ht="20.25" customHeight="1"/>
    <row r="7509" s="686" customFormat="1" ht="20.25" customHeight="1"/>
    <row r="7510" s="686" customFormat="1" ht="20.25" customHeight="1"/>
    <row r="7511" s="686" customFormat="1" ht="20.25" customHeight="1"/>
    <row r="7512" s="686" customFormat="1" ht="20.25" customHeight="1"/>
    <row r="7513" s="686" customFormat="1" ht="20.25" customHeight="1"/>
    <row r="7514" s="686" customFormat="1" ht="20.25" customHeight="1"/>
    <row r="7515" s="686" customFormat="1" ht="20.25" customHeight="1"/>
    <row r="7516" s="686" customFormat="1" ht="20.25" customHeight="1"/>
    <row r="7517" s="686" customFormat="1" ht="20.25" customHeight="1"/>
    <row r="7518" s="686" customFormat="1" ht="20.25" customHeight="1"/>
    <row r="7519" s="686" customFormat="1" ht="20.25" customHeight="1"/>
    <row r="7520" s="686" customFormat="1" ht="20.25" customHeight="1"/>
    <row r="7521" s="686" customFormat="1" ht="20.25" customHeight="1"/>
    <row r="7522" s="686" customFormat="1" ht="20.25" customHeight="1"/>
    <row r="7523" s="686" customFormat="1" ht="20.25" customHeight="1"/>
    <row r="7524" s="686" customFormat="1" ht="20.25" customHeight="1"/>
    <row r="7525" s="686" customFormat="1" ht="20.25" customHeight="1"/>
    <row r="7526" s="686" customFormat="1" ht="20.25" customHeight="1"/>
    <row r="7527" s="686" customFormat="1" ht="20.25" customHeight="1"/>
    <row r="7528" s="686" customFormat="1" ht="20.25" customHeight="1"/>
    <row r="7529" s="686" customFormat="1" ht="20.25" customHeight="1"/>
    <row r="7530" s="686" customFormat="1" ht="20.25" customHeight="1"/>
    <row r="7531" s="686" customFormat="1" ht="20.25" customHeight="1"/>
    <row r="7532" s="686" customFormat="1" ht="20.25" customHeight="1"/>
    <row r="7533" s="686" customFormat="1" ht="20.25" customHeight="1"/>
    <row r="7534" s="686" customFormat="1" ht="20.25" customHeight="1"/>
    <row r="7535" s="686" customFormat="1" ht="20.25" customHeight="1"/>
    <row r="7536" s="686" customFormat="1" ht="20.25" customHeight="1"/>
    <row r="7537" s="686" customFormat="1" ht="20.25" customHeight="1"/>
    <row r="7538" s="686" customFormat="1" ht="20.25" customHeight="1"/>
    <row r="7539" s="686" customFormat="1" ht="20.25" customHeight="1"/>
    <row r="7540" s="686" customFormat="1" ht="20.25" customHeight="1"/>
    <row r="7541" s="686" customFormat="1" ht="20.25" customHeight="1"/>
    <row r="7542" s="686" customFormat="1" ht="20.25" customHeight="1"/>
    <row r="7543" s="686" customFormat="1" ht="20.25" customHeight="1"/>
    <row r="7544" s="686" customFormat="1" ht="20.25" customHeight="1"/>
    <row r="7545" s="686" customFormat="1" ht="20.25" customHeight="1"/>
    <row r="7546" s="686" customFormat="1" ht="20.25" customHeight="1"/>
    <row r="7547" s="686" customFormat="1" ht="20.25" customHeight="1"/>
    <row r="7548" s="686" customFormat="1" ht="20.25" customHeight="1"/>
    <row r="7549" s="686" customFormat="1" ht="20.25" customHeight="1"/>
    <row r="7550" s="686" customFormat="1" ht="20.25" customHeight="1"/>
    <row r="7551" s="686" customFormat="1" ht="20.25" customHeight="1"/>
    <row r="7552" s="686" customFormat="1" ht="20.25" customHeight="1"/>
    <row r="7553" s="686" customFormat="1" ht="20.25" customHeight="1"/>
    <row r="7554" s="686" customFormat="1" ht="20.25" customHeight="1"/>
    <row r="7555" s="686" customFormat="1" ht="20.25" customHeight="1"/>
    <row r="7556" s="686" customFormat="1" ht="20.25" customHeight="1"/>
    <row r="7557" s="686" customFormat="1" ht="20.25" customHeight="1"/>
    <row r="7558" s="686" customFormat="1" ht="20.25" customHeight="1"/>
    <row r="7559" s="686" customFormat="1" ht="20.25" customHeight="1"/>
    <row r="7560" s="686" customFormat="1" ht="20.25" customHeight="1"/>
    <row r="7561" s="686" customFormat="1" ht="20.25" customHeight="1"/>
    <row r="7562" s="686" customFormat="1" ht="20.25" customHeight="1"/>
    <row r="7563" s="686" customFormat="1" ht="20.25" customHeight="1"/>
    <row r="7564" s="686" customFormat="1" ht="20.25" customHeight="1"/>
    <row r="7565" s="686" customFormat="1" ht="20.25" customHeight="1"/>
    <row r="7566" s="686" customFormat="1" ht="20.25" customHeight="1"/>
    <row r="7567" s="686" customFormat="1" ht="20.25" customHeight="1"/>
    <row r="7568" s="686" customFormat="1" ht="20.25" customHeight="1"/>
    <row r="7569" s="686" customFormat="1" ht="20.25" customHeight="1"/>
    <row r="7570" s="686" customFormat="1" ht="20.25" customHeight="1"/>
    <row r="7571" s="686" customFormat="1" ht="20.25" customHeight="1"/>
    <row r="7572" s="686" customFormat="1" ht="20.25" customHeight="1"/>
    <row r="7573" s="686" customFormat="1" ht="20.25" customHeight="1"/>
    <row r="7574" s="686" customFormat="1" ht="20.25" customHeight="1"/>
    <row r="7575" s="686" customFormat="1" ht="20.25" customHeight="1"/>
    <row r="7576" s="686" customFormat="1" ht="20.25" customHeight="1"/>
    <row r="7577" s="686" customFormat="1" ht="20.25" customHeight="1"/>
    <row r="7578" s="686" customFormat="1" ht="20.25" customHeight="1"/>
    <row r="7579" s="686" customFormat="1" ht="20.25" customHeight="1"/>
    <row r="7580" s="686" customFormat="1" ht="20.25" customHeight="1"/>
    <row r="7581" s="686" customFormat="1" ht="20.25" customHeight="1"/>
    <row r="7582" s="686" customFormat="1" ht="20.25" customHeight="1"/>
    <row r="7583" s="686" customFormat="1" ht="20.25" customHeight="1"/>
    <row r="7584" s="686" customFormat="1" ht="20.25" customHeight="1"/>
    <row r="7585" s="686" customFormat="1" ht="20.25" customHeight="1"/>
    <row r="7586" s="686" customFormat="1" ht="20.25" customHeight="1"/>
    <row r="7587" s="686" customFormat="1" ht="20.25" customHeight="1"/>
    <row r="7588" s="686" customFormat="1" ht="20.25" customHeight="1"/>
    <row r="7589" s="686" customFormat="1" ht="20.25" customHeight="1"/>
    <row r="7590" s="686" customFormat="1" ht="20.25" customHeight="1"/>
    <row r="7591" s="686" customFormat="1" ht="20.25" customHeight="1"/>
    <row r="7592" s="686" customFormat="1" ht="20.25" customHeight="1"/>
    <row r="7593" s="686" customFormat="1" ht="20.25" customHeight="1"/>
    <row r="7594" s="686" customFormat="1" ht="20.25" customHeight="1"/>
    <row r="7595" s="686" customFormat="1" ht="20.25" customHeight="1"/>
    <row r="7596" s="686" customFormat="1" ht="20.25" customHeight="1"/>
    <row r="7597" s="686" customFormat="1" ht="20.25" customHeight="1"/>
    <row r="7598" s="686" customFormat="1" ht="20.25" customHeight="1"/>
    <row r="7599" s="686" customFormat="1" ht="20.25" customHeight="1"/>
    <row r="7600" s="686" customFormat="1" ht="20.25" customHeight="1"/>
    <row r="7601" s="686" customFormat="1" ht="20.25" customHeight="1"/>
    <row r="7602" s="686" customFormat="1" ht="20.25" customHeight="1"/>
    <row r="7603" s="686" customFormat="1" ht="20.25" customHeight="1"/>
    <row r="7604" s="686" customFormat="1" ht="20.25" customHeight="1"/>
    <row r="7605" s="686" customFormat="1" ht="20.25" customHeight="1"/>
    <row r="7606" s="686" customFormat="1" ht="20.25" customHeight="1"/>
    <row r="7607" s="686" customFormat="1" ht="20.25" customHeight="1"/>
    <row r="7608" s="686" customFormat="1" ht="20.25" customHeight="1"/>
    <row r="7609" s="686" customFormat="1" ht="20.25" customHeight="1"/>
    <row r="7610" s="686" customFormat="1" ht="20.25" customHeight="1"/>
    <row r="7611" s="686" customFormat="1" ht="20.25" customHeight="1"/>
    <row r="7612" s="686" customFormat="1" ht="20.25" customHeight="1"/>
    <row r="7613" s="686" customFormat="1" ht="20.25" customHeight="1"/>
    <row r="7614" s="686" customFormat="1" ht="20.25" customHeight="1"/>
    <row r="7615" s="686" customFormat="1" ht="20.25" customHeight="1"/>
    <row r="7616" s="686" customFormat="1" ht="20.25" customHeight="1"/>
    <row r="7617" s="686" customFormat="1" ht="20.25" customHeight="1"/>
    <row r="7618" s="686" customFormat="1" ht="20.25" customHeight="1"/>
    <row r="7619" s="686" customFormat="1" ht="20.25" customHeight="1"/>
    <row r="7620" s="686" customFormat="1" ht="20.25" customHeight="1"/>
    <row r="7621" s="686" customFormat="1" ht="20.25" customHeight="1"/>
    <row r="7622" s="686" customFormat="1" ht="20.25" customHeight="1"/>
    <row r="7623" s="686" customFormat="1" ht="20.25" customHeight="1"/>
    <row r="7624" s="686" customFormat="1" ht="20.25" customHeight="1"/>
    <row r="7625" s="686" customFormat="1" ht="20.25" customHeight="1"/>
    <row r="7626" s="686" customFormat="1" ht="20.25" customHeight="1"/>
    <row r="7627" s="686" customFormat="1" ht="20.25" customHeight="1"/>
    <row r="7628" s="686" customFormat="1" ht="20.25" customHeight="1"/>
    <row r="7629" s="686" customFormat="1" ht="20.25" customHeight="1"/>
    <row r="7630" s="686" customFormat="1" ht="20.25" customHeight="1"/>
    <row r="7631" s="686" customFormat="1" ht="20.25" customHeight="1"/>
    <row r="7632" s="686" customFormat="1" ht="20.25" customHeight="1"/>
    <row r="7633" s="686" customFormat="1" ht="20.25" customHeight="1"/>
    <row r="7634" s="686" customFormat="1" ht="20.25" customHeight="1"/>
    <row r="7635" s="686" customFormat="1" ht="20.25" customHeight="1"/>
    <row r="7636" s="686" customFormat="1" ht="20.25" customHeight="1"/>
    <row r="7637" s="686" customFormat="1" ht="20.25" customHeight="1"/>
    <row r="7638" s="686" customFormat="1" ht="20.25" customHeight="1"/>
    <row r="7639" s="686" customFormat="1" ht="20.25" customHeight="1"/>
    <row r="7640" s="686" customFormat="1" ht="20.25" customHeight="1"/>
    <row r="7641" s="686" customFormat="1" ht="20.25" customHeight="1"/>
    <row r="7642" s="686" customFormat="1" ht="20.25" customHeight="1"/>
    <row r="7643" s="686" customFormat="1" ht="20.25" customHeight="1"/>
    <row r="7644" s="686" customFormat="1" ht="20.25" customHeight="1"/>
    <row r="7645" s="686" customFormat="1" ht="20.25" customHeight="1"/>
    <row r="7646" s="686" customFormat="1" ht="20.25" customHeight="1"/>
    <row r="7647" s="686" customFormat="1" ht="20.25" customHeight="1"/>
    <row r="7648" s="686" customFormat="1" ht="20.25" customHeight="1"/>
    <row r="7649" s="686" customFormat="1" ht="20.25" customHeight="1"/>
    <row r="7650" s="686" customFormat="1" ht="20.25" customHeight="1"/>
    <row r="7651" s="686" customFormat="1" ht="20.25" customHeight="1"/>
    <row r="7652" s="686" customFormat="1" ht="20.25" customHeight="1"/>
    <row r="7653" s="686" customFormat="1" ht="20.25" customHeight="1"/>
    <row r="7654" s="686" customFormat="1" ht="20.25" customHeight="1"/>
    <row r="7655" s="686" customFormat="1" ht="20.25" customHeight="1"/>
    <row r="7656" s="686" customFormat="1" ht="20.25" customHeight="1"/>
    <row r="7657" s="686" customFormat="1" ht="20.25" customHeight="1"/>
    <row r="7658" s="686" customFormat="1" ht="20.25" customHeight="1"/>
    <row r="7659" s="686" customFormat="1" ht="20.25" customHeight="1"/>
    <row r="7660" s="686" customFormat="1" ht="20.25" customHeight="1"/>
    <row r="7661" s="686" customFormat="1" ht="20.25" customHeight="1"/>
    <row r="7662" s="686" customFormat="1" ht="20.25" customHeight="1"/>
    <row r="7663" s="686" customFormat="1" ht="20.25" customHeight="1"/>
    <row r="7664" s="686" customFormat="1" ht="20.25" customHeight="1"/>
    <row r="7665" s="686" customFormat="1" ht="20.25" customHeight="1"/>
    <row r="7666" s="686" customFormat="1" ht="20.25" customHeight="1"/>
    <row r="7667" s="686" customFormat="1" ht="20.25" customHeight="1"/>
    <row r="7668" s="686" customFormat="1" ht="20.25" customHeight="1"/>
    <row r="7669" s="686" customFormat="1" ht="20.25" customHeight="1"/>
    <row r="7670" s="686" customFormat="1" ht="20.25" customHeight="1"/>
    <row r="7671" s="686" customFormat="1" ht="20.25" customHeight="1"/>
    <row r="7672" s="686" customFormat="1" ht="20.25" customHeight="1"/>
    <row r="7673" s="686" customFormat="1" ht="20.25" customHeight="1"/>
    <row r="7674" s="686" customFormat="1" ht="20.25" customHeight="1"/>
    <row r="7675" s="686" customFormat="1" ht="20.25" customHeight="1"/>
    <row r="7676" s="686" customFormat="1" ht="20.25" customHeight="1"/>
    <row r="7677" s="686" customFormat="1" ht="20.25" customHeight="1"/>
    <row r="7678" s="686" customFormat="1" ht="20.25" customHeight="1"/>
    <row r="7679" s="686" customFormat="1" ht="20.25" customHeight="1"/>
    <row r="7680" s="686" customFormat="1" ht="20.25" customHeight="1"/>
    <row r="7681" s="686" customFormat="1" ht="20.25" customHeight="1"/>
    <row r="7682" s="686" customFormat="1" ht="20.25" customHeight="1"/>
    <row r="7683" s="686" customFormat="1" ht="20.25" customHeight="1"/>
    <row r="7684" s="686" customFormat="1" ht="20.25" customHeight="1"/>
    <row r="7685" s="686" customFormat="1" ht="20.25" customHeight="1"/>
    <row r="7686" s="686" customFormat="1" ht="20.25" customHeight="1"/>
    <row r="7687" s="686" customFormat="1" ht="20.25" customHeight="1"/>
    <row r="7688" s="686" customFormat="1" ht="20.25" customHeight="1"/>
    <row r="7689" s="686" customFormat="1" ht="20.25" customHeight="1"/>
    <row r="7690" s="686" customFormat="1" ht="20.25" customHeight="1"/>
    <row r="7691" s="686" customFormat="1" ht="20.25" customHeight="1"/>
    <row r="7692" s="686" customFormat="1" ht="20.25" customHeight="1"/>
    <row r="7693" s="686" customFormat="1" ht="20.25" customHeight="1"/>
    <row r="7694" s="686" customFormat="1" ht="20.25" customHeight="1"/>
    <row r="7695" s="686" customFormat="1" ht="20.25" customHeight="1"/>
    <row r="7696" s="686" customFormat="1" ht="20.25" customHeight="1"/>
    <row r="7697" s="686" customFormat="1" ht="20.25" customHeight="1"/>
    <row r="7698" s="686" customFormat="1" ht="20.25" customHeight="1"/>
    <row r="7699" s="686" customFormat="1" ht="20.25" customHeight="1"/>
    <row r="7700" s="686" customFormat="1" ht="20.25" customHeight="1"/>
    <row r="7701" s="686" customFormat="1" ht="20.25" customHeight="1"/>
    <row r="7702" s="686" customFormat="1" ht="20.25" customHeight="1"/>
    <row r="7703" s="686" customFormat="1" ht="20.25" customHeight="1"/>
    <row r="7704" s="686" customFormat="1" ht="20.25" customHeight="1"/>
    <row r="7705" s="686" customFormat="1" ht="20.25" customHeight="1"/>
    <row r="7706" s="686" customFormat="1" ht="20.25" customHeight="1"/>
    <row r="7707" s="686" customFormat="1" ht="20.25" customHeight="1"/>
    <row r="7708" s="686" customFormat="1" ht="20.25" customHeight="1"/>
    <row r="7709" s="686" customFormat="1" ht="20.25" customHeight="1"/>
    <row r="7710" s="686" customFormat="1" ht="20.25" customHeight="1"/>
    <row r="7711" s="686" customFormat="1" ht="20.25" customHeight="1"/>
    <row r="7712" s="686" customFormat="1" ht="20.25" customHeight="1"/>
    <row r="7713" s="686" customFormat="1" ht="20.25" customHeight="1"/>
    <row r="7714" s="686" customFormat="1" ht="20.25" customHeight="1"/>
    <row r="7715" s="686" customFormat="1" ht="20.25" customHeight="1"/>
    <row r="7716" s="686" customFormat="1" ht="20.25" customHeight="1"/>
    <row r="7717" s="686" customFormat="1" ht="20.25" customHeight="1"/>
    <row r="7718" s="686" customFormat="1" ht="20.25" customHeight="1"/>
    <row r="7719" s="686" customFormat="1" ht="20.25" customHeight="1"/>
    <row r="7720" s="686" customFormat="1" ht="20.25" customHeight="1"/>
    <row r="7721" s="686" customFormat="1" ht="20.25" customHeight="1"/>
    <row r="7722" s="686" customFormat="1" ht="20.25" customHeight="1"/>
    <row r="7723" s="686" customFormat="1" ht="20.25" customHeight="1"/>
    <row r="7724" s="686" customFormat="1" ht="20.25" customHeight="1"/>
    <row r="7725" s="686" customFormat="1" ht="20.25" customHeight="1"/>
    <row r="7726" s="686" customFormat="1" ht="20.25" customHeight="1"/>
    <row r="7727" s="686" customFormat="1" ht="20.25" customHeight="1"/>
    <row r="7728" s="686" customFormat="1" ht="20.25" customHeight="1"/>
    <row r="7729" s="686" customFormat="1" ht="20.25" customHeight="1"/>
    <row r="7730" s="686" customFormat="1" ht="20.25" customHeight="1"/>
    <row r="7731" s="686" customFormat="1" ht="20.25" customHeight="1"/>
    <row r="7732" s="686" customFormat="1" ht="20.25" customHeight="1"/>
    <row r="7733" s="686" customFormat="1" ht="20.25" customHeight="1"/>
    <row r="7734" s="686" customFormat="1" ht="20.25" customHeight="1"/>
    <row r="7735" s="686" customFormat="1" ht="20.25" customHeight="1"/>
    <row r="7736" s="686" customFormat="1" ht="20.25" customHeight="1"/>
    <row r="7737" s="686" customFormat="1" ht="20.25" customHeight="1"/>
    <row r="7738" s="686" customFormat="1" ht="20.25" customHeight="1"/>
    <row r="7739" s="686" customFormat="1" ht="20.25" customHeight="1"/>
    <row r="7740" s="686" customFormat="1" ht="20.25" customHeight="1"/>
    <row r="7741" s="686" customFormat="1" ht="20.25" customHeight="1"/>
    <row r="7742" s="686" customFormat="1" ht="20.25" customHeight="1"/>
    <row r="7743" s="686" customFormat="1" ht="20.25" customHeight="1"/>
    <row r="7744" s="686" customFormat="1" ht="20.25" customHeight="1"/>
    <row r="7745" s="686" customFormat="1" ht="20.25" customHeight="1"/>
    <row r="7746" s="686" customFormat="1" ht="20.25" customHeight="1"/>
    <row r="7747" s="686" customFormat="1" ht="20.25" customHeight="1"/>
    <row r="7748" s="686" customFormat="1" ht="20.25" customHeight="1"/>
    <row r="7749" s="686" customFormat="1" ht="20.25" customHeight="1"/>
    <row r="7750" s="686" customFormat="1" ht="20.25" customHeight="1"/>
    <row r="7751" s="686" customFormat="1" ht="20.25" customHeight="1"/>
    <row r="7752" s="686" customFormat="1" ht="20.25" customHeight="1"/>
    <row r="7753" s="686" customFormat="1" ht="20.25" customHeight="1"/>
    <row r="7754" s="686" customFormat="1" ht="20.25" customHeight="1"/>
    <row r="7755" s="686" customFormat="1" ht="20.25" customHeight="1"/>
    <row r="7756" s="686" customFormat="1" ht="20.25" customHeight="1"/>
    <row r="7757" s="686" customFormat="1" ht="20.25" customHeight="1"/>
    <row r="7758" s="686" customFormat="1" ht="20.25" customHeight="1"/>
    <row r="7759" s="686" customFormat="1" ht="20.25" customHeight="1"/>
    <row r="7760" s="686" customFormat="1" ht="20.25" customHeight="1"/>
    <row r="7761" s="686" customFormat="1" ht="20.25" customHeight="1"/>
    <row r="7762" s="686" customFormat="1" ht="20.25" customHeight="1"/>
    <row r="7763" s="686" customFormat="1" ht="20.25" customHeight="1"/>
    <row r="7764" s="686" customFormat="1" ht="20.25" customHeight="1"/>
    <row r="7765" s="686" customFormat="1" ht="20.25" customHeight="1"/>
    <row r="7766" s="686" customFormat="1" ht="20.25" customHeight="1"/>
    <row r="7767" s="686" customFormat="1" ht="20.25" customHeight="1"/>
    <row r="7768" s="686" customFormat="1" ht="20.25" customHeight="1"/>
    <row r="7769" s="686" customFormat="1" ht="20.25" customHeight="1"/>
    <row r="7770" s="686" customFormat="1" ht="20.25" customHeight="1"/>
    <row r="7771" s="686" customFormat="1" ht="20.25" customHeight="1"/>
    <row r="7772" s="686" customFormat="1" ht="20.25" customHeight="1"/>
    <row r="7773" s="686" customFormat="1" ht="20.25" customHeight="1"/>
    <row r="7774" s="686" customFormat="1" ht="20.25" customHeight="1"/>
    <row r="7775" s="686" customFormat="1" ht="20.25" customHeight="1"/>
    <row r="7776" s="686" customFormat="1" ht="20.25" customHeight="1"/>
    <row r="7777" s="686" customFormat="1" ht="20.25" customHeight="1"/>
    <row r="7778" s="686" customFormat="1" ht="20.25" customHeight="1"/>
    <row r="7779" s="686" customFormat="1" ht="20.25" customHeight="1"/>
    <row r="7780" s="686" customFormat="1" ht="20.25" customHeight="1"/>
    <row r="7781" s="686" customFormat="1" ht="20.25" customHeight="1"/>
    <row r="7782" s="686" customFormat="1" ht="20.25" customHeight="1"/>
    <row r="7783" s="686" customFormat="1" ht="20.25" customHeight="1"/>
    <row r="7784" s="686" customFormat="1" ht="20.25" customHeight="1"/>
    <row r="7785" s="686" customFormat="1" ht="20.25" customHeight="1"/>
    <row r="7786" s="686" customFormat="1" ht="20.25" customHeight="1"/>
    <row r="7787" s="686" customFormat="1" ht="20.25" customHeight="1"/>
    <row r="7788" s="686" customFormat="1" ht="20.25" customHeight="1"/>
    <row r="7789" s="686" customFormat="1" ht="20.25" customHeight="1"/>
    <row r="7790" s="686" customFormat="1" ht="20.25" customHeight="1"/>
    <row r="7791" s="686" customFormat="1" ht="20.25" customHeight="1"/>
    <row r="7792" s="686" customFormat="1" ht="20.25" customHeight="1"/>
    <row r="7793" s="686" customFormat="1" ht="20.25" customHeight="1"/>
    <row r="7794" s="686" customFormat="1" ht="20.25" customHeight="1"/>
    <row r="7795" s="686" customFormat="1" ht="20.25" customHeight="1"/>
    <row r="7796" s="686" customFormat="1" ht="20.25" customHeight="1"/>
    <row r="7797" s="686" customFormat="1" ht="20.25" customHeight="1"/>
    <row r="7798" s="686" customFormat="1" ht="20.25" customHeight="1"/>
    <row r="7799" s="686" customFormat="1" ht="20.25" customHeight="1"/>
    <row r="7800" s="686" customFormat="1" ht="20.25" customHeight="1"/>
    <row r="7801" s="686" customFormat="1" ht="20.25" customHeight="1"/>
    <row r="7802" s="686" customFormat="1" ht="20.25" customHeight="1"/>
    <row r="7803" s="686" customFormat="1" ht="20.25" customHeight="1"/>
    <row r="7804" s="686" customFormat="1" ht="20.25" customHeight="1"/>
    <row r="7805" s="686" customFormat="1" ht="20.25" customHeight="1"/>
    <row r="7806" s="686" customFormat="1" ht="20.25" customHeight="1"/>
    <row r="7807" s="686" customFormat="1" ht="20.25" customHeight="1"/>
    <row r="7808" s="686" customFormat="1" ht="20.25" customHeight="1"/>
    <row r="7809" s="686" customFormat="1" ht="20.25" customHeight="1"/>
    <row r="7810" s="686" customFormat="1" ht="20.25" customHeight="1"/>
    <row r="7811" s="686" customFormat="1" ht="20.25" customHeight="1"/>
    <row r="7812" s="686" customFormat="1" ht="20.25" customHeight="1"/>
    <row r="7813" s="686" customFormat="1" ht="20.25" customHeight="1"/>
    <row r="7814" s="686" customFormat="1" ht="20.25" customHeight="1"/>
    <row r="7815" s="686" customFormat="1" ht="20.25" customHeight="1"/>
    <row r="7816" s="686" customFormat="1" ht="20.25" customHeight="1"/>
    <row r="7817" s="686" customFormat="1" ht="20.25" customHeight="1"/>
    <row r="7818" s="686" customFormat="1" ht="20.25" customHeight="1"/>
    <row r="7819" s="686" customFormat="1" ht="20.25" customHeight="1"/>
    <row r="7820" s="686" customFormat="1" ht="20.25" customHeight="1"/>
    <row r="7821" s="686" customFormat="1" ht="20.25" customHeight="1"/>
    <row r="7822" s="686" customFormat="1" ht="20.25" customHeight="1"/>
    <row r="7823" s="686" customFormat="1" ht="20.25" customHeight="1"/>
    <row r="7824" s="686" customFormat="1" ht="20.25" customHeight="1"/>
    <row r="7825" s="686" customFormat="1" ht="20.25" customHeight="1"/>
    <row r="7826" s="686" customFormat="1" ht="20.25" customHeight="1"/>
    <row r="7827" s="686" customFormat="1" ht="20.25" customHeight="1"/>
    <row r="7828" s="686" customFormat="1" ht="20.25" customHeight="1"/>
    <row r="7829" s="686" customFormat="1" ht="20.25" customHeight="1"/>
    <row r="7830" s="686" customFormat="1" ht="20.25" customHeight="1"/>
    <row r="7831" s="686" customFormat="1" ht="20.25" customHeight="1"/>
    <row r="7832" s="686" customFormat="1" ht="20.25" customHeight="1"/>
    <row r="7833" s="686" customFormat="1" ht="20.25" customHeight="1"/>
    <row r="7834" s="686" customFormat="1" ht="20.25" customHeight="1"/>
    <row r="7835" s="686" customFormat="1" ht="20.25" customHeight="1"/>
    <row r="7836" s="686" customFormat="1" ht="20.25" customHeight="1"/>
    <row r="7837" s="686" customFormat="1" ht="20.25" customHeight="1"/>
    <row r="7838" s="686" customFormat="1" ht="20.25" customHeight="1"/>
    <row r="7839" s="686" customFormat="1" ht="20.25" customHeight="1"/>
    <row r="7840" s="686" customFormat="1" ht="20.25" customHeight="1"/>
    <row r="7841" s="686" customFormat="1" ht="20.25" customHeight="1"/>
    <row r="7842" s="686" customFormat="1" ht="20.25" customHeight="1"/>
    <row r="7843" s="686" customFormat="1" ht="20.25" customHeight="1"/>
    <row r="7844" s="686" customFormat="1" ht="20.25" customHeight="1"/>
    <row r="7845" s="686" customFormat="1" ht="20.25" customHeight="1"/>
    <row r="7846" s="686" customFormat="1" ht="20.25" customHeight="1"/>
    <row r="7847" s="686" customFormat="1" ht="20.25" customHeight="1"/>
    <row r="7848" s="686" customFormat="1" ht="20.25" customHeight="1"/>
    <row r="7849" s="686" customFormat="1" ht="20.25" customHeight="1"/>
    <row r="7850" s="686" customFormat="1" ht="20.25" customHeight="1"/>
    <row r="7851" s="686" customFormat="1" ht="20.25" customHeight="1"/>
    <row r="7852" s="686" customFormat="1" ht="20.25" customHeight="1"/>
    <row r="7853" s="686" customFormat="1" ht="20.25" customHeight="1"/>
    <row r="7854" s="686" customFormat="1" ht="20.25" customHeight="1"/>
    <row r="7855" s="686" customFormat="1" ht="20.25" customHeight="1"/>
    <row r="7856" s="686" customFormat="1" ht="20.25" customHeight="1"/>
    <row r="7857" s="686" customFormat="1" ht="20.25" customHeight="1"/>
    <row r="7858" s="686" customFormat="1" ht="20.25" customHeight="1"/>
    <row r="7859" s="686" customFormat="1" ht="20.25" customHeight="1"/>
    <row r="7860" s="686" customFormat="1" ht="20.25" customHeight="1"/>
    <row r="7861" s="686" customFormat="1" ht="20.25" customHeight="1"/>
    <row r="7862" s="686" customFormat="1" ht="20.25" customHeight="1"/>
    <row r="7863" s="686" customFormat="1" ht="20.25" customHeight="1"/>
    <row r="7864" s="686" customFormat="1" ht="20.25" customHeight="1"/>
    <row r="7865" s="686" customFormat="1" ht="20.25" customHeight="1"/>
    <row r="7866" s="686" customFormat="1" ht="20.25" customHeight="1"/>
    <row r="7867" s="686" customFormat="1" ht="20.25" customHeight="1"/>
    <row r="7868" s="686" customFormat="1" ht="20.25" customHeight="1"/>
    <row r="7869" s="686" customFormat="1" ht="20.25" customHeight="1"/>
    <row r="7870" s="686" customFormat="1" ht="20.25" customHeight="1"/>
    <row r="7871" s="686" customFormat="1" ht="20.25" customHeight="1"/>
    <row r="7872" s="686" customFormat="1" ht="20.25" customHeight="1"/>
    <row r="7873" s="686" customFormat="1" ht="20.25" customHeight="1"/>
    <row r="7874" s="686" customFormat="1" ht="20.25" customHeight="1"/>
    <row r="7875" s="686" customFormat="1" ht="20.25" customHeight="1"/>
    <row r="7876" s="686" customFormat="1" ht="20.25" customHeight="1"/>
    <row r="7877" s="686" customFormat="1" ht="20.25" customHeight="1"/>
    <row r="7878" s="686" customFormat="1" ht="20.25" customHeight="1"/>
    <row r="7879" s="686" customFormat="1" ht="20.25" customHeight="1"/>
    <row r="7880" s="686" customFormat="1" ht="20.25" customHeight="1"/>
    <row r="7881" s="686" customFormat="1" ht="20.25" customHeight="1"/>
    <row r="7882" s="686" customFormat="1" ht="20.25" customHeight="1"/>
    <row r="7883" s="686" customFormat="1" ht="20.25" customHeight="1"/>
    <row r="7884" s="686" customFormat="1" ht="20.25" customHeight="1"/>
    <row r="7885" s="686" customFormat="1" ht="20.25" customHeight="1"/>
    <row r="7886" s="686" customFormat="1" ht="20.25" customHeight="1"/>
    <row r="7887" s="686" customFormat="1" ht="20.25" customHeight="1"/>
    <row r="7888" s="686" customFormat="1" ht="20.25" customHeight="1"/>
    <row r="7889" s="686" customFormat="1" ht="20.25" customHeight="1"/>
    <row r="7890" s="686" customFormat="1" ht="20.25" customHeight="1"/>
    <row r="7891" s="686" customFormat="1" ht="20.25" customHeight="1"/>
    <row r="7892" s="686" customFormat="1" ht="20.25" customHeight="1"/>
    <row r="7893" s="686" customFormat="1" ht="20.25" customHeight="1"/>
    <row r="7894" s="686" customFormat="1" ht="20.25" customHeight="1"/>
    <row r="7895" s="686" customFormat="1" ht="20.25" customHeight="1"/>
    <row r="7896" s="686" customFormat="1" ht="20.25" customHeight="1"/>
    <row r="7897" s="686" customFormat="1" ht="20.25" customHeight="1"/>
    <row r="7898" s="686" customFormat="1" ht="20.25" customHeight="1"/>
    <row r="7899" s="686" customFormat="1" ht="20.25" customHeight="1"/>
    <row r="7900" s="686" customFormat="1" ht="20.25" customHeight="1"/>
    <row r="7901" s="686" customFormat="1" ht="20.25" customHeight="1"/>
    <row r="7902" s="686" customFormat="1" ht="20.25" customHeight="1"/>
    <row r="7903" s="686" customFormat="1" ht="20.25" customHeight="1"/>
    <row r="7904" s="686" customFormat="1" ht="20.25" customHeight="1"/>
    <row r="7905" s="686" customFormat="1" ht="20.25" customHeight="1"/>
    <row r="7906" s="686" customFormat="1" ht="20.25" customHeight="1"/>
    <row r="7907" s="686" customFormat="1" ht="20.25" customHeight="1"/>
    <row r="7908" s="686" customFormat="1" ht="20.25" customHeight="1"/>
    <row r="7909" s="686" customFormat="1" ht="20.25" customHeight="1"/>
    <row r="7910" s="686" customFormat="1" ht="20.25" customHeight="1"/>
    <row r="7911" s="686" customFormat="1" ht="20.25" customHeight="1"/>
    <row r="7912" s="686" customFormat="1" ht="20.25" customHeight="1"/>
    <row r="7913" s="686" customFormat="1" ht="20.25" customHeight="1"/>
    <row r="7914" s="686" customFormat="1" ht="20.25" customHeight="1"/>
    <row r="7915" s="686" customFormat="1" ht="20.25" customHeight="1"/>
    <row r="7916" s="686" customFormat="1" ht="20.25" customHeight="1"/>
    <row r="7917" s="686" customFormat="1" ht="20.25" customHeight="1"/>
    <row r="7918" s="686" customFormat="1" ht="20.25" customHeight="1"/>
    <row r="7919" s="686" customFormat="1" ht="20.25" customHeight="1"/>
    <row r="7920" s="686" customFormat="1" ht="20.25" customHeight="1"/>
    <row r="7921" s="686" customFormat="1" ht="20.25" customHeight="1"/>
    <row r="7922" s="686" customFormat="1" ht="20.25" customHeight="1"/>
    <row r="7923" s="686" customFormat="1" ht="20.25" customHeight="1"/>
    <row r="7924" s="686" customFormat="1" ht="20.25" customHeight="1"/>
    <row r="7925" s="686" customFormat="1" ht="20.25" customHeight="1"/>
    <row r="7926" s="686" customFormat="1" ht="20.25" customHeight="1"/>
    <row r="7927" s="686" customFormat="1" ht="20.25" customHeight="1"/>
    <row r="7928" s="686" customFormat="1" ht="20.25" customHeight="1"/>
    <row r="7929" s="686" customFormat="1" ht="20.25" customHeight="1"/>
    <row r="7930" s="686" customFormat="1" ht="20.25" customHeight="1"/>
    <row r="7931" s="686" customFormat="1" ht="20.25" customHeight="1"/>
    <row r="7932" s="686" customFormat="1" ht="20.25" customHeight="1"/>
    <row r="7933" s="686" customFormat="1" ht="20.25" customHeight="1"/>
    <row r="7934" s="686" customFormat="1" ht="20.25" customHeight="1"/>
    <row r="7935" s="686" customFormat="1" ht="20.25" customHeight="1"/>
    <row r="7936" s="686" customFormat="1" ht="20.25" customHeight="1"/>
    <row r="7937" s="686" customFormat="1" ht="20.25" customHeight="1"/>
    <row r="7938" s="686" customFormat="1" ht="20.25" customHeight="1"/>
    <row r="7939" s="686" customFormat="1" ht="20.25" customHeight="1"/>
    <row r="7940" s="686" customFormat="1" ht="20.25" customHeight="1"/>
    <row r="7941" s="686" customFormat="1" ht="20.25" customHeight="1"/>
    <row r="7942" s="686" customFormat="1" ht="20.25" customHeight="1"/>
    <row r="7943" s="686" customFormat="1" ht="20.25" customHeight="1"/>
    <row r="7944" s="686" customFormat="1" ht="20.25" customHeight="1"/>
    <row r="7945" s="686" customFormat="1" ht="20.25" customHeight="1"/>
    <row r="7946" s="686" customFormat="1" ht="20.25" customHeight="1"/>
    <row r="7947" s="686" customFormat="1" ht="20.25" customHeight="1"/>
    <row r="7948" s="686" customFormat="1" ht="20.25" customHeight="1"/>
    <row r="7949" s="686" customFormat="1" ht="20.25" customHeight="1"/>
    <row r="7950" s="686" customFormat="1" ht="20.25" customHeight="1"/>
    <row r="7951" s="686" customFormat="1" ht="20.25" customHeight="1"/>
    <row r="7952" s="686" customFormat="1" ht="20.25" customHeight="1"/>
    <row r="7953" s="686" customFormat="1" ht="20.25" customHeight="1"/>
    <row r="7954" s="686" customFormat="1" ht="20.25" customHeight="1"/>
    <row r="7955" s="686" customFormat="1" ht="20.25" customHeight="1"/>
    <row r="7956" s="686" customFormat="1" ht="20.25" customHeight="1"/>
    <row r="7957" s="686" customFormat="1" ht="20.25" customHeight="1"/>
    <row r="7958" s="686" customFormat="1" ht="20.25" customHeight="1"/>
    <row r="7959" s="686" customFormat="1" ht="20.25" customHeight="1"/>
    <row r="7960" s="686" customFormat="1" ht="20.25" customHeight="1"/>
    <row r="7961" s="686" customFormat="1" ht="20.25" customHeight="1"/>
    <row r="7962" s="686" customFormat="1" ht="20.25" customHeight="1"/>
    <row r="7963" s="686" customFormat="1" ht="20.25" customHeight="1"/>
    <row r="7964" s="686" customFormat="1" ht="20.25" customHeight="1"/>
    <row r="7965" s="686" customFormat="1" ht="20.25" customHeight="1"/>
    <row r="7966" s="686" customFormat="1" ht="20.25" customHeight="1"/>
    <row r="7967" s="686" customFormat="1" ht="20.25" customHeight="1"/>
    <row r="7968" s="686" customFormat="1" ht="20.25" customHeight="1"/>
    <row r="7969" s="686" customFormat="1" ht="20.25" customHeight="1"/>
    <row r="7970" s="686" customFormat="1" ht="20.25" customHeight="1"/>
    <row r="7971" s="686" customFormat="1" ht="20.25" customHeight="1"/>
    <row r="7972" s="686" customFormat="1" ht="20.25" customHeight="1"/>
    <row r="7973" s="686" customFormat="1" ht="20.25" customHeight="1"/>
    <row r="7974" s="686" customFormat="1" ht="20.25" customHeight="1"/>
    <row r="7975" s="686" customFormat="1" ht="20.25" customHeight="1"/>
    <row r="7976" s="686" customFormat="1" ht="20.25" customHeight="1"/>
    <row r="7977" s="686" customFormat="1" ht="20.25" customHeight="1"/>
    <row r="7978" s="686" customFormat="1" ht="20.25" customHeight="1"/>
    <row r="7979" s="686" customFormat="1" ht="20.25" customHeight="1"/>
    <row r="7980" s="686" customFormat="1" ht="20.25" customHeight="1"/>
    <row r="7981" s="686" customFormat="1" ht="20.25" customHeight="1"/>
    <row r="7982" s="686" customFormat="1" ht="20.25" customHeight="1"/>
    <row r="7983" s="686" customFormat="1" ht="20.25" customHeight="1"/>
    <row r="7984" s="686" customFormat="1" ht="20.25" customHeight="1"/>
    <row r="7985" s="686" customFormat="1" ht="20.25" customHeight="1"/>
    <row r="7986" s="686" customFormat="1" ht="20.25" customHeight="1"/>
    <row r="7987" s="686" customFormat="1" ht="20.25" customHeight="1"/>
    <row r="7988" s="686" customFormat="1" ht="20.25" customHeight="1"/>
    <row r="7989" s="686" customFormat="1" ht="20.25" customHeight="1"/>
    <row r="7990" s="686" customFormat="1" ht="20.25" customHeight="1"/>
    <row r="7991" s="686" customFormat="1" ht="20.25" customHeight="1"/>
    <row r="7992" s="686" customFormat="1" ht="20.25" customHeight="1"/>
    <row r="7993" s="686" customFormat="1" ht="20.25" customHeight="1"/>
    <row r="7994" s="686" customFormat="1" ht="20.25" customHeight="1"/>
    <row r="7995" s="686" customFormat="1" ht="20.25" customHeight="1"/>
    <row r="7996" s="686" customFormat="1" ht="20.25" customHeight="1"/>
    <row r="7997" s="686" customFormat="1" ht="20.25" customHeight="1"/>
    <row r="7998" s="686" customFormat="1" ht="20.25" customHeight="1"/>
    <row r="7999" s="686" customFormat="1" ht="20.25" customHeight="1"/>
    <row r="8000" s="686" customFormat="1" ht="20.25" customHeight="1"/>
    <row r="8001" s="686" customFormat="1" ht="20.25" customHeight="1"/>
    <row r="8002" s="686" customFormat="1" ht="20.25" customHeight="1"/>
    <row r="8003" s="686" customFormat="1" ht="20.25" customHeight="1"/>
    <row r="8004" s="686" customFormat="1" ht="20.25" customHeight="1"/>
    <row r="8005" s="686" customFormat="1" ht="20.25" customHeight="1"/>
    <row r="8006" s="686" customFormat="1" ht="20.25" customHeight="1"/>
    <row r="8007" s="686" customFormat="1" ht="20.25" customHeight="1"/>
    <row r="8008" s="686" customFormat="1" ht="20.25" customHeight="1"/>
    <row r="8009" s="686" customFormat="1" ht="20.25" customHeight="1"/>
    <row r="8010" s="686" customFormat="1" ht="20.25" customHeight="1"/>
    <row r="8011" s="686" customFormat="1" ht="20.25" customHeight="1"/>
    <row r="8012" s="686" customFormat="1" ht="20.25" customHeight="1"/>
    <row r="8013" s="686" customFormat="1" ht="20.25" customHeight="1"/>
    <row r="8014" s="686" customFormat="1" ht="20.25" customHeight="1"/>
    <row r="8015" s="686" customFormat="1" ht="20.25" customHeight="1"/>
    <row r="8016" s="686" customFormat="1" ht="20.25" customHeight="1"/>
    <row r="8017" s="686" customFormat="1" ht="20.25" customHeight="1"/>
    <row r="8018" s="686" customFormat="1" ht="20.25" customHeight="1"/>
    <row r="8019" s="686" customFormat="1" ht="20.25" customHeight="1"/>
    <row r="8020" s="686" customFormat="1" ht="20.25" customHeight="1"/>
    <row r="8021" s="686" customFormat="1" ht="20.25" customHeight="1"/>
    <row r="8022" s="686" customFormat="1" ht="20.25" customHeight="1"/>
    <row r="8023" s="686" customFormat="1" ht="20.25" customHeight="1"/>
    <row r="8024" s="686" customFormat="1" ht="20.25" customHeight="1"/>
    <row r="8025" s="686" customFormat="1" ht="20.25" customHeight="1"/>
    <row r="8026" s="686" customFormat="1" ht="20.25" customHeight="1"/>
    <row r="8027" s="686" customFormat="1" ht="20.25" customHeight="1"/>
    <row r="8028" s="686" customFormat="1" ht="20.25" customHeight="1"/>
    <row r="8029" s="686" customFormat="1" ht="20.25" customHeight="1"/>
    <row r="8030" s="686" customFormat="1" ht="20.25" customHeight="1"/>
    <row r="8031" s="686" customFormat="1" ht="20.25" customHeight="1"/>
    <row r="8032" s="686" customFormat="1" ht="20.25" customHeight="1"/>
    <row r="8033" s="686" customFormat="1" ht="20.25" customHeight="1"/>
    <row r="8034" s="686" customFormat="1" ht="20.25" customHeight="1"/>
    <row r="8035" s="686" customFormat="1" ht="20.25" customHeight="1"/>
    <row r="8036" s="686" customFormat="1" ht="20.25" customHeight="1"/>
    <row r="8037" s="686" customFormat="1" ht="20.25" customHeight="1"/>
    <row r="8038" s="686" customFormat="1" ht="20.25" customHeight="1"/>
    <row r="8039" s="686" customFormat="1" ht="20.25" customHeight="1"/>
    <row r="8040" s="686" customFormat="1" ht="20.25" customHeight="1"/>
    <row r="8041" s="686" customFormat="1" ht="20.25" customHeight="1"/>
    <row r="8042" s="686" customFormat="1" ht="20.25" customHeight="1"/>
    <row r="8043" s="686" customFormat="1" ht="20.25" customHeight="1"/>
    <row r="8044" s="686" customFormat="1" ht="20.25" customHeight="1"/>
    <row r="8045" s="686" customFormat="1" ht="20.25" customHeight="1"/>
    <row r="8046" s="686" customFormat="1" ht="20.25" customHeight="1"/>
    <row r="8047" s="686" customFormat="1" ht="20.25" customHeight="1"/>
    <row r="8048" s="686" customFormat="1" ht="20.25" customHeight="1"/>
    <row r="8049" s="686" customFormat="1" ht="20.25" customHeight="1"/>
    <row r="8050" s="686" customFormat="1" ht="20.25" customHeight="1"/>
    <row r="8051" s="686" customFormat="1" ht="20.25" customHeight="1"/>
    <row r="8052" s="686" customFormat="1" ht="20.25" customHeight="1"/>
    <row r="8053" s="686" customFormat="1" ht="20.25" customHeight="1"/>
    <row r="8054" s="686" customFormat="1" ht="20.25" customHeight="1"/>
    <row r="8055" s="686" customFormat="1" ht="20.25" customHeight="1"/>
    <row r="8056" s="686" customFormat="1" ht="20.25" customHeight="1"/>
    <row r="8057" s="686" customFormat="1" ht="20.25" customHeight="1"/>
    <row r="8058" s="686" customFormat="1" ht="20.25" customHeight="1"/>
    <row r="8059" s="686" customFormat="1" ht="20.25" customHeight="1"/>
    <row r="8060" s="686" customFormat="1" ht="20.25" customHeight="1"/>
    <row r="8061" s="686" customFormat="1" ht="20.25" customHeight="1"/>
    <row r="8062" s="686" customFormat="1" ht="20.25" customHeight="1"/>
    <row r="8063" s="686" customFormat="1" ht="20.25" customHeight="1"/>
    <row r="8064" s="686" customFormat="1" ht="20.25" customHeight="1"/>
    <row r="8065" s="686" customFormat="1" ht="20.25" customHeight="1"/>
    <row r="8066" s="686" customFormat="1" ht="20.25" customHeight="1"/>
    <row r="8067" s="686" customFormat="1" ht="20.25" customHeight="1"/>
    <row r="8068" s="686" customFormat="1" ht="20.25" customHeight="1"/>
    <row r="8069" s="686" customFormat="1" ht="20.25" customHeight="1"/>
    <row r="8070" s="686" customFormat="1" ht="20.25" customHeight="1"/>
    <row r="8071" s="686" customFormat="1" ht="20.25" customHeight="1"/>
    <row r="8072" s="686" customFormat="1" ht="20.25" customHeight="1"/>
    <row r="8073" s="686" customFormat="1" ht="20.25" customHeight="1"/>
    <row r="8074" s="686" customFormat="1" ht="20.25" customHeight="1"/>
    <row r="8075" s="686" customFormat="1" ht="20.25" customHeight="1"/>
    <row r="8076" s="686" customFormat="1" ht="20.25" customHeight="1"/>
    <row r="8077" s="686" customFormat="1" ht="20.25" customHeight="1"/>
    <row r="8078" s="686" customFormat="1" ht="20.25" customHeight="1"/>
    <row r="8079" s="686" customFormat="1" ht="20.25" customHeight="1"/>
    <row r="8080" s="686" customFormat="1" ht="20.25" customHeight="1"/>
    <row r="8081" s="686" customFormat="1" ht="20.25" customHeight="1"/>
    <row r="8082" s="686" customFormat="1" ht="20.25" customHeight="1"/>
    <row r="8083" s="686" customFormat="1" ht="20.25" customHeight="1"/>
    <row r="8084" s="686" customFormat="1" ht="20.25" customHeight="1"/>
    <row r="8085" s="686" customFormat="1" ht="20.25" customHeight="1"/>
    <row r="8086" s="686" customFormat="1" ht="20.25" customHeight="1"/>
    <row r="8087" s="686" customFormat="1" ht="20.25" customHeight="1"/>
    <row r="8088" s="686" customFormat="1" ht="20.25" customHeight="1"/>
    <row r="8089" s="686" customFormat="1" ht="20.25" customHeight="1"/>
    <row r="8090" s="686" customFormat="1" ht="20.25" customHeight="1"/>
    <row r="8091" s="686" customFormat="1" ht="20.25" customHeight="1"/>
    <row r="8092" s="686" customFormat="1" ht="20.25" customHeight="1"/>
    <row r="8093" s="686" customFormat="1" ht="20.25" customHeight="1"/>
    <row r="8094" s="686" customFormat="1" ht="20.25" customHeight="1"/>
    <row r="8095" s="686" customFormat="1" ht="20.25" customHeight="1"/>
    <row r="8096" s="686" customFormat="1" ht="20.25" customHeight="1"/>
    <row r="8097" s="686" customFormat="1" ht="20.25" customHeight="1"/>
    <row r="8098" s="686" customFormat="1" ht="20.25" customHeight="1"/>
    <row r="8099" s="686" customFormat="1" ht="20.25" customHeight="1"/>
    <row r="8100" s="686" customFormat="1" ht="20.25" customHeight="1"/>
    <row r="8101" s="686" customFormat="1" ht="20.25" customHeight="1"/>
    <row r="8102" s="686" customFormat="1" ht="20.25" customHeight="1"/>
    <row r="8103" s="686" customFormat="1" ht="20.25" customHeight="1"/>
    <row r="8104" s="686" customFormat="1" ht="20.25" customHeight="1"/>
    <row r="8105" s="686" customFormat="1" ht="20.25" customHeight="1"/>
    <row r="8106" s="686" customFormat="1" ht="20.25" customHeight="1"/>
    <row r="8107" s="686" customFormat="1" ht="20.25" customHeight="1"/>
    <row r="8108" s="686" customFormat="1" ht="20.25" customHeight="1"/>
    <row r="8109" s="686" customFormat="1" ht="20.25" customHeight="1"/>
    <row r="8110" s="686" customFormat="1" ht="20.25" customHeight="1"/>
    <row r="8111" s="686" customFormat="1" ht="20.25" customHeight="1"/>
    <row r="8112" s="686" customFormat="1" ht="20.25" customHeight="1"/>
    <row r="8113" s="686" customFormat="1" ht="20.25" customHeight="1"/>
    <row r="8114" s="686" customFormat="1" ht="20.25" customHeight="1"/>
    <row r="8115" s="686" customFormat="1" ht="20.25" customHeight="1"/>
    <row r="8116" s="686" customFormat="1" ht="20.25" customHeight="1"/>
    <row r="8117" s="686" customFormat="1" ht="20.25" customHeight="1"/>
    <row r="8118" s="686" customFormat="1" ht="20.25" customHeight="1"/>
    <row r="8119" s="686" customFormat="1" ht="20.25" customHeight="1"/>
    <row r="8120" s="686" customFormat="1" ht="20.25" customHeight="1"/>
    <row r="8121" s="686" customFormat="1" ht="20.25" customHeight="1"/>
    <row r="8122" s="686" customFormat="1" ht="20.25" customHeight="1"/>
    <row r="8123" s="686" customFormat="1" ht="20.25" customHeight="1"/>
    <row r="8124" s="686" customFormat="1" ht="20.25" customHeight="1"/>
    <row r="8125" s="686" customFormat="1" ht="20.25" customHeight="1"/>
    <row r="8126" s="686" customFormat="1" ht="20.25" customHeight="1"/>
    <row r="8127" s="686" customFormat="1" ht="20.25" customHeight="1"/>
    <row r="8128" s="686" customFormat="1" ht="20.25" customHeight="1"/>
    <row r="8129" s="686" customFormat="1" ht="20.25" customHeight="1"/>
    <row r="8130" s="686" customFormat="1" ht="20.25" customHeight="1"/>
    <row r="8131" s="686" customFormat="1" ht="20.25" customHeight="1"/>
    <row r="8132" s="686" customFormat="1" ht="20.25" customHeight="1"/>
    <row r="8133" s="686" customFormat="1" ht="20.25" customHeight="1"/>
    <row r="8134" s="686" customFormat="1" ht="20.25" customHeight="1"/>
    <row r="8135" s="686" customFormat="1" ht="20.25" customHeight="1"/>
    <row r="8136" s="686" customFormat="1" ht="20.25" customHeight="1"/>
    <row r="8137" s="686" customFormat="1" ht="20.25" customHeight="1"/>
    <row r="8138" s="686" customFormat="1" ht="20.25" customHeight="1"/>
    <row r="8139" s="686" customFormat="1" ht="20.25" customHeight="1"/>
    <row r="8140" s="686" customFormat="1" ht="20.25" customHeight="1"/>
    <row r="8141" s="686" customFormat="1" ht="20.25" customHeight="1"/>
    <row r="8142" s="686" customFormat="1" ht="20.25" customHeight="1"/>
    <row r="8143" s="686" customFormat="1" ht="20.25" customHeight="1"/>
    <row r="8144" s="686" customFormat="1" ht="20.25" customHeight="1"/>
    <row r="8145" s="686" customFormat="1" ht="20.25" customHeight="1"/>
    <row r="8146" s="686" customFormat="1" ht="20.25" customHeight="1"/>
    <row r="8147" s="686" customFormat="1" ht="20.25" customHeight="1"/>
    <row r="8148" s="686" customFormat="1" ht="20.25" customHeight="1"/>
    <row r="8149" s="686" customFormat="1" ht="20.25" customHeight="1"/>
    <row r="8150" s="686" customFormat="1" ht="20.25" customHeight="1"/>
    <row r="8151" s="686" customFormat="1" ht="20.25" customHeight="1"/>
    <row r="8152" s="686" customFormat="1" ht="20.25" customHeight="1"/>
    <row r="8153" s="686" customFormat="1" ht="20.25" customHeight="1"/>
    <row r="8154" s="686" customFormat="1" ht="20.25" customHeight="1"/>
    <row r="8155" s="686" customFormat="1" ht="20.25" customHeight="1"/>
    <row r="8156" s="686" customFormat="1" ht="20.25" customHeight="1"/>
    <row r="8157" s="686" customFormat="1" ht="20.25" customHeight="1"/>
    <row r="8158" s="686" customFormat="1" ht="20.25" customHeight="1"/>
    <row r="8159" s="686" customFormat="1" ht="20.25" customHeight="1"/>
    <row r="8160" s="686" customFormat="1" ht="20.25" customHeight="1"/>
    <row r="8161" s="686" customFormat="1" ht="20.25" customHeight="1"/>
    <row r="8162" s="686" customFormat="1" ht="20.25" customHeight="1"/>
    <row r="8163" s="686" customFormat="1" ht="20.25" customHeight="1"/>
    <row r="8164" s="686" customFormat="1" ht="20.25" customHeight="1"/>
    <row r="8165" s="686" customFormat="1" ht="20.25" customHeight="1"/>
    <row r="8166" s="686" customFormat="1" ht="20.25" customHeight="1"/>
    <row r="8167" s="686" customFormat="1" ht="20.25" customHeight="1"/>
    <row r="8168" s="686" customFormat="1" ht="20.25" customHeight="1"/>
    <row r="8169" s="686" customFormat="1" ht="20.25" customHeight="1"/>
    <row r="8170" s="686" customFormat="1" ht="20.25" customHeight="1"/>
    <row r="8171" s="686" customFormat="1" ht="20.25" customHeight="1"/>
    <row r="8172" s="686" customFormat="1" ht="20.25" customHeight="1"/>
    <row r="8173" s="686" customFormat="1" ht="20.25" customHeight="1"/>
    <row r="8174" s="686" customFormat="1" ht="20.25" customHeight="1"/>
    <row r="8175" s="686" customFormat="1" ht="20.25" customHeight="1"/>
    <row r="8176" s="686" customFormat="1" ht="20.25" customHeight="1"/>
    <row r="8177" s="686" customFormat="1" ht="20.25" customHeight="1"/>
    <row r="8178" s="686" customFormat="1" ht="20.25" customHeight="1"/>
    <row r="8179" s="686" customFormat="1" ht="20.25" customHeight="1"/>
    <row r="8180" s="686" customFormat="1" ht="20.25" customHeight="1"/>
    <row r="8181" s="686" customFormat="1" ht="20.25" customHeight="1"/>
    <row r="8182" s="686" customFormat="1" ht="20.25" customHeight="1"/>
    <row r="8183" s="686" customFormat="1" ht="20.25" customHeight="1"/>
    <row r="8184" s="686" customFormat="1" ht="20.25" customHeight="1"/>
    <row r="8185" s="686" customFormat="1" ht="20.25" customHeight="1"/>
    <row r="8186" s="686" customFormat="1" ht="20.25" customHeight="1"/>
    <row r="8187" s="686" customFormat="1" ht="20.25" customHeight="1"/>
    <row r="8188" s="686" customFormat="1" ht="20.25" customHeight="1"/>
    <row r="8189" s="686" customFormat="1" ht="20.25" customHeight="1"/>
    <row r="8190" s="686" customFormat="1" ht="20.25" customHeight="1"/>
    <row r="8191" s="686" customFormat="1" ht="20.25" customHeight="1"/>
    <row r="8192" s="686" customFormat="1" ht="20.25" customHeight="1"/>
    <row r="8193" s="686" customFormat="1" ht="20.25" customHeight="1"/>
    <row r="8194" s="686" customFormat="1" ht="20.25" customHeight="1"/>
    <row r="8195" s="686" customFormat="1" ht="20.25" customHeight="1"/>
    <row r="8196" s="686" customFormat="1" ht="20.25" customHeight="1"/>
    <row r="8197" s="686" customFormat="1" ht="20.25" customHeight="1"/>
    <row r="8198" s="686" customFormat="1" ht="20.25" customHeight="1"/>
    <row r="8199" s="686" customFormat="1" ht="20.25" customHeight="1"/>
    <row r="8200" s="686" customFormat="1" ht="20.25" customHeight="1"/>
    <row r="8201" s="686" customFormat="1" ht="20.25" customHeight="1"/>
    <row r="8202" s="686" customFormat="1" ht="20.25" customHeight="1"/>
    <row r="8203" s="686" customFormat="1" ht="20.25" customHeight="1"/>
    <row r="8204" s="686" customFormat="1" ht="20.25" customHeight="1"/>
    <row r="8205" s="686" customFormat="1" ht="20.25" customHeight="1"/>
    <row r="8206" s="686" customFormat="1" ht="20.25" customHeight="1"/>
    <row r="8207" s="686" customFormat="1" ht="20.25" customHeight="1"/>
    <row r="8208" s="686" customFormat="1" ht="20.25" customHeight="1"/>
    <row r="8209" s="686" customFormat="1" ht="20.25" customHeight="1"/>
    <row r="8210" s="686" customFormat="1" ht="20.25" customHeight="1"/>
    <row r="8211" s="686" customFormat="1" ht="20.25" customHeight="1"/>
    <row r="8212" s="686" customFormat="1" ht="20.25" customHeight="1"/>
    <row r="8213" s="686" customFormat="1" ht="20.25" customHeight="1"/>
    <row r="8214" s="686" customFormat="1" ht="20.25" customHeight="1"/>
    <row r="8215" s="686" customFormat="1" ht="20.25" customHeight="1"/>
    <row r="8216" s="686" customFormat="1" ht="20.25" customHeight="1"/>
    <row r="8217" s="686" customFormat="1" ht="20.25" customHeight="1"/>
    <row r="8218" s="686" customFormat="1" ht="20.25" customHeight="1"/>
    <row r="8219" s="686" customFormat="1" ht="20.25" customHeight="1"/>
    <row r="8220" s="686" customFormat="1" ht="20.25" customHeight="1"/>
    <row r="8221" s="686" customFormat="1" ht="20.25" customHeight="1"/>
    <row r="8222" s="686" customFormat="1" ht="20.25" customHeight="1"/>
    <row r="8223" s="686" customFormat="1" ht="20.25" customHeight="1"/>
    <row r="8224" s="686" customFormat="1" ht="20.25" customHeight="1"/>
    <row r="8225" s="686" customFormat="1" ht="20.25" customHeight="1"/>
    <row r="8226" s="686" customFormat="1" ht="20.25" customHeight="1"/>
    <row r="8227" s="686" customFormat="1" ht="20.25" customHeight="1"/>
    <row r="8228" s="686" customFormat="1" ht="20.25" customHeight="1"/>
    <row r="8229" s="686" customFormat="1" ht="20.25" customHeight="1"/>
    <row r="8230" s="686" customFormat="1" ht="20.25" customHeight="1"/>
    <row r="8231" s="686" customFormat="1" ht="20.25" customHeight="1"/>
    <row r="8232" s="686" customFormat="1" ht="20.25" customHeight="1"/>
    <row r="8233" s="686" customFormat="1" ht="20.25" customHeight="1"/>
    <row r="8234" s="686" customFormat="1" ht="20.25" customHeight="1"/>
    <row r="8235" s="686" customFormat="1" ht="20.25" customHeight="1"/>
    <row r="8236" s="686" customFormat="1" ht="20.25" customHeight="1"/>
    <row r="8237" s="686" customFormat="1" ht="20.25" customHeight="1"/>
    <row r="8238" s="686" customFormat="1" ht="20.25" customHeight="1"/>
    <row r="8239" s="686" customFormat="1" ht="20.25" customHeight="1"/>
    <row r="8240" s="686" customFormat="1" ht="20.25" customHeight="1"/>
    <row r="8241" s="686" customFormat="1" ht="20.25" customHeight="1"/>
    <row r="8242" s="686" customFormat="1" ht="20.25" customHeight="1"/>
    <row r="8243" s="686" customFormat="1" ht="20.25" customHeight="1"/>
    <row r="8244" s="686" customFormat="1" ht="20.25" customHeight="1"/>
    <row r="8245" s="686" customFormat="1" ht="20.25" customHeight="1"/>
    <row r="8246" s="686" customFormat="1" ht="20.25" customHeight="1"/>
    <row r="8247" s="686" customFormat="1" ht="20.25" customHeight="1"/>
    <row r="8248" s="686" customFormat="1" ht="20.25" customHeight="1"/>
    <row r="8249" s="686" customFormat="1" ht="20.25" customHeight="1"/>
    <row r="8250" s="686" customFormat="1" ht="20.25" customHeight="1"/>
    <row r="8251" s="686" customFormat="1" ht="20.25" customHeight="1"/>
    <row r="8252" s="686" customFormat="1" ht="20.25" customHeight="1"/>
    <row r="8253" s="686" customFormat="1" ht="20.25" customHeight="1"/>
    <row r="8254" s="686" customFormat="1" ht="20.25" customHeight="1"/>
    <row r="8255" s="686" customFormat="1" ht="20.25" customHeight="1"/>
    <row r="8256" s="686" customFormat="1" ht="20.25" customHeight="1"/>
    <row r="8257" s="686" customFormat="1" ht="20.25" customHeight="1"/>
    <row r="8258" s="686" customFormat="1" ht="20.25" customHeight="1"/>
    <row r="8259" s="686" customFormat="1" ht="20.25" customHeight="1"/>
    <row r="8260" s="686" customFormat="1" ht="20.25" customHeight="1"/>
    <row r="8261" s="686" customFormat="1" ht="20.25" customHeight="1"/>
    <row r="8262" s="686" customFormat="1" ht="20.25" customHeight="1"/>
    <row r="8263" s="686" customFormat="1" ht="20.25" customHeight="1"/>
    <row r="8264" s="686" customFormat="1" ht="20.25" customHeight="1"/>
    <row r="8265" s="686" customFormat="1" ht="20.25" customHeight="1"/>
    <row r="8266" s="686" customFormat="1" ht="20.25" customHeight="1"/>
    <row r="8267" s="686" customFormat="1" ht="20.25" customHeight="1"/>
    <row r="8268" s="686" customFormat="1" ht="20.25" customHeight="1"/>
    <row r="8269" s="686" customFormat="1" ht="20.25" customHeight="1"/>
    <row r="8270" s="686" customFormat="1" ht="20.25" customHeight="1"/>
    <row r="8271" s="686" customFormat="1" ht="20.25" customHeight="1"/>
    <row r="8272" s="686" customFormat="1" ht="20.25" customHeight="1"/>
    <row r="8273" s="686" customFormat="1" ht="20.25" customHeight="1"/>
    <row r="8274" s="686" customFormat="1" ht="20.25" customHeight="1"/>
    <row r="8275" s="686" customFormat="1" ht="20.25" customHeight="1"/>
    <row r="8276" s="686" customFormat="1" ht="20.25" customHeight="1"/>
    <row r="8277" s="686" customFormat="1" ht="20.25" customHeight="1"/>
    <row r="8278" s="686" customFormat="1" ht="20.25" customHeight="1"/>
    <row r="8279" s="686" customFormat="1" ht="20.25" customHeight="1"/>
    <row r="8280" s="686" customFormat="1" ht="20.25" customHeight="1"/>
    <row r="8281" s="686" customFormat="1" ht="20.25" customHeight="1"/>
    <row r="8282" s="686" customFormat="1" ht="20.25" customHeight="1"/>
    <row r="8283" s="686" customFormat="1" ht="20.25" customHeight="1"/>
    <row r="8284" s="686" customFormat="1" ht="20.25" customHeight="1"/>
    <row r="8285" s="686" customFormat="1" ht="20.25" customHeight="1"/>
    <row r="8286" s="686" customFormat="1" ht="20.25" customHeight="1"/>
    <row r="8287" s="686" customFormat="1" ht="20.25" customHeight="1"/>
    <row r="8288" s="686" customFormat="1" ht="20.25" customHeight="1"/>
    <row r="8289" s="686" customFormat="1" ht="20.25" customHeight="1"/>
    <row r="8290" s="686" customFormat="1" ht="20.25" customHeight="1"/>
    <row r="8291" s="686" customFormat="1" ht="20.25" customHeight="1"/>
    <row r="8292" s="686" customFormat="1" ht="20.25" customHeight="1"/>
    <row r="8293" s="686" customFormat="1" ht="20.25" customHeight="1"/>
    <row r="8294" s="686" customFormat="1" ht="20.25" customHeight="1"/>
    <row r="8295" s="686" customFormat="1" ht="20.25" customHeight="1"/>
    <row r="8296" s="686" customFormat="1" ht="20.25" customHeight="1"/>
    <row r="8297" s="686" customFormat="1" ht="20.25" customHeight="1"/>
    <row r="8298" s="686" customFormat="1" ht="20.25" customHeight="1"/>
    <row r="8299" s="686" customFormat="1" ht="20.25" customHeight="1"/>
    <row r="8300" s="686" customFormat="1" ht="20.25" customHeight="1"/>
    <row r="8301" s="686" customFormat="1" ht="20.25" customHeight="1"/>
    <row r="8302" s="686" customFormat="1" ht="20.25" customHeight="1"/>
    <row r="8303" s="686" customFormat="1" ht="20.25" customHeight="1"/>
    <row r="8304" s="686" customFormat="1" ht="20.25" customHeight="1"/>
    <row r="8305" s="686" customFormat="1" ht="20.25" customHeight="1"/>
    <row r="8306" s="686" customFormat="1" ht="20.25" customHeight="1"/>
    <row r="8307" s="686" customFormat="1" ht="20.25" customHeight="1"/>
    <row r="8308" s="686" customFormat="1" ht="20.25" customHeight="1"/>
    <row r="8309" s="686" customFormat="1" ht="20.25" customHeight="1"/>
    <row r="8310" s="686" customFormat="1" ht="20.25" customHeight="1"/>
    <row r="8311" s="686" customFormat="1" ht="20.25" customHeight="1"/>
    <row r="8312" s="686" customFormat="1" ht="20.25" customHeight="1"/>
    <row r="8313" s="686" customFormat="1" ht="20.25" customHeight="1"/>
    <row r="8314" s="686" customFormat="1" ht="20.25" customHeight="1"/>
    <row r="8315" s="686" customFormat="1" ht="20.25" customHeight="1"/>
    <row r="8316" s="686" customFormat="1" ht="20.25" customHeight="1"/>
    <row r="8317" s="686" customFormat="1" ht="20.25" customHeight="1"/>
    <row r="8318" s="686" customFormat="1" ht="20.25" customHeight="1"/>
    <row r="8319" s="686" customFormat="1" ht="20.25" customHeight="1"/>
    <row r="8320" s="686" customFormat="1" ht="20.25" customHeight="1"/>
    <row r="8321" s="686" customFormat="1" ht="20.25" customHeight="1"/>
    <row r="8322" s="686" customFormat="1" ht="20.25" customHeight="1"/>
    <row r="8323" s="686" customFormat="1" ht="20.25" customHeight="1"/>
    <row r="8324" s="686" customFormat="1" ht="20.25" customHeight="1"/>
    <row r="8325" s="686" customFormat="1" ht="20.25" customHeight="1"/>
    <row r="8326" s="686" customFormat="1" ht="20.25" customHeight="1"/>
    <row r="8327" s="686" customFormat="1" ht="20.25" customHeight="1"/>
    <row r="8328" s="686" customFormat="1" ht="20.25" customHeight="1"/>
    <row r="8329" s="686" customFormat="1" ht="20.25" customHeight="1"/>
    <row r="8330" s="686" customFormat="1" ht="20.25" customHeight="1"/>
    <row r="8331" s="686" customFormat="1" ht="20.25" customHeight="1"/>
    <row r="8332" s="686" customFormat="1" ht="20.25" customHeight="1"/>
    <row r="8333" s="686" customFormat="1" ht="20.25" customHeight="1"/>
    <row r="8334" s="686" customFormat="1" ht="20.25" customHeight="1"/>
    <row r="8335" s="686" customFormat="1" ht="20.25" customHeight="1"/>
    <row r="8336" s="686" customFormat="1" ht="20.25" customHeight="1"/>
    <row r="8337" s="686" customFormat="1" ht="20.25" customHeight="1"/>
    <row r="8338" s="686" customFormat="1" ht="20.25" customHeight="1"/>
    <row r="8339" s="686" customFormat="1" ht="20.25" customHeight="1"/>
    <row r="8340" s="686" customFormat="1" ht="20.25" customHeight="1"/>
    <row r="8341" s="686" customFormat="1" ht="20.25" customHeight="1"/>
    <row r="8342" s="686" customFormat="1" ht="20.25" customHeight="1"/>
    <row r="8343" s="686" customFormat="1" ht="20.25" customHeight="1"/>
    <row r="8344" s="686" customFormat="1" ht="20.25" customHeight="1"/>
    <row r="8345" s="686" customFormat="1" ht="20.25" customHeight="1"/>
    <row r="8346" s="686" customFormat="1" ht="20.25" customHeight="1"/>
    <row r="8347" s="686" customFormat="1" ht="20.25" customHeight="1"/>
    <row r="8348" s="686" customFormat="1" ht="20.25" customHeight="1"/>
    <row r="8349" s="686" customFormat="1" ht="20.25" customHeight="1"/>
    <row r="8350" s="686" customFormat="1" ht="20.25" customHeight="1"/>
    <row r="8351" s="686" customFormat="1" ht="20.25" customHeight="1"/>
    <row r="8352" s="686" customFormat="1" ht="20.25" customHeight="1"/>
    <row r="8353" s="686" customFormat="1" ht="20.25" customHeight="1"/>
    <row r="8354" s="686" customFormat="1" ht="20.25" customHeight="1"/>
    <row r="8355" s="686" customFormat="1" ht="20.25" customHeight="1"/>
    <row r="8356" s="686" customFormat="1" ht="20.25" customHeight="1"/>
    <row r="8357" s="686" customFormat="1" ht="20.25" customHeight="1"/>
    <row r="8358" s="686" customFormat="1" ht="20.25" customHeight="1"/>
    <row r="8359" s="686" customFormat="1" ht="20.25" customHeight="1"/>
    <row r="8360" s="686" customFormat="1" ht="20.25" customHeight="1"/>
    <row r="8361" s="686" customFormat="1" ht="20.25" customHeight="1"/>
    <row r="8362" s="686" customFormat="1" ht="20.25" customHeight="1"/>
    <row r="8363" s="686" customFormat="1" ht="20.25" customHeight="1"/>
    <row r="8364" s="686" customFormat="1" ht="20.25" customHeight="1"/>
    <row r="8365" s="686" customFormat="1" ht="20.25" customHeight="1"/>
    <row r="8366" s="686" customFormat="1" ht="20.25" customHeight="1"/>
    <row r="8367" s="686" customFormat="1" ht="20.25" customHeight="1"/>
    <row r="8368" s="686" customFormat="1" ht="20.25" customHeight="1"/>
    <row r="8369" s="686" customFormat="1" ht="20.25" customHeight="1"/>
    <row r="8370" s="686" customFormat="1" ht="20.25" customHeight="1"/>
    <row r="8371" s="686" customFormat="1" ht="20.25" customHeight="1"/>
    <row r="8372" s="686" customFormat="1" ht="20.25" customHeight="1"/>
    <row r="8373" s="686" customFormat="1" ht="20.25" customHeight="1"/>
    <row r="8374" s="686" customFormat="1" ht="20.25" customHeight="1"/>
    <row r="8375" s="686" customFormat="1" ht="20.25" customHeight="1"/>
    <row r="8376" s="686" customFormat="1" ht="20.25" customHeight="1"/>
    <row r="8377" s="686" customFormat="1" ht="20.25" customHeight="1"/>
    <row r="8378" s="686" customFormat="1" ht="20.25" customHeight="1"/>
    <row r="8379" s="686" customFormat="1" ht="20.25" customHeight="1"/>
    <row r="8380" s="686" customFormat="1" ht="20.25" customHeight="1"/>
    <row r="8381" s="686" customFormat="1" ht="20.25" customHeight="1"/>
    <row r="8382" s="686" customFormat="1" ht="20.25" customHeight="1"/>
    <row r="8383" s="686" customFormat="1" ht="20.25" customHeight="1"/>
    <row r="8384" s="686" customFormat="1" ht="20.25" customHeight="1"/>
    <row r="8385" s="686" customFormat="1" ht="20.25" customHeight="1"/>
    <row r="8386" s="686" customFormat="1" ht="20.25" customHeight="1"/>
    <row r="8387" s="686" customFormat="1" ht="20.25" customHeight="1"/>
    <row r="8388" s="686" customFormat="1" ht="20.25" customHeight="1"/>
    <row r="8389" s="686" customFormat="1" ht="20.25" customHeight="1"/>
    <row r="8390" s="686" customFormat="1" ht="20.25" customHeight="1"/>
    <row r="8391" s="686" customFormat="1" ht="20.25" customHeight="1"/>
    <row r="8392" s="686" customFormat="1" ht="20.25" customHeight="1"/>
    <row r="8393" s="686" customFormat="1" ht="20.25" customHeight="1"/>
    <row r="8394" s="686" customFormat="1" ht="20.25" customHeight="1"/>
    <row r="8395" s="686" customFormat="1" ht="20.25" customHeight="1"/>
    <row r="8396" s="686" customFormat="1" ht="20.25" customHeight="1"/>
    <row r="8397" s="686" customFormat="1" ht="20.25" customHeight="1"/>
    <row r="8398" s="686" customFormat="1" ht="20.25" customHeight="1"/>
    <row r="8399" s="686" customFormat="1" ht="20.25" customHeight="1"/>
    <row r="8400" s="686" customFormat="1" ht="20.25" customHeight="1"/>
    <row r="8401" s="686" customFormat="1" ht="20.25" customHeight="1"/>
    <row r="8402" s="686" customFormat="1" ht="20.25" customHeight="1"/>
    <row r="8403" s="686" customFormat="1" ht="20.25" customHeight="1"/>
    <row r="8404" s="686" customFormat="1" ht="20.25" customHeight="1"/>
    <row r="8405" s="686" customFormat="1" ht="20.25" customHeight="1"/>
    <row r="8406" s="686" customFormat="1" ht="20.25" customHeight="1"/>
    <row r="8407" s="686" customFormat="1" ht="20.25" customHeight="1"/>
    <row r="8408" s="686" customFormat="1" ht="20.25" customHeight="1"/>
    <row r="8409" s="686" customFormat="1" ht="20.25" customHeight="1"/>
    <row r="8410" s="686" customFormat="1" ht="20.25" customHeight="1"/>
    <row r="8411" s="686" customFormat="1" ht="20.25" customHeight="1"/>
    <row r="8412" s="686" customFormat="1" ht="20.25" customHeight="1"/>
    <row r="8413" s="686" customFormat="1" ht="20.25" customHeight="1"/>
    <row r="8414" s="686" customFormat="1" ht="20.25" customHeight="1"/>
    <row r="8415" s="686" customFormat="1" ht="20.25" customHeight="1"/>
    <row r="8416" s="686" customFormat="1" ht="20.25" customHeight="1"/>
    <row r="8417" s="686" customFormat="1" ht="20.25" customHeight="1"/>
    <row r="8418" s="686" customFormat="1" ht="20.25" customHeight="1"/>
    <row r="8419" s="686" customFormat="1" ht="20.25" customHeight="1"/>
    <row r="8420" s="686" customFormat="1" ht="20.25" customHeight="1"/>
    <row r="8421" s="686" customFormat="1" ht="20.25" customHeight="1"/>
    <row r="8422" s="686" customFormat="1" ht="20.25" customHeight="1"/>
    <row r="8423" s="686" customFormat="1" ht="20.25" customHeight="1"/>
    <row r="8424" s="686" customFormat="1" ht="20.25" customHeight="1"/>
    <row r="8425" s="686" customFormat="1" ht="20.25" customHeight="1"/>
    <row r="8426" s="686" customFormat="1" ht="20.25" customHeight="1"/>
    <row r="8427" s="686" customFormat="1" ht="20.25" customHeight="1"/>
    <row r="8428" s="686" customFormat="1" ht="20.25" customHeight="1"/>
    <row r="8429" s="686" customFormat="1" ht="20.25" customHeight="1"/>
    <row r="8430" s="686" customFormat="1" ht="20.25" customHeight="1"/>
    <row r="8431" s="686" customFormat="1" ht="20.25" customHeight="1"/>
    <row r="8432" s="686" customFormat="1" ht="20.25" customHeight="1"/>
    <row r="8433" s="686" customFormat="1" ht="20.25" customHeight="1"/>
    <row r="8434" s="686" customFormat="1" ht="20.25" customHeight="1"/>
    <row r="8435" s="686" customFormat="1" ht="20.25" customHeight="1"/>
    <row r="8436" s="686" customFormat="1" ht="20.25" customHeight="1"/>
    <row r="8437" s="686" customFormat="1" ht="20.25" customHeight="1"/>
    <row r="8438" s="686" customFormat="1" ht="20.25" customHeight="1"/>
    <row r="8439" s="686" customFormat="1" ht="20.25" customHeight="1"/>
    <row r="8440" s="686" customFormat="1" ht="20.25" customHeight="1"/>
    <row r="8441" s="686" customFormat="1" ht="20.25" customHeight="1"/>
    <row r="8442" s="686" customFormat="1" ht="20.25" customHeight="1"/>
    <row r="8443" s="686" customFormat="1" ht="20.25" customHeight="1"/>
    <row r="8444" s="686" customFormat="1" ht="20.25" customHeight="1"/>
    <row r="8445" s="686" customFormat="1" ht="20.25" customHeight="1"/>
    <row r="8446" s="686" customFormat="1" ht="20.25" customHeight="1"/>
    <row r="8447" s="686" customFormat="1" ht="20.25" customHeight="1"/>
    <row r="8448" s="686" customFormat="1" ht="20.25" customHeight="1"/>
    <row r="8449" s="686" customFormat="1" ht="20.25" customHeight="1"/>
    <row r="8450" s="686" customFormat="1" ht="20.25" customHeight="1"/>
    <row r="8451" s="686" customFormat="1" ht="20.25" customHeight="1"/>
    <row r="8452" s="686" customFormat="1" ht="20.25" customHeight="1"/>
    <row r="8453" s="686" customFormat="1" ht="20.25" customHeight="1"/>
    <row r="8454" s="686" customFormat="1" ht="20.25" customHeight="1"/>
    <row r="8455" s="686" customFormat="1" ht="20.25" customHeight="1"/>
    <row r="8456" s="686" customFormat="1" ht="20.25" customHeight="1"/>
    <row r="8457" s="686" customFormat="1" ht="20.25" customHeight="1"/>
    <row r="8458" s="686" customFormat="1" ht="20.25" customHeight="1"/>
    <row r="8459" s="686" customFormat="1" ht="20.25" customHeight="1"/>
    <row r="8460" s="686" customFormat="1" ht="20.25" customHeight="1"/>
    <row r="8461" s="686" customFormat="1" ht="20.25" customHeight="1"/>
    <row r="8462" s="686" customFormat="1" ht="20.25" customHeight="1"/>
    <row r="8463" s="686" customFormat="1" ht="20.25" customHeight="1"/>
    <row r="8464" s="686" customFormat="1" ht="20.25" customHeight="1"/>
    <row r="8465" s="686" customFormat="1" ht="20.25" customHeight="1"/>
    <row r="8466" s="686" customFormat="1" ht="20.25" customHeight="1"/>
    <row r="8467" s="686" customFormat="1" ht="20.25" customHeight="1"/>
    <row r="8468" s="686" customFormat="1" ht="20.25" customHeight="1"/>
    <row r="8469" s="686" customFormat="1" ht="20.25" customHeight="1"/>
    <row r="8470" s="686" customFormat="1" ht="20.25" customHeight="1"/>
    <row r="8471" s="686" customFormat="1" ht="20.25" customHeight="1"/>
    <row r="8472" s="686" customFormat="1" ht="20.25" customHeight="1"/>
    <row r="8473" s="686" customFormat="1" ht="20.25" customHeight="1"/>
    <row r="8474" s="686" customFormat="1" ht="20.25" customHeight="1"/>
    <row r="8475" s="686" customFormat="1" ht="20.25" customHeight="1"/>
    <row r="8476" s="686" customFormat="1" ht="20.25" customHeight="1"/>
    <row r="8477" s="686" customFormat="1" ht="20.25" customHeight="1"/>
    <row r="8478" s="686" customFormat="1" ht="20.25" customHeight="1"/>
    <row r="8479" s="686" customFormat="1" ht="20.25" customHeight="1"/>
    <row r="8480" s="686" customFormat="1" ht="20.25" customHeight="1"/>
    <row r="8481" s="686" customFormat="1" ht="20.25" customHeight="1"/>
    <row r="8482" s="686" customFormat="1" ht="20.25" customHeight="1"/>
    <row r="8483" s="686" customFormat="1" ht="20.25" customHeight="1"/>
    <row r="8484" s="686" customFormat="1" ht="20.25" customHeight="1"/>
    <row r="8485" s="686" customFormat="1" ht="20.25" customHeight="1"/>
    <row r="8486" s="686" customFormat="1" ht="20.25" customHeight="1"/>
    <row r="8487" s="686" customFormat="1" ht="20.25" customHeight="1"/>
    <row r="8488" s="686" customFormat="1" ht="20.25" customHeight="1"/>
    <row r="8489" s="686" customFormat="1" ht="20.25" customHeight="1"/>
    <row r="8490" s="686" customFormat="1" ht="20.25" customHeight="1"/>
    <row r="8491" s="686" customFormat="1" ht="20.25" customHeight="1"/>
    <row r="8492" s="686" customFormat="1" ht="20.25" customHeight="1"/>
    <row r="8493" s="686" customFormat="1" ht="20.25" customHeight="1"/>
    <row r="8494" s="686" customFormat="1" ht="20.25" customHeight="1"/>
    <row r="8495" s="686" customFormat="1" ht="20.25" customHeight="1"/>
    <row r="8496" s="686" customFormat="1" ht="20.25" customHeight="1"/>
    <row r="8497" s="686" customFormat="1" ht="20.25" customHeight="1"/>
    <row r="8498" s="686" customFormat="1" ht="20.25" customHeight="1"/>
    <row r="8499" s="686" customFormat="1" ht="20.25" customHeight="1"/>
    <row r="8500" s="686" customFormat="1" ht="20.25" customHeight="1"/>
    <row r="8501" s="686" customFormat="1" ht="20.25" customHeight="1"/>
    <row r="8502" s="686" customFormat="1" ht="20.25" customHeight="1"/>
    <row r="8503" s="686" customFormat="1" ht="20.25" customHeight="1"/>
    <row r="8504" s="686" customFormat="1" ht="20.25" customHeight="1"/>
    <row r="8505" s="686" customFormat="1" ht="20.25" customHeight="1"/>
    <row r="8506" s="686" customFormat="1" ht="20.25" customHeight="1"/>
    <row r="8507" s="686" customFormat="1" ht="20.25" customHeight="1"/>
    <row r="8508" s="686" customFormat="1" ht="20.25" customHeight="1"/>
    <row r="8509" s="686" customFormat="1" ht="20.25" customHeight="1"/>
    <row r="8510" s="686" customFormat="1" ht="20.25" customHeight="1"/>
    <row r="8511" s="686" customFormat="1" ht="20.25" customHeight="1"/>
    <row r="8512" s="686" customFormat="1" ht="20.25" customHeight="1"/>
    <row r="8513" s="686" customFormat="1" ht="20.25" customHeight="1"/>
    <row r="8514" s="686" customFormat="1" ht="20.25" customHeight="1"/>
    <row r="8515" s="686" customFormat="1" ht="20.25" customHeight="1"/>
    <row r="8516" s="686" customFormat="1" ht="20.25" customHeight="1"/>
    <row r="8517" s="686" customFormat="1" ht="20.25" customHeight="1"/>
    <row r="8518" s="686" customFormat="1" ht="20.25" customHeight="1"/>
    <row r="8519" s="686" customFormat="1" ht="20.25" customHeight="1"/>
    <row r="8520" s="686" customFormat="1" ht="20.25" customHeight="1"/>
    <row r="8521" s="686" customFormat="1" ht="20.25" customHeight="1"/>
    <row r="8522" s="686" customFormat="1" ht="20.25" customHeight="1"/>
    <row r="8523" s="686" customFormat="1" ht="20.25" customHeight="1"/>
    <row r="8524" s="686" customFormat="1" ht="20.25" customHeight="1"/>
    <row r="8525" s="686" customFormat="1" ht="20.25" customHeight="1"/>
    <row r="8526" s="686" customFormat="1" ht="20.25" customHeight="1"/>
    <row r="8527" s="686" customFormat="1" ht="20.25" customHeight="1"/>
    <row r="8528" s="686" customFormat="1" ht="20.25" customHeight="1"/>
    <row r="8529" s="686" customFormat="1" ht="20.25" customHeight="1"/>
    <row r="8530" s="686" customFormat="1" ht="20.25" customHeight="1"/>
    <row r="8531" s="686" customFormat="1" ht="20.25" customHeight="1"/>
    <row r="8532" s="686" customFormat="1" ht="20.25" customHeight="1"/>
    <row r="8533" s="686" customFormat="1" ht="20.25" customHeight="1"/>
    <row r="8534" s="686" customFormat="1" ht="20.25" customHeight="1"/>
    <row r="8535" s="686" customFormat="1" ht="20.25" customHeight="1"/>
    <row r="8536" s="686" customFormat="1" ht="20.25" customHeight="1"/>
    <row r="8537" s="686" customFormat="1" ht="20.25" customHeight="1"/>
    <row r="8538" s="686" customFormat="1" ht="20.25" customHeight="1"/>
    <row r="8539" s="686" customFormat="1" ht="20.25" customHeight="1"/>
    <row r="8540" s="686" customFormat="1" ht="20.25" customHeight="1"/>
    <row r="8541" s="686" customFormat="1" ht="20.25" customHeight="1"/>
    <row r="8542" s="686" customFormat="1" ht="20.25" customHeight="1"/>
    <row r="8543" s="686" customFormat="1" ht="20.25" customHeight="1"/>
    <row r="8544" s="686" customFormat="1" ht="20.25" customHeight="1"/>
    <row r="8545" s="686" customFormat="1" ht="20.25" customHeight="1"/>
    <row r="8546" s="686" customFormat="1" ht="20.25" customHeight="1"/>
    <row r="8547" s="686" customFormat="1" ht="20.25" customHeight="1"/>
    <row r="8548" s="686" customFormat="1" ht="20.25" customHeight="1"/>
    <row r="8549" s="686" customFormat="1" ht="20.25" customHeight="1"/>
    <row r="8550" s="686" customFormat="1" ht="20.25" customHeight="1"/>
    <row r="8551" s="686" customFormat="1" ht="20.25" customHeight="1"/>
    <row r="8552" s="686" customFormat="1" ht="20.25" customHeight="1"/>
    <row r="8553" s="686" customFormat="1" ht="20.25" customHeight="1"/>
    <row r="8554" s="686" customFormat="1" ht="20.25" customHeight="1"/>
    <row r="8555" s="686" customFormat="1" ht="20.25" customHeight="1"/>
    <row r="8556" s="686" customFormat="1" ht="20.25" customHeight="1"/>
    <row r="8557" s="686" customFormat="1" ht="20.25" customHeight="1"/>
    <row r="8558" s="686" customFormat="1" ht="20.25" customHeight="1"/>
    <row r="8559" s="686" customFormat="1" ht="20.25" customHeight="1"/>
    <row r="8560" s="686" customFormat="1" ht="20.25" customHeight="1"/>
    <row r="8561" s="686" customFormat="1" ht="20.25" customHeight="1"/>
    <row r="8562" s="686" customFormat="1" ht="20.25" customHeight="1"/>
    <row r="8563" s="686" customFormat="1" ht="20.25" customHeight="1"/>
    <row r="8564" s="686" customFormat="1" ht="20.25" customHeight="1"/>
    <row r="8565" s="686" customFormat="1" ht="20.25" customHeight="1"/>
    <row r="8566" s="686" customFormat="1" ht="20.25" customHeight="1"/>
    <row r="8567" s="686" customFormat="1" ht="20.25" customHeight="1"/>
    <row r="8568" s="686" customFormat="1" ht="20.25" customHeight="1"/>
    <row r="8569" s="686" customFormat="1" ht="20.25" customHeight="1"/>
    <row r="8570" s="686" customFormat="1" ht="20.25" customHeight="1"/>
    <row r="8571" s="686" customFormat="1" ht="20.25" customHeight="1"/>
    <row r="8572" s="686" customFormat="1" ht="20.25" customHeight="1"/>
    <row r="8573" s="686" customFormat="1" ht="20.25" customHeight="1"/>
    <row r="8574" s="686" customFormat="1" ht="20.25" customHeight="1"/>
    <row r="8575" s="686" customFormat="1" ht="20.25" customHeight="1"/>
    <row r="8576" s="686" customFormat="1" ht="20.25" customHeight="1"/>
    <row r="8577" s="686" customFormat="1" ht="20.25" customHeight="1"/>
    <row r="8578" s="686" customFormat="1" ht="20.25" customHeight="1"/>
    <row r="8579" s="686" customFormat="1" ht="20.25" customHeight="1"/>
    <row r="8580" s="686" customFormat="1" ht="20.25" customHeight="1"/>
    <row r="8581" s="686" customFormat="1" ht="20.25" customHeight="1"/>
    <row r="8582" s="686" customFormat="1" ht="20.25" customHeight="1"/>
    <row r="8583" s="686" customFormat="1" ht="20.25" customHeight="1"/>
    <row r="8584" s="686" customFormat="1" ht="20.25" customHeight="1"/>
    <row r="8585" s="686" customFormat="1" ht="20.25" customHeight="1"/>
    <row r="8586" s="686" customFormat="1" ht="20.25" customHeight="1"/>
    <row r="8587" s="686" customFormat="1" ht="20.25" customHeight="1"/>
    <row r="8588" s="686" customFormat="1" ht="20.25" customHeight="1"/>
    <row r="8589" s="686" customFormat="1" ht="20.25" customHeight="1"/>
    <row r="8590" s="686" customFormat="1" ht="20.25" customHeight="1"/>
    <row r="8591" s="686" customFormat="1" ht="20.25" customHeight="1"/>
    <row r="8592" s="686" customFormat="1" ht="20.25" customHeight="1"/>
    <row r="8593" s="686" customFormat="1" ht="20.25" customHeight="1"/>
    <row r="8594" s="686" customFormat="1" ht="20.25" customHeight="1"/>
    <row r="8595" s="686" customFormat="1" ht="20.25" customHeight="1"/>
    <row r="8596" s="686" customFormat="1" ht="20.25" customHeight="1"/>
    <row r="8597" s="686" customFormat="1" ht="20.25" customHeight="1"/>
    <row r="8598" s="686" customFormat="1" ht="20.25" customHeight="1"/>
    <row r="8599" s="686" customFormat="1" ht="20.25" customHeight="1"/>
    <row r="8600" s="686" customFormat="1" ht="20.25" customHeight="1"/>
    <row r="8601" s="686" customFormat="1" ht="20.25" customHeight="1"/>
    <row r="8602" s="686" customFormat="1" ht="20.25" customHeight="1"/>
    <row r="8603" s="686" customFormat="1" ht="20.25" customHeight="1"/>
    <row r="8604" s="686" customFormat="1" ht="20.25" customHeight="1"/>
    <row r="8605" s="686" customFormat="1" ht="20.25" customHeight="1"/>
    <row r="8606" s="686" customFormat="1" ht="20.25" customHeight="1"/>
    <row r="8607" s="686" customFormat="1" ht="20.25" customHeight="1"/>
    <row r="8608" s="686" customFormat="1" ht="20.25" customHeight="1"/>
    <row r="8609" s="686" customFormat="1" ht="20.25" customHeight="1"/>
    <row r="8610" s="686" customFormat="1" ht="20.25" customHeight="1"/>
    <row r="8611" s="686" customFormat="1" ht="20.25" customHeight="1"/>
    <row r="8612" s="686" customFormat="1" ht="20.25" customHeight="1"/>
    <row r="8613" s="686" customFormat="1" ht="20.25" customHeight="1"/>
    <row r="8614" s="686" customFormat="1" ht="20.25" customHeight="1"/>
    <row r="8615" s="686" customFormat="1" ht="20.25" customHeight="1"/>
    <row r="8616" s="686" customFormat="1" ht="20.25" customHeight="1"/>
    <row r="8617" s="686" customFormat="1" ht="20.25" customHeight="1"/>
    <row r="8618" s="686" customFormat="1" ht="20.25" customHeight="1"/>
    <row r="8619" s="686" customFormat="1" ht="20.25" customHeight="1"/>
    <row r="8620" s="686" customFormat="1" ht="20.25" customHeight="1"/>
    <row r="8621" s="686" customFormat="1" ht="20.25" customHeight="1"/>
    <row r="8622" s="686" customFormat="1" ht="20.25" customHeight="1"/>
    <row r="8623" s="686" customFormat="1" ht="20.25" customHeight="1"/>
    <row r="8624" s="686" customFormat="1" ht="20.25" customHeight="1"/>
    <row r="8625" s="686" customFormat="1" ht="20.25" customHeight="1"/>
    <row r="8626" s="686" customFormat="1" ht="20.25" customHeight="1"/>
    <row r="8627" s="686" customFormat="1" ht="20.25" customHeight="1"/>
    <row r="8628" s="686" customFormat="1" ht="20.25" customHeight="1"/>
    <row r="8629" s="686" customFormat="1" ht="20.25" customHeight="1"/>
    <row r="8630" s="686" customFormat="1" ht="20.25" customHeight="1"/>
    <row r="8631" s="686" customFormat="1" ht="20.25" customHeight="1"/>
    <row r="8632" s="686" customFormat="1" ht="20.25" customHeight="1"/>
    <row r="8633" s="686" customFormat="1" ht="20.25" customHeight="1"/>
    <row r="8634" s="686" customFormat="1" ht="20.25" customHeight="1"/>
    <row r="8635" s="686" customFormat="1" ht="20.25" customHeight="1"/>
    <row r="8636" s="686" customFormat="1" ht="20.25" customHeight="1"/>
    <row r="8637" s="686" customFormat="1" ht="20.25" customHeight="1"/>
    <row r="8638" s="686" customFormat="1" ht="20.25" customHeight="1"/>
    <row r="8639" s="686" customFormat="1" ht="20.25" customHeight="1"/>
    <row r="8640" s="686" customFormat="1" ht="20.25" customHeight="1"/>
    <row r="8641" s="686" customFormat="1" ht="20.25" customHeight="1"/>
    <row r="8642" s="686" customFormat="1" ht="20.25" customHeight="1"/>
    <row r="8643" s="686" customFormat="1" ht="20.25" customHeight="1"/>
    <row r="8644" s="686" customFormat="1" ht="20.25" customHeight="1"/>
    <row r="8645" s="686" customFormat="1" ht="20.25" customHeight="1"/>
    <row r="8646" s="686" customFormat="1" ht="20.25" customHeight="1"/>
    <row r="8647" s="686" customFormat="1" ht="20.25" customHeight="1"/>
    <row r="8648" s="686" customFormat="1" ht="20.25" customHeight="1"/>
    <row r="8649" s="686" customFormat="1" ht="20.25" customHeight="1"/>
    <row r="8650" s="686" customFormat="1" ht="20.25" customHeight="1"/>
    <row r="8651" s="686" customFormat="1" ht="20.25" customHeight="1"/>
    <row r="8652" s="686" customFormat="1" ht="20.25" customHeight="1"/>
    <row r="8653" s="686" customFormat="1" ht="20.25" customHeight="1"/>
    <row r="8654" s="686" customFormat="1" ht="20.25" customHeight="1"/>
    <row r="8655" s="686" customFormat="1" ht="20.25" customHeight="1"/>
    <row r="8656" s="686" customFormat="1" ht="20.25" customHeight="1"/>
    <row r="8657" s="686" customFormat="1" ht="20.25" customHeight="1"/>
    <row r="8658" s="686" customFormat="1" ht="20.25" customHeight="1"/>
    <row r="8659" s="686" customFormat="1" ht="20.25" customHeight="1"/>
    <row r="8660" s="686" customFormat="1" ht="20.25" customHeight="1"/>
    <row r="8661" s="686" customFormat="1" ht="20.25" customHeight="1"/>
    <row r="8662" s="686" customFormat="1" ht="20.25" customHeight="1"/>
    <row r="8663" s="686" customFormat="1" ht="20.25" customHeight="1"/>
    <row r="8664" s="686" customFormat="1" ht="20.25" customHeight="1"/>
    <row r="8665" s="686" customFormat="1" ht="20.25" customHeight="1"/>
    <row r="8666" s="686" customFormat="1" ht="20.25" customHeight="1"/>
    <row r="8667" s="686" customFormat="1" ht="20.25" customHeight="1"/>
    <row r="8668" s="686" customFormat="1" ht="20.25" customHeight="1"/>
    <row r="8669" s="686" customFormat="1" ht="20.25" customHeight="1"/>
    <row r="8670" s="686" customFormat="1" ht="20.25" customHeight="1"/>
    <row r="8671" s="686" customFormat="1" ht="20.25" customHeight="1"/>
    <row r="8672" s="686" customFormat="1" ht="20.25" customHeight="1"/>
    <row r="8673" s="686" customFormat="1" ht="20.25" customHeight="1"/>
    <row r="8674" s="686" customFormat="1" ht="20.25" customHeight="1"/>
    <row r="8675" s="686" customFormat="1" ht="20.25" customHeight="1"/>
    <row r="8676" s="686" customFormat="1" ht="20.25" customHeight="1"/>
    <row r="8677" s="686" customFormat="1" ht="20.25" customHeight="1"/>
    <row r="8678" s="686" customFormat="1" ht="20.25" customHeight="1"/>
    <row r="8679" s="686" customFormat="1" ht="20.25" customHeight="1"/>
    <row r="8680" s="686" customFormat="1" ht="20.25" customHeight="1"/>
    <row r="8681" s="686" customFormat="1" ht="20.25" customHeight="1"/>
    <row r="8682" s="686" customFormat="1" ht="20.25" customHeight="1"/>
    <row r="8683" s="686" customFormat="1" ht="20.25" customHeight="1"/>
    <row r="8684" s="686" customFormat="1" ht="20.25" customHeight="1"/>
    <row r="8685" s="686" customFormat="1" ht="20.25" customHeight="1"/>
    <row r="8686" s="686" customFormat="1" ht="20.25" customHeight="1"/>
    <row r="8687" s="686" customFormat="1" ht="20.25" customHeight="1"/>
    <row r="8688" s="686" customFormat="1" ht="20.25" customHeight="1"/>
    <row r="8689" s="686" customFormat="1" ht="20.25" customHeight="1"/>
    <row r="8690" s="686" customFormat="1" ht="20.25" customHeight="1"/>
    <row r="8691" s="686" customFormat="1" ht="20.25" customHeight="1"/>
    <row r="8692" s="686" customFormat="1" ht="20.25" customHeight="1"/>
    <row r="8693" s="686" customFormat="1" ht="20.25" customHeight="1"/>
    <row r="8694" s="686" customFormat="1" ht="20.25" customHeight="1"/>
    <row r="8695" s="686" customFormat="1" ht="20.25" customHeight="1"/>
    <row r="8696" s="686" customFormat="1" ht="20.25" customHeight="1"/>
    <row r="8697" s="686" customFormat="1" ht="20.25" customHeight="1"/>
    <row r="8698" s="686" customFormat="1" ht="20.25" customHeight="1"/>
    <row r="8699" s="686" customFormat="1" ht="20.25" customHeight="1"/>
    <row r="8700" s="686" customFormat="1" ht="20.25" customHeight="1"/>
    <row r="8701" s="686" customFormat="1" ht="20.25" customHeight="1"/>
    <row r="8702" s="686" customFormat="1" ht="20.25" customHeight="1"/>
    <row r="8703" s="686" customFormat="1" ht="20.25" customHeight="1"/>
    <row r="8704" s="686" customFormat="1" ht="20.25" customHeight="1"/>
    <row r="8705" s="686" customFormat="1" ht="20.25" customHeight="1"/>
    <row r="8706" s="686" customFormat="1" ht="20.25" customHeight="1"/>
    <row r="8707" s="686" customFormat="1" ht="20.25" customHeight="1"/>
    <row r="8708" s="686" customFormat="1" ht="20.25" customHeight="1"/>
    <row r="8709" s="686" customFormat="1" ht="20.25" customHeight="1"/>
    <row r="8710" s="686" customFormat="1" ht="20.25" customHeight="1"/>
    <row r="8711" s="686" customFormat="1" ht="20.25" customHeight="1"/>
    <row r="8712" s="686" customFormat="1" ht="20.25" customHeight="1"/>
    <row r="8713" s="686" customFormat="1" ht="20.25" customHeight="1"/>
    <row r="8714" s="686" customFormat="1" ht="20.25" customHeight="1"/>
    <row r="8715" s="686" customFormat="1" ht="20.25" customHeight="1"/>
    <row r="8716" s="686" customFormat="1" ht="20.25" customHeight="1"/>
    <row r="8717" s="686" customFormat="1" ht="20.25" customHeight="1"/>
    <row r="8718" s="686" customFormat="1" ht="20.25" customHeight="1"/>
    <row r="8719" s="686" customFormat="1" ht="20.25" customHeight="1"/>
    <row r="8720" s="686" customFormat="1" ht="20.25" customHeight="1"/>
    <row r="8721" s="686" customFormat="1" ht="20.25" customHeight="1"/>
    <row r="8722" s="686" customFormat="1" ht="20.25" customHeight="1"/>
    <row r="8723" s="686" customFormat="1" ht="20.25" customHeight="1"/>
    <row r="8724" s="686" customFormat="1" ht="20.25" customHeight="1"/>
    <row r="8725" s="686" customFormat="1" ht="20.25" customHeight="1"/>
    <row r="8726" s="686" customFormat="1" ht="20.25" customHeight="1"/>
    <row r="8727" s="686" customFormat="1" ht="20.25" customHeight="1"/>
    <row r="8728" s="686" customFormat="1" ht="20.25" customHeight="1"/>
    <row r="8729" s="686" customFormat="1" ht="20.25" customHeight="1"/>
    <row r="8730" s="686" customFormat="1" ht="20.25" customHeight="1"/>
    <row r="8731" s="686" customFormat="1" ht="20.25" customHeight="1"/>
    <row r="8732" s="686" customFormat="1" ht="20.25" customHeight="1"/>
    <row r="8733" s="686" customFormat="1" ht="20.25" customHeight="1"/>
    <row r="8734" s="686" customFormat="1" ht="20.25" customHeight="1"/>
    <row r="8735" s="686" customFormat="1" ht="20.25" customHeight="1"/>
    <row r="8736" s="686" customFormat="1" ht="20.25" customHeight="1"/>
    <row r="8737" s="686" customFormat="1" ht="20.25" customHeight="1"/>
    <row r="8738" s="686" customFormat="1" ht="20.25" customHeight="1"/>
    <row r="8739" s="686" customFormat="1" ht="20.25" customHeight="1"/>
    <row r="8740" s="686" customFormat="1" ht="20.25" customHeight="1"/>
    <row r="8741" s="686" customFormat="1" ht="20.25" customHeight="1"/>
    <row r="8742" s="686" customFormat="1" ht="20.25" customHeight="1"/>
    <row r="8743" s="686" customFormat="1" ht="20.25" customHeight="1"/>
    <row r="8744" s="686" customFormat="1" ht="20.25" customHeight="1"/>
    <row r="8745" s="686" customFormat="1" ht="20.25" customHeight="1"/>
    <row r="8746" s="686" customFormat="1" ht="20.25" customHeight="1"/>
    <row r="8747" s="686" customFormat="1" ht="20.25" customHeight="1"/>
    <row r="8748" s="686" customFormat="1" ht="20.25" customHeight="1"/>
    <row r="8749" s="686" customFormat="1" ht="20.25" customHeight="1"/>
    <row r="8750" s="686" customFormat="1" ht="20.25" customHeight="1"/>
    <row r="8751" s="686" customFormat="1" ht="20.25" customHeight="1"/>
    <row r="8752" s="686" customFormat="1" ht="20.25" customHeight="1"/>
    <row r="8753" s="686" customFormat="1" ht="20.25" customHeight="1"/>
    <row r="8754" s="686" customFormat="1" ht="20.25" customHeight="1"/>
    <row r="8755" s="686" customFormat="1" ht="20.25" customHeight="1"/>
    <row r="8756" s="686" customFormat="1" ht="20.25" customHeight="1"/>
    <row r="8757" s="686" customFormat="1" ht="20.25" customHeight="1"/>
    <row r="8758" s="686" customFormat="1" ht="20.25" customHeight="1"/>
    <row r="8759" s="686" customFormat="1" ht="20.25" customHeight="1"/>
    <row r="8760" s="686" customFormat="1" ht="20.25" customHeight="1"/>
    <row r="8761" s="686" customFormat="1" ht="20.25" customHeight="1"/>
    <row r="8762" s="686" customFormat="1" ht="20.25" customHeight="1"/>
    <row r="8763" s="686" customFormat="1" ht="20.25" customHeight="1"/>
    <row r="8764" s="686" customFormat="1" ht="20.25" customHeight="1"/>
    <row r="8765" s="686" customFormat="1" ht="20.25" customHeight="1"/>
    <row r="8766" s="686" customFormat="1" ht="20.25" customHeight="1"/>
    <row r="8767" s="686" customFormat="1" ht="20.25" customHeight="1"/>
    <row r="8768" s="686" customFormat="1" ht="20.25" customHeight="1"/>
    <row r="8769" s="686" customFormat="1" ht="20.25" customHeight="1"/>
    <row r="8770" s="686" customFormat="1" ht="20.25" customHeight="1"/>
    <row r="8771" s="686" customFormat="1" ht="20.25" customHeight="1"/>
    <row r="8772" s="686" customFormat="1" ht="20.25" customHeight="1"/>
    <row r="8773" s="686" customFormat="1" ht="20.25" customHeight="1"/>
    <row r="8774" s="686" customFormat="1" ht="20.25" customHeight="1"/>
    <row r="8775" s="686" customFormat="1" ht="20.25" customHeight="1"/>
    <row r="8776" s="686" customFormat="1" ht="20.25" customHeight="1"/>
    <row r="8777" s="686" customFormat="1" ht="20.25" customHeight="1"/>
    <row r="8778" s="686" customFormat="1" ht="20.25" customHeight="1"/>
    <row r="8779" s="686" customFormat="1" ht="20.25" customHeight="1"/>
    <row r="8780" s="686" customFormat="1" ht="20.25" customHeight="1"/>
    <row r="8781" s="686" customFormat="1" ht="20.25" customHeight="1"/>
    <row r="8782" s="686" customFormat="1" ht="20.25" customHeight="1"/>
    <row r="8783" s="686" customFormat="1" ht="20.25" customHeight="1"/>
    <row r="8784" s="686" customFormat="1" ht="20.25" customHeight="1"/>
    <row r="8785" s="686" customFormat="1" ht="20.25" customHeight="1"/>
    <row r="8786" s="686" customFormat="1" ht="20.25" customHeight="1"/>
    <row r="8787" s="686" customFormat="1" ht="20.25" customHeight="1"/>
    <row r="8788" s="686" customFormat="1" ht="20.25" customHeight="1"/>
    <row r="8789" s="686" customFormat="1" ht="20.25" customHeight="1"/>
    <row r="8790" s="686" customFormat="1" ht="20.25" customHeight="1"/>
    <row r="8791" s="686" customFormat="1" ht="20.25" customHeight="1"/>
    <row r="8792" s="686" customFormat="1" ht="20.25" customHeight="1"/>
    <row r="8793" s="686" customFormat="1" ht="20.25" customHeight="1"/>
    <row r="8794" s="686" customFormat="1" ht="20.25" customHeight="1"/>
    <row r="8795" s="686" customFormat="1" ht="20.25" customHeight="1"/>
    <row r="8796" s="686" customFormat="1" ht="20.25" customHeight="1"/>
    <row r="8797" s="686" customFormat="1" ht="20.25" customHeight="1"/>
    <row r="8798" s="686" customFormat="1" ht="20.25" customHeight="1"/>
    <row r="8799" s="686" customFormat="1" ht="20.25" customHeight="1"/>
    <row r="8800" s="686" customFormat="1" ht="20.25" customHeight="1"/>
    <row r="8801" s="686" customFormat="1" ht="20.25" customHeight="1"/>
    <row r="8802" s="686" customFormat="1" ht="20.25" customHeight="1"/>
    <row r="8803" s="686" customFormat="1" ht="20.25" customHeight="1"/>
    <row r="8804" s="686" customFormat="1" ht="20.25" customHeight="1"/>
    <row r="8805" s="686" customFormat="1" ht="20.25" customHeight="1"/>
    <row r="8806" s="686" customFormat="1" ht="20.25" customHeight="1"/>
    <row r="8807" s="686" customFormat="1" ht="20.25" customHeight="1"/>
    <row r="8808" s="686" customFormat="1" ht="20.25" customHeight="1"/>
    <row r="8809" s="686" customFormat="1" ht="20.25" customHeight="1"/>
    <row r="8810" s="686" customFormat="1" ht="20.25" customHeight="1"/>
    <row r="8811" s="686" customFormat="1" ht="20.25" customHeight="1"/>
    <row r="8812" s="686" customFormat="1" ht="20.25" customHeight="1"/>
    <row r="8813" s="686" customFormat="1" ht="20.25" customHeight="1"/>
    <row r="8814" s="686" customFormat="1" ht="20.25" customHeight="1"/>
    <row r="8815" s="686" customFormat="1" ht="20.25" customHeight="1"/>
    <row r="8816" s="686" customFormat="1" ht="20.25" customHeight="1"/>
    <row r="8817" s="686" customFormat="1" ht="20.25" customHeight="1"/>
    <row r="8818" s="686" customFormat="1" ht="20.25" customHeight="1"/>
    <row r="8819" s="686" customFormat="1" ht="20.25" customHeight="1"/>
    <row r="8820" s="686" customFormat="1" ht="20.25" customHeight="1"/>
    <row r="8821" s="686" customFormat="1" ht="20.25" customHeight="1"/>
    <row r="8822" s="686" customFormat="1" ht="20.25" customHeight="1"/>
    <row r="8823" s="686" customFormat="1" ht="20.25" customHeight="1"/>
    <row r="8824" s="686" customFormat="1" ht="20.25" customHeight="1"/>
    <row r="8825" s="686" customFormat="1" ht="20.25" customHeight="1"/>
    <row r="8826" s="686" customFormat="1" ht="20.25" customHeight="1"/>
    <row r="8827" s="686" customFormat="1" ht="20.25" customHeight="1"/>
    <row r="8828" s="686" customFormat="1" ht="20.25" customHeight="1"/>
    <row r="8829" s="686" customFormat="1" ht="20.25" customHeight="1"/>
    <row r="8830" s="686" customFormat="1" ht="20.25" customHeight="1"/>
    <row r="8831" s="686" customFormat="1" ht="20.25" customHeight="1"/>
    <row r="8832" s="686" customFormat="1" ht="20.25" customHeight="1"/>
    <row r="8833" s="686" customFormat="1" ht="20.25" customHeight="1"/>
    <row r="8834" s="686" customFormat="1" ht="20.25" customHeight="1"/>
    <row r="8835" s="686" customFormat="1" ht="20.25" customHeight="1"/>
    <row r="8836" s="686" customFormat="1" ht="20.25" customHeight="1"/>
    <row r="8837" s="686" customFormat="1" ht="20.25" customHeight="1"/>
    <row r="8838" s="686" customFormat="1" ht="20.25" customHeight="1"/>
    <row r="8839" s="686" customFormat="1" ht="20.25" customHeight="1"/>
    <row r="8840" s="686" customFormat="1" ht="20.25" customHeight="1"/>
    <row r="8841" s="686" customFormat="1" ht="20.25" customHeight="1"/>
    <row r="8842" s="686" customFormat="1" ht="20.25" customHeight="1"/>
    <row r="8843" s="686" customFormat="1" ht="20.25" customHeight="1"/>
    <row r="8844" s="686" customFormat="1" ht="20.25" customHeight="1"/>
    <row r="8845" s="686" customFormat="1" ht="20.25" customHeight="1"/>
    <row r="8846" s="686" customFormat="1" ht="20.25" customHeight="1"/>
    <row r="8847" s="686" customFormat="1" ht="20.25" customHeight="1"/>
    <row r="8848" s="686" customFormat="1" ht="20.25" customHeight="1"/>
    <row r="8849" s="686" customFormat="1" ht="20.25" customHeight="1"/>
    <row r="8850" s="686" customFormat="1" ht="20.25" customHeight="1"/>
    <row r="8851" s="686" customFormat="1" ht="20.25" customHeight="1"/>
    <row r="8852" s="686" customFormat="1" ht="20.25" customHeight="1"/>
    <row r="8853" s="686" customFormat="1" ht="20.25" customHeight="1"/>
    <row r="8854" s="686" customFormat="1" ht="20.25" customHeight="1"/>
    <row r="8855" s="686" customFormat="1" ht="20.25" customHeight="1"/>
    <row r="8856" s="686" customFormat="1" ht="20.25" customHeight="1"/>
    <row r="8857" s="686" customFormat="1" ht="20.25" customHeight="1"/>
    <row r="8858" s="686" customFormat="1" ht="20.25" customHeight="1"/>
    <row r="8859" s="686" customFormat="1" ht="20.25" customHeight="1"/>
    <row r="8860" s="686" customFormat="1" ht="20.25" customHeight="1"/>
    <row r="8861" s="686" customFormat="1" ht="20.25" customHeight="1"/>
    <row r="8862" s="686" customFormat="1" ht="20.25" customHeight="1"/>
    <row r="8863" s="686" customFormat="1" ht="20.25" customHeight="1"/>
    <row r="8864" s="686" customFormat="1" ht="20.25" customHeight="1"/>
    <row r="8865" s="686" customFormat="1" ht="20.25" customHeight="1"/>
    <row r="8866" s="686" customFormat="1" ht="20.25" customHeight="1"/>
    <row r="8867" s="686" customFormat="1" ht="20.25" customHeight="1"/>
    <row r="8868" s="686" customFormat="1" ht="20.25" customHeight="1"/>
    <row r="8869" s="686" customFormat="1" ht="20.25" customHeight="1"/>
    <row r="8870" s="686" customFormat="1" ht="20.25" customHeight="1"/>
    <row r="8871" s="686" customFormat="1" ht="20.25" customHeight="1"/>
    <row r="8872" s="686" customFormat="1" ht="20.25" customHeight="1"/>
    <row r="8873" s="686" customFormat="1" ht="20.25" customHeight="1"/>
    <row r="8874" s="686" customFormat="1" ht="20.25" customHeight="1"/>
    <row r="8875" s="686" customFormat="1" ht="20.25" customHeight="1"/>
    <row r="8876" s="686" customFormat="1" ht="20.25" customHeight="1"/>
    <row r="8877" s="686" customFormat="1" ht="20.25" customHeight="1"/>
    <row r="8878" s="686" customFormat="1" ht="20.25" customHeight="1"/>
    <row r="8879" s="686" customFormat="1" ht="20.25" customHeight="1"/>
    <row r="8880" s="686" customFormat="1" ht="20.25" customHeight="1"/>
    <row r="8881" s="686" customFormat="1" ht="20.25" customHeight="1"/>
    <row r="8882" s="686" customFormat="1" ht="20.25" customHeight="1"/>
    <row r="8883" s="686" customFormat="1" ht="20.25" customHeight="1"/>
    <row r="8884" s="686" customFormat="1" ht="20.25" customHeight="1"/>
    <row r="8885" s="686" customFormat="1" ht="20.25" customHeight="1"/>
    <row r="8886" s="686" customFormat="1" ht="20.25" customHeight="1"/>
    <row r="8887" s="686" customFormat="1" ht="20.25" customHeight="1"/>
    <row r="8888" s="686" customFormat="1" ht="20.25" customHeight="1"/>
    <row r="8889" s="686" customFormat="1" ht="20.25" customHeight="1"/>
    <row r="8890" s="686" customFormat="1" ht="20.25" customHeight="1"/>
    <row r="8891" s="686" customFormat="1" ht="20.25" customHeight="1"/>
    <row r="8892" s="686" customFormat="1" ht="20.25" customHeight="1"/>
    <row r="8893" s="686" customFormat="1" ht="20.25" customHeight="1"/>
    <row r="8894" s="686" customFormat="1" ht="20.25" customHeight="1"/>
    <row r="8895" s="686" customFormat="1" ht="20.25" customHeight="1"/>
    <row r="8896" s="686" customFormat="1" ht="20.25" customHeight="1"/>
    <row r="8897" s="686" customFormat="1" ht="20.25" customHeight="1"/>
    <row r="8898" s="686" customFormat="1" ht="20.25" customHeight="1"/>
    <row r="8899" s="686" customFormat="1" ht="20.25" customHeight="1"/>
    <row r="8900" s="686" customFormat="1" ht="20.25" customHeight="1"/>
    <row r="8901" s="686" customFormat="1" ht="20.25" customHeight="1"/>
    <row r="8902" s="686" customFormat="1" ht="20.25" customHeight="1"/>
    <row r="8903" s="686" customFormat="1" ht="20.25" customHeight="1"/>
    <row r="8904" s="686" customFormat="1" ht="20.25" customHeight="1"/>
    <row r="8905" s="686" customFormat="1" ht="20.25" customHeight="1"/>
    <row r="8906" s="686" customFormat="1" ht="20.25" customHeight="1"/>
    <row r="8907" s="686" customFormat="1" ht="20.25" customHeight="1"/>
    <row r="8908" s="686" customFormat="1" ht="20.25" customHeight="1"/>
    <row r="8909" s="686" customFormat="1" ht="20.25" customHeight="1"/>
    <row r="8910" s="686" customFormat="1" ht="20.25" customHeight="1"/>
    <row r="8911" s="686" customFormat="1" ht="20.25" customHeight="1"/>
    <row r="8912" s="686" customFormat="1" ht="20.25" customHeight="1"/>
    <row r="8913" s="686" customFormat="1" ht="20.25" customHeight="1"/>
    <row r="8914" s="686" customFormat="1" ht="20.25" customHeight="1"/>
    <row r="8915" s="686" customFormat="1" ht="20.25" customHeight="1"/>
    <row r="8916" s="686" customFormat="1" ht="20.25" customHeight="1"/>
    <row r="8917" s="686" customFormat="1" ht="20.25" customHeight="1"/>
    <row r="8918" s="686" customFormat="1" ht="20.25" customHeight="1"/>
    <row r="8919" s="686" customFormat="1" ht="20.25" customHeight="1"/>
    <row r="8920" s="686" customFormat="1" ht="20.25" customHeight="1"/>
    <row r="8921" s="686" customFormat="1" ht="20.25" customHeight="1"/>
    <row r="8922" s="686" customFormat="1" ht="20.25" customHeight="1"/>
    <row r="8923" s="686" customFormat="1" ht="20.25" customHeight="1"/>
    <row r="8924" s="686" customFormat="1" ht="20.25" customHeight="1"/>
    <row r="8925" s="686" customFormat="1" ht="20.25" customHeight="1"/>
    <row r="8926" s="686" customFormat="1" ht="20.25" customHeight="1"/>
    <row r="8927" s="686" customFormat="1" ht="20.25" customHeight="1"/>
    <row r="8928" s="686" customFormat="1" ht="20.25" customHeight="1"/>
    <row r="8929" s="686" customFormat="1" ht="20.25" customHeight="1"/>
    <row r="8930" s="686" customFormat="1" ht="20.25" customHeight="1"/>
    <row r="8931" s="686" customFormat="1" ht="20.25" customHeight="1"/>
    <row r="8932" s="686" customFormat="1" ht="20.25" customHeight="1"/>
    <row r="8933" s="686" customFormat="1" ht="20.25" customHeight="1"/>
    <row r="8934" s="686" customFormat="1" ht="20.25" customHeight="1"/>
    <row r="8935" s="686" customFormat="1" ht="20.25" customHeight="1"/>
    <row r="8936" s="686" customFormat="1" ht="20.25" customHeight="1"/>
    <row r="8937" s="686" customFormat="1" ht="20.25" customHeight="1"/>
    <row r="8938" s="686" customFormat="1" ht="20.25" customHeight="1"/>
    <row r="8939" s="686" customFormat="1" ht="20.25" customHeight="1"/>
    <row r="8940" s="686" customFormat="1" ht="20.25" customHeight="1"/>
    <row r="8941" s="686" customFormat="1" ht="20.25" customHeight="1"/>
    <row r="8942" s="686" customFormat="1" ht="20.25" customHeight="1"/>
    <row r="8943" s="686" customFormat="1" ht="20.25" customHeight="1"/>
    <row r="8944" s="686" customFormat="1" ht="20.25" customHeight="1"/>
    <row r="8945" s="686" customFormat="1" ht="20.25" customHeight="1"/>
    <row r="8946" s="686" customFormat="1" ht="20.25" customHeight="1"/>
    <row r="8947" s="686" customFormat="1" ht="20.25" customHeight="1"/>
    <row r="8948" s="686" customFormat="1" ht="20.25" customHeight="1"/>
    <row r="8949" s="686" customFormat="1" ht="20.25" customHeight="1"/>
    <row r="8950" s="686" customFormat="1" ht="20.25" customHeight="1"/>
    <row r="8951" s="686" customFormat="1" ht="20.25" customHeight="1"/>
    <row r="8952" s="686" customFormat="1" ht="20.25" customHeight="1"/>
    <row r="8953" s="686" customFormat="1" ht="20.25" customHeight="1"/>
    <row r="8954" s="686" customFormat="1" ht="20.25" customHeight="1"/>
    <row r="8955" s="686" customFormat="1" ht="20.25" customHeight="1"/>
    <row r="8956" s="686" customFormat="1" ht="20.25" customHeight="1"/>
    <row r="8957" s="686" customFormat="1" ht="20.25" customHeight="1"/>
    <row r="8958" s="686" customFormat="1" ht="20.25" customHeight="1"/>
    <row r="8959" s="686" customFormat="1" ht="20.25" customHeight="1"/>
    <row r="8960" s="686" customFormat="1" ht="20.25" customHeight="1"/>
    <row r="8961" s="686" customFormat="1" ht="20.25" customHeight="1"/>
    <row r="8962" s="686" customFormat="1" ht="20.25" customHeight="1"/>
    <row r="8963" s="686" customFormat="1" ht="20.25" customHeight="1"/>
    <row r="8964" s="686" customFormat="1" ht="20.25" customHeight="1"/>
    <row r="8965" s="686" customFormat="1" ht="20.25" customHeight="1"/>
    <row r="8966" s="686" customFormat="1" ht="20.25" customHeight="1"/>
    <row r="8967" s="686" customFormat="1" ht="20.25" customHeight="1"/>
    <row r="8968" s="686" customFormat="1" ht="20.25" customHeight="1"/>
    <row r="8969" s="686" customFormat="1" ht="20.25" customHeight="1"/>
    <row r="8970" s="686" customFormat="1" ht="20.25" customHeight="1"/>
    <row r="8971" s="686" customFormat="1" ht="20.25" customHeight="1"/>
    <row r="8972" s="686" customFormat="1" ht="20.25" customHeight="1"/>
    <row r="8973" s="686" customFormat="1" ht="20.25" customHeight="1"/>
    <row r="8974" s="686" customFormat="1" ht="20.25" customHeight="1"/>
    <row r="8975" s="686" customFormat="1" ht="20.25" customHeight="1"/>
    <row r="8976" s="686" customFormat="1" ht="20.25" customHeight="1"/>
    <row r="8977" s="686" customFormat="1" ht="20.25" customHeight="1"/>
    <row r="8978" s="686" customFormat="1" ht="20.25" customHeight="1"/>
    <row r="8979" s="686" customFormat="1" ht="20.25" customHeight="1"/>
    <row r="8980" s="686" customFormat="1" ht="20.25" customHeight="1"/>
    <row r="8981" s="686" customFormat="1" ht="20.25" customHeight="1"/>
    <row r="8982" s="686" customFormat="1" ht="20.25" customHeight="1"/>
    <row r="8983" s="686" customFormat="1" ht="20.25" customHeight="1"/>
    <row r="8984" s="686" customFormat="1" ht="20.25" customHeight="1"/>
    <row r="8985" s="686" customFormat="1" ht="20.25" customHeight="1"/>
    <row r="8986" s="686" customFormat="1" ht="20.25" customHeight="1"/>
    <row r="8987" s="686" customFormat="1" ht="20.25" customHeight="1"/>
    <row r="8988" s="686" customFormat="1" ht="20.25" customHeight="1"/>
    <row r="8989" s="686" customFormat="1" ht="20.25" customHeight="1"/>
    <row r="8990" s="686" customFormat="1" ht="20.25" customHeight="1"/>
    <row r="8991" s="686" customFormat="1" ht="20.25" customHeight="1"/>
    <row r="8992" s="686" customFormat="1" ht="20.25" customHeight="1"/>
    <row r="8993" s="686" customFormat="1" ht="20.25" customHeight="1"/>
    <row r="8994" s="686" customFormat="1" ht="20.25" customHeight="1"/>
    <row r="8995" s="686" customFormat="1" ht="20.25" customHeight="1"/>
    <row r="8996" s="686" customFormat="1" ht="20.25" customHeight="1"/>
    <row r="8997" s="686" customFormat="1" ht="20.25" customHeight="1"/>
    <row r="8998" s="686" customFormat="1" ht="20.25" customHeight="1"/>
    <row r="8999" s="686" customFormat="1" ht="20.25" customHeight="1"/>
    <row r="9000" s="686" customFormat="1" ht="20.25" customHeight="1"/>
    <row r="9001" s="686" customFormat="1" ht="20.25" customHeight="1"/>
    <row r="9002" s="686" customFormat="1" ht="20.25" customHeight="1"/>
    <row r="9003" s="686" customFormat="1" ht="20.25" customHeight="1"/>
    <row r="9004" s="686" customFormat="1" ht="20.25" customHeight="1"/>
    <row r="9005" s="686" customFormat="1" ht="20.25" customHeight="1"/>
    <row r="9006" s="686" customFormat="1" ht="20.25" customHeight="1"/>
    <row r="9007" s="686" customFormat="1" ht="20.25" customHeight="1"/>
    <row r="9008" s="686" customFormat="1" ht="20.25" customHeight="1"/>
    <row r="9009" s="686" customFormat="1" ht="20.25" customHeight="1"/>
    <row r="9010" s="686" customFormat="1" ht="20.25" customHeight="1"/>
    <row r="9011" s="686" customFormat="1" ht="20.25" customHeight="1"/>
    <row r="9012" s="686" customFormat="1" ht="20.25" customHeight="1"/>
    <row r="9013" s="686" customFormat="1" ht="20.25" customHeight="1"/>
    <row r="9014" s="686" customFormat="1" ht="20.25" customHeight="1"/>
    <row r="9015" s="686" customFormat="1" ht="20.25" customHeight="1"/>
    <row r="9016" s="686" customFormat="1" ht="20.25" customHeight="1"/>
    <row r="9017" s="686" customFormat="1" ht="20.25" customHeight="1"/>
    <row r="9018" s="686" customFormat="1" ht="20.25" customHeight="1"/>
    <row r="9019" s="686" customFormat="1" ht="20.25" customHeight="1"/>
    <row r="9020" s="686" customFormat="1" ht="20.25" customHeight="1"/>
    <row r="9021" s="686" customFormat="1" ht="20.25" customHeight="1"/>
    <row r="9022" s="686" customFormat="1" ht="20.25" customHeight="1"/>
    <row r="9023" s="686" customFormat="1" ht="20.25" customHeight="1"/>
    <row r="9024" s="686" customFormat="1" ht="20.25" customHeight="1"/>
    <row r="9025" s="686" customFormat="1" ht="20.25" customHeight="1"/>
    <row r="9026" s="686" customFormat="1" ht="20.25" customHeight="1"/>
    <row r="9027" s="686" customFormat="1" ht="20.25" customHeight="1"/>
    <row r="9028" s="686" customFormat="1" ht="20.25" customHeight="1"/>
    <row r="9029" s="686" customFormat="1" ht="20.25" customHeight="1"/>
    <row r="9030" s="686" customFormat="1" ht="20.25" customHeight="1"/>
    <row r="9031" s="686" customFormat="1" ht="20.25" customHeight="1"/>
    <row r="9032" s="686" customFormat="1" ht="20.25" customHeight="1"/>
    <row r="9033" s="686" customFormat="1" ht="20.25" customHeight="1"/>
    <row r="9034" s="686" customFormat="1" ht="20.25" customHeight="1"/>
    <row r="9035" s="686" customFormat="1" ht="20.25" customHeight="1"/>
    <row r="9036" s="686" customFormat="1" ht="20.25" customHeight="1"/>
    <row r="9037" s="686" customFormat="1" ht="20.25" customHeight="1"/>
    <row r="9038" s="686" customFormat="1" ht="20.25" customHeight="1"/>
    <row r="9039" s="686" customFormat="1" ht="20.25" customHeight="1"/>
    <row r="9040" s="686" customFormat="1" ht="20.25" customHeight="1"/>
    <row r="9041" s="686" customFormat="1" ht="20.25" customHeight="1"/>
    <row r="9042" s="686" customFormat="1" ht="20.25" customHeight="1"/>
    <row r="9043" s="686" customFormat="1" ht="20.25" customHeight="1"/>
    <row r="9044" s="686" customFormat="1" ht="20.25" customHeight="1"/>
    <row r="9045" s="686" customFormat="1" ht="20.25" customHeight="1"/>
    <row r="9046" s="686" customFormat="1" ht="20.25" customHeight="1"/>
    <row r="9047" s="686" customFormat="1" ht="20.25" customHeight="1"/>
    <row r="9048" s="686" customFormat="1" ht="20.25" customHeight="1"/>
    <row r="9049" s="686" customFormat="1" ht="20.25" customHeight="1"/>
    <row r="9050" s="686" customFormat="1" ht="20.25" customHeight="1"/>
    <row r="9051" s="686" customFormat="1" ht="20.25" customHeight="1"/>
    <row r="9052" s="686" customFormat="1" ht="20.25" customHeight="1"/>
    <row r="9053" s="686" customFormat="1" ht="20.25" customHeight="1"/>
    <row r="9054" s="686" customFormat="1" ht="20.25" customHeight="1"/>
    <row r="9055" s="686" customFormat="1" ht="20.25" customHeight="1"/>
    <row r="9056" s="686" customFormat="1" ht="20.25" customHeight="1"/>
    <row r="9057" s="686" customFormat="1" ht="20.25" customHeight="1"/>
    <row r="9058" s="686" customFormat="1" ht="20.25" customHeight="1"/>
    <row r="9059" s="686" customFormat="1" ht="20.25" customHeight="1"/>
    <row r="9060" s="686" customFormat="1" ht="20.25" customHeight="1"/>
    <row r="9061" s="686" customFormat="1" ht="20.25" customHeight="1"/>
    <row r="9062" s="686" customFormat="1" ht="20.25" customHeight="1"/>
    <row r="9063" s="686" customFormat="1" ht="20.25" customHeight="1"/>
    <row r="9064" s="686" customFormat="1" ht="20.25" customHeight="1"/>
    <row r="9065" s="686" customFormat="1" ht="20.25" customHeight="1"/>
    <row r="9066" s="686" customFormat="1" ht="20.25" customHeight="1"/>
    <row r="9067" s="686" customFormat="1" ht="20.25" customHeight="1"/>
    <row r="9068" s="686" customFormat="1" ht="20.25" customHeight="1"/>
    <row r="9069" s="686" customFormat="1" ht="20.25" customHeight="1"/>
    <row r="9070" s="686" customFormat="1" ht="20.25" customHeight="1"/>
    <row r="9071" s="686" customFormat="1" ht="20.25" customHeight="1"/>
    <row r="9072" s="686" customFormat="1" ht="20.25" customHeight="1"/>
    <row r="9073" s="686" customFormat="1" ht="20.25" customHeight="1"/>
    <row r="9074" s="686" customFormat="1" ht="20.25" customHeight="1"/>
    <row r="9075" s="686" customFormat="1" ht="20.25" customHeight="1"/>
    <row r="9076" s="686" customFormat="1" ht="20.25" customHeight="1"/>
    <row r="9077" s="686" customFormat="1" ht="20.25" customHeight="1"/>
    <row r="9078" s="686" customFormat="1" ht="20.25" customHeight="1"/>
    <row r="9079" s="686" customFormat="1" ht="20.25" customHeight="1"/>
    <row r="9080" s="686" customFormat="1" ht="20.25" customHeight="1"/>
    <row r="9081" s="686" customFormat="1" ht="20.25" customHeight="1"/>
    <row r="9082" s="686" customFormat="1" ht="20.25" customHeight="1"/>
    <row r="9083" s="686" customFormat="1" ht="20.25" customHeight="1"/>
    <row r="9084" s="686" customFormat="1" ht="20.25" customHeight="1"/>
    <row r="9085" s="686" customFormat="1" ht="20.25" customHeight="1"/>
    <row r="9086" s="686" customFormat="1" ht="20.25" customHeight="1"/>
    <row r="9087" s="686" customFormat="1" ht="20.25" customHeight="1"/>
    <row r="9088" s="686" customFormat="1" ht="20.25" customHeight="1"/>
    <row r="9089" s="686" customFormat="1" ht="20.25" customHeight="1"/>
    <row r="9090" s="686" customFormat="1" ht="20.25" customHeight="1"/>
    <row r="9091" s="686" customFormat="1" ht="20.25" customHeight="1"/>
    <row r="9092" s="686" customFormat="1" ht="20.25" customHeight="1"/>
    <row r="9093" s="686" customFormat="1" ht="20.25" customHeight="1"/>
    <row r="9094" s="686" customFormat="1" ht="20.25" customHeight="1"/>
    <row r="9095" s="686" customFormat="1" ht="20.25" customHeight="1"/>
    <row r="9096" s="686" customFormat="1" ht="20.25" customHeight="1"/>
    <row r="9097" s="686" customFormat="1" ht="20.25" customHeight="1"/>
    <row r="9098" s="686" customFormat="1" ht="20.25" customHeight="1"/>
    <row r="9099" s="686" customFormat="1" ht="20.25" customHeight="1"/>
    <row r="9100" s="686" customFormat="1" ht="20.25" customHeight="1"/>
    <row r="9101" s="686" customFormat="1" ht="20.25" customHeight="1"/>
    <row r="9102" s="686" customFormat="1" ht="20.25" customHeight="1"/>
    <row r="9103" s="686" customFormat="1" ht="20.25" customHeight="1"/>
    <row r="9104" s="686" customFormat="1" ht="20.25" customHeight="1"/>
    <row r="9105" s="686" customFormat="1" ht="20.25" customHeight="1"/>
    <row r="9106" s="686" customFormat="1" ht="20.25" customHeight="1"/>
    <row r="9107" s="686" customFormat="1" ht="20.25" customHeight="1"/>
    <row r="9108" s="686" customFormat="1" ht="20.25" customHeight="1"/>
    <row r="9109" s="686" customFormat="1" ht="20.25" customHeight="1"/>
    <row r="9110" s="686" customFormat="1" ht="20.25" customHeight="1"/>
    <row r="9111" s="686" customFormat="1" ht="20.25" customHeight="1"/>
    <row r="9112" s="686" customFormat="1" ht="20.25" customHeight="1"/>
    <row r="9113" s="686" customFormat="1" ht="20.25" customHeight="1"/>
    <row r="9114" s="686" customFormat="1" ht="20.25" customHeight="1"/>
    <row r="9115" s="686" customFormat="1" ht="20.25" customHeight="1"/>
    <row r="9116" s="686" customFormat="1" ht="20.25" customHeight="1"/>
    <row r="9117" s="686" customFormat="1" ht="20.25" customHeight="1"/>
    <row r="9118" s="686" customFormat="1" ht="20.25" customHeight="1"/>
    <row r="9119" s="686" customFormat="1" ht="20.25" customHeight="1"/>
    <row r="9120" s="686" customFormat="1" ht="20.25" customHeight="1"/>
    <row r="9121" s="686" customFormat="1" ht="20.25" customHeight="1"/>
    <row r="9122" s="686" customFormat="1" ht="20.25" customHeight="1"/>
    <row r="9123" s="686" customFormat="1" ht="20.25" customHeight="1"/>
    <row r="9124" s="686" customFormat="1" ht="20.25" customHeight="1"/>
    <row r="9125" s="686" customFormat="1" ht="20.25" customHeight="1"/>
    <row r="9126" s="686" customFormat="1" ht="20.25" customHeight="1"/>
    <row r="9127" s="686" customFormat="1" ht="20.25" customHeight="1"/>
    <row r="9128" s="686" customFormat="1" ht="20.25" customHeight="1"/>
    <row r="9129" s="686" customFormat="1" ht="20.25" customHeight="1"/>
    <row r="9130" s="686" customFormat="1" ht="20.25" customHeight="1"/>
    <row r="9131" s="686" customFormat="1" ht="20.25" customHeight="1"/>
    <row r="9132" s="686" customFormat="1" ht="20.25" customHeight="1"/>
    <row r="9133" s="686" customFormat="1" ht="20.25" customHeight="1"/>
    <row r="9134" s="686" customFormat="1" ht="20.25" customHeight="1"/>
    <row r="9135" s="686" customFormat="1" ht="20.25" customHeight="1"/>
    <row r="9136" s="686" customFormat="1" ht="20.25" customHeight="1"/>
    <row r="9137" s="686" customFormat="1" ht="20.25" customHeight="1"/>
    <row r="9138" s="686" customFormat="1" ht="20.25" customHeight="1"/>
    <row r="9139" s="686" customFormat="1" ht="20.25" customHeight="1"/>
    <row r="9140" s="686" customFormat="1" ht="20.25" customHeight="1"/>
    <row r="9141" s="686" customFormat="1" ht="20.25" customHeight="1"/>
    <row r="9142" s="686" customFormat="1" ht="20.25" customHeight="1"/>
    <row r="9143" s="686" customFormat="1" ht="20.25" customHeight="1"/>
    <row r="9144" s="686" customFormat="1" ht="20.25" customHeight="1"/>
    <row r="9145" s="686" customFormat="1" ht="20.25" customHeight="1"/>
    <row r="9146" s="686" customFormat="1" ht="20.25" customHeight="1"/>
    <row r="9147" s="686" customFormat="1" ht="20.25" customHeight="1"/>
    <row r="9148" s="686" customFormat="1" ht="20.25" customHeight="1"/>
    <row r="9149" s="686" customFormat="1" ht="20.25" customHeight="1"/>
    <row r="9150" s="686" customFormat="1" ht="20.25" customHeight="1"/>
    <row r="9151" s="686" customFormat="1" ht="20.25" customHeight="1"/>
    <row r="9152" s="686" customFormat="1" ht="20.25" customHeight="1"/>
    <row r="9153" s="686" customFormat="1" ht="20.25" customHeight="1"/>
    <row r="9154" s="686" customFormat="1" ht="20.25" customHeight="1"/>
    <row r="9155" s="686" customFormat="1" ht="20.25" customHeight="1"/>
    <row r="9156" s="686" customFormat="1" ht="20.25" customHeight="1"/>
    <row r="9157" s="686" customFormat="1" ht="20.25" customHeight="1"/>
    <row r="9158" s="686" customFormat="1" ht="20.25" customHeight="1"/>
    <row r="9159" s="686" customFormat="1" ht="20.25" customHeight="1"/>
    <row r="9160" s="686" customFormat="1" ht="20.25" customHeight="1"/>
    <row r="9161" s="686" customFormat="1" ht="20.25" customHeight="1"/>
    <row r="9162" s="686" customFormat="1" ht="20.25" customHeight="1"/>
    <row r="9163" s="686" customFormat="1" ht="20.25" customHeight="1"/>
    <row r="9164" s="686" customFormat="1" ht="20.25" customHeight="1"/>
    <row r="9165" s="686" customFormat="1" ht="20.25" customHeight="1"/>
    <row r="9166" s="686" customFormat="1" ht="20.25" customHeight="1"/>
    <row r="9167" s="686" customFormat="1" ht="20.25" customHeight="1"/>
    <row r="9168" s="686" customFormat="1" ht="20.25" customHeight="1"/>
    <row r="9169" s="686" customFormat="1" ht="20.25" customHeight="1"/>
    <row r="9170" s="686" customFormat="1" ht="20.25" customHeight="1"/>
    <row r="9171" s="686" customFormat="1" ht="20.25" customHeight="1"/>
    <row r="9172" s="686" customFormat="1" ht="20.25" customHeight="1"/>
    <row r="9173" s="686" customFormat="1" ht="20.25" customHeight="1"/>
    <row r="9174" s="686" customFormat="1" ht="20.25" customHeight="1"/>
    <row r="9175" s="686" customFormat="1" ht="20.25" customHeight="1"/>
    <row r="9176" s="686" customFormat="1" ht="20.25" customHeight="1"/>
    <row r="9177" s="686" customFormat="1" ht="20.25" customHeight="1"/>
    <row r="9178" s="686" customFormat="1" ht="20.25" customHeight="1"/>
    <row r="9179" s="686" customFormat="1" ht="20.25" customHeight="1"/>
    <row r="9180" s="686" customFormat="1" ht="20.25" customHeight="1"/>
    <row r="9181" s="686" customFormat="1" ht="20.25" customHeight="1"/>
    <row r="9182" s="686" customFormat="1" ht="20.25" customHeight="1"/>
    <row r="9183" s="686" customFormat="1" ht="20.25" customHeight="1"/>
    <row r="9184" s="686" customFormat="1" ht="20.25" customHeight="1"/>
    <row r="9185" s="686" customFormat="1" ht="20.25" customHeight="1"/>
    <row r="9186" s="686" customFormat="1" ht="20.25" customHeight="1"/>
    <row r="9187" s="686" customFormat="1" ht="20.25" customHeight="1"/>
    <row r="9188" s="686" customFormat="1" ht="20.25" customHeight="1"/>
    <row r="9189" s="686" customFormat="1" ht="20.25" customHeight="1"/>
    <row r="9190" s="686" customFormat="1" ht="20.25" customHeight="1"/>
    <row r="9191" s="686" customFormat="1" ht="20.25" customHeight="1"/>
    <row r="9192" s="686" customFormat="1" ht="20.25" customHeight="1"/>
    <row r="9193" s="686" customFormat="1" ht="20.25" customHeight="1"/>
    <row r="9194" s="686" customFormat="1" ht="20.25" customHeight="1"/>
    <row r="9195" s="686" customFormat="1" ht="20.25" customHeight="1"/>
    <row r="9196" s="686" customFormat="1" ht="20.25" customHeight="1"/>
    <row r="9197" s="686" customFormat="1" ht="20.25" customHeight="1"/>
    <row r="9198" s="686" customFormat="1" ht="20.25" customHeight="1"/>
    <row r="9199" s="686" customFormat="1" ht="20.25" customHeight="1"/>
    <row r="9200" s="686" customFormat="1" ht="20.25" customHeight="1"/>
    <row r="9201" s="686" customFormat="1" ht="20.25" customHeight="1"/>
    <row r="9202" s="686" customFormat="1" ht="20.25" customHeight="1"/>
    <row r="9203" s="686" customFormat="1" ht="20.25" customHeight="1"/>
    <row r="9204" s="686" customFormat="1" ht="20.25" customHeight="1"/>
    <row r="9205" s="686" customFormat="1" ht="20.25" customHeight="1"/>
    <row r="9206" s="686" customFormat="1" ht="20.25" customHeight="1"/>
    <row r="9207" s="686" customFormat="1" ht="20.25" customHeight="1"/>
    <row r="9208" s="686" customFormat="1" ht="20.25" customHeight="1"/>
    <row r="9209" s="686" customFormat="1" ht="20.25" customHeight="1"/>
    <row r="9210" s="686" customFormat="1" ht="20.25" customHeight="1"/>
    <row r="9211" s="686" customFormat="1" ht="20.25" customHeight="1"/>
    <row r="9212" s="686" customFormat="1" ht="20.25" customHeight="1"/>
    <row r="9213" s="686" customFormat="1" ht="20.25" customHeight="1"/>
    <row r="9214" s="686" customFormat="1" ht="20.25" customHeight="1"/>
    <row r="9215" s="686" customFormat="1" ht="20.25" customHeight="1"/>
    <row r="9216" s="686" customFormat="1" ht="20.25" customHeight="1"/>
    <row r="9217" s="686" customFormat="1" ht="20.25" customHeight="1"/>
    <row r="9218" s="686" customFormat="1" ht="20.25" customHeight="1"/>
    <row r="9219" s="686" customFormat="1" ht="20.25" customHeight="1"/>
    <row r="9220" s="686" customFormat="1" ht="20.25" customHeight="1"/>
    <row r="9221" s="686" customFormat="1" ht="20.25" customHeight="1"/>
    <row r="9222" s="686" customFormat="1" ht="20.25" customHeight="1"/>
    <row r="9223" s="686" customFormat="1" ht="20.25" customHeight="1"/>
    <row r="9224" s="686" customFormat="1" ht="20.25" customHeight="1"/>
    <row r="9225" s="686" customFormat="1" ht="20.25" customHeight="1"/>
    <row r="9226" s="686" customFormat="1" ht="20.25" customHeight="1"/>
    <row r="9227" s="686" customFormat="1" ht="20.25" customHeight="1"/>
    <row r="9228" s="686" customFormat="1" ht="20.25" customHeight="1"/>
    <row r="9229" s="686" customFormat="1" ht="20.25" customHeight="1"/>
    <row r="9230" s="686" customFormat="1" ht="20.25" customHeight="1"/>
    <row r="9231" s="686" customFormat="1" ht="20.25" customHeight="1"/>
    <row r="9232" s="686" customFormat="1" ht="20.25" customHeight="1"/>
    <row r="9233" s="686" customFormat="1" ht="20.25" customHeight="1"/>
    <row r="9234" s="686" customFormat="1" ht="20.25" customHeight="1"/>
    <row r="9235" s="686" customFormat="1" ht="20.25" customHeight="1"/>
    <row r="9236" s="686" customFormat="1" ht="20.25" customHeight="1"/>
    <row r="9237" s="686" customFormat="1" ht="20.25" customHeight="1"/>
    <row r="9238" s="686" customFormat="1" ht="20.25" customHeight="1"/>
    <row r="9239" s="686" customFormat="1" ht="20.25" customHeight="1"/>
    <row r="9240" s="686" customFormat="1" ht="20.25" customHeight="1"/>
    <row r="9241" s="686" customFormat="1" ht="20.25" customHeight="1"/>
    <row r="9242" s="686" customFormat="1" ht="20.25" customHeight="1"/>
    <row r="9243" s="686" customFormat="1" ht="20.25" customHeight="1"/>
    <row r="9244" s="686" customFormat="1" ht="20.25" customHeight="1"/>
    <row r="9245" s="686" customFormat="1" ht="20.25" customHeight="1"/>
    <row r="9246" s="686" customFormat="1" ht="20.25" customHeight="1"/>
    <row r="9247" s="686" customFormat="1" ht="20.25" customHeight="1"/>
    <row r="9248" s="686" customFormat="1" ht="20.25" customHeight="1"/>
    <row r="9249" s="686" customFormat="1" ht="20.25" customHeight="1"/>
    <row r="9250" s="686" customFormat="1" ht="20.25" customHeight="1"/>
    <row r="9251" s="686" customFormat="1" ht="20.25" customHeight="1"/>
    <row r="9252" s="686" customFormat="1" ht="20.25" customHeight="1"/>
    <row r="9253" s="686" customFormat="1" ht="20.25" customHeight="1"/>
    <row r="9254" s="686" customFormat="1" ht="20.25" customHeight="1"/>
    <row r="9255" s="686" customFormat="1" ht="20.25" customHeight="1"/>
    <row r="9256" s="686" customFormat="1" ht="20.25" customHeight="1"/>
    <row r="9257" s="686" customFormat="1" ht="20.25" customHeight="1"/>
    <row r="9258" s="686" customFormat="1" ht="20.25" customHeight="1"/>
    <row r="9259" s="686" customFormat="1" ht="20.25" customHeight="1"/>
    <row r="9260" s="686" customFormat="1" ht="20.25" customHeight="1"/>
    <row r="9261" s="686" customFormat="1" ht="20.25" customHeight="1"/>
    <row r="9262" s="686" customFormat="1" ht="20.25" customHeight="1"/>
    <row r="9263" s="686" customFormat="1" ht="20.25" customHeight="1"/>
    <row r="9264" s="686" customFormat="1" ht="20.25" customHeight="1"/>
    <row r="9265" s="686" customFormat="1" ht="20.25" customHeight="1"/>
    <row r="9266" s="686" customFormat="1" ht="20.25" customHeight="1"/>
    <row r="9267" s="686" customFormat="1" ht="20.25" customHeight="1"/>
    <row r="9268" s="686" customFormat="1" ht="20.25" customHeight="1"/>
    <row r="9269" s="686" customFormat="1" ht="20.25" customHeight="1"/>
    <row r="9270" s="686" customFormat="1" ht="20.25" customHeight="1"/>
    <row r="9271" s="686" customFormat="1" ht="20.25" customHeight="1"/>
    <row r="9272" s="686" customFormat="1" ht="20.25" customHeight="1"/>
    <row r="9273" s="686" customFormat="1" ht="20.25" customHeight="1"/>
    <row r="9274" s="686" customFormat="1" ht="20.25" customHeight="1"/>
    <row r="9275" s="686" customFormat="1" ht="20.25" customHeight="1"/>
    <row r="9276" s="686" customFormat="1" ht="20.25" customHeight="1"/>
    <row r="9277" s="686" customFormat="1" ht="20.25" customHeight="1"/>
    <row r="9278" s="686" customFormat="1" ht="20.25" customHeight="1"/>
    <row r="9279" s="686" customFormat="1" ht="20.25" customHeight="1"/>
    <row r="9280" s="686" customFormat="1" ht="20.25" customHeight="1"/>
    <row r="9281" s="686" customFormat="1" ht="20.25" customHeight="1"/>
    <row r="9282" s="686" customFormat="1" ht="20.25" customHeight="1"/>
    <row r="9283" s="686" customFormat="1" ht="20.25" customHeight="1"/>
    <row r="9284" s="686" customFormat="1" ht="20.25" customHeight="1"/>
    <row r="9285" s="686" customFormat="1" ht="20.25" customHeight="1"/>
    <row r="9286" s="686" customFormat="1" ht="20.25" customHeight="1"/>
    <row r="9287" s="686" customFormat="1" ht="20.25" customHeight="1"/>
    <row r="9288" s="686" customFormat="1" ht="20.25" customHeight="1"/>
    <row r="9289" s="686" customFormat="1" ht="20.25" customHeight="1"/>
    <row r="9290" s="686" customFormat="1" ht="20.25" customHeight="1"/>
    <row r="9291" s="686" customFormat="1" ht="20.25" customHeight="1"/>
    <row r="9292" s="686" customFormat="1" ht="20.25" customHeight="1"/>
    <row r="9293" s="686" customFormat="1" ht="20.25" customHeight="1"/>
    <row r="9294" s="686" customFormat="1" ht="20.25" customHeight="1"/>
    <row r="9295" s="686" customFormat="1" ht="20.25" customHeight="1"/>
    <row r="9296" s="686" customFormat="1" ht="20.25" customHeight="1"/>
    <row r="9297" s="686" customFormat="1" ht="20.25" customHeight="1"/>
    <row r="9298" s="686" customFormat="1" ht="20.25" customHeight="1"/>
    <row r="9299" s="686" customFormat="1" ht="20.25" customHeight="1"/>
    <row r="9300" s="686" customFormat="1" ht="20.25" customHeight="1"/>
    <row r="9301" s="686" customFormat="1" ht="20.25" customHeight="1"/>
    <row r="9302" s="686" customFormat="1" ht="20.25" customHeight="1"/>
    <row r="9303" s="686" customFormat="1" ht="20.25" customHeight="1"/>
    <row r="9304" s="686" customFormat="1" ht="20.25" customHeight="1"/>
    <row r="9305" s="686" customFormat="1" ht="20.25" customHeight="1"/>
    <row r="9306" s="686" customFormat="1" ht="20.25" customHeight="1"/>
    <row r="9307" s="686" customFormat="1" ht="20.25" customHeight="1"/>
    <row r="9308" s="686" customFormat="1" ht="20.25" customHeight="1"/>
    <row r="9309" s="686" customFormat="1" ht="20.25" customHeight="1"/>
    <row r="9310" s="686" customFormat="1" ht="20.25" customHeight="1"/>
    <row r="9311" s="686" customFormat="1" ht="20.25" customHeight="1"/>
    <row r="9312" s="686" customFormat="1" ht="20.25" customHeight="1"/>
    <row r="9313" s="686" customFormat="1" ht="20.25" customHeight="1"/>
    <row r="9314" s="686" customFormat="1" ht="20.25" customHeight="1"/>
    <row r="9315" s="686" customFormat="1" ht="20.25" customHeight="1"/>
    <row r="9316" s="686" customFormat="1" ht="20.25" customHeight="1"/>
    <row r="9317" s="686" customFormat="1" ht="20.25" customHeight="1"/>
    <row r="9318" s="686" customFormat="1" ht="20.25" customHeight="1"/>
    <row r="9319" s="686" customFormat="1" ht="20.25" customHeight="1"/>
    <row r="9320" s="686" customFormat="1" ht="20.25" customHeight="1"/>
    <row r="9321" s="686" customFormat="1" ht="20.25" customHeight="1"/>
    <row r="9322" s="686" customFormat="1" ht="20.25" customHeight="1"/>
    <row r="9323" s="686" customFormat="1" ht="20.25" customHeight="1"/>
    <row r="9324" s="686" customFormat="1" ht="20.25" customHeight="1"/>
    <row r="9325" s="686" customFormat="1" ht="20.25" customHeight="1"/>
    <row r="9326" s="686" customFormat="1" ht="20.25" customHeight="1"/>
    <row r="9327" s="686" customFormat="1" ht="20.25" customHeight="1"/>
    <row r="9328" s="686" customFormat="1" ht="20.25" customHeight="1"/>
    <row r="9329" s="686" customFormat="1" ht="20.25" customHeight="1"/>
    <row r="9330" s="686" customFormat="1" ht="20.25" customHeight="1"/>
    <row r="9331" s="686" customFormat="1" ht="20.25" customHeight="1"/>
    <row r="9332" s="686" customFormat="1" ht="20.25" customHeight="1"/>
    <row r="9333" s="686" customFormat="1" ht="20.25" customHeight="1"/>
    <row r="9334" s="686" customFormat="1" ht="20.25" customHeight="1"/>
    <row r="9335" s="686" customFormat="1" ht="20.25" customHeight="1"/>
    <row r="9336" s="686" customFormat="1" ht="20.25" customHeight="1"/>
    <row r="9337" s="686" customFormat="1" ht="20.25" customHeight="1"/>
    <row r="9338" s="686" customFormat="1" ht="20.25" customHeight="1"/>
    <row r="9339" s="686" customFormat="1" ht="20.25" customHeight="1"/>
    <row r="9340" s="686" customFormat="1" ht="20.25" customHeight="1"/>
    <row r="9341" s="686" customFormat="1" ht="20.25" customHeight="1"/>
    <row r="9342" s="686" customFormat="1" ht="20.25" customHeight="1"/>
    <row r="9343" s="686" customFormat="1" ht="20.25" customHeight="1"/>
    <row r="9344" s="686" customFormat="1" ht="20.25" customHeight="1"/>
    <row r="9345" s="686" customFormat="1" ht="20.25" customHeight="1"/>
    <row r="9346" s="686" customFormat="1" ht="20.25" customHeight="1"/>
    <row r="9347" s="686" customFormat="1" ht="20.25" customHeight="1"/>
    <row r="9348" s="686" customFormat="1" ht="20.25" customHeight="1"/>
    <row r="9349" s="686" customFormat="1" ht="20.25" customHeight="1"/>
    <row r="9350" s="686" customFormat="1" ht="20.25" customHeight="1"/>
    <row r="9351" s="686" customFormat="1" ht="20.25" customHeight="1"/>
    <row r="9352" s="686" customFormat="1" ht="20.25" customHeight="1"/>
    <row r="9353" s="686" customFormat="1" ht="20.25" customHeight="1"/>
    <row r="9354" s="686" customFormat="1" ht="20.25" customHeight="1"/>
    <row r="9355" s="686" customFormat="1" ht="20.25" customHeight="1"/>
    <row r="9356" s="686" customFormat="1" ht="20.25" customHeight="1"/>
    <row r="9357" s="686" customFormat="1" ht="20.25" customHeight="1"/>
    <row r="9358" s="686" customFormat="1" ht="20.25" customHeight="1"/>
    <row r="9359" s="686" customFormat="1" ht="20.25" customHeight="1"/>
    <row r="9360" s="686" customFormat="1" ht="20.25" customHeight="1"/>
    <row r="9361" s="686" customFormat="1" ht="20.25" customHeight="1"/>
    <row r="9362" s="686" customFormat="1" ht="20.25" customHeight="1"/>
    <row r="9363" s="686" customFormat="1" ht="20.25" customHeight="1"/>
    <row r="9364" s="686" customFormat="1" ht="20.25" customHeight="1"/>
    <row r="9365" s="686" customFormat="1" ht="20.25" customHeight="1"/>
    <row r="9366" s="686" customFormat="1" ht="20.25" customHeight="1"/>
    <row r="9367" s="686" customFormat="1" ht="20.25" customHeight="1"/>
    <row r="9368" s="686" customFormat="1" ht="20.25" customHeight="1"/>
    <row r="9369" s="686" customFormat="1" ht="20.25" customHeight="1"/>
    <row r="9370" s="686" customFormat="1" ht="20.25" customHeight="1"/>
    <row r="9371" s="686" customFormat="1" ht="20.25" customHeight="1"/>
    <row r="9372" s="686" customFormat="1" ht="20.25" customHeight="1"/>
    <row r="9373" s="686" customFormat="1" ht="20.25" customHeight="1"/>
    <row r="9374" s="686" customFormat="1" ht="20.25" customHeight="1"/>
    <row r="9375" s="686" customFormat="1" ht="20.25" customHeight="1"/>
    <row r="9376" s="686" customFormat="1" ht="20.25" customHeight="1"/>
    <row r="9377" s="686" customFormat="1" ht="20.25" customHeight="1"/>
    <row r="9378" s="686" customFormat="1" ht="20.25" customHeight="1"/>
    <row r="9379" s="686" customFormat="1" ht="20.25" customHeight="1"/>
    <row r="9380" s="686" customFormat="1" ht="20.25" customHeight="1"/>
    <row r="9381" s="686" customFormat="1" ht="20.25" customHeight="1"/>
    <row r="9382" s="686" customFormat="1" ht="20.25" customHeight="1"/>
    <row r="9383" s="686" customFormat="1" ht="20.25" customHeight="1"/>
    <row r="9384" s="686" customFormat="1" ht="20.25" customHeight="1"/>
    <row r="9385" s="686" customFormat="1" ht="20.25" customHeight="1"/>
    <row r="9386" s="686" customFormat="1" ht="20.25" customHeight="1"/>
    <row r="9387" s="686" customFormat="1" ht="20.25" customHeight="1"/>
    <row r="9388" s="686" customFormat="1" ht="20.25" customHeight="1"/>
    <row r="9389" s="686" customFormat="1" ht="20.25" customHeight="1"/>
    <row r="9390" s="686" customFormat="1" ht="20.25" customHeight="1"/>
    <row r="9391" s="686" customFormat="1" ht="20.25" customHeight="1"/>
    <row r="9392" s="686" customFormat="1" ht="20.25" customHeight="1"/>
    <row r="9393" s="686" customFormat="1" ht="20.25" customHeight="1"/>
    <row r="9394" s="686" customFormat="1" ht="20.25" customHeight="1"/>
    <row r="9395" s="686" customFormat="1" ht="20.25" customHeight="1"/>
    <row r="9396" s="686" customFormat="1" ht="20.25" customHeight="1"/>
    <row r="9397" s="686" customFormat="1" ht="20.25" customHeight="1"/>
    <row r="9398" s="686" customFormat="1" ht="20.25" customHeight="1"/>
    <row r="9399" s="686" customFormat="1" ht="20.25" customHeight="1"/>
    <row r="9400" s="686" customFormat="1" ht="20.25" customHeight="1"/>
    <row r="9401" s="686" customFormat="1" ht="20.25" customHeight="1"/>
    <row r="9402" s="686" customFormat="1" ht="20.25" customHeight="1"/>
    <row r="9403" s="686" customFormat="1" ht="20.25" customHeight="1"/>
    <row r="9404" s="686" customFormat="1" ht="20.25" customHeight="1"/>
    <row r="9405" s="686" customFormat="1" ht="20.25" customHeight="1"/>
    <row r="9406" s="686" customFormat="1" ht="20.25" customHeight="1"/>
    <row r="9407" s="686" customFormat="1" ht="20.25" customHeight="1"/>
    <row r="9408" s="686" customFormat="1" ht="20.25" customHeight="1"/>
    <row r="9409" s="686" customFormat="1" ht="20.25" customHeight="1"/>
    <row r="9410" s="686" customFormat="1" ht="20.25" customHeight="1"/>
    <row r="9411" s="686" customFormat="1" ht="20.25" customHeight="1"/>
    <row r="9412" s="686" customFormat="1" ht="20.25" customHeight="1"/>
    <row r="9413" s="686" customFormat="1" ht="20.25" customHeight="1"/>
    <row r="9414" s="686" customFormat="1" ht="20.25" customHeight="1"/>
    <row r="9415" s="686" customFormat="1" ht="20.25" customHeight="1"/>
    <row r="9416" s="686" customFormat="1" ht="20.25" customHeight="1"/>
    <row r="9417" s="686" customFormat="1" ht="20.25" customHeight="1"/>
    <row r="9418" s="686" customFormat="1" ht="20.25" customHeight="1"/>
    <row r="9419" s="686" customFormat="1" ht="20.25" customHeight="1"/>
    <row r="9420" s="686" customFormat="1" ht="20.25" customHeight="1"/>
    <row r="9421" s="686" customFormat="1" ht="20.25" customHeight="1"/>
    <row r="9422" s="686" customFormat="1" ht="20.25" customHeight="1"/>
    <row r="9423" s="686" customFormat="1" ht="20.25" customHeight="1"/>
    <row r="9424" s="686" customFormat="1" ht="20.25" customHeight="1"/>
    <row r="9425" s="686" customFormat="1" ht="20.25" customHeight="1"/>
    <row r="9426" s="686" customFormat="1" ht="20.25" customHeight="1"/>
    <row r="9427" s="686" customFormat="1" ht="20.25" customHeight="1"/>
    <row r="9428" s="686" customFormat="1" ht="20.25" customHeight="1"/>
    <row r="9429" s="686" customFormat="1" ht="20.25" customHeight="1"/>
    <row r="9430" s="686" customFormat="1" ht="20.25" customHeight="1"/>
    <row r="9431" s="686" customFormat="1" ht="20.25" customHeight="1"/>
    <row r="9432" s="686" customFormat="1" ht="20.25" customHeight="1"/>
    <row r="9433" s="686" customFormat="1" ht="20.25" customHeight="1"/>
    <row r="9434" s="686" customFormat="1" ht="20.25" customHeight="1"/>
    <row r="9435" s="686" customFormat="1" ht="20.25" customHeight="1"/>
    <row r="9436" s="686" customFormat="1" ht="20.25" customHeight="1"/>
    <row r="9437" s="686" customFormat="1" ht="20.25" customHeight="1"/>
    <row r="9438" s="686" customFormat="1" ht="20.25" customHeight="1"/>
    <row r="9439" s="686" customFormat="1" ht="20.25" customHeight="1"/>
    <row r="9440" s="686" customFormat="1" ht="20.25" customHeight="1"/>
    <row r="9441" s="686" customFormat="1" ht="20.25" customHeight="1"/>
    <row r="9442" s="686" customFormat="1" ht="20.25" customHeight="1"/>
    <row r="9443" s="686" customFormat="1" ht="20.25" customHeight="1"/>
    <row r="9444" s="686" customFormat="1" ht="20.25" customHeight="1"/>
    <row r="9445" s="686" customFormat="1" ht="20.25" customHeight="1"/>
    <row r="9446" s="686" customFormat="1" ht="20.25" customHeight="1"/>
    <row r="9447" s="686" customFormat="1" ht="20.25" customHeight="1"/>
    <row r="9448" s="686" customFormat="1" ht="20.25" customHeight="1"/>
    <row r="9449" s="686" customFormat="1" ht="20.25" customHeight="1"/>
    <row r="9450" s="686" customFormat="1" ht="20.25" customHeight="1"/>
    <row r="9451" s="686" customFormat="1" ht="20.25" customHeight="1"/>
    <row r="9452" s="686" customFormat="1" ht="20.25" customHeight="1"/>
    <row r="9453" s="686" customFormat="1" ht="20.25" customHeight="1"/>
    <row r="9454" s="686" customFormat="1" ht="20.25" customHeight="1"/>
    <row r="9455" s="686" customFormat="1" ht="20.25" customHeight="1"/>
    <row r="9456" s="686" customFormat="1" ht="20.25" customHeight="1"/>
    <row r="9457" s="686" customFormat="1" ht="20.25" customHeight="1"/>
    <row r="9458" s="686" customFormat="1" ht="20.25" customHeight="1"/>
    <row r="9459" s="686" customFormat="1" ht="20.25" customHeight="1"/>
    <row r="9460" s="686" customFormat="1" ht="20.25" customHeight="1"/>
    <row r="9461" s="686" customFormat="1" ht="20.25" customHeight="1"/>
    <row r="9462" s="686" customFormat="1" ht="20.25" customHeight="1"/>
    <row r="9463" s="686" customFormat="1" ht="20.25" customHeight="1"/>
    <row r="9464" s="686" customFormat="1" ht="20.25" customHeight="1"/>
    <row r="9465" s="686" customFormat="1" ht="20.25" customHeight="1"/>
    <row r="9466" s="686" customFormat="1" ht="20.25" customHeight="1"/>
    <row r="9467" s="686" customFormat="1" ht="20.25" customHeight="1"/>
    <row r="9468" s="686" customFormat="1" ht="20.25" customHeight="1"/>
    <row r="9469" s="686" customFormat="1" ht="20.25" customHeight="1"/>
    <row r="9470" s="686" customFormat="1" ht="20.25" customHeight="1"/>
    <row r="9471" s="686" customFormat="1" ht="20.25" customHeight="1"/>
    <row r="9472" s="686" customFormat="1" ht="20.25" customHeight="1"/>
    <row r="9473" s="686" customFormat="1" ht="20.25" customHeight="1"/>
    <row r="9474" s="686" customFormat="1" ht="20.25" customHeight="1"/>
    <row r="9475" s="686" customFormat="1" ht="20.25" customHeight="1"/>
    <row r="9476" s="686" customFormat="1" ht="20.25" customHeight="1"/>
    <row r="9477" s="686" customFormat="1" ht="20.25" customHeight="1"/>
    <row r="9478" s="686" customFormat="1" ht="20.25" customHeight="1"/>
    <row r="9479" s="686" customFormat="1" ht="20.25" customHeight="1"/>
    <row r="9480" s="686" customFormat="1" ht="20.25" customHeight="1"/>
    <row r="9481" s="686" customFormat="1" ht="20.25" customHeight="1"/>
    <row r="9482" s="686" customFormat="1" ht="20.25" customHeight="1"/>
    <row r="9483" s="686" customFormat="1" ht="20.25" customHeight="1"/>
    <row r="9484" s="686" customFormat="1" ht="20.25" customHeight="1"/>
    <row r="9485" s="686" customFormat="1" ht="20.25" customHeight="1"/>
    <row r="9486" s="686" customFormat="1" ht="20.25" customHeight="1"/>
    <row r="9487" s="686" customFormat="1" ht="20.25" customHeight="1"/>
    <row r="9488" s="686" customFormat="1" ht="20.25" customHeight="1"/>
    <row r="9489" s="686" customFormat="1" ht="20.25" customHeight="1"/>
    <row r="9490" s="686" customFormat="1" ht="20.25" customHeight="1"/>
    <row r="9491" s="686" customFormat="1" ht="20.25" customHeight="1"/>
    <row r="9492" s="686" customFormat="1" ht="20.25" customHeight="1"/>
    <row r="9493" s="686" customFormat="1" ht="20.25" customHeight="1"/>
    <row r="9494" s="686" customFormat="1" ht="20.25" customHeight="1"/>
    <row r="9495" s="686" customFormat="1" ht="20.25" customHeight="1"/>
    <row r="9496" s="686" customFormat="1" ht="20.25" customHeight="1"/>
    <row r="9497" s="686" customFormat="1" ht="20.25" customHeight="1"/>
    <row r="9498" s="686" customFormat="1" ht="20.25" customHeight="1"/>
    <row r="9499" s="686" customFormat="1" ht="20.25" customHeight="1"/>
    <row r="9500" s="686" customFormat="1" ht="20.25" customHeight="1"/>
    <row r="9501" s="686" customFormat="1" ht="20.25" customHeight="1"/>
    <row r="9502" s="686" customFormat="1" ht="20.25" customHeight="1"/>
    <row r="9503" s="686" customFormat="1" ht="20.25" customHeight="1"/>
    <row r="9504" s="686" customFormat="1" ht="20.25" customHeight="1"/>
    <row r="9505" s="686" customFormat="1" ht="20.25" customHeight="1"/>
    <row r="9506" s="686" customFormat="1" ht="20.25" customHeight="1"/>
    <row r="9507" s="686" customFormat="1" ht="20.25" customHeight="1"/>
    <row r="9508" s="686" customFormat="1" ht="20.25" customHeight="1"/>
    <row r="9509" s="686" customFormat="1" ht="20.25" customHeight="1"/>
    <row r="9510" s="686" customFormat="1" ht="20.25" customHeight="1"/>
    <row r="9511" s="686" customFormat="1" ht="20.25" customHeight="1"/>
    <row r="9512" s="686" customFormat="1" ht="20.25" customHeight="1"/>
    <row r="9513" s="686" customFormat="1" ht="20.25" customHeight="1"/>
    <row r="9514" s="686" customFormat="1" ht="20.25" customHeight="1"/>
    <row r="9515" s="686" customFormat="1" ht="20.25" customHeight="1"/>
    <row r="9516" s="686" customFormat="1" ht="20.25" customHeight="1"/>
    <row r="9517" s="686" customFormat="1" ht="20.25" customHeight="1"/>
    <row r="9518" s="686" customFormat="1" ht="20.25" customHeight="1"/>
    <row r="9519" s="686" customFormat="1" ht="20.25" customHeight="1"/>
    <row r="9520" s="686" customFormat="1" ht="20.25" customHeight="1"/>
    <row r="9521" s="686" customFormat="1" ht="20.25" customHeight="1"/>
    <row r="9522" s="686" customFormat="1" ht="20.25" customHeight="1"/>
    <row r="9523" s="686" customFormat="1" ht="20.25" customHeight="1"/>
    <row r="9524" s="686" customFormat="1" ht="20.25" customHeight="1"/>
    <row r="9525" s="686" customFormat="1" ht="20.25" customHeight="1"/>
    <row r="9526" s="686" customFormat="1" ht="20.25" customHeight="1"/>
    <row r="9527" s="686" customFormat="1" ht="20.25" customHeight="1"/>
    <row r="9528" s="686" customFormat="1" ht="20.25" customHeight="1"/>
    <row r="9529" s="686" customFormat="1" ht="20.25" customHeight="1"/>
    <row r="9530" s="686" customFormat="1" ht="20.25" customHeight="1"/>
    <row r="9531" s="686" customFormat="1" ht="20.25" customHeight="1"/>
    <row r="9532" s="686" customFormat="1" ht="20.25" customHeight="1"/>
    <row r="9533" s="686" customFormat="1" ht="20.25" customHeight="1"/>
    <row r="9534" s="686" customFormat="1" ht="20.25" customHeight="1"/>
    <row r="9535" s="686" customFormat="1" ht="20.25" customHeight="1"/>
    <row r="9536" s="686" customFormat="1" ht="20.25" customHeight="1"/>
    <row r="9537" s="686" customFormat="1" ht="20.25" customHeight="1"/>
    <row r="9538" s="686" customFormat="1" ht="20.25" customHeight="1"/>
    <row r="9539" s="686" customFormat="1" ht="20.25" customHeight="1"/>
    <row r="9540" s="686" customFormat="1" ht="20.25" customHeight="1"/>
    <row r="9541" s="686" customFormat="1" ht="20.25" customHeight="1"/>
    <row r="9542" s="686" customFormat="1" ht="20.25" customHeight="1"/>
    <row r="9543" s="686" customFormat="1" ht="20.25" customHeight="1"/>
    <row r="9544" s="686" customFormat="1" ht="20.25" customHeight="1"/>
    <row r="9545" s="686" customFormat="1" ht="20.25" customHeight="1"/>
    <row r="9546" s="686" customFormat="1" ht="20.25" customHeight="1"/>
    <row r="9547" s="686" customFormat="1" ht="20.25" customHeight="1"/>
    <row r="9548" s="686" customFormat="1" ht="20.25" customHeight="1"/>
    <row r="9549" s="686" customFormat="1" ht="20.25" customHeight="1"/>
    <row r="9550" s="686" customFormat="1" ht="20.25" customHeight="1"/>
    <row r="9551" s="686" customFormat="1" ht="20.25" customHeight="1"/>
    <row r="9552" s="686" customFormat="1" ht="20.25" customHeight="1"/>
    <row r="9553" s="686" customFormat="1" ht="20.25" customHeight="1"/>
    <row r="9554" s="686" customFormat="1" ht="20.25" customHeight="1"/>
    <row r="9555" s="686" customFormat="1" ht="20.25" customHeight="1"/>
    <row r="9556" s="686" customFormat="1" ht="20.25" customHeight="1"/>
    <row r="9557" s="686" customFormat="1" ht="20.25" customHeight="1"/>
    <row r="9558" s="686" customFormat="1" ht="20.25" customHeight="1"/>
    <row r="9559" s="686" customFormat="1" ht="20.25" customHeight="1"/>
    <row r="9560" s="686" customFormat="1" ht="20.25" customHeight="1"/>
    <row r="9561" s="686" customFormat="1" ht="20.25" customHeight="1"/>
    <row r="9562" s="686" customFormat="1" ht="20.25" customHeight="1"/>
    <row r="9563" s="686" customFormat="1" ht="20.25" customHeight="1"/>
    <row r="9564" s="686" customFormat="1" ht="20.25" customHeight="1"/>
    <row r="9565" s="686" customFormat="1" ht="20.25" customHeight="1"/>
    <row r="9566" s="686" customFormat="1" ht="20.25" customHeight="1"/>
    <row r="9567" s="686" customFormat="1" ht="20.25" customHeight="1"/>
    <row r="9568" s="686" customFormat="1" ht="20.25" customHeight="1"/>
    <row r="9569" s="686" customFormat="1" ht="20.25" customHeight="1"/>
    <row r="9570" s="686" customFormat="1" ht="20.25" customHeight="1"/>
    <row r="9571" s="686" customFormat="1" ht="20.25" customHeight="1"/>
    <row r="9572" s="686" customFormat="1" ht="20.25" customHeight="1"/>
    <row r="9573" s="686" customFormat="1" ht="20.25" customHeight="1"/>
    <row r="9574" s="686" customFormat="1" ht="20.25" customHeight="1"/>
    <row r="9575" s="686" customFormat="1" ht="20.25" customHeight="1"/>
    <row r="9576" s="686" customFormat="1" ht="20.25" customHeight="1"/>
    <row r="9577" s="686" customFormat="1" ht="20.25" customHeight="1"/>
    <row r="9578" s="686" customFormat="1" ht="20.25" customHeight="1"/>
    <row r="9579" s="686" customFormat="1" ht="20.25" customHeight="1"/>
    <row r="9580" s="686" customFormat="1" ht="20.25" customHeight="1"/>
    <row r="9581" s="686" customFormat="1" ht="20.25" customHeight="1"/>
    <row r="9582" s="686" customFormat="1" ht="20.25" customHeight="1"/>
    <row r="9583" s="686" customFormat="1" ht="20.25" customHeight="1"/>
    <row r="9584" s="686" customFormat="1" ht="20.25" customHeight="1"/>
    <row r="9585" s="686" customFormat="1" ht="20.25" customHeight="1"/>
    <row r="9586" s="686" customFormat="1" ht="20.25" customHeight="1"/>
    <row r="9587" s="686" customFormat="1" ht="20.25" customHeight="1"/>
    <row r="9588" s="686" customFormat="1" ht="20.25" customHeight="1"/>
    <row r="9589" s="686" customFormat="1" ht="20.25" customHeight="1"/>
    <row r="9590" s="686" customFormat="1" ht="20.25" customHeight="1"/>
    <row r="9591" s="686" customFormat="1" ht="20.25" customHeight="1"/>
    <row r="9592" s="686" customFormat="1" ht="20.25" customHeight="1"/>
    <row r="9593" s="686" customFormat="1" ht="20.25" customHeight="1"/>
    <row r="9594" s="686" customFormat="1" ht="20.25" customHeight="1"/>
    <row r="9595" s="686" customFormat="1" ht="20.25" customHeight="1"/>
    <row r="9596" s="686" customFormat="1" ht="20.25" customHeight="1"/>
    <row r="9597" s="686" customFormat="1" ht="20.25" customHeight="1"/>
    <row r="9598" s="686" customFormat="1" ht="20.25" customHeight="1"/>
    <row r="9599" s="686" customFormat="1" ht="20.25" customHeight="1"/>
    <row r="9600" s="686" customFormat="1" ht="20.25" customHeight="1"/>
    <row r="9601" s="686" customFormat="1" ht="20.25" customHeight="1"/>
    <row r="9602" s="686" customFormat="1" ht="20.25" customHeight="1"/>
    <row r="9603" s="686" customFormat="1" ht="20.25" customHeight="1"/>
    <row r="9604" s="686" customFormat="1" ht="20.25" customHeight="1"/>
    <row r="9605" s="686" customFormat="1" ht="20.25" customHeight="1"/>
    <row r="9606" s="686" customFormat="1" ht="20.25" customHeight="1"/>
    <row r="9607" s="686" customFormat="1" ht="20.25" customHeight="1"/>
    <row r="9608" s="686" customFormat="1" ht="20.25" customHeight="1"/>
    <row r="9609" s="686" customFormat="1" ht="20.25" customHeight="1"/>
    <row r="9610" s="686" customFormat="1" ht="20.25" customHeight="1"/>
    <row r="9611" s="686" customFormat="1" ht="20.25" customHeight="1"/>
    <row r="9612" s="686" customFormat="1" ht="20.25" customHeight="1"/>
    <row r="9613" s="686" customFormat="1" ht="20.25" customHeight="1"/>
    <row r="9614" s="686" customFormat="1" ht="20.25" customHeight="1"/>
    <row r="9615" s="686" customFormat="1" ht="20.25" customHeight="1"/>
    <row r="9616" s="686" customFormat="1" ht="20.25" customHeight="1"/>
    <row r="9617" s="686" customFormat="1" ht="20.25" customHeight="1"/>
    <row r="9618" s="686" customFormat="1" ht="20.25" customHeight="1"/>
    <row r="9619" s="686" customFormat="1" ht="20.25" customHeight="1"/>
    <row r="9620" s="686" customFormat="1" ht="20.25" customHeight="1"/>
    <row r="9621" s="686" customFormat="1" ht="20.25" customHeight="1"/>
    <row r="9622" s="686" customFormat="1" ht="20.25" customHeight="1"/>
    <row r="9623" s="686" customFormat="1" ht="20.25" customHeight="1"/>
    <row r="9624" s="686" customFormat="1" ht="20.25" customHeight="1"/>
    <row r="9625" s="686" customFormat="1" ht="20.25" customHeight="1"/>
    <row r="9626" s="686" customFormat="1" ht="20.25" customHeight="1"/>
    <row r="9627" s="686" customFormat="1" ht="20.25" customHeight="1"/>
    <row r="9628" s="686" customFormat="1" ht="20.25" customHeight="1"/>
    <row r="9629" s="686" customFormat="1" ht="20.25" customHeight="1"/>
    <row r="9630" s="686" customFormat="1" ht="20.25" customHeight="1"/>
    <row r="9631" s="686" customFormat="1" ht="20.25" customHeight="1"/>
    <row r="9632" s="686" customFormat="1" ht="20.25" customHeight="1"/>
    <row r="9633" s="686" customFormat="1" ht="20.25" customHeight="1"/>
    <row r="9634" s="686" customFormat="1" ht="20.25" customHeight="1"/>
    <row r="9635" s="686" customFormat="1" ht="20.25" customHeight="1"/>
    <row r="9636" s="686" customFormat="1" ht="20.25" customHeight="1"/>
    <row r="9637" s="686" customFormat="1" ht="20.25" customHeight="1"/>
    <row r="9638" s="686" customFormat="1" ht="20.25" customHeight="1"/>
    <row r="9639" s="686" customFormat="1" ht="20.25" customHeight="1"/>
    <row r="9640" s="686" customFormat="1" ht="20.25" customHeight="1"/>
    <row r="9641" s="686" customFormat="1" ht="20.25" customHeight="1"/>
    <row r="9642" s="686" customFormat="1" ht="20.25" customHeight="1"/>
    <row r="9643" s="686" customFormat="1" ht="20.25" customHeight="1"/>
    <row r="9644" s="686" customFormat="1" ht="20.25" customHeight="1"/>
    <row r="9645" s="686" customFormat="1" ht="20.25" customHeight="1"/>
    <row r="9646" s="686" customFormat="1" ht="20.25" customHeight="1"/>
    <row r="9647" s="686" customFormat="1" ht="20.25" customHeight="1"/>
    <row r="9648" s="686" customFormat="1" ht="20.25" customHeight="1"/>
    <row r="9649" s="686" customFormat="1" ht="20.25" customHeight="1"/>
    <row r="9650" s="686" customFormat="1" ht="20.25" customHeight="1"/>
    <row r="9651" s="686" customFormat="1" ht="20.25" customHeight="1"/>
    <row r="9652" s="686" customFormat="1" ht="20.25" customHeight="1"/>
    <row r="9653" s="686" customFormat="1" ht="20.25" customHeight="1"/>
    <row r="9654" s="686" customFormat="1" ht="20.25" customHeight="1"/>
    <row r="9655" s="686" customFormat="1" ht="20.25" customHeight="1"/>
    <row r="9656" s="686" customFormat="1" ht="20.25" customHeight="1"/>
    <row r="9657" s="686" customFormat="1" ht="20.25" customHeight="1"/>
    <row r="9658" s="686" customFormat="1" ht="20.25" customHeight="1"/>
    <row r="9659" s="686" customFormat="1" ht="20.25" customHeight="1"/>
    <row r="9660" s="686" customFormat="1" ht="20.25" customHeight="1"/>
    <row r="9661" s="686" customFormat="1" ht="20.25" customHeight="1"/>
    <row r="9662" s="686" customFormat="1" ht="20.25" customHeight="1"/>
    <row r="9663" s="686" customFormat="1" ht="20.25" customHeight="1"/>
    <row r="9664" s="686" customFormat="1" ht="20.25" customHeight="1"/>
    <row r="9665" s="686" customFormat="1" ht="20.25" customHeight="1"/>
    <row r="9666" s="686" customFormat="1" ht="20.25" customHeight="1"/>
    <row r="9667" s="686" customFormat="1" ht="20.25" customHeight="1"/>
    <row r="9668" s="686" customFormat="1" ht="20.25" customHeight="1"/>
    <row r="9669" s="686" customFormat="1" ht="20.25" customHeight="1"/>
    <row r="9670" s="686" customFormat="1" ht="20.25" customHeight="1"/>
    <row r="9671" s="686" customFormat="1" ht="20.25" customHeight="1"/>
    <row r="9672" s="686" customFormat="1" ht="20.25" customHeight="1"/>
    <row r="9673" s="686" customFormat="1" ht="20.25" customHeight="1"/>
    <row r="9674" s="686" customFormat="1" ht="20.25" customHeight="1"/>
    <row r="9675" s="686" customFormat="1" ht="20.25" customHeight="1"/>
    <row r="9676" s="686" customFormat="1" ht="20.25" customHeight="1"/>
    <row r="9677" s="686" customFormat="1" ht="20.25" customHeight="1"/>
    <row r="9678" s="686" customFormat="1" ht="20.25" customHeight="1"/>
    <row r="9679" s="686" customFormat="1" ht="20.25" customHeight="1"/>
    <row r="9680" s="686" customFormat="1" ht="20.25" customHeight="1"/>
    <row r="9681" s="686" customFormat="1" ht="20.25" customHeight="1"/>
    <row r="9682" s="686" customFormat="1" ht="20.25" customHeight="1"/>
    <row r="9683" s="686" customFormat="1" ht="20.25" customHeight="1"/>
    <row r="9684" s="686" customFormat="1" ht="20.25" customHeight="1"/>
    <row r="9685" s="686" customFormat="1" ht="20.25" customHeight="1"/>
    <row r="9686" s="686" customFormat="1" ht="20.25" customHeight="1"/>
    <row r="9687" s="686" customFormat="1" ht="20.25" customHeight="1"/>
    <row r="9688" s="686" customFormat="1" ht="20.25" customHeight="1"/>
    <row r="9689" s="686" customFormat="1" ht="20.25" customHeight="1"/>
    <row r="9690" s="686" customFormat="1" ht="20.25" customHeight="1"/>
    <row r="9691" s="686" customFormat="1" ht="20.25" customHeight="1"/>
    <row r="9692" s="686" customFormat="1" ht="20.25" customHeight="1"/>
    <row r="9693" s="686" customFormat="1" ht="20.25" customHeight="1"/>
    <row r="9694" s="686" customFormat="1" ht="20.25" customHeight="1"/>
    <row r="9695" s="686" customFormat="1" ht="20.25" customHeight="1"/>
    <row r="9696" s="686" customFormat="1" ht="20.25" customHeight="1"/>
    <row r="9697" s="686" customFormat="1" ht="20.25" customHeight="1"/>
    <row r="9698" s="686" customFormat="1" ht="20.25" customHeight="1"/>
    <row r="9699" s="686" customFormat="1" ht="20.25" customHeight="1"/>
    <row r="9700" s="686" customFormat="1" ht="20.25" customHeight="1"/>
    <row r="9701" s="686" customFormat="1" ht="20.25" customHeight="1"/>
    <row r="9702" s="686" customFormat="1" ht="20.25" customHeight="1"/>
    <row r="9703" s="686" customFormat="1" ht="20.25" customHeight="1"/>
    <row r="9704" s="686" customFormat="1" ht="20.25" customHeight="1"/>
    <row r="9705" s="686" customFormat="1" ht="20.25" customHeight="1"/>
    <row r="9706" s="686" customFormat="1" ht="20.25" customHeight="1"/>
    <row r="9707" s="686" customFormat="1" ht="20.25" customHeight="1"/>
    <row r="9708" s="686" customFormat="1" ht="20.25" customHeight="1"/>
    <row r="9709" s="686" customFormat="1" ht="20.25" customHeight="1"/>
    <row r="9710" s="686" customFormat="1" ht="20.25" customHeight="1"/>
    <row r="9711" s="686" customFormat="1" ht="20.25" customHeight="1"/>
    <row r="9712" s="686" customFormat="1" ht="20.25" customHeight="1"/>
    <row r="9713" s="686" customFormat="1" ht="20.25" customHeight="1"/>
    <row r="9714" s="686" customFormat="1" ht="20.25" customHeight="1"/>
    <row r="9715" s="686" customFormat="1" ht="20.25" customHeight="1"/>
    <row r="9716" s="686" customFormat="1" ht="20.25" customHeight="1"/>
    <row r="9717" s="686" customFormat="1" ht="20.25" customHeight="1"/>
    <row r="9718" s="686" customFormat="1" ht="20.25" customHeight="1"/>
    <row r="9719" s="686" customFormat="1" ht="20.25" customHeight="1"/>
    <row r="9720" s="686" customFormat="1" ht="20.25" customHeight="1"/>
    <row r="9721" s="686" customFormat="1" ht="20.25" customHeight="1"/>
    <row r="9722" s="686" customFormat="1" ht="20.25" customHeight="1"/>
    <row r="9723" s="686" customFormat="1" ht="20.25" customHeight="1"/>
    <row r="9724" s="686" customFormat="1" ht="20.25" customHeight="1"/>
    <row r="9725" s="686" customFormat="1" ht="20.25" customHeight="1"/>
    <row r="9726" s="686" customFormat="1" ht="20.25" customHeight="1"/>
    <row r="9727" s="686" customFormat="1" ht="20.25" customHeight="1"/>
    <row r="9728" s="686" customFormat="1" ht="20.25" customHeight="1"/>
    <row r="9729" s="686" customFormat="1" ht="20.25" customHeight="1"/>
    <row r="9730" s="686" customFormat="1" ht="20.25" customHeight="1"/>
    <row r="9731" s="686" customFormat="1" ht="20.25" customHeight="1"/>
    <row r="9732" s="686" customFormat="1" ht="20.25" customHeight="1"/>
    <row r="9733" s="686" customFormat="1" ht="20.25" customHeight="1"/>
    <row r="9734" s="686" customFormat="1" ht="20.25" customHeight="1"/>
    <row r="9735" s="686" customFormat="1" ht="20.25" customHeight="1"/>
    <row r="9736" s="686" customFormat="1" ht="20.25" customHeight="1"/>
    <row r="9737" s="686" customFormat="1" ht="20.25" customHeight="1"/>
    <row r="9738" s="686" customFormat="1" ht="20.25" customHeight="1"/>
    <row r="9739" s="686" customFormat="1" ht="20.25" customHeight="1"/>
    <row r="9740" s="686" customFormat="1" ht="20.25" customHeight="1"/>
    <row r="9741" s="686" customFormat="1" ht="20.25" customHeight="1"/>
    <row r="9742" s="686" customFormat="1" ht="20.25" customHeight="1"/>
    <row r="9743" s="686" customFormat="1" ht="20.25" customHeight="1"/>
    <row r="9744" s="686" customFormat="1" ht="20.25" customHeight="1"/>
    <row r="9745" s="686" customFormat="1" ht="20.25" customHeight="1"/>
    <row r="9746" s="686" customFormat="1" ht="20.25" customHeight="1"/>
    <row r="9747" s="686" customFormat="1" ht="20.25" customHeight="1"/>
    <row r="9748" s="686" customFormat="1" ht="20.25" customHeight="1"/>
    <row r="9749" s="686" customFormat="1" ht="20.25" customHeight="1"/>
    <row r="9750" s="686" customFormat="1" ht="20.25" customHeight="1"/>
    <row r="9751" s="686" customFormat="1" ht="20.25" customHeight="1"/>
    <row r="9752" s="686" customFormat="1" ht="20.25" customHeight="1"/>
    <row r="9753" s="686" customFormat="1" ht="20.25" customHeight="1"/>
    <row r="9754" s="686" customFormat="1" ht="20.25" customHeight="1"/>
    <row r="9755" s="686" customFormat="1" ht="20.25" customHeight="1"/>
    <row r="9756" s="686" customFormat="1" ht="20.25" customHeight="1"/>
    <row r="9757" s="686" customFormat="1" ht="20.25" customHeight="1"/>
    <row r="9758" s="686" customFormat="1" ht="20.25" customHeight="1"/>
    <row r="9759" s="686" customFormat="1" ht="20.25" customHeight="1"/>
    <row r="9760" s="686" customFormat="1" ht="20.25" customHeight="1"/>
    <row r="9761" s="686" customFormat="1" ht="20.25" customHeight="1"/>
    <row r="9762" s="686" customFormat="1" ht="20.25" customHeight="1"/>
    <row r="9763" s="686" customFormat="1" ht="20.25" customHeight="1"/>
    <row r="9764" s="686" customFormat="1" ht="20.25" customHeight="1"/>
    <row r="9765" s="686" customFormat="1" ht="20.25" customHeight="1"/>
    <row r="9766" s="686" customFormat="1" ht="20.25" customHeight="1"/>
    <row r="9767" s="686" customFormat="1" ht="20.25" customHeight="1"/>
    <row r="9768" s="686" customFormat="1" ht="20.25" customHeight="1"/>
    <row r="9769" s="686" customFormat="1" ht="20.25" customHeight="1"/>
    <row r="9770" s="686" customFormat="1" ht="20.25" customHeight="1"/>
    <row r="9771" s="686" customFormat="1" ht="20.25" customHeight="1"/>
    <row r="9772" s="686" customFormat="1" ht="20.25" customHeight="1"/>
    <row r="9773" s="686" customFormat="1" ht="20.25" customHeight="1"/>
    <row r="9774" s="686" customFormat="1" ht="20.25" customHeight="1"/>
    <row r="9775" s="686" customFormat="1" ht="20.25" customHeight="1"/>
    <row r="9776" s="686" customFormat="1" ht="20.25" customHeight="1"/>
    <row r="9777" s="686" customFormat="1" ht="20.25" customHeight="1"/>
    <row r="9778" s="686" customFormat="1" ht="20.25" customHeight="1"/>
    <row r="9779" s="686" customFormat="1" ht="20.25" customHeight="1"/>
    <row r="9780" s="686" customFormat="1" ht="20.25" customHeight="1"/>
    <row r="9781" s="686" customFormat="1" ht="20.25" customHeight="1"/>
    <row r="9782" s="686" customFormat="1" ht="20.25" customHeight="1"/>
    <row r="9783" s="686" customFormat="1" ht="20.25" customHeight="1"/>
    <row r="9784" s="686" customFormat="1" ht="20.25" customHeight="1"/>
    <row r="9785" s="686" customFormat="1" ht="20.25" customHeight="1"/>
    <row r="9786" s="686" customFormat="1" ht="20.25" customHeight="1"/>
    <row r="9787" s="686" customFormat="1" ht="20.25" customHeight="1"/>
    <row r="9788" s="686" customFormat="1" ht="20.25" customHeight="1"/>
    <row r="9789" s="686" customFormat="1" ht="20.25" customHeight="1"/>
    <row r="9790" s="686" customFormat="1" ht="20.25" customHeight="1"/>
    <row r="9791" s="686" customFormat="1" ht="20.25" customHeight="1"/>
    <row r="9792" s="686" customFormat="1" ht="20.25" customHeight="1"/>
    <row r="9793" s="686" customFormat="1" ht="20.25" customHeight="1"/>
    <row r="9794" s="686" customFormat="1" ht="20.25" customHeight="1"/>
    <row r="9795" s="686" customFormat="1" ht="20.25" customHeight="1"/>
    <row r="9796" s="686" customFormat="1" ht="20.25" customHeight="1"/>
    <row r="9797" s="686" customFormat="1" ht="20.25" customHeight="1"/>
    <row r="9798" s="686" customFormat="1" ht="20.25" customHeight="1"/>
    <row r="9799" s="686" customFormat="1" ht="20.25" customHeight="1"/>
    <row r="9800" s="686" customFormat="1" ht="20.25" customHeight="1"/>
    <row r="9801" s="686" customFormat="1" ht="20.25" customHeight="1"/>
    <row r="9802" s="686" customFormat="1" ht="20.25" customHeight="1"/>
    <row r="9803" s="686" customFormat="1" ht="20.25" customHeight="1"/>
    <row r="9804" s="686" customFormat="1" ht="20.25" customHeight="1"/>
    <row r="9805" s="686" customFormat="1" ht="20.25" customHeight="1"/>
    <row r="9806" s="686" customFormat="1" ht="20.25" customHeight="1"/>
    <row r="9807" s="686" customFormat="1" ht="20.25" customHeight="1"/>
    <row r="9808" s="686" customFormat="1" ht="20.25" customHeight="1"/>
    <row r="9809" s="686" customFormat="1" ht="20.25" customHeight="1"/>
    <row r="9810" s="686" customFormat="1" ht="20.25" customHeight="1"/>
    <row r="9811" s="686" customFormat="1" ht="20.25" customHeight="1"/>
    <row r="9812" s="686" customFormat="1" ht="20.25" customHeight="1"/>
    <row r="9813" s="686" customFormat="1" ht="20.25" customHeight="1"/>
    <row r="9814" s="686" customFormat="1" ht="20.25" customHeight="1"/>
    <row r="9815" s="686" customFormat="1" ht="20.25" customHeight="1"/>
    <row r="9816" s="686" customFormat="1" ht="20.25" customHeight="1"/>
    <row r="9817" s="686" customFormat="1" ht="20.25" customHeight="1"/>
    <row r="9818" s="686" customFormat="1" ht="20.25" customHeight="1"/>
    <row r="9819" s="686" customFormat="1" ht="20.25" customHeight="1"/>
    <row r="9820" s="686" customFormat="1" ht="20.25" customHeight="1"/>
    <row r="9821" s="686" customFormat="1" ht="20.25" customHeight="1"/>
    <row r="9822" s="686" customFormat="1" ht="20.25" customHeight="1"/>
    <row r="9823" s="686" customFormat="1" ht="20.25" customHeight="1"/>
    <row r="9824" s="686" customFormat="1" ht="20.25" customHeight="1"/>
    <row r="9825" s="686" customFormat="1" ht="20.25" customHeight="1"/>
    <row r="9826" s="686" customFormat="1" ht="20.25" customHeight="1"/>
    <row r="9827" s="686" customFormat="1" ht="20.25" customHeight="1"/>
    <row r="9828" s="686" customFormat="1" ht="20.25" customHeight="1"/>
    <row r="9829" s="686" customFormat="1" ht="20.25" customHeight="1"/>
    <row r="9830" s="686" customFormat="1" ht="20.25" customHeight="1"/>
    <row r="9831" s="686" customFormat="1" ht="20.25" customHeight="1"/>
    <row r="9832" s="686" customFormat="1" ht="20.25" customHeight="1"/>
    <row r="9833" s="686" customFormat="1" ht="20.25" customHeight="1"/>
    <row r="9834" s="686" customFormat="1" ht="20.25" customHeight="1"/>
    <row r="9835" s="686" customFormat="1" ht="20.25" customHeight="1"/>
    <row r="9836" s="686" customFormat="1" ht="20.25" customHeight="1"/>
    <row r="9837" s="686" customFormat="1" ht="20.25" customHeight="1"/>
    <row r="9838" s="686" customFormat="1" ht="20.25" customHeight="1"/>
    <row r="9839" s="686" customFormat="1" ht="20.25" customHeight="1"/>
    <row r="9840" s="686" customFormat="1" ht="20.25" customHeight="1"/>
    <row r="9841" s="686" customFormat="1" ht="20.25" customHeight="1"/>
    <row r="9842" s="686" customFormat="1" ht="20.25" customHeight="1"/>
    <row r="9843" s="686" customFormat="1" ht="20.25" customHeight="1"/>
    <row r="9844" s="686" customFormat="1" ht="20.25" customHeight="1"/>
    <row r="9845" s="686" customFormat="1" ht="20.25" customHeight="1"/>
    <row r="9846" s="686" customFormat="1" ht="20.25" customHeight="1"/>
    <row r="9847" s="686" customFormat="1" ht="20.25" customHeight="1"/>
    <row r="9848" s="686" customFormat="1" ht="20.25" customHeight="1"/>
    <row r="9849" s="686" customFormat="1" ht="20.25" customHeight="1"/>
    <row r="9850" s="686" customFormat="1" ht="20.25" customHeight="1"/>
    <row r="9851" s="686" customFormat="1" ht="20.25" customHeight="1"/>
    <row r="9852" s="686" customFormat="1" ht="20.25" customHeight="1"/>
    <row r="9853" s="686" customFormat="1" ht="20.25" customHeight="1"/>
    <row r="9854" s="686" customFormat="1" ht="20.25" customHeight="1"/>
    <row r="9855" s="686" customFormat="1" ht="20.25" customHeight="1"/>
    <row r="9856" s="686" customFormat="1" ht="20.25" customHeight="1"/>
    <row r="9857" s="686" customFormat="1" ht="20.25" customHeight="1"/>
    <row r="9858" s="686" customFormat="1" ht="20.25" customHeight="1"/>
    <row r="9859" s="686" customFormat="1" ht="20.25" customHeight="1"/>
    <row r="9860" s="686" customFormat="1" ht="20.25" customHeight="1"/>
    <row r="9861" s="686" customFormat="1" ht="20.25" customHeight="1"/>
    <row r="9862" s="686" customFormat="1" ht="20.25" customHeight="1"/>
    <row r="9863" s="686" customFormat="1" ht="20.25" customHeight="1"/>
    <row r="9864" s="686" customFormat="1" ht="20.25" customHeight="1"/>
    <row r="9865" s="686" customFormat="1" ht="20.25" customHeight="1"/>
    <row r="9866" s="686" customFormat="1" ht="20.25" customHeight="1"/>
    <row r="9867" s="686" customFormat="1" ht="20.25" customHeight="1"/>
    <row r="9868" s="686" customFormat="1" ht="20.25" customHeight="1"/>
    <row r="9869" s="686" customFormat="1" ht="20.25" customHeight="1"/>
    <row r="9870" s="686" customFormat="1" ht="20.25" customHeight="1"/>
    <row r="9871" s="686" customFormat="1" ht="20.25" customHeight="1"/>
    <row r="9872" s="686" customFormat="1" ht="20.25" customHeight="1"/>
    <row r="9873" s="686" customFormat="1" ht="20.25" customHeight="1"/>
    <row r="9874" s="686" customFormat="1" ht="20.25" customHeight="1"/>
    <row r="9875" s="686" customFormat="1" ht="20.25" customHeight="1"/>
    <row r="9876" s="686" customFormat="1" ht="20.25" customHeight="1"/>
    <row r="9877" s="686" customFormat="1" ht="20.25" customHeight="1"/>
    <row r="9878" s="686" customFormat="1" ht="20.25" customHeight="1"/>
    <row r="9879" s="686" customFormat="1" ht="20.25" customHeight="1"/>
    <row r="9880" s="686" customFormat="1" ht="20.25" customHeight="1"/>
    <row r="9881" s="686" customFormat="1" ht="20.25" customHeight="1"/>
    <row r="9882" s="686" customFormat="1" ht="20.25" customHeight="1"/>
    <row r="9883" s="686" customFormat="1" ht="20.25" customHeight="1"/>
    <row r="9884" s="686" customFormat="1" ht="20.25" customHeight="1"/>
    <row r="9885" s="686" customFormat="1" ht="20.25" customHeight="1"/>
    <row r="9886" s="686" customFormat="1" ht="20.25" customHeight="1"/>
    <row r="9887" s="686" customFormat="1" ht="20.25" customHeight="1"/>
    <row r="9888" s="686" customFormat="1" ht="20.25" customHeight="1"/>
    <row r="9889" s="686" customFormat="1" ht="20.25" customHeight="1"/>
    <row r="9890" s="686" customFormat="1" ht="20.25" customHeight="1"/>
    <row r="9891" s="686" customFormat="1" ht="20.25" customHeight="1"/>
    <row r="9892" s="686" customFormat="1" ht="20.25" customHeight="1"/>
    <row r="9893" s="686" customFormat="1" ht="20.25" customHeight="1"/>
    <row r="9894" s="686" customFormat="1" ht="20.25" customHeight="1"/>
    <row r="9895" s="686" customFormat="1" ht="20.25" customHeight="1"/>
    <row r="9896" s="686" customFormat="1" ht="20.25" customHeight="1"/>
    <row r="9897" s="686" customFormat="1" ht="20.25" customHeight="1"/>
    <row r="9898" s="686" customFormat="1" ht="20.25" customHeight="1"/>
    <row r="9899" s="686" customFormat="1" ht="20.25" customHeight="1"/>
    <row r="9900" s="686" customFormat="1" ht="20.25" customHeight="1"/>
    <row r="9901" s="686" customFormat="1" ht="20.25" customHeight="1"/>
    <row r="9902" s="686" customFormat="1" ht="20.25" customHeight="1"/>
    <row r="9903" s="686" customFormat="1" ht="20.25" customHeight="1"/>
    <row r="9904" s="686" customFormat="1" ht="20.25" customHeight="1"/>
    <row r="9905" s="686" customFormat="1" ht="20.25" customHeight="1"/>
    <row r="9906" s="686" customFormat="1" ht="20.25" customHeight="1"/>
    <row r="9907" s="686" customFormat="1" ht="20.25" customHeight="1"/>
    <row r="9908" s="686" customFormat="1" ht="20.25" customHeight="1"/>
    <row r="9909" s="686" customFormat="1" ht="20.25" customHeight="1"/>
    <row r="9910" s="686" customFormat="1" ht="20.25" customHeight="1"/>
    <row r="9911" s="686" customFormat="1" ht="20.25" customHeight="1"/>
    <row r="9912" s="686" customFormat="1" ht="20.25" customHeight="1"/>
    <row r="9913" s="686" customFormat="1" ht="20.25" customHeight="1"/>
    <row r="9914" s="686" customFormat="1" ht="20.25" customHeight="1"/>
    <row r="9915" s="686" customFormat="1" ht="20.25" customHeight="1"/>
    <row r="9916" s="686" customFormat="1" ht="20.25" customHeight="1"/>
    <row r="9917" s="686" customFormat="1" ht="20.25" customHeight="1"/>
    <row r="9918" s="686" customFormat="1" ht="20.25" customHeight="1"/>
    <row r="9919" s="686" customFormat="1" ht="20.25" customHeight="1"/>
    <row r="9920" s="686" customFormat="1" ht="20.25" customHeight="1"/>
    <row r="9921" s="686" customFormat="1" ht="20.25" customHeight="1"/>
    <row r="9922" s="686" customFormat="1" ht="20.25" customHeight="1"/>
    <row r="9923" s="686" customFormat="1" ht="20.25" customHeight="1"/>
    <row r="9924" s="686" customFormat="1" ht="20.25" customHeight="1"/>
    <row r="9925" s="686" customFormat="1" ht="20.25" customHeight="1"/>
    <row r="9926" s="686" customFormat="1" ht="20.25" customHeight="1"/>
    <row r="9927" s="686" customFormat="1" ht="20.25" customHeight="1"/>
    <row r="9928" s="686" customFormat="1" ht="20.25" customHeight="1"/>
    <row r="9929" s="686" customFormat="1" ht="20.25" customHeight="1"/>
    <row r="9930" s="686" customFormat="1" ht="20.25" customHeight="1"/>
    <row r="9931" s="686" customFormat="1" ht="20.25" customHeight="1"/>
    <row r="9932" s="686" customFormat="1" ht="20.25" customHeight="1"/>
    <row r="9933" s="686" customFormat="1" ht="20.25" customHeight="1"/>
    <row r="9934" s="686" customFormat="1" ht="20.25" customHeight="1"/>
    <row r="9935" s="686" customFormat="1" ht="20.25" customHeight="1"/>
    <row r="9936" s="686" customFormat="1" ht="20.25" customHeight="1"/>
    <row r="9937" s="686" customFormat="1" ht="20.25" customHeight="1"/>
    <row r="9938" s="686" customFormat="1" ht="20.25" customHeight="1"/>
    <row r="9939" s="686" customFormat="1" ht="20.25" customHeight="1"/>
    <row r="9940" s="686" customFormat="1" ht="20.25" customHeight="1"/>
    <row r="9941" s="686" customFormat="1" ht="20.25" customHeight="1"/>
    <row r="9942" s="686" customFormat="1" ht="20.25" customHeight="1"/>
    <row r="9943" s="686" customFormat="1" ht="20.25" customHeight="1"/>
    <row r="9944" s="686" customFormat="1" ht="20.25" customHeight="1"/>
    <row r="9945" s="686" customFormat="1" ht="20.25" customHeight="1"/>
    <row r="9946" s="686" customFormat="1" ht="20.25" customHeight="1"/>
    <row r="9947" s="686" customFormat="1" ht="20.25" customHeight="1"/>
    <row r="9948" s="686" customFormat="1" ht="20.25" customHeight="1"/>
    <row r="9949" s="686" customFormat="1" ht="20.25" customHeight="1"/>
    <row r="9950" s="686" customFormat="1" ht="20.25" customHeight="1"/>
    <row r="9951" s="686" customFormat="1" ht="20.25" customHeight="1"/>
    <row r="9952" s="686" customFormat="1" ht="20.25" customHeight="1"/>
    <row r="9953" s="686" customFormat="1" ht="20.25" customHeight="1"/>
    <row r="9954" s="686" customFormat="1" ht="20.25" customHeight="1"/>
    <row r="9955" s="686" customFormat="1" ht="20.25" customHeight="1"/>
    <row r="9956" s="686" customFormat="1" ht="20.25" customHeight="1"/>
    <row r="9957" s="686" customFormat="1" ht="20.25" customHeight="1"/>
    <row r="9958" s="686" customFormat="1" ht="20.25" customHeight="1"/>
    <row r="9959" s="686" customFormat="1" ht="20.25" customHeight="1"/>
    <row r="9960" s="686" customFormat="1" ht="20.25" customHeight="1"/>
    <row r="9961" s="686" customFormat="1" ht="20.25" customHeight="1"/>
    <row r="9962" s="686" customFormat="1" ht="20.25" customHeight="1"/>
    <row r="9963" s="686" customFormat="1" ht="20.25" customHeight="1"/>
    <row r="9964" s="686" customFormat="1" ht="20.25" customHeight="1"/>
    <row r="9965" s="686" customFormat="1" ht="20.25" customHeight="1"/>
    <row r="9966" s="686" customFormat="1" ht="20.25" customHeight="1"/>
    <row r="9967" s="686" customFormat="1" ht="20.25" customHeight="1"/>
    <row r="9968" s="686" customFormat="1" ht="20.25" customHeight="1"/>
    <row r="9969" s="686" customFormat="1" ht="20.25" customHeight="1"/>
    <row r="9970" s="686" customFormat="1" ht="20.25" customHeight="1"/>
    <row r="9971" s="686" customFormat="1" ht="20.25" customHeight="1"/>
    <row r="9972" s="686" customFormat="1" ht="20.25" customHeight="1"/>
    <row r="9973" s="686" customFormat="1" ht="20.25" customHeight="1"/>
    <row r="9974" s="686" customFormat="1" ht="20.25" customHeight="1"/>
    <row r="9975" s="686" customFormat="1" ht="20.25" customHeight="1"/>
    <row r="9976" s="686" customFormat="1" ht="20.25" customHeight="1"/>
    <row r="9977" s="686" customFormat="1" ht="20.25" customHeight="1"/>
    <row r="9978" s="686" customFormat="1" ht="20.25" customHeight="1"/>
    <row r="9979" s="686" customFormat="1" ht="20.25" customHeight="1"/>
    <row r="9980" s="686" customFormat="1" ht="20.25" customHeight="1"/>
    <row r="9981" s="686" customFormat="1" ht="20.25" customHeight="1"/>
    <row r="9982" s="686" customFormat="1" ht="20.25" customHeight="1"/>
    <row r="9983" s="686" customFormat="1" ht="20.25" customHeight="1"/>
    <row r="9984" s="686" customFormat="1" ht="20.25" customHeight="1"/>
    <row r="9985" s="686" customFormat="1" ht="20.25" customHeight="1"/>
    <row r="9986" s="686" customFormat="1" ht="20.25" customHeight="1"/>
    <row r="9987" s="686" customFormat="1" ht="20.25" customHeight="1"/>
    <row r="9988" s="686" customFormat="1" ht="20.25" customHeight="1"/>
    <row r="9989" s="686" customFormat="1" ht="20.25" customHeight="1"/>
    <row r="9990" s="686" customFormat="1" ht="20.25" customHeight="1"/>
    <row r="9991" s="686" customFormat="1" ht="20.25" customHeight="1"/>
    <row r="9992" s="686" customFormat="1" ht="20.25" customHeight="1"/>
    <row r="9993" s="686" customFormat="1" ht="20.25" customHeight="1"/>
    <row r="9994" s="686" customFormat="1" ht="20.25" customHeight="1"/>
    <row r="9995" s="686" customFormat="1" ht="20.25" customHeight="1"/>
    <row r="9996" s="686" customFormat="1" ht="20.25" customHeight="1"/>
    <row r="9997" s="686" customFormat="1" ht="20.25" customHeight="1"/>
    <row r="9998" s="686" customFormat="1" ht="20.25" customHeight="1"/>
    <row r="9999" s="686" customFormat="1" ht="20.25" customHeight="1"/>
    <row r="10000" s="686" customFormat="1" ht="20.25" customHeight="1"/>
    <row r="10001" s="686" customFormat="1" ht="20.25" customHeight="1"/>
    <row r="10002" s="686" customFormat="1" ht="20.25" customHeight="1"/>
    <row r="10003" s="686" customFormat="1" ht="20.25" customHeight="1"/>
    <row r="10004" s="686" customFormat="1" ht="20.25" customHeight="1"/>
    <row r="10005" s="686" customFormat="1" ht="20.25" customHeight="1"/>
    <row r="10006" s="686" customFormat="1" ht="20.25" customHeight="1"/>
    <row r="10007" s="686" customFormat="1" ht="20.25" customHeight="1"/>
    <row r="10008" s="686" customFormat="1" ht="20.25" customHeight="1"/>
    <row r="10009" s="686" customFormat="1" ht="20.25" customHeight="1"/>
    <row r="10010" s="686" customFormat="1" ht="20.25" customHeight="1"/>
    <row r="10011" s="686" customFormat="1" ht="20.25" customHeight="1"/>
    <row r="10012" s="686" customFormat="1" ht="20.25" customHeight="1"/>
    <row r="10013" s="686" customFormat="1" ht="20.25" customHeight="1"/>
    <row r="10014" s="686" customFormat="1" ht="20.25" customHeight="1"/>
    <row r="10015" s="686" customFormat="1" ht="20.25" customHeight="1"/>
    <row r="10016" s="686" customFormat="1" ht="20.25" customHeight="1"/>
    <row r="10017" s="686" customFormat="1" ht="20.25" customHeight="1"/>
    <row r="10018" s="686" customFormat="1" ht="20.25" customHeight="1"/>
    <row r="10019" s="686" customFormat="1" ht="20.25" customHeight="1"/>
    <row r="10020" s="686" customFormat="1" ht="20.25" customHeight="1"/>
    <row r="10021" s="686" customFormat="1" ht="20.25" customHeight="1"/>
    <row r="10022" s="686" customFormat="1" ht="20.25" customHeight="1"/>
    <row r="10023" s="686" customFormat="1" ht="20.25" customHeight="1"/>
    <row r="10024" s="686" customFormat="1" ht="20.25" customHeight="1"/>
    <row r="10025" s="686" customFormat="1" ht="20.25" customHeight="1"/>
    <row r="10026" s="686" customFormat="1" ht="20.25" customHeight="1"/>
    <row r="10027" s="686" customFormat="1" ht="20.25" customHeight="1"/>
    <row r="10028" s="686" customFormat="1" ht="20.25" customHeight="1"/>
    <row r="10029" s="686" customFormat="1" ht="20.25" customHeight="1"/>
    <row r="10030" s="686" customFormat="1" ht="20.25" customHeight="1"/>
    <row r="10031" s="686" customFormat="1" ht="20.25" customHeight="1"/>
    <row r="10032" s="686" customFormat="1" ht="20.25" customHeight="1"/>
    <row r="10033" s="686" customFormat="1" ht="20.25" customHeight="1"/>
    <row r="10034" s="686" customFormat="1" ht="20.25" customHeight="1"/>
    <row r="10035" s="686" customFormat="1" ht="20.25" customHeight="1"/>
    <row r="10036" s="686" customFormat="1" ht="20.25" customHeight="1"/>
    <row r="10037" s="686" customFormat="1" ht="20.25" customHeight="1"/>
    <row r="10038" s="686" customFormat="1" ht="20.25" customHeight="1"/>
    <row r="10039" s="686" customFormat="1" ht="20.25" customHeight="1"/>
    <row r="10040" s="686" customFormat="1" ht="20.25" customHeight="1"/>
    <row r="10041" s="686" customFormat="1" ht="20.25" customHeight="1"/>
    <row r="10042" s="686" customFormat="1" ht="20.25" customHeight="1"/>
    <row r="10043" s="686" customFormat="1" ht="20.25" customHeight="1"/>
    <row r="10044" s="686" customFormat="1" ht="20.25" customHeight="1"/>
    <row r="10045" s="686" customFormat="1" ht="20.25" customHeight="1"/>
    <row r="10046" s="686" customFormat="1" ht="20.25" customHeight="1"/>
    <row r="10047" s="686" customFormat="1" ht="20.25" customHeight="1"/>
    <row r="10048" s="686" customFormat="1" ht="20.25" customHeight="1"/>
    <row r="10049" s="686" customFormat="1" ht="20.25" customHeight="1"/>
    <row r="10050" s="686" customFormat="1" ht="20.25" customHeight="1"/>
    <row r="10051" s="686" customFormat="1" ht="20.25" customHeight="1"/>
    <row r="10052" s="686" customFormat="1" ht="20.25" customHeight="1"/>
    <row r="10053" s="686" customFormat="1" ht="20.25" customHeight="1"/>
    <row r="10054" s="686" customFormat="1" ht="20.25" customHeight="1"/>
    <row r="10055" s="686" customFormat="1" ht="20.25" customHeight="1"/>
    <row r="10056" s="686" customFormat="1" ht="20.25" customHeight="1"/>
    <row r="10057" s="686" customFormat="1" ht="20.25" customHeight="1"/>
    <row r="10058" s="686" customFormat="1" ht="20.25" customHeight="1"/>
    <row r="10059" s="686" customFormat="1" ht="20.25" customHeight="1"/>
    <row r="10060" s="686" customFormat="1" ht="20.25" customHeight="1"/>
    <row r="10061" s="686" customFormat="1" ht="20.25" customHeight="1"/>
    <row r="10062" s="686" customFormat="1" ht="20.25" customHeight="1"/>
    <row r="10063" s="686" customFormat="1" ht="20.25" customHeight="1"/>
    <row r="10064" s="686" customFormat="1" ht="20.25" customHeight="1"/>
    <row r="10065" s="686" customFormat="1" ht="20.25" customHeight="1"/>
    <row r="10066" s="686" customFormat="1" ht="20.25" customHeight="1"/>
    <row r="10067" s="686" customFormat="1" ht="20.25" customHeight="1"/>
    <row r="10068" s="686" customFormat="1" ht="20.25" customHeight="1"/>
    <row r="10069" s="686" customFormat="1" ht="20.25" customHeight="1"/>
    <row r="10070" s="686" customFormat="1" ht="20.25" customHeight="1"/>
    <row r="10071" s="686" customFormat="1" ht="20.25" customHeight="1"/>
    <row r="10072" s="686" customFormat="1" ht="20.25" customHeight="1"/>
    <row r="10073" s="686" customFormat="1" ht="20.25" customHeight="1"/>
    <row r="10074" s="686" customFormat="1" ht="20.25" customHeight="1"/>
    <row r="10075" s="686" customFormat="1" ht="20.25" customHeight="1"/>
    <row r="10076" s="686" customFormat="1" ht="20.25" customHeight="1"/>
    <row r="10077" s="686" customFormat="1" ht="20.25" customHeight="1"/>
    <row r="10078" s="686" customFormat="1" ht="20.25" customHeight="1"/>
    <row r="10079" s="686" customFormat="1" ht="20.25" customHeight="1"/>
    <row r="10080" s="686" customFormat="1" ht="20.25" customHeight="1"/>
    <row r="10081" s="686" customFormat="1" ht="20.25" customHeight="1"/>
    <row r="10082" s="686" customFormat="1" ht="20.25" customHeight="1"/>
    <row r="10083" s="686" customFormat="1" ht="20.25" customHeight="1"/>
    <row r="10084" s="686" customFormat="1" ht="20.25" customHeight="1"/>
    <row r="10085" s="686" customFormat="1" ht="20.25" customHeight="1"/>
    <row r="10086" s="686" customFormat="1" ht="20.25" customHeight="1"/>
    <row r="10087" s="686" customFormat="1" ht="20.25" customHeight="1"/>
    <row r="10088" s="686" customFormat="1" ht="20.25" customHeight="1"/>
    <row r="10089" s="686" customFormat="1" ht="20.25" customHeight="1"/>
    <row r="10090" s="686" customFormat="1" ht="20.25" customHeight="1"/>
    <row r="10091" s="686" customFormat="1" ht="20.25" customHeight="1"/>
    <row r="10092" s="686" customFormat="1" ht="20.25" customHeight="1"/>
    <row r="10093" s="686" customFormat="1" ht="20.25" customHeight="1"/>
    <row r="10094" s="686" customFormat="1" ht="20.25" customHeight="1"/>
    <row r="10095" s="686" customFormat="1" ht="20.25" customHeight="1"/>
    <row r="10096" s="686" customFormat="1" ht="20.25" customHeight="1"/>
    <row r="10097" s="686" customFormat="1" ht="20.25" customHeight="1"/>
    <row r="10098" s="686" customFormat="1" ht="20.25" customHeight="1"/>
    <row r="10099" s="686" customFormat="1" ht="20.25" customHeight="1"/>
    <row r="10100" s="686" customFormat="1" ht="20.25" customHeight="1"/>
    <row r="10101" s="686" customFormat="1" ht="20.25" customHeight="1"/>
    <row r="10102" s="686" customFormat="1" ht="20.25" customHeight="1"/>
    <row r="10103" s="686" customFormat="1" ht="20.25" customHeight="1"/>
    <row r="10104" s="686" customFormat="1" ht="20.25" customHeight="1"/>
    <row r="10105" s="686" customFormat="1" ht="20.25" customHeight="1"/>
    <row r="10106" s="686" customFormat="1" ht="20.25" customHeight="1"/>
    <row r="10107" s="686" customFormat="1" ht="20.25" customHeight="1"/>
    <row r="10108" s="686" customFormat="1" ht="20.25" customHeight="1"/>
    <row r="10109" s="686" customFormat="1" ht="20.25" customHeight="1"/>
    <row r="10110" s="686" customFormat="1" ht="20.25" customHeight="1"/>
    <row r="10111" s="686" customFormat="1" ht="20.25" customHeight="1"/>
    <row r="10112" s="686" customFormat="1" ht="20.25" customHeight="1"/>
    <row r="10113" s="686" customFormat="1" ht="20.25" customHeight="1"/>
    <row r="10114" s="686" customFormat="1" ht="20.25" customHeight="1"/>
    <row r="10115" s="686" customFormat="1" ht="20.25" customHeight="1"/>
    <row r="10116" s="686" customFormat="1" ht="20.25" customHeight="1"/>
    <row r="10117" s="686" customFormat="1" ht="20.25" customHeight="1"/>
    <row r="10118" s="686" customFormat="1" ht="20.25" customHeight="1"/>
    <row r="10119" s="686" customFormat="1" ht="20.25" customHeight="1"/>
    <row r="10120" s="686" customFormat="1" ht="20.25" customHeight="1"/>
    <row r="10121" s="686" customFormat="1" ht="20.25" customHeight="1"/>
    <row r="10122" s="686" customFormat="1" ht="20.25" customHeight="1"/>
    <row r="10123" s="686" customFormat="1" ht="20.25" customHeight="1"/>
    <row r="10124" s="686" customFormat="1" ht="20.25" customHeight="1"/>
    <row r="10125" s="686" customFormat="1" ht="20.25" customHeight="1"/>
    <row r="10126" s="686" customFormat="1" ht="20.25" customHeight="1"/>
    <row r="10127" s="686" customFormat="1" ht="20.25" customHeight="1"/>
    <row r="10128" s="686" customFormat="1" ht="20.25" customHeight="1"/>
    <row r="10129" s="686" customFormat="1" ht="20.25" customHeight="1"/>
    <row r="10130" s="686" customFormat="1" ht="20.25" customHeight="1"/>
    <row r="10131" s="686" customFormat="1" ht="20.25" customHeight="1"/>
    <row r="10132" s="686" customFormat="1" ht="20.25" customHeight="1"/>
    <row r="10133" s="686" customFormat="1" ht="20.25" customHeight="1"/>
    <row r="10134" s="686" customFormat="1" ht="20.25" customHeight="1"/>
    <row r="10135" s="686" customFormat="1" ht="20.25" customHeight="1"/>
    <row r="10136" s="686" customFormat="1" ht="20.25" customHeight="1"/>
    <row r="10137" s="686" customFormat="1" ht="20.25" customHeight="1"/>
    <row r="10138" s="686" customFormat="1" ht="20.25" customHeight="1"/>
    <row r="10139" s="686" customFormat="1" ht="20.25" customHeight="1"/>
    <row r="10140" s="686" customFormat="1" ht="20.25" customHeight="1"/>
    <row r="10141" s="686" customFormat="1" ht="20.25" customHeight="1"/>
    <row r="10142" s="686" customFormat="1" ht="20.25" customHeight="1"/>
    <row r="10143" s="686" customFormat="1" ht="20.25" customHeight="1"/>
    <row r="10144" s="686" customFormat="1" ht="20.25" customHeight="1"/>
    <row r="10145" s="686" customFormat="1" ht="20.25" customHeight="1"/>
    <row r="10146" s="686" customFormat="1" ht="20.25" customHeight="1"/>
    <row r="10147" s="686" customFormat="1" ht="20.25" customHeight="1"/>
    <row r="10148" s="686" customFormat="1" ht="20.25" customHeight="1"/>
    <row r="10149" s="686" customFormat="1" ht="20.25" customHeight="1"/>
    <row r="10150" s="686" customFormat="1" ht="20.25" customHeight="1"/>
    <row r="10151" s="686" customFormat="1" ht="20.25" customHeight="1"/>
    <row r="10152" s="686" customFormat="1" ht="20.25" customHeight="1"/>
    <row r="10153" s="686" customFormat="1" ht="20.25" customHeight="1"/>
    <row r="10154" s="686" customFormat="1" ht="20.25" customHeight="1"/>
    <row r="10155" s="686" customFormat="1" ht="20.25" customHeight="1"/>
    <row r="10156" s="686" customFormat="1" ht="20.25" customHeight="1"/>
    <row r="10157" s="686" customFormat="1" ht="20.25" customHeight="1"/>
    <row r="10158" s="686" customFormat="1" ht="20.25" customHeight="1"/>
    <row r="10159" s="686" customFormat="1" ht="20.25" customHeight="1"/>
    <row r="10160" s="686" customFormat="1" ht="20.25" customHeight="1"/>
    <row r="10161" s="686" customFormat="1" ht="20.25" customHeight="1"/>
    <row r="10162" s="686" customFormat="1" ht="20.25" customHeight="1"/>
    <row r="10163" s="686" customFormat="1" ht="20.25" customHeight="1"/>
    <row r="10164" s="686" customFormat="1" ht="20.25" customHeight="1"/>
    <row r="10165" s="686" customFormat="1" ht="20.25" customHeight="1"/>
    <row r="10166" s="686" customFormat="1" ht="20.25" customHeight="1"/>
    <row r="10167" s="686" customFormat="1" ht="20.25" customHeight="1"/>
    <row r="10168" s="686" customFormat="1" ht="20.25" customHeight="1"/>
    <row r="10169" s="686" customFormat="1" ht="20.25" customHeight="1"/>
    <row r="10170" s="686" customFormat="1" ht="20.25" customHeight="1"/>
    <row r="10171" s="686" customFormat="1" ht="20.25" customHeight="1"/>
    <row r="10172" s="686" customFormat="1" ht="20.25" customHeight="1"/>
    <row r="10173" s="686" customFormat="1" ht="20.25" customHeight="1"/>
    <row r="10174" s="686" customFormat="1" ht="20.25" customHeight="1"/>
    <row r="10175" s="686" customFormat="1" ht="20.25" customHeight="1"/>
    <row r="10176" s="686" customFormat="1" ht="20.25" customHeight="1"/>
    <row r="10177" s="686" customFormat="1" ht="20.25" customHeight="1"/>
    <row r="10178" s="686" customFormat="1" ht="20.25" customHeight="1"/>
    <row r="10179" s="686" customFormat="1" ht="20.25" customHeight="1"/>
    <row r="10180" s="686" customFormat="1" ht="20.25" customHeight="1"/>
    <row r="10181" s="686" customFormat="1" ht="20.25" customHeight="1"/>
    <row r="10182" s="686" customFormat="1" ht="20.25" customHeight="1"/>
    <row r="10183" s="686" customFormat="1" ht="20.25" customHeight="1"/>
    <row r="10184" s="686" customFormat="1" ht="20.25" customHeight="1"/>
    <row r="10185" s="686" customFormat="1" ht="20.25" customHeight="1"/>
    <row r="10186" s="686" customFormat="1" ht="20.25" customHeight="1"/>
    <row r="10187" s="686" customFormat="1" ht="20.25" customHeight="1"/>
    <row r="10188" s="686" customFormat="1" ht="20.25" customHeight="1"/>
    <row r="10189" s="686" customFormat="1" ht="20.25" customHeight="1"/>
    <row r="10190" s="686" customFormat="1" ht="20.25" customHeight="1"/>
    <row r="10191" s="686" customFormat="1" ht="20.25" customHeight="1"/>
    <row r="10192" s="686" customFormat="1" ht="20.25" customHeight="1"/>
    <row r="10193" s="686" customFormat="1" ht="20.25" customHeight="1"/>
    <row r="10194" s="686" customFormat="1" ht="20.25" customHeight="1"/>
    <row r="10195" s="686" customFormat="1" ht="20.25" customHeight="1"/>
    <row r="10196" s="686" customFormat="1" ht="20.25" customHeight="1"/>
    <row r="10197" s="686" customFormat="1" ht="20.25" customHeight="1"/>
    <row r="10198" s="686" customFormat="1" ht="20.25" customHeight="1"/>
    <row r="10199" s="686" customFormat="1" ht="20.25" customHeight="1"/>
    <row r="10200" s="686" customFormat="1" ht="20.25" customHeight="1"/>
    <row r="10201" s="686" customFormat="1" ht="20.25" customHeight="1"/>
    <row r="10202" s="686" customFormat="1" ht="20.25" customHeight="1"/>
    <row r="10203" s="686" customFormat="1" ht="20.25" customHeight="1"/>
    <row r="10204" s="686" customFormat="1" ht="20.25" customHeight="1"/>
    <row r="10205" s="686" customFormat="1" ht="20.25" customHeight="1"/>
    <row r="10206" s="686" customFormat="1" ht="20.25" customHeight="1"/>
    <row r="10207" s="686" customFormat="1" ht="20.25" customHeight="1"/>
    <row r="10208" s="686" customFormat="1" ht="20.25" customHeight="1"/>
    <row r="10209" s="686" customFormat="1" ht="20.25" customHeight="1"/>
    <row r="10210" s="686" customFormat="1" ht="20.25" customHeight="1"/>
    <row r="10211" s="686" customFormat="1" ht="20.25" customHeight="1"/>
    <row r="10212" s="686" customFormat="1" ht="20.25" customHeight="1"/>
    <row r="10213" s="686" customFormat="1" ht="20.25" customHeight="1"/>
    <row r="10214" s="686" customFormat="1" ht="20.25" customHeight="1"/>
    <row r="10215" s="686" customFormat="1" ht="20.25" customHeight="1"/>
    <row r="10216" s="686" customFormat="1" ht="20.25" customHeight="1"/>
    <row r="10217" s="686" customFormat="1" ht="20.25" customHeight="1"/>
    <row r="10218" s="686" customFormat="1" ht="20.25" customHeight="1"/>
    <row r="10219" s="686" customFormat="1" ht="20.25" customHeight="1"/>
    <row r="10220" s="686" customFormat="1" ht="20.25" customHeight="1"/>
    <row r="10221" s="686" customFormat="1" ht="20.25" customHeight="1"/>
    <row r="10222" s="686" customFormat="1" ht="20.25" customHeight="1"/>
    <row r="10223" s="686" customFormat="1" ht="20.25" customHeight="1"/>
    <row r="10224" s="686" customFormat="1" ht="20.25" customHeight="1"/>
    <row r="10225" s="686" customFormat="1" ht="20.25" customHeight="1"/>
    <row r="10226" s="686" customFormat="1" ht="20.25" customHeight="1"/>
    <row r="10227" s="686" customFormat="1" ht="20.25" customHeight="1"/>
    <row r="10228" s="686" customFormat="1" ht="20.25" customHeight="1"/>
    <row r="10229" s="686" customFormat="1" ht="20.25" customHeight="1"/>
    <row r="10230" s="686" customFormat="1" ht="20.25" customHeight="1"/>
    <row r="10231" s="686" customFormat="1" ht="20.25" customHeight="1"/>
    <row r="10232" s="686" customFormat="1" ht="20.25" customHeight="1"/>
    <row r="10233" s="686" customFormat="1" ht="20.25" customHeight="1"/>
    <row r="10234" s="686" customFormat="1" ht="20.25" customHeight="1"/>
    <row r="10235" s="686" customFormat="1" ht="20.25" customHeight="1"/>
    <row r="10236" s="686" customFormat="1" ht="20.25" customHeight="1"/>
    <row r="10237" s="686" customFormat="1" ht="20.25" customHeight="1"/>
    <row r="10238" s="686" customFormat="1" ht="20.25" customHeight="1"/>
    <row r="10239" s="686" customFormat="1" ht="20.25" customHeight="1"/>
    <row r="10240" s="686" customFormat="1" ht="20.25" customHeight="1"/>
    <row r="10241" s="686" customFormat="1" ht="20.25" customHeight="1"/>
    <row r="10242" s="686" customFormat="1" ht="20.25" customHeight="1"/>
    <row r="10243" s="686" customFormat="1" ht="20.25" customHeight="1"/>
    <row r="10244" s="686" customFormat="1" ht="20.25" customHeight="1"/>
    <row r="10245" s="686" customFormat="1" ht="20.25" customHeight="1"/>
    <row r="10246" s="686" customFormat="1" ht="20.25" customHeight="1"/>
    <row r="10247" s="686" customFormat="1" ht="20.25" customHeight="1"/>
    <row r="10248" s="686" customFormat="1" ht="20.25" customHeight="1"/>
    <row r="10249" s="686" customFormat="1" ht="20.25" customHeight="1"/>
    <row r="10250" s="686" customFormat="1" ht="20.25" customHeight="1"/>
    <row r="10251" s="686" customFormat="1" ht="20.25" customHeight="1"/>
    <row r="10252" s="686" customFormat="1" ht="20.25" customHeight="1"/>
    <row r="10253" s="686" customFormat="1" ht="20.25" customHeight="1"/>
    <row r="10254" s="686" customFormat="1" ht="20.25" customHeight="1"/>
    <row r="10255" s="686" customFormat="1" ht="20.25" customHeight="1"/>
    <row r="10256" s="686" customFormat="1" ht="20.25" customHeight="1"/>
    <row r="10257" s="686" customFormat="1" ht="20.25" customHeight="1"/>
    <row r="10258" s="686" customFormat="1" ht="20.25" customHeight="1"/>
    <row r="10259" s="686" customFormat="1" ht="20.25" customHeight="1"/>
    <row r="10260" s="686" customFormat="1" ht="20.25" customHeight="1"/>
    <row r="10261" s="686" customFormat="1" ht="20.25" customHeight="1"/>
    <row r="10262" s="686" customFormat="1" ht="20.25" customHeight="1"/>
    <row r="10263" s="686" customFormat="1" ht="20.25" customHeight="1"/>
    <row r="10264" s="686" customFormat="1" ht="20.25" customHeight="1"/>
    <row r="10265" s="686" customFormat="1" ht="20.25" customHeight="1"/>
    <row r="10266" s="686" customFormat="1" ht="20.25" customHeight="1"/>
    <row r="10267" s="686" customFormat="1" ht="20.25" customHeight="1"/>
    <row r="10268" s="686" customFormat="1" ht="20.25" customHeight="1"/>
    <row r="10269" s="686" customFormat="1" ht="20.25" customHeight="1"/>
    <row r="10270" s="686" customFormat="1" ht="20.25" customHeight="1"/>
    <row r="10271" s="686" customFormat="1" ht="20.25" customHeight="1"/>
    <row r="10272" s="686" customFormat="1" ht="20.25" customHeight="1"/>
    <row r="10273" s="686" customFormat="1" ht="20.25" customHeight="1"/>
    <row r="10274" s="686" customFormat="1" ht="20.25" customHeight="1"/>
    <row r="10275" s="686" customFormat="1" ht="20.25" customHeight="1"/>
    <row r="10276" s="686" customFormat="1" ht="20.25" customHeight="1"/>
    <row r="10277" s="686" customFormat="1" ht="20.25" customHeight="1"/>
    <row r="10278" s="686" customFormat="1" ht="20.25" customHeight="1"/>
    <row r="10279" s="686" customFormat="1" ht="20.25" customHeight="1"/>
    <row r="10280" s="686" customFormat="1" ht="20.25" customHeight="1"/>
    <row r="10281" s="686" customFormat="1" ht="20.25" customHeight="1"/>
    <row r="10282" s="686" customFormat="1" ht="20.25" customHeight="1"/>
    <row r="10283" s="686" customFormat="1" ht="20.25" customHeight="1"/>
    <row r="10284" s="686" customFormat="1" ht="20.25" customHeight="1"/>
    <row r="10285" s="686" customFormat="1" ht="20.25" customHeight="1"/>
    <row r="10286" s="686" customFormat="1" ht="20.25" customHeight="1"/>
    <row r="10287" s="686" customFormat="1" ht="20.25" customHeight="1"/>
    <row r="10288" s="686" customFormat="1" ht="20.25" customHeight="1"/>
    <row r="10289" s="686" customFormat="1" ht="20.25" customHeight="1"/>
    <row r="10290" s="686" customFormat="1" ht="20.25" customHeight="1"/>
    <row r="10291" s="686" customFormat="1" ht="20.25" customHeight="1"/>
    <row r="10292" s="686" customFormat="1" ht="20.25" customHeight="1"/>
    <row r="10293" s="686" customFormat="1" ht="20.25" customHeight="1"/>
    <row r="10294" s="686" customFormat="1" ht="20.25" customHeight="1"/>
    <row r="10295" s="686" customFormat="1" ht="20.25" customHeight="1"/>
    <row r="10296" s="686" customFormat="1" ht="20.25" customHeight="1"/>
    <row r="10297" s="686" customFormat="1" ht="20.25" customHeight="1"/>
    <row r="10298" s="686" customFormat="1" ht="20.25" customHeight="1"/>
    <row r="10299" s="686" customFormat="1" ht="20.25" customHeight="1"/>
    <row r="10300" s="686" customFormat="1" ht="20.25" customHeight="1"/>
    <row r="10301" s="686" customFormat="1" ht="20.25" customHeight="1"/>
    <row r="10302" s="686" customFormat="1" ht="20.25" customHeight="1"/>
    <row r="10303" s="686" customFormat="1" ht="20.25" customHeight="1"/>
    <row r="10304" s="686" customFormat="1" ht="20.25" customHeight="1"/>
    <row r="10305" s="686" customFormat="1" ht="20.25" customHeight="1"/>
    <row r="10306" s="686" customFormat="1" ht="20.25" customHeight="1"/>
    <row r="10307" s="686" customFormat="1" ht="20.25" customHeight="1"/>
    <row r="10308" s="686" customFormat="1" ht="20.25" customHeight="1"/>
    <row r="10309" s="686" customFormat="1" ht="20.25" customHeight="1"/>
    <row r="10310" s="686" customFormat="1" ht="20.25" customHeight="1"/>
    <row r="10311" s="686" customFormat="1" ht="20.25" customHeight="1"/>
    <row r="10312" s="686" customFormat="1" ht="20.25" customHeight="1"/>
    <row r="10313" s="686" customFormat="1" ht="20.25" customHeight="1"/>
    <row r="10314" s="686" customFormat="1" ht="20.25" customHeight="1"/>
    <row r="10315" s="686" customFormat="1" ht="20.25" customHeight="1"/>
    <row r="10316" s="686" customFormat="1" ht="20.25" customHeight="1"/>
    <row r="10317" s="686" customFormat="1" ht="20.25" customHeight="1"/>
    <row r="10318" s="686" customFormat="1" ht="20.25" customHeight="1"/>
    <row r="10319" s="686" customFormat="1" ht="20.25" customHeight="1"/>
    <row r="10320" s="686" customFormat="1" ht="20.25" customHeight="1"/>
    <row r="10321" s="686" customFormat="1" ht="20.25" customHeight="1"/>
    <row r="10322" s="686" customFormat="1" ht="20.25" customHeight="1"/>
    <row r="10323" s="686" customFormat="1" ht="20.25" customHeight="1"/>
    <row r="10324" s="686" customFormat="1" ht="20.25" customHeight="1"/>
    <row r="10325" s="686" customFormat="1" ht="20.25" customHeight="1"/>
    <row r="10326" s="686" customFormat="1" ht="20.25" customHeight="1"/>
    <row r="10327" s="686" customFormat="1" ht="20.25" customHeight="1"/>
    <row r="10328" s="686" customFormat="1" ht="20.25" customHeight="1"/>
    <row r="10329" s="686" customFormat="1" ht="20.25" customHeight="1"/>
    <row r="10330" s="686" customFormat="1" ht="20.25" customHeight="1"/>
    <row r="10331" s="686" customFormat="1" ht="20.25" customHeight="1"/>
    <row r="10332" s="686" customFormat="1" ht="20.25" customHeight="1"/>
    <row r="10333" s="686" customFormat="1" ht="20.25" customHeight="1"/>
    <row r="10334" s="686" customFormat="1" ht="20.25" customHeight="1"/>
    <row r="10335" s="686" customFormat="1" ht="20.25" customHeight="1"/>
    <row r="10336" s="686" customFormat="1" ht="20.25" customHeight="1"/>
    <row r="10337" s="686" customFormat="1" ht="20.25" customHeight="1"/>
    <row r="10338" s="686" customFormat="1" ht="20.25" customHeight="1"/>
    <row r="10339" s="686" customFormat="1" ht="20.25" customHeight="1"/>
    <row r="10340" s="686" customFormat="1" ht="20.25" customHeight="1"/>
    <row r="10341" s="686" customFormat="1" ht="20.25" customHeight="1"/>
    <row r="10342" s="686" customFormat="1" ht="20.25" customHeight="1"/>
    <row r="10343" s="686" customFormat="1" ht="20.25" customHeight="1"/>
    <row r="10344" s="686" customFormat="1" ht="20.25" customHeight="1"/>
    <row r="10345" s="686" customFormat="1" ht="20.25" customHeight="1"/>
    <row r="10346" s="686" customFormat="1" ht="20.25" customHeight="1"/>
    <row r="10347" s="686" customFormat="1" ht="20.25" customHeight="1"/>
    <row r="10348" s="686" customFormat="1" ht="20.25" customHeight="1"/>
    <row r="10349" s="686" customFormat="1" ht="20.25" customHeight="1"/>
    <row r="10350" s="686" customFormat="1" ht="20.25" customHeight="1"/>
    <row r="10351" s="686" customFormat="1" ht="20.25" customHeight="1"/>
    <row r="10352" s="686" customFormat="1" ht="20.25" customHeight="1"/>
    <row r="10353" s="686" customFormat="1" ht="20.25" customHeight="1"/>
    <row r="10354" s="686" customFormat="1" ht="20.25" customHeight="1"/>
    <row r="10355" s="686" customFormat="1" ht="20.25" customHeight="1"/>
    <row r="10356" s="686" customFormat="1" ht="20.25" customHeight="1"/>
    <row r="10357" s="686" customFormat="1" ht="20.25" customHeight="1"/>
    <row r="10358" s="686" customFormat="1" ht="20.25" customHeight="1"/>
    <row r="10359" s="686" customFormat="1" ht="20.25" customHeight="1"/>
    <row r="10360" s="686" customFormat="1" ht="20.25" customHeight="1"/>
    <row r="10361" s="686" customFormat="1" ht="20.25" customHeight="1"/>
    <row r="10362" s="686" customFormat="1" ht="20.25" customHeight="1"/>
    <row r="10363" s="686" customFormat="1" ht="20.25" customHeight="1"/>
    <row r="10364" s="686" customFormat="1" ht="20.25" customHeight="1"/>
    <row r="10365" s="686" customFormat="1" ht="20.25" customHeight="1"/>
    <row r="10366" s="686" customFormat="1" ht="20.25" customHeight="1"/>
    <row r="10367" s="686" customFormat="1" ht="20.25" customHeight="1"/>
    <row r="10368" s="686" customFormat="1" ht="20.25" customHeight="1"/>
    <row r="10369" s="686" customFormat="1" ht="20.25" customHeight="1"/>
    <row r="10370" s="686" customFormat="1" ht="20.25" customHeight="1"/>
    <row r="10371" s="686" customFormat="1" ht="20.25" customHeight="1"/>
    <row r="10372" s="686" customFormat="1" ht="20.25" customHeight="1"/>
    <row r="10373" s="686" customFormat="1" ht="20.25" customHeight="1"/>
    <row r="10374" s="686" customFormat="1" ht="20.25" customHeight="1"/>
    <row r="10375" s="686" customFormat="1" ht="20.25" customHeight="1"/>
    <row r="10376" s="686" customFormat="1" ht="20.25" customHeight="1"/>
    <row r="10377" s="686" customFormat="1" ht="20.25" customHeight="1"/>
    <row r="10378" s="686" customFormat="1" ht="20.25" customHeight="1"/>
    <row r="10379" s="686" customFormat="1" ht="20.25" customHeight="1"/>
    <row r="10380" s="686" customFormat="1" ht="20.25" customHeight="1"/>
    <row r="10381" s="686" customFormat="1" ht="20.25" customHeight="1"/>
    <row r="10382" s="686" customFormat="1" ht="20.25" customHeight="1"/>
    <row r="10383" s="686" customFormat="1" ht="20.25" customHeight="1"/>
    <row r="10384" s="686" customFormat="1" ht="20.25" customHeight="1"/>
    <row r="10385" s="686" customFormat="1" ht="20.25" customHeight="1"/>
    <row r="10386" s="686" customFormat="1" ht="20.25" customHeight="1"/>
    <row r="10387" s="686" customFormat="1" ht="20.25" customHeight="1"/>
    <row r="10388" s="686" customFormat="1" ht="20.25" customHeight="1"/>
    <row r="10389" s="686" customFormat="1" ht="20.25" customHeight="1"/>
    <row r="10390" s="686" customFormat="1" ht="20.25" customHeight="1"/>
    <row r="10391" s="686" customFormat="1" ht="20.25" customHeight="1"/>
    <row r="10392" s="686" customFormat="1" ht="20.25" customHeight="1"/>
    <row r="10393" s="686" customFormat="1" ht="20.25" customHeight="1"/>
    <row r="10394" s="686" customFormat="1" ht="20.25" customHeight="1"/>
    <row r="10395" s="686" customFormat="1" ht="20.25" customHeight="1"/>
    <row r="10396" s="686" customFormat="1" ht="20.25" customHeight="1"/>
    <row r="10397" s="686" customFormat="1" ht="20.25" customHeight="1"/>
    <row r="10398" s="686" customFormat="1" ht="20.25" customHeight="1"/>
    <row r="10399" s="686" customFormat="1" ht="20.25" customHeight="1"/>
    <row r="10400" s="686" customFormat="1" ht="20.25" customHeight="1"/>
    <row r="10401" s="686" customFormat="1" ht="20.25" customHeight="1"/>
    <row r="10402" s="686" customFormat="1" ht="20.25" customHeight="1"/>
    <row r="10403" s="686" customFormat="1" ht="20.25" customHeight="1"/>
    <row r="10404" s="686" customFormat="1" ht="20.25" customHeight="1"/>
    <row r="10405" s="686" customFormat="1" ht="20.25" customHeight="1"/>
    <row r="10406" s="686" customFormat="1" ht="20.25" customHeight="1"/>
    <row r="10407" s="686" customFormat="1" ht="20.25" customHeight="1"/>
    <row r="10408" s="686" customFormat="1" ht="20.25" customHeight="1"/>
    <row r="10409" s="686" customFormat="1" ht="20.25" customHeight="1"/>
    <row r="10410" s="686" customFormat="1" ht="20.25" customHeight="1"/>
    <row r="10411" s="686" customFormat="1" ht="20.25" customHeight="1"/>
    <row r="10412" s="686" customFormat="1" ht="20.25" customHeight="1"/>
    <row r="10413" s="686" customFormat="1" ht="20.25" customHeight="1"/>
    <row r="10414" s="686" customFormat="1" ht="20.25" customHeight="1"/>
    <row r="10415" s="686" customFormat="1" ht="20.25" customHeight="1"/>
    <row r="10416" s="686" customFormat="1" ht="20.25" customHeight="1"/>
    <row r="10417" s="686" customFormat="1" ht="20.25" customHeight="1"/>
    <row r="10418" s="686" customFormat="1" ht="20.25" customHeight="1"/>
    <row r="10419" s="686" customFormat="1" ht="20.25" customHeight="1"/>
    <row r="10420" s="686" customFormat="1" ht="20.25" customHeight="1"/>
    <row r="10421" s="686" customFormat="1" ht="20.25" customHeight="1"/>
    <row r="10422" s="686" customFormat="1" ht="20.25" customHeight="1"/>
    <row r="10423" s="686" customFormat="1" ht="20.25" customHeight="1"/>
    <row r="10424" s="686" customFormat="1" ht="20.25" customHeight="1"/>
    <row r="10425" s="686" customFormat="1" ht="20.25" customHeight="1"/>
    <row r="10426" s="686" customFormat="1" ht="20.25" customHeight="1"/>
    <row r="10427" s="686" customFormat="1" ht="20.25" customHeight="1"/>
    <row r="10428" s="686" customFormat="1" ht="20.25" customHeight="1"/>
    <row r="10429" s="686" customFormat="1" ht="20.25" customHeight="1"/>
    <row r="10430" s="686" customFormat="1" ht="20.25" customHeight="1"/>
    <row r="10431" s="686" customFormat="1" ht="20.25" customHeight="1"/>
    <row r="10432" s="686" customFormat="1" ht="20.25" customHeight="1"/>
    <row r="10433" s="686" customFormat="1" ht="20.25" customHeight="1"/>
    <row r="10434" s="686" customFormat="1" ht="20.25" customHeight="1"/>
    <row r="10435" s="686" customFormat="1" ht="20.25" customHeight="1"/>
    <row r="10436" s="686" customFormat="1" ht="20.25" customHeight="1"/>
    <row r="10437" s="686" customFormat="1" ht="20.25" customHeight="1"/>
    <row r="10438" s="686" customFormat="1" ht="20.25" customHeight="1"/>
    <row r="10439" s="686" customFormat="1" ht="20.25" customHeight="1"/>
    <row r="10440" s="686" customFormat="1" ht="20.25" customHeight="1"/>
    <row r="10441" s="686" customFormat="1" ht="20.25" customHeight="1"/>
    <row r="10442" s="686" customFormat="1" ht="20.25" customHeight="1"/>
    <row r="10443" s="686" customFormat="1" ht="20.25" customHeight="1"/>
    <row r="10444" s="686" customFormat="1" ht="20.25" customHeight="1"/>
    <row r="10445" s="686" customFormat="1" ht="20.25" customHeight="1"/>
    <row r="10446" s="686" customFormat="1" ht="20.25" customHeight="1"/>
    <row r="10447" s="686" customFormat="1" ht="20.25" customHeight="1"/>
    <row r="10448" s="686" customFormat="1" ht="20.25" customHeight="1"/>
    <row r="10449" s="686" customFormat="1" ht="20.25" customHeight="1"/>
    <row r="10450" s="686" customFormat="1" ht="20.25" customHeight="1"/>
    <row r="10451" s="686" customFormat="1" ht="20.25" customHeight="1"/>
    <row r="10452" s="686" customFormat="1" ht="20.25" customHeight="1"/>
    <row r="10453" s="686" customFormat="1" ht="20.25" customHeight="1"/>
    <row r="10454" s="686" customFormat="1" ht="20.25" customHeight="1"/>
    <row r="10455" s="686" customFormat="1" ht="20.25" customHeight="1"/>
    <row r="10456" s="686" customFormat="1" ht="20.25" customHeight="1"/>
    <row r="10457" s="686" customFormat="1" ht="20.25" customHeight="1"/>
    <row r="10458" s="686" customFormat="1" ht="20.25" customHeight="1"/>
    <row r="10459" s="686" customFormat="1" ht="20.25" customHeight="1"/>
    <row r="10460" s="686" customFormat="1" ht="20.25" customHeight="1"/>
    <row r="10461" s="686" customFormat="1" ht="20.25" customHeight="1"/>
    <row r="10462" s="686" customFormat="1" ht="20.25" customHeight="1"/>
    <row r="10463" s="686" customFormat="1" ht="20.25" customHeight="1"/>
    <row r="10464" s="686" customFormat="1" ht="20.25" customHeight="1"/>
    <row r="10465" s="686" customFormat="1" ht="20.25" customHeight="1"/>
    <row r="10466" s="686" customFormat="1" ht="20.25" customHeight="1"/>
    <row r="10467" s="686" customFormat="1" ht="20.25" customHeight="1"/>
    <row r="10468" s="686" customFormat="1" ht="20.25" customHeight="1"/>
    <row r="10469" s="686" customFormat="1" ht="20.25" customHeight="1"/>
    <row r="10470" s="686" customFormat="1" ht="20.25" customHeight="1"/>
    <row r="10471" s="686" customFormat="1" ht="20.25" customHeight="1"/>
    <row r="10472" s="686" customFormat="1" ht="20.25" customHeight="1"/>
    <row r="10473" s="686" customFormat="1" ht="20.25" customHeight="1"/>
    <row r="10474" s="686" customFormat="1" ht="20.25" customHeight="1"/>
    <row r="10475" s="686" customFormat="1" ht="20.25" customHeight="1"/>
    <row r="10476" s="686" customFormat="1" ht="20.25" customHeight="1"/>
    <row r="10477" s="686" customFormat="1" ht="20.25" customHeight="1"/>
    <row r="10478" s="686" customFormat="1" ht="20.25" customHeight="1"/>
    <row r="10479" s="686" customFormat="1" ht="20.25" customHeight="1"/>
    <row r="10480" s="686" customFormat="1" ht="20.25" customHeight="1"/>
    <row r="10481" s="686" customFormat="1" ht="20.25" customHeight="1"/>
    <row r="10482" s="686" customFormat="1" ht="20.25" customHeight="1"/>
    <row r="10483" s="686" customFormat="1" ht="20.25" customHeight="1"/>
    <row r="10484" s="686" customFormat="1" ht="20.25" customHeight="1"/>
    <row r="10485" s="686" customFormat="1" ht="20.25" customHeight="1"/>
    <row r="10486" s="686" customFormat="1" ht="20.25" customHeight="1"/>
    <row r="10487" s="686" customFormat="1" ht="20.25" customHeight="1"/>
    <row r="10488" s="686" customFormat="1" ht="20.25" customHeight="1"/>
    <row r="10489" s="686" customFormat="1" ht="20.25" customHeight="1"/>
    <row r="10490" s="686" customFormat="1" ht="20.25" customHeight="1"/>
    <row r="10491" s="686" customFormat="1" ht="20.25" customHeight="1"/>
    <row r="10492" s="686" customFormat="1" ht="20.25" customHeight="1"/>
    <row r="10493" s="686" customFormat="1" ht="20.25" customHeight="1"/>
    <row r="10494" s="686" customFormat="1" ht="20.25" customHeight="1"/>
    <row r="10495" s="686" customFormat="1" ht="20.25" customHeight="1"/>
    <row r="10496" s="686" customFormat="1" ht="20.25" customHeight="1"/>
    <row r="10497" s="686" customFormat="1" ht="20.25" customHeight="1"/>
    <row r="10498" s="686" customFormat="1" ht="20.25" customHeight="1"/>
    <row r="10499" s="686" customFormat="1" ht="20.25" customHeight="1"/>
    <row r="10500" s="686" customFormat="1" ht="20.25" customHeight="1"/>
    <row r="10501" s="686" customFormat="1" ht="20.25" customHeight="1"/>
    <row r="10502" s="686" customFormat="1" ht="20.25" customHeight="1"/>
    <row r="10503" s="686" customFormat="1" ht="20.25" customHeight="1"/>
    <row r="10504" s="686" customFormat="1" ht="20.25" customHeight="1"/>
    <row r="10505" s="686" customFormat="1" ht="20.25" customHeight="1"/>
    <row r="10506" s="686" customFormat="1" ht="20.25" customHeight="1"/>
    <row r="10507" s="686" customFormat="1" ht="20.25" customHeight="1"/>
    <row r="10508" s="686" customFormat="1" ht="20.25" customHeight="1"/>
    <row r="10509" s="686" customFormat="1" ht="20.25" customHeight="1"/>
    <row r="10510" s="686" customFormat="1" ht="20.25" customHeight="1"/>
    <row r="10511" s="686" customFormat="1" ht="20.25" customHeight="1"/>
    <row r="10512" s="686" customFormat="1" ht="20.25" customHeight="1"/>
    <row r="10513" s="686" customFormat="1" ht="20.25" customHeight="1"/>
    <row r="10514" s="686" customFormat="1" ht="20.25" customHeight="1"/>
    <row r="10515" s="686" customFormat="1" ht="20.25" customHeight="1"/>
    <row r="10516" s="686" customFormat="1" ht="20.25" customHeight="1"/>
    <row r="10517" s="686" customFormat="1" ht="20.25" customHeight="1"/>
    <row r="10518" s="686" customFormat="1" ht="20.25" customHeight="1"/>
    <row r="10519" s="686" customFormat="1" ht="20.25" customHeight="1"/>
    <row r="10520" s="686" customFormat="1" ht="20.25" customHeight="1"/>
    <row r="10521" s="686" customFormat="1" ht="20.25" customHeight="1"/>
    <row r="10522" s="686" customFormat="1" ht="20.25" customHeight="1"/>
    <row r="10523" s="686" customFormat="1" ht="20.25" customHeight="1"/>
    <row r="10524" s="686" customFormat="1" ht="20.25" customHeight="1"/>
    <row r="10525" s="686" customFormat="1" ht="20.25" customHeight="1"/>
    <row r="10526" s="686" customFormat="1" ht="20.25" customHeight="1"/>
    <row r="10527" s="686" customFormat="1" ht="20.25" customHeight="1"/>
    <row r="10528" s="686" customFormat="1" ht="20.25" customHeight="1"/>
    <row r="10529" s="686" customFormat="1" ht="20.25" customHeight="1"/>
    <row r="10530" s="686" customFormat="1" ht="20.25" customHeight="1"/>
    <row r="10531" s="686" customFormat="1" ht="20.25" customHeight="1"/>
    <row r="10532" s="686" customFormat="1" ht="20.25" customHeight="1"/>
    <row r="10533" s="686" customFormat="1" ht="20.25" customHeight="1"/>
    <row r="10534" s="686" customFormat="1" ht="20.25" customHeight="1"/>
    <row r="10535" s="686" customFormat="1" ht="20.25" customHeight="1"/>
    <row r="10536" s="686" customFormat="1" ht="20.25" customHeight="1"/>
    <row r="10537" s="686" customFormat="1" ht="20.25" customHeight="1"/>
    <row r="10538" s="686" customFormat="1" ht="20.25" customHeight="1"/>
    <row r="10539" s="686" customFormat="1" ht="20.25" customHeight="1"/>
    <row r="10540" s="686" customFormat="1" ht="20.25" customHeight="1"/>
    <row r="10541" s="686" customFormat="1" ht="20.25" customHeight="1"/>
    <row r="10542" s="686" customFormat="1" ht="20.25" customHeight="1"/>
    <row r="10543" s="686" customFormat="1" ht="20.25" customHeight="1"/>
    <row r="10544" s="686" customFormat="1" ht="20.25" customHeight="1"/>
    <row r="10545" s="686" customFormat="1" ht="20.25" customHeight="1"/>
    <row r="10546" s="686" customFormat="1" ht="20.25" customHeight="1"/>
    <row r="10547" s="686" customFormat="1" ht="20.25" customHeight="1"/>
    <row r="10548" s="686" customFormat="1" ht="20.25" customHeight="1"/>
    <row r="10549" s="686" customFormat="1" ht="20.25" customHeight="1"/>
    <row r="10550" s="686" customFormat="1" ht="20.25" customHeight="1"/>
    <row r="10551" s="686" customFormat="1" ht="20.25" customHeight="1"/>
    <row r="10552" s="686" customFormat="1" ht="20.25" customHeight="1"/>
    <row r="10553" s="686" customFormat="1" ht="20.25" customHeight="1"/>
    <row r="10554" s="686" customFormat="1" ht="20.25" customHeight="1"/>
    <row r="10555" s="686" customFormat="1" ht="20.25" customHeight="1"/>
    <row r="10556" s="686" customFormat="1" ht="20.25" customHeight="1"/>
    <row r="10557" s="686" customFormat="1" ht="20.25" customHeight="1"/>
    <row r="10558" s="686" customFormat="1" ht="20.25" customHeight="1"/>
    <row r="10559" s="686" customFormat="1" ht="20.25" customHeight="1"/>
    <row r="10560" s="686" customFormat="1" ht="20.25" customHeight="1"/>
    <row r="10561" s="686" customFormat="1" ht="20.25" customHeight="1"/>
    <row r="10562" s="686" customFormat="1" ht="20.25" customHeight="1"/>
    <row r="10563" s="686" customFormat="1" ht="20.25" customHeight="1"/>
    <row r="10564" s="686" customFormat="1" ht="20.25" customHeight="1"/>
    <row r="10565" s="686" customFormat="1" ht="20.25" customHeight="1"/>
    <row r="10566" s="686" customFormat="1" ht="20.25" customHeight="1"/>
    <row r="10567" s="686" customFormat="1" ht="20.25" customHeight="1"/>
    <row r="10568" s="686" customFormat="1" ht="20.25" customHeight="1"/>
    <row r="10569" s="686" customFormat="1" ht="20.25" customHeight="1"/>
    <row r="10570" s="686" customFormat="1" ht="20.25" customHeight="1"/>
    <row r="10571" s="686" customFormat="1" ht="20.25" customHeight="1"/>
    <row r="10572" s="686" customFormat="1" ht="20.25" customHeight="1"/>
    <row r="10573" s="686" customFormat="1" ht="20.25" customHeight="1"/>
    <row r="10574" s="686" customFormat="1" ht="20.25" customHeight="1"/>
    <row r="10575" s="686" customFormat="1" ht="20.25" customHeight="1"/>
    <row r="10576" s="686" customFormat="1" ht="20.25" customHeight="1"/>
    <row r="10577" s="686" customFormat="1" ht="20.25" customHeight="1"/>
    <row r="10578" s="686" customFormat="1" ht="20.25" customHeight="1"/>
    <row r="10579" s="686" customFormat="1" ht="20.25" customHeight="1"/>
    <row r="10580" s="686" customFormat="1" ht="20.25" customHeight="1"/>
    <row r="10581" s="686" customFormat="1" ht="20.25" customHeight="1"/>
    <row r="10582" s="686" customFormat="1" ht="20.25" customHeight="1"/>
    <row r="10583" s="686" customFormat="1" ht="20.25" customHeight="1"/>
    <row r="10584" s="686" customFormat="1" ht="20.25" customHeight="1"/>
    <row r="10585" s="686" customFormat="1" ht="20.25" customHeight="1"/>
    <row r="10586" s="686" customFormat="1" ht="20.25" customHeight="1"/>
    <row r="10587" s="686" customFormat="1" ht="20.25" customHeight="1"/>
    <row r="10588" s="686" customFormat="1" ht="20.25" customHeight="1"/>
    <row r="10589" s="686" customFormat="1" ht="20.25" customHeight="1"/>
    <row r="10590" s="686" customFormat="1" ht="20.25" customHeight="1"/>
    <row r="10591" s="686" customFormat="1" ht="20.25" customHeight="1"/>
    <row r="10592" s="686" customFormat="1" ht="20.25" customHeight="1"/>
    <row r="10593" s="686" customFormat="1" ht="20.25" customHeight="1"/>
    <row r="10594" s="686" customFormat="1" ht="20.25" customHeight="1"/>
    <row r="10595" s="686" customFormat="1" ht="20.25" customHeight="1"/>
    <row r="10596" s="686" customFormat="1" ht="20.25" customHeight="1"/>
    <row r="10597" s="686" customFormat="1" ht="20.25" customHeight="1"/>
    <row r="10598" s="686" customFormat="1" ht="20.25" customHeight="1"/>
    <row r="10599" s="686" customFormat="1" ht="20.25" customHeight="1"/>
    <row r="10600" s="686" customFormat="1" ht="20.25" customHeight="1"/>
    <row r="10601" s="686" customFormat="1" ht="20.25" customHeight="1"/>
    <row r="10602" s="686" customFormat="1" ht="20.25" customHeight="1"/>
    <row r="10603" s="686" customFormat="1" ht="20.25" customHeight="1"/>
    <row r="10604" s="686" customFormat="1" ht="20.25" customHeight="1"/>
    <row r="10605" s="686" customFormat="1" ht="20.25" customHeight="1"/>
    <row r="10606" s="686" customFormat="1" ht="20.25" customHeight="1"/>
    <row r="10607" s="686" customFormat="1" ht="20.25" customHeight="1"/>
    <row r="10608" s="686" customFormat="1" ht="20.25" customHeight="1"/>
    <row r="10609" s="686" customFormat="1" ht="20.25" customHeight="1"/>
    <row r="10610" s="686" customFormat="1" ht="20.25" customHeight="1"/>
    <row r="10611" s="686" customFormat="1" ht="20.25" customHeight="1"/>
    <row r="10612" s="686" customFormat="1" ht="20.25" customHeight="1"/>
    <row r="10613" s="686" customFormat="1" ht="20.25" customHeight="1"/>
    <row r="10614" s="686" customFormat="1" ht="20.25" customHeight="1"/>
    <row r="10615" s="686" customFormat="1" ht="20.25" customHeight="1"/>
    <row r="10616" s="686" customFormat="1" ht="20.25" customHeight="1"/>
    <row r="10617" s="686" customFormat="1" ht="20.25" customHeight="1"/>
    <row r="10618" s="686" customFormat="1" ht="20.25" customHeight="1"/>
    <row r="10619" s="686" customFormat="1" ht="20.25" customHeight="1"/>
    <row r="10620" s="686" customFormat="1" ht="20.25" customHeight="1"/>
    <row r="10621" s="686" customFormat="1" ht="20.25" customHeight="1"/>
    <row r="10622" s="686" customFormat="1" ht="20.25" customHeight="1"/>
    <row r="10623" s="686" customFormat="1" ht="20.25" customHeight="1"/>
    <row r="10624" s="686" customFormat="1" ht="20.25" customHeight="1"/>
    <row r="10625" s="686" customFormat="1" ht="20.25" customHeight="1"/>
    <row r="10626" s="686" customFormat="1" ht="20.25" customHeight="1"/>
    <row r="10627" s="686" customFormat="1" ht="20.25" customHeight="1"/>
    <row r="10628" s="686" customFormat="1" ht="20.25" customHeight="1"/>
    <row r="10629" s="686" customFormat="1" ht="20.25" customHeight="1"/>
    <row r="10630" s="686" customFormat="1" ht="20.25" customHeight="1"/>
    <row r="10631" s="686" customFormat="1" ht="20.25" customHeight="1"/>
    <row r="10632" s="686" customFormat="1" ht="20.25" customHeight="1"/>
    <row r="10633" s="686" customFormat="1" ht="20.25" customHeight="1"/>
    <row r="10634" s="686" customFormat="1" ht="20.25" customHeight="1"/>
    <row r="10635" s="686" customFormat="1" ht="20.25" customHeight="1"/>
    <row r="10636" s="686" customFormat="1" ht="20.25" customHeight="1"/>
    <row r="10637" s="686" customFormat="1" ht="20.25" customHeight="1"/>
    <row r="10638" s="686" customFormat="1" ht="20.25" customHeight="1"/>
    <row r="10639" s="686" customFormat="1" ht="20.25" customHeight="1"/>
    <row r="10640" s="686" customFormat="1" ht="20.25" customHeight="1"/>
    <row r="10641" s="686" customFormat="1" ht="20.25" customHeight="1"/>
    <row r="10642" s="686" customFormat="1" ht="20.25" customHeight="1"/>
    <row r="10643" s="686" customFormat="1" ht="20.25" customHeight="1"/>
    <row r="10644" s="686" customFormat="1" ht="20.25" customHeight="1"/>
    <row r="10645" s="686" customFormat="1" ht="20.25" customHeight="1"/>
    <row r="10646" s="686" customFormat="1" ht="20.25" customHeight="1"/>
    <row r="10647" s="686" customFormat="1" ht="20.25" customHeight="1"/>
    <row r="10648" s="686" customFormat="1" ht="20.25" customHeight="1"/>
    <row r="10649" s="686" customFormat="1" ht="20.25" customHeight="1"/>
    <row r="10650" s="686" customFormat="1" ht="20.25" customHeight="1"/>
    <row r="10651" s="686" customFormat="1" ht="20.25" customHeight="1"/>
    <row r="10652" s="686" customFormat="1" ht="20.25" customHeight="1"/>
    <row r="10653" s="686" customFormat="1" ht="20.25" customHeight="1"/>
    <row r="10654" s="686" customFormat="1" ht="20.25" customHeight="1"/>
    <row r="10655" s="686" customFormat="1" ht="20.25" customHeight="1"/>
    <row r="10656" s="686" customFormat="1" ht="20.25" customHeight="1"/>
    <row r="10657" s="686" customFormat="1" ht="20.25" customHeight="1"/>
    <row r="10658" s="686" customFormat="1" ht="20.25" customHeight="1"/>
    <row r="10659" s="686" customFormat="1" ht="20.25" customHeight="1"/>
    <row r="10660" s="686" customFormat="1" ht="20.25" customHeight="1"/>
    <row r="10661" s="686" customFormat="1" ht="20.25" customHeight="1"/>
    <row r="10662" s="686" customFormat="1" ht="20.25" customHeight="1"/>
    <row r="10663" s="686" customFormat="1" ht="20.25" customHeight="1"/>
    <row r="10664" s="686" customFormat="1" ht="20.25" customHeight="1"/>
    <row r="10665" s="686" customFormat="1" ht="20.25" customHeight="1"/>
    <row r="10666" s="686" customFormat="1" ht="20.25" customHeight="1"/>
    <row r="10667" s="686" customFormat="1" ht="20.25" customHeight="1"/>
    <row r="10668" s="686" customFormat="1" ht="20.25" customHeight="1"/>
    <row r="10669" s="686" customFormat="1" ht="20.25" customHeight="1"/>
    <row r="10670" s="686" customFormat="1" ht="20.25" customHeight="1"/>
    <row r="10671" s="686" customFormat="1" ht="20.25" customHeight="1"/>
    <row r="10672" s="686" customFormat="1" ht="20.25" customHeight="1"/>
    <row r="10673" s="686" customFormat="1" ht="20.25" customHeight="1"/>
    <row r="10674" s="686" customFormat="1" ht="20.25" customHeight="1"/>
    <row r="10675" s="686" customFormat="1" ht="20.25" customHeight="1"/>
    <row r="10676" s="686" customFormat="1" ht="20.25" customHeight="1"/>
    <row r="10677" s="686" customFormat="1" ht="20.25" customHeight="1"/>
    <row r="10678" s="686" customFormat="1" ht="20.25" customHeight="1"/>
    <row r="10679" s="686" customFormat="1" ht="20.25" customHeight="1"/>
    <row r="10680" s="686" customFormat="1" ht="20.25" customHeight="1"/>
    <row r="10681" s="686" customFormat="1" ht="20.25" customHeight="1"/>
    <row r="10682" s="686" customFormat="1" ht="20.25" customHeight="1"/>
    <row r="10683" s="686" customFormat="1" ht="20.25" customHeight="1"/>
    <row r="10684" s="686" customFormat="1" ht="20.25" customHeight="1"/>
    <row r="10685" s="686" customFormat="1" ht="20.25" customHeight="1"/>
    <row r="10686" s="686" customFormat="1" ht="20.25" customHeight="1"/>
    <row r="10687" s="686" customFormat="1" ht="20.25" customHeight="1"/>
    <row r="10688" s="686" customFormat="1" ht="20.25" customHeight="1"/>
    <row r="10689" s="686" customFormat="1" ht="20.25" customHeight="1"/>
    <row r="10690" s="686" customFormat="1" ht="20.25" customHeight="1"/>
    <row r="10691" s="686" customFormat="1" ht="20.25" customHeight="1"/>
    <row r="10692" s="686" customFormat="1" ht="20.25" customHeight="1"/>
    <row r="10693" s="686" customFormat="1" ht="20.25" customHeight="1"/>
    <row r="10694" s="686" customFormat="1" ht="20.25" customHeight="1"/>
    <row r="10695" s="686" customFormat="1" ht="20.25" customHeight="1"/>
    <row r="10696" s="686" customFormat="1" ht="20.25" customHeight="1"/>
    <row r="10697" s="686" customFormat="1" ht="20.25" customHeight="1"/>
    <row r="10698" s="686" customFormat="1" ht="20.25" customHeight="1"/>
    <row r="10699" s="686" customFormat="1" ht="20.25" customHeight="1"/>
    <row r="10700" s="686" customFormat="1" ht="20.25" customHeight="1"/>
    <row r="10701" s="686" customFormat="1" ht="20.25" customHeight="1"/>
    <row r="10702" s="686" customFormat="1" ht="20.25" customHeight="1"/>
    <row r="10703" s="686" customFormat="1" ht="20.25" customHeight="1"/>
    <row r="10704" s="686" customFormat="1" ht="20.25" customHeight="1"/>
    <row r="10705" s="686" customFormat="1" ht="20.25" customHeight="1"/>
    <row r="10706" s="686" customFormat="1" ht="20.25" customHeight="1"/>
    <row r="10707" s="686" customFormat="1" ht="20.25" customHeight="1"/>
    <row r="10708" s="686" customFormat="1" ht="20.25" customHeight="1"/>
    <row r="10709" s="686" customFormat="1" ht="20.25" customHeight="1"/>
    <row r="10710" s="686" customFormat="1" ht="20.25" customHeight="1"/>
    <row r="10711" s="686" customFormat="1" ht="20.25" customHeight="1"/>
    <row r="10712" s="686" customFormat="1" ht="20.25" customHeight="1"/>
    <row r="10713" s="686" customFormat="1" ht="20.25" customHeight="1"/>
    <row r="10714" s="686" customFormat="1" ht="20.25" customHeight="1"/>
    <row r="10715" s="686" customFormat="1" ht="20.25" customHeight="1"/>
    <row r="10716" s="686" customFormat="1" ht="20.25" customHeight="1"/>
    <row r="10717" s="686" customFormat="1" ht="20.25" customHeight="1"/>
    <row r="10718" s="686" customFormat="1" ht="20.25" customHeight="1"/>
    <row r="10719" s="686" customFormat="1" ht="20.25" customHeight="1"/>
    <row r="10720" s="686" customFormat="1" ht="20.25" customHeight="1"/>
    <row r="10721" s="686" customFormat="1" ht="20.25" customHeight="1"/>
    <row r="10722" s="686" customFormat="1" ht="20.25" customHeight="1"/>
    <row r="10723" s="686" customFormat="1" ht="20.25" customHeight="1"/>
    <row r="10724" s="686" customFormat="1" ht="20.25" customHeight="1"/>
    <row r="10725" s="686" customFormat="1" ht="20.25" customHeight="1"/>
    <row r="10726" s="686" customFormat="1" ht="20.25" customHeight="1"/>
    <row r="10727" s="686" customFormat="1" ht="20.25" customHeight="1"/>
    <row r="10728" s="686" customFormat="1" ht="20.25" customHeight="1"/>
    <row r="10729" s="686" customFormat="1" ht="20.25" customHeight="1"/>
    <row r="10730" s="686" customFormat="1" ht="20.25" customHeight="1"/>
    <row r="10731" s="686" customFormat="1" ht="20.25" customHeight="1"/>
    <row r="10732" s="686" customFormat="1" ht="20.25" customHeight="1"/>
    <row r="10733" s="686" customFormat="1" ht="20.25" customHeight="1"/>
    <row r="10734" s="686" customFormat="1" ht="20.25" customHeight="1"/>
    <row r="10735" s="686" customFormat="1" ht="20.25" customHeight="1"/>
    <row r="10736" s="686" customFormat="1" ht="20.25" customHeight="1"/>
    <row r="10737" s="686" customFormat="1" ht="20.25" customHeight="1"/>
    <row r="10738" s="686" customFormat="1" ht="20.25" customHeight="1"/>
    <row r="10739" s="686" customFormat="1" ht="20.25" customHeight="1"/>
    <row r="10740" s="686" customFormat="1" ht="20.25" customHeight="1"/>
    <row r="10741" s="686" customFormat="1" ht="20.25" customHeight="1"/>
    <row r="10742" s="686" customFormat="1" ht="20.25" customHeight="1"/>
    <row r="10743" s="686" customFormat="1" ht="20.25" customHeight="1"/>
    <row r="10744" s="686" customFormat="1" ht="20.25" customHeight="1"/>
    <row r="10745" s="686" customFormat="1" ht="20.25" customHeight="1"/>
    <row r="10746" s="686" customFormat="1" ht="20.25" customHeight="1"/>
    <row r="10747" s="686" customFormat="1" ht="20.25" customHeight="1"/>
    <row r="10748" s="686" customFormat="1" ht="20.25" customHeight="1"/>
    <row r="10749" s="686" customFormat="1" ht="20.25" customHeight="1"/>
    <row r="10750" s="686" customFormat="1" ht="20.25" customHeight="1"/>
    <row r="10751" s="686" customFormat="1" ht="20.25" customHeight="1"/>
    <row r="10752" s="686" customFormat="1" ht="20.25" customHeight="1"/>
    <row r="10753" s="686" customFormat="1" ht="20.25" customHeight="1"/>
    <row r="10754" s="686" customFormat="1" ht="20.25" customHeight="1"/>
    <row r="10755" s="686" customFormat="1" ht="20.25" customHeight="1"/>
    <row r="10756" s="686" customFormat="1" ht="20.25" customHeight="1"/>
    <row r="10757" s="686" customFormat="1" ht="20.25" customHeight="1"/>
    <row r="10758" s="686" customFormat="1" ht="20.25" customHeight="1"/>
    <row r="10759" s="686" customFormat="1" ht="20.25" customHeight="1"/>
    <row r="10760" s="686" customFormat="1" ht="20.25" customHeight="1"/>
    <row r="10761" s="686" customFormat="1" ht="20.25" customHeight="1"/>
    <row r="10762" s="686" customFormat="1" ht="20.25" customHeight="1"/>
    <row r="10763" s="686" customFormat="1" ht="20.25" customHeight="1"/>
    <row r="10764" s="686" customFormat="1" ht="20.25" customHeight="1"/>
    <row r="10765" s="686" customFormat="1" ht="20.25" customHeight="1"/>
    <row r="10766" s="686" customFormat="1" ht="20.25" customHeight="1"/>
    <row r="10767" s="686" customFormat="1" ht="20.25" customHeight="1"/>
    <row r="10768" s="686" customFormat="1" ht="20.25" customHeight="1"/>
    <row r="10769" s="686" customFormat="1" ht="20.25" customHeight="1"/>
    <row r="10770" s="686" customFormat="1" ht="20.25" customHeight="1"/>
    <row r="10771" s="686" customFormat="1" ht="20.25" customHeight="1"/>
    <row r="10772" s="686" customFormat="1" ht="20.25" customHeight="1"/>
    <row r="10773" s="686" customFormat="1" ht="20.25" customHeight="1"/>
    <row r="10774" s="686" customFormat="1" ht="20.25" customHeight="1"/>
    <row r="10775" s="686" customFormat="1" ht="20.25" customHeight="1"/>
    <row r="10776" s="686" customFormat="1" ht="20.25" customHeight="1"/>
    <row r="10777" s="686" customFormat="1" ht="20.25" customHeight="1"/>
    <row r="10778" s="686" customFormat="1" ht="20.25" customHeight="1"/>
    <row r="10779" s="686" customFormat="1" ht="20.25" customHeight="1"/>
    <row r="10780" s="686" customFormat="1" ht="20.25" customHeight="1"/>
    <row r="10781" s="686" customFormat="1" ht="20.25" customHeight="1"/>
    <row r="10782" s="686" customFormat="1" ht="20.25" customHeight="1"/>
    <row r="10783" s="686" customFormat="1" ht="20.25" customHeight="1"/>
    <row r="10784" s="686" customFormat="1" ht="20.25" customHeight="1"/>
    <row r="10785" s="686" customFormat="1" ht="20.25" customHeight="1"/>
    <row r="10786" s="686" customFormat="1" ht="20.25" customHeight="1"/>
    <row r="10787" s="686" customFormat="1" ht="20.25" customHeight="1"/>
    <row r="10788" s="686" customFormat="1" ht="20.25" customHeight="1"/>
    <row r="10789" s="686" customFormat="1" ht="20.25" customHeight="1"/>
    <row r="10790" s="686" customFormat="1" ht="20.25" customHeight="1"/>
    <row r="10791" s="686" customFormat="1" ht="20.25" customHeight="1"/>
    <row r="10792" s="686" customFormat="1" ht="20.25" customHeight="1"/>
    <row r="10793" s="686" customFormat="1" ht="20.25" customHeight="1"/>
    <row r="10794" s="686" customFormat="1" ht="20.25" customHeight="1"/>
    <row r="10795" s="686" customFormat="1" ht="20.25" customHeight="1"/>
    <row r="10796" s="686" customFormat="1" ht="20.25" customHeight="1"/>
    <row r="10797" s="686" customFormat="1" ht="20.25" customHeight="1"/>
    <row r="10798" s="686" customFormat="1" ht="20.25" customHeight="1"/>
    <row r="10799" s="686" customFormat="1" ht="20.25" customHeight="1"/>
    <row r="10800" s="686" customFormat="1" ht="20.25" customHeight="1"/>
    <row r="10801" s="686" customFormat="1" ht="20.25" customHeight="1"/>
    <row r="10802" s="686" customFormat="1" ht="20.25" customHeight="1"/>
    <row r="10803" s="686" customFormat="1" ht="20.25" customHeight="1"/>
    <row r="10804" s="686" customFormat="1" ht="20.25" customHeight="1"/>
    <row r="10805" s="686" customFormat="1" ht="20.25" customHeight="1"/>
    <row r="10806" s="686" customFormat="1" ht="20.25" customHeight="1"/>
    <row r="10807" s="686" customFormat="1" ht="20.25" customHeight="1"/>
    <row r="10808" s="686" customFormat="1" ht="20.25" customHeight="1"/>
    <row r="10809" s="686" customFormat="1" ht="20.25" customHeight="1"/>
    <row r="10810" s="686" customFormat="1" ht="20.25" customHeight="1"/>
    <row r="10811" s="686" customFormat="1" ht="20.25" customHeight="1"/>
    <row r="10812" s="686" customFormat="1" ht="20.25" customHeight="1"/>
    <row r="10813" s="686" customFormat="1" ht="20.25" customHeight="1"/>
    <row r="10814" s="686" customFormat="1" ht="20.25" customHeight="1"/>
    <row r="10815" s="686" customFormat="1" ht="20.25" customHeight="1"/>
    <row r="10816" s="686" customFormat="1" ht="20.25" customHeight="1"/>
    <row r="10817" s="686" customFormat="1" ht="20.25" customHeight="1"/>
    <row r="10818" s="686" customFormat="1" ht="20.25" customHeight="1"/>
    <row r="10819" s="686" customFormat="1" ht="20.25" customHeight="1"/>
    <row r="10820" s="686" customFormat="1" ht="20.25" customHeight="1"/>
    <row r="10821" s="686" customFormat="1" ht="20.25" customHeight="1"/>
    <row r="10822" s="686" customFormat="1" ht="20.25" customHeight="1"/>
    <row r="10823" s="686" customFormat="1" ht="20.25" customHeight="1"/>
    <row r="10824" s="686" customFormat="1" ht="20.25" customHeight="1"/>
    <row r="10825" s="686" customFormat="1" ht="20.25" customHeight="1"/>
    <row r="10826" s="686" customFormat="1" ht="20.25" customHeight="1"/>
    <row r="10827" s="686" customFormat="1" ht="20.25" customHeight="1"/>
    <row r="10828" s="686" customFormat="1" ht="20.25" customHeight="1"/>
    <row r="10829" s="686" customFormat="1" ht="20.25" customHeight="1"/>
    <row r="10830" s="686" customFormat="1" ht="20.25" customHeight="1"/>
    <row r="10831" s="686" customFormat="1" ht="20.25" customHeight="1"/>
    <row r="10832" s="686" customFormat="1" ht="20.25" customHeight="1"/>
    <row r="10833" s="686" customFormat="1" ht="20.25" customHeight="1"/>
    <row r="10834" s="686" customFormat="1" ht="20.25" customHeight="1"/>
    <row r="10835" s="686" customFormat="1" ht="20.25" customHeight="1"/>
    <row r="10836" s="686" customFormat="1" ht="20.25" customHeight="1"/>
    <row r="10837" s="686" customFormat="1" ht="20.25" customHeight="1"/>
    <row r="10838" s="686" customFormat="1" ht="20.25" customHeight="1"/>
    <row r="10839" s="686" customFormat="1" ht="20.25" customHeight="1"/>
    <row r="10840" s="686" customFormat="1" ht="20.25" customHeight="1"/>
    <row r="10841" s="686" customFormat="1" ht="20.25" customHeight="1"/>
    <row r="10842" s="686" customFormat="1" ht="20.25" customHeight="1"/>
    <row r="10843" s="686" customFormat="1" ht="20.25" customHeight="1"/>
    <row r="10844" s="686" customFormat="1" ht="20.25" customHeight="1"/>
    <row r="10845" s="686" customFormat="1" ht="20.25" customHeight="1"/>
    <row r="10846" s="686" customFormat="1" ht="20.25" customHeight="1"/>
    <row r="10847" s="686" customFormat="1" ht="20.25" customHeight="1"/>
    <row r="10848" s="686" customFormat="1" ht="20.25" customHeight="1"/>
    <row r="10849" s="686" customFormat="1" ht="20.25" customHeight="1"/>
    <row r="10850" s="686" customFormat="1" ht="20.25" customHeight="1"/>
    <row r="10851" s="686" customFormat="1" ht="20.25" customHeight="1"/>
    <row r="10852" s="686" customFormat="1" ht="20.25" customHeight="1"/>
    <row r="10853" s="686" customFormat="1" ht="20.25" customHeight="1"/>
    <row r="10854" s="686" customFormat="1" ht="20.25" customHeight="1"/>
    <row r="10855" s="686" customFormat="1" ht="20.25" customHeight="1"/>
    <row r="10856" s="686" customFormat="1" ht="20.25" customHeight="1"/>
    <row r="10857" s="686" customFormat="1" ht="20.25" customHeight="1"/>
    <row r="10858" s="686" customFormat="1" ht="20.25" customHeight="1"/>
    <row r="10859" s="686" customFormat="1" ht="20.25" customHeight="1"/>
    <row r="10860" s="686" customFormat="1" ht="20.25" customHeight="1"/>
    <row r="10861" s="686" customFormat="1" ht="20.25" customHeight="1"/>
    <row r="10862" s="686" customFormat="1" ht="20.25" customHeight="1"/>
    <row r="10863" s="686" customFormat="1" ht="20.25" customHeight="1"/>
    <row r="10864" s="686" customFormat="1" ht="20.25" customHeight="1"/>
    <row r="10865" s="686" customFormat="1" ht="20.25" customHeight="1"/>
    <row r="10866" s="686" customFormat="1" ht="20.25" customHeight="1"/>
    <row r="10867" s="686" customFormat="1" ht="20.25" customHeight="1"/>
    <row r="10868" s="686" customFormat="1" ht="20.25" customHeight="1"/>
    <row r="10869" s="686" customFormat="1" ht="20.25" customHeight="1"/>
    <row r="10870" s="686" customFormat="1" ht="20.25" customHeight="1"/>
    <row r="10871" s="686" customFormat="1" ht="20.25" customHeight="1"/>
    <row r="10872" s="686" customFormat="1" ht="20.25" customHeight="1"/>
    <row r="10873" s="686" customFormat="1" ht="20.25" customHeight="1"/>
    <row r="10874" s="686" customFormat="1" ht="20.25" customHeight="1"/>
    <row r="10875" s="686" customFormat="1" ht="20.25" customHeight="1"/>
    <row r="10876" s="686" customFormat="1" ht="20.25" customHeight="1"/>
    <row r="10877" s="686" customFormat="1" ht="20.25" customHeight="1"/>
    <row r="10878" s="686" customFormat="1" ht="20.25" customHeight="1"/>
    <row r="10879" s="686" customFormat="1" ht="20.25" customHeight="1"/>
    <row r="10880" s="686" customFormat="1" ht="20.25" customHeight="1"/>
    <row r="10881" s="686" customFormat="1" ht="20.25" customHeight="1"/>
    <row r="10882" s="686" customFormat="1" ht="20.25" customHeight="1"/>
    <row r="10883" s="686" customFormat="1" ht="20.25" customHeight="1"/>
    <row r="10884" s="686" customFormat="1" ht="20.25" customHeight="1"/>
    <row r="10885" s="686" customFormat="1" ht="20.25" customHeight="1"/>
    <row r="10886" s="686" customFormat="1" ht="20.25" customHeight="1"/>
    <row r="10887" s="686" customFormat="1" ht="20.25" customHeight="1"/>
    <row r="10888" s="686" customFormat="1" ht="20.25" customHeight="1"/>
    <row r="10889" s="686" customFormat="1" ht="20.25" customHeight="1"/>
    <row r="10890" s="686" customFormat="1" ht="20.25" customHeight="1"/>
    <row r="10891" s="686" customFormat="1" ht="20.25" customHeight="1"/>
    <row r="10892" s="686" customFormat="1" ht="20.25" customHeight="1"/>
    <row r="10893" s="686" customFormat="1" ht="20.25" customHeight="1"/>
    <row r="10894" s="686" customFormat="1" ht="20.25" customHeight="1"/>
    <row r="10895" s="686" customFormat="1" ht="20.25" customHeight="1"/>
    <row r="10896" s="686" customFormat="1" ht="20.25" customHeight="1"/>
    <row r="10897" s="686" customFormat="1" ht="20.25" customHeight="1"/>
    <row r="10898" s="686" customFormat="1" ht="20.25" customHeight="1"/>
    <row r="10899" s="686" customFormat="1" ht="20.25" customHeight="1"/>
    <row r="10900" s="686" customFormat="1" ht="20.25" customHeight="1"/>
    <row r="10901" s="686" customFormat="1" ht="20.25" customHeight="1"/>
    <row r="10902" s="686" customFormat="1" ht="20.25" customHeight="1"/>
    <row r="10903" s="686" customFormat="1" ht="20.25" customHeight="1"/>
    <row r="10904" s="686" customFormat="1" ht="20.25" customHeight="1"/>
    <row r="10905" s="686" customFormat="1" ht="20.25" customHeight="1"/>
    <row r="10906" s="686" customFormat="1" ht="20.25" customHeight="1"/>
    <row r="10907" s="686" customFormat="1" ht="20.25" customHeight="1"/>
    <row r="10908" s="686" customFormat="1" ht="20.25" customHeight="1"/>
    <row r="10909" s="686" customFormat="1" ht="20.25" customHeight="1"/>
    <row r="10910" s="686" customFormat="1" ht="20.25" customHeight="1"/>
    <row r="10911" s="686" customFormat="1" ht="20.25" customHeight="1"/>
    <row r="10912" s="686" customFormat="1" ht="20.25" customHeight="1"/>
    <row r="10913" s="686" customFormat="1" ht="20.25" customHeight="1"/>
    <row r="10914" s="686" customFormat="1" ht="20.25" customHeight="1"/>
    <row r="10915" s="686" customFormat="1" ht="20.25" customHeight="1"/>
    <row r="10916" s="686" customFormat="1" ht="20.25" customHeight="1"/>
    <row r="10917" s="686" customFormat="1" ht="20.25" customHeight="1"/>
    <row r="10918" s="686" customFormat="1" ht="20.25" customHeight="1"/>
    <row r="10919" s="686" customFormat="1" ht="20.25" customHeight="1"/>
    <row r="10920" s="686" customFormat="1" ht="20.25" customHeight="1"/>
    <row r="10921" s="686" customFormat="1" ht="20.25" customHeight="1"/>
    <row r="10922" s="686" customFormat="1" ht="20.25" customHeight="1"/>
    <row r="10923" s="686" customFormat="1" ht="20.25" customHeight="1"/>
    <row r="10924" s="686" customFormat="1" ht="20.25" customHeight="1"/>
    <row r="10925" s="686" customFormat="1" ht="20.25" customHeight="1"/>
    <row r="10926" s="686" customFormat="1" ht="20.25" customHeight="1"/>
    <row r="10927" s="686" customFormat="1" ht="20.25" customHeight="1"/>
    <row r="10928" s="686" customFormat="1" ht="20.25" customHeight="1"/>
    <row r="10929" s="686" customFormat="1" ht="20.25" customHeight="1"/>
    <row r="10930" s="686" customFormat="1" ht="20.25" customHeight="1"/>
    <row r="10931" s="686" customFormat="1" ht="20.25" customHeight="1"/>
    <row r="10932" s="686" customFormat="1" ht="20.25" customHeight="1"/>
    <row r="10933" s="686" customFormat="1" ht="20.25" customHeight="1"/>
    <row r="10934" s="686" customFormat="1" ht="20.25" customHeight="1"/>
    <row r="10935" s="686" customFormat="1" ht="20.25" customHeight="1"/>
    <row r="10936" s="686" customFormat="1" ht="20.25" customHeight="1"/>
    <row r="10937" s="686" customFormat="1" ht="20.25" customHeight="1"/>
    <row r="10938" s="686" customFormat="1" ht="20.25" customHeight="1"/>
    <row r="10939" s="686" customFormat="1" ht="20.25" customHeight="1"/>
    <row r="10940" s="686" customFormat="1" ht="20.25" customHeight="1"/>
    <row r="10941" s="686" customFormat="1" ht="20.25" customHeight="1"/>
    <row r="10942" s="686" customFormat="1" ht="20.25" customHeight="1"/>
    <row r="10943" s="686" customFormat="1" ht="20.25" customHeight="1"/>
    <row r="10944" s="686" customFormat="1" ht="20.25" customHeight="1"/>
    <row r="10945" s="686" customFormat="1" ht="20.25" customHeight="1"/>
    <row r="10946" s="686" customFormat="1" ht="20.25" customHeight="1"/>
    <row r="10947" s="686" customFormat="1" ht="20.25" customHeight="1"/>
    <row r="10948" s="686" customFormat="1" ht="20.25" customHeight="1"/>
    <row r="10949" s="686" customFormat="1" ht="20.25" customHeight="1"/>
    <row r="10950" s="686" customFormat="1" ht="20.25" customHeight="1"/>
    <row r="10951" s="686" customFormat="1" ht="20.25" customHeight="1"/>
    <row r="10952" s="686" customFormat="1" ht="20.25" customHeight="1"/>
    <row r="10953" s="686" customFormat="1" ht="20.25" customHeight="1"/>
    <row r="10954" s="686" customFormat="1" ht="20.25" customHeight="1"/>
    <row r="10955" s="686" customFormat="1" ht="20.25" customHeight="1"/>
    <row r="10956" s="686" customFormat="1" ht="20.25" customHeight="1"/>
    <row r="10957" s="686" customFormat="1" ht="20.25" customHeight="1"/>
    <row r="10958" s="686" customFormat="1" ht="20.25" customHeight="1"/>
    <row r="10959" s="686" customFormat="1" ht="20.25" customHeight="1"/>
    <row r="10960" s="686" customFormat="1" ht="20.25" customHeight="1"/>
    <row r="10961" s="686" customFormat="1" ht="20.25" customHeight="1"/>
    <row r="10962" s="686" customFormat="1" ht="20.25" customHeight="1"/>
    <row r="10963" s="686" customFormat="1" ht="20.25" customHeight="1"/>
    <row r="10964" s="686" customFormat="1" ht="20.25" customHeight="1"/>
    <row r="10965" s="686" customFormat="1" ht="20.25" customHeight="1"/>
    <row r="10966" s="686" customFormat="1" ht="20.25" customHeight="1"/>
    <row r="10967" s="686" customFormat="1" ht="20.25" customHeight="1"/>
    <row r="10968" s="686" customFormat="1" ht="20.25" customHeight="1"/>
    <row r="10969" s="686" customFormat="1" ht="20.25" customHeight="1"/>
    <row r="10970" s="686" customFormat="1" ht="20.25" customHeight="1"/>
    <row r="10971" s="686" customFormat="1" ht="20.25" customHeight="1"/>
    <row r="10972" s="686" customFormat="1" ht="20.25" customHeight="1"/>
    <row r="10973" s="686" customFormat="1" ht="20.25" customHeight="1"/>
    <row r="10974" s="686" customFormat="1" ht="20.25" customHeight="1"/>
    <row r="10975" s="686" customFormat="1" ht="20.25" customHeight="1"/>
    <row r="10976" s="686" customFormat="1" ht="20.25" customHeight="1"/>
    <row r="10977" s="686" customFormat="1" ht="20.25" customHeight="1"/>
    <row r="10978" s="686" customFormat="1" ht="20.25" customHeight="1"/>
    <row r="10979" s="686" customFormat="1" ht="20.25" customHeight="1"/>
    <row r="10980" s="686" customFormat="1" ht="20.25" customHeight="1"/>
    <row r="10981" s="686" customFormat="1" ht="20.25" customHeight="1"/>
    <row r="10982" s="686" customFormat="1" ht="20.25" customHeight="1"/>
    <row r="10983" s="686" customFormat="1" ht="20.25" customHeight="1"/>
    <row r="10984" s="686" customFormat="1" ht="20.25" customHeight="1"/>
    <row r="10985" s="686" customFormat="1" ht="20.25" customHeight="1"/>
    <row r="10986" s="686" customFormat="1" ht="20.25" customHeight="1"/>
    <row r="10987" s="686" customFormat="1" ht="20.25" customHeight="1"/>
    <row r="10988" s="686" customFormat="1" ht="20.25" customHeight="1"/>
    <row r="10989" s="686" customFormat="1" ht="20.25" customHeight="1"/>
    <row r="10990" s="686" customFormat="1" ht="20.25" customHeight="1"/>
    <row r="10991" s="686" customFormat="1" ht="20.25" customHeight="1"/>
    <row r="10992" s="686" customFormat="1" ht="20.25" customHeight="1"/>
    <row r="10993" s="686" customFormat="1" ht="20.25" customHeight="1"/>
    <row r="10994" s="686" customFormat="1" ht="20.25" customHeight="1"/>
    <row r="10995" s="686" customFormat="1" ht="20.25" customHeight="1"/>
    <row r="10996" s="686" customFormat="1" ht="20.25" customHeight="1"/>
    <row r="10997" s="686" customFormat="1" ht="20.25" customHeight="1"/>
    <row r="10998" s="686" customFormat="1" ht="20.25" customHeight="1"/>
    <row r="10999" s="686" customFormat="1" ht="20.25" customHeight="1"/>
    <row r="11000" s="686" customFormat="1" ht="20.25" customHeight="1"/>
    <row r="11001" s="686" customFormat="1" ht="20.25" customHeight="1"/>
    <row r="11002" s="686" customFormat="1" ht="20.25" customHeight="1"/>
    <row r="11003" s="686" customFormat="1" ht="20.25" customHeight="1"/>
    <row r="11004" s="686" customFormat="1" ht="20.25" customHeight="1"/>
    <row r="11005" s="686" customFormat="1" ht="20.25" customHeight="1"/>
    <row r="11006" s="686" customFormat="1" ht="20.25" customHeight="1"/>
    <row r="11007" s="686" customFormat="1" ht="20.25" customHeight="1"/>
    <row r="11008" s="686" customFormat="1" ht="20.25" customHeight="1"/>
    <row r="11009" s="686" customFormat="1" ht="20.25" customHeight="1"/>
    <row r="11010" s="686" customFormat="1" ht="20.25" customHeight="1"/>
    <row r="11011" s="686" customFormat="1" ht="20.25" customHeight="1"/>
    <row r="11012" s="686" customFormat="1" ht="20.25" customHeight="1"/>
    <row r="11013" s="686" customFormat="1" ht="20.25" customHeight="1"/>
    <row r="11014" s="686" customFormat="1" ht="20.25" customHeight="1"/>
    <row r="11015" s="686" customFormat="1" ht="20.25" customHeight="1"/>
    <row r="11016" s="686" customFormat="1" ht="20.25" customHeight="1"/>
    <row r="11017" s="686" customFormat="1" ht="20.25" customHeight="1"/>
    <row r="11018" s="686" customFormat="1" ht="20.25" customHeight="1"/>
    <row r="11019" s="686" customFormat="1" ht="20.25" customHeight="1"/>
    <row r="11020" s="686" customFormat="1" ht="20.25" customHeight="1"/>
    <row r="11021" s="686" customFormat="1" ht="20.25" customHeight="1"/>
    <row r="11022" s="686" customFormat="1" ht="20.25" customHeight="1"/>
    <row r="11023" s="686" customFormat="1" ht="20.25" customHeight="1"/>
    <row r="11024" s="686" customFormat="1" ht="20.25" customHeight="1"/>
    <row r="11025" s="686" customFormat="1" ht="20.25" customHeight="1"/>
    <row r="11026" s="686" customFormat="1" ht="20.25" customHeight="1"/>
    <row r="11027" s="686" customFormat="1" ht="20.25" customHeight="1"/>
    <row r="11028" s="686" customFormat="1" ht="20.25" customHeight="1"/>
    <row r="11029" s="686" customFormat="1" ht="20.25" customHeight="1"/>
    <row r="11030" s="686" customFormat="1" ht="20.25" customHeight="1"/>
    <row r="11031" s="686" customFormat="1" ht="20.25" customHeight="1"/>
    <row r="11032" s="686" customFormat="1" ht="20.25" customHeight="1"/>
    <row r="11033" s="686" customFormat="1" ht="20.25" customHeight="1"/>
    <row r="11034" s="686" customFormat="1" ht="20.25" customHeight="1"/>
    <row r="11035" s="686" customFormat="1" ht="20.25" customHeight="1"/>
    <row r="11036" s="686" customFormat="1" ht="20.25" customHeight="1"/>
    <row r="11037" s="686" customFormat="1" ht="20.25" customHeight="1"/>
    <row r="11038" s="686" customFormat="1" ht="20.25" customHeight="1"/>
    <row r="11039" s="686" customFormat="1" ht="20.25" customHeight="1"/>
    <row r="11040" s="686" customFormat="1" ht="20.25" customHeight="1"/>
    <row r="11041" s="686" customFormat="1" ht="20.25" customHeight="1"/>
    <row r="11042" s="686" customFormat="1" ht="20.25" customHeight="1"/>
    <row r="11043" s="686" customFormat="1" ht="20.25" customHeight="1"/>
    <row r="11044" s="686" customFormat="1" ht="20.25" customHeight="1"/>
    <row r="11045" s="686" customFormat="1" ht="20.25" customHeight="1"/>
    <row r="11046" s="686" customFormat="1" ht="20.25" customHeight="1"/>
    <row r="11047" s="686" customFormat="1" ht="20.25" customHeight="1"/>
    <row r="11048" s="686" customFormat="1" ht="20.25" customHeight="1"/>
    <row r="11049" s="686" customFormat="1" ht="20.25" customHeight="1"/>
    <row r="11050" s="686" customFormat="1" ht="20.25" customHeight="1"/>
    <row r="11051" s="686" customFormat="1" ht="20.25" customHeight="1"/>
    <row r="11052" s="686" customFormat="1" ht="20.25" customHeight="1"/>
    <row r="11053" s="686" customFormat="1" ht="20.25" customHeight="1"/>
    <row r="11054" s="686" customFormat="1" ht="20.25" customHeight="1"/>
    <row r="11055" s="686" customFormat="1" ht="20.25" customHeight="1"/>
    <row r="11056" s="686" customFormat="1" ht="20.25" customHeight="1"/>
    <row r="11057" s="686" customFormat="1" ht="20.25" customHeight="1"/>
    <row r="11058" s="686" customFormat="1" ht="20.25" customHeight="1"/>
    <row r="11059" s="686" customFormat="1" ht="20.25" customHeight="1"/>
    <row r="11060" s="686" customFormat="1" ht="20.25" customHeight="1"/>
    <row r="11061" s="686" customFormat="1" ht="20.25" customHeight="1"/>
    <row r="11062" s="686" customFormat="1" ht="20.25" customHeight="1"/>
    <row r="11063" s="686" customFormat="1" ht="20.25" customHeight="1"/>
    <row r="11064" s="686" customFormat="1" ht="20.25" customHeight="1"/>
    <row r="11065" s="686" customFormat="1" ht="20.25" customHeight="1"/>
    <row r="11066" s="686" customFormat="1" ht="20.25" customHeight="1"/>
    <row r="11067" s="686" customFormat="1" ht="20.25" customHeight="1"/>
    <row r="11068" s="686" customFormat="1" ht="20.25" customHeight="1"/>
    <row r="11069" s="686" customFormat="1" ht="20.25" customHeight="1"/>
    <row r="11070" s="686" customFormat="1" ht="20.25" customHeight="1"/>
    <row r="11071" s="686" customFormat="1" ht="20.25" customHeight="1"/>
    <row r="11072" s="686" customFormat="1" ht="20.25" customHeight="1"/>
    <row r="11073" s="686" customFormat="1" ht="20.25" customHeight="1"/>
    <row r="11074" s="686" customFormat="1" ht="20.25" customHeight="1"/>
    <row r="11075" s="686" customFormat="1" ht="20.25" customHeight="1"/>
    <row r="11076" s="686" customFormat="1" ht="20.25" customHeight="1"/>
    <row r="11077" s="686" customFormat="1" ht="20.25" customHeight="1"/>
    <row r="11078" s="686" customFormat="1" ht="20.25" customHeight="1"/>
    <row r="11079" s="686" customFormat="1" ht="20.25" customHeight="1"/>
    <row r="11080" s="686" customFormat="1" ht="20.25" customHeight="1"/>
    <row r="11081" s="686" customFormat="1" ht="20.25" customHeight="1"/>
    <row r="11082" s="686" customFormat="1" ht="20.25" customHeight="1"/>
    <row r="11083" s="686" customFormat="1" ht="20.25" customHeight="1"/>
    <row r="11084" s="686" customFormat="1" ht="20.25" customHeight="1"/>
    <row r="11085" s="686" customFormat="1" ht="20.25" customHeight="1"/>
    <row r="11086" s="686" customFormat="1" ht="20.25" customHeight="1"/>
    <row r="11087" s="686" customFormat="1" ht="20.25" customHeight="1"/>
    <row r="11088" s="686" customFormat="1" ht="20.25" customHeight="1"/>
    <row r="11089" s="686" customFormat="1" ht="20.25" customHeight="1"/>
    <row r="11090" s="686" customFormat="1" ht="20.25" customHeight="1"/>
    <row r="11091" s="686" customFormat="1" ht="20.25" customHeight="1"/>
    <row r="11092" s="686" customFormat="1" ht="20.25" customHeight="1"/>
    <row r="11093" s="686" customFormat="1" ht="20.25" customHeight="1"/>
    <row r="11094" s="686" customFormat="1" ht="20.25" customHeight="1"/>
    <row r="11095" s="686" customFormat="1" ht="20.25" customHeight="1"/>
    <row r="11096" s="686" customFormat="1" ht="20.25" customHeight="1"/>
    <row r="11097" s="686" customFormat="1" ht="20.25" customHeight="1"/>
    <row r="11098" s="686" customFormat="1" ht="20.25" customHeight="1"/>
    <row r="11099" s="686" customFormat="1" ht="20.25" customHeight="1"/>
    <row r="11100" s="686" customFormat="1" ht="20.25" customHeight="1"/>
    <row r="11101" s="686" customFormat="1" ht="20.25" customHeight="1"/>
    <row r="11102" s="686" customFormat="1" ht="20.25" customHeight="1"/>
    <row r="11103" s="686" customFormat="1" ht="20.25" customHeight="1"/>
    <row r="11104" s="686" customFormat="1" ht="20.25" customHeight="1"/>
    <row r="11105" s="686" customFormat="1" ht="20.25" customHeight="1"/>
    <row r="11106" s="686" customFormat="1" ht="20.25" customHeight="1"/>
    <row r="11107" s="686" customFormat="1" ht="20.25" customHeight="1"/>
    <row r="11108" s="686" customFormat="1" ht="20.25" customHeight="1"/>
    <row r="11109" s="686" customFormat="1" ht="20.25" customHeight="1"/>
    <row r="11110" s="686" customFormat="1" ht="20.25" customHeight="1"/>
    <row r="11111" s="686" customFormat="1" ht="20.25" customHeight="1"/>
    <row r="11112" s="686" customFormat="1" ht="20.25" customHeight="1"/>
    <row r="11113" s="686" customFormat="1" ht="20.25" customHeight="1"/>
    <row r="11114" s="686" customFormat="1" ht="20.25" customHeight="1"/>
    <row r="11115" s="686" customFormat="1" ht="20.25" customHeight="1"/>
    <row r="11116" s="686" customFormat="1" ht="20.25" customHeight="1"/>
    <row r="11117" s="686" customFormat="1" ht="20.25" customHeight="1"/>
    <row r="11118" s="686" customFormat="1" ht="20.25" customHeight="1"/>
    <row r="11119" s="686" customFormat="1" ht="20.25" customHeight="1"/>
    <row r="11120" s="686" customFormat="1" ht="20.25" customHeight="1"/>
    <row r="11121" s="686" customFormat="1" ht="20.25" customHeight="1"/>
    <row r="11122" s="686" customFormat="1" ht="20.25" customHeight="1"/>
    <row r="11123" s="686" customFormat="1" ht="20.25" customHeight="1"/>
    <row r="11124" s="686" customFormat="1" ht="20.25" customHeight="1"/>
    <row r="11125" s="686" customFormat="1" ht="20.25" customHeight="1"/>
    <row r="11126" s="686" customFormat="1" ht="20.25" customHeight="1"/>
    <row r="11127" s="686" customFormat="1" ht="20.25" customHeight="1"/>
    <row r="11128" s="686" customFormat="1" ht="20.25" customHeight="1"/>
    <row r="11129" s="686" customFormat="1" ht="20.25" customHeight="1"/>
    <row r="11130" s="686" customFormat="1" ht="20.25" customHeight="1"/>
    <row r="11131" s="686" customFormat="1" ht="20.25" customHeight="1"/>
    <row r="11132" s="686" customFormat="1" ht="20.25" customHeight="1"/>
    <row r="11133" s="686" customFormat="1" ht="20.25" customHeight="1"/>
    <row r="11134" s="686" customFormat="1" ht="20.25" customHeight="1"/>
    <row r="11135" s="686" customFormat="1" ht="20.25" customHeight="1"/>
    <row r="11136" s="686" customFormat="1" ht="20.25" customHeight="1"/>
    <row r="11137" s="686" customFormat="1" ht="20.25" customHeight="1"/>
    <row r="11138" s="686" customFormat="1" ht="20.25" customHeight="1"/>
    <row r="11139" s="686" customFormat="1" ht="20.25" customHeight="1"/>
    <row r="11140" s="686" customFormat="1" ht="20.25" customHeight="1"/>
    <row r="11141" s="686" customFormat="1" ht="20.25" customHeight="1"/>
    <row r="11142" s="686" customFormat="1" ht="20.25" customHeight="1"/>
    <row r="11143" s="686" customFormat="1" ht="20.25" customHeight="1"/>
    <row r="11144" s="686" customFormat="1" ht="20.25" customHeight="1"/>
    <row r="11145" s="686" customFormat="1" ht="20.25" customHeight="1"/>
    <row r="11146" s="686" customFormat="1" ht="20.25" customHeight="1"/>
    <row r="11147" s="686" customFormat="1" ht="20.25" customHeight="1"/>
    <row r="11148" s="686" customFormat="1" ht="20.25" customHeight="1"/>
    <row r="11149" s="686" customFormat="1" ht="20.25" customHeight="1"/>
    <row r="11150" s="686" customFormat="1" ht="20.25" customHeight="1"/>
    <row r="11151" s="686" customFormat="1" ht="20.25" customHeight="1"/>
    <row r="11152" s="686" customFormat="1" ht="20.25" customHeight="1"/>
    <row r="11153" s="686" customFormat="1" ht="20.25" customHeight="1"/>
    <row r="11154" s="686" customFormat="1" ht="20.25" customHeight="1"/>
    <row r="11155" s="686" customFormat="1" ht="20.25" customHeight="1"/>
    <row r="11156" s="686" customFormat="1" ht="20.25" customHeight="1"/>
    <row r="11157" s="686" customFormat="1" ht="20.25" customHeight="1"/>
    <row r="11158" s="686" customFormat="1" ht="20.25" customHeight="1"/>
    <row r="11159" s="686" customFormat="1" ht="20.25" customHeight="1"/>
    <row r="11160" s="686" customFormat="1" ht="20.25" customHeight="1"/>
    <row r="11161" s="686" customFormat="1" ht="20.25" customHeight="1"/>
    <row r="11162" s="686" customFormat="1" ht="20.25" customHeight="1"/>
    <row r="11163" s="686" customFormat="1" ht="20.25" customHeight="1"/>
    <row r="11164" s="686" customFormat="1" ht="20.25" customHeight="1"/>
    <row r="11165" s="686" customFormat="1" ht="20.25" customHeight="1"/>
    <row r="11166" s="686" customFormat="1" ht="20.25" customHeight="1"/>
    <row r="11167" s="686" customFormat="1" ht="20.25" customHeight="1"/>
    <row r="11168" s="686" customFormat="1" ht="20.25" customHeight="1"/>
    <row r="11169" s="686" customFormat="1" ht="20.25" customHeight="1"/>
    <row r="11170" s="686" customFormat="1" ht="20.25" customHeight="1"/>
    <row r="11171" s="686" customFormat="1" ht="20.25" customHeight="1"/>
    <row r="11172" s="686" customFormat="1" ht="20.25" customHeight="1"/>
    <row r="11173" s="686" customFormat="1" ht="20.25" customHeight="1"/>
    <row r="11174" s="686" customFormat="1" ht="20.25" customHeight="1"/>
    <row r="11175" s="686" customFormat="1" ht="20.25" customHeight="1"/>
    <row r="11176" s="686" customFormat="1" ht="20.25" customHeight="1"/>
    <row r="11177" s="686" customFormat="1" ht="20.25" customHeight="1"/>
    <row r="11178" s="686" customFormat="1" ht="20.25" customHeight="1"/>
    <row r="11179" s="686" customFormat="1" ht="20.25" customHeight="1"/>
    <row r="11180" s="686" customFormat="1" ht="20.25" customHeight="1"/>
    <row r="11181" s="686" customFormat="1" ht="20.25" customHeight="1"/>
    <row r="11182" s="686" customFormat="1" ht="20.25" customHeight="1"/>
    <row r="11183" s="686" customFormat="1" ht="20.25" customHeight="1"/>
    <row r="11184" s="686" customFormat="1" ht="20.25" customHeight="1"/>
    <row r="11185" s="686" customFormat="1" ht="20.25" customHeight="1"/>
    <row r="11186" s="686" customFormat="1" ht="20.25" customHeight="1"/>
    <row r="11187" s="686" customFormat="1" ht="20.25" customHeight="1"/>
    <row r="11188" s="686" customFormat="1" ht="20.25" customHeight="1"/>
    <row r="11189" s="686" customFormat="1" ht="20.25" customHeight="1"/>
    <row r="11190" s="686" customFormat="1" ht="20.25" customHeight="1"/>
    <row r="11191" s="686" customFormat="1" ht="20.25" customHeight="1"/>
    <row r="11192" s="686" customFormat="1" ht="20.25" customHeight="1"/>
    <row r="11193" s="686" customFormat="1" ht="20.25" customHeight="1"/>
    <row r="11194" s="686" customFormat="1" ht="20.25" customHeight="1"/>
    <row r="11195" s="686" customFormat="1" ht="20.25" customHeight="1"/>
    <row r="11196" s="686" customFormat="1" ht="20.25" customHeight="1"/>
    <row r="11197" s="686" customFormat="1" ht="20.25" customHeight="1"/>
    <row r="11198" s="686" customFormat="1" ht="20.25" customHeight="1"/>
    <row r="11199" s="686" customFormat="1" ht="20.25" customHeight="1"/>
    <row r="11200" s="686" customFormat="1" ht="20.25" customHeight="1"/>
    <row r="11201" s="686" customFormat="1" ht="20.25" customHeight="1"/>
    <row r="11202" s="686" customFormat="1" ht="20.25" customHeight="1"/>
    <row r="11203" s="686" customFormat="1" ht="20.25" customHeight="1"/>
    <row r="11204" s="686" customFormat="1" ht="20.25" customHeight="1"/>
    <row r="11205" s="686" customFormat="1" ht="20.25" customHeight="1"/>
    <row r="11206" s="686" customFormat="1" ht="20.25" customHeight="1"/>
    <row r="11207" s="686" customFormat="1" ht="20.25" customHeight="1"/>
    <row r="11208" s="686" customFormat="1" ht="20.25" customHeight="1"/>
    <row r="11209" s="686" customFormat="1" ht="20.25" customHeight="1"/>
    <row r="11210" s="686" customFormat="1" ht="20.25" customHeight="1"/>
    <row r="11211" s="686" customFormat="1" ht="20.25" customHeight="1"/>
    <row r="11212" s="686" customFormat="1" ht="20.25" customHeight="1"/>
    <row r="11213" s="686" customFormat="1" ht="20.25" customHeight="1"/>
    <row r="11214" s="686" customFormat="1" ht="20.25" customHeight="1"/>
    <row r="11215" s="686" customFormat="1" ht="20.25" customHeight="1"/>
    <row r="11216" s="686" customFormat="1" ht="20.25" customHeight="1"/>
    <row r="11217" s="686" customFormat="1" ht="20.25" customHeight="1"/>
    <row r="11218" s="686" customFormat="1" ht="20.25" customHeight="1"/>
    <row r="11219" s="686" customFormat="1" ht="20.25" customHeight="1"/>
    <row r="11220" s="686" customFormat="1" ht="20.25" customHeight="1"/>
    <row r="11221" s="686" customFormat="1" ht="20.25" customHeight="1"/>
    <row r="11222" s="686" customFormat="1" ht="20.25" customHeight="1"/>
    <row r="11223" s="686" customFormat="1" ht="20.25" customHeight="1"/>
    <row r="11224" s="686" customFormat="1" ht="20.25" customHeight="1"/>
    <row r="11225" s="686" customFormat="1" ht="20.25" customHeight="1"/>
    <row r="11226" s="686" customFormat="1" ht="20.25" customHeight="1"/>
    <row r="11227" s="686" customFormat="1" ht="20.25" customHeight="1"/>
    <row r="11228" s="686" customFormat="1" ht="20.25" customHeight="1"/>
    <row r="11229" s="686" customFormat="1" ht="20.25" customHeight="1"/>
    <row r="11230" s="686" customFormat="1" ht="20.25" customHeight="1"/>
    <row r="11231" s="686" customFormat="1" ht="20.25" customHeight="1"/>
    <row r="11232" s="686" customFormat="1" ht="20.25" customHeight="1"/>
    <row r="11233" s="686" customFormat="1" ht="20.25" customHeight="1"/>
    <row r="11234" s="686" customFormat="1" ht="20.25" customHeight="1"/>
    <row r="11235" s="686" customFormat="1" ht="20.25" customHeight="1"/>
    <row r="11236" s="686" customFormat="1" ht="20.25" customHeight="1"/>
    <row r="11237" s="686" customFormat="1" ht="20.25" customHeight="1"/>
    <row r="11238" s="686" customFormat="1" ht="20.25" customHeight="1"/>
    <row r="11239" s="686" customFormat="1" ht="20.25" customHeight="1"/>
    <row r="11240" s="686" customFormat="1" ht="20.25" customHeight="1"/>
    <row r="11241" s="686" customFormat="1" ht="20.25" customHeight="1"/>
    <row r="11242" s="686" customFormat="1" ht="20.25" customHeight="1"/>
    <row r="11243" s="686" customFormat="1" ht="20.25" customHeight="1"/>
    <row r="11244" s="686" customFormat="1" ht="20.25" customHeight="1"/>
    <row r="11245" s="686" customFormat="1" ht="20.25" customHeight="1"/>
    <row r="11246" s="686" customFormat="1" ht="20.25" customHeight="1"/>
    <row r="11247" s="686" customFormat="1" ht="20.25" customHeight="1"/>
    <row r="11248" s="686" customFormat="1" ht="20.25" customHeight="1"/>
    <row r="11249" s="686" customFormat="1" ht="20.25" customHeight="1"/>
    <row r="11250" s="686" customFormat="1" ht="20.25" customHeight="1"/>
    <row r="11251" s="686" customFormat="1" ht="20.25" customHeight="1"/>
    <row r="11252" s="686" customFormat="1" ht="20.25" customHeight="1"/>
    <row r="11253" s="686" customFormat="1" ht="20.25" customHeight="1"/>
    <row r="11254" s="686" customFormat="1" ht="20.25" customHeight="1"/>
    <row r="11255" s="686" customFormat="1" ht="20.25" customHeight="1"/>
    <row r="11256" s="686" customFormat="1" ht="20.25" customHeight="1"/>
    <row r="11257" s="686" customFormat="1" ht="20.25" customHeight="1"/>
    <row r="11258" s="686" customFormat="1" ht="20.25" customHeight="1"/>
    <row r="11259" s="686" customFormat="1" ht="20.25" customHeight="1"/>
    <row r="11260" s="686" customFormat="1" ht="20.25" customHeight="1"/>
    <row r="11261" s="686" customFormat="1" ht="20.25" customHeight="1"/>
    <row r="11262" s="686" customFormat="1" ht="20.25" customHeight="1"/>
    <row r="11263" s="686" customFormat="1" ht="20.25" customHeight="1"/>
    <row r="11264" s="686" customFormat="1" ht="20.25" customHeight="1"/>
    <row r="11265" s="686" customFormat="1" ht="20.25" customHeight="1"/>
    <row r="11266" s="686" customFormat="1" ht="20.25" customHeight="1"/>
    <row r="11267" s="686" customFormat="1" ht="20.25" customHeight="1"/>
    <row r="11268" s="686" customFormat="1" ht="20.25" customHeight="1"/>
    <row r="11269" s="686" customFormat="1" ht="20.25" customHeight="1"/>
    <row r="11270" s="686" customFormat="1" ht="20.25" customHeight="1"/>
    <row r="11271" s="686" customFormat="1" ht="20.25" customHeight="1"/>
    <row r="11272" s="686" customFormat="1" ht="20.25" customHeight="1"/>
    <row r="11273" s="686" customFormat="1" ht="20.25" customHeight="1"/>
    <row r="11274" s="686" customFormat="1" ht="20.25" customHeight="1"/>
    <row r="11275" s="686" customFormat="1" ht="20.25" customHeight="1"/>
    <row r="11276" s="686" customFormat="1" ht="20.25" customHeight="1"/>
    <row r="11277" s="686" customFormat="1" ht="20.25" customHeight="1"/>
    <row r="11278" s="686" customFormat="1" ht="20.25" customHeight="1"/>
    <row r="11279" s="686" customFormat="1" ht="20.25" customHeight="1"/>
    <row r="11280" s="686" customFormat="1" ht="20.25" customHeight="1"/>
    <row r="11281" s="686" customFormat="1" ht="20.25" customHeight="1"/>
    <row r="11282" s="686" customFormat="1" ht="20.25" customHeight="1"/>
    <row r="11283" s="686" customFormat="1" ht="20.25" customHeight="1"/>
    <row r="11284" s="686" customFormat="1" ht="20.25" customHeight="1"/>
    <row r="11285" s="686" customFormat="1" ht="20.25" customHeight="1"/>
    <row r="11286" s="686" customFormat="1" ht="20.25" customHeight="1"/>
    <row r="11287" s="686" customFormat="1" ht="20.25" customHeight="1"/>
    <row r="11288" s="686" customFormat="1" ht="20.25" customHeight="1"/>
    <row r="11289" s="686" customFormat="1" ht="20.25" customHeight="1"/>
    <row r="11290" s="686" customFormat="1" ht="20.25" customHeight="1"/>
    <row r="11291" s="686" customFormat="1" ht="20.25" customHeight="1"/>
    <row r="11292" s="686" customFormat="1" ht="20.25" customHeight="1"/>
    <row r="11293" s="686" customFormat="1" ht="20.25" customHeight="1"/>
    <row r="11294" s="686" customFormat="1" ht="20.25" customHeight="1"/>
    <row r="11295" s="686" customFormat="1" ht="20.25" customHeight="1"/>
    <row r="11296" s="686" customFormat="1" ht="20.25" customHeight="1"/>
    <row r="11297" s="686" customFormat="1" ht="20.25" customHeight="1"/>
    <row r="11298" s="686" customFormat="1" ht="20.25" customHeight="1"/>
    <row r="11299" s="686" customFormat="1" ht="20.25" customHeight="1"/>
    <row r="11300" s="686" customFormat="1" ht="20.25" customHeight="1"/>
    <row r="11301" s="686" customFormat="1" ht="20.25" customHeight="1"/>
    <row r="11302" s="686" customFormat="1" ht="20.25" customHeight="1"/>
    <row r="11303" s="686" customFormat="1" ht="20.25" customHeight="1"/>
    <row r="11304" s="686" customFormat="1" ht="20.25" customHeight="1"/>
    <row r="11305" s="686" customFormat="1" ht="20.25" customHeight="1"/>
    <row r="11306" s="686" customFormat="1" ht="20.25" customHeight="1"/>
    <row r="11307" s="686" customFormat="1" ht="20.25" customHeight="1"/>
    <row r="11308" s="686" customFormat="1" ht="20.25" customHeight="1"/>
    <row r="11309" s="686" customFormat="1" ht="20.25" customHeight="1"/>
    <row r="11310" s="686" customFormat="1" ht="20.25" customHeight="1"/>
    <row r="11311" s="686" customFormat="1" ht="20.25" customHeight="1"/>
    <row r="11312" s="686" customFormat="1" ht="20.25" customHeight="1"/>
    <row r="11313" s="686" customFormat="1" ht="20.25" customHeight="1"/>
    <row r="11314" s="686" customFormat="1" ht="20.25" customHeight="1"/>
    <row r="11315" s="686" customFormat="1" ht="20.25" customHeight="1"/>
    <row r="11316" s="686" customFormat="1" ht="20.25" customHeight="1"/>
    <row r="11317" s="686" customFormat="1" ht="20.25" customHeight="1"/>
    <row r="11318" s="686" customFormat="1" ht="20.25" customHeight="1"/>
    <row r="11319" s="686" customFormat="1" ht="20.25" customHeight="1"/>
    <row r="11320" s="686" customFormat="1" ht="20.25" customHeight="1"/>
    <row r="11321" s="686" customFormat="1" ht="20.25" customHeight="1"/>
    <row r="11322" s="686" customFormat="1" ht="20.25" customHeight="1"/>
    <row r="11323" s="686" customFormat="1" ht="20.25" customHeight="1"/>
    <row r="11324" s="686" customFormat="1" ht="20.25" customHeight="1"/>
    <row r="11325" s="686" customFormat="1" ht="20.25" customHeight="1"/>
    <row r="11326" s="686" customFormat="1" ht="20.25" customHeight="1"/>
    <row r="11327" s="686" customFormat="1" ht="20.25" customHeight="1"/>
    <row r="11328" s="686" customFormat="1" ht="20.25" customHeight="1"/>
    <row r="11329" s="686" customFormat="1" ht="20.25" customHeight="1"/>
    <row r="11330" s="686" customFormat="1" ht="20.25" customHeight="1"/>
    <row r="11331" s="686" customFormat="1" ht="20.25" customHeight="1"/>
    <row r="11332" s="686" customFormat="1" ht="20.25" customHeight="1"/>
    <row r="11333" s="686" customFormat="1" ht="20.25" customHeight="1"/>
    <row r="11334" s="686" customFormat="1" ht="20.25" customHeight="1"/>
    <row r="11335" s="686" customFormat="1" ht="20.25" customHeight="1"/>
    <row r="11336" s="686" customFormat="1" ht="20.25" customHeight="1"/>
    <row r="11337" s="686" customFormat="1" ht="20.25" customHeight="1"/>
    <row r="11338" s="686" customFormat="1" ht="20.25" customHeight="1"/>
    <row r="11339" s="686" customFormat="1" ht="20.25" customHeight="1"/>
    <row r="11340" s="686" customFormat="1" ht="20.25" customHeight="1"/>
    <row r="11341" s="686" customFormat="1" ht="20.25" customHeight="1"/>
    <row r="11342" s="686" customFormat="1" ht="20.25" customHeight="1"/>
    <row r="11343" s="686" customFormat="1" ht="20.25" customHeight="1"/>
    <row r="11344" s="686" customFormat="1" ht="20.25" customHeight="1"/>
    <row r="11345" s="686" customFormat="1" ht="20.25" customHeight="1"/>
    <row r="11346" s="686" customFormat="1" ht="20.25" customHeight="1"/>
    <row r="11347" s="686" customFormat="1" ht="20.25" customHeight="1"/>
    <row r="11348" s="686" customFormat="1" ht="20.25" customHeight="1"/>
    <row r="11349" s="686" customFormat="1" ht="20.25" customHeight="1"/>
    <row r="11350" s="686" customFormat="1" ht="20.25" customHeight="1"/>
    <row r="11351" s="686" customFormat="1" ht="20.25" customHeight="1"/>
    <row r="11352" s="686" customFormat="1" ht="20.25" customHeight="1"/>
    <row r="11353" s="686" customFormat="1" ht="20.25" customHeight="1"/>
    <row r="11354" s="686" customFormat="1" ht="20.25" customHeight="1"/>
    <row r="11355" s="686" customFormat="1" ht="20.25" customHeight="1"/>
    <row r="11356" s="686" customFormat="1" ht="20.25" customHeight="1"/>
    <row r="11357" s="686" customFormat="1" ht="20.25" customHeight="1"/>
    <row r="11358" s="686" customFormat="1" ht="20.25" customHeight="1"/>
    <row r="11359" s="686" customFormat="1" ht="20.25" customHeight="1"/>
    <row r="11360" s="686" customFormat="1" ht="20.25" customHeight="1"/>
    <row r="11361" s="686" customFormat="1" ht="20.25" customHeight="1"/>
    <row r="11362" s="686" customFormat="1" ht="20.25" customHeight="1"/>
    <row r="11363" s="686" customFormat="1" ht="20.25" customHeight="1"/>
    <row r="11364" s="686" customFormat="1" ht="20.25" customHeight="1"/>
    <row r="11365" s="686" customFormat="1" ht="20.25" customHeight="1"/>
    <row r="11366" s="686" customFormat="1" ht="20.25" customHeight="1"/>
    <row r="11367" s="686" customFormat="1" ht="20.25" customHeight="1"/>
    <row r="11368" s="686" customFormat="1" ht="20.25" customHeight="1"/>
    <row r="11369" s="686" customFormat="1" ht="20.25" customHeight="1"/>
    <row r="11370" s="686" customFormat="1" ht="20.25" customHeight="1"/>
    <row r="11371" s="686" customFormat="1" ht="20.25" customHeight="1"/>
    <row r="11372" s="686" customFormat="1" ht="20.25" customHeight="1"/>
    <row r="11373" s="686" customFormat="1" ht="20.25" customHeight="1"/>
    <row r="11374" s="686" customFormat="1" ht="20.25" customHeight="1"/>
    <row r="11375" s="686" customFormat="1" ht="20.25" customHeight="1"/>
    <row r="11376" s="686" customFormat="1" ht="20.25" customHeight="1"/>
    <row r="11377" s="686" customFormat="1" ht="20.25" customHeight="1"/>
    <row r="11378" s="686" customFormat="1" ht="20.25" customHeight="1"/>
    <row r="11379" s="686" customFormat="1" ht="20.25" customHeight="1"/>
    <row r="11380" s="686" customFormat="1" ht="20.25" customHeight="1"/>
    <row r="11381" s="686" customFormat="1" ht="20.25" customHeight="1"/>
    <row r="11382" s="686" customFormat="1" ht="20.25" customHeight="1"/>
    <row r="11383" s="686" customFormat="1" ht="20.25" customHeight="1"/>
    <row r="11384" s="686" customFormat="1" ht="20.25" customHeight="1"/>
    <row r="11385" s="686" customFormat="1" ht="20.25" customHeight="1"/>
    <row r="11386" s="686" customFormat="1" ht="20.25" customHeight="1"/>
    <row r="11387" s="686" customFormat="1" ht="20.25" customHeight="1"/>
    <row r="11388" s="686" customFormat="1" ht="20.25" customHeight="1"/>
    <row r="11389" s="686" customFormat="1" ht="20.25" customHeight="1"/>
    <row r="11390" s="686" customFormat="1" ht="20.25" customHeight="1"/>
    <row r="11391" s="686" customFormat="1" ht="20.25" customHeight="1"/>
    <row r="11392" s="686" customFormat="1" ht="20.25" customHeight="1"/>
    <row r="11393" s="686" customFormat="1" ht="20.25" customHeight="1"/>
    <row r="11394" s="686" customFormat="1" ht="20.25" customHeight="1"/>
    <row r="11395" s="686" customFormat="1" ht="20.25" customHeight="1"/>
    <row r="11396" s="686" customFormat="1" ht="20.25" customHeight="1"/>
    <row r="11397" s="686" customFormat="1" ht="20.25" customHeight="1"/>
    <row r="11398" s="686" customFormat="1" ht="20.25" customHeight="1"/>
    <row r="11399" s="686" customFormat="1" ht="20.25" customHeight="1"/>
    <row r="11400" s="686" customFormat="1" ht="20.25" customHeight="1"/>
    <row r="11401" s="686" customFormat="1" ht="20.25" customHeight="1"/>
    <row r="11402" s="686" customFormat="1" ht="20.25" customHeight="1"/>
    <row r="11403" s="686" customFormat="1" ht="20.25" customHeight="1"/>
    <row r="11404" s="686" customFormat="1" ht="20.25" customHeight="1"/>
    <row r="11405" s="686" customFormat="1" ht="20.25" customHeight="1"/>
    <row r="11406" s="686" customFormat="1" ht="20.25" customHeight="1"/>
    <row r="11407" s="686" customFormat="1" ht="20.25" customHeight="1"/>
    <row r="11408" s="686" customFormat="1" ht="20.25" customHeight="1"/>
    <row r="11409" s="686" customFormat="1" ht="20.25" customHeight="1"/>
    <row r="11410" s="686" customFormat="1" ht="20.25" customHeight="1"/>
    <row r="11411" s="686" customFormat="1" ht="20.25" customHeight="1"/>
    <row r="11412" s="686" customFormat="1" ht="20.25" customHeight="1"/>
    <row r="11413" s="686" customFormat="1" ht="20.25" customHeight="1"/>
    <row r="11414" s="686" customFormat="1" ht="20.25" customHeight="1"/>
    <row r="11415" s="686" customFormat="1" ht="20.25" customHeight="1"/>
    <row r="11416" s="686" customFormat="1" ht="20.25" customHeight="1"/>
    <row r="11417" s="686" customFormat="1" ht="20.25" customHeight="1"/>
    <row r="11418" s="686" customFormat="1" ht="20.25" customHeight="1"/>
    <row r="11419" s="686" customFormat="1" ht="20.25" customHeight="1"/>
    <row r="11420" s="686" customFormat="1" ht="20.25" customHeight="1"/>
    <row r="11421" s="686" customFormat="1" ht="20.25" customHeight="1"/>
    <row r="11422" s="686" customFormat="1" ht="20.25" customHeight="1"/>
    <row r="11423" s="686" customFormat="1" ht="20.25" customHeight="1"/>
    <row r="11424" s="686" customFormat="1" ht="20.25" customHeight="1"/>
    <row r="11425" s="686" customFormat="1" ht="20.25" customHeight="1"/>
    <row r="11426" s="686" customFormat="1" ht="20.25" customHeight="1"/>
    <row r="11427" s="686" customFormat="1" ht="20.25" customHeight="1"/>
    <row r="11428" s="686" customFormat="1" ht="20.25" customHeight="1"/>
    <row r="11429" s="686" customFormat="1" ht="20.25" customHeight="1"/>
    <row r="11430" s="686" customFormat="1" ht="20.25" customHeight="1"/>
    <row r="11431" s="686" customFormat="1" ht="20.25" customHeight="1"/>
    <row r="11432" s="686" customFormat="1" ht="20.25" customHeight="1"/>
    <row r="11433" s="686" customFormat="1" ht="20.25" customHeight="1"/>
    <row r="11434" s="686" customFormat="1" ht="20.25" customHeight="1"/>
    <row r="11435" s="686" customFormat="1" ht="20.25" customHeight="1"/>
    <row r="11436" s="686" customFormat="1" ht="20.25" customHeight="1"/>
    <row r="11437" s="686" customFormat="1" ht="20.25" customHeight="1"/>
    <row r="11438" s="686" customFormat="1" ht="20.25" customHeight="1"/>
    <row r="11439" s="686" customFormat="1" ht="20.25" customHeight="1"/>
    <row r="11440" s="686" customFormat="1" ht="20.25" customHeight="1"/>
    <row r="11441" s="686" customFormat="1" ht="20.25" customHeight="1"/>
    <row r="11442" s="686" customFormat="1" ht="20.25" customHeight="1"/>
    <row r="11443" s="686" customFormat="1" ht="20.25" customHeight="1"/>
    <row r="11444" s="686" customFormat="1" ht="20.25" customHeight="1"/>
    <row r="11445" s="686" customFormat="1" ht="20.25" customHeight="1"/>
    <row r="11446" s="686" customFormat="1" ht="20.25" customHeight="1"/>
    <row r="11447" s="686" customFormat="1" ht="20.25" customHeight="1"/>
    <row r="11448" s="686" customFormat="1" ht="20.25" customHeight="1"/>
    <row r="11449" s="686" customFormat="1" ht="20.25" customHeight="1"/>
    <row r="11450" s="686" customFormat="1" ht="20.25" customHeight="1"/>
    <row r="11451" s="686" customFormat="1" ht="20.25" customHeight="1"/>
    <row r="11452" s="686" customFormat="1" ht="20.25" customHeight="1"/>
    <row r="11453" s="686" customFormat="1" ht="20.25" customHeight="1"/>
    <row r="11454" s="686" customFormat="1" ht="20.25" customHeight="1"/>
    <row r="11455" s="686" customFormat="1" ht="20.25" customHeight="1"/>
    <row r="11456" s="686" customFormat="1" ht="20.25" customHeight="1"/>
    <row r="11457" s="686" customFormat="1" ht="20.25" customHeight="1"/>
    <row r="11458" s="686" customFormat="1" ht="20.25" customHeight="1"/>
    <row r="11459" s="686" customFormat="1" ht="20.25" customHeight="1"/>
    <row r="11460" s="686" customFormat="1" ht="20.25" customHeight="1"/>
    <row r="11461" s="686" customFormat="1" ht="20.25" customHeight="1"/>
    <row r="11462" s="686" customFormat="1" ht="20.25" customHeight="1"/>
    <row r="11463" s="686" customFormat="1" ht="20.25" customHeight="1"/>
    <row r="11464" s="686" customFormat="1" ht="20.25" customHeight="1"/>
    <row r="11465" s="686" customFormat="1" ht="20.25" customHeight="1"/>
    <row r="11466" s="686" customFormat="1" ht="20.25" customHeight="1"/>
    <row r="11467" s="686" customFormat="1" ht="20.25" customHeight="1"/>
    <row r="11468" s="686" customFormat="1" ht="20.25" customHeight="1"/>
    <row r="11469" s="686" customFormat="1" ht="20.25" customHeight="1"/>
    <row r="11470" s="686" customFormat="1" ht="20.25" customHeight="1"/>
    <row r="11471" s="686" customFormat="1" ht="20.25" customHeight="1"/>
    <row r="11472" s="686" customFormat="1" ht="20.25" customHeight="1"/>
    <row r="11473" s="686" customFormat="1" ht="20.25" customHeight="1"/>
    <row r="11474" s="686" customFormat="1" ht="20.25" customHeight="1"/>
    <row r="11475" s="686" customFormat="1" ht="20.25" customHeight="1"/>
    <row r="11476" s="686" customFormat="1" ht="20.25" customHeight="1"/>
    <row r="11477" s="686" customFormat="1" ht="20.25" customHeight="1"/>
    <row r="11478" s="686" customFormat="1" ht="20.25" customHeight="1"/>
    <row r="11479" s="686" customFormat="1" ht="20.25" customHeight="1"/>
    <row r="11480" s="686" customFormat="1" ht="20.25" customHeight="1"/>
    <row r="11481" s="686" customFormat="1" ht="20.25" customHeight="1"/>
    <row r="11482" s="686" customFormat="1" ht="20.25" customHeight="1"/>
    <row r="11483" s="686" customFormat="1" ht="20.25" customHeight="1"/>
    <row r="11484" s="686" customFormat="1" ht="20.25" customHeight="1"/>
    <row r="11485" s="686" customFormat="1" ht="20.25" customHeight="1"/>
    <row r="11486" s="686" customFormat="1" ht="20.25" customHeight="1"/>
    <row r="11487" s="686" customFormat="1" ht="20.25" customHeight="1"/>
    <row r="11488" s="686" customFormat="1" ht="20.25" customHeight="1"/>
    <row r="11489" s="686" customFormat="1" ht="20.25" customHeight="1"/>
    <row r="11490" s="686" customFormat="1" ht="20.25" customHeight="1"/>
    <row r="11491" s="686" customFormat="1" ht="20.25" customHeight="1"/>
    <row r="11492" s="686" customFormat="1" ht="20.25" customHeight="1"/>
    <row r="11493" s="686" customFormat="1" ht="20.25" customHeight="1"/>
    <row r="11494" s="686" customFormat="1" ht="20.25" customHeight="1"/>
    <row r="11495" s="686" customFormat="1" ht="20.25" customHeight="1"/>
    <row r="11496" s="686" customFormat="1" ht="20.25" customHeight="1"/>
    <row r="11497" s="686" customFormat="1" ht="20.25" customHeight="1"/>
    <row r="11498" s="686" customFormat="1" ht="20.25" customHeight="1"/>
    <row r="11499" s="686" customFormat="1" ht="20.25" customHeight="1"/>
    <row r="11500" s="686" customFormat="1" ht="20.25" customHeight="1"/>
    <row r="11501" s="686" customFormat="1" ht="20.25" customHeight="1"/>
    <row r="11502" s="686" customFormat="1" ht="20.25" customHeight="1"/>
    <row r="11503" s="686" customFormat="1" ht="20.25" customHeight="1"/>
    <row r="11504" s="686" customFormat="1" ht="20.25" customHeight="1"/>
    <row r="11505" s="686" customFormat="1" ht="20.25" customHeight="1"/>
    <row r="11506" s="686" customFormat="1" ht="20.25" customHeight="1"/>
    <row r="11507" s="686" customFormat="1" ht="20.25" customHeight="1"/>
    <row r="11508" s="686" customFormat="1" ht="20.25" customHeight="1"/>
    <row r="11509" s="686" customFormat="1" ht="20.25" customHeight="1"/>
    <row r="11510" s="686" customFormat="1" ht="20.25" customHeight="1"/>
    <row r="11511" s="686" customFormat="1" ht="20.25" customHeight="1"/>
    <row r="11512" s="686" customFormat="1" ht="20.25" customHeight="1"/>
    <row r="11513" s="686" customFormat="1" ht="20.25" customHeight="1"/>
    <row r="11514" s="686" customFormat="1" ht="20.25" customHeight="1"/>
    <row r="11515" s="686" customFormat="1" ht="20.25" customHeight="1"/>
    <row r="11516" s="686" customFormat="1" ht="20.25" customHeight="1"/>
    <row r="11517" s="686" customFormat="1" ht="20.25" customHeight="1"/>
    <row r="11518" s="686" customFormat="1" ht="20.25" customHeight="1"/>
    <row r="11519" s="686" customFormat="1" ht="20.25" customHeight="1"/>
    <row r="11520" s="686" customFormat="1" ht="20.25" customHeight="1"/>
    <row r="11521" s="686" customFormat="1" ht="20.25" customHeight="1"/>
    <row r="11522" s="686" customFormat="1" ht="20.25" customHeight="1"/>
    <row r="11523" s="686" customFormat="1" ht="20.25" customHeight="1"/>
    <row r="11524" s="686" customFormat="1" ht="20.25" customHeight="1"/>
    <row r="11525" s="686" customFormat="1" ht="20.25" customHeight="1"/>
    <row r="11526" s="686" customFormat="1" ht="20.25" customHeight="1"/>
    <row r="11527" s="686" customFormat="1" ht="20.25" customHeight="1"/>
    <row r="11528" s="686" customFormat="1" ht="20.25" customHeight="1"/>
    <row r="11529" s="686" customFormat="1" ht="20.25" customHeight="1"/>
    <row r="11530" s="686" customFormat="1" ht="20.25" customHeight="1"/>
    <row r="11531" s="686" customFormat="1" ht="20.25" customHeight="1"/>
    <row r="11532" s="686" customFormat="1" ht="20.25" customHeight="1"/>
    <row r="11533" s="686" customFormat="1" ht="20.25" customHeight="1"/>
    <row r="11534" s="686" customFormat="1" ht="20.25" customHeight="1"/>
    <row r="11535" s="686" customFormat="1" ht="20.25" customHeight="1"/>
    <row r="11536" s="686" customFormat="1" ht="20.25" customHeight="1"/>
    <row r="11537" s="686" customFormat="1" ht="20.25" customHeight="1"/>
    <row r="11538" s="686" customFormat="1" ht="20.25" customHeight="1"/>
    <row r="11539" s="686" customFormat="1" ht="20.25" customHeight="1"/>
    <row r="11540" s="686" customFormat="1" ht="20.25" customHeight="1"/>
    <row r="11541" s="686" customFormat="1" ht="20.25" customHeight="1"/>
    <row r="11542" s="686" customFormat="1" ht="20.25" customHeight="1"/>
    <row r="11543" s="686" customFormat="1" ht="20.25" customHeight="1"/>
    <row r="11544" s="686" customFormat="1" ht="20.25" customHeight="1"/>
    <row r="11545" s="686" customFormat="1" ht="20.25" customHeight="1"/>
    <row r="11546" s="686" customFormat="1" ht="20.25" customHeight="1"/>
    <row r="11547" s="686" customFormat="1" ht="20.25" customHeight="1"/>
    <row r="11548" s="686" customFormat="1" ht="20.25" customHeight="1"/>
    <row r="11549" s="686" customFormat="1" ht="20.25" customHeight="1"/>
    <row r="11550" s="686" customFormat="1" ht="20.25" customHeight="1"/>
    <row r="11551" s="686" customFormat="1" ht="20.25" customHeight="1"/>
    <row r="11552" s="686" customFormat="1" ht="20.25" customHeight="1"/>
    <row r="11553" s="686" customFormat="1" ht="20.25" customHeight="1"/>
    <row r="11554" s="686" customFormat="1" ht="20.25" customHeight="1"/>
    <row r="11555" s="686" customFormat="1" ht="20.25" customHeight="1"/>
    <row r="11556" s="686" customFormat="1" ht="20.25" customHeight="1"/>
    <row r="11557" s="686" customFormat="1" ht="20.25" customHeight="1"/>
    <row r="11558" s="686" customFormat="1" ht="20.25" customHeight="1"/>
    <row r="11559" s="686" customFormat="1" ht="20.25" customHeight="1"/>
    <row r="11560" s="686" customFormat="1" ht="20.25" customHeight="1"/>
    <row r="11561" s="686" customFormat="1" ht="20.25" customHeight="1"/>
    <row r="11562" s="686" customFormat="1" ht="20.25" customHeight="1"/>
    <row r="11563" s="686" customFormat="1" ht="20.25" customHeight="1"/>
    <row r="11564" s="686" customFormat="1" ht="20.25" customHeight="1"/>
    <row r="11565" s="686" customFormat="1" ht="20.25" customHeight="1"/>
    <row r="11566" s="686" customFormat="1" ht="20.25" customHeight="1"/>
    <row r="11567" s="686" customFormat="1" ht="20.25" customHeight="1"/>
    <row r="11568" s="686" customFormat="1" ht="20.25" customHeight="1"/>
    <row r="11569" s="686" customFormat="1" ht="20.25" customHeight="1"/>
    <row r="11570" s="686" customFormat="1" ht="20.25" customHeight="1"/>
    <row r="11571" s="686" customFormat="1" ht="20.25" customHeight="1"/>
    <row r="11572" s="686" customFormat="1" ht="20.25" customHeight="1"/>
    <row r="11573" s="686" customFormat="1" ht="20.25" customHeight="1"/>
    <row r="11574" s="686" customFormat="1" ht="20.25" customHeight="1"/>
    <row r="11575" s="686" customFormat="1" ht="20.25" customHeight="1"/>
    <row r="11576" s="686" customFormat="1" ht="20.25" customHeight="1"/>
    <row r="11577" s="686" customFormat="1" ht="20.25" customHeight="1"/>
    <row r="11578" s="686" customFormat="1" ht="20.25" customHeight="1"/>
    <row r="11579" s="686" customFormat="1" ht="20.25" customHeight="1"/>
    <row r="11580" s="686" customFormat="1" ht="20.25" customHeight="1"/>
    <row r="11581" s="686" customFormat="1" ht="20.25" customHeight="1"/>
    <row r="11582" s="686" customFormat="1" ht="20.25" customHeight="1"/>
    <row r="11583" s="686" customFormat="1" ht="20.25" customHeight="1"/>
    <row r="11584" s="686" customFormat="1" ht="20.25" customHeight="1"/>
    <row r="11585" s="686" customFormat="1" ht="20.25" customHeight="1"/>
    <row r="11586" s="686" customFormat="1" ht="20.25" customHeight="1"/>
    <row r="11587" s="686" customFormat="1" ht="20.25" customHeight="1"/>
    <row r="11588" s="686" customFormat="1" ht="20.25" customHeight="1"/>
    <row r="11589" s="686" customFormat="1" ht="20.25" customHeight="1"/>
    <row r="11590" s="686" customFormat="1" ht="20.25" customHeight="1"/>
    <row r="11591" s="686" customFormat="1" ht="20.25" customHeight="1"/>
    <row r="11592" s="686" customFormat="1" ht="20.25" customHeight="1"/>
    <row r="11593" s="686" customFormat="1" ht="20.25" customHeight="1"/>
    <row r="11594" s="686" customFormat="1" ht="20.25" customHeight="1"/>
    <row r="11595" s="686" customFormat="1" ht="20.25" customHeight="1"/>
    <row r="11596" s="686" customFormat="1" ht="20.25" customHeight="1"/>
    <row r="11597" s="686" customFormat="1" ht="20.25" customHeight="1"/>
    <row r="11598" s="686" customFormat="1" ht="20.25" customHeight="1"/>
    <row r="11599" s="686" customFormat="1" ht="20.25" customHeight="1"/>
    <row r="11600" s="686" customFormat="1" ht="20.25" customHeight="1"/>
    <row r="11601" s="686" customFormat="1" ht="20.25" customHeight="1"/>
    <row r="11602" s="686" customFormat="1" ht="20.25" customHeight="1"/>
    <row r="11603" s="686" customFormat="1" ht="20.25" customHeight="1"/>
    <row r="11604" s="686" customFormat="1" ht="20.25" customHeight="1"/>
    <row r="11605" s="686" customFormat="1" ht="20.25" customHeight="1"/>
    <row r="11606" s="686" customFormat="1" ht="20.25" customHeight="1"/>
    <row r="11607" s="686" customFormat="1" ht="20.25" customHeight="1"/>
    <row r="11608" s="686" customFormat="1" ht="20.25" customHeight="1"/>
    <row r="11609" s="686" customFormat="1" ht="20.25" customHeight="1"/>
    <row r="11610" s="686" customFormat="1" ht="20.25" customHeight="1"/>
    <row r="11611" s="686" customFormat="1" ht="20.25" customHeight="1"/>
    <row r="11612" s="686" customFormat="1" ht="20.25" customHeight="1"/>
    <row r="11613" s="686" customFormat="1" ht="20.25" customHeight="1"/>
    <row r="11614" s="686" customFormat="1" ht="20.25" customHeight="1"/>
    <row r="11615" s="686" customFormat="1" ht="20.25" customHeight="1"/>
    <row r="11616" s="686" customFormat="1" ht="20.25" customHeight="1"/>
    <row r="11617" s="686" customFormat="1" ht="20.25" customHeight="1"/>
    <row r="11618" s="686" customFormat="1" ht="20.25" customHeight="1"/>
    <row r="11619" s="686" customFormat="1" ht="20.25" customHeight="1"/>
    <row r="11620" s="686" customFormat="1" ht="20.25" customHeight="1"/>
    <row r="11621" s="686" customFormat="1" ht="20.25" customHeight="1"/>
    <row r="11622" s="686" customFormat="1" ht="20.25" customHeight="1"/>
    <row r="11623" s="686" customFormat="1" ht="20.25" customHeight="1"/>
    <row r="11624" s="686" customFormat="1" ht="20.25" customHeight="1"/>
    <row r="11625" s="686" customFormat="1" ht="20.25" customHeight="1"/>
    <row r="11626" s="686" customFormat="1" ht="20.25" customHeight="1"/>
    <row r="11627" s="686" customFormat="1" ht="20.25" customHeight="1"/>
    <row r="11628" s="686" customFormat="1" ht="20.25" customHeight="1"/>
    <row r="11629" s="686" customFormat="1" ht="20.25" customHeight="1"/>
    <row r="11630" s="686" customFormat="1" ht="20.25" customHeight="1"/>
    <row r="11631" s="686" customFormat="1" ht="20.25" customHeight="1"/>
    <row r="11632" s="686" customFormat="1" ht="20.25" customHeight="1"/>
    <row r="11633" s="686" customFormat="1" ht="20.25" customHeight="1"/>
    <row r="11634" s="686" customFormat="1" ht="20.25" customHeight="1"/>
    <row r="11635" s="686" customFormat="1" ht="20.25" customHeight="1"/>
    <row r="11636" s="686" customFormat="1" ht="20.25" customHeight="1"/>
    <row r="11637" s="686" customFormat="1" ht="20.25" customHeight="1"/>
    <row r="11638" s="686" customFormat="1" ht="20.25" customHeight="1"/>
    <row r="11639" s="686" customFormat="1" ht="20.25" customHeight="1"/>
    <row r="11640" s="686" customFormat="1" ht="20.25" customHeight="1"/>
    <row r="11641" s="686" customFormat="1" ht="20.25" customHeight="1"/>
    <row r="11642" s="686" customFormat="1" ht="20.25" customHeight="1"/>
    <row r="11643" s="686" customFormat="1" ht="20.25" customHeight="1"/>
    <row r="11644" s="686" customFormat="1" ht="20.25" customHeight="1"/>
    <row r="11645" s="686" customFormat="1" ht="20.25" customHeight="1"/>
    <row r="11646" s="686" customFormat="1" ht="20.25" customHeight="1"/>
    <row r="11647" s="686" customFormat="1" ht="20.25" customHeight="1"/>
    <row r="11648" s="686" customFormat="1" ht="20.25" customHeight="1"/>
    <row r="11649" s="686" customFormat="1" ht="20.25" customHeight="1"/>
    <row r="11650" s="686" customFormat="1" ht="20.25" customHeight="1"/>
    <row r="11651" s="686" customFormat="1" ht="20.25" customHeight="1"/>
    <row r="11652" s="686" customFormat="1" ht="20.25" customHeight="1"/>
    <row r="11653" s="686" customFormat="1" ht="20.25" customHeight="1"/>
    <row r="11654" s="686" customFormat="1" ht="20.25" customHeight="1"/>
    <row r="11655" s="686" customFormat="1" ht="20.25" customHeight="1"/>
    <row r="11656" s="686" customFormat="1" ht="20.25" customHeight="1"/>
    <row r="11657" s="686" customFormat="1" ht="20.25" customHeight="1"/>
    <row r="11658" s="686" customFormat="1" ht="20.25" customHeight="1"/>
    <row r="11659" s="686" customFormat="1" ht="20.25" customHeight="1"/>
    <row r="11660" s="686" customFormat="1" ht="20.25" customHeight="1"/>
    <row r="11661" s="686" customFormat="1" ht="20.25" customHeight="1"/>
    <row r="11662" s="686" customFormat="1" ht="20.25" customHeight="1"/>
    <row r="11663" s="686" customFormat="1" ht="20.25" customHeight="1"/>
    <row r="11664" s="686" customFormat="1" ht="20.25" customHeight="1"/>
    <row r="11665" s="686" customFormat="1" ht="20.25" customHeight="1"/>
    <row r="11666" s="686" customFormat="1" ht="20.25" customHeight="1"/>
    <row r="11667" s="686" customFormat="1" ht="20.25" customHeight="1"/>
    <row r="11668" s="686" customFormat="1" ht="20.25" customHeight="1"/>
    <row r="11669" s="686" customFormat="1" ht="20.25" customHeight="1"/>
    <row r="11670" s="686" customFormat="1" ht="20.25" customHeight="1"/>
    <row r="11671" s="686" customFormat="1" ht="20.25" customHeight="1"/>
    <row r="11672" s="686" customFormat="1" ht="20.25" customHeight="1"/>
    <row r="11673" s="686" customFormat="1" ht="20.25" customHeight="1"/>
    <row r="11674" s="686" customFormat="1" ht="20.25" customHeight="1"/>
    <row r="11675" s="686" customFormat="1" ht="20.25" customHeight="1"/>
    <row r="11676" s="686" customFormat="1" ht="20.25" customHeight="1"/>
    <row r="11677" s="686" customFormat="1" ht="20.25" customHeight="1"/>
    <row r="11678" s="686" customFormat="1" ht="20.25" customHeight="1"/>
    <row r="11679" s="686" customFormat="1" ht="20.25" customHeight="1"/>
    <row r="11680" s="686" customFormat="1" ht="20.25" customHeight="1"/>
    <row r="11681" s="686" customFormat="1" ht="20.25" customHeight="1"/>
    <row r="11682" s="686" customFormat="1" ht="20.25" customHeight="1"/>
    <row r="11683" s="686" customFormat="1" ht="20.25" customHeight="1"/>
    <row r="11684" s="686" customFormat="1" ht="20.25" customHeight="1"/>
    <row r="11685" s="686" customFormat="1" ht="20.25" customHeight="1"/>
    <row r="11686" s="686" customFormat="1" ht="20.25" customHeight="1"/>
    <row r="11687" s="686" customFormat="1" ht="20.25" customHeight="1"/>
    <row r="11688" s="686" customFormat="1" ht="20.25" customHeight="1"/>
    <row r="11689" s="686" customFormat="1" ht="20.25" customHeight="1"/>
    <row r="11690" s="686" customFormat="1" ht="20.25" customHeight="1"/>
    <row r="11691" s="686" customFormat="1" ht="20.25" customHeight="1"/>
    <row r="11692" s="686" customFormat="1" ht="20.25" customHeight="1"/>
    <row r="11693" s="686" customFormat="1" ht="20.25" customHeight="1"/>
    <row r="11694" s="686" customFormat="1" ht="20.25" customHeight="1"/>
    <row r="11695" s="686" customFormat="1" ht="20.25" customHeight="1"/>
    <row r="11696" s="686" customFormat="1" ht="20.25" customHeight="1"/>
    <row r="11697" s="686" customFormat="1" ht="20.25" customHeight="1"/>
    <row r="11698" s="686" customFormat="1" ht="20.25" customHeight="1"/>
    <row r="11699" s="686" customFormat="1" ht="20.25" customHeight="1"/>
    <row r="11700" s="686" customFormat="1" ht="20.25" customHeight="1"/>
    <row r="11701" s="686" customFormat="1" ht="20.25" customHeight="1"/>
    <row r="11702" s="686" customFormat="1" ht="20.25" customHeight="1"/>
    <row r="11703" s="686" customFormat="1" ht="20.25" customHeight="1"/>
    <row r="11704" s="686" customFormat="1" ht="20.25" customHeight="1"/>
    <row r="11705" s="686" customFormat="1" ht="20.25" customHeight="1"/>
    <row r="11706" s="686" customFormat="1" ht="20.25" customHeight="1"/>
    <row r="11707" s="686" customFormat="1" ht="20.25" customHeight="1"/>
    <row r="11708" s="686" customFormat="1" ht="20.25" customHeight="1"/>
    <row r="11709" s="686" customFormat="1" ht="20.25" customHeight="1"/>
    <row r="11710" s="686" customFormat="1" ht="20.25" customHeight="1"/>
    <row r="11711" s="686" customFormat="1" ht="20.25" customHeight="1"/>
    <row r="11712" s="686" customFormat="1" ht="20.25" customHeight="1"/>
    <row r="11713" s="686" customFormat="1" ht="20.25" customHeight="1"/>
    <row r="11714" s="686" customFormat="1" ht="20.25" customHeight="1"/>
    <row r="11715" s="686" customFormat="1" ht="20.25" customHeight="1"/>
    <row r="11716" s="686" customFormat="1" ht="20.25" customHeight="1"/>
    <row r="11717" s="686" customFormat="1" ht="20.25" customHeight="1"/>
    <row r="11718" s="686" customFormat="1" ht="20.25" customHeight="1"/>
    <row r="11719" s="686" customFormat="1" ht="20.25" customHeight="1"/>
    <row r="11720" s="686" customFormat="1" ht="20.25" customHeight="1"/>
    <row r="11721" s="686" customFormat="1" ht="20.25" customHeight="1"/>
    <row r="11722" s="686" customFormat="1" ht="20.25" customHeight="1"/>
    <row r="11723" s="686" customFormat="1" ht="20.25" customHeight="1"/>
    <row r="11724" s="686" customFormat="1" ht="20.25" customHeight="1"/>
    <row r="11725" s="686" customFormat="1" ht="20.25" customHeight="1"/>
    <row r="11726" s="686" customFormat="1" ht="20.25" customHeight="1"/>
    <row r="11727" s="686" customFormat="1" ht="20.25" customHeight="1"/>
    <row r="11728" s="686" customFormat="1" ht="20.25" customHeight="1"/>
    <row r="11729" s="686" customFormat="1" ht="20.25" customHeight="1"/>
    <row r="11730" s="686" customFormat="1" ht="20.25" customHeight="1"/>
    <row r="11731" s="686" customFormat="1" ht="20.25" customHeight="1"/>
    <row r="11732" s="686" customFormat="1" ht="20.25" customHeight="1"/>
    <row r="11733" s="686" customFormat="1" ht="20.25" customHeight="1"/>
    <row r="11734" s="686" customFormat="1" ht="20.25" customHeight="1"/>
    <row r="11735" s="686" customFormat="1" ht="20.25" customHeight="1"/>
    <row r="11736" s="686" customFormat="1" ht="20.25" customHeight="1"/>
    <row r="11737" s="686" customFormat="1" ht="20.25" customHeight="1"/>
    <row r="11738" s="686" customFormat="1" ht="20.25" customHeight="1"/>
    <row r="11739" s="686" customFormat="1" ht="20.25" customHeight="1"/>
    <row r="11740" s="686" customFormat="1" ht="20.25" customHeight="1"/>
    <row r="11741" s="686" customFormat="1" ht="20.25" customHeight="1"/>
    <row r="11742" s="686" customFormat="1" ht="20.25" customHeight="1"/>
    <row r="11743" s="686" customFormat="1" ht="20.25" customHeight="1"/>
    <row r="11744" s="686" customFormat="1" ht="20.25" customHeight="1"/>
    <row r="11745" s="686" customFormat="1" ht="20.25" customHeight="1"/>
    <row r="11746" s="686" customFormat="1" ht="20.25" customHeight="1"/>
    <row r="11747" s="686" customFormat="1" ht="20.25" customHeight="1"/>
    <row r="11748" s="686" customFormat="1" ht="20.25" customHeight="1"/>
    <row r="11749" s="686" customFormat="1" ht="20.25" customHeight="1"/>
    <row r="11750" s="686" customFormat="1" ht="20.25" customHeight="1"/>
    <row r="11751" s="686" customFormat="1" ht="20.25" customHeight="1"/>
    <row r="11752" s="686" customFormat="1" ht="20.25" customHeight="1"/>
    <row r="11753" s="686" customFormat="1" ht="20.25" customHeight="1"/>
    <row r="11754" s="686" customFormat="1" ht="20.25" customHeight="1"/>
    <row r="11755" s="686" customFormat="1" ht="20.25" customHeight="1"/>
    <row r="11756" s="686" customFormat="1" ht="20.25" customHeight="1"/>
    <row r="11757" s="686" customFormat="1" ht="20.25" customHeight="1"/>
    <row r="11758" s="686" customFormat="1" ht="20.25" customHeight="1"/>
    <row r="11759" s="686" customFormat="1" ht="20.25" customHeight="1"/>
    <row r="11760" s="686" customFormat="1" ht="20.25" customHeight="1"/>
    <row r="11761" s="686" customFormat="1" ht="20.25" customHeight="1"/>
    <row r="11762" s="686" customFormat="1" ht="20.25" customHeight="1"/>
    <row r="11763" s="686" customFormat="1" ht="20.25" customHeight="1"/>
    <row r="11764" s="686" customFormat="1" ht="20.25" customHeight="1"/>
    <row r="11765" s="686" customFormat="1" ht="20.25" customHeight="1"/>
    <row r="11766" s="686" customFormat="1" ht="20.25" customHeight="1"/>
    <row r="11767" s="686" customFormat="1" ht="20.25" customHeight="1"/>
    <row r="11768" s="686" customFormat="1" ht="20.25" customHeight="1"/>
    <row r="11769" s="686" customFormat="1" ht="20.25" customHeight="1"/>
    <row r="11770" s="686" customFormat="1" ht="20.25" customHeight="1"/>
    <row r="11771" s="686" customFormat="1" ht="20.25" customHeight="1"/>
    <row r="11772" s="686" customFormat="1" ht="20.25" customHeight="1"/>
    <row r="11773" s="686" customFormat="1" ht="20.25" customHeight="1"/>
    <row r="11774" s="686" customFormat="1" ht="20.25" customHeight="1"/>
    <row r="11775" s="686" customFormat="1" ht="20.25" customHeight="1"/>
    <row r="11776" s="686" customFormat="1" ht="20.25" customHeight="1"/>
    <row r="11777" s="686" customFormat="1" ht="20.25" customHeight="1"/>
    <row r="11778" s="686" customFormat="1" ht="20.25" customHeight="1"/>
    <row r="11779" s="686" customFormat="1" ht="20.25" customHeight="1"/>
    <row r="11780" s="686" customFormat="1" ht="20.25" customHeight="1"/>
    <row r="11781" s="686" customFormat="1" ht="20.25" customHeight="1"/>
    <row r="11782" s="686" customFormat="1" ht="20.25" customHeight="1"/>
    <row r="11783" s="686" customFormat="1" ht="20.25" customHeight="1"/>
    <row r="11784" s="686" customFormat="1" ht="20.25" customHeight="1"/>
    <row r="11785" s="686" customFormat="1" ht="20.25" customHeight="1"/>
    <row r="11786" s="686" customFormat="1" ht="20.25" customHeight="1"/>
    <row r="11787" s="686" customFormat="1" ht="20.25" customHeight="1"/>
    <row r="11788" s="686" customFormat="1" ht="20.25" customHeight="1"/>
    <row r="11789" s="686" customFormat="1" ht="20.25" customHeight="1"/>
    <row r="11790" s="686" customFormat="1" ht="20.25" customHeight="1"/>
    <row r="11791" s="686" customFormat="1" ht="20.25" customHeight="1"/>
    <row r="11792" s="686" customFormat="1" ht="20.25" customHeight="1"/>
    <row r="11793" s="686" customFormat="1" ht="20.25" customHeight="1"/>
    <row r="11794" s="686" customFormat="1" ht="20.25" customHeight="1"/>
    <row r="11795" s="686" customFormat="1" ht="20.25" customHeight="1"/>
    <row r="11796" s="686" customFormat="1" ht="20.25" customHeight="1"/>
    <row r="11797" s="686" customFormat="1" ht="20.25" customHeight="1"/>
    <row r="11798" s="686" customFormat="1" ht="20.25" customHeight="1"/>
    <row r="11799" s="686" customFormat="1" ht="20.25" customHeight="1"/>
    <row r="11800" s="686" customFormat="1" ht="20.25" customHeight="1"/>
    <row r="11801" s="686" customFormat="1" ht="20.25" customHeight="1"/>
    <row r="11802" s="686" customFormat="1" ht="20.25" customHeight="1"/>
    <row r="11803" s="686" customFormat="1" ht="20.25" customHeight="1"/>
    <row r="11804" s="686" customFormat="1" ht="20.25" customHeight="1"/>
    <row r="11805" s="686" customFormat="1" ht="20.25" customHeight="1"/>
    <row r="11806" s="686" customFormat="1" ht="20.25" customHeight="1"/>
    <row r="11807" s="686" customFormat="1" ht="20.25" customHeight="1"/>
    <row r="11808" s="686" customFormat="1" ht="20.25" customHeight="1"/>
    <row r="11809" s="686" customFormat="1" ht="20.25" customHeight="1"/>
    <row r="11810" s="686" customFormat="1" ht="20.25" customHeight="1"/>
    <row r="11811" s="686" customFormat="1" ht="20.25" customHeight="1"/>
    <row r="11812" s="686" customFormat="1" ht="20.25" customHeight="1"/>
    <row r="11813" s="686" customFormat="1" ht="20.25" customHeight="1"/>
    <row r="11814" s="686" customFormat="1" ht="20.25" customHeight="1"/>
    <row r="11815" s="686" customFormat="1" ht="20.25" customHeight="1"/>
    <row r="11816" s="686" customFormat="1" ht="20.25" customHeight="1"/>
    <row r="11817" s="686" customFormat="1" ht="20.25" customHeight="1"/>
    <row r="11818" s="686" customFormat="1" ht="20.25" customHeight="1"/>
    <row r="11819" s="686" customFormat="1" ht="20.25" customHeight="1"/>
    <row r="11820" s="686" customFormat="1" ht="20.25" customHeight="1"/>
    <row r="11821" s="686" customFormat="1" ht="20.25" customHeight="1"/>
    <row r="11822" s="686" customFormat="1" ht="20.25" customHeight="1"/>
    <row r="11823" s="686" customFormat="1" ht="20.25" customHeight="1"/>
    <row r="11824" s="686" customFormat="1" ht="20.25" customHeight="1"/>
    <row r="11825" s="686" customFormat="1" ht="20.25" customHeight="1"/>
    <row r="11826" s="686" customFormat="1" ht="20.25" customHeight="1"/>
    <row r="11827" s="686" customFormat="1" ht="20.25" customHeight="1"/>
    <row r="11828" s="686" customFormat="1" ht="20.25" customHeight="1"/>
    <row r="11829" s="686" customFormat="1" ht="20.25" customHeight="1"/>
    <row r="11830" s="686" customFormat="1" ht="20.25" customHeight="1"/>
    <row r="11831" s="686" customFormat="1" ht="20.25" customHeight="1"/>
    <row r="11832" s="686" customFormat="1" ht="20.25" customHeight="1"/>
    <row r="11833" s="686" customFormat="1" ht="20.25" customHeight="1"/>
    <row r="11834" s="686" customFormat="1" ht="20.25" customHeight="1"/>
    <row r="11835" s="686" customFormat="1" ht="20.25" customHeight="1"/>
    <row r="11836" s="686" customFormat="1" ht="20.25" customHeight="1"/>
    <row r="11837" s="686" customFormat="1" ht="20.25" customHeight="1"/>
    <row r="11838" s="686" customFormat="1" ht="20.25" customHeight="1"/>
    <row r="11839" s="686" customFormat="1" ht="20.25" customHeight="1"/>
    <row r="11840" s="686" customFormat="1" ht="20.25" customHeight="1"/>
    <row r="11841" s="686" customFormat="1" ht="20.25" customHeight="1"/>
    <row r="11842" s="686" customFormat="1" ht="20.25" customHeight="1"/>
    <row r="11843" s="686" customFormat="1" ht="20.25" customHeight="1"/>
    <row r="11844" s="686" customFormat="1" ht="20.25" customHeight="1"/>
    <row r="11845" s="686" customFormat="1" ht="20.25" customHeight="1"/>
    <row r="11846" s="686" customFormat="1" ht="20.25" customHeight="1"/>
    <row r="11847" s="686" customFormat="1" ht="20.25" customHeight="1"/>
    <row r="11848" s="686" customFormat="1" ht="20.25" customHeight="1"/>
    <row r="11849" s="686" customFormat="1" ht="20.25" customHeight="1"/>
    <row r="11850" s="686" customFormat="1" ht="20.25" customHeight="1"/>
    <row r="11851" s="686" customFormat="1" ht="20.25" customHeight="1"/>
    <row r="11852" s="686" customFormat="1" ht="20.25" customHeight="1"/>
    <row r="11853" s="686" customFormat="1" ht="20.25" customHeight="1"/>
    <row r="11854" s="686" customFormat="1" ht="20.25" customHeight="1"/>
    <row r="11855" s="686" customFormat="1" ht="20.25" customHeight="1"/>
    <row r="11856" s="686" customFormat="1" ht="20.25" customHeight="1"/>
    <row r="11857" s="686" customFormat="1" ht="20.25" customHeight="1"/>
    <row r="11858" s="686" customFormat="1" ht="20.25" customHeight="1"/>
    <row r="11859" s="686" customFormat="1" ht="20.25" customHeight="1"/>
    <row r="11860" s="686" customFormat="1" ht="20.25" customHeight="1"/>
    <row r="11861" s="686" customFormat="1" ht="20.25" customHeight="1"/>
    <row r="11862" s="686" customFormat="1" ht="20.25" customHeight="1"/>
    <row r="11863" s="686" customFormat="1" ht="20.25" customHeight="1"/>
    <row r="11864" s="686" customFormat="1" ht="20.25" customHeight="1"/>
    <row r="11865" s="686" customFormat="1" ht="20.25" customHeight="1"/>
    <row r="11866" s="686" customFormat="1" ht="20.25" customHeight="1"/>
    <row r="11867" s="686" customFormat="1" ht="20.25" customHeight="1"/>
    <row r="11868" s="686" customFormat="1" ht="20.25" customHeight="1"/>
    <row r="11869" s="686" customFormat="1" ht="20.25" customHeight="1"/>
    <row r="11870" s="686" customFormat="1" ht="20.25" customHeight="1"/>
    <row r="11871" s="686" customFormat="1" ht="20.25" customHeight="1"/>
    <row r="11872" s="686" customFormat="1" ht="20.25" customHeight="1"/>
    <row r="11873" s="686" customFormat="1" ht="20.25" customHeight="1"/>
    <row r="11874" s="686" customFormat="1" ht="20.25" customHeight="1"/>
    <row r="11875" s="686" customFormat="1" ht="20.25" customHeight="1"/>
    <row r="11876" s="686" customFormat="1" ht="20.25" customHeight="1"/>
    <row r="11877" s="686" customFormat="1" ht="20.25" customHeight="1"/>
    <row r="11878" s="686" customFormat="1" ht="20.25" customHeight="1"/>
    <row r="11879" s="686" customFormat="1" ht="20.25" customHeight="1"/>
    <row r="11880" s="686" customFormat="1" ht="20.25" customHeight="1"/>
    <row r="11881" s="686" customFormat="1" ht="20.25" customHeight="1"/>
    <row r="11882" s="686" customFormat="1" ht="20.25" customHeight="1"/>
    <row r="11883" s="686" customFormat="1" ht="20.25" customHeight="1"/>
    <row r="11884" s="686" customFormat="1" ht="20.25" customHeight="1"/>
    <row r="11885" s="686" customFormat="1" ht="20.25" customHeight="1"/>
    <row r="11886" s="686" customFormat="1" ht="20.25" customHeight="1"/>
    <row r="11887" s="686" customFormat="1" ht="20.25" customHeight="1"/>
    <row r="11888" s="686" customFormat="1" ht="20.25" customHeight="1"/>
    <row r="11889" s="686" customFormat="1" ht="20.25" customHeight="1"/>
    <row r="11890" s="686" customFormat="1" ht="20.25" customHeight="1"/>
    <row r="11891" s="686" customFormat="1" ht="20.25" customHeight="1"/>
    <row r="11892" s="686" customFormat="1" ht="20.25" customHeight="1"/>
    <row r="11893" s="686" customFormat="1" ht="20.25" customHeight="1"/>
    <row r="11894" s="686" customFormat="1" ht="20.25" customHeight="1"/>
    <row r="11895" s="686" customFormat="1" ht="20.25" customHeight="1"/>
    <row r="11896" s="686" customFormat="1" ht="20.25" customHeight="1"/>
    <row r="11897" s="686" customFormat="1" ht="20.25" customHeight="1"/>
    <row r="11898" s="686" customFormat="1" ht="20.25" customHeight="1"/>
    <row r="11899" s="686" customFormat="1" ht="20.25" customHeight="1"/>
    <row r="11900" s="686" customFormat="1" ht="20.25" customHeight="1"/>
    <row r="11901" s="686" customFormat="1" ht="20.25" customHeight="1"/>
    <row r="11902" s="686" customFormat="1" ht="20.25" customHeight="1"/>
    <row r="11903" s="686" customFormat="1" ht="20.25" customHeight="1"/>
    <row r="11904" s="686" customFormat="1" ht="20.25" customHeight="1"/>
    <row r="11905" s="686" customFormat="1" ht="20.25" customHeight="1"/>
    <row r="11906" s="686" customFormat="1" ht="20.25" customHeight="1"/>
    <row r="11907" s="686" customFormat="1" ht="20.25" customHeight="1"/>
    <row r="11908" s="686" customFormat="1" ht="20.25" customHeight="1"/>
    <row r="11909" s="686" customFormat="1" ht="20.25" customHeight="1"/>
    <row r="11910" s="686" customFormat="1" ht="20.25" customHeight="1"/>
    <row r="11911" s="686" customFormat="1" ht="20.25" customHeight="1"/>
    <row r="11912" s="686" customFormat="1" ht="20.25" customHeight="1"/>
    <row r="11913" s="686" customFormat="1" ht="20.25" customHeight="1"/>
    <row r="11914" s="686" customFormat="1" ht="20.25" customHeight="1"/>
    <row r="11915" s="686" customFormat="1" ht="20.25" customHeight="1"/>
    <row r="11916" s="686" customFormat="1" ht="20.25" customHeight="1"/>
    <row r="11917" s="686" customFormat="1" ht="20.25" customHeight="1"/>
    <row r="11918" s="686" customFormat="1" ht="20.25" customHeight="1"/>
    <row r="11919" s="686" customFormat="1" ht="20.25" customHeight="1"/>
    <row r="11920" s="686" customFormat="1" ht="20.25" customHeight="1"/>
    <row r="11921" s="686" customFormat="1" ht="20.25" customHeight="1"/>
    <row r="11922" s="686" customFormat="1" ht="20.25" customHeight="1"/>
    <row r="11923" s="686" customFormat="1" ht="20.25" customHeight="1"/>
    <row r="11924" s="686" customFormat="1" ht="20.25" customHeight="1"/>
    <row r="11925" s="686" customFormat="1" ht="20.25" customHeight="1"/>
    <row r="11926" s="686" customFormat="1" ht="20.25" customHeight="1"/>
    <row r="11927" s="686" customFormat="1" ht="20.25" customHeight="1"/>
    <row r="11928" s="686" customFormat="1" ht="20.25" customHeight="1"/>
    <row r="11929" s="686" customFormat="1" ht="20.25" customHeight="1"/>
    <row r="11930" s="686" customFormat="1" ht="20.25" customHeight="1"/>
    <row r="11931" s="686" customFormat="1" ht="20.25" customHeight="1"/>
    <row r="11932" s="686" customFormat="1" ht="20.25" customHeight="1"/>
    <row r="11933" s="686" customFormat="1" ht="20.25" customHeight="1"/>
    <row r="11934" s="686" customFormat="1" ht="20.25" customHeight="1"/>
    <row r="11935" s="686" customFormat="1" ht="20.25" customHeight="1"/>
    <row r="11936" s="686" customFormat="1" ht="20.25" customHeight="1"/>
    <row r="11937" s="686" customFormat="1" ht="20.25" customHeight="1"/>
    <row r="11938" s="686" customFormat="1" ht="20.25" customHeight="1"/>
    <row r="11939" s="686" customFormat="1" ht="20.25" customHeight="1"/>
    <row r="11940" s="686" customFormat="1" ht="20.25" customHeight="1"/>
    <row r="11941" s="686" customFormat="1" ht="20.25" customHeight="1"/>
    <row r="11942" s="686" customFormat="1" ht="20.25" customHeight="1"/>
    <row r="11943" s="686" customFormat="1" ht="20.25" customHeight="1"/>
    <row r="11944" s="686" customFormat="1" ht="20.25" customHeight="1"/>
    <row r="11945" s="686" customFormat="1" ht="20.25" customHeight="1"/>
    <row r="11946" s="686" customFormat="1" ht="20.25" customHeight="1"/>
    <row r="11947" s="686" customFormat="1" ht="20.25" customHeight="1"/>
    <row r="11948" s="686" customFormat="1" ht="20.25" customHeight="1"/>
    <row r="11949" s="686" customFormat="1" ht="20.25" customHeight="1"/>
    <row r="11950" s="686" customFormat="1" ht="20.25" customHeight="1"/>
    <row r="11951" s="686" customFormat="1" ht="20.25" customHeight="1"/>
    <row r="11952" s="686" customFormat="1" ht="20.25" customHeight="1"/>
    <row r="11953" s="686" customFormat="1" ht="20.25" customHeight="1"/>
    <row r="11954" s="686" customFormat="1" ht="20.25" customHeight="1"/>
    <row r="11955" s="686" customFormat="1" ht="20.25" customHeight="1"/>
    <row r="11956" s="686" customFormat="1" ht="20.25" customHeight="1"/>
    <row r="11957" s="686" customFormat="1" ht="20.25" customHeight="1"/>
    <row r="11958" s="686" customFormat="1" ht="20.25" customHeight="1"/>
    <row r="11959" s="686" customFormat="1" ht="20.25" customHeight="1"/>
    <row r="11960" s="686" customFormat="1" ht="20.25" customHeight="1"/>
    <row r="11961" s="686" customFormat="1" ht="20.25" customHeight="1"/>
    <row r="11962" s="686" customFormat="1" ht="20.25" customHeight="1"/>
    <row r="11963" s="686" customFormat="1" ht="20.25" customHeight="1"/>
    <row r="11964" s="686" customFormat="1" ht="20.25" customHeight="1"/>
    <row r="11965" s="686" customFormat="1" ht="20.25" customHeight="1"/>
    <row r="11966" s="686" customFormat="1" ht="20.25" customHeight="1"/>
    <row r="11967" s="686" customFormat="1" ht="20.25" customHeight="1"/>
    <row r="11968" s="686" customFormat="1" ht="20.25" customHeight="1"/>
    <row r="11969" s="686" customFormat="1" ht="20.25" customHeight="1"/>
    <row r="11970" s="686" customFormat="1" ht="20.25" customHeight="1"/>
    <row r="11971" s="686" customFormat="1" ht="20.25" customHeight="1"/>
    <row r="11972" s="686" customFormat="1" ht="20.25" customHeight="1"/>
    <row r="11973" s="686" customFormat="1" ht="20.25" customHeight="1"/>
    <row r="11974" s="686" customFormat="1" ht="20.25" customHeight="1"/>
    <row r="11975" s="686" customFormat="1" ht="20.25" customHeight="1"/>
    <row r="11976" s="686" customFormat="1" ht="20.25" customHeight="1"/>
    <row r="11977" s="686" customFormat="1" ht="20.25" customHeight="1"/>
    <row r="11978" s="686" customFormat="1" ht="20.25" customHeight="1"/>
    <row r="11979" s="686" customFormat="1" ht="20.25" customHeight="1"/>
    <row r="11980" s="686" customFormat="1" ht="20.25" customHeight="1"/>
    <row r="11981" s="686" customFormat="1" ht="20.25" customHeight="1"/>
    <row r="11982" s="686" customFormat="1" ht="20.25" customHeight="1"/>
    <row r="11983" s="686" customFormat="1" ht="20.25" customHeight="1"/>
    <row r="11984" s="686" customFormat="1" ht="20.25" customHeight="1"/>
    <row r="11985" s="686" customFormat="1" ht="20.25" customHeight="1"/>
    <row r="11986" s="686" customFormat="1" ht="20.25" customHeight="1"/>
    <row r="11987" s="686" customFormat="1" ht="20.25" customHeight="1"/>
    <row r="11988" s="686" customFormat="1" ht="20.25" customHeight="1"/>
    <row r="11989" s="686" customFormat="1" ht="20.25" customHeight="1"/>
    <row r="11990" s="686" customFormat="1" ht="20.25" customHeight="1"/>
    <row r="11991" s="686" customFormat="1" ht="20.25" customHeight="1"/>
    <row r="11992" s="686" customFormat="1" ht="20.25" customHeight="1"/>
    <row r="11993" s="686" customFormat="1" ht="20.25" customHeight="1"/>
    <row r="11994" s="686" customFormat="1" ht="20.25" customHeight="1"/>
    <row r="11995" s="686" customFormat="1" ht="20.25" customHeight="1"/>
    <row r="11996" s="686" customFormat="1" ht="20.25" customHeight="1"/>
    <row r="11997" s="686" customFormat="1" ht="20.25" customHeight="1"/>
    <row r="11998" s="686" customFormat="1" ht="20.25" customHeight="1"/>
    <row r="11999" s="686" customFormat="1" ht="20.25" customHeight="1"/>
    <row r="12000" s="686" customFormat="1" ht="20.25" customHeight="1"/>
    <row r="12001" s="686" customFormat="1" ht="20.25" customHeight="1"/>
    <row r="12002" s="686" customFormat="1" ht="20.25" customHeight="1"/>
    <row r="12003" s="686" customFormat="1" ht="20.25" customHeight="1"/>
    <row r="12004" s="686" customFormat="1" ht="20.25" customHeight="1"/>
    <row r="12005" s="686" customFormat="1" ht="20.25" customHeight="1"/>
    <row r="12006" s="686" customFormat="1" ht="20.25" customHeight="1"/>
    <row r="12007" s="686" customFormat="1" ht="20.25" customHeight="1"/>
    <row r="12008" s="686" customFormat="1" ht="20.25" customHeight="1"/>
    <row r="12009" s="686" customFormat="1" ht="20.25" customHeight="1"/>
    <row r="12010" s="686" customFormat="1" ht="20.25" customHeight="1"/>
    <row r="12011" s="686" customFormat="1" ht="20.25" customHeight="1"/>
    <row r="12012" s="686" customFormat="1" ht="20.25" customHeight="1"/>
    <row r="12013" s="686" customFormat="1" ht="20.25" customHeight="1"/>
    <row r="12014" s="686" customFormat="1" ht="20.25" customHeight="1"/>
    <row r="12015" s="686" customFormat="1" ht="20.25" customHeight="1"/>
    <row r="12016" s="686" customFormat="1" ht="20.25" customHeight="1"/>
    <row r="12017" s="686" customFormat="1" ht="20.25" customHeight="1"/>
    <row r="12018" s="686" customFormat="1" ht="20.25" customHeight="1"/>
    <row r="12019" s="686" customFormat="1" ht="20.25" customHeight="1"/>
    <row r="12020" s="686" customFormat="1" ht="20.25" customHeight="1"/>
    <row r="12021" s="686" customFormat="1" ht="20.25" customHeight="1"/>
    <row r="12022" s="686" customFormat="1" ht="20.25" customHeight="1"/>
    <row r="12023" s="686" customFormat="1" ht="20.25" customHeight="1"/>
    <row r="12024" s="686" customFormat="1" ht="20.25" customHeight="1"/>
    <row r="12025" s="686" customFormat="1" ht="20.25" customHeight="1"/>
    <row r="12026" s="686" customFormat="1" ht="20.25" customHeight="1"/>
    <row r="12027" s="686" customFormat="1" ht="20.25" customHeight="1"/>
    <row r="12028" s="686" customFormat="1" ht="20.25" customHeight="1"/>
    <row r="12029" s="686" customFormat="1" ht="20.25" customHeight="1"/>
    <row r="12030" s="686" customFormat="1" ht="20.25" customHeight="1"/>
    <row r="12031" s="686" customFormat="1" ht="20.25" customHeight="1"/>
    <row r="12032" s="686" customFormat="1" ht="20.25" customHeight="1"/>
    <row r="12033" s="686" customFormat="1" ht="20.25" customHeight="1"/>
    <row r="12034" s="686" customFormat="1" ht="20.25" customHeight="1"/>
    <row r="12035" s="686" customFormat="1" ht="20.25" customHeight="1"/>
    <row r="12036" s="686" customFormat="1" ht="20.25" customHeight="1"/>
    <row r="12037" s="686" customFormat="1" ht="20.25" customHeight="1"/>
    <row r="12038" s="686" customFormat="1" ht="20.25" customHeight="1"/>
    <row r="12039" s="686" customFormat="1" ht="20.25" customHeight="1"/>
    <row r="12040" s="686" customFormat="1" ht="20.25" customHeight="1"/>
    <row r="12041" s="686" customFormat="1" ht="20.25" customHeight="1"/>
    <row r="12042" s="686" customFormat="1" ht="20.25" customHeight="1"/>
    <row r="12043" s="686" customFormat="1" ht="20.25" customHeight="1"/>
    <row r="12044" s="686" customFormat="1" ht="20.25" customHeight="1"/>
    <row r="12045" s="686" customFormat="1" ht="20.25" customHeight="1"/>
    <row r="12046" s="686" customFormat="1" ht="20.25" customHeight="1"/>
    <row r="12047" s="686" customFormat="1" ht="20.25" customHeight="1"/>
    <row r="12048" s="686" customFormat="1" ht="20.25" customHeight="1"/>
    <row r="12049" s="686" customFormat="1" ht="20.25" customHeight="1"/>
    <row r="12050" s="686" customFormat="1" ht="20.25" customHeight="1"/>
    <row r="12051" s="686" customFormat="1" ht="20.25" customHeight="1"/>
    <row r="12052" s="686" customFormat="1" ht="20.25" customHeight="1"/>
    <row r="12053" s="686" customFormat="1" ht="20.25" customHeight="1"/>
    <row r="12054" s="686" customFormat="1" ht="20.25" customHeight="1"/>
    <row r="12055" s="686" customFormat="1" ht="20.25" customHeight="1"/>
    <row r="12056" s="686" customFormat="1" ht="20.25" customHeight="1"/>
    <row r="12057" s="686" customFormat="1" ht="20.25" customHeight="1"/>
    <row r="12058" s="686" customFormat="1" ht="20.25" customHeight="1"/>
    <row r="12059" s="686" customFormat="1" ht="20.25" customHeight="1"/>
    <row r="12060" s="686" customFormat="1" ht="20.25" customHeight="1"/>
    <row r="12061" s="686" customFormat="1" ht="20.25" customHeight="1"/>
    <row r="12062" s="686" customFormat="1" ht="20.25" customHeight="1"/>
    <row r="12063" s="686" customFormat="1" ht="20.25" customHeight="1"/>
    <row r="12064" s="686" customFormat="1" ht="20.25" customHeight="1"/>
    <row r="12065" s="686" customFormat="1" ht="20.25" customHeight="1"/>
    <row r="12066" s="686" customFormat="1" ht="20.25" customHeight="1"/>
    <row r="12067" s="686" customFormat="1" ht="20.25" customHeight="1"/>
    <row r="12068" s="686" customFormat="1" ht="20.25" customHeight="1"/>
    <row r="12069" s="686" customFormat="1" ht="20.25" customHeight="1"/>
    <row r="12070" s="686" customFormat="1" ht="20.25" customHeight="1"/>
    <row r="12071" s="686" customFormat="1" ht="20.25" customHeight="1"/>
    <row r="12072" s="686" customFormat="1" ht="20.25" customHeight="1"/>
    <row r="12073" s="686" customFormat="1" ht="20.25" customHeight="1"/>
    <row r="12074" s="686" customFormat="1" ht="20.25" customHeight="1"/>
    <row r="12075" s="686" customFormat="1" ht="20.25" customHeight="1"/>
    <row r="12076" s="686" customFormat="1" ht="20.25" customHeight="1"/>
    <row r="12077" s="686" customFormat="1" ht="20.25" customHeight="1"/>
    <row r="12078" s="686" customFormat="1" ht="20.25" customHeight="1"/>
    <row r="12079" s="686" customFormat="1" ht="20.25" customHeight="1"/>
    <row r="12080" s="686" customFormat="1" ht="20.25" customHeight="1"/>
    <row r="12081" s="686" customFormat="1" ht="20.25" customHeight="1"/>
    <row r="12082" s="686" customFormat="1" ht="20.25" customHeight="1"/>
    <row r="12083" s="686" customFormat="1" ht="20.25" customHeight="1"/>
    <row r="12084" s="686" customFormat="1" ht="20.25" customHeight="1"/>
    <row r="12085" s="686" customFormat="1" ht="20.25" customHeight="1"/>
    <row r="12086" s="686" customFormat="1" ht="20.25" customHeight="1"/>
    <row r="12087" s="686" customFormat="1" ht="20.25" customHeight="1"/>
    <row r="12088" s="686" customFormat="1" ht="20.25" customHeight="1"/>
    <row r="12089" s="686" customFormat="1" ht="20.25" customHeight="1"/>
    <row r="12090" s="686" customFormat="1" ht="20.25" customHeight="1"/>
    <row r="12091" s="686" customFormat="1" ht="20.25" customHeight="1"/>
    <row r="12092" s="686" customFormat="1" ht="20.25" customHeight="1"/>
    <row r="12093" s="686" customFormat="1" ht="20.25" customHeight="1"/>
    <row r="12094" s="686" customFormat="1" ht="20.25" customHeight="1"/>
    <row r="12095" s="686" customFormat="1" ht="20.25" customHeight="1"/>
    <row r="12096" s="686" customFormat="1" ht="20.25" customHeight="1"/>
    <row r="12097" s="686" customFormat="1" ht="20.25" customHeight="1"/>
    <row r="12098" s="686" customFormat="1" ht="20.25" customHeight="1"/>
    <row r="12099" s="686" customFormat="1" ht="20.25" customHeight="1"/>
    <row r="12100" s="686" customFormat="1" ht="20.25" customHeight="1"/>
    <row r="12101" s="686" customFormat="1" ht="20.25" customHeight="1"/>
    <row r="12102" s="686" customFormat="1" ht="20.25" customHeight="1"/>
    <row r="12103" s="686" customFormat="1" ht="20.25" customHeight="1"/>
    <row r="12104" s="686" customFormat="1" ht="20.25" customHeight="1"/>
    <row r="12105" s="686" customFormat="1" ht="20.25" customHeight="1"/>
    <row r="12106" s="686" customFormat="1" ht="20.25" customHeight="1"/>
    <row r="12107" s="686" customFormat="1" ht="20.25" customHeight="1"/>
    <row r="12108" s="686" customFormat="1" ht="20.25" customHeight="1"/>
    <row r="12109" s="686" customFormat="1" ht="20.25" customHeight="1"/>
    <row r="12110" s="686" customFormat="1" ht="20.25" customHeight="1"/>
    <row r="12111" s="686" customFormat="1" ht="20.25" customHeight="1"/>
    <row r="12112" s="686" customFormat="1" ht="20.25" customHeight="1"/>
    <row r="12113" s="686" customFormat="1" ht="20.25" customHeight="1"/>
    <row r="12114" s="686" customFormat="1" ht="20.25" customHeight="1"/>
    <row r="12115" s="686" customFormat="1" ht="20.25" customHeight="1"/>
    <row r="12116" s="686" customFormat="1" ht="20.25" customHeight="1"/>
    <row r="12117" s="686" customFormat="1" ht="20.25" customHeight="1"/>
    <row r="12118" s="686" customFormat="1" ht="20.25" customHeight="1"/>
    <row r="12119" s="686" customFormat="1" ht="20.25" customHeight="1"/>
    <row r="12120" s="686" customFormat="1" ht="20.25" customHeight="1"/>
    <row r="12121" s="686" customFormat="1" ht="20.25" customHeight="1"/>
    <row r="12122" s="686" customFormat="1" ht="20.25" customHeight="1"/>
    <row r="12123" s="686" customFormat="1" ht="20.25" customHeight="1"/>
    <row r="12124" s="686" customFormat="1" ht="20.25" customHeight="1"/>
    <row r="12125" s="686" customFormat="1" ht="20.25" customHeight="1"/>
    <row r="12126" s="686" customFormat="1" ht="20.25" customHeight="1"/>
    <row r="12127" s="686" customFormat="1" ht="20.25" customHeight="1"/>
    <row r="12128" s="686" customFormat="1" ht="20.25" customHeight="1"/>
    <row r="12129" s="686" customFormat="1" ht="20.25" customHeight="1"/>
    <row r="12130" s="686" customFormat="1" ht="20.25" customHeight="1"/>
    <row r="12131" s="686" customFormat="1" ht="20.25" customHeight="1"/>
    <row r="12132" s="686" customFormat="1" ht="20.25" customHeight="1"/>
    <row r="12133" s="686" customFormat="1" ht="20.25" customHeight="1"/>
    <row r="12134" s="686" customFormat="1" ht="20.25" customHeight="1"/>
    <row r="12135" s="686" customFormat="1" ht="20.25" customHeight="1"/>
    <row r="12136" s="686" customFormat="1" ht="20.25" customHeight="1"/>
    <row r="12137" s="686" customFormat="1" ht="20.25" customHeight="1"/>
    <row r="12138" s="686" customFormat="1" ht="20.25" customHeight="1"/>
    <row r="12139" s="686" customFormat="1" ht="20.25" customHeight="1"/>
    <row r="12140" s="686" customFormat="1" ht="20.25" customHeight="1"/>
    <row r="12141" s="686" customFormat="1" ht="20.25" customHeight="1"/>
    <row r="12142" s="686" customFormat="1" ht="20.25" customHeight="1"/>
    <row r="12143" s="686" customFormat="1" ht="20.25" customHeight="1"/>
    <row r="12144" s="686" customFormat="1" ht="20.25" customHeight="1"/>
    <row r="12145" s="686" customFormat="1" ht="20.25" customHeight="1"/>
    <row r="12146" s="686" customFormat="1" ht="20.25" customHeight="1"/>
    <row r="12147" s="686" customFormat="1" ht="20.25" customHeight="1"/>
    <row r="12148" s="686" customFormat="1" ht="20.25" customHeight="1"/>
    <row r="12149" s="686" customFormat="1" ht="20.25" customHeight="1"/>
    <row r="12150" s="686" customFormat="1" ht="20.25" customHeight="1"/>
    <row r="12151" s="686" customFormat="1" ht="20.25" customHeight="1"/>
    <row r="12152" s="686" customFormat="1" ht="20.25" customHeight="1"/>
    <row r="12153" s="686" customFormat="1" ht="20.25" customHeight="1"/>
    <row r="12154" s="686" customFormat="1" ht="20.25" customHeight="1"/>
    <row r="12155" s="686" customFormat="1" ht="20.25" customHeight="1"/>
    <row r="12156" s="686" customFormat="1" ht="20.25" customHeight="1"/>
    <row r="12157" s="686" customFormat="1" ht="20.25" customHeight="1"/>
    <row r="12158" s="686" customFormat="1" ht="20.25" customHeight="1"/>
    <row r="12159" s="686" customFormat="1" ht="20.25" customHeight="1"/>
    <row r="12160" s="686" customFormat="1" ht="20.25" customHeight="1"/>
    <row r="12161" s="686" customFormat="1" ht="20.25" customHeight="1"/>
    <row r="12162" s="686" customFormat="1" ht="20.25" customHeight="1"/>
    <row r="12163" s="686" customFormat="1" ht="20.25" customHeight="1"/>
    <row r="12164" s="686" customFormat="1" ht="20.25" customHeight="1"/>
    <row r="12165" s="686" customFormat="1" ht="20.25" customHeight="1"/>
    <row r="12166" s="686" customFormat="1" ht="20.25" customHeight="1"/>
    <row r="12167" s="686" customFormat="1" ht="20.25" customHeight="1"/>
    <row r="12168" s="686" customFormat="1" ht="20.25" customHeight="1"/>
    <row r="12169" s="686" customFormat="1" ht="20.25" customHeight="1"/>
    <row r="12170" s="686" customFormat="1" ht="20.25" customHeight="1"/>
    <row r="12171" s="686" customFormat="1" ht="20.25" customHeight="1"/>
    <row r="12172" s="686" customFormat="1" ht="20.25" customHeight="1"/>
    <row r="12173" s="686" customFormat="1" ht="20.25" customHeight="1"/>
    <row r="12174" s="686" customFormat="1" ht="20.25" customHeight="1"/>
    <row r="12175" s="686" customFormat="1" ht="20.25" customHeight="1"/>
    <row r="12176" s="686" customFormat="1" ht="20.25" customHeight="1"/>
    <row r="12177" s="686" customFormat="1" ht="20.25" customHeight="1"/>
    <row r="12178" s="686" customFormat="1" ht="20.25" customHeight="1"/>
    <row r="12179" s="686" customFormat="1" ht="20.25" customHeight="1"/>
    <row r="12180" s="686" customFormat="1" ht="20.25" customHeight="1"/>
    <row r="12181" s="686" customFormat="1" ht="20.25" customHeight="1"/>
    <row r="12182" s="686" customFormat="1" ht="20.25" customHeight="1"/>
    <row r="12183" s="686" customFormat="1" ht="20.25" customHeight="1"/>
    <row r="12184" s="686" customFormat="1" ht="20.25" customHeight="1"/>
    <row r="12185" s="686" customFormat="1" ht="20.25" customHeight="1"/>
    <row r="12186" s="686" customFormat="1" ht="20.25" customHeight="1"/>
    <row r="12187" s="686" customFormat="1" ht="20.25" customHeight="1"/>
    <row r="12188" s="686" customFormat="1" ht="20.25" customHeight="1"/>
    <row r="12189" s="686" customFormat="1" ht="20.25" customHeight="1"/>
    <row r="12190" s="686" customFormat="1" ht="20.25" customHeight="1"/>
    <row r="12191" s="686" customFormat="1" ht="20.25" customHeight="1"/>
    <row r="12192" s="686" customFormat="1" ht="20.25" customHeight="1"/>
    <row r="12193" s="686" customFormat="1" ht="20.25" customHeight="1"/>
    <row r="12194" s="686" customFormat="1" ht="20.25" customHeight="1"/>
    <row r="12195" s="686" customFormat="1" ht="20.25" customHeight="1"/>
    <row r="12196" s="686" customFormat="1" ht="20.25" customHeight="1"/>
    <row r="12197" s="686" customFormat="1" ht="20.25" customHeight="1"/>
    <row r="12198" s="686" customFormat="1" ht="20.25" customHeight="1"/>
    <row r="12199" s="686" customFormat="1" ht="20.25" customHeight="1"/>
    <row r="12200" s="686" customFormat="1" ht="20.25" customHeight="1"/>
    <row r="12201" s="686" customFormat="1" ht="20.25" customHeight="1"/>
    <row r="12202" s="686" customFormat="1" ht="20.25" customHeight="1"/>
    <row r="12203" s="686" customFormat="1" ht="20.25" customHeight="1"/>
    <row r="12204" s="686" customFormat="1" ht="20.25" customHeight="1"/>
    <row r="12205" s="686" customFormat="1" ht="20.25" customHeight="1"/>
    <row r="12206" s="686" customFormat="1" ht="20.25" customHeight="1"/>
    <row r="12207" s="686" customFormat="1" ht="20.25" customHeight="1"/>
    <row r="12208" s="686" customFormat="1" ht="20.25" customHeight="1"/>
    <row r="12209" s="686" customFormat="1" ht="20.25" customHeight="1"/>
    <row r="12210" s="686" customFormat="1" ht="20.25" customHeight="1"/>
    <row r="12211" s="686" customFormat="1" ht="20.25" customHeight="1"/>
    <row r="12212" s="686" customFormat="1" ht="20.25" customHeight="1"/>
    <row r="12213" s="686" customFormat="1" ht="20.25" customHeight="1"/>
    <row r="12214" s="686" customFormat="1" ht="20.25" customHeight="1"/>
    <row r="12215" s="686" customFormat="1" ht="20.25" customHeight="1"/>
    <row r="12216" s="686" customFormat="1" ht="20.25" customHeight="1"/>
    <row r="12217" s="686" customFormat="1" ht="20.25" customHeight="1"/>
    <row r="12218" s="686" customFormat="1" ht="20.25" customHeight="1"/>
    <row r="12219" s="686" customFormat="1" ht="20.25" customHeight="1"/>
    <row r="12220" s="686" customFormat="1" ht="20.25" customHeight="1"/>
    <row r="12221" s="686" customFormat="1" ht="20.25" customHeight="1"/>
    <row r="12222" s="686" customFormat="1" ht="20.25" customHeight="1"/>
    <row r="12223" s="686" customFormat="1" ht="20.25" customHeight="1"/>
    <row r="12224" s="686" customFormat="1" ht="20.25" customHeight="1"/>
    <row r="12225" s="686" customFormat="1" ht="20.25" customHeight="1"/>
    <row r="12226" s="686" customFormat="1" ht="20.25" customHeight="1"/>
    <row r="12227" s="686" customFormat="1" ht="20.25" customHeight="1"/>
    <row r="12228" s="686" customFormat="1" ht="20.25" customHeight="1"/>
    <row r="12229" s="686" customFormat="1" ht="20.25" customHeight="1"/>
    <row r="12230" s="686" customFormat="1" ht="20.25" customHeight="1"/>
    <row r="12231" s="686" customFormat="1" ht="20.25" customHeight="1"/>
    <row r="12232" s="686" customFormat="1" ht="20.25" customHeight="1"/>
    <row r="12233" s="686" customFormat="1" ht="20.25" customHeight="1"/>
    <row r="12234" s="686" customFormat="1" ht="20.25" customHeight="1"/>
    <row r="12235" s="686" customFormat="1" ht="20.25" customHeight="1"/>
    <row r="12236" s="686" customFormat="1" ht="20.25" customHeight="1"/>
    <row r="12237" s="686" customFormat="1" ht="20.25" customHeight="1"/>
    <row r="12238" s="686" customFormat="1" ht="20.25" customHeight="1"/>
    <row r="12239" s="686" customFormat="1" ht="20.25" customHeight="1"/>
    <row r="12240" s="686" customFormat="1" ht="20.25" customHeight="1"/>
    <row r="12241" s="686" customFormat="1" ht="20.25" customHeight="1"/>
    <row r="12242" s="686" customFormat="1" ht="20.25" customHeight="1"/>
    <row r="12243" s="686" customFormat="1" ht="20.25" customHeight="1"/>
    <row r="12244" s="686" customFormat="1" ht="20.25" customHeight="1"/>
    <row r="12245" s="686" customFormat="1" ht="20.25" customHeight="1"/>
    <row r="12246" s="686" customFormat="1" ht="20.25" customHeight="1"/>
    <row r="12247" s="686" customFormat="1" ht="20.25" customHeight="1"/>
    <row r="12248" s="686" customFormat="1" ht="20.25" customHeight="1"/>
    <row r="12249" s="686" customFormat="1" ht="20.25" customHeight="1"/>
    <row r="12250" s="686" customFormat="1" ht="20.25" customHeight="1"/>
    <row r="12251" s="686" customFormat="1" ht="20.25" customHeight="1"/>
    <row r="12252" s="686" customFormat="1" ht="20.25" customHeight="1"/>
    <row r="12253" s="686" customFormat="1" ht="20.25" customHeight="1"/>
    <row r="12254" s="686" customFormat="1" ht="20.25" customHeight="1"/>
    <row r="12255" s="686" customFormat="1" ht="20.25" customHeight="1"/>
    <row r="12256" s="686" customFormat="1" ht="20.25" customHeight="1"/>
    <row r="12257" s="686" customFormat="1" ht="20.25" customHeight="1"/>
    <row r="12258" s="686" customFormat="1" ht="20.25" customHeight="1"/>
    <row r="12259" s="686" customFormat="1" ht="20.25" customHeight="1"/>
    <row r="12260" s="686" customFormat="1" ht="20.25" customHeight="1"/>
    <row r="12261" s="686" customFormat="1" ht="20.25" customHeight="1"/>
    <row r="12262" s="686" customFormat="1" ht="20.25" customHeight="1"/>
    <row r="12263" s="686" customFormat="1" ht="20.25" customHeight="1"/>
    <row r="12264" s="686" customFormat="1" ht="20.25" customHeight="1"/>
    <row r="12265" s="686" customFormat="1" ht="20.25" customHeight="1"/>
    <row r="12266" s="686" customFormat="1" ht="20.25" customHeight="1"/>
    <row r="12267" s="686" customFormat="1" ht="20.25" customHeight="1"/>
    <row r="12268" s="686" customFormat="1" ht="20.25" customHeight="1"/>
    <row r="12269" s="686" customFormat="1" ht="20.25" customHeight="1"/>
    <row r="12270" s="686" customFormat="1" ht="20.25" customHeight="1"/>
    <row r="12271" s="686" customFormat="1" ht="20.25" customHeight="1"/>
    <row r="12272" s="686" customFormat="1" ht="20.25" customHeight="1"/>
    <row r="12273" s="686" customFormat="1" ht="20.25" customHeight="1"/>
    <row r="12274" s="686" customFormat="1" ht="20.25" customHeight="1"/>
    <row r="12275" s="686" customFormat="1" ht="20.25" customHeight="1"/>
    <row r="12276" s="686" customFormat="1" ht="20.25" customHeight="1"/>
    <row r="12277" s="686" customFormat="1" ht="20.25" customHeight="1"/>
    <row r="12278" s="686" customFormat="1" ht="20.25" customHeight="1"/>
    <row r="12279" s="686" customFormat="1" ht="20.25" customHeight="1"/>
    <row r="12280" s="686" customFormat="1" ht="20.25" customHeight="1"/>
    <row r="12281" s="686" customFormat="1" ht="20.25" customHeight="1"/>
    <row r="12282" s="686" customFormat="1" ht="20.25" customHeight="1"/>
    <row r="12283" s="686" customFormat="1" ht="20.25" customHeight="1"/>
    <row r="12284" s="686" customFormat="1" ht="20.25" customHeight="1"/>
    <row r="12285" s="686" customFormat="1" ht="20.25" customHeight="1"/>
    <row r="12286" s="686" customFormat="1" ht="20.25" customHeight="1"/>
    <row r="12287" s="686" customFormat="1" ht="20.25" customHeight="1"/>
    <row r="12288" s="686" customFormat="1" ht="20.25" customHeight="1"/>
    <row r="12289" s="686" customFormat="1" ht="20.25" customHeight="1"/>
    <row r="12290" s="686" customFormat="1" ht="20.25" customHeight="1"/>
    <row r="12291" s="686" customFormat="1" ht="20.25" customHeight="1"/>
    <row r="12292" s="686" customFormat="1" ht="20.25" customHeight="1"/>
    <row r="12293" s="686" customFormat="1" ht="20.25" customHeight="1"/>
    <row r="12294" s="686" customFormat="1" ht="20.25" customHeight="1"/>
    <row r="12295" s="686" customFormat="1" ht="20.25" customHeight="1"/>
    <row r="12296" s="686" customFormat="1" ht="20.25" customHeight="1"/>
    <row r="12297" s="686" customFormat="1" ht="20.25" customHeight="1"/>
    <row r="12298" s="686" customFormat="1" ht="20.25" customHeight="1"/>
    <row r="12299" s="686" customFormat="1" ht="20.25" customHeight="1"/>
    <row r="12300" s="686" customFormat="1" ht="20.25" customHeight="1"/>
    <row r="12301" s="686" customFormat="1" ht="20.25" customHeight="1"/>
    <row r="12302" s="686" customFormat="1" ht="20.25" customHeight="1"/>
    <row r="12303" s="686" customFormat="1" ht="20.25" customHeight="1"/>
    <row r="12304" s="686" customFormat="1" ht="20.25" customHeight="1"/>
    <row r="12305" s="686" customFormat="1" ht="20.25" customHeight="1"/>
    <row r="12306" s="686" customFormat="1" ht="20.25" customHeight="1"/>
    <row r="12307" s="686" customFormat="1" ht="20.25" customHeight="1"/>
    <row r="12308" s="686" customFormat="1" ht="20.25" customHeight="1"/>
    <row r="12309" s="686" customFormat="1" ht="20.25" customHeight="1"/>
    <row r="12310" s="686" customFormat="1" ht="20.25" customHeight="1"/>
    <row r="12311" s="686" customFormat="1" ht="20.25" customHeight="1"/>
    <row r="12312" s="686" customFormat="1" ht="20.25" customHeight="1"/>
    <row r="12313" s="686" customFormat="1" ht="20.25" customHeight="1"/>
    <row r="12314" s="686" customFormat="1" ht="20.25" customHeight="1"/>
    <row r="12315" s="686" customFormat="1" ht="20.25" customHeight="1"/>
    <row r="12316" s="686" customFormat="1" ht="20.25" customHeight="1"/>
    <row r="12317" s="686" customFormat="1" ht="20.25" customHeight="1"/>
    <row r="12318" s="686" customFormat="1" ht="20.25" customHeight="1"/>
    <row r="12319" s="686" customFormat="1" ht="20.25" customHeight="1"/>
    <row r="12320" s="686" customFormat="1" ht="20.25" customHeight="1"/>
    <row r="12321" s="686" customFormat="1" ht="20.25" customHeight="1"/>
    <row r="12322" s="686" customFormat="1" ht="20.25" customHeight="1"/>
    <row r="12323" s="686" customFormat="1" ht="20.25" customHeight="1"/>
    <row r="12324" s="686" customFormat="1" ht="20.25" customHeight="1"/>
    <row r="12325" s="686" customFormat="1" ht="20.25" customHeight="1"/>
    <row r="12326" s="686" customFormat="1" ht="20.25" customHeight="1"/>
    <row r="12327" s="686" customFormat="1" ht="20.25" customHeight="1"/>
    <row r="12328" s="686" customFormat="1" ht="20.25" customHeight="1"/>
    <row r="12329" s="686" customFormat="1" ht="20.25" customHeight="1"/>
    <row r="12330" s="686" customFormat="1" ht="20.25" customHeight="1"/>
    <row r="12331" s="686" customFormat="1" ht="20.25" customHeight="1"/>
    <row r="12332" s="686" customFormat="1" ht="20.25" customHeight="1"/>
    <row r="12333" s="686" customFormat="1" ht="20.25" customHeight="1"/>
    <row r="12334" s="686" customFormat="1" ht="20.25" customHeight="1"/>
    <row r="12335" s="686" customFormat="1" ht="20.25" customHeight="1"/>
    <row r="12336" s="686" customFormat="1" ht="20.25" customHeight="1"/>
    <row r="12337" s="686" customFormat="1" ht="20.25" customHeight="1"/>
    <row r="12338" s="686" customFormat="1" ht="20.25" customHeight="1"/>
    <row r="12339" s="686" customFormat="1" ht="20.25" customHeight="1"/>
    <row r="12340" s="686" customFormat="1" ht="20.25" customHeight="1"/>
    <row r="12341" s="686" customFormat="1" ht="20.25" customHeight="1"/>
    <row r="12342" s="686" customFormat="1" ht="20.25" customHeight="1"/>
    <row r="12343" s="686" customFormat="1" ht="20.25" customHeight="1"/>
    <row r="12344" s="686" customFormat="1" ht="20.25" customHeight="1"/>
    <row r="12345" s="686" customFormat="1" ht="20.25" customHeight="1"/>
    <row r="12346" s="686" customFormat="1" ht="20.25" customHeight="1"/>
    <row r="12347" s="686" customFormat="1" ht="20.25" customHeight="1"/>
    <row r="12348" s="686" customFormat="1" ht="20.25" customHeight="1"/>
    <row r="12349" s="686" customFormat="1" ht="20.25" customHeight="1"/>
    <row r="12350" s="686" customFormat="1" ht="20.25" customHeight="1"/>
    <row r="12351" s="686" customFormat="1" ht="20.25" customHeight="1"/>
    <row r="12352" s="686" customFormat="1" ht="20.25" customHeight="1"/>
    <row r="12353" s="686" customFormat="1" ht="20.25" customHeight="1"/>
    <row r="12354" s="686" customFormat="1" ht="20.25" customHeight="1"/>
    <row r="12355" s="686" customFormat="1" ht="20.25" customHeight="1"/>
    <row r="12356" s="686" customFormat="1" ht="20.25" customHeight="1"/>
    <row r="12357" s="686" customFormat="1" ht="20.25" customHeight="1"/>
    <row r="12358" s="686" customFormat="1" ht="20.25" customHeight="1"/>
    <row r="12359" s="686" customFormat="1" ht="20.25" customHeight="1"/>
    <row r="12360" s="686" customFormat="1" ht="20.25" customHeight="1"/>
    <row r="12361" s="686" customFormat="1" ht="20.25" customHeight="1"/>
    <row r="12362" s="686" customFormat="1" ht="20.25" customHeight="1"/>
    <row r="12363" s="686" customFormat="1" ht="20.25" customHeight="1"/>
    <row r="12364" s="686" customFormat="1" ht="20.25" customHeight="1"/>
    <row r="12365" s="686" customFormat="1" ht="20.25" customHeight="1"/>
    <row r="12366" s="686" customFormat="1" ht="20.25" customHeight="1"/>
    <row r="12367" s="686" customFormat="1" ht="20.25" customHeight="1"/>
    <row r="12368" s="686" customFormat="1" ht="20.25" customHeight="1"/>
    <row r="12369" s="686" customFormat="1" ht="20.25" customHeight="1"/>
    <row r="12370" s="686" customFormat="1" ht="20.25" customHeight="1"/>
    <row r="12371" s="686" customFormat="1" ht="20.25" customHeight="1"/>
    <row r="12372" s="686" customFormat="1" ht="20.25" customHeight="1"/>
    <row r="12373" s="686" customFormat="1" ht="20.25" customHeight="1"/>
    <row r="12374" s="686" customFormat="1" ht="20.25" customHeight="1"/>
    <row r="12375" s="686" customFormat="1" ht="20.25" customHeight="1"/>
    <row r="12376" s="686" customFormat="1" ht="20.25" customHeight="1"/>
    <row r="12377" s="686" customFormat="1" ht="20.25" customHeight="1"/>
    <row r="12378" s="686" customFormat="1" ht="20.25" customHeight="1"/>
    <row r="12379" s="686" customFormat="1" ht="20.25" customHeight="1"/>
    <row r="12380" s="686" customFormat="1" ht="20.25" customHeight="1"/>
    <row r="12381" s="686" customFormat="1" ht="20.25" customHeight="1"/>
    <row r="12382" s="686" customFormat="1" ht="20.25" customHeight="1"/>
    <row r="12383" s="686" customFormat="1" ht="20.25" customHeight="1"/>
    <row r="12384" s="686" customFormat="1" ht="20.25" customHeight="1"/>
    <row r="12385" s="686" customFormat="1" ht="20.25" customHeight="1"/>
    <row r="12386" s="686" customFormat="1" ht="20.25" customHeight="1"/>
    <row r="12387" s="686" customFormat="1" ht="20.25" customHeight="1"/>
    <row r="12388" s="686" customFormat="1" ht="20.25" customHeight="1"/>
    <row r="12389" s="686" customFormat="1" ht="20.25" customHeight="1"/>
    <row r="12390" s="686" customFormat="1" ht="20.25" customHeight="1"/>
    <row r="12391" s="686" customFormat="1" ht="20.25" customHeight="1"/>
    <row r="12392" s="686" customFormat="1" ht="20.25" customHeight="1"/>
    <row r="12393" s="686" customFormat="1" ht="20.25" customHeight="1"/>
    <row r="12394" s="686" customFormat="1" ht="20.25" customHeight="1"/>
    <row r="12395" s="686" customFormat="1" ht="20.25" customHeight="1"/>
    <row r="12396" s="686" customFormat="1" ht="20.25" customHeight="1"/>
    <row r="12397" s="686" customFormat="1" ht="20.25" customHeight="1"/>
    <row r="12398" s="686" customFormat="1" ht="20.25" customHeight="1"/>
    <row r="12399" s="686" customFormat="1" ht="20.25" customHeight="1"/>
    <row r="12400" s="686" customFormat="1" ht="20.25" customHeight="1"/>
    <row r="12401" s="686" customFormat="1" ht="20.25" customHeight="1"/>
    <row r="12402" s="686" customFormat="1" ht="20.25" customHeight="1"/>
    <row r="12403" s="686" customFormat="1" ht="20.25" customHeight="1"/>
    <row r="12404" s="686" customFormat="1" ht="20.25" customHeight="1"/>
    <row r="12405" s="686" customFormat="1" ht="20.25" customHeight="1"/>
    <row r="12406" s="686" customFormat="1" ht="20.25" customHeight="1"/>
    <row r="12407" s="686" customFormat="1" ht="20.25" customHeight="1"/>
    <row r="12408" s="686" customFormat="1" ht="20.25" customHeight="1"/>
    <row r="12409" s="686" customFormat="1" ht="20.25" customHeight="1"/>
    <row r="12410" s="686" customFormat="1" ht="20.25" customHeight="1"/>
    <row r="12411" s="686" customFormat="1" ht="20.25" customHeight="1"/>
    <row r="12412" s="686" customFormat="1" ht="20.25" customHeight="1"/>
    <row r="12413" s="686" customFormat="1" ht="20.25" customHeight="1"/>
    <row r="12414" s="686" customFormat="1" ht="20.25" customHeight="1"/>
    <row r="12415" s="686" customFormat="1" ht="20.25" customHeight="1"/>
    <row r="12416" s="686" customFormat="1" ht="20.25" customHeight="1"/>
    <row r="12417" s="686" customFormat="1" ht="20.25" customHeight="1"/>
    <row r="12418" s="686" customFormat="1" ht="20.25" customHeight="1"/>
    <row r="12419" s="686" customFormat="1" ht="20.25" customHeight="1"/>
    <row r="12420" s="686" customFormat="1" ht="20.25" customHeight="1"/>
    <row r="12421" s="686" customFormat="1" ht="20.25" customHeight="1"/>
    <row r="12422" s="686" customFormat="1" ht="20.25" customHeight="1"/>
    <row r="12423" s="686" customFormat="1" ht="20.25" customHeight="1"/>
    <row r="12424" s="686" customFormat="1" ht="20.25" customHeight="1"/>
    <row r="12425" s="686" customFormat="1" ht="20.25" customHeight="1"/>
    <row r="12426" s="686" customFormat="1" ht="20.25" customHeight="1"/>
    <row r="12427" s="686" customFormat="1" ht="20.25" customHeight="1"/>
    <row r="12428" s="686" customFormat="1" ht="20.25" customHeight="1"/>
    <row r="12429" s="686" customFormat="1" ht="20.25" customHeight="1"/>
    <row r="12430" s="686" customFormat="1" ht="20.25" customHeight="1"/>
    <row r="12431" s="686" customFormat="1" ht="20.25" customHeight="1"/>
    <row r="12432" s="686" customFormat="1" ht="20.25" customHeight="1"/>
    <row r="12433" s="686" customFormat="1" ht="20.25" customHeight="1"/>
    <row r="12434" s="686" customFormat="1" ht="20.25" customHeight="1"/>
    <row r="12435" s="686" customFormat="1" ht="20.25" customHeight="1"/>
    <row r="12436" s="686" customFormat="1" ht="20.25" customHeight="1"/>
    <row r="12437" s="686" customFormat="1" ht="20.25" customHeight="1"/>
    <row r="12438" s="686" customFormat="1" ht="20.25" customHeight="1"/>
    <row r="12439" s="686" customFormat="1" ht="20.25" customHeight="1"/>
    <row r="12440" s="686" customFormat="1" ht="20.25" customHeight="1"/>
    <row r="12441" s="686" customFormat="1" ht="20.25" customHeight="1"/>
    <row r="12442" s="686" customFormat="1" ht="20.25" customHeight="1"/>
    <row r="12443" s="686" customFormat="1" ht="20.25" customHeight="1"/>
    <row r="12444" s="686" customFormat="1" ht="20.25" customHeight="1"/>
    <row r="12445" s="686" customFormat="1" ht="20.25" customHeight="1"/>
    <row r="12446" s="686" customFormat="1" ht="20.25" customHeight="1"/>
    <row r="12447" s="686" customFormat="1" ht="20.25" customHeight="1"/>
    <row r="12448" s="686" customFormat="1" ht="20.25" customHeight="1"/>
    <row r="12449" s="686" customFormat="1" ht="20.25" customHeight="1"/>
    <row r="12450" s="686" customFormat="1" ht="20.25" customHeight="1"/>
    <row r="12451" s="686" customFormat="1" ht="20.25" customHeight="1"/>
    <row r="12452" s="686" customFormat="1" ht="20.25" customHeight="1"/>
    <row r="12453" s="686" customFormat="1" ht="20.25" customHeight="1"/>
    <row r="12454" s="686" customFormat="1" ht="20.25" customHeight="1"/>
    <row r="12455" s="686" customFormat="1" ht="20.25" customHeight="1"/>
    <row r="12456" s="686" customFormat="1" ht="20.25" customHeight="1"/>
    <row r="12457" s="686" customFormat="1" ht="20.25" customHeight="1"/>
    <row r="12458" s="686" customFormat="1" ht="20.25" customHeight="1"/>
    <row r="12459" s="686" customFormat="1" ht="20.25" customHeight="1"/>
    <row r="12460" s="686" customFormat="1" ht="20.25" customHeight="1"/>
    <row r="12461" s="686" customFormat="1" ht="20.25" customHeight="1"/>
    <row r="12462" s="686" customFormat="1" ht="20.25" customHeight="1"/>
    <row r="12463" s="686" customFormat="1" ht="20.25" customHeight="1"/>
    <row r="12464" s="686" customFormat="1" ht="20.25" customHeight="1"/>
    <row r="12465" s="686" customFormat="1" ht="20.25" customHeight="1"/>
    <row r="12466" s="686" customFormat="1" ht="20.25" customHeight="1"/>
    <row r="12467" s="686" customFormat="1" ht="20.25" customHeight="1"/>
    <row r="12468" s="686" customFormat="1" ht="20.25" customHeight="1"/>
    <row r="12469" s="686" customFormat="1" ht="20.25" customHeight="1"/>
    <row r="12470" s="686" customFormat="1" ht="20.25" customHeight="1"/>
    <row r="12471" s="686" customFormat="1" ht="20.25" customHeight="1"/>
    <row r="12472" s="686" customFormat="1" ht="20.25" customHeight="1"/>
    <row r="12473" s="686" customFormat="1" ht="20.25" customHeight="1"/>
    <row r="12474" s="686" customFormat="1" ht="20.25" customHeight="1"/>
    <row r="12475" s="686" customFormat="1" ht="20.25" customHeight="1"/>
    <row r="12476" s="686" customFormat="1" ht="20.25" customHeight="1"/>
    <row r="12477" s="686" customFormat="1" ht="20.25" customHeight="1"/>
    <row r="12478" s="686" customFormat="1" ht="20.25" customHeight="1"/>
    <row r="12479" s="686" customFormat="1" ht="20.25" customHeight="1"/>
    <row r="12480" s="686" customFormat="1" ht="20.25" customHeight="1"/>
    <row r="12481" s="686" customFormat="1" ht="20.25" customHeight="1"/>
    <row r="12482" s="686" customFormat="1" ht="20.25" customHeight="1"/>
    <row r="12483" s="686" customFormat="1" ht="20.25" customHeight="1"/>
    <row r="12484" s="686" customFormat="1" ht="20.25" customHeight="1"/>
    <row r="12485" s="686" customFormat="1" ht="20.25" customHeight="1"/>
    <row r="12486" s="686" customFormat="1" ht="20.25" customHeight="1"/>
    <row r="12487" s="686" customFormat="1" ht="20.25" customHeight="1"/>
    <row r="12488" s="686" customFormat="1" ht="20.25" customHeight="1"/>
    <row r="12489" s="686" customFormat="1" ht="20.25" customHeight="1"/>
    <row r="12490" s="686" customFormat="1" ht="20.25" customHeight="1"/>
    <row r="12491" s="686" customFormat="1" ht="20.25" customHeight="1"/>
    <row r="12492" s="686" customFormat="1" ht="20.25" customHeight="1"/>
    <row r="12493" s="686" customFormat="1" ht="20.25" customHeight="1"/>
    <row r="12494" s="686" customFormat="1" ht="20.25" customHeight="1"/>
    <row r="12495" s="686" customFormat="1" ht="20.25" customHeight="1"/>
    <row r="12496" s="686" customFormat="1" ht="20.25" customHeight="1"/>
    <row r="12497" s="686" customFormat="1" ht="20.25" customHeight="1"/>
    <row r="12498" s="686" customFormat="1" ht="20.25" customHeight="1"/>
    <row r="12499" s="686" customFormat="1" ht="20.25" customHeight="1"/>
    <row r="12500" s="686" customFormat="1" ht="20.25" customHeight="1"/>
    <row r="12501" s="686" customFormat="1" ht="20.25" customHeight="1"/>
    <row r="12502" s="686" customFormat="1" ht="20.25" customHeight="1"/>
    <row r="12503" s="686" customFormat="1" ht="20.25" customHeight="1"/>
    <row r="12504" s="686" customFormat="1" ht="20.25" customHeight="1"/>
    <row r="12505" s="686" customFormat="1" ht="20.25" customHeight="1"/>
    <row r="12506" s="686" customFormat="1" ht="20.25" customHeight="1"/>
    <row r="12507" s="686" customFormat="1" ht="20.25" customHeight="1"/>
    <row r="12508" s="686" customFormat="1" ht="20.25" customHeight="1"/>
    <row r="12509" s="686" customFormat="1" ht="20.25" customHeight="1"/>
    <row r="12510" s="686" customFormat="1" ht="20.25" customHeight="1"/>
    <row r="12511" s="686" customFormat="1" ht="20.25" customHeight="1"/>
    <row r="12512" s="686" customFormat="1" ht="20.25" customHeight="1"/>
    <row r="12513" s="686" customFormat="1" ht="20.25" customHeight="1"/>
    <row r="12514" s="686" customFormat="1" ht="20.25" customHeight="1"/>
    <row r="12515" s="686" customFormat="1" ht="20.25" customHeight="1"/>
    <row r="12516" s="686" customFormat="1" ht="20.25" customHeight="1"/>
    <row r="12517" s="686" customFormat="1" ht="20.25" customHeight="1"/>
    <row r="12518" s="686" customFormat="1" ht="20.25" customHeight="1"/>
    <row r="12519" s="686" customFormat="1" ht="20.25" customHeight="1"/>
    <row r="12520" s="686" customFormat="1" ht="20.25" customHeight="1"/>
    <row r="12521" s="686" customFormat="1" ht="20.25" customHeight="1"/>
    <row r="12522" s="686" customFormat="1" ht="20.25" customHeight="1"/>
    <row r="12523" s="686" customFormat="1" ht="20.25" customHeight="1"/>
    <row r="12524" s="686" customFormat="1" ht="20.25" customHeight="1"/>
    <row r="12525" s="686" customFormat="1" ht="20.25" customHeight="1"/>
    <row r="12526" s="686" customFormat="1" ht="20.25" customHeight="1"/>
    <row r="12527" s="686" customFormat="1" ht="20.25" customHeight="1"/>
    <row r="12528" s="686" customFormat="1" ht="20.25" customHeight="1"/>
    <row r="12529" s="686" customFormat="1" ht="20.25" customHeight="1"/>
    <row r="12530" s="686" customFormat="1" ht="20.25" customHeight="1"/>
    <row r="12531" s="686" customFormat="1" ht="20.25" customHeight="1"/>
    <row r="12532" s="686" customFormat="1" ht="20.25" customHeight="1"/>
    <row r="12533" s="686" customFormat="1" ht="20.25" customHeight="1"/>
    <row r="12534" s="686" customFormat="1" ht="20.25" customHeight="1"/>
    <row r="12535" s="686" customFormat="1" ht="20.25" customHeight="1"/>
    <row r="12536" s="686" customFormat="1" ht="20.25" customHeight="1"/>
    <row r="12537" s="686" customFormat="1" ht="20.25" customHeight="1"/>
    <row r="12538" s="686" customFormat="1" ht="20.25" customHeight="1"/>
    <row r="12539" s="686" customFormat="1" ht="20.25" customHeight="1"/>
    <row r="12540" s="686" customFormat="1" ht="20.25" customHeight="1"/>
    <row r="12541" s="686" customFormat="1" ht="20.25" customHeight="1"/>
    <row r="12542" s="686" customFormat="1" ht="20.25" customHeight="1"/>
    <row r="12543" s="686" customFormat="1" ht="20.25" customHeight="1"/>
    <row r="12544" s="686" customFormat="1" ht="20.25" customHeight="1"/>
    <row r="12545" s="686" customFormat="1" ht="20.25" customHeight="1"/>
    <row r="12546" s="686" customFormat="1" ht="20.25" customHeight="1"/>
    <row r="12547" s="686" customFormat="1" ht="20.25" customHeight="1"/>
    <row r="12548" s="686" customFormat="1" ht="20.25" customHeight="1"/>
    <row r="12549" s="686" customFormat="1" ht="20.25" customHeight="1"/>
    <row r="12550" s="686" customFormat="1" ht="20.25" customHeight="1"/>
    <row r="12551" s="686" customFormat="1" ht="20.25" customHeight="1"/>
    <row r="12552" s="686" customFormat="1" ht="20.25" customHeight="1"/>
    <row r="12553" s="686" customFormat="1" ht="20.25" customHeight="1"/>
    <row r="12554" s="686" customFormat="1" ht="20.25" customHeight="1"/>
    <row r="12555" s="686" customFormat="1" ht="20.25" customHeight="1"/>
    <row r="12556" s="686" customFormat="1" ht="20.25" customHeight="1"/>
    <row r="12557" s="686" customFormat="1" ht="20.25" customHeight="1"/>
    <row r="12558" s="686" customFormat="1" ht="20.25" customHeight="1"/>
    <row r="12559" s="686" customFormat="1" ht="20.25" customHeight="1"/>
    <row r="12560" s="686" customFormat="1" ht="20.25" customHeight="1"/>
    <row r="12561" s="686" customFormat="1" ht="20.25" customHeight="1"/>
    <row r="12562" s="686" customFormat="1" ht="20.25" customHeight="1"/>
    <row r="12563" s="686" customFormat="1" ht="20.25" customHeight="1"/>
    <row r="12564" s="686" customFormat="1" ht="20.25" customHeight="1"/>
    <row r="12565" s="686" customFormat="1" ht="20.25" customHeight="1"/>
    <row r="12566" s="686" customFormat="1" ht="20.25" customHeight="1"/>
    <row r="12567" s="686" customFormat="1" ht="20.25" customHeight="1"/>
    <row r="12568" s="686" customFormat="1" ht="20.25" customHeight="1"/>
    <row r="12569" s="686" customFormat="1" ht="20.25" customHeight="1"/>
    <row r="12570" s="686" customFormat="1" ht="20.25" customHeight="1"/>
    <row r="12571" s="686" customFormat="1" ht="20.25" customHeight="1"/>
    <row r="12572" s="686" customFormat="1" ht="20.25" customHeight="1"/>
    <row r="12573" s="686" customFormat="1" ht="20.25" customHeight="1"/>
    <row r="12574" s="686" customFormat="1" ht="20.25" customHeight="1"/>
    <row r="12575" s="686" customFormat="1" ht="20.25" customHeight="1"/>
    <row r="12576" s="686" customFormat="1" ht="20.25" customHeight="1"/>
    <row r="12577" s="686" customFormat="1" ht="20.25" customHeight="1"/>
    <row r="12578" s="686" customFormat="1" ht="20.25" customHeight="1"/>
    <row r="12579" s="686" customFormat="1" ht="20.25" customHeight="1"/>
    <row r="12580" s="686" customFormat="1" ht="20.25" customHeight="1"/>
    <row r="12581" s="686" customFormat="1" ht="20.25" customHeight="1"/>
    <row r="12582" s="686" customFormat="1" ht="20.25" customHeight="1"/>
    <row r="12583" s="686" customFormat="1" ht="20.25" customHeight="1"/>
    <row r="12584" s="686" customFormat="1" ht="20.25" customHeight="1"/>
    <row r="12585" s="686" customFormat="1" ht="20.25" customHeight="1"/>
    <row r="12586" s="686" customFormat="1" ht="20.25" customHeight="1"/>
    <row r="12587" s="686" customFormat="1" ht="20.25" customHeight="1"/>
    <row r="12588" s="686" customFormat="1" ht="20.25" customHeight="1"/>
    <row r="12589" s="686" customFormat="1" ht="20.25" customHeight="1"/>
    <row r="12590" s="686" customFormat="1" ht="20.25" customHeight="1"/>
    <row r="12591" s="686" customFormat="1" ht="20.25" customHeight="1"/>
    <row r="12592" s="686" customFormat="1" ht="20.25" customHeight="1"/>
    <row r="12593" s="686" customFormat="1" ht="20.25" customHeight="1"/>
    <row r="12594" s="686" customFormat="1" ht="20.25" customHeight="1"/>
    <row r="12595" s="686" customFormat="1" ht="20.25" customHeight="1"/>
    <row r="12596" s="686" customFormat="1" ht="20.25" customHeight="1"/>
    <row r="12597" s="686" customFormat="1" ht="20.25" customHeight="1"/>
    <row r="12598" s="686" customFormat="1" ht="20.25" customHeight="1"/>
    <row r="12599" s="686" customFormat="1" ht="20.25" customHeight="1"/>
    <row r="12600" s="686" customFormat="1" ht="20.25" customHeight="1"/>
    <row r="12601" s="686" customFormat="1" ht="20.25" customHeight="1"/>
    <row r="12602" s="686" customFormat="1" ht="20.25" customHeight="1"/>
    <row r="12603" s="686" customFormat="1" ht="20.25" customHeight="1"/>
    <row r="12604" s="686" customFormat="1" ht="20.25" customHeight="1"/>
    <row r="12605" s="686" customFormat="1" ht="20.25" customHeight="1"/>
    <row r="12606" s="686" customFormat="1" ht="20.25" customHeight="1"/>
    <row r="12607" s="686" customFormat="1" ht="20.25" customHeight="1"/>
    <row r="12608" s="686" customFormat="1" ht="20.25" customHeight="1"/>
    <row r="12609" s="686" customFormat="1" ht="20.25" customHeight="1"/>
    <row r="12610" s="686" customFormat="1" ht="20.25" customHeight="1"/>
    <row r="12611" s="686" customFormat="1" ht="20.25" customHeight="1"/>
    <row r="12612" s="686" customFormat="1" ht="20.25" customHeight="1"/>
    <row r="12613" s="686" customFormat="1" ht="20.25" customHeight="1"/>
    <row r="12614" s="686" customFormat="1" ht="20.25" customHeight="1"/>
    <row r="12615" s="686" customFormat="1" ht="20.25" customHeight="1"/>
    <row r="12616" s="686" customFormat="1" ht="20.25" customHeight="1"/>
    <row r="12617" s="686" customFormat="1" ht="20.25" customHeight="1"/>
    <row r="12618" s="686" customFormat="1" ht="20.25" customHeight="1"/>
    <row r="12619" s="686" customFormat="1" ht="20.25" customHeight="1"/>
    <row r="12620" s="686" customFormat="1" ht="20.25" customHeight="1"/>
    <row r="12621" s="686" customFormat="1" ht="20.25" customHeight="1"/>
    <row r="12622" s="686" customFormat="1" ht="20.25" customHeight="1"/>
    <row r="12623" s="686" customFormat="1" ht="20.25" customHeight="1"/>
    <row r="12624" s="686" customFormat="1" ht="20.25" customHeight="1"/>
    <row r="12625" s="686" customFormat="1" ht="20.25" customHeight="1"/>
    <row r="12626" s="686" customFormat="1" ht="20.25" customHeight="1"/>
    <row r="12627" s="686" customFormat="1" ht="20.25" customHeight="1"/>
    <row r="12628" s="686" customFormat="1" ht="20.25" customHeight="1"/>
    <row r="12629" s="686" customFormat="1" ht="20.25" customHeight="1"/>
    <row r="12630" s="686" customFormat="1" ht="20.25" customHeight="1"/>
    <row r="12631" s="686" customFormat="1" ht="20.25" customHeight="1"/>
    <row r="12632" s="686" customFormat="1" ht="20.25" customHeight="1"/>
    <row r="12633" s="686" customFormat="1" ht="20.25" customHeight="1"/>
    <row r="12634" s="686" customFormat="1" ht="20.25" customHeight="1"/>
    <row r="12635" s="686" customFormat="1" ht="20.25" customHeight="1"/>
    <row r="12636" s="686" customFormat="1" ht="20.25" customHeight="1"/>
    <row r="12637" s="686" customFormat="1" ht="20.25" customHeight="1"/>
    <row r="12638" s="686" customFormat="1" ht="20.25" customHeight="1"/>
    <row r="12639" s="686" customFormat="1" ht="20.25" customHeight="1"/>
    <row r="12640" s="686" customFormat="1" ht="20.25" customHeight="1"/>
    <row r="12641" s="686" customFormat="1" ht="20.25" customHeight="1"/>
    <row r="12642" s="686" customFormat="1" ht="20.25" customHeight="1"/>
    <row r="12643" s="686" customFormat="1" ht="20.25" customHeight="1"/>
    <row r="12644" s="686" customFormat="1" ht="20.25" customHeight="1"/>
    <row r="12645" s="686" customFormat="1" ht="20.25" customHeight="1"/>
    <row r="12646" s="686" customFormat="1" ht="20.25" customHeight="1"/>
    <row r="12647" s="686" customFormat="1" ht="20.25" customHeight="1"/>
    <row r="12648" s="686" customFormat="1" ht="20.25" customHeight="1"/>
    <row r="12649" s="686" customFormat="1" ht="20.25" customHeight="1"/>
    <row r="12650" s="686" customFormat="1" ht="20.25" customHeight="1"/>
    <row r="12651" s="686" customFormat="1" ht="20.25" customHeight="1"/>
    <row r="12652" s="686" customFormat="1" ht="20.25" customHeight="1"/>
    <row r="12653" s="686" customFormat="1" ht="20.25" customHeight="1"/>
    <row r="12654" s="686" customFormat="1" ht="20.25" customHeight="1"/>
    <row r="12655" s="686" customFormat="1" ht="20.25" customHeight="1"/>
    <row r="12656" s="686" customFormat="1" ht="20.25" customHeight="1"/>
    <row r="12657" s="686" customFormat="1" ht="20.25" customHeight="1"/>
    <row r="12658" s="686" customFormat="1" ht="20.25" customHeight="1"/>
    <row r="12659" s="686" customFormat="1" ht="20.25" customHeight="1"/>
    <row r="12660" s="686" customFormat="1" ht="20.25" customHeight="1"/>
    <row r="12661" s="686" customFormat="1" ht="20.25" customHeight="1"/>
    <row r="12662" s="686" customFormat="1" ht="20.25" customHeight="1"/>
    <row r="12663" s="686" customFormat="1" ht="20.25" customHeight="1"/>
    <row r="12664" s="686" customFormat="1" ht="20.25" customHeight="1"/>
    <row r="12665" s="686" customFormat="1" ht="20.25" customHeight="1"/>
    <row r="12666" s="686" customFormat="1" ht="20.25" customHeight="1"/>
    <row r="12667" s="686" customFormat="1" ht="20.25" customHeight="1"/>
    <row r="12668" s="686" customFormat="1" ht="20.25" customHeight="1"/>
    <row r="12669" s="686" customFormat="1" ht="20.25" customHeight="1"/>
    <row r="12670" s="686" customFormat="1" ht="20.25" customHeight="1"/>
    <row r="12671" s="686" customFormat="1" ht="20.25" customHeight="1"/>
    <row r="12672" s="686" customFormat="1" ht="20.25" customHeight="1"/>
    <row r="12673" s="686" customFormat="1" ht="20.25" customHeight="1"/>
    <row r="12674" s="686" customFormat="1" ht="20.25" customHeight="1"/>
    <row r="12675" s="686" customFormat="1" ht="20.25" customHeight="1"/>
    <row r="12676" s="686" customFormat="1" ht="20.25" customHeight="1"/>
    <row r="12677" s="686" customFormat="1" ht="20.25" customHeight="1"/>
    <row r="12678" s="686" customFormat="1" ht="20.25" customHeight="1"/>
    <row r="12679" s="686" customFormat="1" ht="20.25" customHeight="1"/>
    <row r="12680" s="686" customFormat="1" ht="20.25" customHeight="1"/>
    <row r="12681" s="686" customFormat="1" ht="20.25" customHeight="1"/>
    <row r="12682" s="686" customFormat="1" ht="20.25" customHeight="1"/>
    <row r="12683" s="686" customFormat="1" ht="20.25" customHeight="1"/>
    <row r="12684" s="686" customFormat="1" ht="20.25" customHeight="1"/>
    <row r="12685" s="686" customFormat="1" ht="20.25" customHeight="1"/>
    <row r="12686" s="686" customFormat="1" ht="20.25" customHeight="1"/>
    <row r="12687" s="686" customFormat="1" ht="20.25" customHeight="1"/>
    <row r="12688" s="686" customFormat="1" ht="20.25" customHeight="1"/>
    <row r="12689" s="686" customFormat="1" ht="20.25" customHeight="1"/>
    <row r="12690" s="686" customFormat="1" ht="20.25" customHeight="1"/>
    <row r="12691" s="686" customFormat="1" ht="20.25" customHeight="1"/>
    <row r="12692" s="686" customFormat="1" ht="20.25" customHeight="1"/>
    <row r="12693" s="686" customFormat="1" ht="20.25" customHeight="1"/>
    <row r="12694" s="686" customFormat="1" ht="20.25" customHeight="1"/>
    <row r="12695" s="686" customFormat="1" ht="20.25" customHeight="1"/>
    <row r="12696" s="686" customFormat="1" ht="20.25" customHeight="1"/>
    <row r="12697" s="686" customFormat="1" ht="20.25" customHeight="1"/>
    <row r="12698" s="686" customFormat="1" ht="20.25" customHeight="1"/>
    <row r="12699" s="686" customFormat="1" ht="20.25" customHeight="1"/>
    <row r="12700" s="686" customFormat="1" ht="20.25" customHeight="1"/>
    <row r="12701" s="686" customFormat="1" ht="20.25" customHeight="1"/>
    <row r="12702" s="686" customFormat="1" ht="20.25" customHeight="1"/>
    <row r="12703" s="686" customFormat="1" ht="20.25" customHeight="1"/>
    <row r="12704" s="686" customFormat="1" ht="20.25" customHeight="1"/>
    <row r="12705" s="686" customFormat="1" ht="20.25" customHeight="1"/>
    <row r="12706" s="686" customFormat="1" ht="20.25" customHeight="1"/>
    <row r="12707" s="686" customFormat="1" ht="20.25" customHeight="1"/>
    <row r="12708" s="686" customFormat="1" ht="20.25" customHeight="1"/>
    <row r="12709" s="686" customFormat="1" ht="20.25" customHeight="1"/>
    <row r="12710" s="686" customFormat="1" ht="20.25" customHeight="1"/>
    <row r="12711" s="686" customFormat="1" ht="20.25" customHeight="1"/>
    <row r="12712" s="686" customFormat="1" ht="20.25" customHeight="1"/>
    <row r="12713" s="686" customFormat="1" ht="20.25" customHeight="1"/>
    <row r="12714" s="686" customFormat="1" ht="20.25" customHeight="1"/>
    <row r="12715" s="686" customFormat="1" ht="20.25" customHeight="1"/>
    <row r="12716" s="686" customFormat="1" ht="20.25" customHeight="1"/>
    <row r="12717" s="686" customFormat="1" ht="20.25" customHeight="1"/>
    <row r="12718" s="686" customFormat="1" ht="20.25" customHeight="1"/>
    <row r="12719" s="686" customFormat="1" ht="20.25" customHeight="1"/>
    <row r="12720" s="686" customFormat="1" ht="20.25" customHeight="1"/>
    <row r="12721" s="686" customFormat="1" ht="20.25" customHeight="1"/>
    <row r="12722" s="686" customFormat="1" ht="20.25" customHeight="1"/>
    <row r="12723" s="686" customFormat="1" ht="20.25" customHeight="1"/>
    <row r="12724" s="686" customFormat="1" ht="20.25" customHeight="1"/>
    <row r="12725" s="686" customFormat="1" ht="20.25" customHeight="1"/>
    <row r="12726" s="686" customFormat="1" ht="20.25" customHeight="1"/>
    <row r="12727" s="686" customFormat="1" ht="20.25" customHeight="1"/>
    <row r="12728" s="686" customFormat="1" ht="20.25" customHeight="1"/>
    <row r="12729" s="686" customFormat="1" ht="20.25" customHeight="1"/>
    <row r="12730" s="686" customFormat="1" ht="20.25" customHeight="1"/>
    <row r="12731" s="686" customFormat="1" ht="20.25" customHeight="1"/>
    <row r="12732" s="686" customFormat="1" ht="20.25" customHeight="1"/>
    <row r="12733" s="686" customFormat="1" ht="20.25" customHeight="1"/>
    <row r="12734" s="686" customFormat="1" ht="20.25" customHeight="1"/>
    <row r="12735" s="686" customFormat="1" ht="20.25" customHeight="1"/>
    <row r="12736" s="686" customFormat="1" ht="20.25" customHeight="1"/>
    <row r="12737" s="686" customFormat="1" ht="20.25" customHeight="1"/>
    <row r="12738" s="686" customFormat="1" ht="20.25" customHeight="1"/>
    <row r="12739" s="686" customFormat="1" ht="20.25" customHeight="1"/>
    <row r="12740" s="686" customFormat="1" ht="20.25" customHeight="1"/>
    <row r="12741" s="686" customFormat="1" ht="20.25" customHeight="1"/>
    <row r="12742" s="686" customFormat="1" ht="20.25" customHeight="1"/>
    <row r="12743" s="686" customFormat="1" ht="20.25" customHeight="1"/>
    <row r="12744" s="686" customFormat="1" ht="20.25" customHeight="1"/>
    <row r="12745" s="686" customFormat="1" ht="20.25" customHeight="1"/>
    <row r="12746" s="686" customFormat="1" ht="20.25" customHeight="1"/>
    <row r="12747" s="686" customFormat="1" ht="20.25" customHeight="1"/>
    <row r="12748" s="686" customFormat="1" ht="20.25" customHeight="1"/>
    <row r="12749" s="686" customFormat="1" ht="20.25" customHeight="1"/>
    <row r="12750" s="686" customFormat="1" ht="20.25" customHeight="1"/>
    <row r="12751" s="686" customFormat="1" ht="20.25" customHeight="1"/>
    <row r="12752" s="686" customFormat="1" ht="20.25" customHeight="1"/>
    <row r="12753" s="686" customFormat="1" ht="20.25" customHeight="1"/>
    <row r="12754" s="686" customFormat="1" ht="20.25" customHeight="1"/>
    <row r="12755" s="686" customFormat="1" ht="20.25" customHeight="1"/>
    <row r="12756" s="686" customFormat="1" ht="20.25" customHeight="1"/>
    <row r="12757" s="686" customFormat="1" ht="20.25" customHeight="1"/>
    <row r="12758" s="686" customFormat="1" ht="20.25" customHeight="1"/>
    <row r="12759" s="686" customFormat="1" ht="20.25" customHeight="1"/>
    <row r="12760" s="686" customFormat="1" ht="20.25" customHeight="1"/>
    <row r="12761" s="686" customFormat="1" ht="20.25" customHeight="1"/>
    <row r="12762" s="686" customFormat="1" ht="20.25" customHeight="1"/>
    <row r="12763" s="686" customFormat="1" ht="20.25" customHeight="1"/>
    <row r="12764" s="686" customFormat="1" ht="20.25" customHeight="1"/>
    <row r="12765" s="686" customFormat="1" ht="20.25" customHeight="1"/>
    <row r="12766" s="686" customFormat="1" ht="20.25" customHeight="1"/>
    <row r="12767" s="686" customFormat="1" ht="20.25" customHeight="1"/>
    <row r="12768" s="686" customFormat="1" ht="20.25" customHeight="1"/>
    <row r="12769" s="686" customFormat="1" ht="20.25" customHeight="1"/>
    <row r="12770" s="686" customFormat="1" ht="20.25" customHeight="1"/>
    <row r="12771" s="686" customFormat="1" ht="20.25" customHeight="1"/>
    <row r="12772" s="686" customFormat="1" ht="20.25" customHeight="1"/>
    <row r="12773" s="686" customFormat="1" ht="20.25" customHeight="1"/>
    <row r="12774" s="686" customFormat="1" ht="20.25" customHeight="1"/>
    <row r="12775" s="686" customFormat="1" ht="20.25" customHeight="1"/>
    <row r="12776" s="686" customFormat="1" ht="20.25" customHeight="1"/>
    <row r="12777" s="686" customFormat="1" ht="20.25" customHeight="1"/>
    <row r="12778" s="686" customFormat="1" ht="20.25" customHeight="1"/>
    <row r="12779" s="686" customFormat="1" ht="20.25" customHeight="1"/>
    <row r="12780" s="686" customFormat="1" ht="20.25" customHeight="1"/>
    <row r="12781" s="686" customFormat="1" ht="20.25" customHeight="1"/>
    <row r="12782" s="686" customFormat="1" ht="20.25" customHeight="1"/>
    <row r="12783" s="686" customFormat="1" ht="20.25" customHeight="1"/>
    <row r="12784" s="686" customFormat="1" ht="20.25" customHeight="1"/>
    <row r="12785" s="686" customFormat="1" ht="20.25" customHeight="1"/>
    <row r="12786" s="686" customFormat="1" ht="20.25" customHeight="1"/>
    <row r="12787" s="686" customFormat="1" ht="20.25" customHeight="1"/>
    <row r="12788" s="686" customFormat="1" ht="20.25" customHeight="1"/>
    <row r="12789" s="686" customFormat="1" ht="20.25" customHeight="1"/>
    <row r="12790" s="686" customFormat="1" ht="20.25" customHeight="1"/>
    <row r="12791" s="686" customFormat="1" ht="20.25" customHeight="1"/>
    <row r="12792" s="686" customFormat="1" ht="20.25" customHeight="1"/>
    <row r="12793" s="686" customFormat="1" ht="20.25" customHeight="1"/>
    <row r="12794" s="686" customFormat="1" ht="20.25" customHeight="1"/>
    <row r="12795" s="686" customFormat="1" ht="20.25" customHeight="1"/>
    <row r="12796" s="686" customFormat="1" ht="20.25" customHeight="1"/>
    <row r="12797" s="686" customFormat="1" ht="20.25" customHeight="1"/>
    <row r="12798" s="686" customFormat="1" ht="20.25" customHeight="1"/>
    <row r="12799" s="686" customFormat="1" ht="20.25" customHeight="1"/>
    <row r="12800" s="686" customFormat="1" ht="20.25" customHeight="1"/>
    <row r="12801" s="686" customFormat="1" ht="20.25" customHeight="1"/>
    <row r="12802" s="686" customFormat="1" ht="20.25" customHeight="1"/>
    <row r="12803" s="686" customFormat="1" ht="20.25" customHeight="1"/>
    <row r="12804" s="686" customFormat="1" ht="20.25" customHeight="1"/>
    <row r="12805" s="686" customFormat="1" ht="20.25" customHeight="1"/>
    <row r="12806" s="686" customFormat="1" ht="20.25" customHeight="1"/>
    <row r="12807" s="686" customFormat="1" ht="20.25" customHeight="1"/>
    <row r="12808" s="686" customFormat="1" ht="20.25" customHeight="1"/>
    <row r="12809" s="686" customFormat="1" ht="20.25" customHeight="1"/>
    <row r="12810" s="686" customFormat="1" ht="20.25" customHeight="1"/>
    <row r="12811" s="686" customFormat="1" ht="20.25" customHeight="1"/>
    <row r="12812" s="686" customFormat="1" ht="20.25" customHeight="1"/>
    <row r="12813" s="686" customFormat="1" ht="20.25" customHeight="1"/>
    <row r="12814" s="686" customFormat="1" ht="20.25" customHeight="1"/>
    <row r="12815" s="686" customFormat="1" ht="20.25" customHeight="1"/>
    <row r="12816" s="686" customFormat="1" ht="20.25" customHeight="1"/>
    <row r="12817" s="686" customFormat="1" ht="20.25" customHeight="1"/>
    <row r="12818" s="686" customFormat="1" ht="20.25" customHeight="1"/>
    <row r="12819" s="686" customFormat="1" ht="20.25" customHeight="1"/>
    <row r="12820" s="686" customFormat="1" ht="20.25" customHeight="1"/>
    <row r="12821" s="686" customFormat="1" ht="20.25" customHeight="1"/>
    <row r="12822" s="686" customFormat="1" ht="20.25" customHeight="1"/>
    <row r="12823" s="686" customFormat="1" ht="20.25" customHeight="1"/>
    <row r="12824" s="686" customFormat="1" ht="20.25" customHeight="1"/>
    <row r="12825" s="686" customFormat="1" ht="20.25" customHeight="1"/>
    <row r="12826" s="686" customFormat="1" ht="20.25" customHeight="1"/>
    <row r="12827" s="686" customFormat="1" ht="20.25" customHeight="1"/>
    <row r="12828" s="686" customFormat="1" ht="20.25" customHeight="1"/>
    <row r="12829" s="686" customFormat="1" ht="20.25" customHeight="1"/>
    <row r="12830" s="686" customFormat="1" ht="20.25" customHeight="1"/>
    <row r="12831" s="686" customFormat="1" ht="20.25" customHeight="1"/>
    <row r="12832" s="686" customFormat="1" ht="20.25" customHeight="1"/>
    <row r="12833" s="686" customFormat="1" ht="20.25" customHeight="1"/>
    <row r="12834" s="686" customFormat="1" ht="20.25" customHeight="1"/>
    <row r="12835" s="686" customFormat="1" ht="20.25" customHeight="1"/>
    <row r="12836" s="686" customFormat="1" ht="20.25" customHeight="1"/>
    <row r="12837" s="686" customFormat="1" ht="20.25" customHeight="1"/>
    <row r="12838" s="686" customFormat="1" ht="20.25" customHeight="1"/>
    <row r="12839" s="686" customFormat="1" ht="20.25" customHeight="1"/>
    <row r="12840" s="686" customFormat="1" ht="20.25" customHeight="1"/>
    <row r="12841" s="686" customFormat="1" ht="20.25" customHeight="1"/>
    <row r="12842" s="686" customFormat="1" ht="20.25" customHeight="1"/>
    <row r="12843" s="686" customFormat="1" ht="20.25" customHeight="1"/>
    <row r="12844" s="686" customFormat="1" ht="20.25" customHeight="1"/>
    <row r="12845" s="686" customFormat="1" ht="20.25" customHeight="1"/>
    <row r="12846" s="686" customFormat="1" ht="20.25" customHeight="1"/>
    <row r="12847" s="686" customFormat="1" ht="20.25" customHeight="1"/>
    <row r="12848" s="686" customFormat="1" ht="20.25" customHeight="1"/>
    <row r="12849" s="686" customFormat="1" ht="20.25" customHeight="1"/>
    <row r="12850" s="686" customFormat="1" ht="20.25" customHeight="1"/>
    <row r="12851" s="686" customFormat="1" ht="20.25" customHeight="1"/>
    <row r="12852" s="686" customFormat="1" ht="20.25" customHeight="1"/>
    <row r="12853" s="686" customFormat="1" ht="20.25" customHeight="1"/>
    <row r="12854" s="686" customFormat="1" ht="20.25" customHeight="1"/>
    <row r="12855" s="686" customFormat="1" ht="20.25" customHeight="1"/>
    <row r="12856" s="686" customFormat="1" ht="20.25" customHeight="1"/>
    <row r="12857" s="686" customFormat="1" ht="20.25" customHeight="1"/>
    <row r="12858" s="686" customFormat="1" ht="20.25" customHeight="1"/>
    <row r="12859" s="686" customFormat="1" ht="20.25" customHeight="1"/>
    <row r="12860" s="686" customFormat="1" ht="20.25" customHeight="1"/>
    <row r="12861" s="686" customFormat="1" ht="20.25" customHeight="1"/>
    <row r="12862" s="686" customFormat="1" ht="20.25" customHeight="1"/>
    <row r="12863" s="686" customFormat="1" ht="20.25" customHeight="1"/>
    <row r="12864" s="686" customFormat="1" ht="20.25" customHeight="1"/>
    <row r="12865" s="686" customFormat="1" ht="20.25" customHeight="1"/>
    <row r="12866" s="686" customFormat="1" ht="20.25" customHeight="1"/>
    <row r="12867" s="686" customFormat="1" ht="20.25" customHeight="1"/>
    <row r="12868" s="686" customFormat="1" ht="20.25" customHeight="1"/>
    <row r="12869" s="686" customFormat="1" ht="20.25" customHeight="1"/>
    <row r="12870" s="686" customFormat="1" ht="20.25" customHeight="1"/>
    <row r="12871" s="686" customFormat="1" ht="20.25" customHeight="1"/>
    <row r="12872" s="686" customFormat="1" ht="20.25" customHeight="1"/>
    <row r="12873" s="686" customFormat="1" ht="20.25" customHeight="1"/>
    <row r="12874" s="686" customFormat="1" ht="20.25" customHeight="1"/>
    <row r="12875" s="686" customFormat="1" ht="20.25" customHeight="1"/>
    <row r="12876" s="686" customFormat="1" ht="20.25" customHeight="1"/>
    <row r="12877" s="686" customFormat="1" ht="20.25" customHeight="1"/>
    <row r="12878" s="686" customFormat="1" ht="20.25" customHeight="1"/>
    <row r="12879" s="686" customFormat="1" ht="20.25" customHeight="1"/>
    <row r="12880" s="686" customFormat="1" ht="20.25" customHeight="1"/>
    <row r="12881" s="686" customFormat="1" ht="20.25" customHeight="1"/>
    <row r="12882" s="686" customFormat="1" ht="20.25" customHeight="1"/>
    <row r="12883" s="686" customFormat="1" ht="20.25" customHeight="1"/>
    <row r="12884" s="686" customFormat="1" ht="20.25" customHeight="1"/>
    <row r="12885" s="686" customFormat="1" ht="20.25" customHeight="1"/>
    <row r="12886" s="686" customFormat="1" ht="20.25" customHeight="1"/>
    <row r="12887" s="686" customFormat="1" ht="20.25" customHeight="1"/>
    <row r="12888" s="686" customFormat="1" ht="20.25" customHeight="1"/>
    <row r="12889" s="686" customFormat="1" ht="20.25" customHeight="1"/>
    <row r="12890" s="686" customFormat="1" ht="20.25" customHeight="1"/>
    <row r="12891" s="686" customFormat="1" ht="20.25" customHeight="1"/>
    <row r="12892" s="686" customFormat="1" ht="20.25" customHeight="1"/>
    <row r="12893" s="686" customFormat="1" ht="20.25" customHeight="1"/>
    <row r="12894" s="686" customFormat="1" ht="20.25" customHeight="1"/>
    <row r="12895" s="686" customFormat="1" ht="20.25" customHeight="1"/>
    <row r="12896" s="686" customFormat="1" ht="20.25" customHeight="1"/>
    <row r="12897" s="686" customFormat="1" ht="20.25" customHeight="1"/>
    <row r="12898" s="686" customFormat="1" ht="20.25" customHeight="1"/>
    <row r="12899" s="686" customFormat="1" ht="20.25" customHeight="1"/>
    <row r="12900" s="686" customFormat="1" ht="20.25" customHeight="1"/>
    <row r="12901" s="686" customFormat="1" ht="20.25" customHeight="1"/>
    <row r="12902" s="686" customFormat="1" ht="20.25" customHeight="1"/>
    <row r="12903" s="686" customFormat="1" ht="20.25" customHeight="1"/>
    <row r="12904" s="686" customFormat="1" ht="20.25" customHeight="1"/>
    <row r="12905" s="686" customFormat="1" ht="20.25" customHeight="1"/>
    <row r="12906" s="686" customFormat="1" ht="20.25" customHeight="1"/>
    <row r="12907" s="686" customFormat="1" ht="20.25" customHeight="1"/>
    <row r="12908" s="686" customFormat="1" ht="20.25" customHeight="1"/>
    <row r="12909" s="686" customFormat="1" ht="20.25" customHeight="1"/>
    <row r="12910" s="686" customFormat="1" ht="20.25" customHeight="1"/>
    <row r="12911" s="686" customFormat="1" ht="20.25" customHeight="1"/>
    <row r="12912" s="686" customFormat="1" ht="20.25" customHeight="1"/>
    <row r="12913" s="686" customFormat="1" ht="20.25" customHeight="1"/>
    <row r="12914" s="686" customFormat="1" ht="20.25" customHeight="1"/>
    <row r="12915" s="686" customFormat="1" ht="20.25" customHeight="1"/>
    <row r="12916" s="686" customFormat="1" ht="20.25" customHeight="1"/>
    <row r="12917" s="686" customFormat="1" ht="20.25" customHeight="1"/>
    <row r="12918" s="686" customFormat="1" ht="20.25" customHeight="1"/>
    <row r="12919" s="686" customFormat="1" ht="20.25" customHeight="1"/>
    <row r="12920" s="686" customFormat="1" ht="20.25" customHeight="1"/>
    <row r="12921" s="686" customFormat="1" ht="20.25" customHeight="1"/>
    <row r="12922" s="686" customFormat="1" ht="20.25" customHeight="1"/>
    <row r="12923" s="686" customFormat="1" ht="20.25" customHeight="1"/>
    <row r="12924" s="686" customFormat="1" ht="20.25" customHeight="1"/>
    <row r="12925" s="686" customFormat="1" ht="20.25" customHeight="1"/>
    <row r="12926" s="686" customFormat="1" ht="20.25" customHeight="1"/>
    <row r="12927" s="686" customFormat="1" ht="20.25" customHeight="1"/>
    <row r="12928" s="686" customFormat="1" ht="20.25" customHeight="1"/>
    <row r="12929" s="686" customFormat="1" ht="20.25" customHeight="1"/>
    <row r="12930" s="686" customFormat="1" ht="20.25" customHeight="1"/>
    <row r="12931" s="686" customFormat="1" ht="20.25" customHeight="1"/>
    <row r="12932" s="686" customFormat="1" ht="20.25" customHeight="1"/>
    <row r="12933" s="686" customFormat="1" ht="20.25" customHeight="1"/>
    <row r="12934" s="686" customFormat="1" ht="20.25" customHeight="1"/>
    <row r="12935" s="686" customFormat="1" ht="20.25" customHeight="1"/>
    <row r="12936" s="686" customFormat="1" ht="20.25" customHeight="1"/>
    <row r="12937" s="686" customFormat="1" ht="20.25" customHeight="1"/>
    <row r="12938" s="686" customFormat="1" ht="20.25" customHeight="1"/>
    <row r="12939" s="686" customFormat="1" ht="20.25" customHeight="1"/>
    <row r="12940" s="686" customFormat="1" ht="20.25" customHeight="1"/>
    <row r="12941" s="686" customFormat="1" ht="20.25" customHeight="1"/>
    <row r="12942" s="686" customFormat="1" ht="20.25" customHeight="1"/>
    <row r="12943" s="686" customFormat="1" ht="20.25" customHeight="1"/>
    <row r="12944" s="686" customFormat="1" ht="20.25" customHeight="1"/>
    <row r="12945" s="686" customFormat="1" ht="20.25" customHeight="1"/>
    <row r="12946" s="686" customFormat="1" ht="20.25" customHeight="1"/>
    <row r="12947" s="686" customFormat="1" ht="20.25" customHeight="1"/>
    <row r="12948" s="686" customFormat="1" ht="20.25" customHeight="1"/>
    <row r="12949" s="686" customFormat="1" ht="20.25" customHeight="1"/>
    <row r="12950" s="686" customFormat="1" ht="20.25" customHeight="1"/>
    <row r="12951" s="686" customFormat="1" ht="20.25" customHeight="1"/>
    <row r="12952" s="686" customFormat="1" ht="20.25" customHeight="1"/>
    <row r="12953" s="686" customFormat="1" ht="20.25" customHeight="1"/>
    <row r="12954" s="686" customFormat="1" ht="20.25" customHeight="1"/>
    <row r="12955" s="686" customFormat="1" ht="20.25" customHeight="1"/>
    <row r="12956" s="686" customFormat="1" ht="20.25" customHeight="1"/>
    <row r="12957" s="686" customFormat="1" ht="20.25" customHeight="1"/>
    <row r="12958" s="686" customFormat="1" ht="20.25" customHeight="1"/>
    <row r="12959" s="686" customFormat="1" ht="20.25" customHeight="1"/>
    <row r="12960" s="686" customFormat="1" ht="20.25" customHeight="1"/>
    <row r="12961" s="686" customFormat="1" ht="20.25" customHeight="1"/>
    <row r="12962" s="686" customFormat="1" ht="20.25" customHeight="1"/>
    <row r="12963" s="686" customFormat="1" ht="20.25" customHeight="1"/>
    <row r="12964" s="686" customFormat="1" ht="20.25" customHeight="1"/>
    <row r="12965" s="686" customFormat="1" ht="20.25" customHeight="1"/>
    <row r="12966" s="686" customFormat="1" ht="20.25" customHeight="1"/>
    <row r="12967" s="686" customFormat="1" ht="20.25" customHeight="1"/>
    <row r="12968" s="686" customFormat="1" ht="20.25" customHeight="1"/>
    <row r="12969" s="686" customFormat="1" ht="20.25" customHeight="1"/>
    <row r="12970" s="686" customFormat="1" ht="20.25" customHeight="1"/>
    <row r="12971" s="686" customFormat="1" ht="20.25" customHeight="1"/>
    <row r="12972" s="686" customFormat="1" ht="20.25" customHeight="1"/>
    <row r="12973" s="686" customFormat="1" ht="20.25" customHeight="1"/>
    <row r="12974" s="686" customFormat="1" ht="20.25" customHeight="1"/>
    <row r="12975" s="686" customFormat="1" ht="20.25" customHeight="1"/>
    <row r="12976" s="686" customFormat="1" ht="20.25" customHeight="1"/>
    <row r="12977" s="686" customFormat="1" ht="20.25" customHeight="1"/>
    <row r="12978" s="686" customFormat="1" ht="20.25" customHeight="1"/>
    <row r="12979" s="686" customFormat="1" ht="20.25" customHeight="1"/>
    <row r="12980" s="686" customFormat="1" ht="20.25" customHeight="1"/>
    <row r="12981" s="686" customFormat="1" ht="20.25" customHeight="1"/>
    <row r="12982" s="686" customFormat="1" ht="20.25" customHeight="1"/>
    <row r="12983" s="686" customFormat="1" ht="20.25" customHeight="1"/>
    <row r="12984" s="686" customFormat="1" ht="20.25" customHeight="1"/>
    <row r="12985" s="686" customFormat="1" ht="20.25" customHeight="1"/>
    <row r="12986" s="686" customFormat="1" ht="20.25" customHeight="1"/>
    <row r="12987" s="686" customFormat="1" ht="20.25" customHeight="1"/>
    <row r="12988" s="686" customFormat="1" ht="20.25" customHeight="1"/>
    <row r="12989" s="686" customFormat="1" ht="20.25" customHeight="1"/>
    <row r="12990" s="686" customFormat="1" ht="20.25" customHeight="1"/>
    <row r="12991" s="686" customFormat="1" ht="20.25" customHeight="1"/>
    <row r="12992" s="686" customFormat="1" ht="20.25" customHeight="1"/>
    <row r="12993" s="686" customFormat="1" ht="20.25" customHeight="1"/>
    <row r="12994" s="686" customFormat="1" ht="20.25" customHeight="1"/>
    <row r="12995" s="686" customFormat="1" ht="20.25" customHeight="1"/>
    <row r="12996" s="686" customFormat="1" ht="20.25" customHeight="1"/>
    <row r="12997" s="686" customFormat="1" ht="20.25" customHeight="1"/>
    <row r="12998" s="686" customFormat="1" ht="20.25" customHeight="1"/>
    <row r="12999" s="686" customFormat="1" ht="20.25" customHeight="1"/>
    <row r="13000" s="686" customFormat="1" ht="20.25" customHeight="1"/>
    <row r="13001" s="686" customFormat="1" ht="20.25" customHeight="1"/>
    <row r="13002" s="686" customFormat="1" ht="20.25" customHeight="1"/>
    <row r="13003" s="686" customFormat="1" ht="20.25" customHeight="1"/>
    <row r="13004" s="686" customFormat="1" ht="20.25" customHeight="1"/>
    <row r="13005" s="686" customFormat="1" ht="20.25" customHeight="1"/>
    <row r="13006" s="686" customFormat="1" ht="20.25" customHeight="1"/>
    <row r="13007" s="686" customFormat="1" ht="20.25" customHeight="1"/>
    <row r="13008" s="686" customFormat="1" ht="20.25" customHeight="1"/>
    <row r="13009" s="686" customFormat="1" ht="20.25" customHeight="1"/>
    <row r="13010" s="686" customFormat="1" ht="20.25" customHeight="1"/>
    <row r="13011" s="686" customFormat="1" ht="20.25" customHeight="1"/>
    <row r="13012" s="686" customFormat="1" ht="20.25" customHeight="1"/>
    <row r="13013" s="686" customFormat="1" ht="20.25" customHeight="1"/>
    <row r="13014" s="686" customFormat="1" ht="20.25" customHeight="1"/>
    <row r="13015" s="686" customFormat="1" ht="20.25" customHeight="1"/>
    <row r="13016" s="686" customFormat="1" ht="20.25" customHeight="1"/>
    <row r="13017" s="686" customFormat="1" ht="20.25" customHeight="1"/>
    <row r="13018" s="686" customFormat="1" ht="20.25" customHeight="1"/>
    <row r="13019" s="686" customFormat="1" ht="20.25" customHeight="1"/>
    <row r="13020" s="686" customFormat="1" ht="20.25" customHeight="1"/>
    <row r="13021" s="686" customFormat="1" ht="20.25" customHeight="1"/>
    <row r="13022" s="686" customFormat="1" ht="20.25" customHeight="1"/>
    <row r="13023" s="686" customFormat="1" ht="20.25" customHeight="1"/>
    <row r="13024" s="686" customFormat="1" ht="20.25" customHeight="1"/>
    <row r="13025" s="686" customFormat="1" ht="20.25" customHeight="1"/>
    <row r="13026" s="686" customFormat="1" ht="20.25" customHeight="1"/>
    <row r="13027" s="686" customFormat="1" ht="20.25" customHeight="1"/>
    <row r="13028" s="686" customFormat="1" ht="20.25" customHeight="1"/>
    <row r="13029" s="686" customFormat="1" ht="20.25" customHeight="1"/>
    <row r="13030" s="686" customFormat="1" ht="20.25" customHeight="1"/>
    <row r="13031" s="686" customFormat="1" ht="20.25" customHeight="1"/>
    <row r="13032" s="686" customFormat="1" ht="20.25" customHeight="1"/>
    <row r="13033" s="686" customFormat="1" ht="20.25" customHeight="1"/>
    <row r="13034" s="686" customFormat="1" ht="20.25" customHeight="1"/>
    <row r="13035" s="686" customFormat="1" ht="20.25" customHeight="1"/>
    <row r="13036" s="686" customFormat="1" ht="20.25" customHeight="1"/>
    <row r="13037" s="686" customFormat="1" ht="20.25" customHeight="1"/>
    <row r="13038" s="686" customFormat="1" ht="20.25" customHeight="1"/>
    <row r="13039" s="686" customFormat="1" ht="20.25" customHeight="1"/>
    <row r="13040" s="686" customFormat="1" ht="20.25" customHeight="1"/>
    <row r="13041" s="686" customFormat="1" ht="20.25" customHeight="1"/>
    <row r="13042" s="686" customFormat="1" ht="20.25" customHeight="1"/>
    <row r="13043" s="686" customFormat="1" ht="20.25" customHeight="1"/>
    <row r="13044" s="686" customFormat="1" ht="20.25" customHeight="1"/>
    <row r="13045" s="686" customFormat="1" ht="20.25" customHeight="1"/>
    <row r="13046" s="686" customFormat="1" ht="20.25" customHeight="1"/>
    <row r="13047" s="686" customFormat="1" ht="20.25" customHeight="1"/>
    <row r="13048" s="686" customFormat="1" ht="20.25" customHeight="1"/>
    <row r="13049" s="686" customFormat="1" ht="20.25" customHeight="1"/>
    <row r="13050" s="686" customFormat="1" ht="20.25" customHeight="1"/>
    <row r="13051" s="686" customFormat="1" ht="20.25" customHeight="1"/>
    <row r="13052" s="686" customFormat="1" ht="20.25" customHeight="1"/>
    <row r="13053" s="686" customFormat="1" ht="20.25" customHeight="1"/>
    <row r="13054" s="686" customFormat="1" ht="20.25" customHeight="1"/>
    <row r="13055" s="686" customFormat="1" ht="20.25" customHeight="1"/>
    <row r="13056" s="686" customFormat="1" ht="20.25" customHeight="1"/>
    <row r="13057" s="686" customFormat="1" ht="20.25" customHeight="1"/>
    <row r="13058" s="686" customFormat="1" ht="20.25" customHeight="1"/>
    <row r="13059" s="686" customFormat="1" ht="20.25" customHeight="1"/>
    <row r="13060" s="686" customFormat="1" ht="20.25" customHeight="1"/>
    <row r="13061" s="686" customFormat="1" ht="20.25" customHeight="1"/>
    <row r="13062" s="686" customFormat="1" ht="20.25" customHeight="1"/>
    <row r="13063" s="686" customFormat="1" ht="20.25" customHeight="1"/>
    <row r="13064" s="686" customFormat="1" ht="20.25" customHeight="1"/>
    <row r="13065" s="686" customFormat="1" ht="20.25" customHeight="1"/>
    <row r="13066" s="686" customFormat="1" ht="20.25" customHeight="1"/>
    <row r="13067" s="686" customFormat="1" ht="20.25" customHeight="1"/>
    <row r="13068" s="686" customFormat="1" ht="20.25" customHeight="1"/>
    <row r="13069" s="686" customFormat="1" ht="20.25" customHeight="1"/>
    <row r="13070" s="686" customFormat="1" ht="20.25" customHeight="1"/>
    <row r="13071" s="686" customFormat="1" ht="20.25" customHeight="1"/>
    <row r="13072" s="686" customFormat="1" ht="20.25" customHeight="1"/>
    <row r="13073" s="686" customFormat="1" ht="20.25" customHeight="1"/>
    <row r="13074" s="686" customFormat="1" ht="20.25" customHeight="1"/>
    <row r="13075" s="686" customFormat="1" ht="20.25" customHeight="1"/>
    <row r="13076" s="686" customFormat="1" ht="20.25" customHeight="1"/>
    <row r="13077" s="686" customFormat="1" ht="20.25" customHeight="1"/>
    <row r="13078" s="686" customFormat="1" ht="20.25" customHeight="1"/>
    <row r="13079" s="686" customFormat="1" ht="20.25" customHeight="1"/>
    <row r="13080" s="686" customFormat="1" ht="20.25" customHeight="1"/>
    <row r="13081" s="686" customFormat="1" ht="20.25" customHeight="1"/>
    <row r="13082" s="686" customFormat="1" ht="20.25" customHeight="1"/>
    <row r="13083" s="686" customFormat="1" ht="20.25" customHeight="1"/>
    <row r="13084" s="686" customFormat="1" ht="20.25" customHeight="1"/>
    <row r="13085" s="686" customFormat="1" ht="20.25" customHeight="1"/>
    <row r="13086" s="686" customFormat="1" ht="20.25" customHeight="1"/>
    <row r="13087" s="686" customFormat="1" ht="20.25" customHeight="1"/>
    <row r="13088" s="686" customFormat="1" ht="20.25" customHeight="1"/>
    <row r="13089" s="686" customFormat="1" ht="20.25" customHeight="1"/>
    <row r="13090" s="686" customFormat="1" ht="20.25" customHeight="1"/>
    <row r="13091" s="686" customFormat="1" ht="20.25" customHeight="1"/>
    <row r="13092" s="686" customFormat="1" ht="20.25" customHeight="1"/>
    <row r="13093" s="686" customFormat="1" ht="20.25" customHeight="1"/>
    <row r="13094" s="686" customFormat="1" ht="20.25" customHeight="1"/>
    <row r="13095" s="686" customFormat="1" ht="20.25" customHeight="1"/>
    <row r="13096" s="686" customFormat="1" ht="20.25" customHeight="1"/>
    <row r="13097" s="686" customFormat="1" ht="20.25" customHeight="1"/>
    <row r="13098" s="686" customFormat="1" ht="20.25" customHeight="1"/>
    <row r="13099" s="686" customFormat="1" ht="20.25" customHeight="1"/>
    <row r="13100" s="686" customFormat="1" ht="20.25" customHeight="1"/>
    <row r="13101" s="686" customFormat="1" ht="20.25" customHeight="1"/>
    <row r="13102" s="686" customFormat="1" ht="20.25" customHeight="1"/>
    <row r="13103" s="686" customFormat="1" ht="20.25" customHeight="1"/>
    <row r="13104" s="686" customFormat="1" ht="20.25" customHeight="1"/>
    <row r="13105" s="686" customFormat="1" ht="20.25" customHeight="1"/>
    <row r="13106" s="686" customFormat="1" ht="20.25" customHeight="1"/>
    <row r="13107" s="686" customFormat="1" ht="20.25" customHeight="1"/>
    <row r="13108" s="686" customFormat="1" ht="20.25" customHeight="1"/>
    <row r="13109" s="686" customFormat="1" ht="20.25" customHeight="1"/>
    <row r="13110" s="686" customFormat="1" ht="20.25" customHeight="1"/>
    <row r="13111" s="686" customFormat="1" ht="20.25" customHeight="1"/>
    <row r="13112" s="686" customFormat="1" ht="20.25" customHeight="1"/>
    <row r="13113" s="686" customFormat="1" ht="20.25" customHeight="1"/>
    <row r="13114" s="686" customFormat="1" ht="20.25" customHeight="1"/>
    <row r="13115" s="686" customFormat="1" ht="20.25" customHeight="1"/>
    <row r="13116" s="686" customFormat="1" ht="20.25" customHeight="1"/>
    <row r="13117" s="686" customFormat="1" ht="20.25" customHeight="1"/>
    <row r="13118" s="686" customFormat="1" ht="20.25" customHeight="1"/>
    <row r="13119" s="686" customFormat="1" ht="20.25" customHeight="1"/>
    <row r="13120" s="686" customFormat="1" ht="20.25" customHeight="1"/>
    <row r="13121" s="686" customFormat="1" ht="20.25" customHeight="1"/>
    <row r="13122" s="686" customFormat="1" ht="20.25" customHeight="1"/>
    <row r="13123" s="686" customFormat="1" ht="20.25" customHeight="1"/>
    <row r="13124" s="686" customFormat="1" ht="20.25" customHeight="1"/>
    <row r="13125" s="686" customFormat="1" ht="20.25" customHeight="1"/>
    <row r="13126" s="686" customFormat="1" ht="20.25" customHeight="1"/>
    <row r="13127" s="686" customFormat="1" ht="20.25" customHeight="1"/>
    <row r="13128" s="686" customFormat="1" ht="20.25" customHeight="1"/>
    <row r="13129" s="686" customFormat="1" ht="20.25" customHeight="1"/>
    <row r="13130" s="686" customFormat="1" ht="20.25" customHeight="1"/>
    <row r="13131" s="686" customFormat="1" ht="20.25" customHeight="1"/>
    <row r="13132" s="686" customFormat="1" ht="20.25" customHeight="1"/>
    <row r="13133" s="686" customFormat="1" ht="20.25" customHeight="1"/>
    <row r="13134" s="686" customFormat="1" ht="20.25" customHeight="1"/>
    <row r="13135" s="686" customFormat="1" ht="20.25" customHeight="1"/>
    <row r="13136" s="686" customFormat="1" ht="20.25" customHeight="1"/>
    <row r="13137" s="686" customFormat="1" ht="20.25" customHeight="1"/>
    <row r="13138" s="686" customFormat="1" ht="20.25" customHeight="1"/>
    <row r="13139" s="686" customFormat="1" ht="20.25" customHeight="1"/>
    <row r="13140" s="686" customFormat="1" ht="20.25" customHeight="1"/>
    <row r="13141" s="686" customFormat="1" ht="20.25" customHeight="1"/>
    <row r="13142" s="686" customFormat="1" ht="20.25" customHeight="1"/>
    <row r="13143" s="686" customFormat="1" ht="20.25" customHeight="1"/>
    <row r="13144" s="686" customFormat="1" ht="20.25" customHeight="1"/>
    <row r="13145" s="686" customFormat="1" ht="20.25" customHeight="1"/>
    <row r="13146" s="686" customFormat="1" ht="20.25" customHeight="1"/>
    <row r="13147" s="686" customFormat="1" ht="20.25" customHeight="1"/>
    <row r="13148" s="686" customFormat="1" ht="20.25" customHeight="1"/>
    <row r="13149" s="686" customFormat="1" ht="20.25" customHeight="1"/>
    <row r="13150" s="686" customFormat="1" ht="20.25" customHeight="1"/>
    <row r="13151" s="686" customFormat="1" ht="20.25" customHeight="1"/>
    <row r="13152" s="686" customFormat="1" ht="20.25" customHeight="1"/>
    <row r="13153" s="686" customFormat="1" ht="20.25" customHeight="1"/>
    <row r="13154" s="686" customFormat="1" ht="20.25" customHeight="1"/>
    <row r="13155" s="686" customFormat="1" ht="20.25" customHeight="1"/>
    <row r="13156" s="686" customFormat="1" ht="20.25" customHeight="1"/>
    <row r="13157" s="686" customFormat="1" ht="20.25" customHeight="1"/>
    <row r="13158" s="686" customFormat="1" ht="20.25" customHeight="1"/>
    <row r="13159" s="686" customFormat="1" ht="20.25" customHeight="1"/>
    <row r="13160" s="686" customFormat="1" ht="20.25" customHeight="1"/>
    <row r="13161" s="686" customFormat="1" ht="20.25" customHeight="1"/>
    <row r="13162" s="686" customFormat="1" ht="20.25" customHeight="1"/>
    <row r="13163" s="686" customFormat="1" ht="20.25" customHeight="1"/>
    <row r="13164" s="686" customFormat="1" ht="20.25" customHeight="1"/>
    <row r="13165" s="686" customFormat="1" ht="20.25" customHeight="1"/>
    <row r="13166" s="686" customFormat="1" ht="20.25" customHeight="1"/>
    <row r="13167" s="686" customFormat="1" ht="20.25" customHeight="1"/>
    <row r="13168" s="686" customFormat="1" ht="20.25" customHeight="1"/>
    <row r="13169" s="686" customFormat="1" ht="20.25" customHeight="1"/>
    <row r="13170" s="686" customFormat="1" ht="20.25" customHeight="1"/>
    <row r="13171" s="686" customFormat="1" ht="20.25" customHeight="1"/>
    <row r="13172" s="686" customFormat="1" ht="20.25" customHeight="1"/>
    <row r="13173" s="686" customFormat="1" ht="20.25" customHeight="1"/>
    <row r="13174" s="686" customFormat="1" ht="20.25" customHeight="1"/>
    <row r="13175" s="686" customFormat="1" ht="20.25" customHeight="1"/>
    <row r="13176" s="686" customFormat="1" ht="20.25" customHeight="1"/>
    <row r="13177" s="686" customFormat="1" ht="20.25" customHeight="1"/>
    <row r="13178" s="686" customFormat="1" ht="20.25" customHeight="1"/>
    <row r="13179" s="686" customFormat="1" ht="20.25" customHeight="1"/>
    <row r="13180" s="686" customFormat="1" ht="20.25" customHeight="1"/>
    <row r="13181" s="686" customFormat="1" ht="20.25" customHeight="1"/>
    <row r="13182" s="686" customFormat="1" ht="20.25" customHeight="1"/>
    <row r="13183" s="686" customFormat="1" ht="20.25" customHeight="1"/>
    <row r="13184" s="686" customFormat="1" ht="20.25" customHeight="1"/>
    <row r="13185" s="686" customFormat="1" ht="20.25" customHeight="1"/>
    <row r="13186" s="686" customFormat="1" ht="20.25" customHeight="1"/>
    <row r="13187" s="686" customFormat="1" ht="20.25" customHeight="1"/>
    <row r="13188" s="686" customFormat="1" ht="20.25" customHeight="1"/>
    <row r="13189" s="686" customFormat="1" ht="20.25" customHeight="1"/>
    <row r="13190" s="686" customFormat="1" ht="20.25" customHeight="1"/>
    <row r="13191" s="686" customFormat="1" ht="20.25" customHeight="1"/>
    <row r="13192" s="686" customFormat="1" ht="20.25" customHeight="1"/>
    <row r="13193" s="686" customFormat="1" ht="20.25" customHeight="1"/>
    <row r="13194" s="686" customFormat="1" ht="20.25" customHeight="1"/>
    <row r="13195" s="686" customFormat="1" ht="20.25" customHeight="1"/>
    <row r="13196" s="686" customFormat="1" ht="20.25" customHeight="1"/>
    <row r="13197" s="686" customFormat="1" ht="20.25" customHeight="1"/>
    <row r="13198" s="686" customFormat="1" ht="20.25" customHeight="1"/>
    <row r="13199" s="686" customFormat="1" ht="20.25" customHeight="1"/>
    <row r="13200" s="686" customFormat="1" ht="20.25" customHeight="1"/>
    <row r="13201" s="686" customFormat="1" ht="20.25" customHeight="1"/>
    <row r="13202" s="686" customFormat="1" ht="20.25" customHeight="1"/>
    <row r="13203" s="686" customFormat="1" ht="20.25" customHeight="1"/>
    <row r="13204" s="686" customFormat="1" ht="20.25" customHeight="1"/>
    <row r="13205" s="686" customFormat="1" ht="20.25" customHeight="1"/>
    <row r="13206" s="686" customFormat="1" ht="20.25" customHeight="1"/>
    <row r="13207" s="686" customFormat="1" ht="20.25" customHeight="1"/>
    <row r="13208" s="686" customFormat="1" ht="20.25" customHeight="1"/>
    <row r="13209" s="686" customFormat="1" ht="20.25" customHeight="1"/>
    <row r="13210" s="686" customFormat="1" ht="20.25" customHeight="1"/>
    <row r="13211" s="686" customFormat="1" ht="20.25" customHeight="1"/>
    <row r="13212" s="686" customFormat="1" ht="20.25" customHeight="1"/>
    <row r="13213" s="686" customFormat="1" ht="20.25" customHeight="1"/>
    <row r="13214" s="686" customFormat="1" ht="20.25" customHeight="1"/>
    <row r="13215" s="686" customFormat="1" ht="20.25" customHeight="1"/>
    <row r="13216" s="686" customFormat="1" ht="20.25" customHeight="1"/>
    <row r="13217" s="686" customFormat="1" ht="20.25" customHeight="1"/>
    <row r="13218" s="686" customFormat="1" ht="20.25" customHeight="1"/>
    <row r="13219" s="686" customFormat="1" ht="20.25" customHeight="1"/>
    <row r="13220" s="686" customFormat="1" ht="20.25" customHeight="1"/>
    <row r="13221" s="686" customFormat="1" ht="20.25" customHeight="1"/>
    <row r="13222" s="686" customFormat="1" ht="20.25" customHeight="1"/>
    <row r="13223" s="686" customFormat="1" ht="20.25" customHeight="1"/>
    <row r="13224" s="686" customFormat="1" ht="20.25" customHeight="1"/>
    <row r="13225" s="686" customFormat="1" ht="20.25" customHeight="1"/>
    <row r="13226" s="686" customFormat="1" ht="20.25" customHeight="1"/>
    <row r="13227" s="686" customFormat="1" ht="20.25" customHeight="1"/>
    <row r="13228" s="686" customFormat="1" ht="20.25" customHeight="1"/>
    <row r="13229" s="686" customFormat="1" ht="20.25" customHeight="1"/>
    <row r="13230" s="686" customFormat="1" ht="20.25" customHeight="1"/>
    <row r="13231" s="686" customFormat="1" ht="20.25" customHeight="1"/>
    <row r="13232" s="686" customFormat="1" ht="20.25" customHeight="1"/>
    <row r="13233" s="686" customFormat="1" ht="20.25" customHeight="1"/>
    <row r="13234" s="686" customFormat="1" ht="20.25" customHeight="1"/>
    <row r="13235" s="686" customFormat="1" ht="20.25" customHeight="1"/>
    <row r="13236" s="686" customFormat="1" ht="20.25" customHeight="1"/>
    <row r="13237" s="686" customFormat="1" ht="20.25" customHeight="1"/>
    <row r="13238" s="686" customFormat="1" ht="20.25" customHeight="1"/>
    <row r="13239" s="686" customFormat="1" ht="20.25" customHeight="1"/>
    <row r="13240" s="686" customFormat="1" ht="20.25" customHeight="1"/>
    <row r="13241" s="686" customFormat="1" ht="20.25" customHeight="1"/>
    <row r="13242" s="686" customFormat="1" ht="20.25" customHeight="1"/>
    <row r="13243" s="686" customFormat="1" ht="20.25" customHeight="1"/>
    <row r="13244" s="686" customFormat="1" ht="20.25" customHeight="1"/>
    <row r="13245" s="686" customFormat="1" ht="20.25" customHeight="1"/>
    <row r="13246" s="686" customFormat="1" ht="20.25" customHeight="1"/>
    <row r="13247" s="686" customFormat="1" ht="20.25" customHeight="1"/>
    <row r="13248" s="686" customFormat="1" ht="20.25" customHeight="1"/>
    <row r="13249" s="686" customFormat="1" ht="20.25" customHeight="1"/>
    <row r="13250" s="686" customFormat="1" ht="20.25" customHeight="1"/>
    <row r="13251" s="686" customFormat="1" ht="20.25" customHeight="1"/>
    <row r="13252" s="686" customFormat="1" ht="20.25" customHeight="1"/>
    <row r="13253" s="686" customFormat="1" ht="20.25" customHeight="1"/>
    <row r="13254" s="686" customFormat="1" ht="20.25" customHeight="1"/>
    <row r="13255" s="686" customFormat="1" ht="20.25" customHeight="1"/>
    <row r="13256" s="686" customFormat="1" ht="20.25" customHeight="1"/>
    <row r="13257" s="686" customFormat="1" ht="20.25" customHeight="1"/>
    <row r="13258" s="686" customFormat="1" ht="20.25" customHeight="1"/>
    <row r="13259" s="686" customFormat="1" ht="20.25" customHeight="1"/>
    <row r="13260" s="686" customFormat="1" ht="20.25" customHeight="1"/>
    <row r="13261" s="686" customFormat="1" ht="20.25" customHeight="1"/>
    <row r="13262" s="686" customFormat="1" ht="20.25" customHeight="1"/>
    <row r="13263" s="686" customFormat="1" ht="20.25" customHeight="1"/>
    <row r="13264" s="686" customFormat="1" ht="20.25" customHeight="1"/>
    <row r="13265" s="686" customFormat="1" ht="20.25" customHeight="1"/>
    <row r="13266" s="686" customFormat="1" ht="20.25" customHeight="1"/>
    <row r="13267" s="686" customFormat="1" ht="20.25" customHeight="1"/>
    <row r="13268" s="686" customFormat="1" ht="20.25" customHeight="1"/>
    <row r="13269" s="686" customFormat="1" ht="20.25" customHeight="1"/>
    <row r="13270" s="686" customFormat="1" ht="20.25" customHeight="1"/>
    <row r="13271" s="686" customFormat="1" ht="20.25" customHeight="1"/>
    <row r="13272" s="686" customFormat="1" ht="20.25" customHeight="1"/>
    <row r="13273" s="686" customFormat="1" ht="20.25" customHeight="1"/>
    <row r="13274" s="686" customFormat="1" ht="20.25" customHeight="1"/>
    <row r="13275" s="686" customFormat="1" ht="20.25" customHeight="1"/>
    <row r="13276" s="686" customFormat="1" ht="20.25" customHeight="1"/>
    <row r="13277" s="686" customFormat="1" ht="20.25" customHeight="1"/>
    <row r="13278" s="686" customFormat="1" ht="20.25" customHeight="1"/>
    <row r="13279" s="686" customFormat="1" ht="20.25" customHeight="1"/>
    <row r="13280" s="686" customFormat="1" ht="20.25" customHeight="1"/>
    <row r="13281" s="686" customFormat="1" ht="20.25" customHeight="1"/>
    <row r="13282" s="686" customFormat="1" ht="20.25" customHeight="1"/>
    <row r="13283" s="686" customFormat="1" ht="20.25" customHeight="1"/>
    <row r="13284" s="686" customFormat="1" ht="20.25" customHeight="1"/>
    <row r="13285" s="686" customFormat="1" ht="20.25" customHeight="1"/>
    <row r="13286" s="686" customFormat="1" ht="20.25" customHeight="1"/>
    <row r="13287" s="686" customFormat="1" ht="20.25" customHeight="1"/>
    <row r="13288" s="686" customFormat="1" ht="20.25" customHeight="1"/>
    <row r="13289" s="686" customFormat="1" ht="20.25" customHeight="1"/>
    <row r="13290" s="686" customFormat="1" ht="20.25" customHeight="1"/>
    <row r="13291" s="686" customFormat="1" ht="20.25" customHeight="1"/>
    <row r="13292" s="686" customFormat="1" ht="20.25" customHeight="1"/>
    <row r="13293" s="686" customFormat="1" ht="20.25" customHeight="1"/>
    <row r="13294" s="686" customFormat="1" ht="20.25" customHeight="1"/>
    <row r="13295" s="686" customFormat="1" ht="20.25" customHeight="1"/>
    <row r="13296" s="686" customFormat="1" ht="20.25" customHeight="1"/>
    <row r="13297" s="686" customFormat="1" ht="20.25" customHeight="1"/>
    <row r="13298" s="686" customFormat="1" ht="20.25" customHeight="1"/>
    <row r="13299" s="686" customFormat="1" ht="20.25" customHeight="1"/>
    <row r="13300" s="686" customFormat="1" ht="20.25" customHeight="1"/>
    <row r="13301" s="686" customFormat="1" ht="20.25" customHeight="1"/>
    <row r="13302" s="686" customFormat="1" ht="20.25" customHeight="1"/>
    <row r="13303" s="686" customFormat="1" ht="20.25" customHeight="1"/>
    <row r="13304" s="686" customFormat="1" ht="20.25" customHeight="1"/>
    <row r="13305" s="686" customFormat="1" ht="20.25" customHeight="1"/>
    <row r="13306" s="686" customFormat="1" ht="20.25" customHeight="1"/>
    <row r="13307" s="686" customFormat="1" ht="20.25" customHeight="1"/>
    <row r="13308" s="686" customFormat="1" ht="20.25" customHeight="1"/>
    <row r="13309" s="686" customFormat="1" ht="20.25" customHeight="1"/>
    <row r="13310" s="686" customFormat="1" ht="20.25" customHeight="1"/>
    <row r="13311" s="686" customFormat="1" ht="20.25" customHeight="1"/>
    <row r="13312" s="686" customFormat="1" ht="20.25" customHeight="1"/>
    <row r="13313" s="686" customFormat="1" ht="20.25" customHeight="1"/>
    <row r="13314" s="686" customFormat="1" ht="20.25" customHeight="1"/>
    <row r="13315" s="686" customFormat="1" ht="20.25" customHeight="1"/>
    <row r="13316" s="686" customFormat="1" ht="20.25" customHeight="1"/>
    <row r="13317" s="686" customFormat="1" ht="20.25" customHeight="1"/>
    <row r="13318" s="686" customFormat="1" ht="20.25" customHeight="1"/>
    <row r="13319" s="686" customFormat="1" ht="20.25" customHeight="1"/>
    <row r="13320" s="686" customFormat="1" ht="20.25" customHeight="1"/>
    <row r="13321" s="686" customFormat="1" ht="20.25" customHeight="1"/>
    <row r="13322" s="686" customFormat="1" ht="20.25" customHeight="1"/>
    <row r="13323" s="686" customFormat="1" ht="20.25" customHeight="1"/>
    <row r="13324" s="686" customFormat="1" ht="20.25" customHeight="1"/>
    <row r="13325" s="686" customFormat="1" ht="20.25" customHeight="1"/>
    <row r="13326" s="686" customFormat="1" ht="20.25" customHeight="1"/>
    <row r="13327" s="686" customFormat="1" ht="20.25" customHeight="1"/>
    <row r="13328" s="686" customFormat="1" ht="20.25" customHeight="1"/>
    <row r="13329" s="686" customFormat="1" ht="20.25" customHeight="1"/>
    <row r="13330" s="686" customFormat="1" ht="20.25" customHeight="1"/>
    <row r="13331" s="686" customFormat="1" ht="20.25" customHeight="1"/>
    <row r="13332" s="686" customFormat="1" ht="20.25" customHeight="1"/>
    <row r="13333" s="686" customFormat="1" ht="20.25" customHeight="1"/>
    <row r="13334" s="686" customFormat="1" ht="20.25" customHeight="1"/>
    <row r="13335" s="686" customFormat="1" ht="20.25" customHeight="1"/>
    <row r="13336" s="686" customFormat="1" ht="20.25" customHeight="1"/>
    <row r="13337" s="686" customFormat="1" ht="20.25" customHeight="1"/>
    <row r="13338" s="686" customFormat="1" ht="20.25" customHeight="1"/>
    <row r="13339" s="686" customFormat="1" ht="20.25" customHeight="1"/>
    <row r="13340" s="686" customFormat="1" ht="20.25" customHeight="1"/>
    <row r="13341" s="686" customFormat="1" ht="20.25" customHeight="1"/>
    <row r="13342" s="686" customFormat="1" ht="20.25" customHeight="1"/>
    <row r="13343" s="686" customFormat="1" ht="20.25" customHeight="1"/>
    <row r="13344" s="686" customFormat="1" ht="20.25" customHeight="1"/>
    <row r="13345" s="686" customFormat="1" ht="20.25" customHeight="1"/>
    <row r="13346" s="686" customFormat="1" ht="20.25" customHeight="1"/>
    <row r="13347" s="686" customFormat="1" ht="20.25" customHeight="1"/>
    <row r="13348" s="686" customFormat="1" ht="20.25" customHeight="1"/>
    <row r="13349" s="686" customFormat="1" ht="20.25" customHeight="1"/>
    <row r="13350" s="686" customFormat="1" ht="20.25" customHeight="1"/>
    <row r="13351" s="686" customFormat="1" ht="20.25" customHeight="1"/>
    <row r="13352" s="686" customFormat="1" ht="20.25" customHeight="1"/>
    <row r="13353" s="686" customFormat="1" ht="20.25" customHeight="1"/>
    <row r="13354" s="686" customFormat="1" ht="20.25" customHeight="1"/>
    <row r="13355" s="686" customFormat="1" ht="20.25" customHeight="1"/>
    <row r="13356" s="686" customFormat="1" ht="20.25" customHeight="1"/>
    <row r="13357" s="686" customFormat="1" ht="20.25" customHeight="1"/>
    <row r="13358" s="686" customFormat="1" ht="20.25" customHeight="1"/>
    <row r="13359" s="686" customFormat="1" ht="20.25" customHeight="1"/>
    <row r="13360" s="686" customFormat="1" ht="20.25" customHeight="1"/>
    <row r="13361" s="686" customFormat="1" ht="20.25" customHeight="1"/>
    <row r="13362" s="686" customFormat="1" ht="20.25" customHeight="1"/>
    <row r="13363" s="686" customFormat="1" ht="20.25" customHeight="1"/>
    <row r="13364" s="686" customFormat="1" ht="20.25" customHeight="1"/>
    <row r="13365" s="686" customFormat="1" ht="20.25" customHeight="1"/>
    <row r="13366" s="686" customFormat="1" ht="20.25" customHeight="1"/>
    <row r="13367" s="686" customFormat="1" ht="20.25" customHeight="1"/>
    <row r="13368" s="686" customFormat="1" ht="20.25" customHeight="1"/>
    <row r="13369" s="686" customFormat="1" ht="20.25" customHeight="1"/>
    <row r="13370" s="686" customFormat="1" ht="20.25" customHeight="1"/>
    <row r="13371" s="686" customFormat="1" ht="20.25" customHeight="1"/>
    <row r="13372" s="686" customFormat="1" ht="20.25" customHeight="1"/>
    <row r="13373" s="686" customFormat="1" ht="20.25" customHeight="1"/>
    <row r="13374" s="686" customFormat="1" ht="20.25" customHeight="1"/>
    <row r="13375" s="686" customFormat="1" ht="20.25" customHeight="1"/>
    <row r="13376" s="686" customFormat="1" ht="20.25" customHeight="1"/>
    <row r="13377" s="686" customFormat="1" ht="20.25" customHeight="1"/>
    <row r="13378" s="686" customFormat="1" ht="20.25" customHeight="1"/>
    <row r="13379" s="686" customFormat="1" ht="20.25" customHeight="1"/>
    <row r="13380" s="686" customFormat="1" ht="20.25" customHeight="1"/>
    <row r="13381" s="686" customFormat="1" ht="20.25" customHeight="1"/>
    <row r="13382" s="686" customFormat="1" ht="20.25" customHeight="1"/>
    <row r="13383" s="686" customFormat="1" ht="20.25" customHeight="1"/>
    <row r="13384" s="686" customFormat="1" ht="20.25" customHeight="1"/>
    <row r="13385" s="686" customFormat="1" ht="20.25" customHeight="1"/>
    <row r="13386" s="686" customFormat="1" ht="20.25" customHeight="1"/>
    <row r="13387" s="686" customFormat="1" ht="20.25" customHeight="1"/>
    <row r="13388" s="686" customFormat="1" ht="20.25" customHeight="1"/>
    <row r="13389" s="686" customFormat="1" ht="20.25" customHeight="1"/>
    <row r="13390" s="686" customFormat="1" ht="20.25" customHeight="1"/>
    <row r="13391" s="686" customFormat="1" ht="20.25" customHeight="1"/>
    <row r="13392" s="686" customFormat="1" ht="20.25" customHeight="1"/>
    <row r="13393" s="686" customFormat="1" ht="20.25" customHeight="1"/>
    <row r="13394" s="686" customFormat="1" ht="20.25" customHeight="1"/>
    <row r="13395" s="686" customFormat="1" ht="20.25" customHeight="1"/>
    <row r="13396" s="686" customFormat="1" ht="20.25" customHeight="1"/>
    <row r="13397" s="686" customFormat="1" ht="20.25" customHeight="1"/>
    <row r="13398" s="686" customFormat="1" ht="20.25" customHeight="1"/>
    <row r="13399" s="686" customFormat="1" ht="20.25" customHeight="1"/>
    <row r="13400" s="686" customFormat="1" ht="20.25" customHeight="1"/>
    <row r="13401" s="686" customFormat="1" ht="20.25" customHeight="1"/>
    <row r="13402" s="686" customFormat="1" ht="20.25" customHeight="1"/>
    <row r="13403" s="686" customFormat="1" ht="20.25" customHeight="1"/>
    <row r="13404" s="686" customFormat="1" ht="20.25" customHeight="1"/>
    <row r="13405" s="686" customFormat="1" ht="20.25" customHeight="1"/>
    <row r="13406" s="686" customFormat="1" ht="20.25" customHeight="1"/>
    <row r="13407" s="686" customFormat="1" ht="20.25" customHeight="1"/>
    <row r="13408" s="686" customFormat="1" ht="20.25" customHeight="1"/>
    <row r="13409" s="686" customFormat="1" ht="20.25" customHeight="1"/>
    <row r="13410" s="686" customFormat="1" ht="20.25" customHeight="1"/>
    <row r="13411" s="686" customFormat="1" ht="20.25" customHeight="1"/>
    <row r="13412" s="686" customFormat="1" ht="20.25" customHeight="1"/>
    <row r="13413" s="686" customFormat="1" ht="20.25" customHeight="1"/>
    <row r="13414" s="686" customFormat="1" ht="20.25" customHeight="1"/>
    <row r="13415" s="686" customFormat="1" ht="20.25" customHeight="1"/>
    <row r="13416" s="686" customFormat="1" ht="20.25" customHeight="1"/>
    <row r="13417" s="686" customFormat="1" ht="20.25" customHeight="1"/>
    <row r="13418" s="686" customFormat="1" ht="20.25" customHeight="1"/>
    <row r="13419" s="686" customFormat="1" ht="20.25" customHeight="1"/>
    <row r="13420" s="686" customFormat="1" ht="20.25" customHeight="1"/>
    <row r="13421" s="686" customFormat="1" ht="20.25" customHeight="1"/>
    <row r="13422" s="686" customFormat="1" ht="20.25" customHeight="1"/>
    <row r="13423" s="686" customFormat="1" ht="20.25" customHeight="1"/>
    <row r="13424" s="686" customFormat="1" ht="20.25" customHeight="1"/>
    <row r="13425" s="686" customFormat="1" ht="20.25" customHeight="1"/>
    <row r="13426" s="686" customFormat="1" ht="20.25" customHeight="1"/>
    <row r="13427" s="686" customFormat="1" ht="20.25" customHeight="1"/>
    <row r="13428" s="686" customFormat="1" ht="20.25" customHeight="1"/>
    <row r="13429" s="686" customFormat="1" ht="20.25" customHeight="1"/>
    <row r="13430" s="686" customFormat="1" ht="20.25" customHeight="1"/>
    <row r="13431" s="686" customFormat="1" ht="20.25" customHeight="1"/>
    <row r="13432" s="686" customFormat="1" ht="20.25" customHeight="1"/>
    <row r="13433" s="686" customFormat="1" ht="20.25" customHeight="1"/>
    <row r="13434" s="686" customFormat="1" ht="20.25" customHeight="1"/>
    <row r="13435" s="686" customFormat="1" ht="20.25" customHeight="1"/>
    <row r="13436" s="686" customFormat="1" ht="20.25" customHeight="1"/>
    <row r="13437" s="686" customFormat="1" ht="20.25" customHeight="1"/>
    <row r="13438" s="686" customFormat="1" ht="20.25" customHeight="1"/>
    <row r="13439" s="686" customFormat="1" ht="20.25" customHeight="1"/>
    <row r="13440" s="686" customFormat="1" ht="20.25" customHeight="1"/>
    <row r="13441" s="686" customFormat="1" ht="20.25" customHeight="1"/>
    <row r="13442" s="686" customFormat="1" ht="20.25" customHeight="1"/>
    <row r="13443" s="686" customFormat="1" ht="20.25" customHeight="1"/>
    <row r="13444" s="686" customFormat="1" ht="20.25" customHeight="1"/>
    <row r="13445" s="686" customFormat="1" ht="20.25" customHeight="1"/>
    <row r="13446" s="686" customFormat="1" ht="20.25" customHeight="1"/>
    <row r="13447" s="686" customFormat="1" ht="20.25" customHeight="1"/>
    <row r="13448" s="686" customFormat="1" ht="20.25" customHeight="1"/>
    <row r="13449" s="686" customFormat="1" ht="20.25" customHeight="1"/>
    <row r="13450" s="686" customFormat="1" ht="20.25" customHeight="1"/>
    <row r="13451" s="686" customFormat="1" ht="20.25" customHeight="1"/>
    <row r="13452" s="686" customFormat="1" ht="20.25" customHeight="1"/>
    <row r="13453" s="686" customFormat="1" ht="20.25" customHeight="1"/>
    <row r="13454" s="686" customFormat="1" ht="20.25" customHeight="1"/>
    <row r="13455" s="686" customFormat="1" ht="20.25" customHeight="1"/>
    <row r="13456" s="686" customFormat="1" ht="20.25" customHeight="1"/>
    <row r="13457" s="686" customFormat="1" ht="20.25" customHeight="1"/>
    <row r="13458" s="686" customFormat="1" ht="20.25" customHeight="1"/>
    <row r="13459" s="686" customFormat="1" ht="20.25" customHeight="1"/>
    <row r="13460" s="686" customFormat="1" ht="20.25" customHeight="1"/>
    <row r="13461" s="686" customFormat="1" ht="20.25" customHeight="1"/>
    <row r="13462" s="686" customFormat="1" ht="20.25" customHeight="1"/>
    <row r="13463" s="686" customFormat="1" ht="20.25" customHeight="1"/>
    <row r="13464" s="686" customFormat="1" ht="20.25" customHeight="1"/>
    <row r="13465" s="686" customFormat="1" ht="20.25" customHeight="1"/>
    <row r="13466" s="686" customFormat="1" ht="20.25" customHeight="1"/>
    <row r="13467" s="686" customFormat="1" ht="20.25" customHeight="1"/>
    <row r="13468" s="686" customFormat="1" ht="20.25" customHeight="1"/>
    <row r="13469" s="686" customFormat="1" ht="20.25" customHeight="1"/>
    <row r="13470" s="686" customFormat="1" ht="20.25" customHeight="1"/>
    <row r="13471" s="686" customFormat="1" ht="20.25" customHeight="1"/>
    <row r="13472" s="686" customFormat="1" ht="20.25" customHeight="1"/>
    <row r="13473" s="686" customFormat="1" ht="20.25" customHeight="1"/>
    <row r="13474" s="686" customFormat="1" ht="20.25" customHeight="1"/>
    <row r="13475" s="686" customFormat="1" ht="20.25" customHeight="1"/>
    <row r="13476" s="686" customFormat="1" ht="20.25" customHeight="1"/>
    <row r="13477" s="686" customFormat="1" ht="20.25" customHeight="1"/>
    <row r="13478" s="686" customFormat="1" ht="20.25" customHeight="1"/>
    <row r="13479" s="686" customFormat="1" ht="20.25" customHeight="1"/>
    <row r="13480" s="686" customFormat="1" ht="20.25" customHeight="1"/>
    <row r="13481" s="686" customFormat="1" ht="20.25" customHeight="1"/>
    <row r="13482" s="686" customFormat="1" ht="20.25" customHeight="1"/>
    <row r="13483" s="686" customFormat="1" ht="20.25" customHeight="1"/>
    <row r="13484" s="686" customFormat="1" ht="20.25" customHeight="1"/>
    <row r="13485" s="686" customFormat="1" ht="20.25" customHeight="1"/>
    <row r="13486" s="686" customFormat="1" ht="20.25" customHeight="1"/>
    <row r="13487" s="686" customFormat="1" ht="20.25" customHeight="1"/>
    <row r="13488" s="686" customFormat="1" ht="20.25" customHeight="1"/>
    <row r="13489" s="686" customFormat="1" ht="20.25" customHeight="1"/>
    <row r="13490" s="686" customFormat="1" ht="20.25" customHeight="1"/>
    <row r="13491" s="686" customFormat="1" ht="20.25" customHeight="1"/>
    <row r="13492" s="686" customFormat="1" ht="20.25" customHeight="1"/>
    <row r="13493" s="686" customFormat="1" ht="20.25" customHeight="1"/>
    <row r="13494" s="686" customFormat="1" ht="20.25" customHeight="1"/>
    <row r="13495" s="686" customFormat="1" ht="20.25" customHeight="1"/>
    <row r="13496" s="686" customFormat="1" ht="20.25" customHeight="1"/>
    <row r="13497" s="686" customFormat="1" ht="20.25" customHeight="1"/>
    <row r="13498" s="686" customFormat="1" ht="20.25" customHeight="1"/>
    <row r="13499" s="686" customFormat="1" ht="20.25" customHeight="1"/>
    <row r="13500" s="686" customFormat="1" ht="20.25" customHeight="1"/>
    <row r="13501" s="686" customFormat="1" ht="20.25" customHeight="1"/>
    <row r="13502" s="686" customFormat="1" ht="20.25" customHeight="1"/>
    <row r="13503" s="686" customFormat="1" ht="20.25" customHeight="1"/>
    <row r="13504" s="686" customFormat="1" ht="20.25" customHeight="1"/>
    <row r="13505" s="686" customFormat="1" ht="20.25" customHeight="1"/>
    <row r="13506" s="686" customFormat="1" ht="20.25" customHeight="1"/>
    <row r="13507" s="686" customFormat="1" ht="20.25" customHeight="1"/>
    <row r="13508" s="686" customFormat="1" ht="20.25" customHeight="1"/>
    <row r="13509" s="686" customFormat="1" ht="20.25" customHeight="1"/>
    <row r="13510" s="686" customFormat="1" ht="20.25" customHeight="1"/>
    <row r="13511" s="686" customFormat="1" ht="20.25" customHeight="1"/>
    <row r="13512" s="686" customFormat="1" ht="20.25" customHeight="1"/>
    <row r="13513" s="686" customFormat="1" ht="20.25" customHeight="1"/>
    <row r="13514" s="686" customFormat="1" ht="20.25" customHeight="1"/>
    <row r="13515" s="686" customFormat="1" ht="20.25" customHeight="1"/>
    <row r="13516" s="686" customFormat="1" ht="20.25" customHeight="1"/>
    <row r="13517" s="686" customFormat="1" ht="20.25" customHeight="1"/>
    <row r="13518" s="686" customFormat="1" ht="20.25" customHeight="1"/>
    <row r="13519" s="686" customFormat="1" ht="20.25" customHeight="1"/>
    <row r="13520" s="686" customFormat="1" ht="20.25" customHeight="1"/>
    <row r="13521" s="686" customFormat="1" ht="20.25" customHeight="1"/>
    <row r="13522" s="686" customFormat="1" ht="20.25" customHeight="1"/>
    <row r="13523" s="686" customFormat="1" ht="20.25" customHeight="1"/>
    <row r="13524" s="686" customFormat="1" ht="20.25" customHeight="1"/>
    <row r="13525" s="686" customFormat="1" ht="20.25" customHeight="1"/>
    <row r="13526" s="686" customFormat="1" ht="20.25" customHeight="1"/>
    <row r="13527" s="686" customFormat="1" ht="20.25" customHeight="1"/>
    <row r="13528" s="686" customFormat="1" ht="20.25" customHeight="1"/>
    <row r="13529" s="686" customFormat="1" ht="20.25" customHeight="1"/>
    <row r="13530" s="686" customFormat="1" ht="20.25" customHeight="1"/>
    <row r="13531" s="686" customFormat="1" ht="20.25" customHeight="1"/>
    <row r="13532" s="686" customFormat="1" ht="20.25" customHeight="1"/>
    <row r="13533" s="686" customFormat="1" ht="20.25" customHeight="1"/>
    <row r="13534" s="686" customFormat="1" ht="20.25" customHeight="1"/>
    <row r="13535" s="686" customFormat="1" ht="20.25" customHeight="1"/>
    <row r="13536" s="686" customFormat="1" ht="20.25" customHeight="1"/>
    <row r="13537" s="686" customFormat="1" ht="20.25" customHeight="1"/>
    <row r="13538" s="686" customFormat="1" ht="20.25" customHeight="1"/>
    <row r="13539" s="686" customFormat="1" ht="20.25" customHeight="1"/>
    <row r="13540" s="686" customFormat="1" ht="20.25" customHeight="1"/>
    <row r="13541" s="686" customFormat="1" ht="20.25" customHeight="1"/>
    <row r="13542" s="686" customFormat="1" ht="20.25" customHeight="1"/>
    <row r="13543" s="686" customFormat="1" ht="20.25" customHeight="1"/>
    <row r="13544" s="686" customFormat="1" ht="20.25" customHeight="1"/>
    <row r="13545" s="686" customFormat="1" ht="20.25" customHeight="1"/>
    <row r="13546" s="686" customFormat="1" ht="20.25" customHeight="1"/>
    <row r="13547" s="686" customFormat="1" ht="20.25" customHeight="1"/>
    <row r="13548" s="686" customFormat="1" ht="20.25" customHeight="1"/>
    <row r="13549" s="686" customFormat="1" ht="20.25" customHeight="1"/>
    <row r="13550" s="686" customFormat="1" ht="20.25" customHeight="1"/>
    <row r="13551" s="686" customFormat="1" ht="20.25" customHeight="1"/>
    <row r="13552" s="686" customFormat="1" ht="20.25" customHeight="1"/>
    <row r="13553" s="686" customFormat="1" ht="20.25" customHeight="1"/>
    <row r="13554" s="686" customFormat="1" ht="20.25" customHeight="1"/>
    <row r="13555" s="686" customFormat="1" ht="20.25" customHeight="1"/>
    <row r="13556" s="686" customFormat="1" ht="20.25" customHeight="1"/>
    <row r="13557" s="686" customFormat="1" ht="20.25" customHeight="1"/>
    <row r="13558" s="686" customFormat="1" ht="20.25" customHeight="1"/>
    <row r="13559" s="686" customFormat="1" ht="20.25" customHeight="1"/>
    <row r="13560" s="686" customFormat="1" ht="20.25" customHeight="1"/>
    <row r="13561" s="686" customFormat="1" ht="20.25" customHeight="1"/>
    <row r="13562" s="686" customFormat="1" ht="20.25" customHeight="1"/>
    <row r="13563" s="686" customFormat="1" ht="20.25" customHeight="1"/>
    <row r="13564" s="686" customFormat="1" ht="20.25" customHeight="1"/>
    <row r="13565" s="686" customFormat="1" ht="20.25" customHeight="1"/>
    <row r="13566" s="686" customFormat="1" ht="20.25" customHeight="1"/>
    <row r="13567" s="686" customFormat="1" ht="20.25" customHeight="1"/>
    <row r="13568" s="686" customFormat="1" ht="20.25" customHeight="1"/>
    <row r="13569" s="686" customFormat="1" ht="20.25" customHeight="1"/>
    <row r="13570" s="686" customFormat="1" ht="20.25" customHeight="1"/>
    <row r="13571" s="686" customFormat="1" ht="20.25" customHeight="1"/>
    <row r="13572" s="686" customFormat="1" ht="20.25" customHeight="1"/>
    <row r="13573" s="686" customFormat="1" ht="20.25" customHeight="1"/>
    <row r="13574" s="686" customFormat="1" ht="20.25" customHeight="1"/>
    <row r="13575" s="686" customFormat="1" ht="20.25" customHeight="1"/>
    <row r="13576" s="686" customFormat="1" ht="20.25" customHeight="1"/>
    <row r="13577" s="686" customFormat="1" ht="20.25" customHeight="1"/>
    <row r="13578" s="686" customFormat="1" ht="20.25" customHeight="1"/>
    <row r="13579" s="686" customFormat="1" ht="20.25" customHeight="1"/>
    <row r="13580" s="686" customFormat="1" ht="20.25" customHeight="1"/>
    <row r="13581" s="686" customFormat="1" ht="20.25" customHeight="1"/>
    <row r="13582" s="686" customFormat="1" ht="20.25" customHeight="1"/>
    <row r="13583" s="686" customFormat="1" ht="20.25" customHeight="1"/>
    <row r="13584" s="686" customFormat="1" ht="20.25" customHeight="1"/>
    <row r="13585" s="686" customFormat="1" ht="20.25" customHeight="1"/>
    <row r="13586" s="686" customFormat="1" ht="20.25" customHeight="1"/>
    <row r="13587" s="686" customFormat="1" ht="20.25" customHeight="1"/>
    <row r="13588" s="686" customFormat="1" ht="20.25" customHeight="1"/>
    <row r="13589" s="686" customFormat="1" ht="20.25" customHeight="1"/>
    <row r="13590" s="686" customFormat="1" ht="20.25" customHeight="1"/>
    <row r="13591" s="686" customFormat="1" ht="20.25" customHeight="1"/>
    <row r="13592" s="686" customFormat="1" ht="20.25" customHeight="1"/>
    <row r="13593" s="686" customFormat="1" ht="20.25" customHeight="1"/>
    <row r="13594" s="686" customFormat="1" ht="20.25" customHeight="1"/>
    <row r="13595" s="686" customFormat="1" ht="20.25" customHeight="1"/>
    <row r="13596" s="686" customFormat="1" ht="20.25" customHeight="1"/>
    <row r="13597" s="686" customFormat="1" ht="20.25" customHeight="1"/>
    <row r="13598" s="686" customFormat="1" ht="20.25" customHeight="1"/>
    <row r="13599" s="686" customFormat="1" ht="20.25" customHeight="1"/>
    <row r="13600" s="686" customFormat="1" ht="20.25" customHeight="1"/>
    <row r="13601" s="686" customFormat="1" ht="20.25" customHeight="1"/>
    <row r="13602" s="686" customFormat="1" ht="20.25" customHeight="1"/>
    <row r="13603" s="686" customFormat="1" ht="20.25" customHeight="1"/>
    <row r="13604" s="686" customFormat="1" ht="20.25" customHeight="1"/>
    <row r="13605" s="686" customFormat="1" ht="20.25" customHeight="1"/>
    <row r="13606" s="686" customFormat="1" ht="20.25" customHeight="1"/>
    <row r="13607" s="686" customFormat="1" ht="20.25" customHeight="1"/>
    <row r="13608" s="686" customFormat="1" ht="20.25" customHeight="1"/>
    <row r="13609" s="686" customFormat="1" ht="20.25" customHeight="1"/>
    <row r="13610" s="686" customFormat="1" ht="20.25" customHeight="1"/>
    <row r="13611" s="686" customFormat="1" ht="20.25" customHeight="1"/>
    <row r="13612" s="686" customFormat="1" ht="20.25" customHeight="1"/>
    <row r="13613" s="686" customFormat="1" ht="20.25" customHeight="1"/>
    <row r="13614" s="686" customFormat="1" ht="20.25" customHeight="1"/>
    <row r="13615" s="686" customFormat="1" ht="20.25" customHeight="1"/>
    <row r="13616" s="686" customFormat="1" ht="20.25" customHeight="1"/>
    <row r="13617" s="686" customFormat="1" ht="20.25" customHeight="1"/>
    <row r="13618" s="686" customFormat="1" ht="20.25" customHeight="1"/>
    <row r="13619" s="686" customFormat="1" ht="20.25" customHeight="1"/>
    <row r="13620" s="686" customFormat="1" ht="20.25" customHeight="1"/>
    <row r="13621" s="686" customFormat="1" ht="20.25" customHeight="1"/>
    <row r="13622" s="686" customFormat="1" ht="20.25" customHeight="1"/>
    <row r="13623" s="686" customFormat="1" ht="20.25" customHeight="1"/>
    <row r="13624" s="686" customFormat="1" ht="20.25" customHeight="1"/>
    <row r="13625" s="686" customFormat="1" ht="20.25" customHeight="1"/>
    <row r="13626" s="686" customFormat="1" ht="20.25" customHeight="1"/>
    <row r="13627" s="686" customFormat="1" ht="20.25" customHeight="1"/>
    <row r="13628" s="686" customFormat="1" ht="20.25" customHeight="1"/>
    <row r="13629" s="686" customFormat="1" ht="20.25" customHeight="1"/>
    <row r="13630" s="686" customFormat="1" ht="20.25" customHeight="1"/>
    <row r="13631" s="686" customFormat="1" ht="20.25" customHeight="1"/>
    <row r="13632" s="686" customFormat="1" ht="20.25" customHeight="1"/>
    <row r="13633" s="686" customFormat="1" ht="20.25" customHeight="1"/>
    <row r="13634" s="686" customFormat="1" ht="20.25" customHeight="1"/>
    <row r="13635" s="686" customFormat="1" ht="20.25" customHeight="1"/>
    <row r="13636" s="686" customFormat="1" ht="20.25" customHeight="1"/>
    <row r="13637" s="686" customFormat="1" ht="20.25" customHeight="1"/>
    <row r="13638" s="686" customFormat="1" ht="20.25" customHeight="1"/>
    <row r="13639" s="686" customFormat="1" ht="20.25" customHeight="1"/>
    <row r="13640" s="686" customFormat="1" ht="20.25" customHeight="1"/>
    <row r="13641" s="686" customFormat="1" ht="20.25" customHeight="1"/>
    <row r="13642" s="686" customFormat="1" ht="20.25" customHeight="1"/>
    <row r="13643" s="686" customFormat="1" ht="20.25" customHeight="1"/>
    <row r="13644" s="686" customFormat="1" ht="20.25" customHeight="1"/>
    <row r="13645" s="686" customFormat="1" ht="20.25" customHeight="1"/>
    <row r="13646" s="686" customFormat="1" ht="20.25" customHeight="1"/>
    <row r="13647" s="686" customFormat="1" ht="20.25" customHeight="1"/>
    <row r="13648" s="686" customFormat="1" ht="20.25" customHeight="1"/>
    <row r="13649" s="686" customFormat="1" ht="20.25" customHeight="1"/>
    <row r="13650" s="686" customFormat="1" ht="20.25" customHeight="1"/>
    <row r="13651" s="686" customFormat="1" ht="20.25" customHeight="1"/>
    <row r="13652" s="686" customFormat="1" ht="20.25" customHeight="1"/>
    <row r="13653" s="686" customFormat="1" ht="20.25" customHeight="1"/>
    <row r="13654" s="686" customFormat="1" ht="20.25" customHeight="1"/>
    <row r="13655" s="686" customFormat="1" ht="20.25" customHeight="1"/>
    <row r="13656" s="686" customFormat="1" ht="20.25" customHeight="1"/>
    <row r="13657" s="686" customFormat="1" ht="20.25" customHeight="1"/>
    <row r="13658" s="686" customFormat="1" ht="20.25" customHeight="1"/>
    <row r="13659" s="686" customFormat="1" ht="20.25" customHeight="1"/>
    <row r="13660" s="686" customFormat="1" ht="20.25" customHeight="1"/>
    <row r="13661" s="686" customFormat="1" ht="20.25" customHeight="1"/>
    <row r="13662" s="686" customFormat="1" ht="20.25" customHeight="1"/>
    <row r="13663" s="686" customFormat="1" ht="20.25" customHeight="1"/>
    <row r="13664" s="686" customFormat="1" ht="20.25" customHeight="1"/>
    <row r="13665" s="686" customFormat="1" ht="20.25" customHeight="1"/>
    <row r="13666" s="686" customFormat="1" ht="20.25" customHeight="1"/>
    <row r="13667" s="686" customFormat="1" ht="20.25" customHeight="1"/>
    <row r="13668" s="686" customFormat="1" ht="20.25" customHeight="1"/>
    <row r="13669" s="686" customFormat="1" ht="20.25" customHeight="1"/>
    <row r="13670" s="686" customFormat="1" ht="20.25" customHeight="1"/>
    <row r="13671" s="686" customFormat="1" ht="20.25" customHeight="1"/>
    <row r="13672" s="686" customFormat="1" ht="20.25" customHeight="1"/>
    <row r="13673" s="686" customFormat="1" ht="20.25" customHeight="1"/>
    <row r="13674" s="686" customFormat="1" ht="20.25" customHeight="1"/>
    <row r="13675" s="686" customFormat="1" ht="20.25" customHeight="1"/>
    <row r="13676" s="686" customFormat="1" ht="20.25" customHeight="1"/>
    <row r="13677" s="686" customFormat="1" ht="20.25" customHeight="1"/>
    <row r="13678" s="686" customFormat="1" ht="20.25" customHeight="1"/>
    <row r="13679" s="686" customFormat="1" ht="20.25" customHeight="1"/>
    <row r="13680" s="686" customFormat="1" ht="20.25" customHeight="1"/>
    <row r="13681" s="686" customFormat="1" ht="20.25" customHeight="1"/>
    <row r="13682" s="686" customFormat="1" ht="20.25" customHeight="1"/>
    <row r="13683" s="686" customFormat="1" ht="20.25" customHeight="1"/>
    <row r="13684" s="686" customFormat="1" ht="20.25" customHeight="1"/>
    <row r="13685" s="686" customFormat="1" ht="20.25" customHeight="1"/>
    <row r="13686" s="686" customFormat="1" ht="20.25" customHeight="1"/>
    <row r="13687" s="686" customFormat="1" ht="20.25" customHeight="1"/>
    <row r="13688" s="686" customFormat="1" ht="20.25" customHeight="1"/>
    <row r="13689" s="686" customFormat="1" ht="20.25" customHeight="1"/>
    <row r="13690" s="686" customFormat="1" ht="20.25" customHeight="1"/>
    <row r="13691" s="686" customFormat="1" ht="20.25" customHeight="1"/>
    <row r="13692" s="686" customFormat="1" ht="20.25" customHeight="1"/>
    <row r="13693" s="686" customFormat="1" ht="20.25" customHeight="1"/>
    <row r="13694" s="686" customFormat="1" ht="20.25" customHeight="1"/>
    <row r="13695" s="686" customFormat="1" ht="20.25" customHeight="1"/>
    <row r="13696" s="686" customFormat="1" ht="20.25" customHeight="1"/>
    <row r="13697" s="686" customFormat="1" ht="20.25" customHeight="1"/>
    <row r="13698" s="686" customFormat="1" ht="20.25" customHeight="1"/>
    <row r="13699" s="686" customFormat="1" ht="20.25" customHeight="1"/>
    <row r="13700" s="686" customFormat="1" ht="20.25" customHeight="1"/>
    <row r="13701" s="686" customFormat="1" ht="20.25" customHeight="1"/>
    <row r="13702" s="686" customFormat="1" ht="20.25" customHeight="1"/>
    <row r="13703" s="686" customFormat="1" ht="20.25" customHeight="1"/>
    <row r="13704" s="686" customFormat="1" ht="20.25" customHeight="1"/>
    <row r="13705" s="686" customFormat="1" ht="20.25" customHeight="1"/>
    <row r="13706" s="686" customFormat="1" ht="20.25" customHeight="1"/>
    <row r="13707" s="686" customFormat="1" ht="20.25" customHeight="1"/>
    <row r="13708" s="686" customFormat="1" ht="20.25" customHeight="1"/>
    <row r="13709" s="686" customFormat="1" ht="20.25" customHeight="1"/>
    <row r="13710" s="686" customFormat="1" ht="20.25" customHeight="1"/>
    <row r="13711" s="686" customFormat="1" ht="20.25" customHeight="1"/>
    <row r="13712" s="686" customFormat="1" ht="20.25" customHeight="1"/>
    <row r="13713" s="686" customFormat="1" ht="20.25" customHeight="1"/>
    <row r="13714" s="686" customFormat="1" ht="20.25" customHeight="1"/>
    <row r="13715" s="686" customFormat="1" ht="20.25" customHeight="1"/>
    <row r="13716" s="686" customFormat="1" ht="20.25" customHeight="1"/>
    <row r="13717" s="686" customFormat="1" ht="20.25" customHeight="1"/>
    <row r="13718" s="686" customFormat="1" ht="20.25" customHeight="1"/>
    <row r="13719" s="686" customFormat="1" ht="20.25" customHeight="1"/>
    <row r="13720" s="686" customFormat="1" ht="20.25" customHeight="1"/>
    <row r="13721" s="686" customFormat="1" ht="20.25" customHeight="1"/>
    <row r="13722" s="686" customFormat="1" ht="20.25" customHeight="1"/>
    <row r="13723" s="686" customFormat="1" ht="20.25" customHeight="1"/>
    <row r="13724" s="686" customFormat="1" ht="20.25" customHeight="1"/>
    <row r="13725" s="686" customFormat="1" ht="20.25" customHeight="1"/>
    <row r="13726" s="686" customFormat="1" ht="20.25" customHeight="1"/>
    <row r="13727" s="686" customFormat="1" ht="20.25" customHeight="1"/>
    <row r="13728" s="686" customFormat="1" ht="20.25" customHeight="1"/>
    <row r="13729" s="686" customFormat="1" ht="20.25" customHeight="1"/>
    <row r="13730" s="686" customFormat="1" ht="20.25" customHeight="1"/>
    <row r="13731" s="686" customFormat="1" ht="20.25" customHeight="1"/>
    <row r="13732" s="686" customFormat="1" ht="20.25" customHeight="1"/>
    <row r="13733" s="686" customFormat="1" ht="20.25" customHeight="1"/>
    <row r="13734" s="686" customFormat="1" ht="20.25" customHeight="1"/>
    <row r="13735" s="686" customFormat="1" ht="20.25" customHeight="1"/>
    <row r="13736" s="686" customFormat="1" ht="20.25" customHeight="1"/>
    <row r="13737" s="686" customFormat="1" ht="20.25" customHeight="1"/>
    <row r="13738" s="686" customFormat="1" ht="20.25" customHeight="1"/>
    <row r="13739" s="686" customFormat="1" ht="20.25" customHeight="1"/>
    <row r="13740" s="686" customFormat="1" ht="20.25" customHeight="1"/>
    <row r="13741" s="686" customFormat="1" ht="20.25" customHeight="1"/>
    <row r="13742" s="686" customFormat="1" ht="20.25" customHeight="1"/>
    <row r="13743" s="686" customFormat="1" ht="20.25" customHeight="1"/>
    <row r="13744" s="686" customFormat="1" ht="20.25" customHeight="1"/>
    <row r="13745" s="686" customFormat="1" ht="20.25" customHeight="1"/>
    <row r="13746" s="686" customFormat="1" ht="20.25" customHeight="1"/>
    <row r="13747" s="686" customFormat="1" ht="20.25" customHeight="1"/>
    <row r="13748" s="686" customFormat="1" ht="20.25" customHeight="1"/>
    <row r="13749" s="686" customFormat="1" ht="20.25" customHeight="1"/>
    <row r="13750" s="686" customFormat="1" ht="20.25" customHeight="1"/>
    <row r="13751" s="686" customFormat="1" ht="20.25" customHeight="1"/>
    <row r="13752" s="686" customFormat="1" ht="20.25" customHeight="1"/>
    <row r="13753" s="686" customFormat="1" ht="20.25" customHeight="1"/>
    <row r="13754" s="686" customFormat="1" ht="20.25" customHeight="1"/>
    <row r="13755" s="686" customFormat="1" ht="20.25" customHeight="1"/>
    <row r="13756" s="686" customFormat="1" ht="20.25" customHeight="1"/>
    <row r="13757" s="686" customFormat="1" ht="20.25" customHeight="1"/>
    <row r="13758" s="686" customFormat="1" ht="20.25" customHeight="1"/>
    <row r="13759" s="686" customFormat="1" ht="20.25" customHeight="1"/>
    <row r="13760" s="686" customFormat="1" ht="20.25" customHeight="1"/>
    <row r="13761" s="686" customFormat="1" ht="20.25" customHeight="1"/>
    <row r="13762" s="686" customFormat="1" ht="20.25" customHeight="1"/>
    <row r="13763" s="686" customFormat="1" ht="20.25" customHeight="1"/>
    <row r="13764" s="686" customFormat="1" ht="20.25" customHeight="1"/>
    <row r="13765" s="686" customFormat="1" ht="20.25" customHeight="1"/>
    <row r="13766" s="686" customFormat="1" ht="20.25" customHeight="1"/>
    <row r="13767" s="686" customFormat="1" ht="20.25" customHeight="1"/>
    <row r="13768" s="686" customFormat="1" ht="20.25" customHeight="1"/>
    <row r="13769" s="686" customFormat="1" ht="20.25" customHeight="1"/>
    <row r="13770" s="686" customFormat="1" ht="20.25" customHeight="1"/>
    <row r="13771" s="686" customFormat="1" ht="20.25" customHeight="1"/>
    <row r="13772" s="686" customFormat="1" ht="20.25" customHeight="1"/>
    <row r="13773" s="686" customFormat="1" ht="20.25" customHeight="1"/>
    <row r="13774" s="686" customFormat="1" ht="20.25" customHeight="1"/>
    <row r="13775" s="686" customFormat="1" ht="20.25" customHeight="1"/>
    <row r="13776" s="686" customFormat="1" ht="20.25" customHeight="1"/>
    <row r="13777" s="686" customFormat="1" ht="20.25" customHeight="1"/>
    <row r="13778" s="686" customFormat="1" ht="20.25" customHeight="1"/>
    <row r="13779" s="686" customFormat="1" ht="20.25" customHeight="1"/>
    <row r="13780" s="686" customFormat="1" ht="20.25" customHeight="1"/>
    <row r="13781" s="686" customFormat="1" ht="20.25" customHeight="1"/>
    <row r="13782" s="686" customFormat="1" ht="20.25" customHeight="1"/>
    <row r="13783" s="686" customFormat="1" ht="20.25" customHeight="1"/>
    <row r="13784" s="686" customFormat="1" ht="20.25" customHeight="1"/>
    <row r="13785" s="686" customFormat="1" ht="20.25" customHeight="1"/>
    <row r="13786" s="686" customFormat="1" ht="20.25" customHeight="1"/>
    <row r="13787" s="686" customFormat="1" ht="20.25" customHeight="1"/>
    <row r="13788" s="686" customFormat="1" ht="20.25" customHeight="1"/>
    <row r="13789" s="686" customFormat="1" ht="20.25" customHeight="1"/>
    <row r="13790" s="686" customFormat="1" ht="20.25" customHeight="1"/>
    <row r="13791" s="686" customFormat="1" ht="20.25" customHeight="1"/>
    <row r="13792" s="686" customFormat="1" ht="20.25" customHeight="1"/>
    <row r="13793" s="686" customFormat="1" ht="20.25" customHeight="1"/>
    <row r="13794" s="686" customFormat="1" ht="20.25" customHeight="1"/>
    <row r="13795" s="686" customFormat="1" ht="20.25" customHeight="1"/>
    <row r="13796" s="686" customFormat="1" ht="20.25" customHeight="1"/>
    <row r="13797" s="686" customFormat="1" ht="20.25" customHeight="1"/>
    <row r="13798" s="686" customFormat="1" ht="20.25" customHeight="1"/>
    <row r="13799" s="686" customFormat="1" ht="20.25" customHeight="1"/>
    <row r="13800" s="686" customFormat="1" ht="20.25" customHeight="1"/>
    <row r="13801" s="686" customFormat="1" ht="20.25" customHeight="1"/>
    <row r="13802" s="686" customFormat="1" ht="20.25" customHeight="1"/>
    <row r="13803" s="686" customFormat="1" ht="20.25" customHeight="1"/>
    <row r="13804" s="686" customFormat="1" ht="20.25" customHeight="1"/>
    <row r="13805" s="686" customFormat="1" ht="20.25" customHeight="1"/>
    <row r="13806" s="686" customFormat="1" ht="20.25" customHeight="1"/>
    <row r="13807" s="686" customFormat="1" ht="20.25" customHeight="1"/>
    <row r="13808" s="686" customFormat="1" ht="20.25" customHeight="1"/>
    <row r="13809" s="686" customFormat="1" ht="20.25" customHeight="1"/>
    <row r="13810" s="686" customFormat="1" ht="20.25" customHeight="1"/>
    <row r="13811" s="686" customFormat="1" ht="20.25" customHeight="1"/>
    <row r="13812" s="686" customFormat="1" ht="20.25" customHeight="1"/>
    <row r="13813" s="686" customFormat="1" ht="20.25" customHeight="1"/>
    <row r="13814" s="686" customFormat="1" ht="20.25" customHeight="1"/>
    <row r="13815" s="686" customFormat="1" ht="20.25" customHeight="1"/>
    <row r="13816" s="686" customFormat="1" ht="20.25" customHeight="1"/>
    <row r="13817" s="686" customFormat="1" ht="20.25" customHeight="1"/>
    <row r="13818" s="686" customFormat="1" ht="20.25" customHeight="1"/>
    <row r="13819" s="686" customFormat="1" ht="20.25" customHeight="1"/>
    <row r="13820" s="686" customFormat="1" ht="20.25" customHeight="1"/>
    <row r="13821" s="686" customFormat="1" ht="20.25" customHeight="1"/>
    <row r="13822" s="686" customFormat="1" ht="20.25" customHeight="1"/>
    <row r="13823" s="686" customFormat="1" ht="20.25" customHeight="1"/>
    <row r="13824" s="686" customFormat="1" ht="20.25" customHeight="1"/>
    <row r="13825" s="686" customFormat="1" ht="20.25" customHeight="1"/>
    <row r="13826" s="686" customFormat="1" ht="20.25" customHeight="1"/>
    <row r="13827" s="686" customFormat="1" ht="20.25" customHeight="1"/>
    <row r="13828" s="686" customFormat="1" ht="20.25" customHeight="1"/>
    <row r="13829" s="686" customFormat="1" ht="20.25" customHeight="1"/>
    <row r="13830" s="686" customFormat="1" ht="20.25" customHeight="1"/>
    <row r="13831" s="686" customFormat="1" ht="20.25" customHeight="1"/>
    <row r="13832" s="686" customFormat="1" ht="20.25" customHeight="1"/>
    <row r="13833" s="686" customFormat="1" ht="20.25" customHeight="1"/>
    <row r="13834" s="686" customFormat="1" ht="20.25" customHeight="1"/>
    <row r="13835" s="686" customFormat="1" ht="20.25" customHeight="1"/>
    <row r="13836" s="686" customFormat="1" ht="20.25" customHeight="1"/>
    <row r="13837" s="686" customFormat="1" ht="20.25" customHeight="1"/>
    <row r="13838" s="686" customFormat="1" ht="20.25" customHeight="1"/>
    <row r="13839" s="686" customFormat="1" ht="20.25" customHeight="1"/>
    <row r="13840" s="686" customFormat="1" ht="20.25" customHeight="1"/>
    <row r="13841" s="686" customFormat="1" ht="20.25" customHeight="1"/>
    <row r="13842" s="686" customFormat="1" ht="20.25" customHeight="1"/>
    <row r="13843" s="686" customFormat="1" ht="20.25" customHeight="1"/>
    <row r="13844" s="686" customFormat="1" ht="20.25" customHeight="1"/>
    <row r="13845" s="686" customFormat="1" ht="20.25" customHeight="1"/>
    <row r="13846" s="686" customFormat="1" ht="20.25" customHeight="1"/>
    <row r="13847" s="686" customFormat="1" ht="20.25" customHeight="1"/>
    <row r="13848" s="686" customFormat="1" ht="20.25" customHeight="1"/>
    <row r="13849" s="686" customFormat="1" ht="20.25" customHeight="1"/>
    <row r="13850" s="686" customFormat="1" ht="20.25" customHeight="1"/>
    <row r="13851" s="686" customFormat="1" ht="20.25" customHeight="1"/>
    <row r="13852" s="686" customFormat="1" ht="20.25" customHeight="1"/>
    <row r="13853" s="686" customFormat="1" ht="20.25" customHeight="1"/>
    <row r="13854" s="686" customFormat="1" ht="20.25" customHeight="1"/>
    <row r="13855" s="686" customFormat="1" ht="20.25" customHeight="1"/>
    <row r="13856" s="686" customFormat="1" ht="20.25" customHeight="1"/>
    <row r="13857" s="686" customFormat="1" ht="20.25" customHeight="1"/>
    <row r="13858" s="686" customFormat="1" ht="20.25" customHeight="1"/>
    <row r="13859" s="686" customFormat="1" ht="20.25" customHeight="1"/>
    <row r="13860" s="686" customFormat="1" ht="20.25" customHeight="1"/>
    <row r="13861" s="686" customFormat="1" ht="20.25" customHeight="1"/>
    <row r="13862" s="686" customFormat="1" ht="20.25" customHeight="1"/>
    <row r="13863" s="686" customFormat="1" ht="20.25" customHeight="1"/>
    <row r="13864" s="686" customFormat="1" ht="20.25" customHeight="1"/>
    <row r="13865" s="686" customFormat="1" ht="20.25" customHeight="1"/>
    <row r="13866" s="686" customFormat="1" ht="20.25" customHeight="1"/>
    <row r="13867" s="686" customFormat="1" ht="20.25" customHeight="1"/>
    <row r="13868" s="686" customFormat="1" ht="20.25" customHeight="1"/>
    <row r="13869" s="686" customFormat="1" ht="20.25" customHeight="1"/>
    <row r="13870" s="686" customFormat="1" ht="20.25" customHeight="1"/>
    <row r="13871" s="686" customFormat="1" ht="20.25" customHeight="1"/>
    <row r="13872" s="686" customFormat="1" ht="20.25" customHeight="1"/>
    <row r="13873" s="686" customFormat="1" ht="20.25" customHeight="1"/>
    <row r="13874" s="686" customFormat="1" ht="20.25" customHeight="1"/>
    <row r="13875" s="686" customFormat="1" ht="20.25" customHeight="1"/>
    <row r="13876" s="686" customFormat="1" ht="20.25" customHeight="1"/>
    <row r="13877" s="686" customFormat="1" ht="20.25" customHeight="1"/>
    <row r="13878" s="686" customFormat="1" ht="20.25" customHeight="1"/>
    <row r="13879" s="686" customFormat="1" ht="20.25" customHeight="1"/>
    <row r="13880" s="686" customFormat="1" ht="20.25" customHeight="1"/>
    <row r="13881" s="686" customFormat="1" ht="20.25" customHeight="1"/>
    <row r="13882" s="686" customFormat="1" ht="20.25" customHeight="1"/>
    <row r="13883" s="686" customFormat="1" ht="20.25" customHeight="1"/>
    <row r="13884" s="686" customFormat="1" ht="20.25" customHeight="1"/>
    <row r="13885" s="686" customFormat="1" ht="20.25" customHeight="1"/>
    <row r="13886" s="686" customFormat="1" ht="20.25" customHeight="1"/>
    <row r="13887" s="686" customFormat="1" ht="20.25" customHeight="1"/>
    <row r="13888" s="686" customFormat="1" ht="20.25" customHeight="1"/>
    <row r="13889" s="686" customFormat="1" ht="20.25" customHeight="1"/>
    <row r="13890" s="686" customFormat="1" ht="20.25" customHeight="1"/>
    <row r="13891" s="686" customFormat="1" ht="20.25" customHeight="1"/>
    <row r="13892" s="686" customFormat="1" ht="20.25" customHeight="1"/>
    <row r="13893" s="686" customFormat="1" ht="20.25" customHeight="1"/>
    <row r="13894" s="686" customFormat="1" ht="20.25" customHeight="1"/>
    <row r="13895" s="686" customFormat="1" ht="20.25" customHeight="1"/>
    <row r="13896" s="686" customFormat="1" ht="20.25" customHeight="1"/>
    <row r="13897" s="686" customFormat="1" ht="20.25" customHeight="1"/>
    <row r="13898" s="686" customFormat="1" ht="20.25" customHeight="1"/>
    <row r="13899" s="686" customFormat="1" ht="20.25" customHeight="1"/>
    <row r="13900" s="686" customFormat="1" ht="20.25" customHeight="1"/>
    <row r="13901" s="686" customFormat="1" ht="20.25" customHeight="1"/>
    <row r="13902" s="686" customFormat="1" ht="20.25" customHeight="1"/>
    <row r="13903" s="686" customFormat="1" ht="20.25" customHeight="1"/>
    <row r="13904" s="686" customFormat="1" ht="20.25" customHeight="1"/>
    <row r="13905" s="686" customFormat="1" ht="20.25" customHeight="1"/>
    <row r="13906" s="686" customFormat="1" ht="20.25" customHeight="1"/>
    <row r="13907" s="686" customFormat="1" ht="20.25" customHeight="1"/>
    <row r="13908" s="686" customFormat="1" ht="20.25" customHeight="1"/>
    <row r="13909" s="686" customFormat="1" ht="20.25" customHeight="1"/>
    <row r="13910" s="686" customFormat="1" ht="20.25" customHeight="1"/>
    <row r="13911" s="686" customFormat="1" ht="20.25" customHeight="1"/>
    <row r="13912" s="686" customFormat="1" ht="20.25" customHeight="1"/>
    <row r="13913" s="686" customFormat="1" ht="20.25" customHeight="1"/>
    <row r="13914" s="686" customFormat="1" ht="20.25" customHeight="1"/>
    <row r="13915" s="686" customFormat="1" ht="20.25" customHeight="1"/>
    <row r="13916" s="686" customFormat="1" ht="20.25" customHeight="1"/>
    <row r="13917" s="686" customFormat="1" ht="20.25" customHeight="1"/>
    <row r="13918" s="686" customFormat="1" ht="20.25" customHeight="1"/>
    <row r="13919" s="686" customFormat="1" ht="20.25" customHeight="1"/>
    <row r="13920" s="686" customFormat="1" ht="20.25" customHeight="1"/>
    <row r="13921" s="686" customFormat="1" ht="20.25" customHeight="1"/>
    <row r="13922" s="686" customFormat="1" ht="20.25" customHeight="1"/>
    <row r="13923" s="686" customFormat="1" ht="20.25" customHeight="1"/>
    <row r="13924" s="686" customFormat="1" ht="20.25" customHeight="1"/>
    <row r="13925" s="686" customFormat="1" ht="20.25" customHeight="1"/>
    <row r="13926" s="686" customFormat="1" ht="20.25" customHeight="1"/>
    <row r="13927" s="686" customFormat="1" ht="20.25" customHeight="1"/>
    <row r="13928" s="686" customFormat="1" ht="20.25" customHeight="1"/>
    <row r="13929" s="686" customFormat="1" ht="20.25" customHeight="1"/>
    <row r="13930" s="686" customFormat="1" ht="20.25" customHeight="1"/>
    <row r="13931" s="686" customFormat="1" ht="20.25" customHeight="1"/>
    <row r="13932" s="686" customFormat="1" ht="20.25" customHeight="1"/>
    <row r="13933" s="686" customFormat="1" ht="20.25" customHeight="1"/>
    <row r="13934" s="686" customFormat="1" ht="20.25" customHeight="1"/>
    <row r="13935" s="686" customFormat="1" ht="20.25" customHeight="1"/>
    <row r="13936" s="686" customFormat="1" ht="20.25" customHeight="1"/>
    <row r="13937" s="686" customFormat="1" ht="20.25" customHeight="1"/>
    <row r="13938" s="686" customFormat="1" ht="20.25" customHeight="1"/>
    <row r="13939" s="686" customFormat="1" ht="20.25" customHeight="1"/>
    <row r="13940" s="686" customFormat="1" ht="20.25" customHeight="1"/>
    <row r="13941" s="686" customFormat="1" ht="20.25" customHeight="1"/>
    <row r="13942" s="686" customFormat="1" ht="20.25" customHeight="1"/>
    <row r="13943" s="686" customFormat="1" ht="20.25" customHeight="1"/>
    <row r="13944" s="686" customFormat="1" ht="20.25" customHeight="1"/>
    <row r="13945" s="686" customFormat="1" ht="20.25" customHeight="1"/>
    <row r="13946" s="686" customFormat="1" ht="20.25" customHeight="1"/>
    <row r="13947" s="686" customFormat="1" ht="20.25" customHeight="1"/>
    <row r="13948" s="686" customFormat="1" ht="20.25" customHeight="1"/>
    <row r="13949" s="686" customFormat="1" ht="20.25" customHeight="1"/>
    <row r="13950" s="686" customFormat="1" ht="20.25" customHeight="1"/>
    <row r="13951" s="686" customFormat="1" ht="20.25" customHeight="1"/>
    <row r="13952" s="686" customFormat="1" ht="20.25" customHeight="1"/>
    <row r="13953" s="686" customFormat="1" ht="20.25" customHeight="1"/>
    <row r="13954" s="686" customFormat="1" ht="20.25" customHeight="1"/>
    <row r="13955" s="686" customFormat="1" ht="20.25" customHeight="1"/>
    <row r="13956" s="686" customFormat="1" ht="20.25" customHeight="1"/>
    <row r="13957" s="686" customFormat="1" ht="20.25" customHeight="1"/>
    <row r="13958" s="686" customFormat="1" ht="20.25" customHeight="1"/>
    <row r="13959" s="686" customFormat="1" ht="20.25" customHeight="1"/>
    <row r="13960" s="686" customFormat="1" ht="20.25" customHeight="1"/>
    <row r="13961" s="686" customFormat="1" ht="20.25" customHeight="1"/>
    <row r="13962" s="686" customFormat="1" ht="20.25" customHeight="1"/>
    <row r="13963" s="686" customFormat="1" ht="20.25" customHeight="1"/>
    <row r="13964" s="686" customFormat="1" ht="20.25" customHeight="1"/>
    <row r="13965" s="686" customFormat="1" ht="20.25" customHeight="1"/>
    <row r="13966" s="686" customFormat="1" ht="20.25" customHeight="1"/>
    <row r="13967" s="686" customFormat="1" ht="20.25" customHeight="1"/>
    <row r="13968" s="686" customFormat="1" ht="20.25" customHeight="1"/>
    <row r="13969" s="686" customFormat="1" ht="20.25" customHeight="1"/>
    <row r="13970" s="686" customFormat="1" ht="20.25" customHeight="1"/>
    <row r="13971" s="686" customFormat="1" ht="20.25" customHeight="1"/>
    <row r="13972" s="686" customFormat="1" ht="20.25" customHeight="1"/>
    <row r="13973" s="686" customFormat="1" ht="20.25" customHeight="1"/>
    <row r="13974" s="686" customFormat="1" ht="20.25" customHeight="1"/>
    <row r="13975" s="686" customFormat="1" ht="20.25" customHeight="1"/>
    <row r="13976" s="686" customFormat="1" ht="20.25" customHeight="1"/>
    <row r="13977" s="686" customFormat="1" ht="20.25" customHeight="1"/>
    <row r="13978" s="686" customFormat="1" ht="20.25" customHeight="1"/>
    <row r="13979" s="686" customFormat="1" ht="20.25" customHeight="1"/>
    <row r="13980" s="686" customFormat="1" ht="20.25" customHeight="1"/>
    <row r="13981" s="686" customFormat="1" ht="20.25" customHeight="1"/>
    <row r="13982" s="686" customFormat="1" ht="20.25" customHeight="1"/>
    <row r="13983" s="686" customFormat="1" ht="20.25" customHeight="1"/>
    <row r="13984" s="686" customFormat="1" ht="20.25" customHeight="1"/>
    <row r="13985" s="686" customFormat="1" ht="20.25" customHeight="1"/>
    <row r="13986" s="686" customFormat="1" ht="20.25" customHeight="1"/>
    <row r="13987" s="686" customFormat="1" ht="20.25" customHeight="1"/>
    <row r="13988" s="686" customFormat="1" ht="20.25" customHeight="1"/>
    <row r="13989" s="686" customFormat="1" ht="20.25" customHeight="1"/>
    <row r="13990" s="686" customFormat="1" ht="20.25" customHeight="1"/>
    <row r="13991" s="686" customFormat="1" ht="20.25" customHeight="1"/>
    <row r="13992" s="686" customFormat="1" ht="20.25" customHeight="1"/>
    <row r="13993" s="686" customFormat="1" ht="20.25" customHeight="1"/>
    <row r="13994" s="686" customFormat="1" ht="20.25" customHeight="1"/>
    <row r="13995" s="686" customFormat="1" ht="20.25" customHeight="1"/>
    <row r="13996" s="686" customFormat="1" ht="20.25" customHeight="1"/>
    <row r="13997" s="686" customFormat="1" ht="20.25" customHeight="1"/>
    <row r="13998" s="686" customFormat="1" ht="20.25" customHeight="1"/>
    <row r="13999" s="686" customFormat="1" ht="20.25" customHeight="1"/>
    <row r="14000" s="686" customFormat="1" ht="20.25" customHeight="1"/>
    <row r="14001" s="686" customFormat="1" ht="20.25" customHeight="1"/>
    <row r="14002" s="686" customFormat="1" ht="20.25" customHeight="1"/>
    <row r="14003" s="686" customFormat="1" ht="20.25" customHeight="1"/>
    <row r="14004" s="686" customFormat="1" ht="20.25" customHeight="1"/>
    <row r="14005" s="686" customFormat="1" ht="20.25" customHeight="1"/>
    <row r="14006" s="686" customFormat="1" ht="20.25" customHeight="1"/>
    <row r="14007" s="686" customFormat="1" ht="20.25" customHeight="1"/>
    <row r="14008" s="686" customFormat="1" ht="20.25" customHeight="1"/>
    <row r="14009" s="686" customFormat="1" ht="20.25" customHeight="1"/>
    <row r="14010" s="686" customFormat="1" ht="20.25" customHeight="1"/>
    <row r="14011" s="686" customFormat="1" ht="20.25" customHeight="1"/>
    <row r="14012" s="686" customFormat="1" ht="20.25" customHeight="1"/>
    <row r="14013" s="686" customFormat="1" ht="20.25" customHeight="1"/>
    <row r="14014" s="686" customFormat="1" ht="20.25" customHeight="1"/>
    <row r="14015" s="686" customFormat="1" ht="20.25" customHeight="1"/>
    <row r="14016" s="686" customFormat="1" ht="20.25" customHeight="1"/>
    <row r="14017" s="686" customFormat="1" ht="20.25" customHeight="1"/>
    <row r="14018" s="686" customFormat="1" ht="20.25" customHeight="1"/>
    <row r="14019" s="686" customFormat="1" ht="20.25" customHeight="1"/>
    <row r="14020" s="686" customFormat="1" ht="20.25" customHeight="1"/>
    <row r="14021" s="686" customFormat="1" ht="20.25" customHeight="1"/>
    <row r="14022" s="686" customFormat="1" ht="20.25" customHeight="1"/>
    <row r="14023" s="686" customFormat="1" ht="20.25" customHeight="1"/>
    <row r="14024" s="686" customFormat="1" ht="20.25" customHeight="1"/>
    <row r="14025" s="686" customFormat="1" ht="20.25" customHeight="1"/>
    <row r="14026" s="686" customFormat="1" ht="20.25" customHeight="1"/>
    <row r="14027" s="686" customFormat="1" ht="20.25" customHeight="1"/>
    <row r="14028" s="686" customFormat="1" ht="20.25" customHeight="1"/>
    <row r="14029" s="686" customFormat="1" ht="20.25" customHeight="1"/>
    <row r="14030" s="686" customFormat="1" ht="20.25" customHeight="1"/>
    <row r="14031" s="686" customFormat="1" ht="20.25" customHeight="1"/>
    <row r="14032" s="686" customFormat="1" ht="20.25" customHeight="1"/>
    <row r="14033" s="686" customFormat="1" ht="20.25" customHeight="1"/>
    <row r="14034" s="686" customFormat="1" ht="20.25" customHeight="1"/>
    <row r="14035" s="686" customFormat="1" ht="20.25" customHeight="1"/>
    <row r="14036" s="686" customFormat="1" ht="20.25" customHeight="1"/>
    <row r="14037" s="686" customFormat="1" ht="20.25" customHeight="1"/>
    <row r="14038" s="686" customFormat="1" ht="20.25" customHeight="1"/>
    <row r="14039" s="686" customFormat="1" ht="20.25" customHeight="1"/>
    <row r="14040" s="686" customFormat="1" ht="20.25" customHeight="1"/>
    <row r="14041" s="686" customFormat="1" ht="20.25" customHeight="1"/>
    <row r="14042" s="686" customFormat="1" ht="20.25" customHeight="1"/>
    <row r="14043" s="686" customFormat="1" ht="20.25" customHeight="1"/>
    <row r="14044" s="686" customFormat="1" ht="20.25" customHeight="1"/>
    <row r="14045" s="686" customFormat="1" ht="20.25" customHeight="1"/>
    <row r="14046" s="686" customFormat="1" ht="20.25" customHeight="1"/>
    <row r="14047" s="686" customFormat="1" ht="20.25" customHeight="1"/>
    <row r="14048" s="686" customFormat="1" ht="20.25" customHeight="1"/>
    <row r="14049" s="686" customFormat="1" ht="20.25" customHeight="1"/>
    <row r="14050" s="686" customFormat="1" ht="20.25" customHeight="1"/>
    <row r="14051" s="686" customFormat="1" ht="20.25" customHeight="1"/>
    <row r="14052" s="686" customFormat="1" ht="20.25" customHeight="1"/>
    <row r="14053" s="686" customFormat="1" ht="20.25" customHeight="1"/>
    <row r="14054" s="686" customFormat="1" ht="20.25" customHeight="1"/>
    <row r="14055" s="686" customFormat="1" ht="20.25" customHeight="1"/>
    <row r="14056" s="686" customFormat="1" ht="20.25" customHeight="1"/>
    <row r="14057" s="686" customFormat="1" ht="20.25" customHeight="1"/>
    <row r="14058" s="686" customFormat="1" ht="20.25" customHeight="1"/>
    <row r="14059" s="686" customFormat="1" ht="20.25" customHeight="1"/>
    <row r="14060" s="686" customFormat="1" ht="20.25" customHeight="1"/>
    <row r="14061" s="686" customFormat="1" ht="20.25" customHeight="1"/>
    <row r="14062" s="686" customFormat="1" ht="20.25" customHeight="1"/>
    <row r="14063" s="686" customFormat="1" ht="20.25" customHeight="1"/>
    <row r="14064" s="686" customFormat="1" ht="20.25" customHeight="1"/>
    <row r="14065" s="686" customFormat="1" ht="20.25" customHeight="1"/>
    <row r="14066" s="686" customFormat="1" ht="20.25" customHeight="1"/>
    <row r="14067" s="686" customFormat="1" ht="20.25" customHeight="1"/>
    <row r="14068" s="686" customFormat="1" ht="20.25" customHeight="1"/>
    <row r="14069" s="686" customFormat="1" ht="20.25" customHeight="1"/>
    <row r="14070" s="686" customFormat="1" ht="20.25" customHeight="1"/>
    <row r="14071" s="686" customFormat="1" ht="20.25" customHeight="1"/>
    <row r="14072" s="686" customFormat="1" ht="20.25" customHeight="1"/>
    <row r="14073" s="686" customFormat="1" ht="20.25" customHeight="1"/>
    <row r="14074" s="686" customFormat="1" ht="20.25" customHeight="1"/>
    <row r="14075" s="686" customFormat="1" ht="20.25" customHeight="1"/>
    <row r="14076" s="686" customFormat="1" ht="20.25" customHeight="1"/>
    <row r="14077" s="686" customFormat="1" ht="20.25" customHeight="1"/>
    <row r="14078" s="686" customFormat="1" ht="20.25" customHeight="1"/>
    <row r="14079" s="686" customFormat="1" ht="20.25" customHeight="1"/>
    <row r="14080" s="686" customFormat="1" ht="20.25" customHeight="1"/>
    <row r="14081" s="686" customFormat="1" ht="20.25" customHeight="1"/>
    <row r="14082" s="686" customFormat="1" ht="20.25" customHeight="1"/>
    <row r="14083" s="686" customFormat="1" ht="20.25" customHeight="1"/>
    <row r="14084" s="686" customFormat="1" ht="20.25" customHeight="1"/>
    <row r="14085" s="686" customFormat="1" ht="20.25" customHeight="1"/>
    <row r="14086" s="686" customFormat="1" ht="20.25" customHeight="1"/>
    <row r="14087" s="686" customFormat="1" ht="20.25" customHeight="1"/>
    <row r="14088" s="686" customFormat="1" ht="20.25" customHeight="1"/>
    <row r="14089" s="686" customFormat="1" ht="20.25" customHeight="1"/>
    <row r="14090" s="686" customFormat="1" ht="20.25" customHeight="1"/>
    <row r="14091" s="686" customFormat="1" ht="20.25" customHeight="1"/>
    <row r="14092" s="686" customFormat="1" ht="20.25" customHeight="1"/>
    <row r="14093" s="686" customFormat="1" ht="20.25" customHeight="1"/>
    <row r="14094" s="686" customFormat="1" ht="20.25" customHeight="1"/>
    <row r="14095" s="686" customFormat="1" ht="20.25" customHeight="1"/>
    <row r="14096" s="686" customFormat="1" ht="20.25" customHeight="1"/>
    <row r="14097" s="686" customFormat="1" ht="20.25" customHeight="1"/>
    <row r="14098" s="686" customFormat="1" ht="20.25" customHeight="1"/>
    <row r="14099" s="686" customFormat="1" ht="20.25" customHeight="1"/>
    <row r="14100" s="686" customFormat="1" ht="20.25" customHeight="1"/>
    <row r="14101" s="686" customFormat="1" ht="20.25" customHeight="1"/>
    <row r="14102" s="686" customFormat="1" ht="20.25" customHeight="1"/>
    <row r="14103" s="686" customFormat="1" ht="20.25" customHeight="1"/>
    <row r="14104" s="686" customFormat="1" ht="20.25" customHeight="1"/>
    <row r="14105" s="686" customFormat="1" ht="20.25" customHeight="1"/>
    <row r="14106" s="686" customFormat="1" ht="20.25" customHeight="1"/>
    <row r="14107" s="686" customFormat="1" ht="20.25" customHeight="1"/>
    <row r="14108" s="686" customFormat="1" ht="20.25" customHeight="1"/>
    <row r="14109" s="686" customFormat="1" ht="20.25" customHeight="1"/>
    <row r="14110" s="686" customFormat="1" ht="20.25" customHeight="1"/>
    <row r="14111" s="686" customFormat="1" ht="20.25" customHeight="1"/>
    <row r="14112" s="686" customFormat="1" ht="20.25" customHeight="1"/>
    <row r="14113" s="686" customFormat="1" ht="20.25" customHeight="1"/>
    <row r="14114" s="686" customFormat="1" ht="20.25" customHeight="1"/>
    <row r="14115" s="686" customFormat="1" ht="20.25" customHeight="1"/>
    <row r="14116" s="686" customFormat="1" ht="20.25" customHeight="1"/>
    <row r="14117" s="686" customFormat="1" ht="20.25" customHeight="1"/>
    <row r="14118" s="686" customFormat="1" ht="20.25" customHeight="1"/>
    <row r="14119" s="686" customFormat="1" ht="20.25" customHeight="1"/>
    <row r="14120" s="686" customFormat="1" ht="20.25" customHeight="1"/>
    <row r="14121" s="686" customFormat="1" ht="20.25" customHeight="1"/>
    <row r="14122" s="686" customFormat="1" ht="20.25" customHeight="1"/>
    <row r="14123" s="686" customFormat="1" ht="20.25" customHeight="1"/>
    <row r="14124" s="686" customFormat="1" ht="20.25" customHeight="1"/>
    <row r="14125" s="686" customFormat="1" ht="20.25" customHeight="1"/>
    <row r="14126" s="686" customFormat="1" ht="20.25" customHeight="1"/>
    <row r="14127" s="686" customFormat="1" ht="20.25" customHeight="1"/>
    <row r="14128" s="686" customFormat="1" ht="20.25" customHeight="1"/>
    <row r="14129" s="686" customFormat="1" ht="20.25" customHeight="1"/>
    <row r="14130" s="686" customFormat="1" ht="20.25" customHeight="1"/>
    <row r="14131" s="686" customFormat="1" ht="20.25" customHeight="1"/>
    <row r="14132" s="686" customFormat="1" ht="20.25" customHeight="1"/>
    <row r="14133" s="686" customFormat="1" ht="20.25" customHeight="1"/>
    <row r="14134" s="686" customFormat="1" ht="20.25" customHeight="1"/>
    <row r="14135" s="686" customFormat="1" ht="20.25" customHeight="1"/>
    <row r="14136" s="686" customFormat="1" ht="20.25" customHeight="1"/>
    <row r="14137" s="686" customFormat="1" ht="20.25" customHeight="1"/>
    <row r="14138" s="686" customFormat="1" ht="20.25" customHeight="1"/>
    <row r="14139" s="686" customFormat="1" ht="20.25" customHeight="1"/>
    <row r="14140" s="686" customFormat="1" ht="20.25" customHeight="1"/>
    <row r="14141" s="686" customFormat="1" ht="20.25" customHeight="1"/>
    <row r="14142" s="686" customFormat="1" ht="20.25" customHeight="1"/>
    <row r="14143" s="686" customFormat="1" ht="20.25" customHeight="1"/>
    <row r="14144" s="686" customFormat="1" ht="20.25" customHeight="1"/>
    <row r="14145" s="686" customFormat="1" ht="20.25" customHeight="1"/>
    <row r="14146" s="686" customFormat="1" ht="20.25" customHeight="1"/>
    <row r="14147" s="686" customFormat="1" ht="20.25" customHeight="1"/>
    <row r="14148" s="686" customFormat="1" ht="20.25" customHeight="1"/>
    <row r="14149" s="686" customFormat="1" ht="20.25" customHeight="1"/>
    <row r="14150" s="686" customFormat="1" ht="20.25" customHeight="1"/>
    <row r="14151" s="686" customFormat="1" ht="20.25" customHeight="1"/>
    <row r="14152" s="686" customFormat="1" ht="20.25" customHeight="1"/>
    <row r="14153" s="686" customFormat="1" ht="20.25" customHeight="1"/>
    <row r="14154" s="686" customFormat="1" ht="20.25" customHeight="1"/>
    <row r="14155" s="686" customFormat="1" ht="20.25" customHeight="1"/>
    <row r="14156" s="686" customFormat="1" ht="20.25" customHeight="1"/>
    <row r="14157" s="686" customFormat="1" ht="20.25" customHeight="1"/>
    <row r="14158" s="686" customFormat="1" ht="20.25" customHeight="1"/>
    <row r="14159" s="686" customFormat="1" ht="20.25" customHeight="1"/>
    <row r="14160" s="686" customFormat="1" ht="20.25" customHeight="1"/>
    <row r="14161" s="686" customFormat="1" ht="20.25" customHeight="1"/>
    <row r="14162" s="686" customFormat="1" ht="20.25" customHeight="1"/>
    <row r="14163" s="686" customFormat="1" ht="20.25" customHeight="1"/>
    <row r="14164" s="686" customFormat="1" ht="20.25" customHeight="1"/>
    <row r="14165" s="686" customFormat="1" ht="20.25" customHeight="1"/>
    <row r="14166" s="686" customFormat="1" ht="20.25" customHeight="1"/>
    <row r="14167" s="686" customFormat="1" ht="20.25" customHeight="1"/>
    <row r="14168" s="686" customFormat="1" ht="20.25" customHeight="1"/>
    <row r="14169" s="686" customFormat="1" ht="20.25" customHeight="1"/>
    <row r="14170" s="686" customFormat="1" ht="20.25" customHeight="1"/>
    <row r="14171" s="686" customFormat="1" ht="20.25" customHeight="1"/>
    <row r="14172" s="686" customFormat="1" ht="20.25" customHeight="1"/>
    <row r="14173" s="686" customFormat="1" ht="20.25" customHeight="1"/>
    <row r="14174" s="686" customFormat="1" ht="20.25" customHeight="1"/>
    <row r="14175" s="686" customFormat="1" ht="20.25" customHeight="1"/>
    <row r="14176" s="686" customFormat="1" ht="20.25" customHeight="1"/>
    <row r="14177" s="686" customFormat="1" ht="20.25" customHeight="1"/>
    <row r="14178" s="686" customFormat="1" ht="20.25" customHeight="1"/>
    <row r="14179" s="686" customFormat="1" ht="20.25" customHeight="1"/>
    <row r="14180" s="686" customFormat="1" ht="20.25" customHeight="1"/>
    <row r="14181" s="686" customFormat="1" ht="20.25" customHeight="1"/>
    <row r="14182" s="686" customFormat="1" ht="20.25" customHeight="1"/>
    <row r="14183" s="686" customFormat="1" ht="20.25" customHeight="1"/>
    <row r="14184" s="686" customFormat="1" ht="20.25" customHeight="1"/>
    <row r="14185" s="686" customFormat="1" ht="20.25" customHeight="1"/>
    <row r="14186" s="686" customFormat="1" ht="20.25" customHeight="1"/>
    <row r="14187" s="686" customFormat="1" ht="20.25" customHeight="1"/>
    <row r="14188" s="686" customFormat="1" ht="20.25" customHeight="1"/>
    <row r="14189" s="686" customFormat="1" ht="20.25" customHeight="1"/>
    <row r="14190" s="686" customFormat="1" ht="20.25" customHeight="1"/>
    <row r="14191" s="686" customFormat="1" ht="20.25" customHeight="1"/>
    <row r="14192" s="686" customFormat="1" ht="20.25" customHeight="1"/>
    <row r="14193" s="686" customFormat="1" ht="20.25" customHeight="1"/>
    <row r="14194" s="686" customFormat="1" ht="20.25" customHeight="1"/>
    <row r="14195" s="686" customFormat="1" ht="20.25" customHeight="1"/>
    <row r="14196" s="686" customFormat="1" ht="20.25" customHeight="1"/>
    <row r="14197" s="686" customFormat="1" ht="20.25" customHeight="1"/>
    <row r="14198" s="686" customFormat="1" ht="20.25" customHeight="1"/>
    <row r="14199" s="686" customFormat="1" ht="20.25" customHeight="1"/>
    <row r="14200" s="686" customFormat="1" ht="20.25" customHeight="1"/>
    <row r="14201" s="686" customFormat="1" ht="20.25" customHeight="1"/>
    <row r="14202" s="686" customFormat="1" ht="20.25" customHeight="1"/>
    <row r="14203" s="686" customFormat="1" ht="20.25" customHeight="1"/>
    <row r="14204" s="686" customFormat="1" ht="20.25" customHeight="1"/>
    <row r="14205" s="686" customFormat="1" ht="20.25" customHeight="1"/>
    <row r="14206" s="686" customFormat="1" ht="20.25" customHeight="1"/>
    <row r="14207" s="686" customFormat="1" ht="20.25" customHeight="1"/>
    <row r="14208" s="686" customFormat="1" ht="20.25" customHeight="1"/>
    <row r="14209" s="686" customFormat="1" ht="20.25" customHeight="1"/>
    <row r="14210" s="686" customFormat="1" ht="20.25" customHeight="1"/>
    <row r="14211" s="686" customFormat="1" ht="20.25" customHeight="1"/>
    <row r="14212" s="686" customFormat="1" ht="20.25" customHeight="1"/>
    <row r="14213" s="686" customFormat="1" ht="20.25" customHeight="1"/>
    <row r="14214" s="686" customFormat="1" ht="20.25" customHeight="1"/>
    <row r="14215" s="686" customFormat="1" ht="20.25" customHeight="1"/>
    <row r="14216" s="686" customFormat="1" ht="20.25" customHeight="1"/>
    <row r="14217" s="686" customFormat="1" ht="20.25" customHeight="1"/>
    <row r="14218" s="686" customFormat="1" ht="20.25" customHeight="1"/>
    <row r="14219" s="686" customFormat="1" ht="20.25" customHeight="1"/>
    <row r="14220" s="686" customFormat="1" ht="20.25" customHeight="1"/>
    <row r="14221" s="686" customFormat="1" ht="20.25" customHeight="1"/>
    <row r="14222" s="686" customFormat="1" ht="20.25" customHeight="1"/>
    <row r="14223" s="686" customFormat="1" ht="20.25" customHeight="1"/>
    <row r="14224" s="686" customFormat="1" ht="20.25" customHeight="1"/>
    <row r="14225" s="686" customFormat="1" ht="20.25" customHeight="1"/>
    <row r="14226" s="686" customFormat="1" ht="20.25" customHeight="1"/>
    <row r="14227" s="686" customFormat="1" ht="20.25" customHeight="1"/>
    <row r="14228" s="686" customFormat="1" ht="20.25" customHeight="1"/>
    <row r="14229" s="686" customFormat="1" ht="20.25" customHeight="1"/>
    <row r="14230" s="686" customFormat="1" ht="20.25" customHeight="1"/>
    <row r="14231" s="686" customFormat="1" ht="20.25" customHeight="1"/>
    <row r="14232" s="686" customFormat="1" ht="20.25" customHeight="1"/>
    <row r="14233" s="686" customFormat="1" ht="20.25" customHeight="1"/>
    <row r="14234" s="686" customFormat="1" ht="20.25" customHeight="1"/>
    <row r="14235" s="686" customFormat="1" ht="20.25" customHeight="1"/>
    <row r="14236" s="686" customFormat="1" ht="20.25" customHeight="1"/>
    <row r="14237" s="686" customFormat="1" ht="20.25" customHeight="1"/>
    <row r="14238" s="686" customFormat="1" ht="20.25" customHeight="1"/>
    <row r="14239" s="686" customFormat="1" ht="20.25" customHeight="1"/>
    <row r="14240" s="686" customFormat="1" ht="20.25" customHeight="1"/>
    <row r="14241" s="686" customFormat="1" ht="20.25" customHeight="1"/>
    <row r="14242" s="686" customFormat="1" ht="20.25" customHeight="1"/>
    <row r="14243" s="686" customFormat="1" ht="20.25" customHeight="1"/>
    <row r="14244" s="686" customFormat="1" ht="20.25" customHeight="1"/>
    <row r="14245" s="686" customFormat="1" ht="20.25" customHeight="1"/>
    <row r="14246" s="686" customFormat="1" ht="20.25" customHeight="1"/>
    <row r="14247" s="686" customFormat="1" ht="20.25" customHeight="1"/>
    <row r="14248" s="686" customFormat="1" ht="20.25" customHeight="1"/>
    <row r="14249" s="686" customFormat="1" ht="20.25" customHeight="1"/>
    <row r="14250" s="686" customFormat="1" ht="20.25" customHeight="1"/>
    <row r="14251" s="686" customFormat="1" ht="20.25" customHeight="1"/>
    <row r="14252" s="686" customFormat="1" ht="20.25" customHeight="1"/>
    <row r="14253" s="686" customFormat="1" ht="20.25" customHeight="1"/>
    <row r="14254" s="686" customFormat="1" ht="20.25" customHeight="1"/>
    <row r="14255" s="686" customFormat="1" ht="20.25" customHeight="1"/>
    <row r="14256" s="686" customFormat="1" ht="20.25" customHeight="1"/>
    <row r="14257" s="686" customFormat="1" ht="20.25" customHeight="1"/>
    <row r="14258" s="686" customFormat="1" ht="20.25" customHeight="1"/>
    <row r="14259" s="686" customFormat="1" ht="20.25" customHeight="1"/>
    <row r="14260" s="686" customFormat="1" ht="20.25" customHeight="1"/>
    <row r="14261" s="686" customFormat="1" ht="20.25" customHeight="1"/>
    <row r="14262" s="686" customFormat="1" ht="20.25" customHeight="1"/>
    <row r="14263" s="686" customFormat="1" ht="20.25" customHeight="1"/>
    <row r="14264" s="686" customFormat="1" ht="20.25" customHeight="1"/>
    <row r="14265" s="686" customFormat="1" ht="20.25" customHeight="1"/>
    <row r="14266" s="686" customFormat="1" ht="20.25" customHeight="1"/>
    <row r="14267" s="686" customFormat="1" ht="20.25" customHeight="1"/>
    <row r="14268" s="686" customFormat="1" ht="20.25" customHeight="1"/>
    <row r="14269" s="686" customFormat="1" ht="20.25" customHeight="1"/>
    <row r="14270" s="686" customFormat="1" ht="20.25" customHeight="1"/>
    <row r="14271" s="686" customFormat="1" ht="20.25" customHeight="1"/>
    <row r="14272" s="686" customFormat="1" ht="20.25" customHeight="1"/>
    <row r="14273" s="686" customFormat="1" ht="20.25" customHeight="1"/>
    <row r="14274" s="686" customFormat="1" ht="20.25" customHeight="1"/>
    <row r="14275" s="686" customFormat="1" ht="20.25" customHeight="1"/>
    <row r="14276" s="686" customFormat="1" ht="20.25" customHeight="1"/>
    <row r="14277" s="686" customFormat="1" ht="20.25" customHeight="1"/>
    <row r="14278" s="686" customFormat="1" ht="20.25" customHeight="1"/>
    <row r="14279" s="686" customFormat="1" ht="20.25" customHeight="1"/>
    <row r="14280" s="686" customFormat="1" ht="20.25" customHeight="1"/>
    <row r="14281" s="686" customFormat="1" ht="20.25" customHeight="1"/>
    <row r="14282" s="686" customFormat="1" ht="20.25" customHeight="1"/>
    <row r="14283" s="686" customFormat="1" ht="20.25" customHeight="1"/>
    <row r="14284" s="686" customFormat="1" ht="20.25" customHeight="1"/>
    <row r="14285" s="686" customFormat="1" ht="20.25" customHeight="1"/>
    <row r="14286" s="686" customFormat="1" ht="20.25" customHeight="1"/>
    <row r="14287" s="686" customFormat="1" ht="20.25" customHeight="1"/>
    <row r="14288" s="686" customFormat="1" ht="20.25" customHeight="1"/>
    <row r="14289" s="686" customFormat="1" ht="20.25" customHeight="1"/>
    <row r="14290" s="686" customFormat="1" ht="20.25" customHeight="1"/>
    <row r="14291" s="686" customFormat="1" ht="20.25" customHeight="1"/>
    <row r="14292" s="686" customFormat="1" ht="20.25" customHeight="1"/>
    <row r="14293" s="686" customFormat="1" ht="20.25" customHeight="1"/>
    <row r="14294" s="686" customFormat="1" ht="20.25" customHeight="1"/>
    <row r="14295" s="686" customFormat="1" ht="20.25" customHeight="1"/>
    <row r="14296" s="686" customFormat="1" ht="20.25" customHeight="1"/>
    <row r="14297" s="686" customFormat="1" ht="20.25" customHeight="1"/>
    <row r="14298" s="686" customFormat="1" ht="20.25" customHeight="1"/>
    <row r="14299" s="686" customFormat="1" ht="20.25" customHeight="1"/>
    <row r="14300" s="686" customFormat="1" ht="20.25" customHeight="1"/>
    <row r="14301" s="686" customFormat="1" ht="20.25" customHeight="1"/>
    <row r="14302" s="686" customFormat="1" ht="20.25" customHeight="1"/>
    <row r="14303" s="686" customFormat="1" ht="20.25" customHeight="1"/>
    <row r="14304" s="686" customFormat="1" ht="20.25" customHeight="1"/>
    <row r="14305" s="686" customFormat="1" ht="20.25" customHeight="1"/>
    <row r="14306" s="686" customFormat="1" ht="20.25" customHeight="1"/>
    <row r="14307" s="686" customFormat="1" ht="20.25" customHeight="1"/>
    <row r="14308" s="686" customFormat="1" ht="20.25" customHeight="1"/>
    <row r="14309" s="686" customFormat="1" ht="20.25" customHeight="1"/>
    <row r="14310" s="686" customFormat="1" ht="20.25" customHeight="1"/>
    <row r="14311" s="686" customFormat="1" ht="20.25" customHeight="1"/>
    <row r="14312" s="686" customFormat="1" ht="20.25" customHeight="1"/>
    <row r="14313" s="686" customFormat="1" ht="20.25" customHeight="1"/>
    <row r="14314" s="686" customFormat="1" ht="20.25" customHeight="1"/>
    <row r="14315" s="686" customFormat="1" ht="20.25" customHeight="1"/>
    <row r="14316" s="686" customFormat="1" ht="20.25" customHeight="1"/>
    <row r="14317" s="686" customFormat="1" ht="20.25" customHeight="1"/>
    <row r="14318" s="686" customFormat="1" ht="20.25" customHeight="1"/>
    <row r="14319" s="686" customFormat="1" ht="20.25" customHeight="1"/>
    <row r="14320" s="686" customFormat="1" ht="20.25" customHeight="1"/>
    <row r="14321" s="686" customFormat="1" ht="20.25" customHeight="1"/>
    <row r="14322" s="686" customFormat="1" ht="20.25" customHeight="1"/>
    <row r="14323" s="686" customFormat="1" ht="20.25" customHeight="1"/>
    <row r="14324" s="686" customFormat="1" ht="20.25" customHeight="1"/>
    <row r="14325" s="686" customFormat="1" ht="20.25" customHeight="1"/>
    <row r="14326" s="686" customFormat="1" ht="20.25" customHeight="1"/>
    <row r="14327" s="686" customFormat="1" ht="20.25" customHeight="1"/>
    <row r="14328" s="686" customFormat="1" ht="20.25" customHeight="1"/>
    <row r="14329" s="686" customFormat="1" ht="20.25" customHeight="1"/>
    <row r="14330" s="686" customFormat="1" ht="20.25" customHeight="1"/>
    <row r="14331" s="686" customFormat="1" ht="20.25" customHeight="1"/>
    <row r="14332" s="686" customFormat="1" ht="20.25" customHeight="1"/>
    <row r="14333" s="686" customFormat="1" ht="20.25" customHeight="1"/>
    <row r="14334" s="686" customFormat="1" ht="20.25" customHeight="1"/>
    <row r="14335" s="686" customFormat="1" ht="20.25" customHeight="1"/>
    <row r="14336" s="686" customFormat="1" ht="20.25" customHeight="1"/>
    <row r="14337" s="686" customFormat="1" ht="20.25" customHeight="1"/>
    <row r="14338" s="686" customFormat="1" ht="20.25" customHeight="1"/>
    <row r="14339" s="686" customFormat="1" ht="20.25" customHeight="1"/>
    <row r="14340" s="686" customFormat="1" ht="20.25" customHeight="1"/>
    <row r="14341" s="686" customFormat="1" ht="20.25" customHeight="1"/>
    <row r="14342" s="686" customFormat="1" ht="20.25" customHeight="1"/>
    <row r="14343" s="686" customFormat="1" ht="20.25" customHeight="1"/>
    <row r="14344" s="686" customFormat="1" ht="20.25" customHeight="1"/>
    <row r="14345" s="686" customFormat="1" ht="20.25" customHeight="1"/>
    <row r="14346" s="686" customFormat="1" ht="20.25" customHeight="1"/>
    <row r="14347" s="686" customFormat="1" ht="20.25" customHeight="1"/>
    <row r="14348" s="686" customFormat="1" ht="20.25" customHeight="1"/>
    <row r="14349" s="686" customFormat="1" ht="20.25" customHeight="1"/>
    <row r="14350" s="686" customFormat="1" ht="20.25" customHeight="1"/>
    <row r="14351" s="686" customFormat="1" ht="20.25" customHeight="1"/>
    <row r="14352" s="686" customFormat="1" ht="20.25" customHeight="1"/>
    <row r="14353" s="686" customFormat="1" ht="20.25" customHeight="1"/>
    <row r="14354" s="686" customFormat="1" ht="20.25" customHeight="1"/>
    <row r="14355" s="686" customFormat="1" ht="20.25" customHeight="1"/>
    <row r="14356" s="686" customFormat="1" ht="20.25" customHeight="1"/>
    <row r="14357" s="686" customFormat="1" ht="20.25" customHeight="1"/>
    <row r="14358" s="686" customFormat="1" ht="20.25" customHeight="1"/>
    <row r="14359" s="686" customFormat="1" ht="20.25" customHeight="1"/>
    <row r="14360" s="686" customFormat="1" ht="20.25" customHeight="1"/>
    <row r="14361" s="686" customFormat="1" ht="20.25" customHeight="1"/>
    <row r="14362" s="686" customFormat="1" ht="20.25" customHeight="1"/>
    <row r="14363" s="686" customFormat="1" ht="20.25" customHeight="1"/>
    <row r="14364" s="686" customFormat="1" ht="20.25" customHeight="1"/>
    <row r="14365" s="686" customFormat="1" ht="20.25" customHeight="1"/>
    <row r="14366" s="686" customFormat="1" ht="20.25" customHeight="1"/>
    <row r="14367" s="686" customFormat="1" ht="20.25" customHeight="1"/>
    <row r="14368" s="686" customFormat="1" ht="20.25" customHeight="1"/>
    <row r="14369" s="686" customFormat="1" ht="20.25" customHeight="1"/>
    <row r="14370" s="686" customFormat="1" ht="20.25" customHeight="1"/>
    <row r="14371" s="686" customFormat="1" ht="20.25" customHeight="1"/>
    <row r="14372" s="686" customFormat="1" ht="20.25" customHeight="1"/>
    <row r="14373" s="686" customFormat="1" ht="20.25" customHeight="1"/>
    <row r="14374" s="686" customFormat="1" ht="20.25" customHeight="1"/>
    <row r="14375" s="686" customFormat="1" ht="20.25" customHeight="1"/>
    <row r="14376" s="686" customFormat="1" ht="20.25" customHeight="1"/>
    <row r="14377" s="686" customFormat="1" ht="20.25" customHeight="1"/>
    <row r="14378" s="686" customFormat="1" ht="20.25" customHeight="1"/>
    <row r="14379" s="686" customFormat="1" ht="20.25" customHeight="1"/>
    <row r="14380" s="686" customFormat="1" ht="20.25" customHeight="1"/>
    <row r="14381" s="686" customFormat="1" ht="20.25" customHeight="1"/>
    <row r="14382" s="686" customFormat="1" ht="20.25" customHeight="1"/>
    <row r="14383" s="686" customFormat="1" ht="20.25" customHeight="1"/>
    <row r="14384" s="686" customFormat="1" ht="20.25" customHeight="1"/>
    <row r="14385" s="686" customFormat="1" ht="20.25" customHeight="1"/>
    <row r="14386" s="686" customFormat="1" ht="20.25" customHeight="1"/>
    <row r="14387" s="686" customFormat="1" ht="20.25" customHeight="1"/>
    <row r="14388" s="686" customFormat="1" ht="20.25" customHeight="1"/>
    <row r="14389" s="686" customFormat="1" ht="20.25" customHeight="1"/>
    <row r="14390" s="686" customFormat="1" ht="20.25" customHeight="1"/>
    <row r="14391" s="686" customFormat="1" ht="20.25" customHeight="1"/>
    <row r="14392" s="686" customFormat="1" ht="20.25" customHeight="1"/>
    <row r="14393" s="686" customFormat="1" ht="20.25" customHeight="1"/>
    <row r="14394" s="686" customFormat="1" ht="20.25" customHeight="1"/>
    <row r="14395" s="686" customFormat="1" ht="20.25" customHeight="1"/>
    <row r="14396" s="686" customFormat="1" ht="20.25" customHeight="1"/>
    <row r="14397" s="686" customFormat="1" ht="20.25" customHeight="1"/>
    <row r="14398" s="686" customFormat="1" ht="20.25" customHeight="1"/>
    <row r="14399" s="686" customFormat="1" ht="20.25" customHeight="1"/>
    <row r="14400" s="686" customFormat="1" ht="20.25" customHeight="1"/>
    <row r="14401" s="686" customFormat="1" ht="20.25" customHeight="1"/>
    <row r="14402" s="686" customFormat="1" ht="20.25" customHeight="1"/>
    <row r="14403" s="686" customFormat="1" ht="20.25" customHeight="1"/>
    <row r="14404" s="686" customFormat="1" ht="20.25" customHeight="1"/>
    <row r="14405" s="686" customFormat="1" ht="20.25" customHeight="1"/>
    <row r="14406" s="686" customFormat="1" ht="20.25" customHeight="1"/>
    <row r="14407" s="686" customFormat="1" ht="20.25" customHeight="1"/>
    <row r="14408" s="686" customFormat="1" ht="20.25" customHeight="1"/>
    <row r="14409" s="686" customFormat="1" ht="20.25" customHeight="1"/>
    <row r="14410" s="686" customFormat="1" ht="20.25" customHeight="1"/>
    <row r="14411" s="686" customFormat="1" ht="20.25" customHeight="1"/>
    <row r="14412" s="686" customFormat="1" ht="20.25" customHeight="1"/>
    <row r="14413" s="686" customFormat="1" ht="20.25" customHeight="1"/>
    <row r="14414" s="686" customFormat="1" ht="20.25" customHeight="1"/>
    <row r="14415" s="686" customFormat="1" ht="20.25" customHeight="1"/>
    <row r="14416" s="686" customFormat="1" ht="20.25" customHeight="1"/>
    <row r="14417" s="686" customFormat="1" ht="20.25" customHeight="1"/>
    <row r="14418" s="686" customFormat="1" ht="20.25" customHeight="1"/>
    <row r="14419" s="686" customFormat="1" ht="20.25" customHeight="1"/>
    <row r="14420" s="686" customFormat="1" ht="20.25" customHeight="1"/>
    <row r="14421" s="686" customFormat="1" ht="20.25" customHeight="1"/>
    <row r="14422" s="686" customFormat="1" ht="20.25" customHeight="1"/>
    <row r="14423" s="686" customFormat="1" ht="20.25" customHeight="1"/>
    <row r="14424" s="686" customFormat="1" ht="20.25" customHeight="1"/>
    <row r="14425" s="686" customFormat="1" ht="20.25" customHeight="1"/>
    <row r="14426" s="686" customFormat="1" ht="20.25" customHeight="1"/>
    <row r="14427" s="686" customFormat="1" ht="20.25" customHeight="1"/>
    <row r="14428" s="686" customFormat="1" ht="20.25" customHeight="1"/>
    <row r="14429" s="686" customFormat="1" ht="20.25" customHeight="1"/>
    <row r="14430" s="686" customFormat="1" ht="20.25" customHeight="1"/>
    <row r="14431" s="686" customFormat="1" ht="20.25" customHeight="1"/>
    <row r="14432" s="686" customFormat="1" ht="20.25" customHeight="1"/>
    <row r="14433" s="686" customFormat="1" ht="20.25" customHeight="1"/>
    <row r="14434" s="686" customFormat="1" ht="20.25" customHeight="1"/>
    <row r="14435" s="686" customFormat="1" ht="20.25" customHeight="1"/>
    <row r="14436" s="686" customFormat="1" ht="20.25" customHeight="1"/>
    <row r="14437" s="686" customFormat="1" ht="20.25" customHeight="1"/>
    <row r="14438" s="686" customFormat="1" ht="20.25" customHeight="1"/>
    <row r="14439" s="686" customFormat="1" ht="20.25" customHeight="1"/>
    <row r="14440" s="686" customFormat="1" ht="20.25" customHeight="1"/>
    <row r="14441" s="686" customFormat="1" ht="20.25" customHeight="1"/>
    <row r="14442" s="686" customFormat="1" ht="20.25" customHeight="1"/>
    <row r="14443" s="686" customFormat="1" ht="20.25" customHeight="1"/>
    <row r="14444" s="686" customFormat="1" ht="20.25" customHeight="1"/>
    <row r="14445" s="686" customFormat="1" ht="20.25" customHeight="1"/>
    <row r="14446" s="686" customFormat="1" ht="20.25" customHeight="1"/>
    <row r="14447" s="686" customFormat="1" ht="20.25" customHeight="1"/>
    <row r="14448" s="686" customFormat="1" ht="20.25" customHeight="1"/>
    <row r="14449" s="686" customFormat="1" ht="20.25" customHeight="1"/>
    <row r="14450" s="686" customFormat="1" ht="20.25" customHeight="1"/>
    <row r="14451" s="686" customFormat="1" ht="20.25" customHeight="1"/>
    <row r="14452" s="686" customFormat="1" ht="20.25" customHeight="1"/>
    <row r="14453" s="686" customFormat="1" ht="20.25" customHeight="1"/>
    <row r="14454" s="686" customFormat="1" ht="20.25" customHeight="1"/>
    <row r="14455" s="686" customFormat="1" ht="20.25" customHeight="1"/>
    <row r="14456" s="686" customFormat="1" ht="20.25" customHeight="1"/>
    <row r="14457" s="686" customFormat="1" ht="20.25" customHeight="1"/>
    <row r="14458" s="686" customFormat="1" ht="20.25" customHeight="1"/>
    <row r="14459" s="686" customFormat="1" ht="20.25" customHeight="1"/>
    <row r="14460" s="686" customFormat="1" ht="20.25" customHeight="1"/>
    <row r="14461" s="686" customFormat="1" ht="20.25" customHeight="1"/>
    <row r="14462" s="686" customFormat="1" ht="20.25" customHeight="1"/>
    <row r="14463" s="686" customFormat="1" ht="20.25" customHeight="1"/>
    <row r="14464" s="686" customFormat="1" ht="20.25" customHeight="1"/>
    <row r="14465" s="686" customFormat="1" ht="20.25" customHeight="1"/>
    <row r="14466" s="686" customFormat="1" ht="20.25" customHeight="1"/>
    <row r="14467" s="686" customFormat="1" ht="20.25" customHeight="1"/>
    <row r="14468" s="686" customFormat="1" ht="20.25" customHeight="1"/>
    <row r="14469" s="686" customFormat="1" ht="20.25" customHeight="1"/>
    <row r="14470" s="686" customFormat="1" ht="20.25" customHeight="1"/>
    <row r="14471" s="686" customFormat="1" ht="20.25" customHeight="1"/>
    <row r="14472" s="686" customFormat="1" ht="20.25" customHeight="1"/>
    <row r="14473" s="686" customFormat="1" ht="20.25" customHeight="1"/>
    <row r="14474" s="686" customFormat="1" ht="20.25" customHeight="1"/>
    <row r="14475" s="686" customFormat="1" ht="20.25" customHeight="1"/>
    <row r="14476" s="686" customFormat="1" ht="20.25" customHeight="1"/>
    <row r="14477" s="686" customFormat="1" ht="20.25" customHeight="1"/>
    <row r="14478" s="686" customFormat="1" ht="20.25" customHeight="1"/>
    <row r="14479" s="686" customFormat="1" ht="20.25" customHeight="1"/>
    <row r="14480" s="686" customFormat="1" ht="20.25" customHeight="1"/>
    <row r="14481" s="686" customFormat="1" ht="20.25" customHeight="1"/>
    <row r="14482" s="686" customFormat="1" ht="20.25" customHeight="1"/>
    <row r="14483" s="686" customFormat="1" ht="20.25" customHeight="1"/>
    <row r="14484" s="686" customFormat="1" ht="20.25" customHeight="1"/>
    <row r="14485" s="686" customFormat="1" ht="20.25" customHeight="1"/>
    <row r="14486" s="686" customFormat="1" ht="20.25" customHeight="1"/>
    <row r="14487" s="686" customFormat="1" ht="20.25" customHeight="1"/>
    <row r="14488" s="686" customFormat="1" ht="20.25" customHeight="1"/>
    <row r="14489" s="686" customFormat="1" ht="20.25" customHeight="1"/>
    <row r="14490" s="686" customFormat="1" ht="20.25" customHeight="1"/>
    <row r="14491" s="686" customFormat="1" ht="20.25" customHeight="1"/>
    <row r="14492" s="686" customFormat="1" ht="20.25" customHeight="1"/>
    <row r="14493" s="686" customFormat="1" ht="20.25" customHeight="1"/>
    <row r="14494" s="686" customFormat="1" ht="20.25" customHeight="1"/>
    <row r="14495" s="686" customFormat="1" ht="20.25" customHeight="1"/>
    <row r="14496" s="686" customFormat="1" ht="20.25" customHeight="1"/>
    <row r="14497" s="686" customFormat="1" ht="20.25" customHeight="1"/>
    <row r="14498" s="686" customFormat="1" ht="20.25" customHeight="1"/>
    <row r="14499" s="686" customFormat="1" ht="20.25" customHeight="1"/>
    <row r="14500" s="686" customFormat="1" ht="20.25" customHeight="1"/>
    <row r="14501" s="686" customFormat="1" ht="20.25" customHeight="1"/>
    <row r="14502" s="686" customFormat="1" ht="20.25" customHeight="1"/>
    <row r="14503" s="686" customFormat="1" ht="20.25" customHeight="1"/>
    <row r="14504" s="686" customFormat="1" ht="20.25" customHeight="1"/>
    <row r="14505" s="686" customFormat="1" ht="20.25" customHeight="1"/>
    <row r="14506" s="686" customFormat="1" ht="20.25" customHeight="1"/>
    <row r="14507" s="686" customFormat="1" ht="20.25" customHeight="1"/>
    <row r="14508" s="686" customFormat="1" ht="20.25" customHeight="1"/>
    <row r="14509" s="686" customFormat="1" ht="20.25" customHeight="1"/>
    <row r="14510" s="686" customFormat="1" ht="20.25" customHeight="1"/>
    <row r="14511" s="686" customFormat="1" ht="20.25" customHeight="1"/>
    <row r="14512" s="686" customFormat="1" ht="20.25" customHeight="1"/>
    <row r="14513" s="686" customFormat="1" ht="20.25" customHeight="1"/>
    <row r="14514" s="686" customFormat="1" ht="20.25" customHeight="1"/>
    <row r="14515" s="686" customFormat="1" ht="20.25" customHeight="1"/>
    <row r="14516" s="686" customFormat="1" ht="20.25" customHeight="1"/>
    <row r="14517" s="686" customFormat="1" ht="20.25" customHeight="1"/>
    <row r="14518" s="686" customFormat="1" ht="20.25" customHeight="1"/>
    <row r="14519" s="686" customFormat="1" ht="20.25" customHeight="1"/>
    <row r="14520" s="686" customFormat="1" ht="20.25" customHeight="1"/>
    <row r="14521" s="686" customFormat="1" ht="20.25" customHeight="1"/>
    <row r="14522" s="686" customFormat="1" ht="20.25" customHeight="1"/>
    <row r="14523" s="686" customFormat="1" ht="20.25" customHeight="1"/>
    <row r="14524" s="686" customFormat="1" ht="20.25" customHeight="1"/>
    <row r="14525" s="686" customFormat="1" ht="20.25" customHeight="1"/>
    <row r="14526" s="686" customFormat="1" ht="20.25" customHeight="1"/>
    <row r="14527" s="686" customFormat="1" ht="20.25" customHeight="1"/>
    <row r="14528" s="686" customFormat="1" ht="20.25" customHeight="1"/>
    <row r="14529" s="686" customFormat="1" ht="20.25" customHeight="1"/>
    <row r="14530" s="686" customFormat="1" ht="20.25" customHeight="1"/>
    <row r="14531" s="686" customFormat="1" ht="20.25" customHeight="1"/>
    <row r="14532" s="686" customFormat="1" ht="20.25" customHeight="1"/>
    <row r="14533" s="686" customFormat="1" ht="20.25" customHeight="1"/>
    <row r="14534" s="686" customFormat="1" ht="20.25" customHeight="1"/>
    <row r="14535" s="686" customFormat="1" ht="20.25" customHeight="1"/>
    <row r="14536" s="686" customFormat="1" ht="20.25" customHeight="1"/>
    <row r="14537" s="686" customFormat="1" ht="20.25" customHeight="1"/>
    <row r="14538" s="686" customFormat="1" ht="20.25" customHeight="1"/>
    <row r="14539" s="686" customFormat="1" ht="20.25" customHeight="1"/>
    <row r="14540" s="686" customFormat="1" ht="20.25" customHeight="1"/>
    <row r="14541" s="686" customFormat="1" ht="20.25" customHeight="1"/>
    <row r="14542" s="686" customFormat="1" ht="20.25" customHeight="1"/>
    <row r="14543" s="686" customFormat="1" ht="20.25" customHeight="1"/>
    <row r="14544" s="686" customFormat="1" ht="20.25" customHeight="1"/>
    <row r="14545" s="686" customFormat="1" ht="20.25" customHeight="1"/>
    <row r="14546" s="686" customFormat="1" ht="20.25" customHeight="1"/>
    <row r="14547" s="686" customFormat="1" ht="20.25" customHeight="1"/>
    <row r="14548" s="686" customFormat="1" ht="20.25" customHeight="1"/>
    <row r="14549" s="686" customFormat="1" ht="20.25" customHeight="1"/>
    <row r="14550" s="686" customFormat="1" ht="20.25" customHeight="1"/>
    <row r="14551" s="686" customFormat="1" ht="20.25" customHeight="1"/>
    <row r="14552" s="686" customFormat="1" ht="20.25" customHeight="1"/>
    <row r="14553" s="686" customFormat="1" ht="20.25" customHeight="1"/>
    <row r="14554" s="686" customFormat="1" ht="20.25" customHeight="1"/>
    <row r="14555" s="686" customFormat="1" ht="20.25" customHeight="1"/>
    <row r="14556" s="686" customFormat="1" ht="20.25" customHeight="1"/>
    <row r="14557" s="686" customFormat="1" ht="20.25" customHeight="1"/>
    <row r="14558" s="686" customFormat="1" ht="20.25" customHeight="1"/>
    <row r="14559" s="686" customFormat="1" ht="20.25" customHeight="1"/>
    <row r="14560" s="686" customFormat="1" ht="20.25" customHeight="1"/>
    <row r="14561" s="686" customFormat="1" ht="20.25" customHeight="1"/>
    <row r="14562" s="686" customFormat="1" ht="20.25" customHeight="1"/>
    <row r="14563" s="686" customFormat="1" ht="20.25" customHeight="1"/>
    <row r="14564" s="686" customFormat="1" ht="20.25" customHeight="1"/>
    <row r="14565" s="686" customFormat="1" ht="20.25" customHeight="1"/>
    <row r="14566" s="686" customFormat="1" ht="20.25" customHeight="1"/>
    <row r="14567" s="686" customFormat="1" ht="20.25" customHeight="1"/>
    <row r="14568" s="686" customFormat="1" ht="20.25" customHeight="1"/>
    <row r="14569" s="686" customFormat="1" ht="20.25" customHeight="1"/>
    <row r="14570" s="686" customFormat="1" ht="20.25" customHeight="1"/>
    <row r="14571" s="686" customFormat="1" ht="20.25" customHeight="1"/>
    <row r="14572" s="686" customFormat="1" ht="20.25" customHeight="1"/>
    <row r="14573" s="686" customFormat="1" ht="20.25" customHeight="1"/>
    <row r="14574" s="686" customFormat="1" ht="20.25" customHeight="1"/>
    <row r="14575" s="686" customFormat="1" ht="20.25" customHeight="1"/>
    <row r="14576" s="686" customFormat="1" ht="20.25" customHeight="1"/>
    <row r="14577" s="686" customFormat="1" ht="20.25" customHeight="1"/>
    <row r="14578" s="686" customFormat="1" ht="20.25" customHeight="1"/>
    <row r="14579" s="686" customFormat="1" ht="20.25" customHeight="1"/>
    <row r="14580" s="686" customFormat="1" ht="20.25" customHeight="1"/>
    <row r="14581" s="686" customFormat="1" ht="20.25" customHeight="1"/>
    <row r="14582" s="686" customFormat="1" ht="20.25" customHeight="1"/>
    <row r="14583" s="686" customFormat="1" ht="20.25" customHeight="1"/>
    <row r="14584" s="686" customFormat="1" ht="20.25" customHeight="1"/>
    <row r="14585" s="686" customFormat="1" ht="20.25" customHeight="1"/>
    <row r="14586" s="686" customFormat="1" ht="20.25" customHeight="1"/>
    <row r="14587" s="686" customFormat="1" ht="20.25" customHeight="1"/>
    <row r="14588" s="686" customFormat="1" ht="20.25" customHeight="1"/>
    <row r="14589" s="686" customFormat="1" ht="20.25" customHeight="1"/>
    <row r="14590" s="686" customFormat="1" ht="20.25" customHeight="1"/>
    <row r="14591" s="686" customFormat="1" ht="20.25" customHeight="1"/>
    <row r="14592" s="686" customFormat="1" ht="20.25" customHeight="1"/>
    <row r="14593" s="686" customFormat="1" ht="20.25" customHeight="1"/>
    <row r="14594" s="686" customFormat="1" ht="20.25" customHeight="1"/>
    <row r="14595" s="686" customFormat="1" ht="20.25" customHeight="1"/>
    <row r="14596" s="686" customFormat="1" ht="20.25" customHeight="1"/>
    <row r="14597" s="686" customFormat="1" ht="20.25" customHeight="1"/>
    <row r="14598" s="686" customFormat="1" ht="20.25" customHeight="1"/>
    <row r="14599" s="686" customFormat="1" ht="20.25" customHeight="1"/>
    <row r="14600" s="686" customFormat="1" ht="20.25" customHeight="1"/>
    <row r="14601" s="686" customFormat="1" ht="20.25" customHeight="1"/>
    <row r="14602" s="686" customFormat="1" ht="20.25" customHeight="1"/>
    <row r="14603" s="686" customFormat="1" ht="20.25" customHeight="1"/>
    <row r="14604" s="686" customFormat="1" ht="20.25" customHeight="1"/>
    <row r="14605" s="686" customFormat="1" ht="20.25" customHeight="1"/>
    <row r="14606" s="686" customFormat="1" ht="20.25" customHeight="1"/>
    <row r="14607" s="686" customFormat="1" ht="20.25" customHeight="1"/>
    <row r="14608" s="686" customFormat="1" ht="20.25" customHeight="1"/>
    <row r="14609" s="686" customFormat="1" ht="20.25" customHeight="1"/>
    <row r="14610" s="686" customFormat="1" ht="20.25" customHeight="1"/>
    <row r="14611" s="686" customFormat="1" ht="20.25" customHeight="1"/>
    <row r="14612" s="686" customFormat="1" ht="20.25" customHeight="1"/>
    <row r="14613" s="686" customFormat="1" ht="20.25" customHeight="1"/>
    <row r="14614" s="686" customFormat="1" ht="20.25" customHeight="1"/>
    <row r="14615" s="686" customFormat="1" ht="20.25" customHeight="1"/>
    <row r="14616" s="686" customFormat="1" ht="20.25" customHeight="1"/>
    <row r="14617" s="686" customFormat="1" ht="20.25" customHeight="1"/>
    <row r="14618" s="686" customFormat="1" ht="20.25" customHeight="1"/>
    <row r="14619" s="686" customFormat="1" ht="20.25" customHeight="1"/>
    <row r="14620" s="686" customFormat="1" ht="20.25" customHeight="1"/>
    <row r="14621" s="686" customFormat="1" ht="20.25" customHeight="1"/>
    <row r="14622" s="686" customFormat="1" ht="20.25" customHeight="1"/>
    <row r="14623" s="686" customFormat="1" ht="20.25" customHeight="1"/>
    <row r="14624" s="686" customFormat="1" ht="20.25" customHeight="1"/>
    <row r="14625" s="686" customFormat="1" ht="20.25" customHeight="1"/>
    <row r="14626" s="686" customFormat="1" ht="20.25" customHeight="1"/>
    <row r="14627" s="686" customFormat="1" ht="20.25" customHeight="1"/>
    <row r="14628" s="686" customFormat="1" ht="20.25" customHeight="1"/>
    <row r="14629" s="686" customFormat="1" ht="20.25" customHeight="1"/>
    <row r="14630" s="686" customFormat="1" ht="20.25" customHeight="1"/>
    <row r="14631" s="686" customFormat="1" ht="20.25" customHeight="1"/>
    <row r="14632" s="686" customFormat="1" ht="20.25" customHeight="1"/>
    <row r="14633" s="686" customFormat="1" ht="20.25" customHeight="1"/>
    <row r="14634" s="686" customFormat="1" ht="20.25" customHeight="1"/>
    <row r="14635" s="686" customFormat="1" ht="20.25" customHeight="1"/>
    <row r="14636" s="686" customFormat="1" ht="20.25" customHeight="1"/>
    <row r="14637" s="686" customFormat="1" ht="20.25" customHeight="1"/>
    <row r="14638" s="686" customFormat="1" ht="20.25" customHeight="1"/>
    <row r="14639" s="686" customFormat="1" ht="20.25" customHeight="1"/>
    <row r="14640" s="686" customFormat="1" ht="20.25" customHeight="1"/>
    <row r="14641" s="686" customFormat="1" ht="20.25" customHeight="1"/>
    <row r="14642" s="686" customFormat="1" ht="20.25" customHeight="1"/>
    <row r="14643" s="686" customFormat="1" ht="20.25" customHeight="1"/>
    <row r="14644" s="686" customFormat="1" ht="20.25" customHeight="1"/>
    <row r="14645" s="686" customFormat="1" ht="20.25" customHeight="1"/>
    <row r="14646" s="686" customFormat="1" ht="20.25" customHeight="1"/>
    <row r="14647" s="686" customFormat="1" ht="20.25" customHeight="1"/>
    <row r="14648" s="686" customFormat="1" ht="20.25" customHeight="1"/>
    <row r="14649" s="686" customFormat="1" ht="20.25" customHeight="1"/>
    <row r="14650" s="686" customFormat="1" ht="20.25" customHeight="1"/>
    <row r="14651" s="686" customFormat="1" ht="20.25" customHeight="1"/>
    <row r="14652" s="686" customFormat="1" ht="20.25" customHeight="1"/>
    <row r="14653" s="686" customFormat="1" ht="20.25" customHeight="1"/>
    <row r="14654" s="686" customFormat="1" ht="20.25" customHeight="1"/>
    <row r="14655" s="686" customFormat="1" ht="20.25" customHeight="1"/>
    <row r="14656" s="686" customFormat="1" ht="20.25" customHeight="1"/>
    <row r="14657" s="686" customFormat="1" ht="20.25" customHeight="1"/>
    <row r="14658" s="686" customFormat="1" ht="20.25" customHeight="1"/>
    <row r="14659" s="686" customFormat="1" ht="20.25" customHeight="1"/>
    <row r="14660" s="686" customFormat="1" ht="20.25" customHeight="1"/>
    <row r="14661" s="686" customFormat="1" ht="20.25" customHeight="1"/>
    <row r="14662" s="686" customFormat="1" ht="20.25" customHeight="1"/>
    <row r="14663" s="686" customFormat="1" ht="20.25" customHeight="1"/>
    <row r="14664" s="686" customFormat="1" ht="20.25" customHeight="1"/>
    <row r="14665" s="686" customFormat="1" ht="20.25" customHeight="1"/>
    <row r="14666" s="686" customFormat="1" ht="20.25" customHeight="1"/>
    <row r="14667" s="686" customFormat="1" ht="20.25" customHeight="1"/>
    <row r="14668" s="686" customFormat="1" ht="20.25" customHeight="1"/>
    <row r="14669" s="686" customFormat="1" ht="20.25" customHeight="1"/>
    <row r="14670" s="686" customFormat="1" ht="20.25" customHeight="1"/>
    <row r="14671" s="686" customFormat="1" ht="20.25" customHeight="1"/>
    <row r="14672" s="686" customFormat="1" ht="20.25" customHeight="1"/>
    <row r="14673" s="686" customFormat="1" ht="20.25" customHeight="1"/>
    <row r="14674" s="686" customFormat="1" ht="20.25" customHeight="1"/>
    <row r="14675" s="686" customFormat="1" ht="20.25" customHeight="1"/>
    <row r="14676" s="686" customFormat="1" ht="20.25" customHeight="1"/>
    <row r="14677" s="686" customFormat="1" ht="20.25" customHeight="1"/>
    <row r="14678" s="686" customFormat="1" ht="20.25" customHeight="1"/>
    <row r="14679" s="686" customFormat="1" ht="20.25" customHeight="1"/>
    <row r="14680" s="686" customFormat="1" ht="20.25" customHeight="1"/>
    <row r="14681" s="686" customFormat="1" ht="20.25" customHeight="1"/>
    <row r="14682" s="686" customFormat="1" ht="20.25" customHeight="1"/>
    <row r="14683" s="686" customFormat="1" ht="20.25" customHeight="1"/>
    <row r="14684" s="686" customFormat="1" ht="20.25" customHeight="1"/>
    <row r="14685" s="686" customFormat="1" ht="20.25" customHeight="1"/>
    <row r="14686" s="686" customFormat="1" ht="20.25" customHeight="1"/>
    <row r="14687" s="686" customFormat="1" ht="20.25" customHeight="1"/>
    <row r="14688" s="686" customFormat="1" ht="20.25" customHeight="1"/>
    <row r="14689" s="686" customFormat="1" ht="20.25" customHeight="1"/>
    <row r="14690" s="686" customFormat="1" ht="20.25" customHeight="1"/>
    <row r="14691" s="686" customFormat="1" ht="20.25" customHeight="1"/>
    <row r="14692" s="686" customFormat="1" ht="20.25" customHeight="1"/>
    <row r="14693" s="686" customFormat="1" ht="20.25" customHeight="1"/>
    <row r="14694" s="686" customFormat="1" ht="20.25" customHeight="1"/>
    <row r="14695" s="686" customFormat="1" ht="20.25" customHeight="1"/>
    <row r="14696" s="686" customFormat="1" ht="20.25" customHeight="1"/>
    <row r="14697" s="686" customFormat="1" ht="20.25" customHeight="1"/>
    <row r="14698" s="686" customFormat="1" ht="20.25" customHeight="1"/>
    <row r="14699" s="686" customFormat="1" ht="20.25" customHeight="1"/>
    <row r="14700" s="686" customFormat="1" ht="20.25" customHeight="1"/>
    <row r="14701" s="686" customFormat="1" ht="20.25" customHeight="1"/>
    <row r="14702" s="686" customFormat="1" ht="20.25" customHeight="1"/>
    <row r="14703" s="686" customFormat="1" ht="20.25" customHeight="1"/>
    <row r="14704" s="686" customFormat="1" ht="20.25" customHeight="1"/>
    <row r="14705" s="686" customFormat="1" ht="20.25" customHeight="1"/>
    <row r="14706" s="686" customFormat="1" ht="20.25" customHeight="1"/>
    <row r="14707" s="686" customFormat="1" ht="20.25" customHeight="1"/>
    <row r="14708" s="686" customFormat="1" ht="20.25" customHeight="1"/>
    <row r="14709" s="686" customFormat="1" ht="20.25" customHeight="1"/>
    <row r="14710" s="686" customFormat="1" ht="20.25" customHeight="1"/>
    <row r="14711" s="686" customFormat="1" ht="20.25" customHeight="1"/>
    <row r="14712" s="686" customFormat="1" ht="20.25" customHeight="1"/>
    <row r="14713" s="686" customFormat="1" ht="20.25" customHeight="1"/>
    <row r="14714" s="686" customFormat="1" ht="20.25" customHeight="1"/>
    <row r="14715" s="686" customFormat="1" ht="20.25" customHeight="1"/>
    <row r="14716" s="686" customFormat="1" ht="20.25" customHeight="1"/>
    <row r="14717" s="686" customFormat="1" ht="20.25" customHeight="1"/>
    <row r="14718" s="686" customFormat="1" ht="20.25" customHeight="1"/>
    <row r="14719" s="686" customFormat="1" ht="20.25" customHeight="1"/>
    <row r="14720" s="686" customFormat="1" ht="20.25" customHeight="1"/>
    <row r="14721" s="686" customFormat="1" ht="20.25" customHeight="1"/>
    <row r="14722" s="686" customFormat="1" ht="20.25" customHeight="1"/>
    <row r="14723" s="686" customFormat="1" ht="20.25" customHeight="1"/>
    <row r="14724" s="686" customFormat="1" ht="20.25" customHeight="1"/>
    <row r="14725" s="686" customFormat="1" ht="20.25" customHeight="1"/>
    <row r="14726" s="686" customFormat="1" ht="20.25" customHeight="1"/>
    <row r="14727" s="686" customFormat="1" ht="20.25" customHeight="1"/>
    <row r="14728" s="686" customFormat="1" ht="20.25" customHeight="1"/>
    <row r="14729" s="686" customFormat="1" ht="20.25" customHeight="1"/>
    <row r="14730" s="686" customFormat="1" ht="20.25" customHeight="1"/>
    <row r="14731" s="686" customFormat="1" ht="20.25" customHeight="1"/>
    <row r="14732" s="686" customFormat="1" ht="20.25" customHeight="1"/>
    <row r="14733" s="686" customFormat="1" ht="20.25" customHeight="1"/>
    <row r="14734" s="686" customFormat="1" ht="20.25" customHeight="1"/>
    <row r="14735" s="686" customFormat="1" ht="20.25" customHeight="1"/>
    <row r="14736" s="686" customFormat="1" ht="20.25" customHeight="1"/>
    <row r="14737" s="686" customFormat="1" ht="20.25" customHeight="1"/>
    <row r="14738" s="686" customFormat="1" ht="20.25" customHeight="1"/>
    <row r="14739" s="686" customFormat="1" ht="20.25" customHeight="1"/>
    <row r="14740" s="686" customFormat="1" ht="20.25" customHeight="1"/>
    <row r="14741" s="686" customFormat="1" ht="20.25" customHeight="1"/>
    <row r="14742" s="686" customFormat="1" ht="20.25" customHeight="1"/>
    <row r="14743" s="686" customFormat="1" ht="20.25" customHeight="1"/>
    <row r="14744" s="686" customFormat="1" ht="20.25" customHeight="1"/>
    <row r="14745" s="686" customFormat="1" ht="20.25" customHeight="1"/>
    <row r="14746" s="686" customFormat="1" ht="20.25" customHeight="1"/>
    <row r="14747" s="686" customFormat="1" ht="20.25" customHeight="1"/>
    <row r="14748" s="686" customFormat="1" ht="20.25" customHeight="1"/>
    <row r="14749" s="686" customFormat="1" ht="20.25" customHeight="1"/>
    <row r="14750" s="686" customFormat="1" ht="20.25" customHeight="1"/>
    <row r="14751" s="686" customFormat="1" ht="20.25" customHeight="1"/>
    <row r="14752" s="686" customFormat="1" ht="20.25" customHeight="1"/>
    <row r="14753" s="686" customFormat="1" ht="20.25" customHeight="1"/>
    <row r="14754" s="686" customFormat="1" ht="20.25" customHeight="1"/>
    <row r="14755" s="686" customFormat="1" ht="20.25" customHeight="1"/>
    <row r="14756" s="686" customFormat="1" ht="20.25" customHeight="1"/>
    <row r="14757" s="686" customFormat="1" ht="20.25" customHeight="1"/>
    <row r="14758" s="686" customFormat="1" ht="20.25" customHeight="1"/>
    <row r="14759" s="686" customFormat="1" ht="20.25" customHeight="1"/>
    <row r="14760" s="686" customFormat="1" ht="20.25" customHeight="1"/>
    <row r="14761" s="686" customFormat="1" ht="20.25" customHeight="1"/>
    <row r="14762" s="686" customFormat="1" ht="20.25" customHeight="1"/>
    <row r="14763" s="686" customFormat="1" ht="20.25" customHeight="1"/>
    <row r="14764" s="686" customFormat="1" ht="20.25" customHeight="1"/>
    <row r="14765" s="686" customFormat="1" ht="20.25" customHeight="1"/>
    <row r="14766" s="686" customFormat="1" ht="20.25" customHeight="1"/>
    <row r="14767" s="686" customFormat="1" ht="20.25" customHeight="1"/>
    <row r="14768" s="686" customFormat="1" ht="20.25" customHeight="1"/>
    <row r="14769" s="686" customFormat="1" ht="20.25" customHeight="1"/>
    <row r="14770" s="686" customFormat="1" ht="20.25" customHeight="1"/>
    <row r="14771" s="686" customFormat="1" ht="20.25" customHeight="1"/>
    <row r="14772" s="686" customFormat="1" ht="20.25" customHeight="1"/>
    <row r="14773" s="686" customFormat="1" ht="20.25" customHeight="1"/>
    <row r="14774" s="686" customFormat="1" ht="20.25" customHeight="1"/>
    <row r="14775" s="686" customFormat="1" ht="20.25" customHeight="1"/>
    <row r="14776" s="686" customFormat="1" ht="20.25" customHeight="1"/>
    <row r="14777" s="686" customFormat="1" ht="20.25" customHeight="1"/>
    <row r="14778" s="686" customFormat="1" ht="20.25" customHeight="1"/>
    <row r="14779" s="686" customFormat="1" ht="20.25" customHeight="1"/>
    <row r="14780" s="686" customFormat="1" ht="20.25" customHeight="1"/>
    <row r="14781" s="686" customFormat="1" ht="20.25" customHeight="1"/>
    <row r="14782" s="686" customFormat="1" ht="20.25" customHeight="1"/>
    <row r="14783" s="686" customFormat="1" ht="20.25" customHeight="1"/>
    <row r="14784" s="686" customFormat="1" ht="20.25" customHeight="1"/>
    <row r="14785" s="686" customFormat="1" ht="20.25" customHeight="1"/>
    <row r="14786" s="686" customFormat="1" ht="20.25" customHeight="1"/>
    <row r="14787" s="686" customFormat="1" ht="20.25" customHeight="1"/>
    <row r="14788" s="686" customFormat="1" ht="20.25" customHeight="1"/>
    <row r="14789" s="686" customFormat="1" ht="20.25" customHeight="1"/>
    <row r="14790" s="686" customFormat="1" ht="20.25" customHeight="1"/>
    <row r="14791" s="686" customFormat="1" ht="20.25" customHeight="1"/>
    <row r="14792" s="686" customFormat="1" ht="20.25" customHeight="1"/>
    <row r="14793" s="686" customFormat="1" ht="20.25" customHeight="1"/>
    <row r="14794" s="686" customFormat="1" ht="20.25" customHeight="1"/>
    <row r="14795" s="686" customFormat="1" ht="20.25" customHeight="1"/>
    <row r="14796" s="686" customFormat="1" ht="20.25" customHeight="1"/>
    <row r="14797" s="686" customFormat="1" ht="20.25" customHeight="1"/>
    <row r="14798" s="686" customFormat="1" ht="20.25" customHeight="1"/>
    <row r="14799" s="686" customFormat="1" ht="20.25" customHeight="1"/>
    <row r="14800" s="686" customFormat="1" ht="20.25" customHeight="1"/>
    <row r="14801" s="686" customFormat="1" ht="20.25" customHeight="1"/>
    <row r="14802" s="686" customFormat="1" ht="20.25" customHeight="1"/>
    <row r="14803" s="686" customFormat="1" ht="20.25" customHeight="1"/>
    <row r="14804" s="686" customFormat="1" ht="20.25" customHeight="1"/>
    <row r="14805" s="686" customFormat="1" ht="20.25" customHeight="1"/>
    <row r="14806" s="686" customFormat="1" ht="20.25" customHeight="1"/>
    <row r="14807" s="686" customFormat="1" ht="20.25" customHeight="1"/>
    <row r="14808" s="686" customFormat="1" ht="20.25" customHeight="1"/>
    <row r="14809" s="686" customFormat="1" ht="20.25" customHeight="1"/>
    <row r="14810" s="686" customFormat="1" ht="20.25" customHeight="1"/>
    <row r="14811" s="686" customFormat="1" ht="20.25" customHeight="1"/>
    <row r="14812" s="686" customFormat="1" ht="20.25" customHeight="1"/>
    <row r="14813" s="686" customFormat="1" ht="20.25" customHeight="1"/>
    <row r="14814" s="686" customFormat="1" ht="20.25" customHeight="1"/>
    <row r="14815" s="686" customFormat="1" ht="20.25" customHeight="1"/>
    <row r="14816" s="686" customFormat="1" ht="20.25" customHeight="1"/>
    <row r="14817" s="686" customFormat="1" ht="20.25" customHeight="1"/>
    <row r="14818" s="686" customFormat="1" ht="20.25" customHeight="1"/>
    <row r="14819" s="686" customFormat="1" ht="20.25" customHeight="1"/>
    <row r="14820" s="686" customFormat="1" ht="20.25" customHeight="1"/>
    <row r="14821" s="686" customFormat="1" ht="20.25" customHeight="1"/>
    <row r="14822" s="686" customFormat="1" ht="20.25" customHeight="1"/>
    <row r="14823" s="686" customFormat="1" ht="20.25" customHeight="1"/>
    <row r="14824" s="686" customFormat="1" ht="20.25" customHeight="1"/>
    <row r="14825" s="686" customFormat="1" ht="20.25" customHeight="1"/>
    <row r="14826" s="686" customFormat="1" ht="20.25" customHeight="1"/>
    <row r="14827" s="686" customFormat="1" ht="20.25" customHeight="1"/>
    <row r="14828" s="686" customFormat="1" ht="20.25" customHeight="1"/>
    <row r="14829" s="686" customFormat="1" ht="20.25" customHeight="1"/>
    <row r="14830" s="686" customFormat="1" ht="20.25" customHeight="1"/>
    <row r="14831" s="686" customFormat="1" ht="20.25" customHeight="1"/>
    <row r="14832" s="686" customFormat="1" ht="20.25" customHeight="1"/>
    <row r="14833" s="686" customFormat="1" ht="20.25" customHeight="1"/>
    <row r="14834" s="686" customFormat="1" ht="20.25" customHeight="1"/>
    <row r="14835" s="686" customFormat="1" ht="20.25" customHeight="1"/>
    <row r="14836" s="686" customFormat="1" ht="20.25" customHeight="1"/>
    <row r="14837" s="686" customFormat="1" ht="20.25" customHeight="1"/>
    <row r="14838" s="686" customFormat="1" ht="20.25" customHeight="1"/>
    <row r="14839" s="686" customFormat="1" ht="20.25" customHeight="1"/>
    <row r="14840" s="686" customFormat="1" ht="20.25" customHeight="1"/>
    <row r="14841" s="686" customFormat="1" ht="20.25" customHeight="1"/>
    <row r="14842" s="686" customFormat="1" ht="20.25" customHeight="1"/>
    <row r="14843" s="686" customFormat="1" ht="20.25" customHeight="1"/>
    <row r="14844" s="686" customFormat="1" ht="20.25" customHeight="1"/>
    <row r="14845" s="686" customFormat="1" ht="20.25" customHeight="1"/>
    <row r="14846" s="686" customFormat="1" ht="20.25" customHeight="1"/>
    <row r="14847" s="686" customFormat="1" ht="20.25" customHeight="1"/>
    <row r="14848" s="686" customFormat="1" ht="20.25" customHeight="1"/>
    <row r="14849" s="686" customFormat="1" ht="20.25" customHeight="1"/>
    <row r="14850" s="686" customFormat="1" ht="20.25" customHeight="1"/>
    <row r="14851" s="686" customFormat="1" ht="20.25" customHeight="1"/>
    <row r="14852" s="686" customFormat="1" ht="20.25" customHeight="1"/>
    <row r="14853" s="686" customFormat="1" ht="20.25" customHeight="1"/>
    <row r="14854" s="686" customFormat="1" ht="20.25" customHeight="1"/>
    <row r="14855" s="686" customFormat="1" ht="20.25" customHeight="1"/>
    <row r="14856" s="686" customFormat="1" ht="20.25" customHeight="1"/>
    <row r="14857" s="686" customFormat="1" ht="20.25" customHeight="1"/>
    <row r="14858" s="686" customFormat="1" ht="20.25" customHeight="1"/>
    <row r="14859" s="686" customFormat="1" ht="20.25" customHeight="1"/>
    <row r="14860" s="686" customFormat="1" ht="20.25" customHeight="1"/>
    <row r="14861" s="686" customFormat="1" ht="20.25" customHeight="1"/>
    <row r="14862" s="686" customFormat="1" ht="20.25" customHeight="1"/>
    <row r="14863" s="686" customFormat="1" ht="20.25" customHeight="1"/>
    <row r="14864" s="686" customFormat="1" ht="20.25" customHeight="1"/>
    <row r="14865" s="686" customFormat="1" ht="20.25" customHeight="1"/>
    <row r="14866" s="686" customFormat="1" ht="20.25" customHeight="1"/>
    <row r="14867" s="686" customFormat="1" ht="20.25" customHeight="1"/>
    <row r="14868" s="686" customFormat="1" ht="20.25" customHeight="1"/>
    <row r="14869" s="686" customFormat="1" ht="20.25" customHeight="1"/>
    <row r="14870" s="686" customFormat="1" ht="20.25" customHeight="1"/>
    <row r="14871" s="686" customFormat="1" ht="20.25" customHeight="1"/>
    <row r="14872" s="686" customFormat="1" ht="20.25" customHeight="1"/>
    <row r="14873" s="686" customFormat="1" ht="20.25" customHeight="1"/>
    <row r="14874" s="686" customFormat="1" ht="20.25" customHeight="1"/>
    <row r="14875" s="686" customFormat="1" ht="20.25" customHeight="1"/>
    <row r="14876" s="686" customFormat="1" ht="20.25" customHeight="1"/>
    <row r="14877" s="686" customFormat="1" ht="20.25" customHeight="1"/>
    <row r="14878" s="686" customFormat="1" ht="20.25" customHeight="1"/>
    <row r="14879" s="686" customFormat="1" ht="20.25" customHeight="1"/>
    <row r="14880" s="686" customFormat="1" ht="20.25" customHeight="1"/>
    <row r="14881" s="686" customFormat="1" ht="20.25" customHeight="1"/>
    <row r="14882" s="686" customFormat="1" ht="20.25" customHeight="1"/>
    <row r="14883" s="686" customFormat="1" ht="20.25" customHeight="1"/>
    <row r="14884" s="686" customFormat="1" ht="20.25" customHeight="1"/>
    <row r="14885" s="686" customFormat="1" ht="20.25" customHeight="1"/>
    <row r="14886" s="686" customFormat="1" ht="20.25" customHeight="1"/>
    <row r="14887" s="686" customFormat="1" ht="20.25" customHeight="1"/>
    <row r="14888" s="686" customFormat="1" ht="20.25" customHeight="1"/>
    <row r="14889" s="686" customFormat="1" ht="20.25" customHeight="1"/>
    <row r="14890" s="686" customFormat="1" ht="20.25" customHeight="1"/>
    <row r="14891" s="686" customFormat="1" ht="20.25" customHeight="1"/>
    <row r="14892" s="686" customFormat="1" ht="20.25" customHeight="1"/>
    <row r="14893" s="686" customFormat="1" ht="20.25" customHeight="1"/>
    <row r="14894" s="686" customFormat="1" ht="20.25" customHeight="1"/>
    <row r="14895" s="686" customFormat="1" ht="20.25" customHeight="1"/>
    <row r="14896" s="686" customFormat="1" ht="20.25" customHeight="1"/>
    <row r="14897" s="686" customFormat="1" ht="20.25" customHeight="1"/>
    <row r="14898" s="686" customFormat="1" ht="20.25" customHeight="1"/>
    <row r="14899" s="686" customFormat="1" ht="20.25" customHeight="1"/>
    <row r="14900" s="686" customFormat="1" ht="20.25" customHeight="1"/>
    <row r="14901" s="686" customFormat="1" ht="20.25" customHeight="1"/>
    <row r="14902" s="686" customFormat="1" ht="20.25" customHeight="1"/>
    <row r="14903" s="686" customFormat="1" ht="20.25" customHeight="1"/>
    <row r="14904" s="686" customFormat="1" ht="20.25" customHeight="1"/>
    <row r="14905" s="686" customFormat="1" ht="20.25" customHeight="1"/>
    <row r="14906" s="686" customFormat="1" ht="20.25" customHeight="1"/>
    <row r="14907" s="686" customFormat="1" ht="20.25" customHeight="1"/>
    <row r="14908" s="686" customFormat="1" ht="20.25" customHeight="1"/>
    <row r="14909" s="686" customFormat="1" ht="20.25" customHeight="1"/>
    <row r="14910" s="686" customFormat="1" ht="20.25" customHeight="1"/>
    <row r="14911" s="686" customFormat="1" ht="20.25" customHeight="1"/>
    <row r="14912" s="686" customFormat="1" ht="20.25" customHeight="1"/>
    <row r="14913" s="686" customFormat="1" ht="20.25" customHeight="1"/>
    <row r="14914" s="686" customFormat="1" ht="20.25" customHeight="1"/>
    <row r="14915" s="686" customFormat="1" ht="20.25" customHeight="1"/>
    <row r="14916" s="686" customFormat="1" ht="20.25" customHeight="1"/>
    <row r="14917" s="686" customFormat="1" ht="20.25" customHeight="1"/>
    <row r="14918" s="686" customFormat="1" ht="20.25" customHeight="1"/>
    <row r="14919" s="686" customFormat="1" ht="20.25" customHeight="1"/>
    <row r="14920" s="686" customFormat="1" ht="20.25" customHeight="1"/>
    <row r="14921" s="686" customFormat="1" ht="20.25" customHeight="1"/>
    <row r="14922" s="686" customFormat="1" ht="20.25" customHeight="1"/>
    <row r="14923" s="686" customFormat="1" ht="20.25" customHeight="1"/>
    <row r="14924" s="686" customFormat="1" ht="20.25" customHeight="1"/>
    <row r="14925" s="686" customFormat="1" ht="20.25" customHeight="1"/>
    <row r="14926" s="686" customFormat="1" ht="20.25" customHeight="1"/>
    <row r="14927" s="686" customFormat="1" ht="20.25" customHeight="1"/>
    <row r="14928" s="686" customFormat="1" ht="20.25" customHeight="1"/>
    <row r="14929" s="686" customFormat="1" ht="20.25" customHeight="1"/>
    <row r="14930" s="686" customFormat="1" ht="20.25" customHeight="1"/>
    <row r="14931" s="686" customFormat="1" ht="20.25" customHeight="1"/>
    <row r="14932" s="686" customFormat="1" ht="20.25" customHeight="1"/>
    <row r="14933" s="686" customFormat="1" ht="20.25" customHeight="1"/>
    <row r="14934" s="686" customFormat="1" ht="20.25" customHeight="1"/>
    <row r="14935" s="686" customFormat="1" ht="20.25" customHeight="1"/>
    <row r="14936" s="686" customFormat="1" ht="20.25" customHeight="1"/>
    <row r="14937" s="686" customFormat="1" ht="20.25" customHeight="1"/>
    <row r="14938" s="686" customFormat="1" ht="20.25" customHeight="1"/>
    <row r="14939" s="686" customFormat="1" ht="20.25" customHeight="1"/>
    <row r="14940" s="686" customFormat="1" ht="20.25" customHeight="1"/>
    <row r="14941" s="686" customFormat="1" ht="20.25" customHeight="1"/>
    <row r="14942" s="686" customFormat="1" ht="20.25" customHeight="1"/>
    <row r="14943" s="686" customFormat="1" ht="20.25" customHeight="1"/>
    <row r="14944" s="686" customFormat="1" ht="20.25" customHeight="1"/>
    <row r="14945" s="686" customFormat="1" ht="20.25" customHeight="1"/>
    <row r="14946" s="686" customFormat="1" ht="20.25" customHeight="1"/>
    <row r="14947" s="686" customFormat="1" ht="20.25" customHeight="1"/>
    <row r="14948" s="686" customFormat="1" ht="20.25" customHeight="1"/>
    <row r="14949" s="686" customFormat="1" ht="20.25" customHeight="1"/>
    <row r="14950" s="686" customFormat="1" ht="20.25" customHeight="1"/>
    <row r="14951" s="686" customFormat="1" ht="20.25" customHeight="1"/>
    <row r="14952" s="686" customFormat="1" ht="20.25" customHeight="1"/>
    <row r="14953" s="686" customFormat="1" ht="20.25" customHeight="1"/>
    <row r="14954" s="686" customFormat="1" ht="20.25" customHeight="1"/>
    <row r="14955" s="686" customFormat="1" ht="20.25" customHeight="1"/>
    <row r="14956" s="686" customFormat="1" ht="20.25" customHeight="1"/>
    <row r="14957" s="686" customFormat="1" ht="20.25" customHeight="1"/>
    <row r="14958" s="686" customFormat="1" ht="20.25" customHeight="1"/>
    <row r="14959" s="686" customFormat="1" ht="20.25" customHeight="1"/>
    <row r="14960" s="686" customFormat="1" ht="20.25" customHeight="1"/>
    <row r="14961" s="686" customFormat="1" ht="20.25" customHeight="1"/>
    <row r="14962" s="686" customFormat="1" ht="20.25" customHeight="1"/>
    <row r="14963" s="686" customFormat="1" ht="20.25" customHeight="1"/>
    <row r="14964" s="686" customFormat="1" ht="20.25" customHeight="1"/>
    <row r="14965" s="686" customFormat="1" ht="20.25" customHeight="1"/>
    <row r="14966" s="686" customFormat="1" ht="20.25" customHeight="1"/>
    <row r="14967" s="686" customFormat="1" ht="20.25" customHeight="1"/>
    <row r="14968" s="686" customFormat="1" ht="20.25" customHeight="1"/>
    <row r="14969" s="686" customFormat="1" ht="20.25" customHeight="1"/>
    <row r="14970" s="686" customFormat="1" ht="20.25" customHeight="1"/>
    <row r="14971" s="686" customFormat="1" ht="20.25" customHeight="1"/>
    <row r="14972" s="686" customFormat="1" ht="20.25" customHeight="1"/>
    <row r="14973" s="686" customFormat="1" ht="20.25" customHeight="1"/>
    <row r="14974" s="686" customFormat="1" ht="20.25" customHeight="1"/>
    <row r="14975" s="686" customFormat="1" ht="20.25" customHeight="1"/>
    <row r="14976" s="686" customFormat="1" ht="20.25" customHeight="1"/>
    <row r="14977" s="686" customFormat="1" ht="20.25" customHeight="1"/>
    <row r="14978" s="686" customFormat="1" ht="20.25" customHeight="1"/>
    <row r="14979" s="686" customFormat="1" ht="20.25" customHeight="1"/>
    <row r="14980" s="686" customFormat="1" ht="20.25" customHeight="1"/>
    <row r="14981" s="686" customFormat="1" ht="20.25" customHeight="1"/>
    <row r="14982" s="686" customFormat="1" ht="20.25" customHeight="1"/>
    <row r="14983" s="686" customFormat="1" ht="20.25" customHeight="1"/>
    <row r="14984" s="686" customFormat="1" ht="20.25" customHeight="1"/>
    <row r="14985" s="686" customFormat="1" ht="20.25" customHeight="1"/>
    <row r="14986" s="686" customFormat="1" ht="20.25" customHeight="1"/>
    <row r="14987" s="686" customFormat="1" ht="20.25" customHeight="1"/>
    <row r="14988" s="686" customFormat="1" ht="20.25" customHeight="1"/>
    <row r="14989" s="686" customFormat="1" ht="20.25" customHeight="1"/>
    <row r="14990" s="686" customFormat="1" ht="20.25" customHeight="1"/>
    <row r="14991" s="686" customFormat="1" ht="20.25" customHeight="1"/>
    <row r="14992" s="686" customFormat="1" ht="20.25" customHeight="1"/>
    <row r="14993" s="686" customFormat="1" ht="20.25" customHeight="1"/>
    <row r="14994" s="686" customFormat="1" ht="20.25" customHeight="1"/>
    <row r="14995" s="686" customFormat="1" ht="20.25" customHeight="1"/>
    <row r="14996" s="686" customFormat="1" ht="20.25" customHeight="1"/>
    <row r="14997" s="686" customFormat="1" ht="20.25" customHeight="1"/>
    <row r="14998" s="686" customFormat="1" ht="20.25" customHeight="1"/>
    <row r="14999" s="686" customFormat="1" ht="20.25" customHeight="1"/>
    <row r="15000" s="686" customFormat="1" ht="20.25" customHeight="1"/>
    <row r="15001" s="686" customFormat="1" ht="20.25" customHeight="1"/>
    <row r="15002" s="686" customFormat="1" ht="20.25" customHeight="1"/>
    <row r="15003" s="686" customFormat="1" ht="20.25" customHeight="1"/>
    <row r="15004" s="686" customFormat="1" ht="20.25" customHeight="1"/>
    <row r="15005" s="686" customFormat="1" ht="20.25" customHeight="1"/>
    <row r="15006" s="686" customFormat="1" ht="20.25" customHeight="1"/>
    <row r="15007" s="686" customFormat="1" ht="20.25" customHeight="1"/>
    <row r="15008" s="686" customFormat="1" ht="20.25" customHeight="1"/>
    <row r="15009" s="686" customFormat="1" ht="20.25" customHeight="1"/>
    <row r="15010" s="686" customFormat="1" ht="20.25" customHeight="1"/>
    <row r="15011" s="686" customFormat="1" ht="20.25" customHeight="1"/>
    <row r="15012" s="686" customFormat="1" ht="20.25" customHeight="1"/>
    <row r="15013" s="686" customFormat="1" ht="20.25" customHeight="1"/>
    <row r="15014" s="686" customFormat="1" ht="20.25" customHeight="1"/>
    <row r="15015" s="686" customFormat="1" ht="20.25" customHeight="1"/>
    <row r="15016" s="686" customFormat="1" ht="20.25" customHeight="1"/>
    <row r="15017" s="686" customFormat="1" ht="20.25" customHeight="1"/>
    <row r="15018" s="686" customFormat="1" ht="20.25" customHeight="1"/>
    <row r="15019" s="686" customFormat="1" ht="20.25" customHeight="1"/>
    <row r="15020" s="686" customFormat="1" ht="20.25" customHeight="1"/>
    <row r="15021" s="686" customFormat="1" ht="20.25" customHeight="1"/>
    <row r="15022" s="686" customFormat="1" ht="20.25" customHeight="1"/>
    <row r="15023" s="686" customFormat="1" ht="20.25" customHeight="1"/>
    <row r="15024" s="686" customFormat="1" ht="20.25" customHeight="1"/>
    <row r="15025" s="686" customFormat="1" ht="20.25" customHeight="1"/>
    <row r="15026" s="686" customFormat="1" ht="20.25" customHeight="1"/>
    <row r="15027" s="686" customFormat="1" ht="20.25" customHeight="1"/>
    <row r="15028" s="686" customFormat="1" ht="20.25" customHeight="1"/>
    <row r="15029" s="686" customFormat="1" ht="20.25" customHeight="1"/>
    <row r="15030" s="686" customFormat="1" ht="20.25" customHeight="1"/>
    <row r="15031" s="686" customFormat="1" ht="20.25" customHeight="1"/>
    <row r="15032" s="686" customFormat="1" ht="20.25" customHeight="1"/>
    <row r="15033" s="686" customFormat="1" ht="20.25" customHeight="1"/>
    <row r="15034" s="686" customFormat="1" ht="20.25" customHeight="1"/>
    <row r="15035" s="686" customFormat="1" ht="20.25" customHeight="1"/>
    <row r="15036" s="686" customFormat="1" ht="20.25" customHeight="1"/>
    <row r="15037" s="686" customFormat="1" ht="20.25" customHeight="1"/>
    <row r="15038" s="686" customFormat="1" ht="20.25" customHeight="1"/>
    <row r="15039" s="686" customFormat="1" ht="20.25" customHeight="1"/>
    <row r="15040" s="686" customFormat="1" ht="20.25" customHeight="1"/>
    <row r="15041" s="686" customFormat="1" ht="20.25" customHeight="1"/>
    <row r="15042" s="686" customFormat="1" ht="20.25" customHeight="1"/>
    <row r="15043" s="686" customFormat="1" ht="20.25" customHeight="1"/>
    <row r="15044" s="686" customFormat="1" ht="20.25" customHeight="1"/>
    <row r="15045" s="686" customFormat="1" ht="20.25" customHeight="1"/>
    <row r="15046" s="686" customFormat="1" ht="20.25" customHeight="1"/>
    <row r="15047" s="686" customFormat="1" ht="20.25" customHeight="1"/>
    <row r="15048" s="686" customFormat="1" ht="20.25" customHeight="1"/>
    <row r="15049" s="686" customFormat="1" ht="20.25" customHeight="1"/>
    <row r="15050" s="686" customFormat="1" ht="20.25" customHeight="1"/>
    <row r="15051" s="686" customFormat="1" ht="20.25" customHeight="1"/>
    <row r="15052" s="686" customFormat="1" ht="20.25" customHeight="1"/>
    <row r="15053" s="686" customFormat="1" ht="20.25" customHeight="1"/>
    <row r="15054" s="686" customFormat="1" ht="20.25" customHeight="1"/>
    <row r="15055" s="686" customFormat="1" ht="20.25" customHeight="1"/>
    <row r="15056" s="686" customFormat="1" ht="20.25" customHeight="1"/>
    <row r="15057" s="686" customFormat="1" ht="20.25" customHeight="1"/>
    <row r="15058" s="686" customFormat="1" ht="20.25" customHeight="1"/>
    <row r="15059" s="686" customFormat="1" ht="20.25" customHeight="1"/>
    <row r="15060" s="686" customFormat="1" ht="20.25" customHeight="1"/>
    <row r="15061" s="686" customFormat="1" ht="20.25" customHeight="1"/>
    <row r="15062" s="686" customFormat="1" ht="20.25" customHeight="1"/>
    <row r="15063" s="686" customFormat="1" ht="20.25" customHeight="1"/>
    <row r="15064" s="686" customFormat="1" ht="20.25" customHeight="1"/>
    <row r="15065" s="686" customFormat="1" ht="20.25" customHeight="1"/>
    <row r="15066" s="686" customFormat="1" ht="20.25" customHeight="1"/>
    <row r="15067" s="686" customFormat="1" ht="20.25" customHeight="1"/>
    <row r="15068" s="686" customFormat="1" ht="20.25" customHeight="1"/>
    <row r="15069" s="686" customFormat="1" ht="20.25" customHeight="1"/>
    <row r="15070" s="686" customFormat="1" ht="20.25" customHeight="1"/>
    <row r="15071" s="686" customFormat="1" ht="20.25" customHeight="1"/>
    <row r="15072" s="686" customFormat="1" ht="20.25" customHeight="1"/>
    <row r="15073" s="686" customFormat="1" ht="20.25" customHeight="1"/>
    <row r="15074" s="686" customFormat="1" ht="20.25" customHeight="1"/>
    <row r="15075" s="686" customFormat="1" ht="20.25" customHeight="1"/>
    <row r="15076" s="686" customFormat="1" ht="20.25" customHeight="1"/>
    <row r="15077" s="686" customFormat="1" ht="20.25" customHeight="1"/>
    <row r="15078" s="686" customFormat="1" ht="20.25" customHeight="1"/>
    <row r="15079" s="686" customFormat="1" ht="20.25" customHeight="1"/>
    <row r="15080" s="686" customFormat="1" ht="20.25" customHeight="1"/>
    <row r="15081" s="686" customFormat="1" ht="20.25" customHeight="1"/>
    <row r="15082" s="686" customFormat="1" ht="20.25" customHeight="1"/>
    <row r="15083" s="686" customFormat="1" ht="20.25" customHeight="1"/>
    <row r="15084" s="686" customFormat="1" ht="20.25" customHeight="1"/>
    <row r="15085" s="686" customFormat="1" ht="20.25" customHeight="1"/>
    <row r="15086" s="686" customFormat="1" ht="20.25" customHeight="1"/>
    <row r="15087" s="686" customFormat="1" ht="20.25" customHeight="1"/>
    <row r="15088" s="686" customFormat="1" ht="20.25" customHeight="1"/>
    <row r="15089" s="686" customFormat="1" ht="20.25" customHeight="1"/>
    <row r="15090" s="686" customFormat="1" ht="20.25" customHeight="1"/>
    <row r="15091" s="686" customFormat="1" ht="20.25" customHeight="1"/>
    <row r="15092" s="686" customFormat="1" ht="20.25" customHeight="1"/>
    <row r="15093" s="686" customFormat="1" ht="20.25" customHeight="1"/>
    <row r="15094" s="686" customFormat="1" ht="20.25" customHeight="1"/>
    <row r="15095" s="686" customFormat="1" ht="20.25" customHeight="1"/>
    <row r="15096" s="686" customFormat="1" ht="20.25" customHeight="1"/>
    <row r="15097" s="686" customFormat="1" ht="20.25" customHeight="1"/>
    <row r="15098" s="686" customFormat="1" ht="20.25" customHeight="1"/>
    <row r="15099" s="686" customFormat="1" ht="20.25" customHeight="1"/>
    <row r="15100" s="686" customFormat="1" ht="20.25" customHeight="1"/>
    <row r="15101" s="686" customFormat="1" ht="20.25" customHeight="1"/>
    <row r="15102" s="686" customFormat="1" ht="20.25" customHeight="1"/>
    <row r="15103" s="686" customFormat="1" ht="20.25" customHeight="1"/>
    <row r="15104" s="686" customFormat="1" ht="20.25" customHeight="1"/>
    <row r="15105" s="686" customFormat="1" ht="20.25" customHeight="1"/>
    <row r="15106" s="686" customFormat="1" ht="20.25" customHeight="1"/>
    <row r="15107" s="686" customFormat="1" ht="20.25" customHeight="1"/>
    <row r="15108" s="686" customFormat="1" ht="20.25" customHeight="1"/>
    <row r="15109" s="686" customFormat="1" ht="20.25" customHeight="1"/>
    <row r="15110" s="686" customFormat="1" ht="20.25" customHeight="1"/>
    <row r="15111" s="686" customFormat="1" ht="20.25" customHeight="1"/>
    <row r="15112" s="686" customFormat="1" ht="20.25" customHeight="1"/>
    <row r="15113" s="686" customFormat="1" ht="20.25" customHeight="1"/>
    <row r="15114" s="686" customFormat="1" ht="20.25" customHeight="1"/>
    <row r="15115" s="686" customFormat="1" ht="20.25" customHeight="1"/>
    <row r="15116" s="686" customFormat="1" ht="20.25" customHeight="1"/>
    <row r="15117" s="686" customFormat="1" ht="20.25" customHeight="1"/>
    <row r="15118" s="686" customFormat="1" ht="20.25" customHeight="1"/>
    <row r="15119" s="686" customFormat="1" ht="20.25" customHeight="1"/>
    <row r="15120" s="686" customFormat="1" ht="20.25" customHeight="1"/>
    <row r="15121" s="686" customFormat="1" ht="20.25" customHeight="1"/>
    <row r="15122" s="686" customFormat="1" ht="20.25" customHeight="1"/>
    <row r="15123" s="686" customFormat="1" ht="20.25" customHeight="1"/>
    <row r="15124" s="686" customFormat="1" ht="20.25" customHeight="1"/>
    <row r="15125" s="686" customFormat="1" ht="20.25" customHeight="1"/>
    <row r="15126" s="686" customFormat="1" ht="20.25" customHeight="1"/>
    <row r="15127" s="686" customFormat="1" ht="20.25" customHeight="1"/>
    <row r="15128" s="686" customFormat="1" ht="20.25" customHeight="1"/>
    <row r="15129" s="686" customFormat="1" ht="20.25" customHeight="1"/>
    <row r="15130" s="686" customFormat="1" ht="20.25" customHeight="1"/>
    <row r="15131" s="686" customFormat="1" ht="20.25" customHeight="1"/>
    <row r="15132" s="686" customFormat="1" ht="20.25" customHeight="1"/>
    <row r="15133" s="686" customFormat="1" ht="20.25" customHeight="1"/>
    <row r="15134" s="686" customFormat="1" ht="20.25" customHeight="1"/>
    <row r="15135" s="686" customFormat="1" ht="20.25" customHeight="1"/>
    <row r="15136" s="686" customFormat="1" ht="20.25" customHeight="1"/>
    <row r="15137" s="686" customFormat="1" ht="20.25" customHeight="1"/>
    <row r="15138" s="686" customFormat="1" ht="20.25" customHeight="1"/>
    <row r="15139" s="686" customFormat="1" ht="20.25" customHeight="1"/>
    <row r="15140" s="686" customFormat="1" ht="20.25" customHeight="1"/>
    <row r="15141" s="686" customFormat="1" ht="20.25" customHeight="1"/>
    <row r="15142" s="686" customFormat="1" ht="20.25" customHeight="1"/>
    <row r="15143" s="686" customFormat="1" ht="20.25" customHeight="1"/>
    <row r="15144" s="686" customFormat="1" ht="20.25" customHeight="1"/>
    <row r="15145" s="686" customFormat="1" ht="20.25" customHeight="1"/>
    <row r="15146" s="686" customFormat="1" ht="20.25" customHeight="1"/>
    <row r="15147" s="686" customFormat="1" ht="20.25" customHeight="1"/>
    <row r="15148" s="686" customFormat="1" ht="20.25" customHeight="1"/>
    <row r="15149" s="686" customFormat="1" ht="20.25" customHeight="1"/>
    <row r="15150" s="686" customFormat="1" ht="20.25" customHeight="1"/>
    <row r="15151" s="686" customFormat="1" ht="20.25" customHeight="1"/>
    <row r="15152" s="686" customFormat="1" ht="20.25" customHeight="1"/>
    <row r="15153" s="686" customFormat="1" ht="20.25" customHeight="1"/>
    <row r="15154" s="686" customFormat="1" ht="20.25" customHeight="1"/>
    <row r="15155" s="686" customFormat="1" ht="20.25" customHeight="1"/>
    <row r="15156" s="686" customFormat="1" ht="20.25" customHeight="1"/>
    <row r="15157" s="686" customFormat="1" ht="20.25" customHeight="1"/>
    <row r="15158" s="686" customFormat="1" ht="20.25" customHeight="1"/>
    <row r="15159" s="686" customFormat="1" ht="20.25" customHeight="1"/>
    <row r="15160" s="686" customFormat="1" ht="20.25" customHeight="1"/>
    <row r="15161" s="686" customFormat="1" ht="20.25" customHeight="1"/>
    <row r="15162" s="686" customFormat="1" ht="20.25" customHeight="1"/>
    <row r="15163" s="686" customFormat="1" ht="20.25" customHeight="1"/>
    <row r="15164" s="686" customFormat="1" ht="20.25" customHeight="1"/>
    <row r="15165" s="686" customFormat="1" ht="20.25" customHeight="1"/>
    <row r="15166" s="686" customFormat="1" ht="20.25" customHeight="1"/>
    <row r="15167" s="686" customFormat="1" ht="20.25" customHeight="1"/>
    <row r="15168" s="686" customFormat="1" ht="20.25" customHeight="1"/>
    <row r="15169" s="686" customFormat="1" ht="20.25" customHeight="1"/>
    <row r="15170" s="686" customFormat="1" ht="20.25" customHeight="1"/>
    <row r="15171" s="686" customFormat="1" ht="20.25" customHeight="1"/>
    <row r="15172" s="686" customFormat="1" ht="20.25" customHeight="1"/>
    <row r="15173" s="686" customFormat="1" ht="20.25" customHeight="1"/>
    <row r="15174" s="686" customFormat="1" ht="20.25" customHeight="1"/>
    <row r="15175" s="686" customFormat="1" ht="20.25" customHeight="1"/>
    <row r="15176" s="686" customFormat="1" ht="20.25" customHeight="1"/>
    <row r="15177" s="686" customFormat="1" ht="20.25" customHeight="1"/>
    <row r="15178" s="686" customFormat="1" ht="20.25" customHeight="1"/>
    <row r="15179" s="686" customFormat="1" ht="20.25" customHeight="1"/>
    <row r="15180" s="686" customFormat="1" ht="20.25" customHeight="1"/>
    <row r="15181" s="686" customFormat="1" ht="20.25" customHeight="1"/>
    <row r="15182" s="686" customFormat="1" ht="20.25" customHeight="1"/>
    <row r="15183" s="686" customFormat="1" ht="20.25" customHeight="1"/>
    <row r="15184" s="686" customFormat="1" ht="20.25" customHeight="1"/>
    <row r="15185" s="686" customFormat="1" ht="20.25" customHeight="1"/>
    <row r="15186" s="686" customFormat="1" ht="20.25" customHeight="1"/>
    <row r="15187" s="686" customFormat="1" ht="20.25" customHeight="1"/>
    <row r="15188" s="686" customFormat="1" ht="20.25" customHeight="1"/>
    <row r="15189" s="686" customFormat="1" ht="20.25" customHeight="1"/>
    <row r="15190" s="686" customFormat="1" ht="20.25" customHeight="1"/>
    <row r="15191" s="686" customFormat="1" ht="20.25" customHeight="1"/>
    <row r="15192" s="686" customFormat="1" ht="20.25" customHeight="1"/>
    <row r="15193" s="686" customFormat="1" ht="20.25" customHeight="1"/>
    <row r="15194" s="686" customFormat="1" ht="20.25" customHeight="1"/>
    <row r="15195" s="686" customFormat="1" ht="20.25" customHeight="1"/>
    <row r="15196" s="686" customFormat="1" ht="20.25" customHeight="1"/>
    <row r="15197" s="686" customFormat="1" ht="20.25" customHeight="1"/>
    <row r="15198" s="686" customFormat="1" ht="20.25" customHeight="1"/>
    <row r="15199" s="686" customFormat="1" ht="20.25" customHeight="1"/>
    <row r="15200" s="686" customFormat="1" ht="20.25" customHeight="1"/>
    <row r="15201" s="686" customFormat="1" ht="20.25" customHeight="1"/>
    <row r="15202" s="686" customFormat="1" ht="20.25" customHeight="1"/>
    <row r="15203" s="686" customFormat="1" ht="20.25" customHeight="1"/>
    <row r="15204" s="686" customFormat="1" ht="20.25" customHeight="1"/>
    <row r="15205" s="686" customFormat="1" ht="20.25" customHeight="1"/>
    <row r="15206" s="686" customFormat="1" ht="20.25" customHeight="1"/>
    <row r="15207" s="686" customFormat="1" ht="20.25" customHeight="1"/>
    <row r="15208" s="686" customFormat="1" ht="20.25" customHeight="1"/>
    <row r="15209" s="686" customFormat="1" ht="20.25" customHeight="1"/>
    <row r="15210" s="686" customFormat="1" ht="20.25" customHeight="1"/>
    <row r="15211" s="686" customFormat="1" ht="20.25" customHeight="1"/>
    <row r="15212" s="686" customFormat="1" ht="20.25" customHeight="1"/>
    <row r="15213" s="686" customFormat="1" ht="20.25" customHeight="1"/>
    <row r="15214" s="686" customFormat="1" ht="20.25" customHeight="1"/>
    <row r="15215" s="686" customFormat="1" ht="20.25" customHeight="1"/>
    <row r="15216" s="686" customFormat="1" ht="20.25" customHeight="1"/>
    <row r="15217" s="686" customFormat="1" ht="20.25" customHeight="1"/>
    <row r="15218" s="686" customFormat="1" ht="20.25" customHeight="1"/>
    <row r="15219" s="686" customFormat="1" ht="20.25" customHeight="1"/>
    <row r="15220" s="686" customFormat="1" ht="20.25" customHeight="1"/>
    <row r="15221" s="686" customFormat="1" ht="20.25" customHeight="1"/>
    <row r="15222" s="686" customFormat="1" ht="20.25" customHeight="1"/>
    <row r="15223" s="686" customFormat="1" ht="20.25" customHeight="1"/>
    <row r="15224" s="686" customFormat="1" ht="20.25" customHeight="1"/>
    <row r="15225" s="686" customFormat="1" ht="20.25" customHeight="1"/>
    <row r="15226" s="686" customFormat="1" ht="20.25" customHeight="1"/>
    <row r="15227" s="686" customFormat="1" ht="20.25" customHeight="1"/>
    <row r="15228" s="686" customFormat="1" ht="20.25" customHeight="1"/>
    <row r="15229" s="686" customFormat="1" ht="20.25" customHeight="1"/>
    <row r="15230" s="686" customFormat="1" ht="20.25" customHeight="1"/>
    <row r="15231" s="686" customFormat="1" ht="20.25" customHeight="1"/>
    <row r="15232" s="686" customFormat="1" ht="20.25" customHeight="1"/>
    <row r="15233" s="686" customFormat="1" ht="20.25" customHeight="1"/>
    <row r="15234" s="686" customFormat="1" ht="20.25" customHeight="1"/>
    <row r="15235" s="686" customFormat="1" ht="20.25" customHeight="1"/>
    <row r="15236" s="686" customFormat="1" ht="20.25" customHeight="1"/>
    <row r="15237" s="686" customFormat="1" ht="20.25" customHeight="1"/>
    <row r="15238" s="686" customFormat="1" ht="20.25" customHeight="1"/>
    <row r="15239" s="686" customFormat="1" ht="20.25" customHeight="1"/>
    <row r="15240" s="686" customFormat="1" ht="20.25" customHeight="1"/>
    <row r="15241" s="686" customFormat="1" ht="20.25" customHeight="1"/>
    <row r="15242" s="686" customFormat="1" ht="20.25" customHeight="1"/>
    <row r="15243" s="686" customFormat="1" ht="20.25" customHeight="1"/>
    <row r="15244" s="686" customFormat="1" ht="20.25" customHeight="1"/>
    <row r="15245" s="686" customFormat="1" ht="20.25" customHeight="1"/>
    <row r="15246" s="686" customFormat="1" ht="20.25" customHeight="1"/>
    <row r="15247" s="686" customFormat="1" ht="20.25" customHeight="1"/>
    <row r="15248" s="686" customFormat="1" ht="20.25" customHeight="1"/>
    <row r="15249" s="686" customFormat="1" ht="20.25" customHeight="1"/>
    <row r="15250" s="686" customFormat="1" ht="20.25" customHeight="1"/>
    <row r="15251" s="686" customFormat="1" ht="20.25" customHeight="1"/>
    <row r="15252" s="686" customFormat="1" ht="20.25" customHeight="1"/>
    <row r="15253" s="686" customFormat="1" ht="20.25" customHeight="1"/>
    <row r="15254" s="686" customFormat="1" ht="20.25" customHeight="1"/>
    <row r="15255" s="686" customFormat="1" ht="20.25" customHeight="1"/>
    <row r="15256" s="686" customFormat="1" ht="20.25" customHeight="1"/>
    <row r="15257" s="686" customFormat="1" ht="20.25" customHeight="1"/>
    <row r="15258" s="686" customFormat="1" ht="20.25" customHeight="1"/>
    <row r="15259" s="686" customFormat="1" ht="20.25" customHeight="1"/>
    <row r="15260" s="686" customFormat="1" ht="20.25" customHeight="1"/>
    <row r="15261" s="686" customFormat="1" ht="20.25" customHeight="1"/>
    <row r="15262" s="686" customFormat="1" ht="20.25" customHeight="1"/>
    <row r="15263" s="686" customFormat="1" ht="20.25" customHeight="1"/>
    <row r="15264" s="686" customFormat="1" ht="20.25" customHeight="1"/>
    <row r="15265" s="686" customFormat="1" ht="20.25" customHeight="1"/>
    <row r="15266" s="686" customFormat="1" ht="20.25" customHeight="1"/>
    <row r="15267" s="686" customFormat="1" ht="20.25" customHeight="1"/>
    <row r="15268" s="686" customFormat="1" ht="20.25" customHeight="1"/>
    <row r="15269" s="686" customFormat="1" ht="20.25" customHeight="1"/>
    <row r="15270" s="686" customFormat="1" ht="20.25" customHeight="1"/>
    <row r="15271" s="686" customFormat="1" ht="20.25" customHeight="1"/>
    <row r="15272" s="686" customFormat="1" ht="20.25" customHeight="1"/>
    <row r="15273" s="686" customFormat="1" ht="20.25" customHeight="1"/>
    <row r="15274" s="686" customFormat="1" ht="20.25" customHeight="1"/>
    <row r="15275" s="686" customFormat="1" ht="20.25" customHeight="1"/>
    <row r="15276" s="686" customFormat="1" ht="20.25" customHeight="1"/>
    <row r="15277" s="686" customFormat="1" ht="20.25" customHeight="1"/>
    <row r="15278" s="686" customFormat="1" ht="20.25" customHeight="1"/>
    <row r="15279" s="686" customFormat="1" ht="20.25" customHeight="1"/>
    <row r="15280" s="686" customFormat="1" ht="20.25" customHeight="1"/>
    <row r="15281" s="686" customFormat="1" ht="20.25" customHeight="1"/>
    <row r="15282" s="686" customFormat="1" ht="20.25" customHeight="1"/>
    <row r="15283" s="686" customFormat="1" ht="20.25" customHeight="1"/>
    <row r="15284" s="686" customFormat="1" ht="20.25" customHeight="1"/>
    <row r="15285" s="686" customFormat="1" ht="20.25" customHeight="1"/>
    <row r="15286" s="686" customFormat="1" ht="20.25" customHeight="1"/>
    <row r="15287" s="686" customFormat="1" ht="20.25" customHeight="1"/>
    <row r="15288" s="686" customFormat="1" ht="20.25" customHeight="1"/>
    <row r="15289" s="686" customFormat="1" ht="20.25" customHeight="1"/>
    <row r="15290" s="686" customFormat="1" ht="20.25" customHeight="1"/>
    <row r="15291" s="686" customFormat="1" ht="20.25" customHeight="1"/>
    <row r="15292" s="686" customFormat="1" ht="20.25" customHeight="1"/>
    <row r="15293" s="686" customFormat="1" ht="20.25" customHeight="1"/>
    <row r="15294" s="686" customFormat="1" ht="20.25" customHeight="1"/>
    <row r="15295" s="686" customFormat="1" ht="20.25" customHeight="1"/>
    <row r="15296" s="686" customFormat="1" ht="20.25" customHeight="1"/>
    <row r="15297" s="686" customFormat="1" ht="20.25" customHeight="1"/>
    <row r="15298" s="686" customFormat="1" ht="20.25" customHeight="1"/>
    <row r="15299" s="686" customFormat="1" ht="20.25" customHeight="1"/>
    <row r="15300" s="686" customFormat="1" ht="20.25" customHeight="1"/>
    <row r="15301" s="686" customFormat="1" ht="20.25" customHeight="1"/>
    <row r="15302" s="686" customFormat="1" ht="20.25" customHeight="1"/>
    <row r="15303" s="686" customFormat="1" ht="20.25" customHeight="1"/>
    <row r="15304" s="686" customFormat="1" ht="20.25" customHeight="1"/>
    <row r="15305" s="686" customFormat="1" ht="20.25" customHeight="1"/>
    <row r="15306" s="686" customFormat="1" ht="20.25" customHeight="1"/>
    <row r="15307" s="686" customFormat="1" ht="20.25" customHeight="1"/>
    <row r="15308" s="686" customFormat="1" ht="20.25" customHeight="1"/>
    <row r="15309" s="686" customFormat="1" ht="20.25" customHeight="1"/>
    <row r="15310" s="686" customFormat="1" ht="20.25" customHeight="1"/>
    <row r="15311" s="686" customFormat="1" ht="20.25" customHeight="1"/>
    <row r="15312" s="686" customFormat="1" ht="20.25" customHeight="1"/>
    <row r="15313" s="686" customFormat="1" ht="20.25" customHeight="1"/>
    <row r="15314" s="686" customFormat="1" ht="20.25" customHeight="1"/>
    <row r="15315" s="686" customFormat="1" ht="20.25" customHeight="1"/>
    <row r="15316" s="686" customFormat="1" ht="20.25" customHeight="1"/>
    <row r="15317" s="686" customFormat="1" ht="20.25" customHeight="1"/>
    <row r="15318" s="686" customFormat="1" ht="20.25" customHeight="1"/>
    <row r="15319" s="686" customFormat="1" ht="20.25" customHeight="1"/>
    <row r="15320" s="686" customFormat="1" ht="20.25" customHeight="1"/>
    <row r="15321" s="686" customFormat="1" ht="20.25" customHeight="1"/>
    <row r="15322" s="686" customFormat="1" ht="20.25" customHeight="1"/>
    <row r="15323" s="686" customFormat="1" ht="20.25" customHeight="1"/>
    <row r="15324" s="686" customFormat="1" ht="20.25" customHeight="1"/>
    <row r="15325" s="686" customFormat="1" ht="20.25" customHeight="1"/>
    <row r="15326" s="686" customFormat="1" ht="20.25" customHeight="1"/>
    <row r="15327" s="686" customFormat="1" ht="20.25" customHeight="1"/>
    <row r="15328" s="686" customFormat="1" ht="20.25" customHeight="1"/>
    <row r="15329" s="686" customFormat="1" ht="20.25" customHeight="1"/>
    <row r="15330" s="686" customFormat="1" ht="20.25" customHeight="1"/>
    <row r="15331" s="686" customFormat="1" ht="20.25" customHeight="1"/>
    <row r="15332" s="686" customFormat="1" ht="20.25" customHeight="1"/>
    <row r="15333" s="686" customFormat="1" ht="20.25" customHeight="1"/>
    <row r="15334" s="686" customFormat="1" ht="20.25" customHeight="1"/>
    <row r="15335" s="686" customFormat="1" ht="20.25" customHeight="1"/>
    <row r="15336" s="686" customFormat="1" ht="20.25" customHeight="1"/>
    <row r="15337" s="686" customFormat="1" ht="20.25" customHeight="1"/>
    <row r="15338" s="686" customFormat="1" ht="20.25" customHeight="1"/>
    <row r="15339" s="686" customFormat="1" ht="20.25" customHeight="1"/>
    <row r="15340" s="686" customFormat="1" ht="20.25" customHeight="1"/>
    <row r="15341" s="686" customFormat="1" ht="20.25" customHeight="1"/>
    <row r="15342" s="686" customFormat="1" ht="20.25" customHeight="1"/>
    <row r="15343" s="686" customFormat="1" ht="20.25" customHeight="1"/>
    <row r="15344" s="686" customFormat="1" ht="20.25" customHeight="1"/>
    <row r="15345" s="686" customFormat="1" ht="20.25" customHeight="1"/>
    <row r="15346" s="686" customFormat="1" ht="20.25" customHeight="1"/>
    <row r="15347" s="686" customFormat="1" ht="20.25" customHeight="1"/>
    <row r="15348" s="686" customFormat="1" ht="20.25" customHeight="1"/>
    <row r="15349" s="686" customFormat="1" ht="20.25" customHeight="1"/>
    <row r="15350" s="686" customFormat="1" ht="20.25" customHeight="1"/>
    <row r="15351" s="686" customFormat="1" ht="20.25" customHeight="1"/>
    <row r="15352" s="686" customFormat="1" ht="20.25" customHeight="1"/>
    <row r="15353" s="686" customFormat="1" ht="20.25" customHeight="1"/>
    <row r="15354" s="686" customFormat="1" ht="20.25" customHeight="1"/>
    <row r="15355" s="686" customFormat="1" ht="20.25" customHeight="1"/>
    <row r="15356" s="686" customFormat="1" ht="20.25" customHeight="1"/>
    <row r="15357" s="686" customFormat="1" ht="20.25" customHeight="1"/>
    <row r="15358" s="686" customFormat="1" ht="20.25" customHeight="1"/>
    <row r="15359" s="686" customFormat="1" ht="20.25" customHeight="1"/>
    <row r="15360" s="686" customFormat="1" ht="20.25" customHeight="1"/>
    <row r="15361" s="686" customFormat="1" ht="20.25" customHeight="1"/>
    <row r="15362" s="686" customFormat="1" ht="20.25" customHeight="1"/>
    <row r="15363" s="686" customFormat="1" ht="20.25" customHeight="1"/>
    <row r="15364" s="686" customFormat="1" ht="20.25" customHeight="1"/>
    <row r="15365" s="686" customFormat="1" ht="20.25" customHeight="1"/>
    <row r="15366" s="686" customFormat="1" ht="20.25" customHeight="1"/>
    <row r="15367" s="686" customFormat="1" ht="20.25" customHeight="1"/>
    <row r="15368" s="686" customFormat="1" ht="20.25" customHeight="1"/>
    <row r="15369" s="686" customFormat="1" ht="20.25" customHeight="1"/>
    <row r="15370" s="686" customFormat="1" ht="20.25" customHeight="1"/>
    <row r="15371" s="686" customFormat="1" ht="20.25" customHeight="1"/>
    <row r="15372" s="686" customFormat="1" ht="20.25" customHeight="1"/>
    <row r="15373" s="686" customFormat="1" ht="20.25" customHeight="1"/>
    <row r="15374" s="686" customFormat="1" ht="20.25" customHeight="1"/>
    <row r="15375" s="686" customFormat="1" ht="20.25" customHeight="1"/>
    <row r="15376" s="686" customFormat="1" ht="20.25" customHeight="1"/>
    <row r="15377" s="686" customFormat="1" ht="20.25" customHeight="1"/>
    <row r="15378" s="686" customFormat="1" ht="20.25" customHeight="1"/>
    <row r="15379" s="686" customFormat="1" ht="20.25" customHeight="1"/>
    <row r="15380" s="686" customFormat="1" ht="20.25" customHeight="1"/>
    <row r="15381" s="686" customFormat="1" ht="20.25" customHeight="1"/>
    <row r="15382" s="686" customFormat="1" ht="20.25" customHeight="1"/>
    <row r="15383" s="686" customFormat="1" ht="20.25" customHeight="1"/>
    <row r="15384" s="686" customFormat="1" ht="20.25" customHeight="1"/>
    <row r="15385" s="686" customFormat="1" ht="20.25" customHeight="1"/>
    <row r="15386" s="686" customFormat="1" ht="20.25" customHeight="1"/>
    <row r="15387" s="686" customFormat="1" ht="20.25" customHeight="1"/>
    <row r="15388" s="686" customFormat="1" ht="20.25" customHeight="1"/>
    <row r="15389" s="686" customFormat="1" ht="20.25" customHeight="1"/>
    <row r="15390" s="686" customFormat="1" ht="20.25" customHeight="1"/>
    <row r="15391" s="686" customFormat="1" ht="20.25" customHeight="1"/>
    <row r="15392" s="686" customFormat="1" ht="20.25" customHeight="1"/>
    <row r="15393" s="686" customFormat="1" ht="20.25" customHeight="1"/>
    <row r="15394" s="686" customFormat="1" ht="20.25" customHeight="1"/>
    <row r="15395" s="686" customFormat="1" ht="20.25" customHeight="1"/>
    <row r="15396" s="686" customFormat="1" ht="20.25" customHeight="1"/>
    <row r="15397" s="686" customFormat="1" ht="20.25" customHeight="1"/>
    <row r="15398" s="686" customFormat="1" ht="20.25" customHeight="1"/>
    <row r="15399" s="686" customFormat="1" ht="20.25" customHeight="1"/>
    <row r="15400" s="686" customFormat="1" ht="20.25" customHeight="1"/>
    <row r="15401" s="686" customFormat="1" ht="20.25" customHeight="1"/>
    <row r="15402" s="686" customFormat="1" ht="20.25" customHeight="1"/>
    <row r="15403" s="686" customFormat="1" ht="20.25" customHeight="1"/>
    <row r="15404" s="686" customFormat="1" ht="20.25" customHeight="1"/>
    <row r="15405" s="686" customFormat="1" ht="20.25" customHeight="1"/>
    <row r="15406" s="686" customFormat="1" ht="20.25" customHeight="1"/>
    <row r="15407" s="686" customFormat="1" ht="20.25" customHeight="1"/>
    <row r="15408" s="686" customFormat="1" ht="20.25" customHeight="1"/>
    <row r="15409" s="686" customFormat="1" ht="20.25" customHeight="1"/>
    <row r="15410" s="686" customFormat="1" ht="20.25" customHeight="1"/>
    <row r="15411" s="686" customFormat="1" ht="20.25" customHeight="1"/>
    <row r="15412" s="686" customFormat="1" ht="20.25" customHeight="1"/>
    <row r="15413" s="686" customFormat="1" ht="20.25" customHeight="1"/>
    <row r="15414" s="686" customFormat="1" ht="20.25" customHeight="1"/>
    <row r="15415" s="686" customFormat="1" ht="20.25" customHeight="1"/>
    <row r="15416" s="686" customFormat="1" ht="20.25" customHeight="1"/>
    <row r="15417" s="686" customFormat="1" ht="20.25" customHeight="1"/>
    <row r="15418" s="686" customFormat="1" ht="20.25" customHeight="1"/>
    <row r="15419" s="686" customFormat="1" ht="20.25" customHeight="1"/>
    <row r="15420" s="686" customFormat="1" ht="20.25" customHeight="1"/>
    <row r="15421" s="686" customFormat="1" ht="20.25" customHeight="1"/>
    <row r="15422" s="686" customFormat="1" ht="20.25" customHeight="1"/>
    <row r="15423" s="686" customFormat="1" ht="20.25" customHeight="1"/>
    <row r="15424" s="686" customFormat="1" ht="20.25" customHeight="1"/>
    <row r="15425" s="686" customFormat="1" ht="20.25" customHeight="1"/>
    <row r="15426" s="686" customFormat="1" ht="20.25" customHeight="1"/>
    <row r="15427" s="686" customFormat="1" ht="20.25" customHeight="1"/>
    <row r="15428" s="686" customFormat="1" ht="20.25" customHeight="1"/>
    <row r="15429" s="686" customFormat="1" ht="20.25" customHeight="1"/>
    <row r="15430" s="686" customFormat="1" ht="20.25" customHeight="1"/>
    <row r="15431" s="686" customFormat="1" ht="20.25" customHeight="1"/>
    <row r="15432" s="686" customFormat="1" ht="20.25" customHeight="1"/>
    <row r="15433" s="686" customFormat="1" ht="20.25" customHeight="1"/>
    <row r="15434" s="686" customFormat="1" ht="20.25" customHeight="1"/>
    <row r="15435" s="686" customFormat="1" ht="20.25" customHeight="1"/>
    <row r="15436" s="686" customFormat="1" ht="20.25" customHeight="1"/>
    <row r="15437" s="686" customFormat="1" ht="20.25" customHeight="1"/>
    <row r="15438" s="686" customFormat="1" ht="20.25" customHeight="1"/>
    <row r="15439" s="686" customFormat="1" ht="20.25" customHeight="1"/>
    <row r="15440" s="686" customFormat="1" ht="20.25" customHeight="1"/>
    <row r="15441" s="686" customFormat="1" ht="20.25" customHeight="1"/>
    <row r="15442" s="686" customFormat="1" ht="20.25" customHeight="1"/>
    <row r="15443" s="686" customFormat="1" ht="20.25" customHeight="1"/>
    <row r="15444" s="686" customFormat="1" ht="20.25" customHeight="1"/>
    <row r="15445" s="686" customFormat="1" ht="20.25" customHeight="1"/>
    <row r="15446" s="686" customFormat="1" ht="20.25" customHeight="1"/>
    <row r="15447" s="686" customFormat="1" ht="20.25" customHeight="1"/>
    <row r="15448" s="686" customFormat="1" ht="20.25" customHeight="1"/>
    <row r="15449" s="686" customFormat="1" ht="20.25" customHeight="1"/>
    <row r="15450" s="686" customFormat="1" ht="20.25" customHeight="1"/>
    <row r="15451" s="686" customFormat="1" ht="20.25" customHeight="1"/>
    <row r="15452" s="686" customFormat="1" ht="20.25" customHeight="1"/>
    <row r="15453" s="686" customFormat="1" ht="20.25" customHeight="1"/>
    <row r="15454" s="686" customFormat="1" ht="20.25" customHeight="1"/>
    <row r="15455" s="686" customFormat="1" ht="20.25" customHeight="1"/>
    <row r="15456" s="686" customFormat="1" ht="20.25" customHeight="1"/>
    <row r="15457" s="686" customFormat="1" ht="20.25" customHeight="1"/>
    <row r="15458" s="686" customFormat="1" ht="20.25" customHeight="1"/>
    <row r="15459" s="686" customFormat="1" ht="20.25" customHeight="1"/>
    <row r="15460" s="686" customFormat="1" ht="20.25" customHeight="1"/>
    <row r="15461" s="686" customFormat="1" ht="20.25" customHeight="1"/>
    <row r="15462" s="686" customFormat="1" ht="20.25" customHeight="1"/>
    <row r="15463" s="686" customFormat="1" ht="20.25" customHeight="1"/>
    <row r="15464" s="686" customFormat="1" ht="20.25" customHeight="1"/>
    <row r="15465" s="686" customFormat="1" ht="20.25" customHeight="1"/>
    <row r="15466" s="686" customFormat="1" ht="20.25" customHeight="1"/>
    <row r="15467" s="686" customFormat="1" ht="20.25" customHeight="1"/>
    <row r="15468" s="686" customFormat="1" ht="20.25" customHeight="1"/>
    <row r="15469" s="686" customFormat="1" ht="20.25" customHeight="1"/>
    <row r="15470" s="686" customFormat="1" ht="20.25" customHeight="1"/>
    <row r="15471" s="686" customFormat="1" ht="20.25" customHeight="1"/>
    <row r="15472" s="686" customFormat="1" ht="20.25" customHeight="1"/>
    <row r="15473" s="686" customFormat="1" ht="20.25" customHeight="1"/>
    <row r="15474" s="686" customFormat="1" ht="20.25" customHeight="1"/>
    <row r="15475" s="686" customFormat="1" ht="20.25" customHeight="1"/>
    <row r="15476" s="686" customFormat="1" ht="20.25" customHeight="1"/>
    <row r="15477" s="686" customFormat="1" ht="20.25" customHeight="1"/>
    <row r="15478" s="686" customFormat="1" ht="20.25" customHeight="1"/>
    <row r="15479" s="686" customFormat="1" ht="20.25" customHeight="1"/>
    <row r="15480" s="686" customFormat="1" ht="20.25" customHeight="1"/>
    <row r="15481" s="686" customFormat="1" ht="20.25" customHeight="1"/>
    <row r="15482" s="686" customFormat="1" ht="20.25" customHeight="1"/>
    <row r="15483" s="686" customFormat="1" ht="20.25" customHeight="1"/>
    <row r="15484" s="686" customFormat="1" ht="20.25" customHeight="1"/>
    <row r="15485" s="686" customFormat="1" ht="20.25" customHeight="1"/>
    <row r="15486" s="686" customFormat="1" ht="20.25" customHeight="1"/>
    <row r="15487" s="686" customFormat="1" ht="20.25" customHeight="1"/>
    <row r="15488" s="686" customFormat="1" ht="20.25" customHeight="1"/>
    <row r="15489" s="686" customFormat="1" ht="20.25" customHeight="1"/>
    <row r="15490" s="686" customFormat="1" ht="20.25" customHeight="1"/>
    <row r="15491" s="686" customFormat="1" ht="20.25" customHeight="1"/>
    <row r="15492" s="686" customFormat="1" ht="20.25" customHeight="1"/>
    <row r="15493" s="686" customFormat="1" ht="20.25" customHeight="1"/>
    <row r="15494" s="686" customFormat="1" ht="20.25" customHeight="1"/>
    <row r="15495" s="686" customFormat="1" ht="20.25" customHeight="1"/>
    <row r="15496" s="686" customFormat="1" ht="20.25" customHeight="1"/>
    <row r="15497" s="686" customFormat="1" ht="20.25" customHeight="1"/>
    <row r="15498" s="686" customFormat="1" ht="20.25" customHeight="1"/>
    <row r="15499" s="686" customFormat="1" ht="20.25" customHeight="1"/>
    <row r="15500" s="686" customFormat="1" ht="20.25" customHeight="1"/>
    <row r="15501" s="686" customFormat="1" ht="20.25" customHeight="1"/>
    <row r="15502" s="686" customFormat="1" ht="20.25" customHeight="1"/>
    <row r="15503" s="686" customFormat="1" ht="20.25" customHeight="1"/>
    <row r="15504" s="686" customFormat="1" ht="20.25" customHeight="1"/>
    <row r="15505" s="686" customFormat="1" ht="20.25" customHeight="1"/>
    <row r="15506" s="686" customFormat="1" ht="20.25" customHeight="1"/>
    <row r="15507" s="686" customFormat="1" ht="20.25" customHeight="1"/>
    <row r="15508" s="686" customFormat="1" ht="20.25" customHeight="1"/>
    <row r="15509" s="686" customFormat="1" ht="20.25" customHeight="1"/>
    <row r="15510" s="686" customFormat="1" ht="20.25" customHeight="1"/>
    <row r="15511" s="686" customFormat="1" ht="20.25" customHeight="1"/>
    <row r="15512" s="686" customFormat="1" ht="20.25" customHeight="1"/>
    <row r="15513" s="686" customFormat="1" ht="20.25" customHeight="1"/>
    <row r="15514" s="686" customFormat="1" ht="20.25" customHeight="1"/>
    <row r="15515" s="686" customFormat="1" ht="20.25" customHeight="1"/>
    <row r="15516" s="686" customFormat="1" ht="20.25" customHeight="1"/>
    <row r="15517" s="686" customFormat="1" ht="20.25" customHeight="1"/>
    <row r="15518" s="686" customFormat="1" ht="20.25" customHeight="1"/>
    <row r="15519" s="686" customFormat="1" ht="20.25" customHeight="1"/>
    <row r="15520" s="686" customFormat="1" ht="20.25" customHeight="1"/>
    <row r="15521" s="686" customFormat="1" ht="20.25" customHeight="1"/>
    <row r="15522" s="686" customFormat="1" ht="20.25" customHeight="1"/>
    <row r="15523" s="686" customFormat="1" ht="20.25" customHeight="1"/>
    <row r="15524" s="686" customFormat="1" ht="20.25" customHeight="1"/>
    <row r="15525" s="686" customFormat="1" ht="20.25" customHeight="1"/>
    <row r="15526" s="686" customFormat="1" ht="20.25" customHeight="1"/>
    <row r="15527" s="686" customFormat="1" ht="20.25" customHeight="1"/>
    <row r="15528" s="686" customFormat="1" ht="20.25" customHeight="1"/>
    <row r="15529" s="686" customFormat="1" ht="20.25" customHeight="1"/>
    <row r="15530" s="686" customFormat="1" ht="20.25" customHeight="1"/>
    <row r="15531" s="686" customFormat="1" ht="20.25" customHeight="1"/>
    <row r="15532" s="686" customFormat="1" ht="20.25" customHeight="1"/>
    <row r="15533" s="686" customFormat="1" ht="20.25" customHeight="1"/>
    <row r="15534" s="686" customFormat="1" ht="20.25" customHeight="1"/>
    <row r="15535" s="686" customFormat="1" ht="20.25" customHeight="1"/>
    <row r="15536" s="686" customFormat="1" ht="20.25" customHeight="1"/>
    <row r="15537" s="686" customFormat="1" ht="20.25" customHeight="1"/>
    <row r="15538" s="686" customFormat="1" ht="20.25" customHeight="1"/>
    <row r="15539" s="686" customFormat="1" ht="20.25" customHeight="1"/>
    <row r="15540" s="686" customFormat="1" ht="20.25" customHeight="1"/>
    <row r="15541" s="686" customFormat="1" ht="20.25" customHeight="1"/>
    <row r="15542" s="686" customFormat="1" ht="20.25" customHeight="1"/>
    <row r="15543" s="686" customFormat="1" ht="20.25" customHeight="1"/>
    <row r="15544" s="686" customFormat="1" ht="20.25" customHeight="1"/>
    <row r="15545" s="686" customFormat="1" ht="20.25" customHeight="1"/>
    <row r="15546" s="686" customFormat="1" ht="20.25" customHeight="1"/>
    <row r="15547" s="686" customFormat="1" ht="20.25" customHeight="1"/>
    <row r="15548" s="686" customFormat="1" ht="20.25" customHeight="1"/>
    <row r="15549" s="686" customFormat="1" ht="20.25" customHeight="1"/>
    <row r="15550" s="686" customFormat="1" ht="20.25" customHeight="1"/>
    <row r="15551" s="686" customFormat="1" ht="20.25" customHeight="1"/>
    <row r="15552" s="686" customFormat="1" ht="20.25" customHeight="1"/>
    <row r="15553" s="686" customFormat="1" ht="20.25" customHeight="1"/>
    <row r="15554" s="686" customFormat="1" ht="20.25" customHeight="1"/>
    <row r="15555" s="686" customFormat="1" ht="20.25" customHeight="1"/>
    <row r="15556" s="686" customFormat="1" ht="20.25" customHeight="1"/>
    <row r="15557" s="686" customFormat="1" ht="20.25" customHeight="1"/>
    <row r="15558" s="686" customFormat="1" ht="20.25" customHeight="1"/>
    <row r="15559" s="686" customFormat="1" ht="20.25" customHeight="1"/>
    <row r="15560" s="686" customFormat="1" ht="20.25" customHeight="1"/>
    <row r="15561" s="686" customFormat="1" ht="20.25" customHeight="1"/>
    <row r="15562" s="686" customFormat="1" ht="20.25" customHeight="1"/>
    <row r="15563" s="686" customFormat="1" ht="20.25" customHeight="1"/>
    <row r="15564" s="686" customFormat="1" ht="20.25" customHeight="1"/>
    <row r="15565" s="686" customFormat="1" ht="20.25" customHeight="1"/>
    <row r="15566" s="686" customFormat="1" ht="20.25" customHeight="1"/>
    <row r="15567" s="686" customFormat="1" ht="20.25" customHeight="1"/>
    <row r="15568" s="686" customFormat="1" ht="20.25" customHeight="1"/>
    <row r="15569" s="686" customFormat="1" ht="20.25" customHeight="1"/>
    <row r="15570" s="686" customFormat="1" ht="20.25" customHeight="1"/>
    <row r="15571" s="686" customFormat="1" ht="20.25" customHeight="1"/>
    <row r="15572" s="686" customFormat="1" ht="20.25" customHeight="1"/>
    <row r="15573" s="686" customFormat="1" ht="20.25" customHeight="1"/>
    <row r="15574" s="686" customFormat="1" ht="20.25" customHeight="1"/>
    <row r="15575" s="686" customFormat="1" ht="20.25" customHeight="1"/>
    <row r="15576" s="686" customFormat="1" ht="20.25" customHeight="1"/>
    <row r="15577" s="686" customFormat="1" ht="20.25" customHeight="1"/>
    <row r="15578" s="686" customFormat="1" ht="20.25" customHeight="1"/>
    <row r="15579" s="686" customFormat="1" ht="20.25" customHeight="1"/>
    <row r="15580" s="686" customFormat="1" ht="20.25" customHeight="1"/>
    <row r="15581" s="686" customFormat="1" ht="20.25" customHeight="1"/>
    <row r="15582" s="686" customFormat="1" ht="20.25" customHeight="1"/>
    <row r="15583" s="686" customFormat="1" ht="20.25" customHeight="1"/>
    <row r="15584" s="686" customFormat="1" ht="20.25" customHeight="1"/>
    <row r="15585" s="686" customFormat="1" ht="20.25" customHeight="1"/>
    <row r="15586" s="686" customFormat="1" ht="20.25" customHeight="1"/>
    <row r="15587" s="686" customFormat="1" ht="20.25" customHeight="1"/>
    <row r="15588" s="686" customFormat="1" ht="20.25" customHeight="1"/>
    <row r="15589" s="686" customFormat="1" ht="20.25" customHeight="1"/>
    <row r="15590" s="686" customFormat="1" ht="20.25" customHeight="1"/>
    <row r="15591" s="686" customFormat="1" ht="20.25" customHeight="1"/>
    <row r="15592" s="686" customFormat="1" ht="20.25" customHeight="1"/>
    <row r="15593" s="686" customFormat="1" ht="20.25" customHeight="1"/>
    <row r="15594" s="686" customFormat="1" ht="20.25" customHeight="1"/>
    <row r="15595" s="686" customFormat="1" ht="20.25" customHeight="1"/>
    <row r="15596" s="686" customFormat="1" ht="20.25" customHeight="1"/>
    <row r="15597" s="686" customFormat="1" ht="20.25" customHeight="1"/>
    <row r="15598" s="686" customFormat="1" ht="20.25" customHeight="1"/>
    <row r="15599" s="686" customFormat="1" ht="20.25" customHeight="1"/>
    <row r="15600" s="686" customFormat="1" ht="20.25" customHeight="1"/>
    <row r="15601" s="686" customFormat="1" ht="20.25" customHeight="1"/>
    <row r="15602" s="686" customFormat="1" ht="20.25" customHeight="1"/>
    <row r="15603" s="686" customFormat="1" ht="20.25" customHeight="1"/>
    <row r="15604" s="686" customFormat="1" ht="20.25" customHeight="1"/>
    <row r="15605" s="686" customFormat="1" ht="20.25" customHeight="1"/>
    <row r="15606" s="686" customFormat="1" ht="20.25" customHeight="1"/>
    <row r="15607" s="686" customFormat="1" ht="20.25" customHeight="1"/>
    <row r="15608" s="686" customFormat="1" ht="20.25" customHeight="1"/>
    <row r="15609" s="686" customFormat="1" ht="20.25" customHeight="1"/>
    <row r="15610" s="686" customFormat="1" ht="20.25" customHeight="1"/>
    <row r="15611" s="686" customFormat="1" ht="20.25" customHeight="1"/>
    <row r="15612" s="686" customFormat="1" ht="20.25" customHeight="1"/>
    <row r="15613" s="686" customFormat="1" ht="20.25" customHeight="1"/>
    <row r="15614" s="686" customFormat="1" ht="20.25" customHeight="1"/>
    <row r="15615" s="686" customFormat="1" ht="20.25" customHeight="1"/>
    <row r="15616" s="686" customFormat="1" ht="20.25" customHeight="1"/>
    <row r="15617" s="686" customFormat="1" ht="20.25" customHeight="1"/>
    <row r="15618" s="686" customFormat="1" ht="20.25" customHeight="1"/>
    <row r="15619" s="686" customFormat="1" ht="20.25" customHeight="1"/>
    <row r="15620" s="686" customFormat="1" ht="20.25" customHeight="1"/>
    <row r="15621" s="686" customFormat="1" ht="20.25" customHeight="1"/>
    <row r="15622" s="686" customFormat="1" ht="20.25" customHeight="1"/>
    <row r="15623" s="686" customFormat="1" ht="20.25" customHeight="1"/>
    <row r="15624" s="686" customFormat="1" ht="20.25" customHeight="1"/>
    <row r="15625" s="686" customFormat="1" ht="20.25" customHeight="1"/>
    <row r="15626" s="686" customFormat="1" ht="20.25" customHeight="1"/>
    <row r="15627" s="686" customFormat="1" ht="20.25" customHeight="1"/>
    <row r="15628" s="686" customFormat="1" ht="20.25" customHeight="1"/>
    <row r="15629" s="686" customFormat="1" ht="20.25" customHeight="1"/>
    <row r="15630" s="686" customFormat="1" ht="20.25" customHeight="1"/>
    <row r="15631" s="686" customFormat="1" ht="20.25" customHeight="1"/>
    <row r="15632" s="686" customFormat="1" ht="20.25" customHeight="1"/>
    <row r="15633" s="686" customFormat="1" ht="20.25" customHeight="1"/>
    <row r="15634" s="686" customFormat="1" ht="20.25" customHeight="1"/>
    <row r="15635" s="686" customFormat="1" ht="20.25" customHeight="1"/>
    <row r="15636" s="686" customFormat="1" ht="20.25" customHeight="1"/>
    <row r="15637" s="686" customFormat="1" ht="20.25" customHeight="1"/>
    <row r="15638" s="686" customFormat="1" ht="20.25" customHeight="1"/>
    <row r="15639" s="686" customFormat="1" ht="20.25" customHeight="1"/>
    <row r="15640" s="686" customFormat="1" ht="20.25" customHeight="1"/>
    <row r="15641" s="686" customFormat="1" ht="20.25" customHeight="1"/>
    <row r="15642" s="686" customFormat="1" ht="20.25" customHeight="1"/>
    <row r="15643" s="686" customFormat="1" ht="20.25" customHeight="1"/>
    <row r="15644" s="686" customFormat="1" ht="20.25" customHeight="1"/>
    <row r="15645" s="686" customFormat="1" ht="20.25" customHeight="1"/>
    <row r="15646" s="686" customFormat="1" ht="20.25" customHeight="1"/>
    <row r="15647" s="686" customFormat="1" ht="20.25" customHeight="1"/>
    <row r="15648" s="686" customFormat="1" ht="20.25" customHeight="1"/>
    <row r="15649" s="686" customFormat="1" ht="20.25" customHeight="1"/>
    <row r="15650" s="686" customFormat="1" ht="20.25" customHeight="1"/>
    <row r="15651" s="686" customFormat="1" ht="20.25" customHeight="1"/>
    <row r="15652" s="686" customFormat="1" ht="20.25" customHeight="1"/>
    <row r="15653" s="686" customFormat="1" ht="20.25" customHeight="1"/>
    <row r="15654" s="686" customFormat="1" ht="20.25" customHeight="1"/>
    <row r="15655" s="686" customFormat="1" ht="20.25" customHeight="1"/>
    <row r="15656" s="686" customFormat="1" ht="20.25" customHeight="1"/>
    <row r="15657" s="686" customFormat="1" ht="20.25" customHeight="1"/>
    <row r="15658" s="686" customFormat="1" ht="20.25" customHeight="1"/>
    <row r="15659" s="686" customFormat="1" ht="20.25" customHeight="1"/>
    <row r="15660" s="686" customFormat="1" ht="20.25" customHeight="1"/>
    <row r="15661" s="686" customFormat="1" ht="20.25" customHeight="1"/>
    <row r="15662" s="686" customFormat="1" ht="20.25" customHeight="1"/>
    <row r="15663" s="686" customFormat="1" ht="20.25" customHeight="1"/>
    <row r="15664" s="686" customFormat="1" ht="20.25" customHeight="1"/>
    <row r="15665" s="686" customFormat="1" ht="20.25" customHeight="1"/>
    <row r="15666" s="686" customFormat="1" ht="20.25" customHeight="1"/>
    <row r="15667" s="686" customFormat="1" ht="20.25" customHeight="1"/>
    <row r="15668" s="686" customFormat="1" ht="20.25" customHeight="1"/>
    <row r="15669" s="686" customFormat="1" ht="20.25" customHeight="1"/>
    <row r="15670" s="686" customFormat="1" ht="20.25" customHeight="1"/>
    <row r="15671" s="686" customFormat="1" ht="20.25" customHeight="1"/>
    <row r="15672" s="686" customFormat="1" ht="20.25" customHeight="1"/>
    <row r="15673" s="686" customFormat="1" ht="20.25" customHeight="1"/>
    <row r="15674" s="686" customFormat="1" ht="20.25" customHeight="1"/>
    <row r="15675" s="686" customFormat="1" ht="20.25" customHeight="1"/>
    <row r="15676" s="686" customFormat="1" ht="20.25" customHeight="1"/>
    <row r="15677" s="686" customFormat="1" ht="20.25" customHeight="1"/>
    <row r="15678" s="686" customFormat="1" ht="20.25" customHeight="1"/>
    <row r="15679" s="686" customFormat="1" ht="20.25" customHeight="1"/>
    <row r="15680" s="686" customFormat="1" ht="20.25" customHeight="1"/>
    <row r="15681" s="686" customFormat="1" ht="20.25" customHeight="1"/>
    <row r="15682" s="686" customFormat="1" ht="20.25" customHeight="1"/>
    <row r="15683" s="686" customFormat="1" ht="20.25" customHeight="1"/>
    <row r="15684" s="686" customFormat="1" ht="20.25" customHeight="1"/>
    <row r="15685" s="686" customFormat="1" ht="20.25" customHeight="1"/>
    <row r="15686" s="686" customFormat="1" ht="20.25" customHeight="1"/>
    <row r="15687" s="686" customFormat="1" ht="20.25" customHeight="1"/>
    <row r="15688" s="686" customFormat="1" ht="20.25" customHeight="1"/>
    <row r="15689" s="686" customFormat="1" ht="20.25" customHeight="1"/>
    <row r="15690" s="686" customFormat="1" ht="20.25" customHeight="1"/>
    <row r="15691" s="686" customFormat="1" ht="20.25" customHeight="1"/>
    <row r="15692" s="686" customFormat="1" ht="20.25" customHeight="1"/>
    <row r="15693" s="686" customFormat="1" ht="20.25" customHeight="1"/>
    <row r="15694" s="686" customFormat="1" ht="20.25" customHeight="1"/>
    <row r="15695" s="686" customFormat="1" ht="20.25" customHeight="1"/>
    <row r="15696" s="686" customFormat="1" ht="20.25" customHeight="1"/>
    <row r="15697" s="686" customFormat="1" ht="20.25" customHeight="1"/>
    <row r="15698" s="686" customFormat="1" ht="20.25" customHeight="1"/>
    <row r="15699" s="686" customFormat="1" ht="20.25" customHeight="1"/>
    <row r="15700" s="686" customFormat="1" ht="20.25" customHeight="1"/>
    <row r="15701" s="686" customFormat="1" ht="20.25" customHeight="1"/>
    <row r="15702" s="686" customFormat="1" ht="20.25" customHeight="1"/>
    <row r="15703" s="686" customFormat="1" ht="20.25" customHeight="1"/>
    <row r="15704" s="686" customFormat="1" ht="20.25" customHeight="1"/>
    <row r="15705" s="686" customFormat="1" ht="20.25" customHeight="1"/>
    <row r="15706" s="686" customFormat="1" ht="20.25" customHeight="1"/>
    <row r="15707" s="686" customFormat="1" ht="20.25" customHeight="1"/>
    <row r="15708" s="686" customFormat="1" ht="20.25" customHeight="1"/>
    <row r="15709" s="686" customFormat="1" ht="20.25" customHeight="1"/>
    <row r="15710" s="686" customFormat="1" ht="20.25" customHeight="1"/>
    <row r="15711" s="686" customFormat="1" ht="20.25" customHeight="1"/>
    <row r="15712" s="686" customFormat="1" ht="20.25" customHeight="1"/>
    <row r="15713" s="686" customFormat="1" ht="20.25" customHeight="1"/>
    <row r="15714" s="686" customFormat="1" ht="20.25" customHeight="1"/>
    <row r="15715" s="686" customFormat="1" ht="20.25" customHeight="1"/>
    <row r="15716" s="686" customFormat="1" ht="20.25" customHeight="1"/>
    <row r="15717" s="686" customFormat="1" ht="20.25" customHeight="1"/>
    <row r="15718" s="686" customFormat="1" ht="20.25" customHeight="1"/>
    <row r="15719" s="686" customFormat="1" ht="20.25" customHeight="1"/>
    <row r="15720" s="686" customFormat="1" ht="20.25" customHeight="1"/>
    <row r="15721" s="686" customFormat="1" ht="20.25" customHeight="1"/>
    <row r="15722" s="686" customFormat="1" ht="20.25" customHeight="1"/>
    <row r="15723" s="686" customFormat="1" ht="20.25" customHeight="1"/>
    <row r="15724" s="686" customFormat="1" ht="20.25" customHeight="1"/>
    <row r="15725" s="686" customFormat="1" ht="20.25" customHeight="1"/>
    <row r="15726" s="686" customFormat="1" ht="20.25" customHeight="1"/>
    <row r="15727" s="686" customFormat="1" ht="20.25" customHeight="1"/>
    <row r="15728" s="686" customFormat="1" ht="20.25" customHeight="1"/>
    <row r="15729" s="686" customFormat="1" ht="20.25" customHeight="1"/>
    <row r="15730" s="686" customFormat="1" ht="20.25" customHeight="1"/>
    <row r="15731" s="686" customFormat="1" ht="20.25" customHeight="1"/>
    <row r="15732" s="686" customFormat="1" ht="20.25" customHeight="1"/>
    <row r="15733" s="686" customFormat="1" ht="20.25" customHeight="1"/>
    <row r="15734" s="686" customFormat="1" ht="20.25" customHeight="1"/>
    <row r="15735" s="686" customFormat="1" ht="20.25" customHeight="1"/>
    <row r="15736" s="686" customFormat="1" ht="20.25" customHeight="1"/>
    <row r="15737" s="686" customFormat="1" ht="20.25" customHeight="1"/>
    <row r="15738" s="686" customFormat="1" ht="20.25" customHeight="1"/>
    <row r="15739" s="686" customFormat="1" ht="20.25" customHeight="1"/>
    <row r="15740" s="686" customFormat="1" ht="20.25" customHeight="1"/>
    <row r="15741" s="686" customFormat="1" ht="20.25" customHeight="1"/>
    <row r="15742" s="686" customFormat="1" ht="20.25" customHeight="1"/>
    <row r="15743" s="686" customFormat="1" ht="20.25" customHeight="1"/>
    <row r="15744" s="686" customFormat="1" ht="20.25" customHeight="1"/>
    <row r="15745" s="686" customFormat="1" ht="20.25" customHeight="1"/>
    <row r="15746" s="686" customFormat="1" ht="20.25" customHeight="1"/>
    <row r="15747" s="686" customFormat="1" ht="20.25" customHeight="1"/>
    <row r="15748" s="686" customFormat="1" ht="20.25" customHeight="1"/>
    <row r="15749" s="686" customFormat="1" ht="20.25" customHeight="1"/>
    <row r="15750" s="686" customFormat="1" ht="20.25" customHeight="1"/>
    <row r="15751" s="686" customFormat="1" ht="20.25" customHeight="1"/>
    <row r="15752" s="686" customFormat="1" ht="20.25" customHeight="1"/>
    <row r="15753" s="686" customFormat="1" ht="20.25" customHeight="1"/>
    <row r="15754" s="686" customFormat="1" ht="20.25" customHeight="1"/>
    <row r="15755" s="686" customFormat="1" ht="20.25" customHeight="1"/>
    <row r="15756" s="686" customFormat="1" ht="20.25" customHeight="1"/>
    <row r="15757" s="686" customFormat="1" ht="20.25" customHeight="1"/>
    <row r="15758" s="686" customFormat="1" ht="20.25" customHeight="1"/>
    <row r="15759" s="686" customFormat="1" ht="20.25" customHeight="1"/>
    <row r="15760" s="686" customFormat="1" ht="20.25" customHeight="1"/>
    <row r="15761" s="686" customFormat="1" ht="20.25" customHeight="1"/>
    <row r="15762" s="686" customFormat="1" ht="20.25" customHeight="1"/>
    <row r="15763" s="686" customFormat="1" ht="20.25" customHeight="1"/>
    <row r="15764" s="686" customFormat="1" ht="20.25" customHeight="1"/>
    <row r="15765" s="686" customFormat="1" ht="20.25" customHeight="1"/>
    <row r="15766" s="686" customFormat="1" ht="20.25" customHeight="1"/>
    <row r="15767" s="686" customFormat="1" ht="20.25" customHeight="1"/>
    <row r="15768" s="686" customFormat="1" ht="20.25" customHeight="1"/>
    <row r="15769" s="686" customFormat="1" ht="20.25" customHeight="1"/>
    <row r="15770" s="686" customFormat="1" ht="20.25" customHeight="1"/>
    <row r="15771" s="686" customFormat="1" ht="20.25" customHeight="1"/>
    <row r="15772" s="686" customFormat="1" ht="20.25" customHeight="1"/>
    <row r="15773" s="686" customFormat="1" ht="20.25" customHeight="1"/>
    <row r="15774" s="686" customFormat="1" ht="20.25" customHeight="1"/>
    <row r="15775" s="686" customFormat="1" ht="20.25" customHeight="1"/>
    <row r="15776" s="686" customFormat="1" ht="20.25" customHeight="1"/>
    <row r="15777" s="686" customFormat="1" ht="20.25" customHeight="1"/>
    <row r="15778" s="686" customFormat="1" ht="20.25" customHeight="1"/>
    <row r="15779" s="686" customFormat="1" ht="20.25" customHeight="1"/>
    <row r="15780" s="686" customFormat="1" ht="20.25" customHeight="1"/>
    <row r="15781" s="686" customFormat="1" ht="20.25" customHeight="1"/>
    <row r="15782" s="686" customFormat="1" ht="20.25" customHeight="1"/>
    <row r="15783" s="686" customFormat="1" ht="20.25" customHeight="1"/>
    <row r="15784" s="686" customFormat="1" ht="20.25" customHeight="1"/>
    <row r="15785" s="686" customFormat="1" ht="20.25" customHeight="1"/>
    <row r="15786" s="686" customFormat="1" ht="20.25" customHeight="1"/>
    <row r="15787" s="686" customFormat="1" ht="20.25" customHeight="1"/>
    <row r="15788" s="686" customFormat="1" ht="20.25" customHeight="1"/>
    <row r="15789" s="686" customFormat="1" ht="20.25" customHeight="1"/>
    <row r="15790" s="686" customFormat="1" ht="20.25" customHeight="1"/>
    <row r="15791" s="686" customFormat="1" ht="20.25" customHeight="1"/>
    <row r="15792" s="686" customFormat="1" ht="20.25" customHeight="1"/>
    <row r="15793" s="686" customFormat="1" ht="20.25" customHeight="1"/>
    <row r="15794" s="686" customFormat="1" ht="20.25" customHeight="1"/>
    <row r="15795" s="686" customFormat="1" ht="20.25" customHeight="1"/>
    <row r="15796" s="686" customFormat="1" ht="20.25" customHeight="1"/>
    <row r="15797" s="686" customFormat="1" ht="20.25" customHeight="1"/>
    <row r="15798" s="686" customFormat="1" ht="20.25" customHeight="1"/>
    <row r="15799" s="686" customFormat="1" ht="20.25" customHeight="1"/>
    <row r="15800" s="686" customFormat="1" ht="20.25" customHeight="1"/>
    <row r="15801" s="686" customFormat="1" ht="20.25" customHeight="1"/>
    <row r="15802" s="686" customFormat="1" ht="20.25" customHeight="1"/>
    <row r="15803" s="686" customFormat="1" ht="20.25" customHeight="1"/>
    <row r="15804" s="686" customFormat="1" ht="20.25" customHeight="1"/>
    <row r="15805" s="686" customFormat="1" ht="20.25" customHeight="1"/>
    <row r="15806" s="686" customFormat="1" ht="20.25" customHeight="1"/>
    <row r="15807" s="686" customFormat="1" ht="20.25" customHeight="1"/>
    <row r="15808" s="686" customFormat="1" ht="20.25" customHeight="1"/>
    <row r="15809" s="686" customFormat="1" ht="20.25" customHeight="1"/>
    <row r="15810" s="686" customFormat="1" ht="20.25" customHeight="1"/>
    <row r="15811" s="686" customFormat="1" ht="20.25" customHeight="1"/>
    <row r="15812" s="686" customFormat="1" ht="20.25" customHeight="1"/>
    <row r="15813" s="686" customFormat="1" ht="20.25" customHeight="1"/>
    <row r="15814" s="686" customFormat="1" ht="20.25" customHeight="1"/>
    <row r="15815" s="686" customFormat="1" ht="20.25" customHeight="1"/>
    <row r="15816" s="686" customFormat="1" ht="20.25" customHeight="1"/>
    <row r="15817" s="686" customFormat="1" ht="20.25" customHeight="1"/>
    <row r="15818" s="686" customFormat="1" ht="20.25" customHeight="1"/>
    <row r="15819" s="686" customFormat="1" ht="20.25" customHeight="1"/>
    <row r="15820" s="686" customFormat="1" ht="20.25" customHeight="1"/>
    <row r="15821" s="686" customFormat="1" ht="20.25" customHeight="1"/>
    <row r="15822" s="686" customFormat="1" ht="20.25" customHeight="1"/>
    <row r="15823" s="686" customFormat="1" ht="20.25" customHeight="1"/>
    <row r="15824" s="686" customFormat="1" ht="20.25" customHeight="1"/>
    <row r="15825" s="686" customFormat="1" ht="20.25" customHeight="1"/>
    <row r="15826" s="686" customFormat="1" ht="20.25" customHeight="1"/>
    <row r="15827" s="686" customFormat="1" ht="20.25" customHeight="1"/>
    <row r="15828" s="686" customFormat="1" ht="20.25" customHeight="1"/>
    <row r="15829" s="686" customFormat="1" ht="20.25" customHeight="1"/>
    <row r="15830" s="686" customFormat="1" ht="20.25" customHeight="1"/>
    <row r="15831" s="686" customFormat="1" ht="20.25" customHeight="1"/>
    <row r="15832" s="686" customFormat="1" ht="20.25" customHeight="1"/>
    <row r="15833" s="686" customFormat="1" ht="20.25" customHeight="1"/>
    <row r="15834" s="686" customFormat="1" ht="20.25" customHeight="1"/>
    <row r="15835" s="686" customFormat="1" ht="20.25" customHeight="1"/>
    <row r="15836" s="686" customFormat="1" ht="20.25" customHeight="1"/>
    <row r="15837" s="686" customFormat="1" ht="20.25" customHeight="1"/>
    <row r="15838" s="686" customFormat="1" ht="20.25" customHeight="1"/>
    <row r="15839" s="686" customFormat="1" ht="20.25" customHeight="1"/>
    <row r="15840" s="686" customFormat="1" ht="20.25" customHeight="1"/>
    <row r="15841" s="686" customFormat="1" ht="20.25" customHeight="1"/>
    <row r="15842" s="686" customFormat="1" ht="20.25" customHeight="1"/>
    <row r="15843" s="686" customFormat="1" ht="20.25" customHeight="1"/>
    <row r="15844" s="686" customFormat="1" ht="20.25" customHeight="1"/>
    <row r="15845" s="686" customFormat="1" ht="20.25" customHeight="1"/>
    <row r="15846" s="686" customFormat="1" ht="20.25" customHeight="1"/>
    <row r="15847" s="686" customFormat="1" ht="20.25" customHeight="1"/>
    <row r="15848" s="686" customFormat="1" ht="20.25" customHeight="1"/>
    <row r="15849" s="686" customFormat="1" ht="20.25" customHeight="1"/>
    <row r="15850" s="686" customFormat="1" ht="20.25" customHeight="1"/>
    <row r="15851" s="686" customFormat="1" ht="20.25" customHeight="1"/>
    <row r="15852" s="686" customFormat="1" ht="20.25" customHeight="1"/>
    <row r="15853" s="686" customFormat="1" ht="20.25" customHeight="1"/>
    <row r="15854" s="686" customFormat="1" ht="20.25" customHeight="1"/>
    <row r="15855" s="686" customFormat="1" ht="20.25" customHeight="1"/>
    <row r="15856" s="686" customFormat="1" ht="20.25" customHeight="1"/>
    <row r="15857" s="686" customFormat="1" ht="20.25" customHeight="1"/>
    <row r="15858" s="686" customFormat="1" ht="20.25" customHeight="1"/>
    <row r="15859" s="686" customFormat="1" ht="20.25" customHeight="1"/>
    <row r="15860" s="686" customFormat="1" ht="20.25" customHeight="1"/>
    <row r="15861" s="686" customFormat="1" ht="20.25" customHeight="1"/>
    <row r="15862" s="686" customFormat="1" ht="20.25" customHeight="1"/>
    <row r="15863" s="686" customFormat="1" ht="20.25" customHeight="1"/>
    <row r="15864" s="686" customFormat="1" ht="20.25" customHeight="1"/>
    <row r="15865" s="686" customFormat="1" ht="20.25" customHeight="1"/>
    <row r="15866" s="686" customFormat="1" ht="20.25" customHeight="1"/>
    <row r="15867" s="686" customFormat="1" ht="20.25" customHeight="1"/>
    <row r="15868" s="686" customFormat="1" ht="20.25" customHeight="1"/>
    <row r="15869" s="686" customFormat="1" ht="20.25" customHeight="1"/>
    <row r="15870" s="686" customFormat="1" ht="20.25" customHeight="1"/>
    <row r="15871" s="686" customFormat="1" ht="20.25" customHeight="1"/>
    <row r="15872" s="686" customFormat="1" ht="20.25" customHeight="1"/>
    <row r="15873" s="686" customFormat="1" ht="20.25" customHeight="1"/>
    <row r="15874" s="686" customFormat="1" ht="20.25" customHeight="1"/>
    <row r="15875" s="686" customFormat="1" ht="20.25" customHeight="1"/>
    <row r="15876" s="686" customFormat="1" ht="20.25" customHeight="1"/>
    <row r="15877" s="686" customFormat="1" ht="20.25" customHeight="1"/>
    <row r="15878" s="686" customFormat="1" ht="20.25" customHeight="1"/>
    <row r="15879" s="686" customFormat="1" ht="20.25" customHeight="1"/>
    <row r="15880" s="686" customFormat="1" ht="20.25" customHeight="1"/>
    <row r="15881" s="686" customFormat="1" ht="20.25" customHeight="1"/>
    <row r="15882" s="686" customFormat="1" ht="20.25" customHeight="1"/>
    <row r="15883" s="686" customFormat="1" ht="20.25" customHeight="1"/>
    <row r="15884" s="686" customFormat="1" ht="20.25" customHeight="1"/>
    <row r="15885" s="686" customFormat="1" ht="20.25" customHeight="1"/>
    <row r="15886" s="686" customFormat="1" ht="20.25" customHeight="1"/>
    <row r="15887" s="686" customFormat="1" ht="20.25" customHeight="1"/>
    <row r="15888" s="686" customFormat="1" ht="20.25" customHeight="1"/>
    <row r="15889" s="686" customFormat="1" ht="20.25" customHeight="1"/>
    <row r="15890" s="686" customFormat="1" ht="20.25" customHeight="1"/>
    <row r="15891" s="686" customFormat="1" ht="20.25" customHeight="1"/>
    <row r="15892" s="686" customFormat="1" ht="20.25" customHeight="1"/>
    <row r="15893" s="686" customFormat="1" ht="20.25" customHeight="1"/>
    <row r="15894" s="686" customFormat="1" ht="20.25" customHeight="1"/>
    <row r="15895" s="686" customFormat="1" ht="20.25" customHeight="1"/>
    <row r="15896" s="686" customFormat="1" ht="20.25" customHeight="1"/>
    <row r="15897" s="686" customFormat="1" ht="20.25" customHeight="1"/>
    <row r="15898" s="686" customFormat="1" ht="20.25" customHeight="1"/>
    <row r="15899" s="686" customFormat="1" ht="20.25" customHeight="1"/>
    <row r="15900" s="686" customFormat="1" ht="20.25" customHeight="1"/>
    <row r="15901" s="686" customFormat="1" ht="20.25" customHeight="1"/>
    <row r="15902" s="686" customFormat="1" ht="20.25" customHeight="1"/>
    <row r="15903" s="686" customFormat="1" ht="20.25" customHeight="1"/>
    <row r="15904" s="686" customFormat="1" ht="20.25" customHeight="1"/>
    <row r="15905" s="686" customFormat="1" ht="20.25" customHeight="1"/>
    <row r="15906" s="686" customFormat="1" ht="20.25" customHeight="1"/>
    <row r="15907" s="686" customFormat="1" ht="20.25" customHeight="1"/>
    <row r="15908" s="686" customFormat="1" ht="20.25" customHeight="1"/>
    <row r="15909" s="686" customFormat="1" ht="20.25" customHeight="1"/>
    <row r="15910" s="686" customFormat="1" ht="20.25" customHeight="1"/>
    <row r="15911" s="686" customFormat="1" ht="20.25" customHeight="1"/>
    <row r="15912" s="686" customFormat="1" ht="20.25" customHeight="1"/>
    <row r="15913" s="686" customFormat="1" ht="20.25" customHeight="1"/>
    <row r="15914" s="686" customFormat="1" ht="20.25" customHeight="1"/>
    <row r="15915" s="686" customFormat="1" ht="20.25" customHeight="1"/>
    <row r="15916" s="686" customFormat="1" ht="20.25" customHeight="1"/>
    <row r="15917" s="686" customFormat="1" ht="20.25" customHeight="1"/>
    <row r="15918" s="686" customFormat="1" ht="20.25" customHeight="1"/>
    <row r="15919" s="686" customFormat="1" ht="20.25" customHeight="1"/>
    <row r="15920" s="686" customFormat="1" ht="20.25" customHeight="1"/>
    <row r="15921" s="686" customFormat="1" ht="20.25" customHeight="1"/>
    <row r="15922" s="686" customFormat="1" ht="20.25" customHeight="1"/>
    <row r="15923" s="686" customFormat="1" ht="20.25" customHeight="1"/>
    <row r="15924" s="686" customFormat="1" ht="20.25" customHeight="1"/>
    <row r="15925" s="686" customFormat="1" ht="20.25" customHeight="1"/>
    <row r="15926" s="686" customFormat="1" ht="20.25" customHeight="1"/>
    <row r="15927" s="686" customFormat="1" ht="20.25" customHeight="1"/>
    <row r="15928" s="686" customFormat="1" ht="20.25" customHeight="1"/>
    <row r="15929" s="686" customFormat="1" ht="20.25" customHeight="1"/>
    <row r="15930" s="686" customFormat="1" ht="20.25" customHeight="1"/>
    <row r="15931" s="686" customFormat="1" ht="20.25" customHeight="1"/>
    <row r="15932" s="686" customFormat="1" ht="20.25" customHeight="1"/>
    <row r="15933" s="686" customFormat="1" ht="20.25" customHeight="1"/>
    <row r="15934" s="686" customFormat="1" ht="20.25" customHeight="1"/>
    <row r="15935" s="686" customFormat="1" ht="20.25" customHeight="1"/>
    <row r="15936" s="686" customFormat="1" ht="20.25" customHeight="1"/>
    <row r="15937" s="686" customFormat="1" ht="20.25" customHeight="1"/>
    <row r="15938" s="686" customFormat="1" ht="20.25" customHeight="1"/>
    <row r="15939" s="686" customFormat="1" ht="20.25" customHeight="1"/>
    <row r="15940" s="686" customFormat="1" ht="20.25" customHeight="1"/>
    <row r="15941" s="686" customFormat="1" ht="20.25" customHeight="1"/>
    <row r="15942" s="686" customFormat="1" ht="20.25" customHeight="1"/>
    <row r="15943" s="686" customFormat="1" ht="20.25" customHeight="1"/>
    <row r="15944" s="686" customFormat="1" ht="20.25" customHeight="1"/>
    <row r="15945" s="686" customFormat="1" ht="20.25" customHeight="1"/>
    <row r="15946" s="686" customFormat="1" ht="20.25" customHeight="1"/>
    <row r="15947" s="686" customFormat="1" ht="20.25" customHeight="1"/>
    <row r="15948" s="686" customFormat="1" ht="20.25" customHeight="1"/>
    <row r="15949" s="686" customFormat="1" ht="20.25" customHeight="1"/>
    <row r="15950" s="686" customFormat="1" ht="20.25" customHeight="1"/>
    <row r="15951" s="686" customFormat="1" ht="20.25" customHeight="1"/>
    <row r="15952" s="686" customFormat="1" ht="20.25" customHeight="1"/>
    <row r="15953" s="686" customFormat="1" ht="20.25" customHeight="1"/>
    <row r="15954" s="686" customFormat="1" ht="20.25" customHeight="1"/>
    <row r="15955" s="686" customFormat="1" ht="20.25" customHeight="1"/>
    <row r="15956" s="686" customFormat="1" ht="20.25" customHeight="1"/>
    <row r="15957" s="686" customFormat="1" ht="20.25" customHeight="1"/>
    <row r="15958" s="686" customFormat="1" ht="20.25" customHeight="1"/>
    <row r="15959" s="686" customFormat="1" ht="20.25" customHeight="1"/>
    <row r="15960" s="686" customFormat="1" ht="20.25" customHeight="1"/>
    <row r="15961" s="686" customFormat="1" ht="20.25" customHeight="1"/>
    <row r="15962" s="686" customFormat="1" ht="20.25" customHeight="1"/>
    <row r="15963" s="686" customFormat="1" ht="20.25" customHeight="1"/>
    <row r="15964" s="686" customFormat="1" ht="20.25" customHeight="1"/>
    <row r="15965" s="686" customFormat="1" ht="20.25" customHeight="1"/>
    <row r="15966" s="686" customFormat="1" ht="20.25" customHeight="1"/>
    <row r="15967" s="686" customFormat="1" ht="20.25" customHeight="1"/>
    <row r="15968" s="686" customFormat="1" ht="20.25" customHeight="1"/>
    <row r="15969" s="686" customFormat="1" ht="20.25" customHeight="1"/>
    <row r="15970" s="686" customFormat="1" ht="20.25" customHeight="1"/>
    <row r="15971" s="686" customFormat="1" ht="20.25" customHeight="1"/>
    <row r="15972" s="686" customFormat="1" ht="20.25" customHeight="1"/>
    <row r="15973" s="686" customFormat="1" ht="20.25" customHeight="1"/>
    <row r="15974" s="686" customFormat="1" ht="20.25" customHeight="1"/>
    <row r="15975" s="686" customFormat="1" ht="20.25" customHeight="1"/>
    <row r="15976" s="686" customFormat="1" ht="20.25" customHeight="1"/>
    <row r="15977" s="686" customFormat="1" ht="20.25" customHeight="1"/>
    <row r="15978" s="686" customFormat="1" ht="20.25" customHeight="1"/>
    <row r="15979" s="686" customFormat="1" ht="20.25" customHeight="1"/>
    <row r="15980" s="686" customFormat="1" ht="20.25" customHeight="1"/>
    <row r="15981" s="686" customFormat="1" ht="20.25" customHeight="1"/>
    <row r="15982" s="686" customFormat="1" ht="20.25" customHeight="1"/>
    <row r="15983" s="686" customFormat="1" ht="20.25" customHeight="1"/>
    <row r="15984" s="686" customFormat="1" ht="20.25" customHeight="1"/>
    <row r="15985" s="686" customFormat="1" ht="20.25" customHeight="1"/>
    <row r="15986" s="686" customFormat="1" ht="20.25" customHeight="1"/>
    <row r="15987" s="686" customFormat="1" ht="20.25" customHeight="1"/>
    <row r="15988" s="686" customFormat="1" ht="20.25" customHeight="1"/>
    <row r="15989" s="686" customFormat="1" ht="20.25" customHeight="1"/>
    <row r="15990" s="686" customFormat="1" ht="20.25" customHeight="1"/>
    <row r="15991" s="686" customFormat="1" ht="20.25" customHeight="1"/>
    <row r="15992" s="686" customFormat="1" ht="20.25" customHeight="1"/>
    <row r="15993" s="686" customFormat="1" ht="20.25" customHeight="1"/>
    <row r="15994" s="686" customFormat="1" ht="20.25" customHeight="1"/>
    <row r="15995" s="686" customFormat="1" ht="20.25" customHeight="1"/>
    <row r="15996" s="686" customFormat="1" ht="20.25" customHeight="1"/>
    <row r="15997" s="686" customFormat="1" ht="20.25" customHeight="1"/>
    <row r="15998" s="686" customFormat="1" ht="20.25" customHeight="1"/>
    <row r="15999" s="686" customFormat="1" ht="20.25" customHeight="1"/>
    <row r="16000" s="686" customFormat="1" ht="20.25" customHeight="1"/>
    <row r="16001" s="686" customFormat="1" ht="20.25" customHeight="1"/>
    <row r="16002" s="686" customFormat="1" ht="20.25" customHeight="1"/>
    <row r="16003" s="686" customFormat="1" ht="20.25" customHeight="1"/>
    <row r="16004" s="686" customFormat="1" ht="20.25" customHeight="1"/>
    <row r="16005" s="686" customFormat="1" ht="20.25" customHeight="1"/>
    <row r="16006" s="686" customFormat="1" ht="20.25" customHeight="1"/>
    <row r="16007" s="686" customFormat="1" ht="20.25" customHeight="1"/>
    <row r="16008" s="686" customFormat="1" ht="20.25" customHeight="1"/>
    <row r="16009" s="686" customFormat="1" ht="20.25" customHeight="1"/>
    <row r="16010" s="686" customFormat="1" ht="20.25" customHeight="1"/>
    <row r="16011" s="686" customFormat="1" ht="20.25" customHeight="1"/>
    <row r="16012" s="686" customFormat="1" ht="20.25" customHeight="1"/>
    <row r="16013" s="686" customFormat="1" ht="20.25" customHeight="1"/>
    <row r="16014" s="686" customFormat="1" ht="20.25" customHeight="1"/>
    <row r="16015" s="686" customFormat="1" ht="20.25" customHeight="1"/>
    <row r="16016" s="686" customFormat="1" ht="20.25" customHeight="1"/>
    <row r="16017" s="686" customFormat="1" ht="20.25" customHeight="1"/>
    <row r="16018" s="686" customFormat="1" ht="20.25" customHeight="1"/>
    <row r="16019" s="686" customFormat="1" ht="20.25" customHeight="1"/>
    <row r="16020" s="686" customFormat="1" ht="20.25" customHeight="1"/>
    <row r="16021" s="686" customFormat="1" ht="20.25" customHeight="1"/>
    <row r="16022" s="686" customFormat="1" ht="20.25" customHeight="1"/>
    <row r="16023" s="686" customFormat="1" ht="20.25" customHeight="1"/>
    <row r="16024" s="686" customFormat="1" ht="20.25" customHeight="1"/>
    <row r="16025" s="686" customFormat="1" ht="20.25" customHeight="1"/>
    <row r="16026" s="686" customFormat="1" ht="20.25" customHeight="1"/>
    <row r="16027" s="686" customFormat="1" ht="20.25" customHeight="1"/>
    <row r="16028" s="686" customFormat="1" ht="20.25" customHeight="1"/>
    <row r="16029" s="686" customFormat="1" ht="20.25" customHeight="1"/>
    <row r="16030" s="686" customFormat="1" ht="20.25" customHeight="1"/>
    <row r="16031" s="686" customFormat="1" ht="20.25" customHeight="1"/>
    <row r="16032" s="686" customFormat="1" ht="20.25" customHeight="1"/>
    <row r="16033" s="686" customFormat="1" ht="20.25" customHeight="1"/>
    <row r="16034" s="686" customFormat="1" ht="20.25" customHeight="1"/>
    <row r="16035" s="686" customFormat="1" ht="20.25" customHeight="1"/>
    <row r="16036" s="686" customFormat="1" ht="20.25" customHeight="1"/>
    <row r="16037" s="686" customFormat="1" ht="20.25" customHeight="1"/>
    <row r="16038" s="686" customFormat="1" ht="20.25" customHeight="1"/>
    <row r="16039" s="686" customFormat="1" ht="20.25" customHeight="1"/>
    <row r="16040" s="686" customFormat="1" ht="20.25" customHeight="1"/>
    <row r="16041" s="686" customFormat="1" ht="20.25" customHeight="1"/>
    <row r="16042" s="686" customFormat="1" ht="20.25" customHeight="1"/>
    <row r="16043" s="686" customFormat="1" ht="20.25" customHeight="1"/>
    <row r="16044" s="686" customFormat="1" ht="20.25" customHeight="1"/>
    <row r="16045" s="686" customFormat="1" ht="20.25" customHeight="1"/>
    <row r="16046" s="686" customFormat="1" ht="20.25" customHeight="1"/>
    <row r="16047" s="686" customFormat="1" ht="20.25" customHeight="1"/>
    <row r="16048" s="686" customFormat="1" ht="20.25" customHeight="1"/>
    <row r="16049" s="686" customFormat="1" ht="20.25" customHeight="1"/>
    <row r="16050" s="686" customFormat="1" ht="20.25" customHeight="1"/>
    <row r="16051" s="686" customFormat="1" ht="20.25" customHeight="1"/>
    <row r="16052" s="686" customFormat="1" ht="20.25" customHeight="1"/>
    <row r="16053" s="686" customFormat="1" ht="20.25" customHeight="1"/>
    <row r="16054" s="686" customFormat="1" ht="20.25" customHeight="1"/>
    <row r="16055" s="686" customFormat="1" ht="20.25" customHeight="1"/>
    <row r="16056" s="686" customFormat="1" ht="20.25" customHeight="1"/>
    <row r="16057" s="686" customFormat="1" ht="20.25" customHeight="1"/>
    <row r="16058" s="686" customFormat="1" ht="20.25" customHeight="1"/>
    <row r="16059" s="686" customFormat="1" ht="20.25" customHeight="1"/>
    <row r="16060" s="686" customFormat="1" ht="20.25" customHeight="1"/>
    <row r="16061" s="686" customFormat="1" ht="20.25" customHeight="1"/>
    <row r="16062" s="686" customFormat="1" ht="20.25" customHeight="1"/>
    <row r="16063" s="686" customFormat="1" ht="20.25" customHeight="1"/>
    <row r="16064" s="686" customFormat="1" ht="20.25" customHeight="1"/>
    <row r="16065" s="686" customFormat="1" ht="20.25" customHeight="1"/>
    <row r="16066" s="686" customFormat="1" ht="20.25" customHeight="1"/>
    <row r="16067" s="686" customFormat="1" ht="20.25" customHeight="1"/>
    <row r="16068" s="686" customFormat="1" ht="20.25" customHeight="1"/>
    <row r="16069" s="686" customFormat="1" ht="20.25" customHeight="1"/>
    <row r="16070" s="686" customFormat="1" ht="20.25" customHeight="1"/>
    <row r="16071" s="686" customFormat="1" ht="20.25" customHeight="1"/>
    <row r="16072" s="686" customFormat="1" ht="20.25" customHeight="1"/>
    <row r="16073" s="686" customFormat="1" ht="20.25" customHeight="1"/>
    <row r="16074" s="686" customFormat="1" ht="20.25" customHeight="1"/>
    <row r="16075" s="686" customFormat="1" ht="20.25" customHeight="1"/>
    <row r="16076" s="686" customFormat="1" ht="20.25" customHeight="1"/>
    <row r="16077" s="686" customFormat="1" ht="20.25" customHeight="1"/>
    <row r="16078" s="686" customFormat="1" ht="20.25" customHeight="1"/>
    <row r="16079" s="686" customFormat="1" ht="20.25" customHeight="1"/>
    <row r="16080" s="686" customFormat="1" ht="20.25" customHeight="1"/>
    <row r="16081" s="686" customFormat="1" ht="20.25" customHeight="1"/>
    <row r="16082" s="686" customFormat="1" ht="20.25" customHeight="1"/>
    <row r="16083" s="686" customFormat="1" ht="20.25" customHeight="1"/>
    <row r="16084" s="686" customFormat="1" ht="20.25" customHeight="1"/>
    <row r="16085" s="686" customFormat="1" ht="20.25" customHeight="1"/>
    <row r="16086" s="686" customFormat="1" ht="20.25" customHeight="1"/>
    <row r="16087" s="686" customFormat="1" ht="20.25" customHeight="1"/>
    <row r="16088" s="686" customFormat="1" ht="20.25" customHeight="1"/>
    <row r="16089" s="686" customFormat="1" ht="20.25" customHeight="1"/>
    <row r="16090" s="686" customFormat="1" ht="20.25" customHeight="1"/>
    <row r="16091" s="686" customFormat="1" ht="20.25" customHeight="1"/>
    <row r="16092" s="686" customFormat="1" ht="20.25" customHeight="1"/>
    <row r="16093" s="686" customFormat="1" ht="20.25" customHeight="1"/>
    <row r="16094" s="686" customFormat="1" ht="20.25" customHeight="1"/>
    <row r="16095" s="686" customFormat="1" ht="20.25" customHeight="1"/>
    <row r="16096" s="686" customFormat="1" ht="20.25" customHeight="1"/>
    <row r="16097" s="686" customFormat="1" ht="20.25" customHeight="1"/>
    <row r="16098" s="686" customFormat="1" ht="20.25" customHeight="1"/>
    <row r="16099" s="686" customFormat="1" ht="20.25" customHeight="1"/>
    <row r="16100" s="686" customFormat="1" ht="20.25" customHeight="1"/>
    <row r="16101" s="686" customFormat="1" ht="20.25" customHeight="1"/>
    <row r="16102" s="686" customFormat="1" ht="20.25" customHeight="1"/>
    <row r="16103" s="686" customFormat="1" ht="20.25" customHeight="1"/>
    <row r="16104" s="686" customFormat="1" ht="20.25" customHeight="1"/>
    <row r="16105" s="686" customFormat="1" ht="20.25" customHeight="1"/>
    <row r="16106" s="686" customFormat="1" ht="20.25" customHeight="1"/>
    <row r="16107" s="686" customFormat="1" ht="20.25" customHeight="1"/>
    <row r="16108" s="686" customFormat="1" ht="20.25" customHeight="1"/>
    <row r="16109" s="686" customFormat="1" ht="20.25" customHeight="1"/>
    <row r="16110" s="686" customFormat="1" ht="20.25" customHeight="1"/>
    <row r="16111" s="686" customFormat="1" ht="20.25" customHeight="1"/>
    <row r="16112" s="686" customFormat="1" ht="20.25" customHeight="1"/>
    <row r="16113" s="686" customFormat="1" ht="20.25" customHeight="1"/>
    <row r="16114" s="686" customFormat="1" ht="20.25" customHeight="1"/>
    <row r="16115" s="686" customFormat="1" ht="20.25" customHeight="1"/>
    <row r="16116" s="686" customFormat="1" ht="20.25" customHeight="1"/>
    <row r="16117" s="686" customFormat="1" ht="20.25" customHeight="1"/>
    <row r="16118" s="686" customFormat="1" ht="20.25" customHeight="1"/>
    <row r="16119" s="686" customFormat="1" ht="20.25" customHeight="1"/>
    <row r="16120" s="686" customFormat="1" ht="20.25" customHeight="1"/>
    <row r="16121" s="686" customFormat="1" ht="20.25" customHeight="1"/>
    <row r="16122" s="686" customFormat="1" ht="20.25" customHeight="1"/>
    <row r="16123" s="686" customFormat="1" ht="20.25" customHeight="1"/>
    <row r="16124" s="686" customFormat="1" ht="20.25" customHeight="1"/>
    <row r="16125" s="686" customFormat="1" ht="20.25" customHeight="1"/>
    <row r="16126" s="686" customFormat="1" ht="20.25" customHeight="1"/>
    <row r="16127" s="686" customFormat="1" ht="20.25" customHeight="1"/>
    <row r="16128" s="686" customFormat="1" ht="20.25" customHeight="1"/>
    <row r="16129" s="686" customFormat="1" ht="20.25" customHeight="1"/>
    <row r="16130" s="686" customFormat="1" ht="20.25" customHeight="1"/>
    <row r="16131" s="686" customFormat="1" ht="20.25" customHeight="1"/>
    <row r="16132" s="686" customFormat="1" ht="20.25" customHeight="1"/>
    <row r="16133" s="686" customFormat="1" ht="20.25" customHeight="1"/>
    <row r="16134" s="686" customFormat="1" ht="20.25" customHeight="1"/>
    <row r="16135" s="686" customFormat="1" ht="20.25" customHeight="1"/>
    <row r="16136" s="686" customFormat="1" ht="20.25" customHeight="1"/>
    <row r="16137" s="686" customFormat="1" ht="20.25" customHeight="1"/>
    <row r="16138" s="686" customFormat="1" ht="20.25" customHeight="1"/>
    <row r="16139" s="686" customFormat="1" ht="20.25" customHeight="1"/>
    <row r="16140" s="686" customFormat="1" ht="20.25" customHeight="1"/>
    <row r="16141" s="686" customFormat="1" ht="20.25" customHeight="1"/>
    <row r="16142" s="686" customFormat="1" ht="20.25" customHeight="1"/>
    <row r="16143" s="686" customFormat="1" ht="20.25" customHeight="1"/>
    <row r="16144" s="686" customFormat="1" ht="20.25" customHeight="1"/>
    <row r="16145" s="686" customFormat="1" ht="20.25" customHeight="1"/>
    <row r="16146" s="686" customFormat="1" ht="20.25" customHeight="1"/>
    <row r="16147" s="686" customFormat="1" ht="20.25" customHeight="1"/>
    <row r="16148" s="686" customFormat="1" ht="20.25" customHeight="1"/>
    <row r="16149" s="686" customFormat="1" ht="20.25" customHeight="1"/>
    <row r="16150" s="686" customFormat="1" ht="20.25" customHeight="1"/>
    <row r="16151" s="686" customFormat="1" ht="20.25" customHeight="1"/>
    <row r="16152" s="686" customFormat="1" ht="20.25" customHeight="1"/>
    <row r="16153" s="686" customFormat="1" ht="20.25" customHeight="1"/>
    <row r="16154" s="686" customFormat="1" ht="20.25" customHeight="1"/>
    <row r="16155" s="686" customFormat="1" ht="20.25" customHeight="1"/>
    <row r="16156" s="686" customFormat="1" ht="20.25" customHeight="1"/>
    <row r="16157" s="686" customFormat="1" ht="20.25" customHeight="1"/>
    <row r="16158" s="686" customFormat="1" ht="20.25" customHeight="1"/>
    <row r="16159" s="686" customFormat="1" ht="20.25" customHeight="1"/>
    <row r="16160" s="686" customFormat="1" ht="20.25" customHeight="1"/>
    <row r="16161" s="686" customFormat="1" ht="20.25" customHeight="1"/>
    <row r="16162" s="686" customFormat="1" ht="20.25" customHeight="1"/>
    <row r="16163" s="686" customFormat="1" ht="20.25" customHeight="1"/>
    <row r="16164" s="686" customFormat="1" ht="20.25" customHeight="1"/>
    <row r="16165" s="686" customFormat="1" ht="20.25" customHeight="1"/>
    <row r="16166" s="686" customFormat="1" ht="20.25" customHeight="1"/>
    <row r="16167" s="686" customFormat="1" ht="20.25" customHeight="1"/>
    <row r="16168" s="686" customFormat="1" ht="20.25" customHeight="1"/>
    <row r="16169" s="686" customFormat="1" ht="20.25" customHeight="1"/>
    <row r="16170" s="686" customFormat="1" ht="20.25" customHeight="1"/>
    <row r="16171" s="686" customFormat="1" ht="20.25" customHeight="1"/>
    <row r="16172" s="686" customFormat="1" ht="20.25" customHeight="1"/>
    <row r="16173" s="686" customFormat="1" ht="20.25" customHeight="1"/>
    <row r="16174" s="686" customFormat="1" ht="20.25" customHeight="1"/>
    <row r="16175" s="686" customFormat="1" ht="20.25" customHeight="1"/>
    <row r="16176" s="686" customFormat="1" ht="20.25" customHeight="1"/>
    <row r="16177" s="686" customFormat="1" ht="20.25" customHeight="1"/>
    <row r="16178" s="686" customFormat="1" ht="20.25" customHeight="1"/>
    <row r="16179" s="686" customFormat="1" ht="20.25" customHeight="1"/>
    <row r="16180" s="686" customFormat="1" ht="20.25" customHeight="1"/>
    <row r="16181" s="686" customFormat="1" ht="20.25" customHeight="1"/>
    <row r="16182" s="686" customFormat="1" ht="20.25" customHeight="1"/>
    <row r="16183" s="686" customFormat="1" ht="20.25" customHeight="1"/>
    <row r="16184" s="686" customFormat="1" ht="20.25" customHeight="1"/>
    <row r="16185" s="686" customFormat="1" ht="20.25" customHeight="1"/>
    <row r="16186" s="686" customFormat="1" ht="20.25" customHeight="1"/>
    <row r="16187" s="686" customFormat="1" ht="20.25" customHeight="1"/>
    <row r="16188" s="686" customFormat="1" ht="20.25" customHeight="1"/>
    <row r="16189" s="686" customFormat="1" ht="20.25" customHeight="1"/>
    <row r="16190" s="686" customFormat="1" ht="20.25" customHeight="1"/>
    <row r="16191" s="686" customFormat="1" ht="20.25" customHeight="1"/>
    <row r="16192" s="686" customFormat="1" ht="20.25" customHeight="1"/>
    <row r="16193" s="686" customFormat="1" ht="20.25" customHeight="1"/>
    <row r="16194" s="686" customFormat="1" ht="20.25" customHeight="1"/>
    <row r="16195" s="686" customFormat="1" ht="20.25" customHeight="1"/>
    <row r="16196" s="686" customFormat="1" ht="20.25" customHeight="1"/>
    <row r="16197" s="686" customFormat="1" ht="20.25" customHeight="1"/>
    <row r="16198" s="686" customFormat="1" ht="20.25" customHeight="1"/>
    <row r="16199" s="686" customFormat="1" ht="20.25" customHeight="1"/>
    <row r="16200" s="686" customFormat="1" ht="20.25" customHeight="1"/>
    <row r="16201" s="686" customFormat="1" ht="20.25" customHeight="1"/>
    <row r="16202" s="686" customFormat="1" ht="20.25" customHeight="1"/>
    <row r="16203" s="686" customFormat="1" ht="20.25" customHeight="1"/>
    <row r="16204" s="686" customFormat="1" ht="20.25" customHeight="1"/>
    <row r="16205" s="686" customFormat="1" ht="20.25" customHeight="1"/>
    <row r="16206" s="686" customFormat="1" ht="20.25" customHeight="1"/>
    <row r="16207" s="686" customFormat="1" ht="20.25" customHeight="1"/>
    <row r="16208" s="686" customFormat="1" ht="20.25" customHeight="1"/>
    <row r="16209" s="686" customFormat="1" ht="20.25" customHeight="1"/>
    <row r="16210" s="686" customFormat="1" ht="20.25" customHeight="1"/>
    <row r="16211" s="686" customFormat="1" ht="20.25" customHeight="1"/>
    <row r="16212" s="686" customFormat="1" ht="20.25" customHeight="1"/>
    <row r="16213" s="686" customFormat="1" ht="20.25" customHeight="1"/>
    <row r="16214" s="686" customFormat="1" ht="20.25" customHeight="1"/>
    <row r="16215" s="686" customFormat="1" ht="20.25" customHeight="1"/>
    <row r="16216" s="686" customFormat="1" ht="20.25" customHeight="1"/>
    <row r="16217" s="686" customFormat="1" ht="20.25" customHeight="1"/>
    <row r="16218" s="686" customFormat="1" ht="20.25" customHeight="1"/>
    <row r="16219" s="686" customFormat="1" ht="20.25" customHeight="1"/>
    <row r="16220" s="686" customFormat="1" ht="20.25" customHeight="1"/>
    <row r="16221" s="686" customFormat="1" ht="20.25" customHeight="1"/>
    <row r="16222" s="686" customFormat="1" ht="20.25" customHeight="1"/>
    <row r="16223" s="686" customFormat="1" ht="20.25" customHeight="1"/>
    <row r="16224" s="686" customFormat="1" ht="20.25" customHeight="1"/>
    <row r="16225" s="686" customFormat="1" ht="20.25" customHeight="1"/>
    <row r="16226" s="686" customFormat="1" ht="20.25" customHeight="1"/>
    <row r="16227" s="686" customFormat="1" ht="20.25" customHeight="1"/>
    <row r="16228" s="686" customFormat="1" ht="20.25" customHeight="1"/>
    <row r="16229" s="686" customFormat="1" ht="20.25" customHeight="1"/>
    <row r="16230" s="686" customFormat="1" ht="20.25" customHeight="1"/>
    <row r="16231" s="686" customFormat="1" ht="20.25" customHeight="1"/>
    <row r="16232" s="686" customFormat="1" ht="20.25" customHeight="1"/>
    <row r="16233" s="686" customFormat="1" ht="20.25" customHeight="1"/>
    <row r="16234" s="686" customFormat="1" ht="20.25" customHeight="1"/>
    <row r="16235" s="686" customFormat="1" ht="20.25" customHeight="1"/>
    <row r="16236" s="686" customFormat="1" ht="20.25" customHeight="1"/>
    <row r="16237" s="686" customFormat="1" ht="20.25" customHeight="1"/>
    <row r="16238" s="686" customFormat="1" ht="20.25" customHeight="1"/>
    <row r="16239" s="686" customFormat="1" ht="20.25" customHeight="1"/>
    <row r="16240" s="686" customFormat="1" ht="20.25" customHeight="1"/>
    <row r="16241" s="686" customFormat="1" ht="20.25" customHeight="1"/>
    <row r="16242" s="686" customFormat="1" ht="20.25" customHeight="1"/>
    <row r="16243" s="686" customFormat="1" ht="20.25" customHeight="1"/>
    <row r="16244" s="686" customFormat="1" ht="20.25" customHeight="1"/>
    <row r="16245" s="686" customFormat="1" ht="20.25" customHeight="1"/>
    <row r="16246" s="686" customFormat="1" ht="20.25" customHeight="1"/>
    <row r="16247" s="686" customFormat="1" ht="20.25" customHeight="1"/>
    <row r="16248" s="686" customFormat="1" ht="20.25" customHeight="1"/>
    <row r="16249" s="686" customFormat="1" ht="20.25" customHeight="1"/>
    <row r="16250" s="686" customFormat="1" ht="20.25" customHeight="1"/>
    <row r="16251" s="686" customFormat="1" ht="20.25" customHeight="1"/>
    <row r="16252" s="686" customFormat="1" ht="20.25" customHeight="1"/>
    <row r="16253" s="686" customFormat="1" ht="20.25" customHeight="1"/>
    <row r="16254" s="686" customFormat="1" ht="20.25" customHeight="1"/>
    <row r="16255" s="686" customFormat="1" ht="20.25" customHeight="1"/>
    <row r="16256" s="686" customFormat="1" ht="20.25" customHeight="1"/>
    <row r="16257" s="686" customFormat="1" ht="20.25" customHeight="1"/>
    <row r="16258" s="686" customFormat="1" ht="20.25" customHeight="1"/>
    <row r="16259" s="686" customFormat="1" ht="20.25" customHeight="1"/>
    <row r="16260" s="686" customFormat="1" ht="20.25" customHeight="1"/>
    <row r="16261" s="686" customFormat="1" ht="20.25" customHeight="1"/>
    <row r="16262" s="686" customFormat="1" ht="20.25" customHeight="1"/>
    <row r="16263" s="686" customFormat="1" ht="20.25" customHeight="1"/>
    <row r="16264" s="686" customFormat="1" ht="20.25" customHeight="1"/>
    <row r="16265" s="686" customFormat="1" ht="20.25" customHeight="1"/>
    <row r="16266" s="686" customFormat="1" ht="20.25" customHeight="1"/>
    <row r="16267" s="686" customFormat="1" ht="20.25" customHeight="1"/>
    <row r="16268" s="686" customFormat="1" ht="20.25" customHeight="1"/>
    <row r="16269" s="686" customFormat="1" ht="20.25" customHeight="1"/>
    <row r="16270" s="686" customFormat="1" ht="20.25" customHeight="1"/>
    <row r="16271" s="686" customFormat="1" ht="20.25" customHeight="1"/>
    <row r="16272" s="686" customFormat="1" ht="20.25" customHeight="1"/>
    <row r="16273" s="686" customFormat="1" ht="20.25" customHeight="1"/>
    <row r="16274" s="686" customFormat="1" ht="20.25" customHeight="1"/>
    <row r="16275" s="686" customFormat="1" ht="20.25" customHeight="1"/>
    <row r="16276" s="686" customFormat="1" ht="20.25" customHeight="1"/>
    <row r="16277" s="686" customFormat="1" ht="20.25" customHeight="1"/>
    <row r="16278" s="686" customFormat="1" ht="20.25" customHeight="1"/>
    <row r="16279" s="686" customFormat="1" ht="20.25" customHeight="1"/>
    <row r="16280" s="686" customFormat="1" ht="20.25" customHeight="1"/>
    <row r="16281" s="686" customFormat="1" ht="20.25" customHeight="1"/>
    <row r="16282" s="686" customFormat="1" ht="20.25" customHeight="1"/>
    <row r="16283" s="686" customFormat="1" ht="20.25" customHeight="1"/>
    <row r="16284" s="686" customFormat="1" ht="20.25" customHeight="1"/>
    <row r="16285" s="686" customFormat="1" ht="20.25" customHeight="1"/>
    <row r="16286" s="686" customFormat="1" ht="20.25" customHeight="1"/>
    <row r="16287" s="686" customFormat="1" ht="20.25" customHeight="1"/>
    <row r="16288" s="686" customFormat="1" ht="20.25" customHeight="1"/>
    <row r="16289" s="686" customFormat="1" ht="20.25" customHeight="1"/>
    <row r="16290" s="686" customFormat="1" ht="20.25" customHeight="1"/>
    <row r="16291" s="686" customFormat="1" ht="20.25" customHeight="1"/>
    <row r="16292" s="686" customFormat="1" ht="20.25" customHeight="1"/>
    <row r="16293" s="686" customFormat="1" ht="20.25" customHeight="1"/>
    <row r="16294" s="686" customFormat="1" ht="20.25" customHeight="1"/>
    <row r="16295" s="686" customFormat="1" ht="20.25" customHeight="1"/>
    <row r="16296" s="686" customFormat="1" ht="20.25" customHeight="1"/>
    <row r="16297" s="686" customFormat="1" ht="20.25" customHeight="1"/>
    <row r="16298" s="686" customFormat="1" ht="20.25" customHeight="1"/>
    <row r="16299" s="686" customFormat="1" ht="20.25" customHeight="1"/>
    <row r="16300" s="686" customFormat="1" ht="20.25" customHeight="1"/>
    <row r="16301" s="686" customFormat="1" ht="20.25" customHeight="1"/>
    <row r="16302" s="686" customFormat="1" ht="20.25" customHeight="1"/>
    <row r="16303" s="686" customFormat="1" ht="20.25" customHeight="1"/>
    <row r="16304" s="686" customFormat="1" ht="20.25" customHeight="1"/>
    <row r="16305" s="686" customFormat="1" ht="20.25" customHeight="1"/>
    <row r="16306" s="686" customFormat="1" ht="20.25" customHeight="1"/>
    <row r="16307" s="686" customFormat="1" ht="20.25" customHeight="1"/>
    <row r="16308" s="686" customFormat="1" ht="20.25" customHeight="1"/>
    <row r="16309" s="686" customFormat="1" ht="20.25" customHeight="1"/>
    <row r="16310" s="686" customFormat="1" ht="20.25" customHeight="1"/>
    <row r="16311" s="686" customFormat="1" ht="20.25" customHeight="1"/>
    <row r="16312" s="686" customFormat="1" ht="20.25" customHeight="1"/>
    <row r="16313" s="686" customFormat="1" ht="20.25" customHeight="1"/>
    <row r="16314" s="686" customFormat="1" ht="20.25" customHeight="1"/>
    <row r="16315" s="686" customFormat="1" ht="20.25" customHeight="1"/>
    <row r="16316" s="686" customFormat="1" ht="20.25" customHeight="1"/>
    <row r="16317" s="686" customFormat="1" ht="20.25" customHeight="1"/>
    <row r="16318" s="686" customFormat="1" ht="20.25" customHeight="1"/>
    <row r="16319" s="686" customFormat="1" ht="20.25" customHeight="1"/>
    <row r="16320" s="686" customFormat="1" ht="20.25" customHeight="1"/>
    <row r="16321" s="686" customFormat="1" ht="20.25" customHeight="1"/>
    <row r="16322" s="686" customFormat="1" ht="20.25" customHeight="1"/>
    <row r="16323" s="686" customFormat="1" ht="20.25" customHeight="1"/>
    <row r="16324" s="686" customFormat="1" ht="20.25" customHeight="1"/>
    <row r="16325" s="686" customFormat="1" ht="20.25" customHeight="1"/>
    <row r="16326" s="686" customFormat="1" ht="20.25" customHeight="1"/>
    <row r="16327" s="686" customFormat="1" ht="20.25" customHeight="1"/>
    <row r="16328" s="686" customFormat="1" ht="20.25" customHeight="1"/>
    <row r="16329" s="686" customFormat="1" ht="20.25" customHeight="1"/>
    <row r="16330" s="686" customFormat="1" ht="20.25" customHeight="1"/>
    <row r="16331" s="686" customFormat="1" ht="20.25" customHeight="1"/>
    <row r="16332" s="686" customFormat="1" ht="20.25" customHeight="1"/>
    <row r="16333" s="686" customFormat="1" ht="20.25" customHeight="1"/>
    <row r="16334" s="686" customFormat="1" ht="20.25" customHeight="1"/>
    <row r="16335" s="686" customFormat="1" ht="20.25" customHeight="1"/>
    <row r="16336" s="686" customFormat="1" ht="20.25" customHeight="1"/>
    <row r="16337" s="686" customFormat="1" ht="20.25" customHeight="1"/>
    <row r="16338" s="686" customFormat="1" ht="20.25" customHeight="1"/>
    <row r="16339" s="686" customFormat="1" ht="20.25" customHeight="1"/>
    <row r="16340" s="686" customFormat="1" ht="20.25" customHeight="1"/>
    <row r="16341" s="686" customFormat="1" ht="20.25" customHeight="1"/>
    <row r="16342" s="686" customFormat="1" ht="20.25" customHeight="1"/>
    <row r="16343" s="686" customFormat="1" ht="20.25" customHeight="1"/>
    <row r="16344" s="686" customFormat="1" ht="20.25" customHeight="1"/>
    <row r="16345" s="686" customFormat="1" ht="20.25" customHeight="1"/>
    <row r="16346" s="686" customFormat="1" ht="20.25" customHeight="1"/>
    <row r="16347" s="686" customFormat="1" ht="20.25" customHeight="1"/>
    <row r="16348" s="686" customFormat="1" ht="20.25" customHeight="1"/>
    <row r="16349" s="686" customFormat="1" ht="20.25" customHeight="1"/>
    <row r="16350" s="686" customFormat="1" ht="20.25" customHeight="1"/>
    <row r="16351" s="686" customFormat="1" ht="20.25" customHeight="1"/>
    <row r="16352" s="686" customFormat="1" ht="20.25" customHeight="1"/>
    <row r="16353" s="686" customFormat="1" ht="20.25" customHeight="1"/>
    <row r="16354" s="686" customFormat="1" ht="20.25" customHeight="1"/>
    <row r="16355" s="686" customFormat="1" ht="20.25" customHeight="1"/>
    <row r="16356" s="686" customFormat="1" ht="20.25" customHeight="1"/>
    <row r="16357" s="686" customFormat="1" ht="20.25" customHeight="1"/>
    <row r="16358" s="686" customFormat="1" ht="20.25" customHeight="1"/>
    <row r="16359" s="686" customFormat="1" ht="20.25" customHeight="1"/>
    <row r="16360" s="686" customFormat="1" ht="20.25" customHeight="1"/>
    <row r="16361" s="686" customFormat="1" ht="20.25" customHeight="1"/>
    <row r="16362" s="686" customFormat="1" ht="20.25" customHeight="1"/>
    <row r="16363" s="686" customFormat="1" ht="20.25" customHeight="1"/>
    <row r="16364" s="686" customFormat="1" ht="20.25" customHeight="1"/>
    <row r="16365" s="686" customFormat="1" ht="20.25" customHeight="1"/>
    <row r="16366" s="686" customFormat="1" ht="20.25" customHeight="1"/>
    <row r="16367" s="686" customFormat="1" ht="20.25" customHeight="1"/>
    <row r="16368" s="686" customFormat="1" ht="20.25" customHeight="1"/>
    <row r="16369" s="686" customFormat="1" ht="20.25" customHeight="1"/>
    <row r="16370" s="686" customFormat="1" ht="20.25" customHeight="1"/>
    <row r="16371" s="686" customFormat="1" ht="20.25" customHeight="1"/>
    <row r="16372" s="686" customFormat="1" ht="20.25" customHeight="1"/>
    <row r="16373" s="686" customFormat="1" ht="20.25" customHeight="1"/>
    <row r="16374" s="686" customFormat="1" ht="20.25" customHeight="1"/>
    <row r="16375" s="686" customFormat="1" ht="20.25" customHeight="1"/>
    <row r="16376" s="686" customFormat="1" ht="20.25" customHeight="1"/>
    <row r="16377" s="686" customFormat="1" ht="20.25" customHeight="1"/>
    <row r="16378" s="686" customFormat="1" ht="20.25" customHeight="1"/>
    <row r="16379" s="686" customFormat="1" ht="20.25" customHeight="1"/>
    <row r="16380" s="686" customFormat="1" ht="20.25" customHeight="1"/>
    <row r="16381" s="686" customFormat="1" ht="20.25" customHeight="1"/>
    <row r="16382" s="686" customFormat="1" ht="20.25" customHeight="1"/>
    <row r="16383" s="686" customFormat="1" ht="20.25" customHeight="1"/>
    <row r="16384" s="686" customFormat="1" ht="20.25" customHeight="1"/>
    <row r="16385" s="686" customFormat="1" ht="20.25" customHeight="1"/>
    <row r="16386" s="686" customFormat="1" ht="20.25" customHeight="1"/>
    <row r="16387" s="686" customFormat="1" ht="20.25" customHeight="1"/>
    <row r="16388" s="686" customFormat="1" ht="20.25" customHeight="1"/>
    <row r="16389" s="686" customFormat="1" ht="20.25" customHeight="1"/>
    <row r="16390" s="686" customFormat="1" ht="20.25" customHeight="1"/>
    <row r="16391" s="686" customFormat="1" ht="20.25" customHeight="1"/>
    <row r="16392" s="686" customFormat="1" ht="20.25" customHeight="1"/>
    <row r="16393" s="686" customFormat="1" ht="20.25" customHeight="1"/>
    <row r="16394" s="686" customFormat="1" ht="20.25" customHeight="1"/>
    <row r="16395" s="686" customFormat="1" ht="20.25" customHeight="1"/>
    <row r="16396" s="686" customFormat="1" ht="20.25" customHeight="1"/>
    <row r="16397" s="686" customFormat="1" ht="20.25" customHeight="1"/>
    <row r="16398" s="686" customFormat="1" ht="20.25" customHeight="1"/>
    <row r="16399" s="686" customFormat="1" ht="20.25" customHeight="1"/>
    <row r="16400" s="686" customFormat="1" ht="20.25" customHeight="1"/>
    <row r="16401" s="686" customFormat="1" ht="20.25" customHeight="1"/>
    <row r="16402" s="686" customFormat="1" ht="20.25" customHeight="1"/>
    <row r="16403" s="686" customFormat="1" ht="20.25" customHeight="1"/>
    <row r="16404" s="686" customFormat="1" ht="20.25" customHeight="1"/>
    <row r="16405" s="686" customFormat="1" ht="20.25" customHeight="1"/>
    <row r="16406" s="686" customFormat="1" ht="20.25" customHeight="1"/>
    <row r="16407" s="686" customFormat="1" ht="20.25" customHeight="1"/>
    <row r="16408" s="686" customFormat="1" ht="20.25" customHeight="1"/>
    <row r="16409" s="686" customFormat="1" ht="20.25" customHeight="1"/>
    <row r="16410" s="686" customFormat="1" ht="20.25" customHeight="1"/>
    <row r="16411" s="686" customFormat="1" ht="20.25" customHeight="1"/>
    <row r="16412" s="686" customFormat="1" ht="20.25" customHeight="1"/>
    <row r="16413" s="686" customFormat="1" ht="20.25" customHeight="1"/>
    <row r="16414" s="686" customFormat="1" ht="20.25" customHeight="1"/>
    <row r="16415" s="686" customFormat="1" ht="20.25" customHeight="1"/>
    <row r="16416" s="686" customFormat="1" ht="20.25" customHeight="1"/>
    <row r="16417" s="686" customFormat="1" ht="20.25" customHeight="1"/>
    <row r="16418" s="686" customFormat="1" ht="20.25" customHeight="1"/>
    <row r="16419" s="686" customFormat="1" ht="20.25" customHeight="1"/>
    <row r="16420" s="686" customFormat="1" ht="20.25" customHeight="1"/>
    <row r="16421" s="686" customFormat="1" ht="20.25" customHeight="1"/>
    <row r="16422" s="686" customFormat="1" ht="20.25" customHeight="1"/>
    <row r="16423" s="686" customFormat="1" ht="20.25" customHeight="1"/>
    <row r="16424" s="686" customFormat="1" ht="20.25" customHeight="1"/>
    <row r="16425" s="686" customFormat="1" ht="20.25" customHeight="1"/>
    <row r="16426" s="686" customFormat="1" ht="20.25" customHeight="1"/>
    <row r="16427" s="686" customFormat="1" ht="20.25" customHeight="1"/>
    <row r="16428" s="686" customFormat="1" ht="20.25" customHeight="1"/>
    <row r="16429" s="686" customFormat="1" ht="20.25" customHeight="1"/>
    <row r="16430" s="686" customFormat="1" ht="20.25" customHeight="1"/>
    <row r="16431" s="686" customFormat="1" ht="20.25" customHeight="1"/>
    <row r="16432" s="686" customFormat="1" ht="20.25" customHeight="1"/>
    <row r="16433" s="686" customFormat="1" ht="20.25" customHeight="1"/>
    <row r="16434" s="686" customFormat="1" ht="20.25" customHeight="1"/>
    <row r="16435" s="686" customFormat="1" ht="20.25" customHeight="1"/>
    <row r="16436" s="686" customFormat="1" ht="20.25" customHeight="1"/>
    <row r="16437" s="686" customFormat="1" ht="20.25" customHeight="1"/>
    <row r="16438" s="686" customFormat="1" ht="20.25" customHeight="1"/>
    <row r="16439" s="686" customFormat="1" ht="20.25" customHeight="1"/>
    <row r="16440" s="686" customFormat="1" ht="20.25" customHeight="1"/>
    <row r="16441" s="686" customFormat="1" ht="20.25" customHeight="1"/>
    <row r="16442" s="686" customFormat="1" ht="20.25" customHeight="1"/>
    <row r="16443" s="686" customFormat="1" ht="20.25" customHeight="1"/>
    <row r="16444" s="686" customFormat="1" ht="20.25" customHeight="1"/>
    <row r="16445" s="686" customFormat="1" ht="20.25" customHeight="1"/>
    <row r="16446" s="686" customFormat="1" ht="20.25" customHeight="1"/>
    <row r="16447" s="686" customFormat="1" ht="20.25" customHeight="1"/>
    <row r="16448" s="686" customFormat="1" ht="20.25" customHeight="1"/>
    <row r="16449" s="686" customFormat="1" ht="20.25" customHeight="1"/>
    <row r="16450" s="686" customFormat="1" ht="20.25" customHeight="1"/>
    <row r="16451" s="686" customFormat="1" ht="20.25" customHeight="1"/>
    <row r="16452" s="686" customFormat="1" ht="20.25" customHeight="1"/>
    <row r="16453" s="686" customFormat="1" ht="20.25" customHeight="1"/>
    <row r="16454" s="686" customFormat="1" ht="20.25" customHeight="1"/>
    <row r="16455" s="686" customFormat="1" ht="20.25" customHeight="1"/>
    <row r="16456" s="686" customFormat="1" ht="20.25" customHeight="1"/>
    <row r="16457" s="686" customFormat="1" ht="20.25" customHeight="1"/>
    <row r="16458" s="686" customFormat="1" ht="20.25" customHeight="1"/>
    <row r="16459" s="686" customFormat="1" ht="20.25" customHeight="1"/>
    <row r="16460" s="686" customFormat="1" ht="20.25" customHeight="1"/>
    <row r="16461" s="686" customFormat="1" ht="20.25" customHeight="1"/>
    <row r="16462" s="686" customFormat="1" ht="20.25" customHeight="1"/>
    <row r="16463" s="686" customFormat="1" ht="20.25" customHeight="1"/>
    <row r="16464" s="686" customFormat="1" ht="20.25" customHeight="1"/>
    <row r="16465" s="686" customFormat="1" ht="20.25" customHeight="1"/>
    <row r="16466" s="686" customFormat="1" ht="20.25" customHeight="1"/>
    <row r="16467" s="686" customFormat="1" ht="20.25" customHeight="1"/>
    <row r="16468" s="686" customFormat="1" ht="20.25" customHeight="1"/>
    <row r="16469" s="686" customFormat="1" ht="20.25" customHeight="1"/>
    <row r="16470" s="686" customFormat="1" ht="20.25" customHeight="1"/>
    <row r="16471" s="686" customFormat="1" ht="20.25" customHeight="1"/>
    <row r="16472" s="686" customFormat="1" ht="20.25" customHeight="1"/>
    <row r="16473" s="686" customFormat="1" ht="20.25" customHeight="1"/>
    <row r="16474" s="686" customFormat="1" ht="20.25" customHeight="1"/>
    <row r="16475" s="686" customFormat="1" ht="20.25" customHeight="1"/>
    <row r="16476" s="686" customFormat="1" ht="20.25" customHeight="1"/>
    <row r="16477" s="686" customFormat="1" ht="20.25" customHeight="1"/>
    <row r="16478" s="686" customFormat="1" ht="20.25" customHeight="1"/>
    <row r="16479" s="686" customFormat="1" ht="20.25" customHeight="1"/>
    <row r="16480" s="686" customFormat="1" ht="20.25" customHeight="1"/>
    <row r="16481" s="686" customFormat="1" ht="20.25" customHeight="1"/>
    <row r="16482" s="686" customFormat="1" ht="20.25" customHeight="1"/>
    <row r="16483" s="686" customFormat="1" ht="20.25" customHeight="1"/>
    <row r="16484" s="686" customFormat="1" ht="20.25" customHeight="1"/>
    <row r="16485" s="686" customFormat="1" ht="20.25" customHeight="1"/>
    <row r="16486" s="686" customFormat="1" ht="20.25" customHeight="1"/>
    <row r="16487" s="686" customFormat="1" ht="20.25" customHeight="1"/>
    <row r="16488" s="686" customFormat="1" ht="20.25" customHeight="1"/>
    <row r="16489" s="686" customFormat="1" ht="20.25" customHeight="1"/>
    <row r="16490" s="686" customFormat="1" ht="20.25" customHeight="1"/>
    <row r="16491" s="686" customFormat="1" ht="20.25" customHeight="1"/>
    <row r="16492" s="686" customFormat="1" ht="20.25" customHeight="1"/>
    <row r="16493" s="686" customFormat="1" ht="20.25" customHeight="1"/>
    <row r="16494" s="686" customFormat="1" ht="20.25" customHeight="1"/>
    <row r="16495" s="686" customFormat="1" ht="20.25" customHeight="1"/>
    <row r="16496" s="686" customFormat="1" ht="20.25" customHeight="1"/>
    <row r="16497" s="686" customFormat="1" ht="20.25" customHeight="1"/>
    <row r="16498" s="686" customFormat="1" ht="20.25" customHeight="1"/>
    <row r="16499" s="686" customFormat="1" ht="20.25" customHeight="1"/>
    <row r="16500" s="686" customFormat="1" ht="20.25" customHeight="1"/>
    <row r="16501" s="686" customFormat="1" ht="20.25" customHeight="1"/>
    <row r="16502" s="686" customFormat="1" ht="20.25" customHeight="1"/>
    <row r="16503" s="686" customFormat="1" ht="20.25" customHeight="1"/>
    <row r="16504" s="686" customFormat="1" ht="20.25" customHeight="1"/>
    <row r="16505" s="686" customFormat="1" ht="20.25" customHeight="1"/>
    <row r="16506" s="686" customFormat="1" ht="20.25" customHeight="1"/>
    <row r="16507" s="686" customFormat="1" ht="20.25" customHeight="1"/>
    <row r="16508" s="686" customFormat="1" ht="20.25" customHeight="1"/>
    <row r="16509" s="686" customFormat="1" ht="20.25" customHeight="1"/>
    <row r="16510" s="686" customFormat="1" ht="20.25" customHeight="1"/>
    <row r="16511" s="686" customFormat="1" ht="20.25" customHeight="1"/>
    <row r="16512" s="686" customFormat="1" ht="20.25" customHeight="1"/>
    <row r="16513" s="686" customFormat="1" ht="20.25" customHeight="1"/>
    <row r="16514" s="686" customFormat="1" ht="20.25" customHeight="1"/>
    <row r="16515" s="686" customFormat="1" ht="20.25" customHeight="1"/>
    <row r="16516" s="686" customFormat="1" ht="20.25" customHeight="1"/>
    <row r="16517" s="686" customFormat="1" ht="20.25" customHeight="1"/>
    <row r="16518" s="686" customFormat="1" ht="20.25" customHeight="1"/>
    <row r="16519" s="686" customFormat="1" ht="20.25" customHeight="1"/>
    <row r="16520" s="686" customFormat="1" ht="20.25" customHeight="1"/>
    <row r="16521" s="686" customFormat="1" ht="20.25" customHeight="1"/>
    <row r="16522" s="686" customFormat="1" ht="20.25" customHeight="1"/>
    <row r="16523" s="686" customFormat="1" ht="20.25" customHeight="1"/>
    <row r="16524" s="686" customFormat="1" ht="20.25" customHeight="1"/>
    <row r="16525" s="686" customFormat="1" ht="20.25" customHeight="1"/>
    <row r="16526" s="686" customFormat="1" ht="20.25" customHeight="1"/>
    <row r="16527" s="686" customFormat="1" ht="20.25" customHeight="1"/>
    <row r="16528" s="686" customFormat="1" ht="20.25" customHeight="1"/>
    <row r="16529" s="686" customFormat="1" ht="20.25" customHeight="1"/>
    <row r="16530" s="686" customFormat="1" ht="20.25" customHeight="1"/>
    <row r="16531" s="686" customFormat="1" ht="20.25" customHeight="1"/>
    <row r="16532" s="686" customFormat="1" ht="20.25" customHeight="1"/>
    <row r="16533" s="686" customFormat="1" ht="20.25" customHeight="1"/>
    <row r="16534" s="686" customFormat="1" ht="20.25" customHeight="1"/>
    <row r="16535" s="686" customFormat="1" ht="20.25" customHeight="1"/>
    <row r="16536" s="686" customFormat="1" ht="20.25" customHeight="1"/>
    <row r="16537" s="686" customFormat="1" ht="20.25" customHeight="1"/>
    <row r="16538" s="686" customFormat="1" ht="20.25" customHeight="1"/>
    <row r="16539" s="686" customFormat="1" ht="20.25" customHeight="1"/>
    <row r="16540" s="686" customFormat="1" ht="20.25" customHeight="1"/>
    <row r="16541" s="686" customFormat="1" ht="20.25" customHeight="1"/>
    <row r="16542" s="686" customFormat="1" ht="20.25" customHeight="1"/>
    <row r="16543" s="686" customFormat="1" ht="20.25" customHeight="1"/>
    <row r="16544" s="686" customFormat="1" ht="20.25" customHeight="1"/>
    <row r="16545" s="686" customFormat="1" ht="20.25" customHeight="1"/>
    <row r="16546" s="686" customFormat="1" ht="20.25" customHeight="1"/>
    <row r="16547" s="686" customFormat="1" ht="20.25" customHeight="1"/>
    <row r="16548" s="686" customFormat="1" ht="20.25" customHeight="1"/>
    <row r="16549" s="686" customFormat="1" ht="20.25" customHeight="1"/>
    <row r="16550" s="686" customFormat="1" ht="20.25" customHeight="1"/>
    <row r="16551" s="686" customFormat="1" ht="20.25" customHeight="1"/>
    <row r="16552" s="686" customFormat="1" ht="20.25" customHeight="1"/>
    <row r="16553" s="686" customFormat="1" ht="20.25" customHeight="1"/>
    <row r="16554" s="686" customFormat="1" ht="20.25" customHeight="1"/>
    <row r="16555" s="686" customFormat="1" ht="20.25" customHeight="1"/>
    <row r="16556" s="686" customFormat="1" ht="20.25" customHeight="1"/>
    <row r="16557" s="686" customFormat="1" ht="20.25" customHeight="1"/>
    <row r="16558" s="686" customFormat="1" ht="20.25" customHeight="1"/>
    <row r="16559" s="686" customFormat="1" ht="20.25" customHeight="1"/>
    <row r="16560" s="686" customFormat="1" ht="20.25" customHeight="1"/>
    <row r="16561" s="686" customFormat="1" ht="20.25" customHeight="1"/>
    <row r="16562" s="686" customFormat="1" ht="20.25" customHeight="1"/>
    <row r="16563" s="686" customFormat="1" ht="20.25" customHeight="1"/>
    <row r="16564" s="686" customFormat="1" ht="20.25" customHeight="1"/>
    <row r="16565" s="686" customFormat="1" ht="20.25" customHeight="1"/>
    <row r="16566" s="686" customFormat="1" ht="20.25" customHeight="1"/>
    <row r="16567" s="686" customFormat="1" ht="20.25" customHeight="1"/>
    <row r="16568" s="686" customFormat="1" ht="20.25" customHeight="1"/>
    <row r="16569" s="686" customFormat="1" ht="20.25" customHeight="1"/>
    <row r="16570" s="686" customFormat="1" ht="20.25" customHeight="1"/>
    <row r="16571" s="686" customFormat="1" ht="20.25" customHeight="1"/>
    <row r="16572" s="686" customFormat="1" ht="20.25" customHeight="1"/>
    <row r="16573" s="686" customFormat="1" ht="20.25" customHeight="1"/>
    <row r="16574" s="686" customFormat="1" ht="20.25" customHeight="1"/>
    <row r="16575" s="686" customFormat="1" ht="20.25" customHeight="1"/>
    <row r="16576" s="686" customFormat="1" ht="20.25" customHeight="1"/>
    <row r="16577" s="686" customFormat="1" ht="20.25" customHeight="1"/>
    <row r="16578" s="686" customFormat="1" ht="20.25" customHeight="1"/>
    <row r="16579" s="686" customFormat="1" ht="20.25" customHeight="1"/>
    <row r="16580" s="686" customFormat="1" ht="20.25" customHeight="1"/>
    <row r="16581" s="686" customFormat="1" ht="20.25" customHeight="1"/>
    <row r="16582" s="686" customFormat="1" ht="20.25" customHeight="1"/>
    <row r="16583" s="686" customFormat="1" ht="20.25" customHeight="1"/>
    <row r="16584" s="686" customFormat="1" ht="20.25" customHeight="1"/>
    <row r="16585" s="686" customFormat="1" ht="20.25" customHeight="1"/>
    <row r="16586" s="686" customFormat="1" ht="20.25" customHeight="1"/>
    <row r="16587" s="686" customFormat="1" ht="20.25" customHeight="1"/>
    <row r="16588" s="686" customFormat="1" ht="20.25" customHeight="1"/>
    <row r="16589" s="686" customFormat="1" ht="20.25" customHeight="1"/>
    <row r="16590" s="686" customFormat="1" ht="20.25" customHeight="1"/>
    <row r="16591" s="686" customFormat="1" ht="20.25" customHeight="1"/>
    <row r="16592" s="686" customFormat="1" ht="20.25" customHeight="1"/>
    <row r="16593" s="686" customFormat="1" ht="20.25" customHeight="1"/>
    <row r="16594" s="686" customFormat="1" ht="20.25" customHeight="1"/>
    <row r="16595" s="686" customFormat="1" ht="20.25" customHeight="1"/>
    <row r="16596" s="686" customFormat="1" ht="20.25" customHeight="1"/>
    <row r="16597" s="686" customFormat="1" ht="20.25" customHeight="1"/>
    <row r="16598" s="686" customFormat="1" ht="20.25" customHeight="1"/>
    <row r="16599" s="686" customFormat="1" ht="20.25" customHeight="1"/>
    <row r="16600" s="686" customFormat="1" ht="20.25" customHeight="1"/>
    <row r="16601" s="686" customFormat="1" ht="20.25" customHeight="1"/>
    <row r="16602" s="686" customFormat="1" ht="20.25" customHeight="1"/>
    <row r="16603" s="686" customFormat="1" ht="20.25" customHeight="1"/>
    <row r="16604" s="686" customFormat="1" ht="20.25" customHeight="1"/>
    <row r="16605" s="686" customFormat="1" ht="20.25" customHeight="1"/>
    <row r="16606" s="686" customFormat="1" ht="20.25" customHeight="1"/>
    <row r="16607" s="686" customFormat="1" ht="20.25" customHeight="1"/>
    <row r="16608" s="686" customFormat="1" ht="20.25" customHeight="1"/>
    <row r="16609" s="686" customFormat="1" ht="20.25" customHeight="1"/>
    <row r="16610" s="686" customFormat="1" ht="20.25" customHeight="1"/>
    <row r="16611" s="686" customFormat="1" ht="20.25" customHeight="1"/>
    <row r="16612" s="686" customFormat="1" ht="20.25" customHeight="1"/>
    <row r="16613" s="686" customFormat="1" ht="20.25" customHeight="1"/>
    <row r="16614" s="686" customFormat="1" ht="20.25" customHeight="1"/>
    <row r="16615" s="686" customFormat="1" ht="20.25" customHeight="1"/>
    <row r="16616" s="686" customFormat="1" ht="20.25" customHeight="1"/>
    <row r="16617" s="686" customFormat="1" ht="20.25" customHeight="1"/>
    <row r="16618" s="686" customFormat="1" ht="20.25" customHeight="1"/>
    <row r="16619" s="686" customFormat="1" ht="20.25" customHeight="1"/>
    <row r="16620" s="686" customFormat="1" ht="20.25" customHeight="1"/>
    <row r="16621" s="686" customFormat="1" ht="20.25" customHeight="1"/>
    <row r="16622" s="686" customFormat="1" ht="20.25" customHeight="1"/>
    <row r="16623" s="686" customFormat="1" ht="20.25" customHeight="1"/>
    <row r="16624" s="686" customFormat="1" ht="20.25" customHeight="1"/>
    <row r="16625" s="686" customFormat="1" ht="20.25" customHeight="1"/>
    <row r="16626" s="686" customFormat="1" ht="20.25" customHeight="1"/>
    <row r="16627" s="686" customFormat="1" ht="20.25" customHeight="1"/>
    <row r="16628" s="686" customFormat="1" ht="20.25" customHeight="1"/>
    <row r="16629" s="686" customFormat="1" ht="20.25" customHeight="1"/>
    <row r="16630" s="686" customFormat="1" ht="20.25" customHeight="1"/>
    <row r="16631" s="686" customFormat="1" ht="20.25" customHeight="1"/>
    <row r="16632" s="686" customFormat="1" ht="20.25" customHeight="1"/>
    <row r="16633" s="686" customFormat="1" ht="20.25" customHeight="1"/>
    <row r="16634" s="686" customFormat="1" ht="20.25" customHeight="1"/>
    <row r="16635" s="686" customFormat="1" ht="20.25" customHeight="1"/>
    <row r="16636" s="686" customFormat="1" ht="20.25" customHeight="1"/>
    <row r="16637" s="686" customFormat="1" ht="20.25" customHeight="1"/>
    <row r="16638" s="686" customFormat="1" ht="20.25" customHeight="1"/>
    <row r="16639" s="686" customFormat="1" ht="20.25" customHeight="1"/>
    <row r="16640" s="686" customFormat="1" ht="20.25" customHeight="1"/>
    <row r="16641" s="686" customFormat="1" ht="20.25" customHeight="1"/>
    <row r="16642" s="686" customFormat="1" ht="20.25" customHeight="1"/>
    <row r="16643" s="686" customFormat="1" ht="20.25" customHeight="1"/>
    <row r="16644" s="686" customFormat="1" ht="20.25" customHeight="1"/>
    <row r="16645" s="686" customFormat="1" ht="20.25" customHeight="1"/>
    <row r="16646" s="686" customFormat="1" ht="20.25" customHeight="1"/>
    <row r="16647" s="686" customFormat="1" ht="20.25" customHeight="1"/>
    <row r="16648" s="686" customFormat="1" ht="20.25" customHeight="1"/>
    <row r="16649" s="686" customFormat="1" ht="20.25" customHeight="1"/>
    <row r="16650" s="686" customFormat="1" ht="20.25" customHeight="1"/>
    <row r="16651" s="686" customFormat="1" ht="20.25" customHeight="1"/>
    <row r="16652" s="686" customFormat="1" ht="20.25" customHeight="1"/>
    <row r="16653" s="686" customFormat="1" ht="20.25" customHeight="1"/>
    <row r="16654" s="686" customFormat="1" ht="20.25" customHeight="1"/>
    <row r="16655" s="686" customFormat="1" ht="20.25" customHeight="1"/>
    <row r="16656" s="686" customFormat="1" ht="20.25" customHeight="1"/>
    <row r="16657" s="686" customFormat="1" ht="20.25" customHeight="1"/>
    <row r="16658" s="686" customFormat="1" ht="20.25" customHeight="1"/>
    <row r="16659" s="686" customFormat="1" ht="20.25" customHeight="1"/>
    <row r="16660" s="686" customFormat="1" ht="20.25" customHeight="1"/>
    <row r="16661" s="686" customFormat="1" ht="20.25" customHeight="1"/>
    <row r="16662" s="686" customFormat="1" ht="20.25" customHeight="1"/>
    <row r="16663" s="686" customFormat="1" ht="20.25" customHeight="1"/>
    <row r="16664" s="686" customFormat="1" ht="20.25" customHeight="1"/>
    <row r="16665" s="686" customFormat="1" ht="20.25" customHeight="1"/>
    <row r="16666" s="686" customFormat="1" ht="20.25" customHeight="1"/>
    <row r="16667" s="686" customFormat="1" ht="20.25" customHeight="1"/>
    <row r="16668" s="686" customFormat="1" ht="20.25" customHeight="1"/>
    <row r="16669" s="686" customFormat="1" ht="20.25" customHeight="1"/>
    <row r="16670" s="686" customFormat="1" ht="20.25" customHeight="1"/>
    <row r="16671" s="686" customFormat="1" ht="20.25" customHeight="1"/>
    <row r="16672" s="686" customFormat="1" ht="20.25" customHeight="1"/>
    <row r="16673" s="686" customFormat="1" ht="20.25" customHeight="1"/>
    <row r="16674" s="686" customFormat="1" ht="20.25" customHeight="1"/>
    <row r="16675" s="686" customFormat="1" ht="20.25" customHeight="1"/>
    <row r="16676" s="686" customFormat="1" ht="20.25" customHeight="1"/>
    <row r="16677" s="686" customFormat="1" ht="20.25" customHeight="1"/>
    <row r="16678" s="686" customFormat="1" ht="20.25" customHeight="1"/>
    <row r="16679" s="686" customFormat="1" ht="20.25" customHeight="1"/>
    <row r="16680" s="686" customFormat="1" ht="20.25" customHeight="1"/>
    <row r="16681" s="686" customFormat="1" ht="20.25" customHeight="1"/>
    <row r="16682" s="686" customFormat="1" ht="20.25" customHeight="1"/>
    <row r="16683" s="686" customFormat="1" ht="20.25" customHeight="1"/>
    <row r="16684" s="686" customFormat="1" ht="20.25" customHeight="1"/>
    <row r="16685" s="686" customFormat="1" ht="20.25" customHeight="1"/>
    <row r="16686" s="686" customFormat="1" ht="20.25" customHeight="1"/>
    <row r="16687" s="686" customFormat="1" ht="20.25" customHeight="1"/>
    <row r="16688" s="686" customFormat="1" ht="20.25" customHeight="1"/>
    <row r="16689" s="686" customFormat="1" ht="20.25" customHeight="1"/>
    <row r="16690" s="686" customFormat="1" ht="20.25" customHeight="1"/>
    <row r="16691" s="686" customFormat="1" ht="20.25" customHeight="1"/>
    <row r="16692" s="686" customFormat="1" ht="20.25" customHeight="1"/>
    <row r="16693" s="686" customFormat="1" ht="20.25" customHeight="1"/>
    <row r="16694" s="686" customFormat="1" ht="20.25" customHeight="1"/>
    <row r="16695" s="686" customFormat="1" ht="20.25" customHeight="1"/>
    <row r="16696" s="686" customFormat="1" ht="20.25" customHeight="1"/>
    <row r="16697" s="686" customFormat="1" ht="20.25" customHeight="1"/>
    <row r="16698" s="686" customFormat="1" ht="20.25" customHeight="1"/>
    <row r="16699" s="686" customFormat="1" ht="20.25" customHeight="1"/>
    <row r="16700" s="686" customFormat="1" ht="20.25" customHeight="1"/>
    <row r="16701" s="686" customFormat="1" ht="20.25" customHeight="1"/>
    <row r="16702" s="686" customFormat="1" ht="20.25" customHeight="1"/>
    <row r="16703" s="686" customFormat="1" ht="20.25" customHeight="1"/>
    <row r="16704" s="686" customFormat="1" ht="20.25" customHeight="1"/>
    <row r="16705" s="686" customFormat="1" ht="20.25" customHeight="1"/>
    <row r="16706" s="686" customFormat="1" ht="20.25" customHeight="1"/>
    <row r="16707" s="686" customFormat="1" ht="20.25" customHeight="1"/>
    <row r="16708" s="686" customFormat="1" ht="20.25" customHeight="1"/>
    <row r="16709" s="686" customFormat="1" ht="20.25" customHeight="1"/>
    <row r="16710" s="686" customFormat="1" ht="20.25" customHeight="1"/>
    <row r="16711" s="686" customFormat="1" ht="20.25" customHeight="1"/>
    <row r="16712" s="686" customFormat="1" ht="20.25" customHeight="1"/>
    <row r="16713" s="686" customFormat="1" ht="20.25" customHeight="1"/>
    <row r="16714" s="686" customFormat="1" ht="20.25" customHeight="1"/>
    <row r="16715" s="686" customFormat="1" ht="20.25" customHeight="1"/>
    <row r="16716" s="686" customFormat="1" ht="20.25" customHeight="1"/>
    <row r="16717" s="686" customFormat="1" ht="20.25" customHeight="1"/>
    <row r="16718" s="686" customFormat="1" ht="20.25" customHeight="1"/>
    <row r="16719" s="686" customFormat="1" ht="20.25" customHeight="1"/>
    <row r="16720" s="686" customFormat="1" ht="20.25" customHeight="1"/>
    <row r="16721" s="686" customFormat="1" ht="20.25" customHeight="1"/>
    <row r="16722" s="686" customFormat="1" ht="20.25" customHeight="1"/>
    <row r="16723" s="686" customFormat="1" ht="20.25" customHeight="1"/>
    <row r="16724" s="686" customFormat="1" ht="20.25" customHeight="1"/>
    <row r="16725" s="686" customFormat="1" ht="20.25" customHeight="1"/>
    <row r="16726" s="686" customFormat="1" ht="20.25" customHeight="1"/>
    <row r="16727" s="686" customFormat="1" ht="20.25" customHeight="1"/>
    <row r="16728" s="686" customFormat="1" ht="20.25" customHeight="1"/>
    <row r="16729" s="686" customFormat="1" ht="20.25" customHeight="1"/>
    <row r="16730" s="686" customFormat="1" ht="20.25" customHeight="1"/>
    <row r="16731" s="686" customFormat="1" ht="20.25" customHeight="1"/>
    <row r="16732" s="686" customFormat="1" ht="20.25" customHeight="1"/>
    <row r="16733" s="686" customFormat="1" ht="20.25" customHeight="1"/>
    <row r="16734" s="686" customFormat="1" ht="20.25" customHeight="1"/>
    <row r="16735" s="686" customFormat="1" ht="20.25" customHeight="1"/>
    <row r="16736" s="686" customFormat="1" ht="20.25" customHeight="1"/>
    <row r="16737" s="686" customFormat="1" ht="20.25" customHeight="1"/>
    <row r="16738" s="686" customFormat="1" ht="20.25" customHeight="1"/>
    <row r="16739" s="686" customFormat="1" ht="20.25" customHeight="1"/>
    <row r="16740" s="686" customFormat="1" ht="20.25" customHeight="1"/>
    <row r="16741" s="686" customFormat="1" ht="20.25" customHeight="1"/>
    <row r="16742" s="686" customFormat="1" ht="20.25" customHeight="1"/>
    <row r="16743" s="686" customFormat="1" ht="20.25" customHeight="1"/>
    <row r="16744" s="686" customFormat="1" ht="20.25" customHeight="1"/>
    <row r="16745" s="686" customFormat="1" ht="20.25" customHeight="1"/>
    <row r="16746" s="686" customFormat="1" ht="20.25" customHeight="1"/>
    <row r="16747" s="686" customFormat="1" ht="20.25" customHeight="1"/>
    <row r="16748" s="686" customFormat="1" ht="20.25" customHeight="1"/>
    <row r="16749" s="686" customFormat="1" ht="20.25" customHeight="1"/>
    <row r="16750" s="686" customFormat="1" ht="20.25" customHeight="1"/>
    <row r="16751" s="686" customFormat="1" ht="20.25" customHeight="1"/>
    <row r="16752" s="686" customFormat="1" ht="20.25" customHeight="1"/>
    <row r="16753" s="686" customFormat="1" ht="20.25" customHeight="1"/>
    <row r="16754" s="686" customFormat="1" ht="20.25" customHeight="1"/>
    <row r="16755" s="686" customFormat="1" ht="20.25" customHeight="1"/>
    <row r="16756" s="686" customFormat="1" ht="20.25" customHeight="1"/>
    <row r="16757" s="686" customFormat="1" ht="20.25" customHeight="1"/>
    <row r="16758" s="686" customFormat="1" ht="20.25" customHeight="1"/>
    <row r="16759" s="686" customFormat="1" ht="20.25" customHeight="1"/>
    <row r="16760" s="686" customFormat="1" ht="20.25" customHeight="1"/>
    <row r="16761" s="686" customFormat="1" ht="20.25" customHeight="1"/>
    <row r="16762" s="686" customFormat="1" ht="20.25" customHeight="1"/>
    <row r="16763" s="686" customFormat="1" ht="20.25" customHeight="1"/>
    <row r="16764" s="686" customFormat="1" ht="20.25" customHeight="1"/>
    <row r="16765" s="686" customFormat="1" ht="20.25" customHeight="1"/>
    <row r="16766" s="686" customFormat="1" ht="20.25" customHeight="1"/>
    <row r="16767" s="686" customFormat="1" ht="20.25" customHeight="1"/>
    <row r="16768" s="686" customFormat="1" ht="20.25" customHeight="1"/>
    <row r="16769" s="686" customFormat="1" ht="20.25" customHeight="1"/>
    <row r="16770" s="686" customFormat="1" ht="20.25" customHeight="1"/>
    <row r="16771" s="686" customFormat="1" ht="20.25" customHeight="1"/>
    <row r="16772" s="686" customFormat="1" ht="20.25" customHeight="1"/>
    <row r="16773" s="686" customFormat="1" ht="20.25" customHeight="1"/>
    <row r="16774" s="686" customFormat="1" ht="20.25" customHeight="1"/>
    <row r="16775" s="686" customFormat="1" ht="20.25" customHeight="1"/>
    <row r="16776" s="686" customFormat="1" ht="20.25" customHeight="1"/>
    <row r="16777" s="686" customFormat="1" ht="20.25" customHeight="1"/>
    <row r="16778" s="686" customFormat="1" ht="20.25" customHeight="1"/>
    <row r="16779" s="686" customFormat="1" ht="20.25" customHeight="1"/>
    <row r="16780" s="686" customFormat="1" ht="20.25" customHeight="1"/>
    <row r="16781" s="686" customFormat="1" ht="20.25" customHeight="1"/>
    <row r="16782" s="686" customFormat="1" ht="20.25" customHeight="1"/>
    <row r="16783" s="686" customFormat="1" ht="20.25" customHeight="1"/>
    <row r="16784" s="686" customFormat="1" ht="20.25" customHeight="1"/>
    <row r="16785" s="686" customFormat="1" ht="20.25" customHeight="1"/>
    <row r="16786" s="686" customFormat="1" ht="20.25" customHeight="1"/>
    <row r="16787" s="686" customFormat="1" ht="20.25" customHeight="1"/>
    <row r="16788" s="686" customFormat="1" ht="20.25" customHeight="1"/>
    <row r="16789" s="686" customFormat="1" ht="20.25" customHeight="1"/>
    <row r="16790" s="686" customFormat="1" ht="20.25" customHeight="1"/>
    <row r="16791" s="686" customFormat="1" ht="20.25" customHeight="1"/>
    <row r="16792" s="686" customFormat="1" ht="20.25" customHeight="1"/>
    <row r="16793" s="686" customFormat="1" ht="20.25" customHeight="1"/>
    <row r="16794" s="686" customFormat="1" ht="20.25" customHeight="1"/>
    <row r="16795" s="686" customFormat="1" ht="20.25" customHeight="1"/>
    <row r="16796" s="686" customFormat="1" ht="20.25" customHeight="1"/>
    <row r="16797" s="686" customFormat="1" ht="20.25" customHeight="1"/>
    <row r="16798" s="686" customFormat="1" ht="20.25" customHeight="1"/>
    <row r="16799" s="686" customFormat="1" ht="20.25" customHeight="1"/>
    <row r="16800" s="686" customFormat="1" ht="20.25" customHeight="1"/>
    <row r="16801" s="686" customFormat="1" ht="20.25" customHeight="1"/>
    <row r="16802" s="686" customFormat="1" ht="20.25" customHeight="1"/>
    <row r="16803" s="686" customFormat="1" ht="20.25" customHeight="1"/>
    <row r="16804" s="686" customFormat="1" ht="20.25" customHeight="1"/>
    <row r="16805" s="686" customFormat="1" ht="20.25" customHeight="1"/>
    <row r="16806" s="686" customFormat="1" ht="20.25" customHeight="1"/>
    <row r="16807" s="686" customFormat="1" ht="20.25" customHeight="1"/>
    <row r="16808" s="686" customFormat="1" ht="20.25" customHeight="1"/>
    <row r="16809" s="686" customFormat="1" ht="20.25" customHeight="1"/>
    <row r="16810" s="686" customFormat="1" ht="20.25" customHeight="1"/>
    <row r="16811" s="686" customFormat="1" ht="20.25" customHeight="1"/>
    <row r="16812" s="686" customFormat="1" ht="20.25" customHeight="1"/>
    <row r="16813" s="686" customFormat="1" ht="20.25" customHeight="1"/>
    <row r="16814" s="686" customFormat="1" ht="20.25" customHeight="1"/>
    <row r="16815" s="686" customFormat="1" ht="20.25" customHeight="1"/>
    <row r="16816" s="686" customFormat="1" ht="20.25" customHeight="1"/>
    <row r="16817" s="686" customFormat="1" ht="20.25" customHeight="1"/>
    <row r="16818" s="686" customFormat="1" ht="20.25" customHeight="1"/>
    <row r="16819" s="686" customFormat="1" ht="20.25" customHeight="1"/>
    <row r="16820" s="686" customFormat="1" ht="20.25" customHeight="1"/>
    <row r="16821" s="686" customFormat="1" ht="20.25" customHeight="1"/>
    <row r="16822" s="686" customFormat="1" ht="20.25" customHeight="1"/>
    <row r="16823" s="686" customFormat="1" ht="20.25" customHeight="1"/>
    <row r="16824" s="686" customFormat="1" ht="20.25" customHeight="1"/>
    <row r="16825" s="686" customFormat="1" ht="20.25" customHeight="1"/>
    <row r="16826" s="686" customFormat="1" ht="20.25" customHeight="1"/>
    <row r="16827" s="686" customFormat="1" ht="20.25" customHeight="1"/>
    <row r="16828" s="686" customFormat="1" ht="20.25" customHeight="1"/>
    <row r="16829" s="686" customFormat="1" ht="20.25" customHeight="1"/>
    <row r="16830" s="686" customFormat="1" ht="20.25" customHeight="1"/>
    <row r="16831" s="686" customFormat="1" ht="20.25" customHeight="1"/>
    <row r="16832" s="686" customFormat="1" ht="20.25" customHeight="1"/>
    <row r="16833" s="686" customFormat="1" ht="20.25" customHeight="1"/>
    <row r="16834" s="686" customFormat="1" ht="20.25" customHeight="1"/>
    <row r="16835" s="686" customFormat="1" ht="20.25" customHeight="1"/>
    <row r="16836" s="686" customFormat="1" ht="20.25" customHeight="1"/>
    <row r="16837" s="686" customFormat="1" ht="20.25" customHeight="1"/>
    <row r="16838" s="686" customFormat="1" ht="20.25" customHeight="1"/>
    <row r="16839" s="686" customFormat="1" ht="20.25" customHeight="1"/>
    <row r="16840" s="686" customFormat="1" ht="20.25" customHeight="1"/>
    <row r="16841" s="686" customFormat="1" ht="20.25" customHeight="1"/>
    <row r="16842" s="686" customFormat="1" ht="20.25" customHeight="1"/>
    <row r="16843" s="686" customFormat="1" ht="20.25" customHeight="1"/>
    <row r="16844" s="686" customFormat="1" ht="20.25" customHeight="1"/>
    <row r="16845" s="686" customFormat="1" ht="20.25" customHeight="1"/>
    <row r="16846" s="686" customFormat="1" ht="20.25" customHeight="1"/>
    <row r="16847" s="686" customFormat="1" ht="20.25" customHeight="1"/>
    <row r="16848" s="686" customFormat="1" ht="20.25" customHeight="1"/>
    <row r="16849" s="686" customFormat="1" ht="20.25" customHeight="1"/>
    <row r="16850" s="686" customFormat="1" ht="20.25" customHeight="1"/>
    <row r="16851" s="686" customFormat="1" ht="20.25" customHeight="1"/>
    <row r="16852" s="686" customFormat="1" ht="20.25" customHeight="1"/>
    <row r="16853" s="686" customFormat="1" ht="20.25" customHeight="1"/>
    <row r="16854" s="686" customFormat="1" ht="20.25" customHeight="1"/>
    <row r="16855" s="686" customFormat="1" ht="20.25" customHeight="1"/>
    <row r="16856" s="686" customFormat="1" ht="20.25" customHeight="1"/>
    <row r="16857" s="686" customFormat="1" ht="20.25" customHeight="1"/>
    <row r="16858" s="686" customFormat="1" ht="20.25" customHeight="1"/>
    <row r="16859" s="686" customFormat="1" ht="20.25" customHeight="1"/>
    <row r="16860" s="686" customFormat="1" ht="20.25" customHeight="1"/>
    <row r="16861" s="686" customFormat="1" ht="20.25" customHeight="1"/>
    <row r="16862" s="686" customFormat="1" ht="20.25" customHeight="1"/>
    <row r="16863" s="686" customFormat="1" ht="20.25" customHeight="1"/>
    <row r="16864" s="686" customFormat="1" ht="20.25" customHeight="1"/>
    <row r="16865" s="686" customFormat="1" ht="20.25" customHeight="1"/>
    <row r="16866" s="686" customFormat="1" ht="20.25" customHeight="1"/>
    <row r="16867" s="686" customFormat="1" ht="20.25" customHeight="1"/>
    <row r="16868" s="686" customFormat="1" ht="20.25" customHeight="1"/>
    <row r="16869" s="686" customFormat="1" ht="20.25" customHeight="1"/>
    <row r="16870" s="686" customFormat="1" ht="20.25" customHeight="1"/>
    <row r="16871" s="686" customFormat="1" ht="20.25" customHeight="1"/>
    <row r="16872" s="686" customFormat="1" ht="20.25" customHeight="1"/>
    <row r="16873" s="686" customFormat="1" ht="20.25" customHeight="1"/>
    <row r="16874" s="686" customFormat="1" ht="20.25" customHeight="1"/>
    <row r="16875" s="686" customFormat="1" ht="20.25" customHeight="1"/>
    <row r="16876" s="686" customFormat="1" ht="20.25" customHeight="1"/>
    <row r="16877" s="686" customFormat="1" ht="20.25" customHeight="1"/>
    <row r="16878" s="686" customFormat="1" ht="20.25" customHeight="1"/>
    <row r="16879" s="686" customFormat="1" ht="20.25" customHeight="1"/>
    <row r="16880" s="686" customFormat="1" ht="20.25" customHeight="1"/>
    <row r="16881" s="686" customFormat="1" ht="20.25" customHeight="1"/>
    <row r="16882" s="686" customFormat="1" ht="20.25" customHeight="1"/>
    <row r="16883" s="686" customFormat="1" ht="20.25" customHeight="1"/>
    <row r="16884" s="686" customFormat="1" ht="20.25" customHeight="1"/>
    <row r="16885" s="686" customFormat="1" ht="20.25" customHeight="1"/>
    <row r="16886" s="686" customFormat="1" ht="20.25" customHeight="1"/>
    <row r="16887" s="686" customFormat="1" ht="20.25" customHeight="1"/>
    <row r="16888" s="686" customFormat="1" ht="20.25" customHeight="1"/>
    <row r="16889" s="686" customFormat="1" ht="20.25" customHeight="1"/>
    <row r="16890" s="686" customFormat="1" ht="20.25" customHeight="1"/>
    <row r="16891" s="686" customFormat="1" ht="20.25" customHeight="1"/>
    <row r="16892" s="686" customFormat="1" ht="20.25" customHeight="1"/>
    <row r="16893" s="686" customFormat="1" ht="20.25" customHeight="1"/>
    <row r="16894" s="686" customFormat="1" ht="20.25" customHeight="1"/>
    <row r="16895" s="686" customFormat="1" ht="20.25" customHeight="1"/>
    <row r="16896" s="686" customFormat="1" ht="20.25" customHeight="1"/>
    <row r="16897" s="686" customFormat="1" ht="20.25" customHeight="1"/>
    <row r="16898" s="686" customFormat="1" ht="20.25" customHeight="1"/>
    <row r="16899" s="686" customFormat="1" ht="20.25" customHeight="1"/>
    <row r="16900" s="686" customFormat="1" ht="20.25" customHeight="1"/>
    <row r="16901" s="686" customFormat="1" ht="20.25" customHeight="1"/>
    <row r="16902" s="686" customFormat="1" ht="20.25" customHeight="1"/>
    <row r="16903" s="686" customFormat="1" ht="20.25" customHeight="1"/>
    <row r="16904" s="686" customFormat="1" ht="20.25" customHeight="1"/>
    <row r="16905" s="686" customFormat="1" ht="20.25" customHeight="1"/>
    <row r="16906" s="686" customFormat="1" ht="20.25" customHeight="1"/>
    <row r="16907" s="686" customFormat="1" ht="20.25" customHeight="1"/>
    <row r="16908" s="686" customFormat="1" ht="20.25" customHeight="1"/>
    <row r="16909" s="686" customFormat="1" ht="20.25" customHeight="1"/>
    <row r="16910" s="686" customFormat="1" ht="20.25" customHeight="1"/>
    <row r="16911" s="686" customFormat="1" ht="20.25" customHeight="1"/>
    <row r="16912" s="686" customFormat="1" ht="20.25" customHeight="1"/>
    <row r="16913" s="686" customFormat="1" ht="20.25" customHeight="1"/>
    <row r="16914" s="686" customFormat="1" ht="20.25" customHeight="1"/>
    <row r="16915" s="686" customFormat="1" ht="20.25" customHeight="1"/>
    <row r="16916" s="686" customFormat="1" ht="20.25" customHeight="1"/>
    <row r="16917" s="686" customFormat="1" ht="20.25" customHeight="1"/>
    <row r="16918" s="686" customFormat="1" ht="20.25" customHeight="1"/>
    <row r="16919" s="686" customFormat="1" ht="20.25" customHeight="1"/>
    <row r="16920" s="686" customFormat="1" ht="20.25" customHeight="1"/>
    <row r="16921" s="686" customFormat="1" ht="20.25" customHeight="1"/>
    <row r="16922" s="686" customFormat="1" ht="20.25" customHeight="1"/>
    <row r="16923" s="686" customFormat="1" ht="20.25" customHeight="1"/>
    <row r="16924" s="686" customFormat="1" ht="20.25" customHeight="1"/>
    <row r="16925" s="686" customFormat="1" ht="20.25" customHeight="1"/>
    <row r="16926" s="686" customFormat="1" ht="20.25" customHeight="1"/>
    <row r="16927" s="686" customFormat="1" ht="20.25" customHeight="1"/>
    <row r="16928" s="686" customFormat="1" ht="20.25" customHeight="1"/>
    <row r="16929" s="686" customFormat="1" ht="20.25" customHeight="1"/>
    <row r="16930" s="686" customFormat="1" ht="20.25" customHeight="1"/>
    <row r="16931" s="686" customFormat="1" ht="20.25" customHeight="1"/>
    <row r="16932" s="686" customFormat="1" ht="20.25" customHeight="1"/>
    <row r="16933" s="686" customFormat="1" ht="20.25" customHeight="1"/>
    <row r="16934" s="686" customFormat="1" ht="20.25" customHeight="1"/>
    <row r="16935" s="686" customFormat="1" ht="20.25" customHeight="1"/>
    <row r="16936" s="686" customFormat="1" ht="20.25" customHeight="1"/>
    <row r="16937" s="686" customFormat="1" ht="20.25" customHeight="1"/>
    <row r="16938" s="686" customFormat="1" ht="20.25" customHeight="1"/>
    <row r="16939" s="686" customFormat="1" ht="20.25" customHeight="1"/>
    <row r="16940" s="686" customFormat="1" ht="20.25" customHeight="1"/>
    <row r="16941" s="686" customFormat="1" ht="20.25" customHeight="1"/>
    <row r="16942" s="686" customFormat="1" ht="20.25" customHeight="1"/>
    <row r="16943" s="686" customFormat="1" ht="20.25" customHeight="1"/>
    <row r="16944" s="686" customFormat="1" ht="20.25" customHeight="1"/>
    <row r="16945" s="686" customFormat="1" ht="20.25" customHeight="1"/>
    <row r="16946" s="686" customFormat="1" ht="20.25" customHeight="1"/>
    <row r="16947" s="686" customFormat="1" ht="20.25" customHeight="1"/>
    <row r="16948" s="686" customFormat="1" ht="20.25" customHeight="1"/>
    <row r="16949" s="686" customFormat="1" ht="20.25" customHeight="1"/>
    <row r="16950" s="686" customFormat="1" ht="20.25" customHeight="1"/>
    <row r="16951" s="686" customFormat="1" ht="20.25" customHeight="1"/>
    <row r="16952" s="686" customFormat="1" ht="20.25" customHeight="1"/>
    <row r="16953" s="686" customFormat="1" ht="20.25" customHeight="1"/>
    <row r="16954" s="686" customFormat="1" ht="20.25" customHeight="1"/>
    <row r="16955" s="686" customFormat="1" ht="20.25" customHeight="1"/>
    <row r="16956" s="686" customFormat="1" ht="20.25" customHeight="1"/>
    <row r="16957" s="686" customFormat="1" ht="20.25" customHeight="1"/>
    <row r="16958" s="686" customFormat="1" ht="20.25" customHeight="1"/>
    <row r="16959" s="686" customFormat="1" ht="20.25" customHeight="1"/>
    <row r="16960" s="686" customFormat="1" ht="20.25" customHeight="1"/>
    <row r="16961" s="686" customFormat="1" ht="20.25" customHeight="1"/>
    <row r="16962" s="686" customFormat="1" ht="20.25" customHeight="1"/>
    <row r="16963" s="686" customFormat="1" ht="20.25" customHeight="1"/>
    <row r="16964" s="686" customFormat="1" ht="20.25" customHeight="1"/>
    <row r="16965" s="686" customFormat="1" ht="20.25" customHeight="1"/>
    <row r="16966" s="686" customFormat="1" ht="20.25" customHeight="1"/>
    <row r="16967" s="686" customFormat="1" ht="20.25" customHeight="1"/>
    <row r="16968" s="686" customFormat="1" ht="20.25" customHeight="1"/>
    <row r="16969" s="686" customFormat="1" ht="20.25" customHeight="1"/>
    <row r="16970" s="686" customFormat="1" ht="20.25" customHeight="1"/>
    <row r="16971" s="686" customFormat="1" ht="20.25" customHeight="1"/>
    <row r="16972" s="686" customFormat="1" ht="20.25" customHeight="1"/>
    <row r="16973" s="686" customFormat="1" ht="20.25" customHeight="1"/>
    <row r="16974" s="686" customFormat="1" ht="20.25" customHeight="1"/>
    <row r="16975" s="686" customFormat="1" ht="20.25" customHeight="1"/>
    <row r="16976" s="686" customFormat="1" ht="20.25" customHeight="1"/>
    <row r="16977" s="686" customFormat="1" ht="20.25" customHeight="1"/>
    <row r="16978" s="686" customFormat="1" ht="20.25" customHeight="1"/>
    <row r="16979" s="686" customFormat="1" ht="20.25" customHeight="1"/>
    <row r="16980" s="686" customFormat="1" ht="20.25" customHeight="1"/>
    <row r="16981" s="686" customFormat="1" ht="20.25" customHeight="1"/>
    <row r="16982" s="686" customFormat="1" ht="20.25" customHeight="1"/>
    <row r="16983" s="686" customFormat="1" ht="20.25" customHeight="1"/>
    <row r="16984" s="686" customFormat="1" ht="20.25" customHeight="1"/>
    <row r="16985" s="686" customFormat="1" ht="20.25" customHeight="1"/>
    <row r="16986" s="686" customFormat="1" ht="20.25" customHeight="1"/>
    <row r="16987" s="686" customFormat="1" ht="20.25" customHeight="1"/>
    <row r="16988" s="686" customFormat="1" ht="20.25" customHeight="1"/>
    <row r="16989" s="686" customFormat="1" ht="20.25" customHeight="1"/>
    <row r="16990" s="686" customFormat="1" ht="20.25" customHeight="1"/>
    <row r="16991" s="686" customFormat="1" ht="20.25" customHeight="1"/>
    <row r="16992" s="686" customFormat="1" ht="20.25" customHeight="1"/>
    <row r="16993" s="686" customFormat="1" ht="20.25" customHeight="1"/>
    <row r="16994" s="686" customFormat="1" ht="20.25" customHeight="1"/>
    <row r="16995" s="686" customFormat="1" ht="20.25" customHeight="1"/>
    <row r="16996" s="686" customFormat="1" ht="20.25" customHeight="1"/>
    <row r="16997" s="686" customFormat="1" ht="20.25" customHeight="1"/>
    <row r="16998" s="686" customFormat="1" ht="20.25" customHeight="1"/>
    <row r="16999" s="686" customFormat="1" ht="20.25" customHeight="1"/>
    <row r="17000" s="686" customFormat="1" ht="20.25" customHeight="1"/>
    <row r="17001" s="686" customFormat="1" ht="20.25" customHeight="1"/>
    <row r="17002" s="686" customFormat="1" ht="20.25" customHeight="1"/>
    <row r="17003" s="686" customFormat="1" ht="20.25" customHeight="1"/>
    <row r="17004" s="686" customFormat="1" ht="20.25" customHeight="1"/>
    <row r="17005" s="686" customFormat="1" ht="20.25" customHeight="1"/>
    <row r="17006" s="686" customFormat="1" ht="20.25" customHeight="1"/>
    <row r="17007" s="686" customFormat="1" ht="20.25" customHeight="1"/>
    <row r="17008" s="686" customFormat="1" ht="20.25" customHeight="1"/>
    <row r="17009" s="686" customFormat="1" ht="20.25" customHeight="1"/>
    <row r="17010" s="686" customFormat="1" ht="20.25" customHeight="1"/>
    <row r="17011" s="686" customFormat="1" ht="20.25" customHeight="1"/>
    <row r="17012" s="686" customFormat="1" ht="20.25" customHeight="1"/>
    <row r="17013" s="686" customFormat="1" ht="20.25" customHeight="1"/>
    <row r="17014" s="686" customFormat="1" ht="20.25" customHeight="1"/>
    <row r="17015" s="686" customFormat="1" ht="20.25" customHeight="1"/>
    <row r="17016" s="686" customFormat="1" ht="20.25" customHeight="1"/>
    <row r="17017" s="686" customFormat="1" ht="20.25" customHeight="1"/>
    <row r="17018" s="686" customFormat="1" ht="20.25" customHeight="1"/>
    <row r="17019" s="686" customFormat="1" ht="20.25" customHeight="1"/>
    <row r="17020" s="686" customFormat="1" ht="20.25" customHeight="1"/>
    <row r="17021" s="686" customFormat="1" ht="20.25" customHeight="1"/>
    <row r="17022" s="686" customFormat="1" ht="20.25" customHeight="1"/>
    <row r="17023" s="686" customFormat="1" ht="20.25" customHeight="1"/>
    <row r="17024" s="686" customFormat="1" ht="20.25" customHeight="1"/>
    <row r="17025" s="686" customFormat="1" ht="20.25" customHeight="1"/>
    <row r="17026" s="686" customFormat="1" ht="20.25" customHeight="1"/>
    <row r="17027" s="686" customFormat="1" ht="20.25" customHeight="1"/>
    <row r="17028" s="686" customFormat="1" ht="20.25" customHeight="1"/>
    <row r="17029" s="686" customFormat="1" ht="20.25" customHeight="1"/>
    <row r="17030" s="686" customFormat="1" ht="20.25" customHeight="1"/>
    <row r="17031" s="686" customFormat="1" ht="20.25" customHeight="1"/>
    <row r="17032" s="686" customFormat="1" ht="20.25" customHeight="1"/>
    <row r="17033" s="686" customFormat="1" ht="20.25" customHeight="1"/>
    <row r="17034" s="686" customFormat="1" ht="20.25" customHeight="1"/>
    <row r="17035" s="686" customFormat="1" ht="20.25" customHeight="1"/>
    <row r="17036" s="686" customFormat="1" ht="20.25" customHeight="1"/>
    <row r="17037" s="686" customFormat="1" ht="20.25" customHeight="1"/>
    <row r="17038" s="686" customFormat="1" ht="20.25" customHeight="1"/>
    <row r="17039" s="686" customFormat="1" ht="20.25" customHeight="1"/>
    <row r="17040" s="686" customFormat="1" ht="20.25" customHeight="1"/>
    <row r="17041" s="686" customFormat="1" ht="20.25" customHeight="1"/>
    <row r="17042" s="686" customFormat="1" ht="20.25" customHeight="1"/>
    <row r="17043" s="686" customFormat="1" ht="20.25" customHeight="1"/>
    <row r="17044" s="686" customFormat="1" ht="20.25" customHeight="1"/>
    <row r="17045" s="686" customFormat="1" ht="20.25" customHeight="1"/>
    <row r="17046" s="686" customFormat="1" ht="20.25" customHeight="1"/>
    <row r="17047" s="686" customFormat="1" ht="20.25" customHeight="1"/>
    <row r="17048" s="686" customFormat="1" ht="20.25" customHeight="1"/>
    <row r="17049" s="686" customFormat="1" ht="20.25" customHeight="1"/>
    <row r="17050" s="686" customFormat="1" ht="20.25" customHeight="1"/>
    <row r="17051" s="686" customFormat="1" ht="20.25" customHeight="1"/>
    <row r="17052" s="686" customFormat="1" ht="20.25" customHeight="1"/>
    <row r="17053" s="686" customFormat="1" ht="20.25" customHeight="1"/>
    <row r="17054" s="686" customFormat="1" ht="20.25" customHeight="1"/>
    <row r="17055" s="686" customFormat="1" ht="20.25" customHeight="1"/>
    <row r="17056" s="686" customFormat="1" ht="20.25" customHeight="1"/>
    <row r="17057" s="686" customFormat="1" ht="20.25" customHeight="1"/>
    <row r="17058" s="686" customFormat="1" ht="20.25" customHeight="1"/>
    <row r="17059" s="686" customFormat="1" ht="20.25" customHeight="1"/>
    <row r="17060" s="686" customFormat="1" ht="20.25" customHeight="1"/>
    <row r="17061" s="686" customFormat="1" ht="20.25" customHeight="1"/>
    <row r="17062" s="686" customFormat="1" ht="20.25" customHeight="1"/>
    <row r="17063" s="686" customFormat="1" ht="20.25" customHeight="1"/>
    <row r="17064" s="686" customFormat="1" ht="20.25" customHeight="1"/>
    <row r="17065" s="686" customFormat="1" ht="20.25" customHeight="1"/>
    <row r="17066" s="686" customFormat="1" ht="20.25" customHeight="1"/>
    <row r="17067" s="686" customFormat="1" ht="20.25" customHeight="1"/>
    <row r="17068" s="686" customFormat="1" ht="20.25" customHeight="1"/>
    <row r="17069" s="686" customFormat="1" ht="20.25" customHeight="1"/>
    <row r="17070" s="686" customFormat="1" ht="20.25" customHeight="1"/>
    <row r="17071" s="686" customFormat="1" ht="20.25" customHeight="1"/>
    <row r="17072" s="686" customFormat="1" ht="20.25" customHeight="1"/>
    <row r="17073" s="686" customFormat="1" ht="20.25" customHeight="1"/>
    <row r="17074" s="686" customFormat="1" ht="20.25" customHeight="1"/>
    <row r="17075" s="686" customFormat="1" ht="20.25" customHeight="1"/>
    <row r="17076" s="686" customFormat="1" ht="20.25" customHeight="1"/>
    <row r="17077" s="686" customFormat="1" ht="20.25" customHeight="1"/>
    <row r="17078" s="686" customFormat="1" ht="20.25" customHeight="1"/>
    <row r="17079" s="686" customFormat="1" ht="20.25" customHeight="1"/>
    <row r="17080" s="686" customFormat="1" ht="20.25" customHeight="1"/>
    <row r="17081" s="686" customFormat="1" ht="20.25" customHeight="1"/>
    <row r="17082" s="686" customFormat="1" ht="20.25" customHeight="1"/>
    <row r="17083" s="686" customFormat="1" ht="20.25" customHeight="1"/>
    <row r="17084" s="686" customFormat="1" ht="20.25" customHeight="1"/>
    <row r="17085" s="686" customFormat="1" ht="20.25" customHeight="1"/>
    <row r="17086" s="686" customFormat="1" ht="20.25" customHeight="1"/>
    <row r="17087" s="686" customFormat="1" ht="20.25" customHeight="1"/>
    <row r="17088" s="686" customFormat="1" ht="20.25" customHeight="1"/>
    <row r="17089" s="686" customFormat="1" ht="20.25" customHeight="1"/>
    <row r="17090" s="686" customFormat="1" ht="20.25" customHeight="1"/>
    <row r="17091" s="686" customFormat="1" ht="20.25" customHeight="1"/>
    <row r="17092" s="686" customFormat="1" ht="20.25" customHeight="1"/>
    <row r="17093" s="686" customFormat="1" ht="20.25" customHeight="1"/>
    <row r="17094" s="686" customFormat="1" ht="20.25" customHeight="1"/>
    <row r="17095" s="686" customFormat="1" ht="20.25" customHeight="1"/>
    <row r="17096" s="686" customFormat="1" ht="20.25" customHeight="1"/>
    <row r="17097" s="686" customFormat="1" ht="20.25" customHeight="1"/>
    <row r="17098" s="686" customFormat="1" ht="20.25" customHeight="1"/>
    <row r="17099" s="686" customFormat="1" ht="20.25" customHeight="1"/>
    <row r="17100" s="686" customFormat="1" ht="20.25" customHeight="1"/>
    <row r="17101" s="686" customFormat="1" ht="20.25" customHeight="1"/>
    <row r="17102" s="686" customFormat="1" ht="20.25" customHeight="1"/>
    <row r="17103" s="686" customFormat="1" ht="20.25" customHeight="1"/>
    <row r="17104" s="686" customFormat="1" ht="20.25" customHeight="1"/>
    <row r="17105" s="686" customFormat="1" ht="20.25" customHeight="1"/>
    <row r="17106" s="686" customFormat="1" ht="20.25" customHeight="1"/>
    <row r="17107" s="686" customFormat="1" ht="20.25" customHeight="1"/>
    <row r="17108" s="686" customFormat="1" ht="20.25" customHeight="1"/>
    <row r="17109" s="686" customFormat="1" ht="20.25" customHeight="1"/>
    <row r="17110" s="686" customFormat="1" ht="20.25" customHeight="1"/>
    <row r="17111" s="686" customFormat="1" ht="20.25" customHeight="1"/>
    <row r="17112" s="686" customFormat="1" ht="20.25" customHeight="1"/>
    <row r="17113" s="686" customFormat="1" ht="20.25" customHeight="1"/>
    <row r="17114" s="686" customFormat="1" ht="20.25" customHeight="1"/>
    <row r="17115" s="686" customFormat="1" ht="20.25" customHeight="1"/>
    <row r="17116" s="686" customFormat="1" ht="20.25" customHeight="1"/>
    <row r="17117" s="686" customFormat="1" ht="20.25" customHeight="1"/>
    <row r="17118" s="686" customFormat="1" ht="20.25" customHeight="1"/>
    <row r="17119" s="686" customFormat="1" ht="20.25" customHeight="1"/>
    <row r="17120" s="686" customFormat="1" ht="20.25" customHeight="1"/>
    <row r="17121" s="686" customFormat="1" ht="20.25" customHeight="1"/>
    <row r="17122" s="686" customFormat="1" ht="20.25" customHeight="1"/>
    <row r="17123" s="686" customFormat="1" ht="20.25" customHeight="1"/>
    <row r="17124" s="686" customFormat="1" ht="20.25" customHeight="1"/>
    <row r="17125" s="686" customFormat="1" ht="20.25" customHeight="1"/>
    <row r="17126" s="686" customFormat="1" ht="20.25" customHeight="1"/>
    <row r="17127" s="686" customFormat="1" ht="20.25" customHeight="1"/>
    <row r="17128" s="686" customFormat="1" ht="20.25" customHeight="1"/>
    <row r="17129" s="686" customFormat="1" ht="20.25" customHeight="1"/>
    <row r="17130" s="686" customFormat="1" ht="20.25" customHeight="1"/>
    <row r="17131" s="686" customFormat="1" ht="20.25" customHeight="1"/>
    <row r="17132" s="686" customFormat="1" ht="20.25" customHeight="1"/>
    <row r="17133" s="686" customFormat="1" ht="20.25" customHeight="1"/>
    <row r="17134" s="686" customFormat="1" ht="20.25" customHeight="1"/>
    <row r="17135" s="686" customFormat="1" ht="20.25" customHeight="1"/>
    <row r="17136" s="686" customFormat="1" ht="20.25" customHeight="1"/>
    <row r="17137" s="686" customFormat="1" ht="20.25" customHeight="1"/>
    <row r="17138" s="686" customFormat="1" ht="20.25" customHeight="1"/>
    <row r="17139" s="686" customFormat="1" ht="20.25" customHeight="1"/>
    <row r="17140" s="686" customFormat="1" ht="20.25" customHeight="1"/>
    <row r="17141" s="686" customFormat="1" ht="20.25" customHeight="1"/>
    <row r="17142" s="686" customFormat="1" ht="20.25" customHeight="1"/>
    <row r="17143" s="686" customFormat="1" ht="20.25" customHeight="1"/>
    <row r="17144" s="686" customFormat="1" ht="20.25" customHeight="1"/>
    <row r="17145" s="686" customFormat="1" ht="20.25" customHeight="1"/>
    <row r="17146" s="686" customFormat="1" ht="20.25" customHeight="1"/>
    <row r="17147" s="686" customFormat="1" ht="20.25" customHeight="1"/>
    <row r="17148" s="686" customFormat="1" ht="20.25" customHeight="1"/>
    <row r="17149" s="686" customFormat="1" ht="20.25" customHeight="1"/>
    <row r="17150" s="686" customFormat="1" ht="20.25" customHeight="1"/>
    <row r="17151" s="686" customFormat="1" ht="20.25" customHeight="1"/>
    <row r="17152" s="686" customFormat="1" ht="20.25" customHeight="1"/>
    <row r="17153" s="686" customFormat="1" ht="20.25" customHeight="1"/>
    <row r="17154" s="686" customFormat="1" ht="20.25" customHeight="1"/>
    <row r="17155" s="686" customFormat="1" ht="20.25" customHeight="1"/>
    <row r="17156" s="686" customFormat="1" ht="20.25" customHeight="1"/>
    <row r="17157" s="686" customFormat="1" ht="20.25" customHeight="1"/>
    <row r="17158" s="686" customFormat="1" ht="20.25" customHeight="1"/>
    <row r="17159" s="686" customFormat="1" ht="20.25" customHeight="1"/>
    <row r="17160" s="686" customFormat="1" ht="20.25" customHeight="1"/>
    <row r="17161" s="686" customFormat="1" ht="20.25" customHeight="1"/>
    <row r="17162" s="686" customFormat="1" ht="20.25" customHeight="1"/>
    <row r="17163" s="686" customFormat="1" ht="20.25" customHeight="1"/>
    <row r="17164" s="686" customFormat="1" ht="20.25" customHeight="1"/>
    <row r="17165" s="686" customFormat="1" ht="20.25" customHeight="1"/>
    <row r="17166" s="686" customFormat="1" ht="20.25" customHeight="1"/>
    <row r="17167" s="686" customFormat="1" ht="20.25" customHeight="1"/>
    <row r="17168" s="686" customFormat="1" ht="20.25" customHeight="1"/>
    <row r="17169" s="686" customFormat="1" ht="20.25" customHeight="1"/>
    <row r="17170" s="686" customFormat="1" ht="20.25" customHeight="1"/>
    <row r="17171" s="686" customFormat="1" ht="20.25" customHeight="1"/>
    <row r="17172" s="686" customFormat="1" ht="20.25" customHeight="1"/>
    <row r="17173" s="686" customFormat="1" ht="20.25" customHeight="1"/>
    <row r="17174" s="686" customFormat="1" ht="20.25" customHeight="1"/>
    <row r="17175" s="686" customFormat="1" ht="20.25" customHeight="1"/>
    <row r="17176" s="686" customFormat="1" ht="20.25" customHeight="1"/>
    <row r="17177" s="686" customFormat="1" ht="20.25" customHeight="1"/>
    <row r="17178" s="686" customFormat="1" ht="20.25" customHeight="1"/>
    <row r="17179" s="686" customFormat="1" ht="20.25" customHeight="1"/>
    <row r="17180" s="686" customFormat="1" ht="20.25" customHeight="1"/>
    <row r="17181" s="686" customFormat="1" ht="20.25" customHeight="1"/>
    <row r="17182" s="686" customFormat="1" ht="20.25" customHeight="1"/>
    <row r="17183" s="686" customFormat="1" ht="20.25" customHeight="1"/>
    <row r="17184" s="686" customFormat="1" ht="20.25" customHeight="1"/>
    <row r="17185" s="686" customFormat="1" ht="20.25" customHeight="1"/>
    <row r="17186" s="686" customFormat="1" ht="20.25" customHeight="1"/>
    <row r="17187" s="686" customFormat="1" ht="20.25" customHeight="1"/>
    <row r="17188" s="686" customFormat="1" ht="20.25" customHeight="1"/>
    <row r="17189" s="686" customFormat="1" ht="20.25" customHeight="1"/>
    <row r="17190" s="686" customFormat="1" ht="20.25" customHeight="1"/>
    <row r="17191" s="686" customFormat="1" ht="20.25" customHeight="1"/>
    <row r="17192" s="686" customFormat="1" ht="20.25" customHeight="1"/>
    <row r="17193" s="686" customFormat="1" ht="20.25" customHeight="1"/>
    <row r="17194" s="686" customFormat="1" ht="20.25" customHeight="1"/>
    <row r="17195" s="686" customFormat="1" ht="20.25" customHeight="1"/>
    <row r="17196" s="686" customFormat="1" ht="20.25" customHeight="1"/>
    <row r="17197" s="686" customFormat="1" ht="20.25" customHeight="1"/>
    <row r="17198" s="686" customFormat="1" ht="20.25" customHeight="1"/>
    <row r="17199" s="686" customFormat="1" ht="20.25" customHeight="1"/>
    <row r="17200" s="686" customFormat="1" ht="20.25" customHeight="1"/>
    <row r="17201" s="686" customFormat="1" ht="20.25" customHeight="1"/>
    <row r="17202" s="686" customFormat="1" ht="20.25" customHeight="1"/>
    <row r="17203" s="686" customFormat="1" ht="20.25" customHeight="1"/>
    <row r="17204" s="686" customFormat="1" ht="20.25" customHeight="1"/>
    <row r="17205" s="686" customFormat="1" ht="20.25" customHeight="1"/>
    <row r="17206" s="686" customFormat="1" ht="20.25" customHeight="1"/>
    <row r="17207" s="686" customFormat="1" ht="20.25" customHeight="1"/>
    <row r="17208" s="686" customFormat="1" ht="20.25" customHeight="1"/>
    <row r="17209" s="686" customFormat="1" ht="20.25" customHeight="1"/>
    <row r="17210" s="686" customFormat="1" ht="20.25" customHeight="1"/>
    <row r="17211" s="686" customFormat="1" ht="20.25" customHeight="1"/>
    <row r="17212" s="686" customFormat="1" ht="20.25" customHeight="1"/>
    <row r="17213" s="686" customFormat="1" ht="20.25" customHeight="1"/>
    <row r="17214" s="686" customFormat="1" ht="20.25" customHeight="1"/>
    <row r="17215" s="686" customFormat="1" ht="20.25" customHeight="1"/>
    <row r="17216" s="686" customFormat="1" ht="20.25" customHeight="1"/>
    <row r="17217" s="686" customFormat="1" ht="20.25" customHeight="1"/>
    <row r="17218" s="686" customFormat="1" ht="20.25" customHeight="1"/>
    <row r="17219" s="686" customFormat="1" ht="20.25" customHeight="1"/>
    <row r="17220" s="686" customFormat="1" ht="20.25" customHeight="1"/>
    <row r="17221" s="686" customFormat="1" ht="20.25" customHeight="1"/>
    <row r="17222" s="686" customFormat="1" ht="20.25" customHeight="1"/>
    <row r="17223" s="686" customFormat="1" ht="20.25" customHeight="1"/>
    <row r="17224" s="686" customFormat="1" ht="20.25" customHeight="1"/>
    <row r="17225" s="686" customFormat="1" ht="20.25" customHeight="1"/>
    <row r="17226" s="686" customFormat="1" ht="20.25" customHeight="1"/>
    <row r="17227" s="686" customFormat="1" ht="20.25" customHeight="1"/>
    <row r="17228" s="686" customFormat="1" ht="20.25" customHeight="1"/>
    <row r="17229" s="686" customFormat="1" ht="20.25" customHeight="1"/>
    <row r="17230" s="686" customFormat="1" ht="20.25" customHeight="1"/>
    <row r="17231" s="686" customFormat="1" ht="20.25" customHeight="1"/>
    <row r="17232" s="686" customFormat="1" ht="20.25" customHeight="1"/>
    <row r="17233" s="686" customFormat="1" ht="20.25" customHeight="1"/>
    <row r="17234" s="686" customFormat="1" ht="20.25" customHeight="1"/>
    <row r="17235" s="686" customFormat="1" ht="20.25" customHeight="1"/>
    <row r="17236" s="686" customFormat="1" ht="20.25" customHeight="1"/>
    <row r="17237" s="686" customFormat="1" ht="20.25" customHeight="1"/>
    <row r="17238" s="686" customFormat="1" ht="20.25" customHeight="1"/>
    <row r="17239" s="686" customFormat="1" ht="20.25" customHeight="1"/>
    <row r="17240" s="686" customFormat="1" ht="20.25" customHeight="1"/>
    <row r="17241" s="686" customFormat="1" ht="20.25" customHeight="1"/>
    <row r="17242" s="686" customFormat="1" ht="20.25" customHeight="1"/>
    <row r="17243" s="686" customFormat="1" ht="20.25" customHeight="1"/>
    <row r="17244" s="686" customFormat="1" ht="20.25" customHeight="1"/>
    <row r="17245" s="686" customFormat="1" ht="20.25" customHeight="1"/>
    <row r="17246" s="686" customFormat="1" ht="20.25" customHeight="1"/>
    <row r="17247" s="686" customFormat="1" ht="20.25" customHeight="1"/>
    <row r="17248" s="686" customFormat="1" ht="20.25" customHeight="1"/>
    <row r="17249" s="686" customFormat="1" ht="20.25" customHeight="1"/>
    <row r="17250" s="686" customFormat="1" ht="20.25" customHeight="1"/>
    <row r="17251" s="686" customFormat="1" ht="20.25" customHeight="1"/>
    <row r="17252" s="686" customFormat="1" ht="20.25" customHeight="1"/>
    <row r="17253" s="686" customFormat="1" ht="20.25" customHeight="1"/>
    <row r="17254" s="686" customFormat="1" ht="20.25" customHeight="1"/>
    <row r="17255" s="686" customFormat="1" ht="20.25" customHeight="1"/>
    <row r="17256" s="686" customFormat="1" ht="20.25" customHeight="1"/>
    <row r="17257" s="686" customFormat="1" ht="20.25" customHeight="1"/>
    <row r="17258" s="686" customFormat="1" ht="20.25" customHeight="1"/>
    <row r="17259" s="686" customFormat="1" ht="20.25" customHeight="1"/>
    <row r="17260" s="686" customFormat="1" ht="20.25" customHeight="1"/>
    <row r="17261" s="686" customFormat="1" ht="20.25" customHeight="1"/>
    <row r="17262" s="686" customFormat="1" ht="20.25" customHeight="1"/>
    <row r="17263" s="686" customFormat="1" ht="20.25" customHeight="1"/>
    <row r="17264" s="686" customFormat="1" ht="20.25" customHeight="1"/>
    <row r="17265" s="686" customFormat="1" ht="20.25" customHeight="1"/>
    <row r="17266" s="686" customFormat="1" ht="20.25" customHeight="1"/>
    <row r="17267" s="686" customFormat="1" ht="20.25" customHeight="1"/>
    <row r="17268" s="686" customFormat="1" ht="20.25" customHeight="1"/>
    <row r="17269" s="686" customFormat="1" ht="20.25" customHeight="1"/>
    <row r="17270" s="686" customFormat="1" ht="20.25" customHeight="1"/>
    <row r="17271" s="686" customFormat="1" ht="20.25" customHeight="1"/>
    <row r="17272" s="686" customFormat="1" ht="20.25" customHeight="1"/>
    <row r="17273" s="686" customFormat="1" ht="20.25" customHeight="1"/>
    <row r="17274" s="686" customFormat="1" ht="20.25" customHeight="1"/>
    <row r="17275" s="686" customFormat="1" ht="20.25" customHeight="1"/>
    <row r="17276" s="686" customFormat="1" ht="20.25" customHeight="1"/>
    <row r="17277" s="686" customFormat="1" ht="20.25" customHeight="1"/>
    <row r="17278" s="686" customFormat="1" ht="20.25" customHeight="1"/>
    <row r="17279" s="686" customFormat="1" ht="20.25" customHeight="1"/>
    <row r="17280" s="686" customFormat="1" ht="20.25" customHeight="1"/>
    <row r="17281" s="686" customFormat="1" ht="20.25" customHeight="1"/>
    <row r="17282" s="686" customFormat="1" ht="20.25" customHeight="1"/>
    <row r="17283" s="686" customFormat="1" ht="20.25" customHeight="1"/>
    <row r="17284" s="686" customFormat="1" ht="20.25" customHeight="1"/>
    <row r="17285" s="686" customFormat="1" ht="20.25" customHeight="1"/>
    <row r="17286" s="686" customFormat="1" ht="20.25" customHeight="1"/>
    <row r="17287" s="686" customFormat="1" ht="20.25" customHeight="1"/>
    <row r="17288" s="686" customFormat="1" ht="20.25" customHeight="1"/>
    <row r="17289" s="686" customFormat="1" ht="20.25" customHeight="1"/>
    <row r="17290" s="686" customFormat="1" ht="20.25" customHeight="1"/>
    <row r="17291" s="686" customFormat="1" ht="20.25" customHeight="1"/>
    <row r="17292" s="686" customFormat="1" ht="20.25" customHeight="1"/>
    <row r="17293" s="686" customFormat="1" ht="20.25" customHeight="1"/>
    <row r="17294" s="686" customFormat="1" ht="20.25" customHeight="1"/>
    <row r="17295" s="686" customFormat="1" ht="20.25" customHeight="1"/>
    <row r="17296" s="686" customFormat="1" ht="20.25" customHeight="1"/>
    <row r="17297" s="686" customFormat="1" ht="20.25" customHeight="1"/>
    <row r="17298" s="686" customFormat="1" ht="20.25" customHeight="1"/>
    <row r="17299" s="686" customFormat="1" ht="20.25" customHeight="1"/>
    <row r="17300" s="686" customFormat="1" ht="20.25" customHeight="1"/>
    <row r="17301" s="686" customFormat="1" ht="20.25" customHeight="1"/>
    <row r="17302" s="686" customFormat="1" ht="20.25" customHeight="1"/>
    <row r="17303" s="686" customFormat="1" ht="20.25" customHeight="1"/>
    <row r="17304" s="686" customFormat="1" ht="20.25" customHeight="1"/>
    <row r="17305" s="686" customFormat="1" ht="20.25" customHeight="1"/>
    <row r="17306" s="686" customFormat="1" ht="20.25" customHeight="1"/>
    <row r="17307" s="686" customFormat="1" ht="20.25" customHeight="1"/>
    <row r="17308" s="686" customFormat="1" ht="20.25" customHeight="1"/>
    <row r="17309" s="686" customFormat="1" ht="20.25" customHeight="1"/>
    <row r="17310" s="686" customFormat="1" ht="20.25" customHeight="1"/>
    <row r="17311" s="686" customFormat="1" ht="20.25" customHeight="1"/>
    <row r="17312" s="686" customFormat="1" ht="20.25" customHeight="1"/>
    <row r="17313" s="686" customFormat="1" ht="20.25" customHeight="1"/>
    <row r="17314" s="686" customFormat="1" ht="20.25" customHeight="1"/>
    <row r="17315" s="686" customFormat="1" ht="20.25" customHeight="1"/>
    <row r="17316" s="686" customFormat="1" ht="20.25" customHeight="1"/>
    <row r="17317" s="686" customFormat="1" ht="20.25" customHeight="1"/>
    <row r="17318" s="686" customFormat="1" ht="20.25" customHeight="1"/>
    <row r="17319" s="686" customFormat="1" ht="20.25" customHeight="1"/>
    <row r="17320" s="686" customFormat="1" ht="20.25" customHeight="1"/>
    <row r="17321" s="686" customFormat="1" ht="20.25" customHeight="1"/>
    <row r="17322" s="686" customFormat="1" ht="20.25" customHeight="1"/>
    <row r="17323" s="686" customFormat="1" ht="20.25" customHeight="1"/>
    <row r="17324" s="686" customFormat="1" ht="20.25" customHeight="1"/>
    <row r="17325" s="686" customFormat="1" ht="20.25" customHeight="1"/>
    <row r="17326" s="686" customFormat="1" ht="20.25" customHeight="1"/>
    <row r="17327" s="686" customFormat="1" ht="20.25" customHeight="1"/>
    <row r="17328" s="686" customFormat="1" ht="20.25" customHeight="1"/>
    <row r="17329" s="686" customFormat="1" ht="20.25" customHeight="1"/>
    <row r="17330" s="686" customFormat="1" ht="20.25" customHeight="1"/>
    <row r="17331" s="686" customFormat="1" ht="20.25" customHeight="1"/>
    <row r="17332" s="686" customFormat="1" ht="20.25" customHeight="1"/>
    <row r="17333" s="686" customFormat="1" ht="20.25" customHeight="1"/>
    <row r="17334" s="686" customFormat="1" ht="20.25" customHeight="1"/>
    <row r="17335" s="686" customFormat="1" ht="20.25" customHeight="1"/>
    <row r="17336" s="686" customFormat="1" ht="20.25" customHeight="1"/>
    <row r="17337" s="686" customFormat="1" ht="20.25" customHeight="1"/>
    <row r="17338" s="686" customFormat="1" ht="20.25" customHeight="1"/>
    <row r="17339" s="686" customFormat="1" ht="20.25" customHeight="1"/>
    <row r="17340" s="686" customFormat="1" ht="20.25" customHeight="1"/>
    <row r="17341" s="686" customFormat="1" ht="20.25" customHeight="1"/>
    <row r="17342" s="686" customFormat="1" ht="20.25" customHeight="1"/>
    <row r="17343" s="686" customFormat="1" ht="20.25" customHeight="1"/>
    <row r="17344" s="686" customFormat="1" ht="20.25" customHeight="1"/>
    <row r="17345" s="686" customFormat="1" ht="20.25" customHeight="1"/>
    <row r="17346" s="686" customFormat="1" ht="20.25" customHeight="1"/>
    <row r="17347" s="686" customFormat="1" ht="20.25" customHeight="1"/>
    <row r="17348" s="686" customFormat="1" ht="20.25" customHeight="1"/>
    <row r="17349" s="686" customFormat="1" ht="20.25" customHeight="1"/>
    <row r="17350" s="686" customFormat="1" ht="20.25" customHeight="1"/>
    <row r="17351" s="686" customFormat="1" ht="20.25" customHeight="1"/>
    <row r="17352" s="686" customFormat="1" ht="20.25" customHeight="1"/>
    <row r="17353" s="686" customFormat="1" ht="20.25" customHeight="1"/>
    <row r="17354" s="686" customFormat="1" ht="20.25" customHeight="1"/>
    <row r="17355" s="686" customFormat="1" ht="20.25" customHeight="1"/>
    <row r="17356" s="686" customFormat="1" ht="20.25" customHeight="1"/>
    <row r="17357" s="686" customFormat="1" ht="20.25" customHeight="1"/>
    <row r="17358" s="686" customFormat="1" ht="20.25" customHeight="1"/>
    <row r="17359" s="686" customFormat="1" ht="20.25" customHeight="1"/>
    <row r="17360" s="686" customFormat="1" ht="20.25" customHeight="1"/>
    <row r="17361" s="686" customFormat="1" ht="20.25" customHeight="1"/>
    <row r="17362" s="686" customFormat="1" ht="20.25" customHeight="1"/>
    <row r="17363" s="686" customFormat="1" ht="20.25" customHeight="1"/>
    <row r="17364" s="686" customFormat="1" ht="20.25" customHeight="1"/>
    <row r="17365" s="686" customFormat="1" ht="20.25" customHeight="1"/>
    <row r="17366" s="686" customFormat="1" ht="20.25" customHeight="1"/>
    <row r="17367" s="686" customFormat="1" ht="20.25" customHeight="1"/>
    <row r="17368" s="686" customFormat="1" ht="20.25" customHeight="1"/>
    <row r="17369" s="686" customFormat="1" ht="20.25" customHeight="1"/>
    <row r="17370" s="686" customFormat="1" ht="20.25" customHeight="1"/>
    <row r="17371" s="686" customFormat="1" ht="20.25" customHeight="1"/>
    <row r="17372" s="686" customFormat="1" ht="20.25" customHeight="1"/>
    <row r="17373" s="686" customFormat="1" ht="20.25" customHeight="1"/>
    <row r="17374" s="686" customFormat="1" ht="20.25" customHeight="1"/>
    <row r="17375" s="686" customFormat="1" ht="20.25" customHeight="1"/>
    <row r="17376" s="686" customFormat="1" ht="20.25" customHeight="1"/>
    <row r="17377" s="686" customFormat="1" ht="20.25" customHeight="1"/>
    <row r="17378" s="686" customFormat="1" ht="20.25" customHeight="1"/>
    <row r="17379" s="686" customFormat="1" ht="20.25" customHeight="1"/>
    <row r="17380" s="686" customFormat="1" ht="20.25" customHeight="1"/>
    <row r="17381" s="686" customFormat="1" ht="20.25" customHeight="1"/>
    <row r="17382" s="686" customFormat="1" ht="20.25" customHeight="1"/>
    <row r="17383" s="686" customFormat="1" ht="20.25" customHeight="1"/>
    <row r="17384" s="686" customFormat="1" ht="20.25" customHeight="1"/>
    <row r="17385" s="686" customFormat="1" ht="20.25" customHeight="1"/>
    <row r="17386" s="686" customFormat="1" ht="20.25" customHeight="1"/>
    <row r="17387" s="686" customFormat="1" ht="20.25" customHeight="1"/>
    <row r="17388" s="686" customFormat="1" ht="20.25" customHeight="1"/>
    <row r="17389" s="686" customFormat="1" ht="20.25" customHeight="1"/>
    <row r="17390" s="686" customFormat="1" ht="20.25" customHeight="1"/>
    <row r="17391" s="686" customFormat="1" ht="20.25" customHeight="1"/>
    <row r="17392" s="686" customFormat="1" ht="20.25" customHeight="1"/>
    <row r="17393" s="686" customFormat="1" ht="20.25" customHeight="1"/>
    <row r="17394" s="686" customFormat="1" ht="20.25" customHeight="1"/>
    <row r="17395" s="686" customFormat="1" ht="20.25" customHeight="1"/>
    <row r="17396" s="686" customFormat="1" ht="20.25" customHeight="1"/>
    <row r="17397" s="686" customFormat="1" ht="20.25" customHeight="1"/>
    <row r="17398" s="686" customFormat="1" ht="20.25" customHeight="1"/>
    <row r="17399" s="686" customFormat="1" ht="20.25" customHeight="1"/>
    <row r="17400" s="686" customFormat="1" ht="20.25" customHeight="1"/>
    <row r="17401" s="686" customFormat="1" ht="20.25" customHeight="1"/>
    <row r="17402" s="686" customFormat="1" ht="20.25" customHeight="1"/>
    <row r="17403" s="686" customFormat="1" ht="20.25" customHeight="1"/>
    <row r="17404" s="686" customFormat="1" ht="20.25" customHeight="1"/>
    <row r="17405" s="686" customFormat="1" ht="20.25" customHeight="1"/>
    <row r="17406" s="686" customFormat="1" ht="20.25" customHeight="1"/>
    <row r="17407" s="686" customFormat="1" ht="20.25" customHeight="1"/>
    <row r="17408" s="686" customFormat="1" ht="20.25" customHeight="1"/>
    <row r="17409" s="686" customFormat="1" ht="20.25" customHeight="1"/>
    <row r="17410" s="686" customFormat="1" ht="20.25" customHeight="1"/>
    <row r="17411" s="686" customFormat="1" ht="20.25" customHeight="1"/>
    <row r="17412" s="686" customFormat="1" ht="20.25" customHeight="1"/>
    <row r="17413" s="686" customFormat="1" ht="20.25" customHeight="1"/>
    <row r="17414" s="686" customFormat="1" ht="20.25" customHeight="1"/>
    <row r="17415" s="686" customFormat="1" ht="20.25" customHeight="1"/>
    <row r="17416" s="686" customFormat="1" ht="20.25" customHeight="1"/>
    <row r="17417" s="686" customFormat="1" ht="20.25" customHeight="1"/>
    <row r="17418" s="686" customFormat="1" ht="20.25" customHeight="1"/>
    <row r="17419" s="686" customFormat="1" ht="20.25" customHeight="1"/>
    <row r="17420" s="686" customFormat="1" ht="20.25" customHeight="1"/>
    <row r="17421" s="686" customFormat="1" ht="20.25" customHeight="1"/>
    <row r="17422" s="686" customFormat="1" ht="20.25" customHeight="1"/>
    <row r="17423" s="686" customFormat="1" ht="20.25" customHeight="1"/>
    <row r="17424" s="686" customFormat="1" ht="20.25" customHeight="1"/>
    <row r="17425" s="686" customFormat="1" ht="20.25" customHeight="1"/>
    <row r="17426" s="686" customFormat="1" ht="20.25" customHeight="1"/>
    <row r="17427" s="686" customFormat="1" ht="20.25" customHeight="1"/>
    <row r="17428" s="686" customFormat="1" ht="20.25" customHeight="1"/>
    <row r="17429" s="686" customFormat="1" ht="20.25" customHeight="1"/>
    <row r="17430" s="686" customFormat="1" ht="20.25" customHeight="1"/>
    <row r="17431" s="686" customFormat="1" ht="20.25" customHeight="1"/>
    <row r="17432" s="686" customFormat="1" ht="20.25" customHeight="1"/>
    <row r="17433" s="686" customFormat="1" ht="20.25" customHeight="1"/>
    <row r="17434" s="686" customFormat="1" ht="20.25" customHeight="1"/>
    <row r="17435" s="686" customFormat="1" ht="20.25" customHeight="1"/>
    <row r="17436" s="686" customFormat="1" ht="20.25" customHeight="1"/>
    <row r="17437" s="686" customFormat="1" ht="20.25" customHeight="1"/>
    <row r="17438" s="686" customFormat="1" ht="20.25" customHeight="1"/>
    <row r="17439" s="686" customFormat="1" ht="20.25" customHeight="1"/>
    <row r="17440" s="686" customFormat="1" ht="20.25" customHeight="1"/>
    <row r="17441" s="686" customFormat="1" ht="20.25" customHeight="1"/>
    <row r="17442" s="686" customFormat="1" ht="20.25" customHeight="1"/>
    <row r="17443" s="686" customFormat="1" ht="20.25" customHeight="1"/>
    <row r="17444" s="686" customFormat="1" ht="20.25" customHeight="1"/>
    <row r="17445" s="686" customFormat="1" ht="20.25" customHeight="1"/>
    <row r="17446" s="686" customFormat="1" ht="20.25" customHeight="1"/>
    <row r="17447" s="686" customFormat="1" ht="20.25" customHeight="1"/>
    <row r="17448" s="686" customFormat="1" ht="20.25" customHeight="1"/>
    <row r="17449" s="686" customFormat="1" ht="20.25" customHeight="1"/>
    <row r="17450" s="686" customFormat="1" ht="20.25" customHeight="1"/>
    <row r="17451" s="686" customFormat="1" ht="20.25" customHeight="1"/>
    <row r="17452" s="686" customFormat="1" ht="20.25" customHeight="1"/>
    <row r="17453" s="686" customFormat="1" ht="20.25" customHeight="1"/>
    <row r="17454" s="686" customFormat="1" ht="20.25" customHeight="1"/>
    <row r="17455" s="686" customFormat="1" ht="20.25" customHeight="1"/>
    <row r="17456" s="686" customFormat="1" ht="20.25" customHeight="1"/>
    <row r="17457" s="686" customFormat="1" ht="20.25" customHeight="1"/>
    <row r="17458" s="686" customFormat="1" ht="20.25" customHeight="1"/>
    <row r="17459" s="686" customFormat="1" ht="20.25" customHeight="1"/>
    <row r="17460" s="686" customFormat="1" ht="20.25" customHeight="1"/>
    <row r="17461" s="686" customFormat="1" ht="20.25" customHeight="1"/>
    <row r="17462" s="686" customFormat="1" ht="20.25" customHeight="1"/>
    <row r="17463" s="686" customFormat="1" ht="20.25" customHeight="1"/>
    <row r="17464" s="686" customFormat="1" ht="20.25" customHeight="1"/>
    <row r="17465" s="686" customFormat="1" ht="20.25" customHeight="1"/>
    <row r="17466" s="686" customFormat="1" ht="20.25" customHeight="1"/>
    <row r="17467" s="686" customFormat="1" ht="20.25" customHeight="1"/>
    <row r="17468" s="686" customFormat="1" ht="20.25" customHeight="1"/>
    <row r="17469" s="686" customFormat="1" ht="20.25" customHeight="1"/>
    <row r="17470" s="686" customFormat="1" ht="20.25" customHeight="1"/>
    <row r="17471" s="686" customFormat="1" ht="20.25" customHeight="1"/>
    <row r="17472" s="686" customFormat="1" ht="20.25" customHeight="1"/>
    <row r="17473" s="686" customFormat="1" ht="20.25" customHeight="1"/>
    <row r="17474" s="686" customFormat="1" ht="20.25" customHeight="1"/>
    <row r="17475" s="686" customFormat="1" ht="20.25" customHeight="1"/>
    <row r="17476" s="686" customFormat="1" ht="20.25" customHeight="1"/>
    <row r="17477" s="686" customFormat="1" ht="20.25" customHeight="1"/>
    <row r="17478" s="686" customFormat="1" ht="20.25" customHeight="1"/>
    <row r="17479" s="686" customFormat="1" ht="20.25" customHeight="1"/>
    <row r="17480" s="686" customFormat="1" ht="20.25" customHeight="1"/>
    <row r="17481" s="686" customFormat="1" ht="20.25" customHeight="1"/>
    <row r="17482" s="686" customFormat="1" ht="20.25" customHeight="1"/>
    <row r="17483" s="686" customFormat="1" ht="20.25" customHeight="1"/>
    <row r="17484" s="686" customFormat="1" ht="20.25" customHeight="1"/>
    <row r="17485" s="686" customFormat="1" ht="20.25" customHeight="1"/>
    <row r="17486" s="686" customFormat="1" ht="20.25" customHeight="1"/>
    <row r="17487" s="686" customFormat="1" ht="20.25" customHeight="1"/>
    <row r="17488" s="686" customFormat="1" ht="20.25" customHeight="1"/>
    <row r="17489" s="686" customFormat="1" ht="20.25" customHeight="1"/>
    <row r="17490" s="686" customFormat="1" ht="20.25" customHeight="1"/>
    <row r="17491" s="686" customFormat="1" ht="20.25" customHeight="1"/>
    <row r="17492" s="686" customFormat="1" ht="20.25" customHeight="1"/>
    <row r="17493" s="686" customFormat="1" ht="20.25" customHeight="1"/>
    <row r="17494" s="686" customFormat="1" ht="20.25" customHeight="1"/>
    <row r="17495" s="686" customFormat="1" ht="20.25" customHeight="1"/>
    <row r="17496" s="686" customFormat="1" ht="20.25" customHeight="1"/>
    <row r="17497" s="686" customFormat="1" ht="20.25" customHeight="1"/>
    <row r="17498" s="686" customFormat="1" ht="20.25" customHeight="1"/>
    <row r="17499" s="686" customFormat="1" ht="20.25" customHeight="1"/>
    <row r="17500" s="686" customFormat="1" ht="20.25" customHeight="1"/>
    <row r="17501" s="686" customFormat="1" ht="20.25" customHeight="1"/>
    <row r="17502" s="686" customFormat="1" ht="20.25" customHeight="1"/>
    <row r="17503" s="686" customFormat="1" ht="20.25" customHeight="1"/>
    <row r="17504" s="686" customFormat="1" ht="20.25" customHeight="1"/>
    <row r="17505" s="686" customFormat="1" ht="20.25" customHeight="1"/>
    <row r="17506" s="686" customFormat="1" ht="20.25" customHeight="1"/>
    <row r="17507" s="686" customFormat="1" ht="20.25" customHeight="1"/>
    <row r="17508" s="686" customFormat="1" ht="20.25" customHeight="1"/>
    <row r="17509" s="686" customFormat="1" ht="20.25" customHeight="1"/>
    <row r="17510" s="686" customFormat="1" ht="20.25" customHeight="1"/>
    <row r="17511" s="686" customFormat="1" ht="20.25" customHeight="1"/>
    <row r="17512" s="686" customFormat="1" ht="20.25" customHeight="1"/>
    <row r="17513" s="686" customFormat="1" ht="20.25" customHeight="1"/>
    <row r="17514" s="686" customFormat="1" ht="20.25" customHeight="1"/>
    <row r="17515" s="686" customFormat="1" ht="20.25" customHeight="1"/>
    <row r="17516" s="686" customFormat="1" ht="20.25" customHeight="1"/>
    <row r="17517" s="686" customFormat="1" ht="20.25" customHeight="1"/>
    <row r="17518" s="686" customFormat="1" ht="20.25" customHeight="1"/>
    <row r="17519" s="686" customFormat="1" ht="20.25" customHeight="1"/>
    <row r="17520" s="686" customFormat="1" ht="20.25" customHeight="1"/>
    <row r="17521" s="686" customFormat="1" ht="20.25" customHeight="1"/>
    <row r="17522" s="686" customFormat="1" ht="20.25" customHeight="1"/>
    <row r="17523" s="686" customFormat="1" ht="20.25" customHeight="1"/>
    <row r="17524" s="686" customFormat="1" ht="20.25" customHeight="1"/>
    <row r="17525" s="686" customFormat="1" ht="20.25" customHeight="1"/>
    <row r="17526" s="686" customFormat="1" ht="20.25" customHeight="1"/>
    <row r="17527" s="686" customFormat="1" ht="20.25" customHeight="1"/>
    <row r="17528" s="686" customFormat="1" ht="20.25" customHeight="1"/>
    <row r="17529" s="686" customFormat="1" ht="20.25" customHeight="1"/>
    <row r="17530" s="686" customFormat="1" ht="20.25" customHeight="1"/>
    <row r="17531" s="686" customFormat="1" ht="20.25" customHeight="1"/>
    <row r="17532" s="686" customFormat="1" ht="20.25" customHeight="1"/>
    <row r="17533" s="686" customFormat="1" ht="20.25" customHeight="1"/>
    <row r="17534" s="686" customFormat="1" ht="20.25" customHeight="1"/>
    <row r="17535" s="686" customFormat="1" ht="20.25" customHeight="1"/>
    <row r="17536" s="686" customFormat="1" ht="20.25" customHeight="1"/>
    <row r="17537" s="686" customFormat="1" ht="20.25" customHeight="1"/>
    <row r="17538" s="686" customFormat="1" ht="20.25" customHeight="1"/>
    <row r="17539" s="686" customFormat="1" ht="20.25" customHeight="1"/>
    <row r="17540" s="686" customFormat="1" ht="20.25" customHeight="1"/>
    <row r="17541" s="686" customFormat="1" ht="20.25" customHeight="1"/>
    <row r="17542" s="686" customFormat="1" ht="20.25" customHeight="1"/>
    <row r="17543" s="686" customFormat="1" ht="20.25" customHeight="1"/>
    <row r="17544" s="686" customFormat="1" ht="20.25" customHeight="1"/>
    <row r="17545" s="686" customFormat="1" ht="20.25" customHeight="1"/>
    <row r="17546" s="686" customFormat="1" ht="20.25" customHeight="1"/>
    <row r="17547" s="686" customFormat="1" ht="20.25" customHeight="1"/>
    <row r="17548" s="686" customFormat="1" ht="20.25" customHeight="1"/>
    <row r="17549" s="686" customFormat="1" ht="20.25" customHeight="1"/>
    <row r="17550" s="686" customFormat="1" ht="20.25" customHeight="1"/>
    <row r="17551" s="686" customFormat="1" ht="20.25" customHeight="1"/>
    <row r="17552" s="686" customFormat="1" ht="20.25" customHeight="1"/>
    <row r="17553" s="686" customFormat="1" ht="20.25" customHeight="1"/>
    <row r="17554" s="686" customFormat="1" ht="20.25" customHeight="1"/>
    <row r="17555" s="686" customFormat="1" ht="20.25" customHeight="1"/>
    <row r="17556" s="686" customFormat="1" ht="20.25" customHeight="1"/>
    <row r="17557" s="686" customFormat="1" ht="20.25" customHeight="1"/>
    <row r="17558" s="686" customFormat="1" ht="20.25" customHeight="1"/>
    <row r="17559" s="686" customFormat="1" ht="20.25" customHeight="1"/>
    <row r="17560" s="686" customFormat="1" ht="20.25" customHeight="1"/>
    <row r="17561" s="686" customFormat="1" ht="20.25" customHeight="1"/>
    <row r="17562" s="686" customFormat="1" ht="20.25" customHeight="1"/>
    <row r="17563" s="686" customFormat="1" ht="20.25" customHeight="1"/>
    <row r="17564" s="686" customFormat="1" ht="20.25" customHeight="1"/>
    <row r="17565" s="686" customFormat="1" ht="20.25" customHeight="1"/>
    <row r="17566" s="686" customFormat="1" ht="20.25" customHeight="1"/>
    <row r="17567" s="686" customFormat="1" ht="20.25" customHeight="1"/>
    <row r="17568" s="686" customFormat="1" ht="20.25" customHeight="1"/>
    <row r="17569" s="686" customFormat="1" ht="20.25" customHeight="1"/>
    <row r="17570" s="686" customFormat="1" ht="20.25" customHeight="1"/>
    <row r="17571" s="686" customFormat="1" ht="20.25" customHeight="1"/>
    <row r="17572" s="686" customFormat="1" ht="20.25" customHeight="1"/>
    <row r="17573" s="686" customFormat="1" ht="20.25" customHeight="1"/>
    <row r="17574" s="686" customFormat="1" ht="20.25" customHeight="1"/>
    <row r="17575" s="686" customFormat="1" ht="20.25" customHeight="1"/>
    <row r="17576" s="686" customFormat="1" ht="20.25" customHeight="1"/>
    <row r="17577" s="686" customFormat="1" ht="20.25" customHeight="1"/>
    <row r="17578" s="686" customFormat="1" ht="20.25" customHeight="1"/>
    <row r="17579" s="686" customFormat="1" ht="20.25" customHeight="1"/>
    <row r="17580" s="686" customFormat="1" ht="20.25" customHeight="1"/>
    <row r="17581" s="686" customFormat="1" ht="20.25" customHeight="1"/>
    <row r="17582" s="686" customFormat="1" ht="20.25" customHeight="1"/>
    <row r="17583" s="686" customFormat="1" ht="20.25" customHeight="1"/>
    <row r="17584" s="686" customFormat="1" ht="20.25" customHeight="1"/>
    <row r="17585" s="686" customFormat="1" ht="20.25" customHeight="1"/>
    <row r="17586" s="686" customFormat="1" ht="20.25" customHeight="1"/>
    <row r="17587" s="686" customFormat="1" ht="20.25" customHeight="1"/>
    <row r="17588" s="686" customFormat="1" ht="20.25" customHeight="1"/>
    <row r="17589" s="686" customFormat="1" ht="20.25" customHeight="1"/>
    <row r="17590" s="686" customFormat="1" ht="20.25" customHeight="1"/>
    <row r="17591" s="686" customFormat="1" ht="20.25" customHeight="1"/>
    <row r="17592" s="686" customFormat="1" ht="20.25" customHeight="1"/>
    <row r="17593" s="686" customFormat="1" ht="20.25" customHeight="1"/>
    <row r="17594" s="686" customFormat="1" ht="20.25" customHeight="1"/>
    <row r="17595" s="686" customFormat="1" ht="20.25" customHeight="1"/>
    <row r="17596" s="686" customFormat="1" ht="20.25" customHeight="1"/>
    <row r="17597" s="686" customFormat="1" ht="20.25" customHeight="1"/>
    <row r="17598" s="686" customFormat="1" ht="20.25" customHeight="1"/>
    <row r="17599" s="686" customFormat="1" ht="20.25" customHeight="1"/>
    <row r="17600" s="686" customFormat="1" ht="20.25" customHeight="1"/>
    <row r="17601" s="686" customFormat="1" ht="20.25" customHeight="1"/>
    <row r="17602" s="686" customFormat="1" ht="20.25" customHeight="1"/>
    <row r="17603" s="686" customFormat="1" ht="20.25" customHeight="1"/>
    <row r="17604" s="686" customFormat="1" ht="20.25" customHeight="1"/>
    <row r="17605" s="686" customFormat="1" ht="20.25" customHeight="1"/>
    <row r="17606" s="686" customFormat="1" ht="20.25" customHeight="1"/>
    <row r="17607" s="686" customFormat="1" ht="20.25" customHeight="1"/>
    <row r="17608" s="686" customFormat="1" ht="20.25" customHeight="1"/>
    <row r="17609" s="686" customFormat="1" ht="20.25" customHeight="1"/>
    <row r="17610" s="686" customFormat="1" ht="20.25" customHeight="1"/>
    <row r="17611" s="686" customFormat="1" ht="20.25" customHeight="1"/>
    <row r="17612" s="686" customFormat="1" ht="20.25" customHeight="1"/>
    <row r="17613" s="686" customFormat="1" ht="20.25" customHeight="1"/>
    <row r="17614" s="686" customFormat="1" ht="20.25" customHeight="1"/>
    <row r="17615" s="686" customFormat="1" ht="20.25" customHeight="1"/>
    <row r="17616" s="686" customFormat="1" ht="20.25" customHeight="1"/>
    <row r="17617" s="686" customFormat="1" ht="20.25" customHeight="1"/>
    <row r="17618" s="686" customFormat="1" ht="20.25" customHeight="1"/>
    <row r="17619" s="686" customFormat="1" ht="20.25" customHeight="1"/>
    <row r="17620" s="686" customFormat="1" ht="20.25" customHeight="1"/>
    <row r="17621" s="686" customFormat="1" ht="20.25" customHeight="1"/>
    <row r="17622" s="686" customFormat="1" ht="20.25" customHeight="1"/>
    <row r="17623" s="686" customFormat="1" ht="20.25" customHeight="1"/>
    <row r="17624" s="686" customFormat="1" ht="20.25" customHeight="1"/>
    <row r="17625" s="686" customFormat="1" ht="20.25" customHeight="1"/>
    <row r="17626" s="686" customFormat="1" ht="20.25" customHeight="1"/>
    <row r="17627" s="686" customFormat="1" ht="20.25" customHeight="1"/>
    <row r="17628" s="686" customFormat="1" ht="20.25" customHeight="1"/>
    <row r="17629" s="686" customFormat="1" ht="20.25" customHeight="1"/>
    <row r="17630" s="686" customFormat="1" ht="20.25" customHeight="1"/>
    <row r="17631" s="686" customFormat="1" ht="20.25" customHeight="1"/>
    <row r="17632" s="686" customFormat="1" ht="20.25" customHeight="1"/>
    <row r="17633" s="686" customFormat="1" ht="20.25" customHeight="1"/>
    <row r="17634" s="686" customFormat="1" ht="20.25" customHeight="1"/>
    <row r="17635" s="686" customFormat="1" ht="20.25" customHeight="1"/>
    <row r="17636" s="686" customFormat="1" ht="20.25" customHeight="1"/>
    <row r="17637" s="686" customFormat="1" ht="20.25" customHeight="1"/>
    <row r="17638" s="686" customFormat="1" ht="20.25" customHeight="1"/>
    <row r="17639" s="686" customFormat="1" ht="20.25" customHeight="1"/>
    <row r="17640" s="686" customFormat="1" ht="20.25" customHeight="1"/>
    <row r="17641" s="686" customFormat="1" ht="20.25" customHeight="1"/>
    <row r="17642" s="686" customFormat="1" ht="20.25" customHeight="1"/>
    <row r="17643" s="686" customFormat="1" ht="20.25" customHeight="1"/>
    <row r="17644" s="686" customFormat="1" ht="20.25" customHeight="1"/>
    <row r="17645" s="686" customFormat="1" ht="20.25" customHeight="1"/>
    <row r="17646" s="686" customFormat="1" ht="20.25" customHeight="1"/>
    <row r="17647" s="686" customFormat="1" ht="20.25" customHeight="1"/>
    <row r="17648" s="686" customFormat="1" ht="20.25" customHeight="1"/>
    <row r="17649" s="686" customFormat="1" ht="20.25" customHeight="1"/>
    <row r="17650" s="686" customFormat="1" ht="20.25" customHeight="1"/>
    <row r="17651" s="686" customFormat="1" ht="20.25" customHeight="1"/>
    <row r="17652" s="686" customFormat="1" ht="20.25" customHeight="1"/>
    <row r="17653" s="686" customFormat="1" ht="20.25" customHeight="1"/>
    <row r="17654" s="686" customFormat="1" ht="20.25" customHeight="1"/>
    <row r="17655" s="686" customFormat="1" ht="20.25" customHeight="1"/>
    <row r="17656" s="686" customFormat="1" ht="20.25" customHeight="1"/>
    <row r="17657" s="686" customFormat="1" ht="20.25" customHeight="1"/>
    <row r="17658" s="686" customFormat="1" ht="20.25" customHeight="1"/>
    <row r="17659" s="686" customFormat="1" ht="20.25" customHeight="1"/>
    <row r="17660" s="686" customFormat="1" ht="20.25" customHeight="1"/>
    <row r="17661" s="686" customFormat="1" ht="20.25" customHeight="1"/>
    <row r="17662" s="686" customFormat="1" ht="20.25" customHeight="1"/>
    <row r="17663" s="686" customFormat="1" ht="20.25" customHeight="1"/>
    <row r="17664" s="686" customFormat="1" ht="20.25" customHeight="1"/>
    <row r="17665" s="686" customFormat="1" ht="20.25" customHeight="1"/>
    <row r="17666" s="686" customFormat="1" ht="20.25" customHeight="1"/>
    <row r="17667" s="686" customFormat="1" ht="20.25" customHeight="1"/>
    <row r="17668" s="686" customFormat="1" ht="20.25" customHeight="1"/>
    <row r="17669" s="686" customFormat="1" ht="20.25" customHeight="1"/>
    <row r="17670" s="686" customFormat="1" ht="20.25" customHeight="1"/>
    <row r="17671" s="686" customFormat="1" ht="20.25" customHeight="1"/>
    <row r="17672" s="686" customFormat="1" ht="20.25" customHeight="1"/>
    <row r="17673" s="686" customFormat="1" ht="20.25" customHeight="1"/>
    <row r="17674" s="686" customFormat="1" ht="20.25" customHeight="1"/>
    <row r="17675" s="686" customFormat="1" ht="20.25" customHeight="1"/>
    <row r="17676" s="686" customFormat="1" ht="20.25" customHeight="1"/>
    <row r="17677" s="686" customFormat="1" ht="20.25" customHeight="1"/>
    <row r="17678" s="686" customFormat="1" ht="20.25" customHeight="1"/>
    <row r="17679" s="686" customFormat="1" ht="20.25" customHeight="1"/>
    <row r="17680" s="686" customFormat="1" ht="20.25" customHeight="1"/>
    <row r="17681" s="686" customFormat="1" ht="20.25" customHeight="1"/>
    <row r="17682" s="686" customFormat="1" ht="20.25" customHeight="1"/>
    <row r="17683" s="686" customFormat="1" ht="20.25" customHeight="1"/>
    <row r="17684" s="686" customFormat="1" ht="20.25" customHeight="1"/>
    <row r="17685" s="686" customFormat="1" ht="20.25" customHeight="1"/>
    <row r="17686" s="686" customFormat="1" ht="20.25" customHeight="1"/>
    <row r="17687" s="686" customFormat="1" ht="20.25" customHeight="1"/>
    <row r="17688" s="686" customFormat="1" ht="20.25" customHeight="1"/>
    <row r="17689" s="686" customFormat="1" ht="20.25" customHeight="1"/>
    <row r="17690" s="686" customFormat="1" ht="20.25" customHeight="1"/>
    <row r="17691" s="686" customFormat="1" ht="20.25" customHeight="1"/>
    <row r="17692" s="686" customFormat="1" ht="20.25" customHeight="1"/>
    <row r="17693" s="686" customFormat="1" ht="20.25" customHeight="1"/>
    <row r="17694" s="686" customFormat="1" ht="20.25" customHeight="1"/>
    <row r="17695" s="686" customFormat="1" ht="20.25" customHeight="1"/>
    <row r="17696" s="686" customFormat="1" ht="20.25" customHeight="1"/>
    <row r="17697" s="686" customFormat="1" ht="20.25" customHeight="1"/>
    <row r="17698" s="686" customFormat="1" ht="20.25" customHeight="1"/>
    <row r="17699" s="686" customFormat="1" ht="20.25" customHeight="1"/>
    <row r="17700" s="686" customFormat="1" ht="20.25" customHeight="1"/>
    <row r="17701" s="686" customFormat="1" ht="20.25" customHeight="1"/>
    <row r="17702" s="686" customFormat="1" ht="20.25" customHeight="1"/>
    <row r="17703" s="686" customFormat="1" ht="20.25" customHeight="1"/>
    <row r="17704" s="686" customFormat="1" ht="20.25" customHeight="1"/>
    <row r="17705" s="686" customFormat="1" ht="20.25" customHeight="1"/>
    <row r="17706" s="686" customFormat="1" ht="20.25" customHeight="1"/>
    <row r="17707" s="686" customFormat="1" ht="20.25" customHeight="1"/>
    <row r="17708" s="686" customFormat="1" ht="20.25" customHeight="1"/>
    <row r="17709" s="686" customFormat="1" ht="20.25" customHeight="1"/>
    <row r="17710" s="686" customFormat="1" ht="20.25" customHeight="1"/>
    <row r="17711" s="686" customFormat="1" ht="20.25" customHeight="1"/>
    <row r="17712" s="686" customFormat="1" ht="20.25" customHeight="1"/>
    <row r="17713" s="686" customFormat="1" ht="20.25" customHeight="1"/>
    <row r="17714" s="686" customFormat="1" ht="20.25" customHeight="1"/>
    <row r="17715" s="686" customFormat="1" ht="20.25" customHeight="1"/>
    <row r="17716" s="686" customFormat="1" ht="20.25" customHeight="1"/>
    <row r="17717" s="686" customFormat="1" ht="20.25" customHeight="1"/>
    <row r="17718" s="686" customFormat="1" ht="20.25" customHeight="1"/>
    <row r="17719" s="686" customFormat="1" ht="20.25" customHeight="1"/>
    <row r="17720" s="686" customFormat="1" ht="20.25" customHeight="1"/>
    <row r="17721" s="686" customFormat="1" ht="20.25" customHeight="1"/>
    <row r="17722" s="686" customFormat="1" ht="20.25" customHeight="1"/>
    <row r="17723" s="686" customFormat="1" ht="20.25" customHeight="1"/>
    <row r="17724" s="686" customFormat="1" ht="20.25" customHeight="1"/>
    <row r="17725" s="686" customFormat="1" ht="20.25" customHeight="1"/>
    <row r="17726" s="686" customFormat="1" ht="20.25" customHeight="1"/>
    <row r="17727" s="686" customFormat="1" ht="20.25" customHeight="1"/>
    <row r="17728" s="686" customFormat="1" ht="20.25" customHeight="1"/>
    <row r="17729" s="686" customFormat="1" ht="20.25" customHeight="1"/>
    <row r="17730" s="686" customFormat="1" ht="20.25" customHeight="1"/>
    <row r="17731" s="686" customFormat="1" ht="20.25" customHeight="1"/>
    <row r="17732" s="686" customFormat="1" ht="20.25" customHeight="1"/>
    <row r="17733" s="686" customFormat="1" ht="20.25" customHeight="1"/>
    <row r="17734" s="686" customFormat="1" ht="20.25" customHeight="1"/>
    <row r="17735" s="686" customFormat="1" ht="20.25" customHeight="1"/>
    <row r="17736" s="686" customFormat="1" ht="20.25" customHeight="1"/>
    <row r="17737" s="686" customFormat="1" ht="20.25" customHeight="1"/>
    <row r="17738" s="686" customFormat="1" ht="20.25" customHeight="1"/>
    <row r="17739" s="686" customFormat="1" ht="20.25" customHeight="1"/>
    <row r="17740" s="686" customFormat="1" ht="20.25" customHeight="1"/>
    <row r="17741" s="686" customFormat="1" ht="20.25" customHeight="1"/>
    <row r="17742" s="686" customFormat="1" ht="20.25" customHeight="1"/>
    <row r="17743" s="686" customFormat="1" ht="20.25" customHeight="1"/>
    <row r="17744" s="686" customFormat="1" ht="20.25" customHeight="1"/>
    <row r="17745" s="686" customFormat="1" ht="20.25" customHeight="1"/>
    <row r="17746" s="686" customFormat="1" ht="20.25" customHeight="1"/>
    <row r="17747" s="686" customFormat="1" ht="20.25" customHeight="1"/>
    <row r="17748" s="686" customFormat="1" ht="20.25" customHeight="1"/>
    <row r="17749" s="686" customFormat="1" ht="20.25" customHeight="1"/>
    <row r="17750" s="686" customFormat="1" ht="20.25" customHeight="1"/>
    <row r="17751" s="686" customFormat="1" ht="20.25" customHeight="1"/>
    <row r="17752" s="686" customFormat="1" ht="20.25" customHeight="1"/>
    <row r="17753" s="686" customFormat="1" ht="20.25" customHeight="1"/>
    <row r="17754" s="686" customFormat="1" ht="20.25" customHeight="1"/>
    <row r="17755" s="686" customFormat="1" ht="20.25" customHeight="1"/>
    <row r="17756" s="686" customFormat="1" ht="20.25" customHeight="1"/>
    <row r="17757" s="686" customFormat="1" ht="20.25" customHeight="1"/>
    <row r="17758" s="686" customFormat="1" ht="20.25" customHeight="1"/>
    <row r="17759" s="686" customFormat="1" ht="20.25" customHeight="1"/>
    <row r="17760" s="686" customFormat="1" ht="20.25" customHeight="1"/>
    <row r="17761" s="686" customFormat="1" ht="20.25" customHeight="1"/>
    <row r="17762" s="686" customFormat="1" ht="20.25" customHeight="1"/>
    <row r="17763" s="686" customFormat="1" ht="20.25" customHeight="1"/>
    <row r="17764" s="686" customFormat="1" ht="20.25" customHeight="1"/>
    <row r="17765" s="686" customFormat="1" ht="20.25" customHeight="1"/>
    <row r="17766" s="686" customFormat="1" ht="20.25" customHeight="1"/>
    <row r="17767" s="686" customFormat="1" ht="20.25" customHeight="1"/>
    <row r="17768" s="686" customFormat="1" ht="20.25" customHeight="1"/>
    <row r="17769" s="686" customFormat="1" ht="20.25" customHeight="1"/>
    <row r="17770" s="686" customFormat="1" ht="20.25" customHeight="1"/>
    <row r="17771" s="686" customFormat="1" ht="20.25" customHeight="1"/>
    <row r="17772" s="686" customFormat="1" ht="20.25" customHeight="1"/>
    <row r="17773" s="686" customFormat="1" ht="20.25" customHeight="1"/>
    <row r="17774" s="686" customFormat="1" ht="20.25" customHeight="1"/>
    <row r="17775" s="686" customFormat="1" ht="20.25" customHeight="1"/>
    <row r="17776" s="686" customFormat="1" ht="20.25" customHeight="1"/>
    <row r="17777" s="686" customFormat="1" ht="20.25" customHeight="1"/>
    <row r="17778" s="686" customFormat="1" ht="20.25" customHeight="1"/>
    <row r="17779" s="686" customFormat="1" ht="20.25" customHeight="1"/>
    <row r="17780" s="686" customFormat="1" ht="20.25" customHeight="1"/>
    <row r="17781" s="686" customFormat="1" ht="20.25" customHeight="1"/>
    <row r="17782" s="686" customFormat="1" ht="20.25" customHeight="1"/>
    <row r="17783" s="686" customFormat="1" ht="20.25" customHeight="1"/>
    <row r="17784" s="686" customFormat="1" ht="20.25" customHeight="1"/>
    <row r="17785" s="686" customFormat="1" ht="20.25" customHeight="1"/>
    <row r="17786" s="686" customFormat="1" ht="20.25" customHeight="1"/>
    <row r="17787" s="686" customFormat="1" ht="20.25" customHeight="1"/>
    <row r="17788" s="686" customFormat="1" ht="20.25" customHeight="1"/>
    <row r="17789" s="686" customFormat="1" ht="20.25" customHeight="1"/>
    <row r="17790" s="686" customFormat="1" ht="20.25" customHeight="1"/>
    <row r="17791" s="686" customFormat="1" ht="20.25" customHeight="1"/>
    <row r="17792" s="686" customFormat="1" ht="20.25" customHeight="1"/>
    <row r="17793" s="686" customFormat="1" ht="20.25" customHeight="1"/>
    <row r="17794" s="686" customFormat="1" ht="20.25" customHeight="1"/>
    <row r="17795" s="686" customFormat="1" ht="20.25" customHeight="1"/>
    <row r="17796" s="686" customFormat="1" ht="20.25" customHeight="1"/>
    <row r="17797" s="686" customFormat="1" ht="20.25" customHeight="1"/>
    <row r="17798" s="686" customFormat="1" ht="20.25" customHeight="1"/>
    <row r="17799" s="686" customFormat="1" ht="20.25" customHeight="1"/>
    <row r="17800" s="686" customFormat="1" ht="20.25" customHeight="1"/>
    <row r="17801" s="686" customFormat="1" ht="20.25" customHeight="1"/>
    <row r="17802" s="686" customFormat="1" ht="20.25" customHeight="1"/>
    <row r="17803" s="686" customFormat="1" ht="20.25" customHeight="1"/>
    <row r="17804" s="686" customFormat="1" ht="20.25" customHeight="1"/>
    <row r="17805" s="686" customFormat="1" ht="20.25" customHeight="1"/>
    <row r="17806" s="686" customFormat="1" ht="20.25" customHeight="1"/>
    <row r="17807" s="686" customFormat="1" ht="20.25" customHeight="1"/>
    <row r="17808" s="686" customFormat="1" ht="20.25" customHeight="1"/>
    <row r="17809" s="686" customFormat="1" ht="20.25" customHeight="1"/>
    <row r="17810" s="686" customFormat="1" ht="20.25" customHeight="1"/>
    <row r="17811" s="686" customFormat="1" ht="20.25" customHeight="1"/>
    <row r="17812" s="686" customFormat="1" ht="20.25" customHeight="1"/>
    <row r="17813" s="686" customFormat="1" ht="20.25" customHeight="1"/>
    <row r="17814" s="686" customFormat="1" ht="20.25" customHeight="1"/>
    <row r="17815" s="686" customFormat="1" ht="20.25" customHeight="1"/>
    <row r="17816" s="686" customFormat="1" ht="20.25" customHeight="1"/>
    <row r="17817" s="686" customFormat="1" ht="20.25" customHeight="1"/>
    <row r="17818" s="686" customFormat="1" ht="20.25" customHeight="1"/>
    <row r="17819" s="686" customFormat="1" ht="20.25" customHeight="1"/>
    <row r="17820" s="686" customFormat="1" ht="20.25" customHeight="1"/>
    <row r="17821" s="686" customFormat="1" ht="20.25" customHeight="1"/>
    <row r="17822" s="686" customFormat="1" ht="20.25" customHeight="1"/>
    <row r="17823" s="686" customFormat="1" ht="20.25" customHeight="1"/>
    <row r="17824" s="686" customFormat="1" ht="20.25" customHeight="1"/>
    <row r="17825" s="686" customFormat="1" ht="20.25" customHeight="1"/>
    <row r="17826" s="686" customFormat="1" ht="20.25" customHeight="1"/>
    <row r="17827" s="686" customFormat="1" ht="20.25" customHeight="1"/>
    <row r="17828" s="686" customFormat="1" ht="20.25" customHeight="1"/>
    <row r="17829" s="686" customFormat="1" ht="20.25" customHeight="1"/>
    <row r="17830" s="686" customFormat="1" ht="20.25" customHeight="1"/>
    <row r="17831" s="686" customFormat="1" ht="20.25" customHeight="1"/>
    <row r="17832" s="686" customFormat="1" ht="20.25" customHeight="1"/>
    <row r="17833" s="686" customFormat="1" ht="20.25" customHeight="1"/>
    <row r="17834" s="686" customFormat="1" ht="20.25" customHeight="1"/>
    <row r="17835" s="686" customFormat="1" ht="20.25" customHeight="1"/>
    <row r="17836" s="686" customFormat="1" ht="20.25" customHeight="1"/>
    <row r="17837" s="686" customFormat="1" ht="20.25" customHeight="1"/>
    <row r="17838" s="686" customFormat="1" ht="20.25" customHeight="1"/>
    <row r="17839" s="686" customFormat="1" ht="20.25" customHeight="1"/>
    <row r="17840" s="686" customFormat="1" ht="20.25" customHeight="1"/>
    <row r="17841" s="686" customFormat="1" ht="20.25" customHeight="1"/>
    <row r="17842" s="686" customFormat="1" ht="20.25" customHeight="1"/>
    <row r="17843" s="686" customFormat="1" ht="20.25" customHeight="1"/>
    <row r="17844" s="686" customFormat="1" ht="20.25" customHeight="1"/>
    <row r="17845" s="686" customFormat="1" ht="20.25" customHeight="1"/>
    <row r="17846" s="686" customFormat="1" ht="20.25" customHeight="1"/>
    <row r="17847" s="686" customFormat="1" ht="20.25" customHeight="1"/>
    <row r="17848" s="686" customFormat="1" ht="20.25" customHeight="1"/>
    <row r="17849" s="686" customFormat="1" ht="20.25" customHeight="1"/>
    <row r="17850" s="686" customFormat="1" ht="20.25" customHeight="1"/>
    <row r="17851" s="686" customFormat="1" ht="20.25" customHeight="1"/>
    <row r="17852" s="686" customFormat="1" ht="20.25" customHeight="1"/>
    <row r="17853" s="686" customFormat="1" ht="20.25" customHeight="1"/>
    <row r="17854" s="686" customFormat="1" ht="20.25" customHeight="1"/>
    <row r="17855" s="686" customFormat="1" ht="20.25" customHeight="1"/>
    <row r="17856" s="686" customFormat="1" ht="20.25" customHeight="1"/>
    <row r="17857" s="686" customFormat="1" ht="20.25" customHeight="1"/>
    <row r="17858" s="686" customFormat="1" ht="20.25" customHeight="1"/>
    <row r="17859" s="686" customFormat="1" ht="20.25" customHeight="1"/>
    <row r="17860" s="686" customFormat="1" ht="20.25" customHeight="1"/>
    <row r="17861" s="686" customFormat="1" ht="20.25" customHeight="1"/>
    <row r="17862" s="686" customFormat="1" ht="20.25" customHeight="1"/>
    <row r="17863" s="686" customFormat="1" ht="20.25" customHeight="1"/>
    <row r="17864" s="686" customFormat="1" ht="20.25" customHeight="1"/>
    <row r="17865" s="686" customFormat="1" ht="20.25" customHeight="1"/>
    <row r="17866" s="686" customFormat="1" ht="20.25" customHeight="1"/>
    <row r="17867" s="686" customFormat="1" ht="20.25" customHeight="1"/>
    <row r="17868" s="686" customFormat="1" ht="20.25" customHeight="1"/>
    <row r="17869" s="686" customFormat="1" ht="20.25" customHeight="1"/>
    <row r="17870" s="686" customFormat="1" ht="20.25" customHeight="1"/>
    <row r="17871" s="686" customFormat="1" ht="20.25" customHeight="1"/>
    <row r="17872" s="686" customFormat="1" ht="20.25" customHeight="1"/>
    <row r="17873" s="686" customFormat="1" ht="20.25" customHeight="1"/>
    <row r="17874" s="686" customFormat="1" ht="20.25" customHeight="1"/>
    <row r="17875" s="686" customFormat="1" ht="20.25" customHeight="1"/>
    <row r="17876" s="686" customFormat="1" ht="20.25" customHeight="1"/>
    <row r="17877" s="686" customFormat="1" ht="20.25" customHeight="1"/>
    <row r="17878" s="686" customFormat="1" ht="20.25" customHeight="1"/>
    <row r="17879" s="686" customFormat="1" ht="20.25" customHeight="1"/>
    <row r="17880" s="686" customFormat="1" ht="20.25" customHeight="1"/>
    <row r="17881" s="686" customFormat="1" ht="20.25" customHeight="1"/>
    <row r="17882" s="686" customFormat="1" ht="20.25" customHeight="1"/>
    <row r="17883" s="686" customFormat="1" ht="20.25" customHeight="1"/>
    <row r="17884" s="686" customFormat="1" ht="20.25" customHeight="1"/>
    <row r="17885" s="686" customFormat="1" ht="20.25" customHeight="1"/>
    <row r="17886" s="686" customFormat="1" ht="20.25" customHeight="1"/>
    <row r="17887" s="686" customFormat="1" ht="20.25" customHeight="1"/>
    <row r="17888" s="686" customFormat="1" ht="20.25" customHeight="1"/>
    <row r="17889" s="686" customFormat="1" ht="20.25" customHeight="1"/>
    <row r="17890" s="686" customFormat="1" ht="20.25" customHeight="1"/>
    <row r="17891" s="686" customFormat="1" ht="20.25" customHeight="1"/>
    <row r="17892" s="686" customFormat="1" ht="20.25" customHeight="1"/>
    <row r="17893" s="686" customFormat="1" ht="20.25" customHeight="1"/>
    <row r="17894" s="686" customFormat="1" ht="20.25" customHeight="1"/>
    <row r="17895" s="686" customFormat="1" ht="20.25" customHeight="1"/>
    <row r="17896" s="686" customFormat="1" ht="20.25" customHeight="1"/>
    <row r="17897" s="686" customFormat="1" ht="20.25" customHeight="1"/>
    <row r="17898" s="686" customFormat="1" ht="20.25" customHeight="1"/>
    <row r="17899" s="686" customFormat="1" ht="20.25" customHeight="1"/>
    <row r="17900" s="686" customFormat="1" ht="20.25" customHeight="1"/>
    <row r="17901" s="686" customFormat="1" ht="20.25" customHeight="1"/>
    <row r="17902" s="686" customFormat="1" ht="20.25" customHeight="1"/>
    <row r="17903" s="686" customFormat="1" ht="20.25" customHeight="1"/>
    <row r="17904" s="686" customFormat="1" ht="20.25" customHeight="1"/>
    <row r="17905" s="686" customFormat="1" ht="20.25" customHeight="1"/>
    <row r="17906" s="686" customFormat="1" ht="20.25" customHeight="1"/>
    <row r="17907" s="686" customFormat="1" ht="20.25" customHeight="1"/>
    <row r="17908" s="686" customFormat="1" ht="20.25" customHeight="1"/>
    <row r="17909" s="686" customFormat="1" ht="20.25" customHeight="1"/>
    <row r="17910" s="686" customFormat="1" ht="20.25" customHeight="1"/>
    <row r="17911" s="686" customFormat="1" ht="20.25" customHeight="1"/>
    <row r="17912" s="686" customFormat="1" ht="20.25" customHeight="1"/>
    <row r="17913" s="686" customFormat="1" ht="20.25" customHeight="1"/>
    <row r="17914" s="686" customFormat="1" ht="20.25" customHeight="1"/>
    <row r="17915" s="686" customFormat="1" ht="20.25" customHeight="1"/>
    <row r="17916" s="686" customFormat="1" ht="20.25" customHeight="1"/>
    <row r="17917" s="686" customFormat="1" ht="20.25" customHeight="1"/>
    <row r="17918" s="686" customFormat="1" ht="20.25" customHeight="1"/>
    <row r="17919" s="686" customFormat="1" ht="20.25" customHeight="1"/>
    <row r="17920" s="686" customFormat="1" ht="20.25" customHeight="1"/>
    <row r="17921" s="686" customFormat="1" ht="20.25" customHeight="1"/>
    <row r="17922" s="686" customFormat="1" ht="20.25" customHeight="1"/>
    <row r="17923" s="686" customFormat="1" ht="20.25" customHeight="1"/>
    <row r="17924" s="686" customFormat="1" ht="20.25" customHeight="1"/>
    <row r="17925" s="686" customFormat="1" ht="20.25" customHeight="1"/>
    <row r="17926" s="686" customFormat="1" ht="20.25" customHeight="1"/>
    <row r="17927" s="686" customFormat="1" ht="20.25" customHeight="1"/>
    <row r="17928" s="686" customFormat="1" ht="20.25" customHeight="1"/>
    <row r="17929" s="686" customFormat="1" ht="20.25" customHeight="1"/>
    <row r="17930" s="686" customFormat="1" ht="20.25" customHeight="1"/>
    <row r="17931" s="686" customFormat="1" ht="20.25" customHeight="1"/>
    <row r="17932" s="686" customFormat="1" ht="20.25" customHeight="1"/>
    <row r="17933" s="686" customFormat="1" ht="20.25" customHeight="1"/>
    <row r="17934" s="686" customFormat="1" ht="20.25" customHeight="1"/>
    <row r="17935" s="686" customFormat="1" ht="20.25" customHeight="1"/>
    <row r="17936" s="686" customFormat="1" ht="20.25" customHeight="1"/>
    <row r="17937" s="686" customFormat="1" ht="20.25" customHeight="1"/>
    <row r="17938" s="686" customFormat="1" ht="20.25" customHeight="1"/>
    <row r="17939" s="686" customFormat="1" ht="20.25" customHeight="1"/>
    <row r="17940" s="686" customFormat="1" ht="20.25" customHeight="1"/>
    <row r="17941" s="686" customFormat="1" ht="20.25" customHeight="1"/>
    <row r="17942" s="686" customFormat="1" ht="20.25" customHeight="1"/>
    <row r="17943" s="686" customFormat="1" ht="20.25" customHeight="1"/>
    <row r="17944" s="686" customFormat="1" ht="20.25" customHeight="1"/>
    <row r="17945" s="686" customFormat="1" ht="20.25" customHeight="1"/>
    <row r="17946" s="686" customFormat="1" ht="20.25" customHeight="1"/>
    <row r="17947" s="686" customFormat="1" ht="20.25" customHeight="1"/>
    <row r="17948" s="686" customFormat="1" ht="20.25" customHeight="1"/>
    <row r="17949" s="686" customFormat="1" ht="20.25" customHeight="1"/>
    <row r="17950" s="686" customFormat="1" ht="20.25" customHeight="1"/>
    <row r="17951" s="686" customFormat="1" ht="20.25" customHeight="1"/>
    <row r="17952" s="686" customFormat="1" ht="20.25" customHeight="1"/>
    <row r="17953" s="686" customFormat="1" ht="20.25" customHeight="1"/>
    <row r="17954" s="686" customFormat="1" ht="20.25" customHeight="1"/>
    <row r="17955" s="686" customFormat="1" ht="20.25" customHeight="1"/>
    <row r="17956" s="686" customFormat="1" ht="20.25" customHeight="1"/>
    <row r="17957" s="686" customFormat="1" ht="20.25" customHeight="1"/>
    <row r="17958" s="686" customFormat="1" ht="20.25" customHeight="1"/>
    <row r="17959" s="686" customFormat="1" ht="20.25" customHeight="1"/>
    <row r="17960" s="686" customFormat="1" ht="20.25" customHeight="1"/>
    <row r="17961" s="686" customFormat="1" ht="20.25" customHeight="1"/>
    <row r="17962" s="686" customFormat="1" ht="20.25" customHeight="1"/>
    <row r="17963" s="686" customFormat="1" ht="20.25" customHeight="1"/>
    <row r="17964" s="686" customFormat="1" ht="20.25" customHeight="1"/>
    <row r="17965" s="686" customFormat="1" ht="20.25" customHeight="1"/>
    <row r="17966" s="686" customFormat="1" ht="20.25" customHeight="1"/>
    <row r="17967" s="686" customFormat="1" ht="20.25" customHeight="1"/>
    <row r="17968" s="686" customFormat="1" ht="20.25" customHeight="1"/>
    <row r="17969" s="686" customFormat="1" ht="20.25" customHeight="1"/>
    <row r="17970" s="686" customFormat="1" ht="20.25" customHeight="1"/>
    <row r="17971" s="686" customFormat="1" ht="20.25" customHeight="1"/>
    <row r="17972" s="686" customFormat="1" ht="20.25" customHeight="1"/>
    <row r="17973" s="686" customFormat="1" ht="20.25" customHeight="1"/>
    <row r="17974" s="686" customFormat="1" ht="20.25" customHeight="1"/>
    <row r="17975" s="686" customFormat="1" ht="20.25" customHeight="1"/>
    <row r="17976" s="686" customFormat="1" ht="20.25" customHeight="1"/>
    <row r="17977" s="686" customFormat="1" ht="20.25" customHeight="1"/>
    <row r="17978" s="686" customFormat="1" ht="20.25" customHeight="1"/>
    <row r="17979" s="686" customFormat="1" ht="20.25" customHeight="1"/>
    <row r="17980" s="686" customFormat="1" ht="20.25" customHeight="1"/>
    <row r="17981" s="686" customFormat="1" ht="20.25" customHeight="1"/>
    <row r="17982" s="686" customFormat="1" ht="20.25" customHeight="1"/>
    <row r="17983" s="686" customFormat="1" ht="20.25" customHeight="1"/>
    <row r="17984" s="686" customFormat="1" ht="20.25" customHeight="1"/>
    <row r="17985" s="686" customFormat="1" ht="20.25" customHeight="1"/>
    <row r="17986" s="686" customFormat="1" ht="20.25" customHeight="1"/>
    <row r="17987" s="686" customFormat="1" ht="20.25" customHeight="1"/>
    <row r="17988" s="686" customFormat="1" ht="20.25" customHeight="1"/>
    <row r="17989" s="686" customFormat="1" ht="20.25" customHeight="1"/>
    <row r="17990" s="686" customFormat="1" ht="20.25" customHeight="1"/>
    <row r="17991" s="686" customFormat="1" ht="20.25" customHeight="1"/>
    <row r="17992" s="686" customFormat="1" ht="20.25" customHeight="1"/>
    <row r="17993" s="686" customFormat="1" ht="20.25" customHeight="1"/>
    <row r="17994" s="686" customFormat="1" ht="20.25" customHeight="1"/>
    <row r="17995" s="686" customFormat="1" ht="20.25" customHeight="1"/>
    <row r="17996" s="686" customFormat="1" ht="20.25" customHeight="1"/>
    <row r="17997" s="686" customFormat="1" ht="20.25" customHeight="1"/>
    <row r="17998" s="686" customFormat="1" ht="20.25" customHeight="1"/>
    <row r="17999" s="686" customFormat="1" ht="20.25" customHeight="1"/>
    <row r="18000" s="686" customFormat="1" ht="20.25" customHeight="1"/>
    <row r="18001" s="686" customFormat="1" ht="20.25" customHeight="1"/>
    <row r="18002" s="686" customFormat="1" ht="20.25" customHeight="1"/>
    <row r="18003" s="686" customFormat="1" ht="20.25" customHeight="1"/>
    <row r="18004" s="686" customFormat="1" ht="20.25" customHeight="1"/>
    <row r="18005" s="686" customFormat="1" ht="20.25" customHeight="1"/>
    <row r="18006" s="686" customFormat="1" ht="20.25" customHeight="1"/>
    <row r="18007" s="686" customFormat="1" ht="20.25" customHeight="1"/>
    <row r="18008" s="686" customFormat="1" ht="20.25" customHeight="1"/>
    <row r="18009" s="686" customFormat="1" ht="20.25" customHeight="1"/>
    <row r="18010" s="686" customFormat="1" ht="20.25" customHeight="1"/>
    <row r="18011" s="686" customFormat="1" ht="20.25" customHeight="1"/>
    <row r="18012" s="686" customFormat="1" ht="20.25" customHeight="1"/>
    <row r="18013" s="686" customFormat="1" ht="20.25" customHeight="1"/>
    <row r="18014" s="686" customFormat="1" ht="20.25" customHeight="1"/>
    <row r="18015" s="686" customFormat="1" ht="20.25" customHeight="1"/>
    <row r="18016" s="686" customFormat="1" ht="20.25" customHeight="1"/>
    <row r="18017" s="686" customFormat="1" ht="20.25" customHeight="1"/>
    <row r="18018" s="686" customFormat="1" ht="20.25" customHeight="1"/>
    <row r="18019" s="686" customFormat="1" ht="20.25" customHeight="1"/>
    <row r="18020" s="686" customFormat="1" ht="20.25" customHeight="1"/>
    <row r="18021" s="686" customFormat="1" ht="20.25" customHeight="1"/>
    <row r="18022" s="686" customFormat="1" ht="20.25" customHeight="1"/>
    <row r="18023" s="686" customFormat="1" ht="20.25" customHeight="1"/>
    <row r="18024" s="686" customFormat="1" ht="20.25" customHeight="1"/>
    <row r="18025" s="686" customFormat="1" ht="20.25" customHeight="1"/>
    <row r="18026" s="686" customFormat="1" ht="20.25" customHeight="1"/>
    <row r="18027" s="686" customFormat="1" ht="20.25" customHeight="1"/>
    <row r="18028" s="686" customFormat="1" ht="20.25" customHeight="1"/>
    <row r="18029" s="686" customFormat="1" ht="20.25" customHeight="1"/>
    <row r="18030" s="686" customFormat="1" ht="20.25" customHeight="1"/>
    <row r="18031" s="686" customFormat="1" ht="20.25" customHeight="1"/>
    <row r="18032" s="686" customFormat="1" ht="20.25" customHeight="1"/>
    <row r="18033" s="686" customFormat="1" ht="20.25" customHeight="1"/>
    <row r="18034" s="686" customFormat="1" ht="20.25" customHeight="1"/>
    <row r="18035" s="686" customFormat="1" ht="20.25" customHeight="1"/>
    <row r="18036" s="686" customFormat="1" ht="20.25" customHeight="1"/>
    <row r="18037" s="686" customFormat="1" ht="20.25" customHeight="1"/>
    <row r="18038" s="686" customFormat="1" ht="20.25" customHeight="1"/>
    <row r="18039" s="686" customFormat="1" ht="20.25" customHeight="1"/>
    <row r="18040" s="686" customFormat="1" ht="20.25" customHeight="1"/>
    <row r="18041" s="686" customFormat="1" ht="20.25" customHeight="1"/>
    <row r="18042" s="686" customFormat="1" ht="20.25" customHeight="1"/>
    <row r="18043" s="686" customFormat="1" ht="20.25" customHeight="1"/>
    <row r="18044" s="686" customFormat="1" ht="20.25" customHeight="1"/>
    <row r="18045" s="686" customFormat="1" ht="20.25" customHeight="1"/>
    <row r="18046" s="686" customFormat="1" ht="20.25" customHeight="1"/>
    <row r="18047" s="686" customFormat="1" ht="20.25" customHeight="1"/>
    <row r="18048" s="686" customFormat="1" ht="20.25" customHeight="1"/>
    <row r="18049" s="686" customFormat="1" ht="20.25" customHeight="1"/>
    <row r="18050" s="686" customFormat="1" ht="20.25" customHeight="1"/>
    <row r="18051" s="686" customFormat="1" ht="20.25" customHeight="1"/>
    <row r="18052" s="686" customFormat="1" ht="20.25" customHeight="1"/>
    <row r="18053" s="686" customFormat="1" ht="20.25" customHeight="1"/>
    <row r="18054" s="686" customFormat="1" ht="20.25" customHeight="1"/>
    <row r="18055" s="686" customFormat="1" ht="20.25" customHeight="1"/>
    <row r="18056" s="686" customFormat="1" ht="20.25" customHeight="1"/>
    <row r="18057" s="686" customFormat="1" ht="20.25" customHeight="1"/>
    <row r="18058" s="686" customFormat="1" ht="20.25" customHeight="1"/>
    <row r="18059" s="686" customFormat="1" ht="20.25" customHeight="1"/>
    <row r="18060" s="686" customFormat="1" ht="20.25" customHeight="1"/>
    <row r="18061" s="686" customFormat="1" ht="20.25" customHeight="1"/>
    <row r="18062" s="686" customFormat="1" ht="20.25" customHeight="1"/>
    <row r="18063" s="686" customFormat="1" ht="20.25" customHeight="1"/>
    <row r="18064" s="686" customFormat="1" ht="20.25" customHeight="1"/>
    <row r="18065" s="686" customFormat="1" ht="20.25" customHeight="1"/>
    <row r="18066" s="686" customFormat="1" ht="20.25" customHeight="1"/>
    <row r="18067" s="686" customFormat="1" ht="20.25" customHeight="1"/>
    <row r="18068" s="686" customFormat="1" ht="20.25" customHeight="1"/>
    <row r="18069" s="686" customFormat="1" ht="20.25" customHeight="1"/>
    <row r="18070" s="686" customFormat="1" ht="20.25" customHeight="1"/>
    <row r="18071" s="686" customFormat="1" ht="20.25" customHeight="1"/>
    <row r="18072" s="686" customFormat="1" ht="20.25" customHeight="1"/>
    <row r="18073" s="686" customFormat="1" ht="20.25" customHeight="1"/>
    <row r="18074" s="686" customFormat="1" ht="20.25" customHeight="1"/>
    <row r="18075" s="686" customFormat="1" ht="20.25" customHeight="1"/>
    <row r="18076" s="686" customFormat="1" ht="20.25" customHeight="1"/>
    <row r="18077" s="686" customFormat="1" ht="20.25" customHeight="1"/>
    <row r="18078" s="686" customFormat="1" ht="20.25" customHeight="1"/>
    <row r="18079" s="686" customFormat="1" ht="20.25" customHeight="1"/>
    <row r="18080" s="686" customFormat="1" ht="20.25" customHeight="1"/>
    <row r="18081" s="686" customFormat="1" ht="20.25" customHeight="1"/>
    <row r="18082" s="686" customFormat="1" ht="20.25" customHeight="1"/>
    <row r="18083" s="686" customFormat="1" ht="20.25" customHeight="1"/>
    <row r="18084" s="686" customFormat="1" ht="20.25" customHeight="1"/>
    <row r="18085" s="686" customFormat="1" ht="20.25" customHeight="1"/>
    <row r="18086" s="686" customFormat="1" ht="20.25" customHeight="1"/>
    <row r="18087" s="686" customFormat="1" ht="20.25" customHeight="1"/>
    <row r="18088" s="686" customFormat="1" ht="20.25" customHeight="1"/>
    <row r="18089" s="686" customFormat="1" ht="20.25" customHeight="1"/>
    <row r="18090" s="686" customFormat="1" ht="20.25" customHeight="1"/>
    <row r="18091" s="686" customFormat="1" ht="20.25" customHeight="1"/>
    <row r="18092" s="686" customFormat="1" ht="20.25" customHeight="1"/>
    <row r="18093" s="686" customFormat="1" ht="20.25" customHeight="1"/>
    <row r="18094" s="686" customFormat="1" ht="20.25" customHeight="1"/>
    <row r="18095" s="686" customFormat="1" ht="20.25" customHeight="1"/>
    <row r="18096" s="686" customFormat="1" ht="20.25" customHeight="1"/>
    <row r="18097" s="686" customFormat="1" ht="20.25" customHeight="1"/>
    <row r="18098" s="686" customFormat="1" ht="20.25" customHeight="1"/>
    <row r="18099" s="686" customFormat="1" ht="20.25" customHeight="1"/>
    <row r="18100" s="686" customFormat="1" ht="20.25" customHeight="1"/>
    <row r="18101" s="686" customFormat="1" ht="20.25" customHeight="1"/>
    <row r="18102" s="686" customFormat="1" ht="20.25" customHeight="1"/>
    <row r="18103" s="686" customFormat="1" ht="20.25" customHeight="1"/>
    <row r="18104" s="686" customFormat="1" ht="20.25" customHeight="1"/>
    <row r="18105" s="686" customFormat="1" ht="20.25" customHeight="1"/>
    <row r="18106" s="686" customFormat="1" ht="20.25" customHeight="1"/>
    <row r="18107" s="686" customFormat="1" ht="20.25" customHeight="1"/>
    <row r="18108" s="686" customFormat="1" ht="20.25" customHeight="1"/>
    <row r="18109" s="686" customFormat="1" ht="20.25" customHeight="1"/>
    <row r="18110" s="686" customFormat="1" ht="20.25" customHeight="1"/>
    <row r="18111" s="686" customFormat="1" ht="20.25" customHeight="1"/>
    <row r="18112" s="686" customFormat="1" ht="20.25" customHeight="1"/>
    <row r="18113" s="686" customFormat="1" ht="20.25" customHeight="1"/>
    <row r="18114" s="686" customFormat="1" ht="20.25" customHeight="1"/>
    <row r="18115" s="686" customFormat="1" ht="20.25" customHeight="1"/>
    <row r="18116" s="686" customFormat="1" ht="20.25" customHeight="1"/>
    <row r="18117" s="686" customFormat="1" ht="20.25" customHeight="1"/>
    <row r="18118" s="686" customFormat="1" ht="20.25" customHeight="1"/>
    <row r="18119" s="686" customFormat="1" ht="20.25" customHeight="1"/>
    <row r="18120" s="686" customFormat="1" ht="20.25" customHeight="1"/>
    <row r="18121" s="686" customFormat="1" ht="20.25" customHeight="1"/>
    <row r="18122" s="686" customFormat="1" ht="20.25" customHeight="1"/>
    <row r="18123" s="686" customFormat="1" ht="20.25" customHeight="1"/>
    <row r="18124" s="686" customFormat="1" ht="20.25" customHeight="1"/>
    <row r="18125" s="686" customFormat="1" ht="20.25" customHeight="1"/>
    <row r="18126" s="686" customFormat="1" ht="20.25" customHeight="1"/>
    <row r="18127" s="686" customFormat="1" ht="20.25" customHeight="1"/>
    <row r="18128" s="686" customFormat="1" ht="20.25" customHeight="1"/>
    <row r="18129" s="686" customFormat="1" ht="20.25" customHeight="1"/>
    <row r="18130" s="686" customFormat="1" ht="20.25" customHeight="1"/>
    <row r="18131" s="686" customFormat="1" ht="20.25" customHeight="1"/>
    <row r="18132" s="686" customFormat="1" ht="20.25" customHeight="1"/>
    <row r="18133" s="686" customFormat="1" ht="20.25" customHeight="1"/>
    <row r="18134" s="686" customFormat="1" ht="20.25" customHeight="1"/>
    <row r="18135" s="686" customFormat="1" ht="20.25" customHeight="1"/>
    <row r="18136" s="686" customFormat="1" ht="20.25" customHeight="1"/>
    <row r="18137" s="686" customFormat="1" ht="20.25" customHeight="1"/>
    <row r="18138" s="686" customFormat="1" ht="20.25" customHeight="1"/>
    <row r="18139" s="686" customFormat="1" ht="20.25" customHeight="1"/>
    <row r="18140" s="686" customFormat="1" ht="20.25" customHeight="1"/>
    <row r="18141" s="686" customFormat="1" ht="20.25" customHeight="1"/>
    <row r="18142" s="686" customFormat="1" ht="20.25" customHeight="1"/>
    <row r="18143" s="686" customFormat="1" ht="20.25" customHeight="1"/>
    <row r="18144" s="686" customFormat="1" ht="20.25" customHeight="1"/>
    <row r="18145" s="686" customFormat="1" ht="20.25" customHeight="1"/>
    <row r="18146" s="686" customFormat="1" ht="20.25" customHeight="1"/>
    <row r="18147" s="686" customFormat="1" ht="20.25" customHeight="1"/>
    <row r="18148" s="686" customFormat="1" ht="20.25" customHeight="1"/>
    <row r="18149" s="686" customFormat="1" ht="20.25" customHeight="1"/>
    <row r="18150" s="686" customFormat="1" ht="20.25" customHeight="1"/>
    <row r="18151" s="686" customFormat="1" ht="20.25" customHeight="1"/>
    <row r="18152" s="686" customFormat="1" ht="20.25" customHeight="1"/>
    <row r="18153" s="686" customFormat="1" ht="20.25" customHeight="1"/>
    <row r="18154" s="686" customFormat="1" ht="20.25" customHeight="1"/>
    <row r="18155" s="686" customFormat="1" ht="20.25" customHeight="1"/>
    <row r="18156" s="686" customFormat="1" ht="20.25" customHeight="1"/>
    <row r="18157" s="686" customFormat="1" ht="20.25" customHeight="1"/>
    <row r="18158" s="686" customFormat="1" ht="20.25" customHeight="1"/>
    <row r="18159" s="686" customFormat="1" ht="20.25" customHeight="1"/>
    <row r="18160" s="686" customFormat="1" ht="20.25" customHeight="1"/>
    <row r="18161" s="686" customFormat="1" ht="20.25" customHeight="1"/>
    <row r="18162" s="686" customFormat="1" ht="20.25" customHeight="1"/>
    <row r="18163" s="686" customFormat="1" ht="20.25" customHeight="1"/>
    <row r="18164" s="686" customFormat="1" ht="20.25" customHeight="1"/>
    <row r="18165" s="686" customFormat="1" ht="20.25" customHeight="1"/>
    <row r="18166" s="686" customFormat="1" ht="20.25" customHeight="1"/>
    <row r="18167" s="686" customFormat="1" ht="20.25" customHeight="1"/>
    <row r="18168" s="686" customFormat="1" ht="20.25" customHeight="1"/>
    <row r="18169" s="686" customFormat="1" ht="20.25" customHeight="1"/>
    <row r="18170" s="686" customFormat="1" ht="20.25" customHeight="1"/>
    <row r="18171" s="686" customFormat="1" ht="20.25" customHeight="1"/>
    <row r="18172" s="686" customFormat="1" ht="20.25" customHeight="1"/>
    <row r="18173" s="686" customFormat="1" ht="20.25" customHeight="1"/>
    <row r="18174" s="686" customFormat="1" ht="20.25" customHeight="1"/>
    <row r="18175" s="686" customFormat="1" ht="20.25" customHeight="1"/>
    <row r="18176" s="686" customFormat="1" ht="20.25" customHeight="1"/>
    <row r="18177" s="686" customFormat="1" ht="20.25" customHeight="1"/>
    <row r="18178" s="686" customFormat="1" ht="20.25" customHeight="1"/>
    <row r="18179" s="686" customFormat="1" ht="20.25" customHeight="1"/>
    <row r="18180" s="686" customFormat="1" ht="20.25" customHeight="1"/>
    <row r="18181" s="686" customFormat="1" ht="20.25" customHeight="1"/>
    <row r="18182" s="686" customFormat="1" ht="20.25" customHeight="1"/>
    <row r="18183" s="686" customFormat="1" ht="20.25" customHeight="1"/>
    <row r="18184" s="686" customFormat="1" ht="20.25" customHeight="1"/>
    <row r="18185" s="686" customFormat="1" ht="20.25" customHeight="1"/>
    <row r="18186" s="686" customFormat="1" ht="20.25" customHeight="1"/>
    <row r="18187" s="686" customFormat="1" ht="20.25" customHeight="1"/>
    <row r="18188" s="686" customFormat="1" ht="20.25" customHeight="1"/>
    <row r="18189" s="686" customFormat="1" ht="20.25" customHeight="1"/>
    <row r="18190" s="686" customFormat="1" ht="20.25" customHeight="1"/>
    <row r="18191" s="686" customFormat="1" ht="20.25" customHeight="1"/>
    <row r="18192" s="686" customFormat="1" ht="20.25" customHeight="1"/>
    <row r="18193" s="686" customFormat="1" ht="20.25" customHeight="1"/>
    <row r="18194" s="686" customFormat="1" ht="20.25" customHeight="1"/>
    <row r="18195" s="686" customFormat="1" ht="20.25" customHeight="1"/>
    <row r="18196" s="686" customFormat="1" ht="20.25" customHeight="1"/>
    <row r="18197" s="686" customFormat="1" ht="20.25" customHeight="1"/>
    <row r="18198" s="686" customFormat="1" ht="20.25" customHeight="1"/>
    <row r="18199" s="686" customFormat="1" ht="20.25" customHeight="1"/>
    <row r="18200" s="686" customFormat="1" ht="20.25" customHeight="1"/>
    <row r="18201" s="686" customFormat="1" ht="20.25" customHeight="1"/>
    <row r="18202" s="686" customFormat="1" ht="20.25" customHeight="1"/>
    <row r="18203" s="686" customFormat="1" ht="20.25" customHeight="1"/>
    <row r="18204" s="686" customFormat="1" ht="20.25" customHeight="1"/>
    <row r="18205" s="686" customFormat="1" ht="20.25" customHeight="1"/>
    <row r="18206" s="686" customFormat="1" ht="20.25" customHeight="1"/>
    <row r="18207" s="686" customFormat="1" ht="20.25" customHeight="1"/>
    <row r="18208" s="686" customFormat="1" ht="20.25" customHeight="1"/>
    <row r="18209" s="686" customFormat="1" ht="20.25" customHeight="1"/>
    <row r="18210" s="686" customFormat="1" ht="20.25" customHeight="1"/>
    <row r="18211" s="686" customFormat="1" ht="20.25" customHeight="1"/>
    <row r="18212" s="686" customFormat="1" ht="20.25" customHeight="1"/>
    <row r="18213" s="686" customFormat="1" ht="20.25" customHeight="1"/>
    <row r="18214" s="686" customFormat="1" ht="20.25" customHeight="1"/>
    <row r="18215" s="686" customFormat="1" ht="20.25" customHeight="1"/>
    <row r="18216" s="686" customFormat="1" ht="20.25" customHeight="1"/>
    <row r="18217" s="686" customFormat="1" ht="20.25" customHeight="1"/>
    <row r="18218" s="686" customFormat="1" ht="20.25" customHeight="1"/>
    <row r="18219" s="686" customFormat="1" ht="20.25" customHeight="1"/>
    <row r="18220" s="686" customFormat="1" ht="20.25" customHeight="1"/>
    <row r="18221" s="686" customFormat="1" ht="20.25" customHeight="1"/>
    <row r="18222" s="686" customFormat="1" ht="20.25" customHeight="1"/>
    <row r="18223" s="686" customFormat="1" ht="20.25" customHeight="1"/>
    <row r="18224" s="686" customFormat="1" ht="20.25" customHeight="1"/>
    <row r="18225" s="686" customFormat="1" ht="20.25" customHeight="1"/>
    <row r="18226" s="686" customFormat="1" ht="20.25" customHeight="1"/>
    <row r="18227" s="686" customFormat="1" ht="20.25" customHeight="1"/>
    <row r="18228" s="686" customFormat="1" ht="20.25" customHeight="1"/>
    <row r="18229" s="686" customFormat="1" ht="20.25" customHeight="1"/>
    <row r="18230" s="686" customFormat="1" ht="20.25" customHeight="1"/>
    <row r="18231" s="686" customFormat="1" ht="20.25" customHeight="1"/>
    <row r="18232" s="686" customFormat="1" ht="20.25" customHeight="1"/>
    <row r="18233" s="686" customFormat="1" ht="20.25" customHeight="1"/>
    <row r="18234" s="686" customFormat="1" ht="20.25" customHeight="1"/>
    <row r="18235" s="686" customFormat="1" ht="20.25" customHeight="1"/>
    <row r="18236" s="686" customFormat="1" ht="20.25" customHeight="1"/>
    <row r="18237" s="686" customFormat="1" ht="20.25" customHeight="1"/>
    <row r="18238" s="686" customFormat="1" ht="20.25" customHeight="1"/>
    <row r="18239" s="686" customFormat="1" ht="20.25" customHeight="1"/>
    <row r="18240" s="686" customFormat="1" ht="20.25" customHeight="1"/>
    <row r="18241" s="686" customFormat="1" ht="20.25" customHeight="1"/>
    <row r="18242" s="686" customFormat="1" ht="20.25" customHeight="1"/>
    <row r="18243" s="686" customFormat="1" ht="20.25" customHeight="1"/>
    <row r="18244" s="686" customFormat="1" ht="20.25" customHeight="1"/>
    <row r="18245" s="686" customFormat="1" ht="20.25" customHeight="1"/>
    <row r="18246" s="686" customFormat="1" ht="20.25" customHeight="1"/>
    <row r="18247" s="686" customFormat="1" ht="20.25" customHeight="1"/>
    <row r="18248" s="686" customFormat="1" ht="20.25" customHeight="1"/>
    <row r="18249" s="686" customFormat="1" ht="20.25" customHeight="1"/>
    <row r="18250" s="686" customFormat="1" ht="20.25" customHeight="1"/>
    <row r="18251" s="686" customFormat="1" ht="20.25" customHeight="1"/>
    <row r="18252" s="686" customFormat="1" ht="20.25" customHeight="1"/>
    <row r="18253" s="686" customFormat="1" ht="20.25" customHeight="1"/>
    <row r="18254" s="686" customFormat="1" ht="20.25" customHeight="1"/>
    <row r="18255" s="686" customFormat="1" ht="20.25" customHeight="1"/>
    <row r="18256" s="686" customFormat="1" ht="20.25" customHeight="1"/>
    <row r="18257" s="686" customFormat="1" ht="20.25" customHeight="1"/>
    <row r="18258" s="686" customFormat="1" ht="20.25" customHeight="1"/>
    <row r="18259" s="686" customFormat="1" ht="20.25" customHeight="1"/>
    <row r="18260" s="686" customFormat="1" ht="20.25" customHeight="1"/>
    <row r="18261" s="686" customFormat="1" ht="20.25" customHeight="1"/>
    <row r="18262" s="686" customFormat="1" ht="20.25" customHeight="1"/>
    <row r="18263" s="686" customFormat="1" ht="20.25" customHeight="1"/>
    <row r="18264" s="686" customFormat="1" ht="20.25" customHeight="1"/>
    <row r="18265" s="686" customFormat="1" ht="20.25" customHeight="1"/>
    <row r="18266" s="686" customFormat="1" ht="20.25" customHeight="1"/>
    <row r="18267" s="686" customFormat="1" ht="20.25" customHeight="1"/>
    <row r="18268" s="686" customFormat="1" ht="20.25" customHeight="1"/>
    <row r="18269" s="686" customFormat="1" ht="20.25" customHeight="1"/>
    <row r="18270" s="686" customFormat="1" ht="20.25" customHeight="1"/>
    <row r="18271" s="686" customFormat="1" ht="20.25" customHeight="1"/>
    <row r="18272" s="686" customFormat="1" ht="20.25" customHeight="1"/>
    <row r="18273" s="686" customFormat="1" ht="20.25" customHeight="1"/>
    <row r="18274" s="686" customFormat="1" ht="20.25" customHeight="1"/>
    <row r="18275" s="686" customFormat="1" ht="20.25" customHeight="1"/>
    <row r="18276" s="686" customFormat="1" ht="20.25" customHeight="1"/>
    <row r="18277" s="686" customFormat="1" ht="20.25" customHeight="1"/>
    <row r="18278" s="686" customFormat="1" ht="20.25" customHeight="1"/>
    <row r="18279" s="686" customFormat="1" ht="20.25" customHeight="1"/>
    <row r="18280" s="686" customFormat="1" ht="20.25" customHeight="1"/>
    <row r="18281" s="686" customFormat="1" ht="20.25" customHeight="1"/>
    <row r="18282" s="686" customFormat="1" ht="20.25" customHeight="1"/>
    <row r="18283" s="686" customFormat="1" ht="20.25" customHeight="1"/>
    <row r="18284" s="686" customFormat="1" ht="20.25" customHeight="1"/>
    <row r="18285" s="686" customFormat="1" ht="20.25" customHeight="1"/>
    <row r="18286" s="686" customFormat="1" ht="20.25" customHeight="1"/>
    <row r="18287" s="686" customFormat="1" ht="20.25" customHeight="1"/>
    <row r="18288" s="686" customFormat="1" ht="20.25" customHeight="1"/>
    <row r="18289" s="686" customFormat="1" ht="20.25" customHeight="1"/>
    <row r="18290" s="686" customFormat="1" ht="20.25" customHeight="1"/>
    <row r="18291" s="686" customFormat="1" ht="20.25" customHeight="1"/>
    <row r="18292" s="686" customFormat="1" ht="20.25" customHeight="1"/>
    <row r="18293" s="686" customFormat="1" ht="20.25" customHeight="1"/>
    <row r="18294" s="686" customFormat="1" ht="20.25" customHeight="1"/>
    <row r="18295" s="686" customFormat="1" ht="20.25" customHeight="1"/>
    <row r="18296" s="686" customFormat="1" ht="20.25" customHeight="1"/>
    <row r="18297" s="686" customFormat="1" ht="20.25" customHeight="1"/>
    <row r="18298" s="686" customFormat="1" ht="20.25" customHeight="1"/>
    <row r="18299" s="686" customFormat="1" ht="20.25" customHeight="1"/>
    <row r="18300" s="686" customFormat="1" ht="20.25" customHeight="1"/>
    <row r="18301" s="686" customFormat="1" ht="20.25" customHeight="1"/>
    <row r="18302" s="686" customFormat="1" ht="20.25" customHeight="1"/>
    <row r="18303" s="686" customFormat="1" ht="20.25" customHeight="1"/>
    <row r="18304" s="686" customFormat="1" ht="20.25" customHeight="1"/>
    <row r="18305" s="686" customFormat="1" ht="20.25" customHeight="1"/>
    <row r="18306" s="686" customFormat="1" ht="20.25" customHeight="1"/>
    <row r="18307" s="686" customFormat="1" ht="20.25" customHeight="1"/>
    <row r="18308" s="686" customFormat="1" ht="20.25" customHeight="1"/>
    <row r="18309" s="686" customFormat="1" ht="20.25" customHeight="1"/>
    <row r="18310" s="686" customFormat="1" ht="20.25" customHeight="1"/>
    <row r="18311" s="686" customFormat="1" ht="20.25" customHeight="1"/>
    <row r="18312" s="686" customFormat="1" ht="20.25" customHeight="1"/>
    <row r="18313" s="686" customFormat="1" ht="20.25" customHeight="1"/>
    <row r="18314" s="686" customFormat="1" ht="20.25" customHeight="1"/>
    <row r="18315" s="686" customFormat="1" ht="20.25" customHeight="1"/>
    <row r="18316" s="686" customFormat="1" ht="20.25" customHeight="1"/>
    <row r="18317" s="686" customFormat="1" ht="20.25" customHeight="1"/>
    <row r="18318" s="686" customFormat="1" ht="20.25" customHeight="1"/>
    <row r="18319" s="686" customFormat="1" ht="20.25" customHeight="1"/>
    <row r="18320" s="686" customFormat="1" ht="20.25" customHeight="1"/>
    <row r="18321" s="686" customFormat="1" ht="20.25" customHeight="1"/>
    <row r="18322" s="686" customFormat="1" ht="20.25" customHeight="1"/>
    <row r="18323" s="686" customFormat="1" ht="20.25" customHeight="1"/>
    <row r="18324" s="686" customFormat="1" ht="20.25" customHeight="1"/>
    <row r="18325" s="686" customFormat="1" ht="20.25" customHeight="1"/>
    <row r="18326" s="686" customFormat="1" ht="20.25" customHeight="1"/>
    <row r="18327" s="686" customFormat="1" ht="20.25" customHeight="1"/>
    <row r="18328" s="686" customFormat="1" ht="20.25" customHeight="1"/>
    <row r="18329" s="686" customFormat="1" ht="20.25" customHeight="1"/>
    <row r="18330" s="686" customFormat="1" ht="20.25" customHeight="1"/>
    <row r="18331" s="686" customFormat="1" ht="20.25" customHeight="1"/>
    <row r="18332" s="686" customFormat="1" ht="20.25" customHeight="1"/>
    <row r="18333" s="686" customFormat="1" ht="20.25" customHeight="1"/>
    <row r="18334" s="686" customFormat="1" ht="20.25" customHeight="1"/>
    <row r="18335" s="686" customFormat="1" ht="20.25" customHeight="1"/>
    <row r="18336" s="686" customFormat="1" ht="20.25" customHeight="1"/>
    <row r="18337" s="686" customFormat="1" ht="20.25" customHeight="1"/>
    <row r="18338" s="686" customFormat="1" ht="20.25" customHeight="1"/>
    <row r="18339" s="686" customFormat="1" ht="20.25" customHeight="1"/>
    <row r="18340" s="686" customFormat="1" ht="20.25" customHeight="1"/>
    <row r="18341" s="686" customFormat="1" ht="20.25" customHeight="1"/>
    <row r="18342" s="686" customFormat="1" ht="20.25" customHeight="1"/>
    <row r="18343" s="686" customFormat="1" ht="20.25" customHeight="1"/>
    <row r="18344" s="686" customFormat="1" ht="20.25" customHeight="1"/>
    <row r="18345" s="686" customFormat="1" ht="20.25" customHeight="1"/>
    <row r="18346" s="686" customFormat="1" ht="20.25" customHeight="1"/>
    <row r="18347" s="686" customFormat="1" ht="20.25" customHeight="1"/>
    <row r="18348" s="686" customFormat="1" ht="20.25" customHeight="1"/>
    <row r="18349" s="686" customFormat="1" ht="20.25" customHeight="1"/>
    <row r="18350" s="686" customFormat="1" ht="20.25" customHeight="1"/>
    <row r="18351" s="686" customFormat="1" ht="20.25" customHeight="1"/>
    <row r="18352" s="686" customFormat="1" ht="20.25" customHeight="1"/>
    <row r="18353" s="686" customFormat="1" ht="20.25" customHeight="1"/>
    <row r="18354" s="686" customFormat="1" ht="20.25" customHeight="1"/>
    <row r="18355" s="686" customFormat="1" ht="20.25" customHeight="1"/>
    <row r="18356" s="686" customFormat="1" ht="20.25" customHeight="1"/>
    <row r="18357" s="686" customFormat="1" ht="20.25" customHeight="1"/>
    <row r="18358" s="686" customFormat="1" ht="20.25" customHeight="1"/>
    <row r="18359" s="686" customFormat="1" ht="20.25" customHeight="1"/>
    <row r="18360" s="686" customFormat="1" ht="20.25" customHeight="1"/>
    <row r="18361" s="686" customFormat="1" ht="20.25" customHeight="1"/>
    <row r="18362" s="686" customFormat="1" ht="20.25" customHeight="1"/>
    <row r="18363" s="686" customFormat="1" ht="20.25" customHeight="1"/>
    <row r="18364" s="686" customFormat="1" ht="20.25" customHeight="1"/>
    <row r="18365" s="686" customFormat="1" ht="20.25" customHeight="1"/>
    <row r="18366" s="686" customFormat="1" ht="20.25" customHeight="1"/>
    <row r="18367" s="686" customFormat="1" ht="20.25" customHeight="1"/>
    <row r="18368" s="686" customFormat="1" ht="20.25" customHeight="1"/>
    <row r="18369" s="686" customFormat="1" ht="20.25" customHeight="1"/>
    <row r="18370" s="686" customFormat="1" ht="20.25" customHeight="1"/>
    <row r="18371" s="686" customFormat="1" ht="20.25" customHeight="1"/>
    <row r="18372" s="686" customFormat="1" ht="20.25" customHeight="1"/>
    <row r="18373" s="686" customFormat="1" ht="20.25" customHeight="1"/>
    <row r="18374" s="686" customFormat="1" ht="20.25" customHeight="1"/>
    <row r="18375" s="686" customFormat="1" ht="20.25" customHeight="1"/>
    <row r="18376" s="686" customFormat="1" ht="20.25" customHeight="1"/>
    <row r="18377" s="686" customFormat="1" ht="20.25" customHeight="1"/>
    <row r="18378" s="686" customFormat="1" ht="20.25" customHeight="1"/>
    <row r="18379" s="686" customFormat="1" ht="20.25" customHeight="1"/>
    <row r="18380" s="686" customFormat="1" ht="20.25" customHeight="1"/>
    <row r="18381" s="686" customFormat="1" ht="20.25" customHeight="1"/>
    <row r="18382" s="686" customFormat="1" ht="20.25" customHeight="1"/>
    <row r="18383" s="686" customFormat="1" ht="20.25" customHeight="1"/>
    <row r="18384" s="686" customFormat="1" ht="20.25" customHeight="1"/>
    <row r="18385" s="686" customFormat="1" ht="20.25" customHeight="1"/>
    <row r="18386" s="686" customFormat="1" ht="20.25" customHeight="1"/>
    <row r="18387" s="686" customFormat="1" ht="20.25" customHeight="1"/>
    <row r="18388" s="686" customFormat="1" ht="20.25" customHeight="1"/>
    <row r="18389" s="686" customFormat="1" ht="20.25" customHeight="1"/>
    <row r="18390" s="686" customFormat="1" ht="20.25" customHeight="1"/>
    <row r="18391" s="686" customFormat="1" ht="20.25" customHeight="1"/>
    <row r="18392" s="686" customFormat="1" ht="20.25" customHeight="1"/>
    <row r="18393" s="686" customFormat="1" ht="20.25" customHeight="1"/>
    <row r="18394" s="686" customFormat="1" ht="20.25" customHeight="1"/>
    <row r="18395" s="686" customFormat="1" ht="20.25" customHeight="1"/>
    <row r="18396" s="686" customFormat="1" ht="20.25" customHeight="1"/>
    <row r="18397" s="686" customFormat="1" ht="20.25" customHeight="1"/>
    <row r="18398" s="686" customFormat="1" ht="20.25" customHeight="1"/>
    <row r="18399" s="686" customFormat="1" ht="20.25" customHeight="1"/>
    <row r="18400" s="686" customFormat="1" ht="20.25" customHeight="1"/>
    <row r="18401" s="686" customFormat="1" ht="20.25" customHeight="1"/>
    <row r="18402" s="686" customFormat="1" ht="20.25" customHeight="1"/>
    <row r="18403" s="686" customFormat="1" ht="20.25" customHeight="1"/>
    <row r="18404" s="686" customFormat="1" ht="20.25" customHeight="1"/>
    <row r="18405" s="686" customFormat="1" ht="20.25" customHeight="1"/>
    <row r="18406" s="686" customFormat="1" ht="20.25" customHeight="1"/>
    <row r="18407" s="686" customFormat="1" ht="20.25" customHeight="1"/>
    <row r="18408" s="686" customFormat="1" ht="20.25" customHeight="1"/>
    <row r="18409" s="686" customFormat="1" ht="20.25" customHeight="1"/>
    <row r="18410" s="686" customFormat="1" ht="20.25" customHeight="1"/>
    <row r="18411" s="686" customFormat="1" ht="20.25" customHeight="1"/>
    <row r="18412" s="686" customFormat="1" ht="20.25" customHeight="1"/>
    <row r="18413" s="686" customFormat="1" ht="20.25" customHeight="1"/>
    <row r="18414" s="686" customFormat="1" ht="20.25" customHeight="1"/>
    <row r="18415" s="686" customFormat="1" ht="20.25" customHeight="1"/>
    <row r="18416" s="686" customFormat="1" ht="20.25" customHeight="1"/>
    <row r="18417" s="686" customFormat="1" ht="20.25" customHeight="1"/>
    <row r="18418" s="686" customFormat="1" ht="20.25" customHeight="1"/>
    <row r="18419" s="686" customFormat="1" ht="20.25" customHeight="1"/>
    <row r="18420" s="686" customFormat="1" ht="20.25" customHeight="1"/>
    <row r="18421" s="686" customFormat="1" ht="20.25" customHeight="1"/>
    <row r="18422" s="686" customFormat="1" ht="20.25" customHeight="1"/>
    <row r="18423" s="686" customFormat="1" ht="20.25" customHeight="1"/>
    <row r="18424" s="686" customFormat="1" ht="20.25" customHeight="1"/>
    <row r="18425" s="686" customFormat="1" ht="20.25" customHeight="1"/>
    <row r="18426" s="686" customFormat="1" ht="20.25" customHeight="1"/>
    <row r="18427" s="686" customFormat="1" ht="20.25" customHeight="1"/>
    <row r="18428" s="686" customFormat="1" ht="20.25" customHeight="1"/>
    <row r="18429" s="686" customFormat="1" ht="20.25" customHeight="1"/>
    <row r="18430" s="686" customFormat="1" ht="20.25" customHeight="1"/>
    <row r="18431" s="686" customFormat="1" ht="20.25" customHeight="1"/>
    <row r="18432" s="686" customFormat="1" ht="20.25" customHeight="1"/>
    <row r="18433" s="686" customFormat="1" ht="20.25" customHeight="1"/>
    <row r="18434" s="686" customFormat="1" ht="20.25" customHeight="1"/>
    <row r="18435" s="686" customFormat="1" ht="20.25" customHeight="1"/>
    <row r="18436" s="686" customFormat="1" ht="20.25" customHeight="1"/>
    <row r="18437" s="686" customFormat="1" ht="20.25" customHeight="1"/>
    <row r="18438" s="686" customFormat="1" ht="20.25" customHeight="1"/>
    <row r="18439" s="686" customFormat="1" ht="20.25" customHeight="1"/>
    <row r="18440" s="686" customFormat="1" ht="20.25" customHeight="1"/>
    <row r="18441" s="686" customFormat="1" ht="20.25" customHeight="1"/>
    <row r="18442" s="686" customFormat="1" ht="20.25" customHeight="1"/>
    <row r="18443" s="686" customFormat="1" ht="20.25" customHeight="1"/>
    <row r="18444" s="686" customFormat="1" ht="20.25" customHeight="1"/>
    <row r="18445" s="686" customFormat="1" ht="20.25" customHeight="1"/>
    <row r="18446" s="686" customFormat="1" ht="20.25" customHeight="1"/>
    <row r="18447" s="686" customFormat="1" ht="20.25" customHeight="1"/>
    <row r="18448" s="686" customFormat="1" ht="20.25" customHeight="1"/>
    <row r="18449" s="686" customFormat="1" ht="20.25" customHeight="1"/>
    <row r="18450" s="686" customFormat="1" ht="20.25" customHeight="1"/>
    <row r="18451" s="686" customFormat="1" ht="20.25" customHeight="1"/>
    <row r="18452" s="686" customFormat="1" ht="20.25" customHeight="1"/>
    <row r="18453" s="686" customFormat="1" ht="20.25" customHeight="1"/>
    <row r="18454" s="686" customFormat="1" ht="20.25" customHeight="1"/>
    <row r="18455" s="686" customFormat="1" ht="20.25" customHeight="1"/>
    <row r="18456" s="686" customFormat="1" ht="20.25" customHeight="1"/>
    <row r="18457" s="686" customFormat="1" ht="20.25" customHeight="1"/>
    <row r="18458" s="686" customFormat="1" ht="20.25" customHeight="1"/>
    <row r="18459" s="686" customFormat="1" ht="20.25" customHeight="1"/>
    <row r="18460" s="686" customFormat="1" ht="20.25" customHeight="1"/>
    <row r="18461" s="686" customFormat="1" ht="20.25" customHeight="1"/>
    <row r="18462" s="686" customFormat="1" ht="20.25" customHeight="1"/>
    <row r="18463" s="686" customFormat="1" ht="20.25" customHeight="1"/>
    <row r="18464" s="686" customFormat="1" ht="20.25" customHeight="1"/>
    <row r="18465" s="686" customFormat="1" ht="20.25" customHeight="1"/>
    <row r="18466" s="686" customFormat="1" ht="20.25" customHeight="1"/>
    <row r="18467" s="686" customFormat="1" ht="20.25" customHeight="1"/>
    <row r="18468" s="686" customFormat="1" ht="20.25" customHeight="1"/>
    <row r="18469" s="686" customFormat="1" ht="20.25" customHeight="1"/>
    <row r="18470" s="686" customFormat="1" ht="20.25" customHeight="1"/>
    <row r="18471" s="686" customFormat="1" ht="20.25" customHeight="1"/>
    <row r="18472" s="686" customFormat="1" ht="20.25" customHeight="1"/>
    <row r="18473" s="686" customFormat="1" ht="20.25" customHeight="1"/>
    <row r="18474" s="686" customFormat="1" ht="20.25" customHeight="1"/>
    <row r="18475" s="686" customFormat="1" ht="20.25" customHeight="1"/>
    <row r="18476" s="686" customFormat="1" ht="20.25" customHeight="1"/>
    <row r="18477" s="686" customFormat="1" ht="20.25" customHeight="1"/>
    <row r="18478" s="686" customFormat="1" ht="20.25" customHeight="1"/>
    <row r="18479" s="686" customFormat="1" ht="20.25" customHeight="1"/>
    <row r="18480" s="686" customFormat="1" ht="20.25" customHeight="1"/>
    <row r="18481" s="686" customFormat="1" ht="20.25" customHeight="1"/>
    <row r="18482" s="686" customFormat="1" ht="20.25" customHeight="1"/>
    <row r="18483" s="686" customFormat="1" ht="20.25" customHeight="1"/>
    <row r="18484" s="686" customFormat="1" ht="20.25" customHeight="1"/>
    <row r="18485" s="686" customFormat="1" ht="20.25" customHeight="1"/>
    <row r="18486" s="686" customFormat="1" ht="20.25" customHeight="1"/>
    <row r="18487" s="686" customFormat="1" ht="20.25" customHeight="1"/>
    <row r="18488" s="686" customFormat="1" ht="20.25" customHeight="1"/>
    <row r="18489" s="686" customFormat="1" ht="20.25" customHeight="1"/>
    <row r="18490" s="686" customFormat="1" ht="20.25" customHeight="1"/>
    <row r="18491" s="686" customFormat="1" ht="20.25" customHeight="1"/>
    <row r="18492" s="686" customFormat="1" ht="20.25" customHeight="1"/>
    <row r="18493" s="686" customFormat="1" ht="20.25" customHeight="1"/>
    <row r="18494" s="686" customFormat="1" ht="20.25" customHeight="1"/>
    <row r="18495" s="686" customFormat="1" ht="20.25" customHeight="1"/>
    <row r="18496" s="686" customFormat="1" ht="20.25" customHeight="1"/>
    <row r="18497" s="686" customFormat="1" ht="20.25" customHeight="1"/>
    <row r="18498" s="686" customFormat="1" ht="20.25" customHeight="1"/>
    <row r="18499" s="686" customFormat="1" ht="20.25" customHeight="1"/>
    <row r="18500" s="686" customFormat="1" ht="20.25" customHeight="1"/>
    <row r="18501" s="686" customFormat="1" ht="20.25" customHeight="1"/>
    <row r="18502" s="686" customFormat="1" ht="20.25" customHeight="1"/>
    <row r="18503" s="686" customFormat="1" ht="20.25" customHeight="1"/>
    <row r="18504" s="686" customFormat="1" ht="20.25" customHeight="1"/>
    <row r="18505" s="686" customFormat="1" ht="20.25" customHeight="1"/>
    <row r="18506" s="686" customFormat="1" ht="20.25" customHeight="1"/>
    <row r="18507" s="686" customFormat="1" ht="20.25" customHeight="1"/>
    <row r="18508" s="686" customFormat="1" ht="20.25" customHeight="1"/>
    <row r="18509" s="686" customFormat="1" ht="20.25" customHeight="1"/>
    <row r="18510" s="686" customFormat="1" ht="20.25" customHeight="1"/>
    <row r="18511" s="686" customFormat="1" ht="20.25" customHeight="1"/>
    <row r="18512" s="686" customFormat="1" ht="20.25" customHeight="1"/>
    <row r="18513" s="686" customFormat="1" ht="20.25" customHeight="1"/>
    <row r="18514" s="686" customFormat="1" ht="20.25" customHeight="1"/>
    <row r="18515" s="686" customFormat="1" ht="20.25" customHeight="1"/>
    <row r="18516" s="686" customFormat="1" ht="20.25" customHeight="1"/>
    <row r="18517" s="686" customFormat="1" ht="20.25" customHeight="1"/>
    <row r="18518" s="686" customFormat="1" ht="20.25" customHeight="1"/>
    <row r="18519" s="686" customFormat="1" ht="20.25" customHeight="1"/>
    <row r="18520" s="686" customFormat="1" ht="20.25" customHeight="1"/>
    <row r="18521" s="686" customFormat="1" ht="20.25" customHeight="1"/>
    <row r="18522" s="686" customFormat="1" ht="20.25" customHeight="1"/>
    <row r="18523" s="686" customFormat="1" ht="20.25" customHeight="1"/>
    <row r="18524" s="686" customFormat="1" ht="20.25" customHeight="1"/>
    <row r="18525" s="686" customFormat="1" ht="20.25" customHeight="1"/>
    <row r="18526" s="686" customFormat="1" ht="20.25" customHeight="1"/>
    <row r="18527" s="686" customFormat="1" ht="20.25" customHeight="1"/>
    <row r="18528" s="686" customFormat="1" ht="20.25" customHeight="1"/>
    <row r="18529" s="686" customFormat="1" ht="20.25" customHeight="1"/>
    <row r="18530" s="686" customFormat="1" ht="20.25" customHeight="1"/>
    <row r="18531" s="686" customFormat="1" ht="20.25" customHeight="1"/>
    <row r="18532" s="686" customFormat="1" ht="20.25" customHeight="1"/>
    <row r="18533" s="686" customFormat="1" ht="20.25" customHeight="1"/>
    <row r="18534" s="686" customFormat="1" ht="20.25" customHeight="1"/>
    <row r="18535" s="686" customFormat="1" ht="20.25" customHeight="1"/>
    <row r="18536" s="686" customFormat="1" ht="20.25" customHeight="1"/>
    <row r="18537" s="686" customFormat="1" ht="20.25" customHeight="1"/>
    <row r="18538" s="686" customFormat="1" ht="20.25" customHeight="1"/>
    <row r="18539" s="686" customFormat="1" ht="20.25" customHeight="1"/>
    <row r="18540" s="686" customFormat="1" ht="20.25" customHeight="1"/>
    <row r="18541" s="686" customFormat="1" ht="20.25" customHeight="1"/>
    <row r="18542" s="686" customFormat="1" ht="20.25" customHeight="1"/>
    <row r="18543" s="686" customFormat="1" ht="20.25" customHeight="1"/>
    <row r="18544" s="686" customFormat="1" ht="20.25" customHeight="1"/>
    <row r="18545" s="686" customFormat="1" ht="20.25" customHeight="1"/>
    <row r="18546" s="686" customFormat="1" ht="20.25" customHeight="1"/>
    <row r="18547" s="686" customFormat="1" ht="20.25" customHeight="1"/>
    <row r="18548" s="686" customFormat="1" ht="20.25" customHeight="1"/>
    <row r="18549" s="686" customFormat="1" ht="20.25" customHeight="1"/>
    <row r="18550" s="686" customFormat="1" ht="20.25" customHeight="1"/>
    <row r="18551" s="686" customFormat="1" ht="20.25" customHeight="1"/>
    <row r="18552" s="686" customFormat="1" ht="20.25" customHeight="1"/>
    <row r="18553" s="686" customFormat="1" ht="20.25" customHeight="1"/>
    <row r="18554" s="686" customFormat="1" ht="20.25" customHeight="1"/>
    <row r="18555" s="686" customFormat="1" ht="20.25" customHeight="1"/>
    <row r="18556" s="686" customFormat="1" ht="20.25" customHeight="1"/>
    <row r="18557" s="686" customFormat="1" ht="20.25" customHeight="1"/>
    <row r="18558" s="686" customFormat="1" ht="20.25" customHeight="1"/>
    <row r="18559" s="686" customFormat="1" ht="20.25" customHeight="1"/>
    <row r="18560" s="686" customFormat="1" ht="20.25" customHeight="1"/>
    <row r="18561" s="686" customFormat="1" ht="20.25" customHeight="1"/>
    <row r="18562" s="686" customFormat="1" ht="20.25" customHeight="1"/>
    <row r="18563" s="686" customFormat="1" ht="20.25" customHeight="1"/>
    <row r="18564" s="686" customFormat="1" ht="20.25" customHeight="1"/>
    <row r="18565" s="686" customFormat="1" ht="20.25" customHeight="1"/>
    <row r="18566" s="686" customFormat="1" ht="20.25" customHeight="1"/>
    <row r="18567" s="686" customFormat="1" ht="20.25" customHeight="1"/>
    <row r="18568" s="686" customFormat="1" ht="20.25" customHeight="1"/>
    <row r="18569" s="686" customFormat="1" ht="20.25" customHeight="1"/>
    <row r="18570" s="686" customFormat="1" ht="20.25" customHeight="1"/>
    <row r="18571" s="686" customFormat="1" ht="20.25" customHeight="1"/>
    <row r="18572" s="686" customFormat="1" ht="20.25" customHeight="1"/>
    <row r="18573" s="686" customFormat="1" ht="20.25" customHeight="1"/>
    <row r="18574" s="686" customFormat="1" ht="20.25" customHeight="1"/>
    <row r="18575" s="686" customFormat="1" ht="20.25" customHeight="1"/>
    <row r="18576" s="686" customFormat="1" ht="20.25" customHeight="1"/>
    <row r="18577" s="686" customFormat="1" ht="20.25" customHeight="1"/>
    <row r="18578" s="686" customFormat="1" ht="20.25" customHeight="1"/>
    <row r="18579" s="686" customFormat="1" ht="20.25" customHeight="1"/>
    <row r="18580" s="686" customFormat="1" ht="20.25" customHeight="1"/>
    <row r="18581" s="686" customFormat="1" ht="20.25" customHeight="1"/>
    <row r="18582" s="686" customFormat="1" ht="20.25" customHeight="1"/>
    <row r="18583" s="686" customFormat="1" ht="20.25" customHeight="1"/>
    <row r="18584" s="686" customFormat="1" ht="20.25" customHeight="1"/>
    <row r="18585" s="686" customFormat="1" ht="20.25" customHeight="1"/>
    <row r="18586" s="686" customFormat="1" ht="20.25" customHeight="1"/>
    <row r="18587" s="686" customFormat="1" ht="20.25" customHeight="1"/>
    <row r="18588" s="686" customFormat="1" ht="20.25" customHeight="1"/>
    <row r="18589" s="686" customFormat="1" ht="20.25" customHeight="1"/>
    <row r="18590" s="686" customFormat="1" ht="20.25" customHeight="1"/>
    <row r="18591" s="686" customFormat="1" ht="20.25" customHeight="1"/>
    <row r="18592" s="686" customFormat="1" ht="20.25" customHeight="1"/>
    <row r="18593" s="686" customFormat="1" ht="20.25" customHeight="1"/>
    <row r="18594" s="686" customFormat="1" ht="20.25" customHeight="1"/>
    <row r="18595" s="686" customFormat="1" ht="20.25" customHeight="1"/>
    <row r="18596" s="686" customFormat="1" ht="20.25" customHeight="1"/>
    <row r="18597" s="686" customFormat="1" ht="20.25" customHeight="1"/>
    <row r="18598" s="686" customFormat="1" ht="20.25" customHeight="1"/>
    <row r="18599" s="686" customFormat="1" ht="20.25" customHeight="1"/>
    <row r="18600" s="686" customFormat="1" ht="20.25" customHeight="1"/>
    <row r="18601" s="686" customFormat="1" ht="20.25" customHeight="1"/>
    <row r="18602" s="686" customFormat="1" ht="20.25" customHeight="1"/>
    <row r="18603" s="686" customFormat="1" ht="20.25" customHeight="1"/>
    <row r="18604" s="686" customFormat="1" ht="20.25" customHeight="1"/>
    <row r="18605" s="686" customFormat="1" ht="20.25" customHeight="1"/>
    <row r="18606" s="686" customFormat="1" ht="20.25" customHeight="1"/>
    <row r="18607" s="686" customFormat="1" ht="20.25" customHeight="1"/>
    <row r="18608" s="686" customFormat="1" ht="20.25" customHeight="1"/>
    <row r="18609" s="686" customFormat="1" ht="20.25" customHeight="1"/>
    <row r="18610" s="686" customFormat="1" ht="20.25" customHeight="1"/>
    <row r="18611" s="686" customFormat="1" ht="20.25" customHeight="1"/>
    <row r="18612" s="686" customFormat="1" ht="20.25" customHeight="1"/>
    <row r="18613" s="686" customFormat="1" ht="20.25" customHeight="1"/>
    <row r="18614" s="686" customFormat="1" ht="20.25" customHeight="1"/>
    <row r="18615" s="686" customFormat="1" ht="20.25" customHeight="1"/>
    <row r="18616" s="686" customFormat="1" ht="20.25" customHeight="1"/>
    <row r="18617" s="686" customFormat="1" ht="20.25" customHeight="1"/>
    <row r="18618" s="686" customFormat="1" ht="20.25" customHeight="1"/>
    <row r="18619" s="686" customFormat="1" ht="20.25" customHeight="1"/>
    <row r="18620" s="686" customFormat="1" ht="20.25" customHeight="1"/>
    <row r="18621" s="686" customFormat="1" ht="20.25" customHeight="1"/>
    <row r="18622" s="686" customFormat="1" ht="20.25" customHeight="1"/>
    <row r="18623" s="686" customFormat="1" ht="20.25" customHeight="1"/>
    <row r="18624" s="686" customFormat="1" ht="20.25" customHeight="1"/>
    <row r="18625" s="686" customFormat="1" ht="20.25" customHeight="1"/>
    <row r="18626" s="686" customFormat="1" ht="20.25" customHeight="1"/>
    <row r="18627" s="686" customFormat="1" ht="20.25" customHeight="1"/>
    <row r="18628" s="686" customFormat="1" ht="20.25" customHeight="1"/>
    <row r="18629" s="686" customFormat="1" ht="20.25" customHeight="1"/>
    <row r="18630" s="686" customFormat="1" ht="20.25" customHeight="1"/>
    <row r="18631" s="686" customFormat="1" ht="20.25" customHeight="1"/>
    <row r="18632" s="686" customFormat="1" ht="20.25" customHeight="1"/>
    <row r="18633" s="686" customFormat="1" ht="20.25" customHeight="1"/>
    <row r="18634" s="686" customFormat="1" ht="20.25" customHeight="1"/>
    <row r="18635" s="686" customFormat="1" ht="20.25" customHeight="1"/>
    <row r="18636" s="686" customFormat="1" ht="20.25" customHeight="1"/>
    <row r="18637" s="686" customFormat="1" ht="20.25" customHeight="1"/>
    <row r="18638" s="686" customFormat="1" ht="20.25" customHeight="1"/>
    <row r="18639" s="686" customFormat="1" ht="20.25" customHeight="1"/>
    <row r="18640" s="686" customFormat="1" ht="20.25" customHeight="1"/>
    <row r="18641" s="686" customFormat="1" ht="20.25" customHeight="1"/>
    <row r="18642" s="686" customFormat="1" ht="20.25" customHeight="1"/>
    <row r="18643" s="686" customFormat="1" ht="20.25" customHeight="1"/>
    <row r="18644" s="686" customFormat="1" ht="20.25" customHeight="1"/>
    <row r="18645" s="686" customFormat="1" ht="20.25" customHeight="1"/>
    <row r="18646" s="686" customFormat="1" ht="20.25" customHeight="1"/>
    <row r="18647" s="686" customFormat="1" ht="20.25" customHeight="1"/>
    <row r="18648" s="686" customFormat="1" ht="20.25" customHeight="1"/>
    <row r="18649" s="686" customFormat="1" ht="20.25" customHeight="1"/>
    <row r="18650" s="686" customFormat="1" ht="20.25" customHeight="1"/>
    <row r="18651" s="686" customFormat="1" ht="20.25" customHeight="1"/>
    <row r="18652" s="686" customFormat="1" ht="20.25" customHeight="1"/>
    <row r="18653" s="686" customFormat="1" ht="20.25" customHeight="1"/>
    <row r="18654" s="686" customFormat="1" ht="20.25" customHeight="1"/>
    <row r="18655" s="686" customFormat="1" ht="20.25" customHeight="1"/>
    <row r="18656" s="686" customFormat="1" ht="20.25" customHeight="1"/>
    <row r="18657" s="686" customFormat="1" ht="20.25" customHeight="1"/>
    <row r="18658" s="686" customFormat="1" ht="20.25" customHeight="1"/>
    <row r="18659" s="686" customFormat="1" ht="20.25" customHeight="1"/>
    <row r="18660" s="686" customFormat="1" ht="20.25" customHeight="1"/>
    <row r="18661" s="686" customFormat="1" ht="20.25" customHeight="1"/>
    <row r="18662" s="686" customFormat="1" ht="20.25" customHeight="1"/>
    <row r="18663" s="686" customFormat="1" ht="20.25" customHeight="1"/>
    <row r="18664" s="686" customFormat="1" ht="20.25" customHeight="1"/>
    <row r="18665" s="686" customFormat="1" ht="20.25" customHeight="1"/>
    <row r="18666" s="686" customFormat="1" ht="20.25" customHeight="1"/>
    <row r="18667" s="686" customFormat="1" ht="20.25" customHeight="1"/>
    <row r="18668" s="686" customFormat="1" ht="20.25" customHeight="1"/>
    <row r="18669" s="686" customFormat="1" ht="20.25" customHeight="1"/>
    <row r="18670" s="686" customFormat="1" ht="20.25" customHeight="1"/>
    <row r="18671" s="686" customFormat="1" ht="20.25" customHeight="1"/>
    <row r="18672" s="686" customFormat="1" ht="20.25" customHeight="1"/>
    <row r="18673" s="686" customFormat="1" ht="20.25" customHeight="1"/>
    <row r="18674" s="686" customFormat="1" ht="20.25" customHeight="1"/>
    <row r="18675" s="686" customFormat="1" ht="20.25" customHeight="1"/>
    <row r="18676" s="686" customFormat="1" ht="20.25" customHeight="1"/>
    <row r="18677" s="686" customFormat="1" ht="20.25" customHeight="1"/>
    <row r="18678" s="686" customFormat="1" ht="20.25" customHeight="1"/>
    <row r="18679" s="686" customFormat="1" ht="20.25" customHeight="1"/>
    <row r="18680" s="686" customFormat="1" ht="20.25" customHeight="1"/>
    <row r="18681" s="686" customFormat="1" ht="20.25" customHeight="1"/>
    <row r="18682" s="686" customFormat="1" ht="20.25" customHeight="1"/>
    <row r="18683" s="686" customFormat="1" ht="20.25" customHeight="1"/>
    <row r="18684" s="686" customFormat="1" ht="20.25" customHeight="1"/>
    <row r="18685" s="686" customFormat="1" ht="20.25" customHeight="1"/>
    <row r="18686" s="686" customFormat="1" ht="20.25" customHeight="1"/>
    <row r="18687" s="686" customFormat="1" ht="20.25" customHeight="1"/>
    <row r="18688" s="686" customFormat="1" ht="20.25" customHeight="1"/>
    <row r="18689" s="686" customFormat="1" ht="20.25" customHeight="1"/>
    <row r="18690" s="686" customFormat="1" ht="20.25" customHeight="1"/>
    <row r="18691" s="686" customFormat="1" ht="20.25" customHeight="1"/>
    <row r="18692" s="686" customFormat="1" ht="20.25" customHeight="1"/>
    <row r="18693" s="686" customFormat="1" ht="20.25" customHeight="1"/>
    <row r="18694" s="686" customFormat="1" ht="20.25" customHeight="1"/>
    <row r="18695" s="686" customFormat="1" ht="20.25" customHeight="1"/>
    <row r="18696" s="686" customFormat="1" ht="20.25" customHeight="1"/>
    <row r="18697" s="686" customFormat="1" ht="20.25" customHeight="1"/>
    <row r="18698" s="686" customFormat="1" ht="20.25" customHeight="1"/>
    <row r="18699" s="686" customFormat="1" ht="20.25" customHeight="1"/>
    <row r="18700" s="686" customFormat="1" ht="20.25" customHeight="1"/>
    <row r="18701" s="686" customFormat="1" ht="20.25" customHeight="1"/>
    <row r="18702" s="686" customFormat="1" ht="20.25" customHeight="1"/>
    <row r="18703" s="686" customFormat="1" ht="20.25" customHeight="1"/>
    <row r="18704" s="686" customFormat="1" ht="20.25" customHeight="1"/>
    <row r="18705" s="686" customFormat="1" ht="20.25" customHeight="1"/>
    <row r="18706" s="686" customFormat="1" ht="20.25" customHeight="1"/>
    <row r="18707" s="686" customFormat="1" ht="20.25" customHeight="1"/>
    <row r="18708" s="686" customFormat="1" ht="20.25" customHeight="1"/>
    <row r="18709" s="686" customFormat="1" ht="20.25" customHeight="1"/>
    <row r="18710" s="686" customFormat="1" ht="20.25" customHeight="1"/>
    <row r="18711" s="686" customFormat="1" ht="20.25" customHeight="1"/>
    <row r="18712" s="686" customFormat="1" ht="20.25" customHeight="1"/>
    <row r="18713" s="686" customFormat="1" ht="20.25" customHeight="1"/>
    <row r="18714" s="686" customFormat="1" ht="20.25" customHeight="1"/>
    <row r="18715" s="686" customFormat="1" ht="20.25" customHeight="1"/>
    <row r="18716" s="686" customFormat="1" ht="20.25" customHeight="1"/>
    <row r="18717" s="686" customFormat="1" ht="20.25" customHeight="1"/>
    <row r="18718" s="686" customFormat="1" ht="20.25" customHeight="1"/>
    <row r="18719" s="686" customFormat="1" ht="20.25" customHeight="1"/>
    <row r="18720" s="686" customFormat="1" ht="20.25" customHeight="1"/>
    <row r="18721" s="686" customFormat="1" ht="20.25" customHeight="1"/>
    <row r="18722" s="686" customFormat="1" ht="20.25" customHeight="1"/>
    <row r="18723" s="686" customFormat="1" ht="20.25" customHeight="1"/>
    <row r="18724" s="686" customFormat="1" ht="20.25" customHeight="1"/>
    <row r="18725" s="686" customFormat="1" ht="20.25" customHeight="1"/>
    <row r="18726" s="686" customFormat="1" ht="20.25" customHeight="1"/>
    <row r="18727" s="686" customFormat="1" ht="20.25" customHeight="1"/>
    <row r="18728" s="686" customFormat="1" ht="20.25" customHeight="1"/>
    <row r="18729" s="686" customFormat="1" ht="20.25" customHeight="1"/>
    <row r="18730" s="686" customFormat="1" ht="20.25" customHeight="1"/>
    <row r="18731" s="686" customFormat="1" ht="20.25" customHeight="1"/>
    <row r="18732" s="686" customFormat="1" ht="20.25" customHeight="1"/>
    <row r="18733" s="686" customFormat="1" ht="20.25" customHeight="1"/>
    <row r="18734" s="686" customFormat="1" ht="20.25" customHeight="1"/>
    <row r="18735" s="686" customFormat="1" ht="20.25" customHeight="1"/>
    <row r="18736" s="686" customFormat="1" ht="20.25" customHeight="1"/>
    <row r="18737" s="686" customFormat="1" ht="20.25" customHeight="1"/>
    <row r="18738" s="686" customFormat="1" ht="20.25" customHeight="1"/>
    <row r="18739" s="686" customFormat="1" ht="20.25" customHeight="1"/>
    <row r="18740" s="686" customFormat="1" ht="20.25" customHeight="1"/>
    <row r="18741" s="686" customFormat="1" ht="20.25" customHeight="1"/>
    <row r="18742" s="686" customFormat="1" ht="20.25" customHeight="1"/>
    <row r="18743" s="686" customFormat="1" ht="20.25" customHeight="1"/>
    <row r="18744" s="686" customFormat="1" ht="20.25" customHeight="1"/>
    <row r="18745" s="686" customFormat="1" ht="20.25" customHeight="1"/>
    <row r="18746" s="686" customFormat="1" ht="20.25" customHeight="1"/>
    <row r="18747" s="686" customFormat="1" ht="20.25" customHeight="1"/>
    <row r="18748" s="686" customFormat="1" ht="20.25" customHeight="1"/>
    <row r="18749" s="686" customFormat="1" ht="20.25" customHeight="1"/>
    <row r="18750" s="686" customFormat="1" ht="20.25" customHeight="1"/>
    <row r="18751" s="686" customFormat="1" ht="20.25" customHeight="1"/>
    <row r="18752" s="686" customFormat="1" ht="20.25" customHeight="1"/>
    <row r="18753" s="686" customFormat="1" ht="20.25" customHeight="1"/>
    <row r="18754" s="686" customFormat="1" ht="20.25" customHeight="1"/>
    <row r="18755" s="686" customFormat="1" ht="20.25" customHeight="1"/>
    <row r="18756" s="686" customFormat="1" ht="20.25" customHeight="1"/>
    <row r="18757" s="686" customFormat="1" ht="20.25" customHeight="1"/>
    <row r="18758" s="686" customFormat="1" ht="20.25" customHeight="1"/>
    <row r="18759" s="686" customFormat="1" ht="20.25" customHeight="1"/>
    <row r="18760" s="686" customFormat="1" ht="20.25" customHeight="1"/>
    <row r="18761" s="686" customFormat="1" ht="20.25" customHeight="1"/>
    <row r="18762" s="686" customFormat="1" ht="20.25" customHeight="1"/>
    <row r="18763" s="686" customFormat="1" ht="20.25" customHeight="1"/>
    <row r="18764" s="686" customFormat="1" ht="20.25" customHeight="1"/>
    <row r="18765" s="686" customFormat="1" ht="20.25" customHeight="1"/>
    <row r="18766" s="686" customFormat="1" ht="20.25" customHeight="1"/>
    <row r="18767" s="686" customFormat="1" ht="20.25" customHeight="1"/>
    <row r="18768" s="686" customFormat="1" ht="20.25" customHeight="1"/>
    <row r="18769" s="686" customFormat="1" ht="20.25" customHeight="1"/>
    <row r="18770" s="686" customFormat="1" ht="20.25" customHeight="1"/>
    <row r="18771" s="686" customFormat="1" ht="20.25" customHeight="1"/>
    <row r="18772" s="686" customFormat="1" ht="20.25" customHeight="1"/>
    <row r="18773" s="686" customFormat="1" ht="20.25" customHeight="1"/>
    <row r="18774" s="686" customFormat="1" ht="20.25" customHeight="1"/>
    <row r="18775" s="686" customFormat="1" ht="20.25" customHeight="1"/>
    <row r="18776" s="686" customFormat="1" ht="20.25" customHeight="1"/>
    <row r="18777" s="686" customFormat="1" ht="20.25" customHeight="1"/>
    <row r="18778" s="686" customFormat="1" ht="20.25" customHeight="1"/>
    <row r="18779" s="686" customFormat="1" ht="20.25" customHeight="1"/>
    <row r="18780" s="686" customFormat="1" ht="20.25" customHeight="1"/>
    <row r="18781" s="686" customFormat="1" ht="20.25" customHeight="1"/>
    <row r="18782" s="686" customFormat="1" ht="20.25" customHeight="1"/>
    <row r="18783" s="686" customFormat="1" ht="20.25" customHeight="1"/>
    <row r="18784" s="686" customFormat="1" ht="20.25" customHeight="1"/>
    <row r="18785" s="686" customFormat="1" ht="20.25" customHeight="1"/>
    <row r="18786" s="686" customFormat="1" ht="20.25" customHeight="1"/>
    <row r="18787" s="686" customFormat="1" ht="20.25" customHeight="1"/>
    <row r="18788" s="686" customFormat="1" ht="20.25" customHeight="1"/>
    <row r="18789" s="686" customFormat="1" ht="20.25" customHeight="1"/>
    <row r="18790" s="686" customFormat="1" ht="20.25" customHeight="1"/>
    <row r="18791" s="686" customFormat="1" ht="20.25" customHeight="1"/>
    <row r="18792" s="686" customFormat="1" ht="20.25" customHeight="1"/>
    <row r="18793" s="686" customFormat="1" ht="20.25" customHeight="1"/>
    <row r="18794" s="686" customFormat="1" ht="20.25" customHeight="1"/>
    <row r="18795" s="686" customFormat="1" ht="20.25" customHeight="1"/>
    <row r="18796" s="686" customFormat="1" ht="20.25" customHeight="1"/>
    <row r="18797" s="686" customFormat="1" ht="20.25" customHeight="1"/>
    <row r="18798" s="686" customFormat="1" ht="20.25" customHeight="1"/>
    <row r="18799" s="686" customFormat="1" ht="20.25" customHeight="1"/>
    <row r="18800" s="686" customFormat="1" ht="20.25" customHeight="1"/>
    <row r="18801" s="686" customFormat="1" ht="20.25" customHeight="1"/>
    <row r="18802" s="686" customFormat="1" ht="20.25" customHeight="1"/>
    <row r="18803" s="686" customFormat="1" ht="20.25" customHeight="1"/>
    <row r="18804" s="686" customFormat="1" ht="20.25" customHeight="1"/>
    <row r="18805" s="686" customFormat="1" ht="20.25" customHeight="1"/>
    <row r="18806" s="686" customFormat="1" ht="20.25" customHeight="1"/>
    <row r="18807" s="686" customFormat="1" ht="20.25" customHeight="1"/>
    <row r="18808" s="686" customFormat="1" ht="20.25" customHeight="1"/>
    <row r="18809" s="686" customFormat="1" ht="20.25" customHeight="1"/>
    <row r="18810" s="686" customFormat="1" ht="20.25" customHeight="1"/>
    <row r="18811" s="686" customFormat="1" ht="20.25" customHeight="1"/>
    <row r="18812" s="686" customFormat="1" ht="20.25" customHeight="1"/>
    <row r="18813" s="686" customFormat="1" ht="20.25" customHeight="1"/>
    <row r="18814" s="686" customFormat="1" ht="20.25" customHeight="1"/>
    <row r="18815" s="686" customFormat="1" ht="20.25" customHeight="1"/>
    <row r="18816" s="686" customFormat="1" ht="20.25" customHeight="1"/>
    <row r="18817" s="686" customFormat="1" ht="20.25" customHeight="1"/>
    <row r="18818" s="686" customFormat="1" ht="20.25" customHeight="1"/>
    <row r="18819" s="686" customFormat="1" ht="20.25" customHeight="1"/>
    <row r="18820" s="686" customFormat="1" ht="20.25" customHeight="1"/>
    <row r="18821" s="686" customFormat="1" ht="20.25" customHeight="1"/>
    <row r="18822" s="686" customFormat="1" ht="20.25" customHeight="1"/>
    <row r="18823" s="686" customFormat="1" ht="20.25" customHeight="1"/>
    <row r="18824" s="686" customFormat="1" ht="20.25" customHeight="1"/>
    <row r="18825" s="686" customFormat="1" ht="20.25" customHeight="1"/>
    <row r="18826" s="686" customFormat="1" ht="20.25" customHeight="1"/>
    <row r="18827" s="686" customFormat="1" ht="20.25" customHeight="1"/>
    <row r="18828" s="686" customFormat="1" ht="20.25" customHeight="1"/>
    <row r="18829" s="686" customFormat="1" ht="20.25" customHeight="1"/>
    <row r="18830" s="686" customFormat="1" ht="20.25" customHeight="1"/>
    <row r="18831" s="686" customFormat="1" ht="20.25" customHeight="1"/>
    <row r="18832" s="686" customFormat="1" ht="20.25" customHeight="1"/>
    <row r="18833" s="686" customFormat="1" ht="20.25" customHeight="1"/>
    <row r="18834" s="686" customFormat="1" ht="20.25" customHeight="1"/>
    <row r="18835" s="686" customFormat="1" ht="20.25" customHeight="1"/>
    <row r="18836" s="686" customFormat="1" ht="20.25" customHeight="1"/>
    <row r="18837" s="686" customFormat="1" ht="20.25" customHeight="1"/>
    <row r="18838" s="686" customFormat="1" ht="20.25" customHeight="1"/>
    <row r="18839" s="686" customFormat="1" ht="20.25" customHeight="1"/>
    <row r="18840" s="686" customFormat="1" ht="20.25" customHeight="1"/>
    <row r="18841" s="686" customFormat="1" ht="20.25" customHeight="1"/>
    <row r="18842" s="686" customFormat="1" ht="20.25" customHeight="1"/>
    <row r="18843" s="686" customFormat="1" ht="20.25" customHeight="1"/>
    <row r="18844" s="686" customFormat="1" ht="20.25" customHeight="1"/>
    <row r="18845" s="686" customFormat="1" ht="20.25" customHeight="1"/>
    <row r="18846" s="686" customFormat="1" ht="20.25" customHeight="1"/>
    <row r="18847" s="686" customFormat="1" ht="20.25" customHeight="1"/>
    <row r="18848" s="686" customFormat="1" ht="20.25" customHeight="1"/>
    <row r="18849" s="686" customFormat="1" ht="20.25" customHeight="1"/>
    <row r="18850" s="686" customFormat="1" ht="20.25" customHeight="1"/>
    <row r="18851" s="686" customFormat="1" ht="20.25" customHeight="1"/>
    <row r="18852" s="686" customFormat="1" ht="20.25" customHeight="1"/>
    <row r="18853" s="686" customFormat="1" ht="20.25" customHeight="1"/>
    <row r="18854" s="686" customFormat="1" ht="20.25" customHeight="1"/>
    <row r="18855" s="686" customFormat="1" ht="20.25" customHeight="1"/>
    <row r="18856" s="686" customFormat="1" ht="20.25" customHeight="1"/>
    <row r="18857" s="686" customFormat="1" ht="20.25" customHeight="1"/>
    <row r="18858" s="686" customFormat="1" ht="20.25" customHeight="1"/>
    <row r="18859" s="686" customFormat="1" ht="20.25" customHeight="1"/>
    <row r="18860" s="686" customFormat="1" ht="20.25" customHeight="1"/>
    <row r="18861" s="686" customFormat="1" ht="20.25" customHeight="1"/>
    <row r="18862" s="686" customFormat="1" ht="20.25" customHeight="1"/>
    <row r="18863" s="686" customFormat="1" ht="20.25" customHeight="1"/>
    <row r="18864" s="686" customFormat="1" ht="20.25" customHeight="1"/>
    <row r="18865" s="686" customFormat="1" ht="20.25" customHeight="1"/>
    <row r="18866" s="686" customFormat="1" ht="20.25" customHeight="1"/>
    <row r="18867" s="686" customFormat="1" ht="20.25" customHeight="1"/>
    <row r="18868" s="686" customFormat="1" ht="20.25" customHeight="1"/>
    <row r="18869" s="686" customFormat="1" ht="20.25" customHeight="1"/>
    <row r="18870" s="686" customFormat="1" ht="20.25" customHeight="1"/>
    <row r="18871" s="686" customFormat="1" ht="20.25" customHeight="1"/>
    <row r="18872" s="686" customFormat="1" ht="20.25" customHeight="1"/>
    <row r="18873" s="686" customFormat="1" ht="20.25" customHeight="1"/>
    <row r="18874" s="686" customFormat="1" ht="20.25" customHeight="1"/>
    <row r="18875" s="686" customFormat="1" ht="20.25" customHeight="1"/>
    <row r="18876" s="686" customFormat="1" ht="20.25" customHeight="1"/>
    <row r="18877" s="686" customFormat="1" ht="20.25" customHeight="1"/>
    <row r="18878" s="686" customFormat="1" ht="20.25" customHeight="1"/>
    <row r="18879" s="686" customFormat="1" ht="20.25" customHeight="1"/>
    <row r="18880" s="686" customFormat="1" ht="20.25" customHeight="1"/>
    <row r="18881" s="686" customFormat="1" ht="20.25" customHeight="1"/>
    <row r="18882" s="686" customFormat="1" ht="20.25" customHeight="1"/>
    <row r="18883" s="686" customFormat="1" ht="20.25" customHeight="1"/>
    <row r="18884" s="686" customFormat="1" ht="20.25" customHeight="1"/>
    <row r="18885" s="686" customFormat="1" ht="20.25" customHeight="1"/>
    <row r="18886" s="686" customFormat="1" ht="20.25" customHeight="1"/>
    <row r="18887" s="686" customFormat="1" ht="20.25" customHeight="1"/>
    <row r="18888" s="686" customFormat="1" ht="20.25" customHeight="1"/>
    <row r="18889" s="686" customFormat="1" ht="20.25" customHeight="1"/>
    <row r="18890" s="686" customFormat="1" ht="20.25" customHeight="1"/>
    <row r="18891" s="686" customFormat="1" ht="20.25" customHeight="1"/>
    <row r="18892" s="686" customFormat="1" ht="20.25" customHeight="1"/>
    <row r="18893" s="686" customFormat="1" ht="20.25" customHeight="1"/>
    <row r="18894" s="686" customFormat="1" ht="20.25" customHeight="1"/>
    <row r="18895" s="686" customFormat="1" ht="20.25" customHeight="1"/>
    <row r="18896" s="686" customFormat="1" ht="20.25" customHeight="1"/>
    <row r="18897" s="686" customFormat="1" ht="20.25" customHeight="1"/>
    <row r="18898" s="686" customFormat="1" ht="20.25" customHeight="1"/>
    <row r="18899" s="686" customFormat="1" ht="20.25" customHeight="1"/>
    <row r="18900" s="686" customFormat="1" ht="20.25" customHeight="1"/>
    <row r="18901" s="686" customFormat="1" ht="20.25" customHeight="1"/>
    <row r="18902" s="686" customFormat="1" ht="20.25" customHeight="1"/>
    <row r="18903" s="686" customFormat="1" ht="20.25" customHeight="1"/>
    <row r="18904" s="686" customFormat="1" ht="20.25" customHeight="1"/>
    <row r="18905" s="686" customFormat="1" ht="20.25" customHeight="1"/>
    <row r="18906" s="686" customFormat="1" ht="20.25" customHeight="1"/>
    <row r="18907" s="686" customFormat="1" ht="20.25" customHeight="1"/>
    <row r="18908" s="686" customFormat="1" ht="20.25" customHeight="1"/>
    <row r="18909" s="686" customFormat="1" ht="20.25" customHeight="1"/>
    <row r="18910" s="686" customFormat="1" ht="20.25" customHeight="1"/>
    <row r="18911" s="686" customFormat="1" ht="20.25" customHeight="1"/>
    <row r="18912" s="686" customFormat="1" ht="20.25" customHeight="1"/>
    <row r="18913" s="686" customFormat="1" ht="20.25" customHeight="1"/>
    <row r="18914" s="686" customFormat="1" ht="20.25" customHeight="1"/>
    <row r="18915" s="686" customFormat="1" ht="20.25" customHeight="1"/>
    <row r="18916" s="686" customFormat="1" ht="20.25" customHeight="1"/>
    <row r="18917" s="686" customFormat="1" ht="20.25" customHeight="1"/>
    <row r="18918" s="686" customFormat="1" ht="20.25" customHeight="1"/>
    <row r="18919" s="686" customFormat="1" ht="20.25" customHeight="1"/>
    <row r="18920" s="686" customFormat="1" ht="20.25" customHeight="1"/>
    <row r="18921" s="686" customFormat="1" ht="20.25" customHeight="1"/>
    <row r="18922" s="686" customFormat="1" ht="20.25" customHeight="1"/>
    <row r="18923" s="686" customFormat="1" ht="20.25" customHeight="1"/>
    <row r="18924" s="686" customFormat="1" ht="20.25" customHeight="1"/>
    <row r="18925" s="686" customFormat="1" ht="20.25" customHeight="1"/>
    <row r="18926" s="686" customFormat="1" ht="20.25" customHeight="1"/>
    <row r="18927" s="686" customFormat="1" ht="20.25" customHeight="1"/>
    <row r="18928" s="686" customFormat="1" ht="20.25" customHeight="1"/>
    <row r="18929" s="686" customFormat="1" ht="20.25" customHeight="1"/>
    <row r="18930" s="686" customFormat="1" ht="20.25" customHeight="1"/>
    <row r="18931" s="686" customFormat="1" ht="20.25" customHeight="1"/>
    <row r="18932" s="686" customFormat="1" ht="20.25" customHeight="1"/>
    <row r="18933" s="686" customFormat="1" ht="20.25" customHeight="1"/>
    <row r="18934" s="686" customFormat="1" ht="20.25" customHeight="1"/>
    <row r="18935" s="686" customFormat="1" ht="20.25" customHeight="1"/>
    <row r="18936" s="686" customFormat="1" ht="20.25" customHeight="1"/>
    <row r="18937" s="686" customFormat="1" ht="20.25" customHeight="1"/>
    <row r="18938" s="686" customFormat="1" ht="20.25" customHeight="1"/>
    <row r="18939" s="686" customFormat="1" ht="20.25" customHeight="1"/>
    <row r="18940" s="686" customFormat="1" ht="20.25" customHeight="1"/>
    <row r="18941" s="686" customFormat="1" ht="20.25" customHeight="1"/>
    <row r="18942" s="686" customFormat="1" ht="20.25" customHeight="1"/>
    <row r="18943" s="686" customFormat="1" ht="20.25" customHeight="1"/>
    <row r="18944" s="686" customFormat="1" ht="20.25" customHeight="1"/>
    <row r="18945" s="686" customFormat="1" ht="20.25" customHeight="1"/>
    <row r="18946" s="686" customFormat="1" ht="20.25" customHeight="1"/>
    <row r="18947" s="686" customFormat="1" ht="20.25" customHeight="1"/>
    <row r="18948" s="686" customFormat="1" ht="20.25" customHeight="1"/>
    <row r="18949" s="686" customFormat="1" ht="20.25" customHeight="1"/>
    <row r="18950" s="686" customFormat="1" ht="20.25" customHeight="1"/>
    <row r="18951" s="686" customFormat="1" ht="20.25" customHeight="1"/>
    <row r="18952" s="686" customFormat="1" ht="20.25" customHeight="1"/>
    <row r="18953" s="686" customFormat="1" ht="20.25" customHeight="1"/>
    <row r="18954" s="686" customFormat="1" ht="20.25" customHeight="1"/>
    <row r="18955" s="686" customFormat="1" ht="20.25" customHeight="1"/>
    <row r="18956" s="686" customFormat="1" ht="20.25" customHeight="1"/>
    <row r="18957" s="686" customFormat="1" ht="20.25" customHeight="1"/>
    <row r="18958" s="686" customFormat="1" ht="20.25" customHeight="1"/>
    <row r="18959" s="686" customFormat="1" ht="20.25" customHeight="1"/>
    <row r="18960" s="686" customFormat="1" ht="20.25" customHeight="1"/>
    <row r="18961" s="686" customFormat="1" ht="20.25" customHeight="1"/>
    <row r="18962" s="686" customFormat="1" ht="20.25" customHeight="1"/>
    <row r="18963" s="686" customFormat="1" ht="20.25" customHeight="1"/>
    <row r="18964" s="686" customFormat="1" ht="20.25" customHeight="1"/>
    <row r="18965" s="686" customFormat="1" ht="20.25" customHeight="1"/>
    <row r="18966" s="686" customFormat="1" ht="20.25" customHeight="1"/>
    <row r="18967" s="686" customFormat="1" ht="20.25" customHeight="1"/>
    <row r="18968" s="686" customFormat="1" ht="20.25" customHeight="1"/>
    <row r="18969" s="686" customFormat="1" ht="20.25" customHeight="1"/>
    <row r="18970" s="686" customFormat="1" ht="20.25" customHeight="1"/>
    <row r="18971" s="686" customFormat="1" ht="20.25" customHeight="1"/>
    <row r="18972" s="686" customFormat="1" ht="20.25" customHeight="1"/>
    <row r="18973" s="686" customFormat="1" ht="20.25" customHeight="1"/>
    <row r="18974" s="686" customFormat="1" ht="20.25" customHeight="1"/>
    <row r="18975" s="686" customFormat="1" ht="20.25" customHeight="1"/>
    <row r="18976" s="686" customFormat="1" ht="20.25" customHeight="1"/>
    <row r="18977" s="686" customFormat="1" ht="20.25" customHeight="1"/>
    <row r="18978" s="686" customFormat="1" ht="20.25" customHeight="1"/>
    <row r="18979" s="686" customFormat="1" ht="20.25" customHeight="1"/>
    <row r="18980" s="686" customFormat="1" ht="20.25" customHeight="1"/>
    <row r="18981" s="686" customFormat="1" ht="20.25" customHeight="1"/>
    <row r="18982" s="686" customFormat="1" ht="20.25" customHeight="1"/>
    <row r="18983" s="686" customFormat="1" ht="20.25" customHeight="1"/>
    <row r="18984" s="686" customFormat="1" ht="20.25" customHeight="1"/>
    <row r="18985" s="686" customFormat="1" ht="20.25" customHeight="1"/>
    <row r="18986" s="686" customFormat="1" ht="20.25" customHeight="1"/>
    <row r="18987" s="686" customFormat="1" ht="20.25" customHeight="1"/>
    <row r="18988" s="686" customFormat="1" ht="20.25" customHeight="1"/>
    <row r="18989" s="686" customFormat="1" ht="20.25" customHeight="1"/>
    <row r="18990" s="686" customFormat="1" ht="20.25" customHeight="1"/>
    <row r="18991" s="686" customFormat="1" ht="20.25" customHeight="1"/>
    <row r="18992" s="686" customFormat="1" ht="20.25" customHeight="1"/>
    <row r="18993" s="686" customFormat="1" ht="20.25" customHeight="1"/>
    <row r="18994" s="686" customFormat="1" ht="20.25" customHeight="1"/>
    <row r="18995" s="686" customFormat="1" ht="20.25" customHeight="1"/>
    <row r="18996" s="686" customFormat="1" ht="20.25" customHeight="1"/>
    <row r="18997" s="686" customFormat="1" ht="20.25" customHeight="1"/>
    <row r="18998" s="686" customFormat="1" ht="20.25" customHeight="1"/>
    <row r="18999" s="686" customFormat="1" ht="20.25" customHeight="1"/>
    <row r="19000" s="686" customFormat="1" ht="20.25" customHeight="1"/>
    <row r="19001" s="686" customFormat="1" ht="20.25" customHeight="1"/>
    <row r="19002" s="686" customFormat="1" ht="20.25" customHeight="1"/>
    <row r="19003" s="686" customFormat="1" ht="20.25" customHeight="1"/>
    <row r="19004" s="686" customFormat="1" ht="20.25" customHeight="1"/>
    <row r="19005" s="686" customFormat="1" ht="20.25" customHeight="1"/>
    <row r="19006" s="686" customFormat="1" ht="20.25" customHeight="1"/>
    <row r="19007" s="686" customFormat="1" ht="20.25" customHeight="1"/>
    <row r="19008" s="686" customFormat="1" ht="20.25" customHeight="1"/>
    <row r="19009" s="686" customFormat="1" ht="20.25" customHeight="1"/>
    <row r="19010" s="686" customFormat="1" ht="20.25" customHeight="1"/>
    <row r="19011" s="686" customFormat="1" ht="20.25" customHeight="1"/>
    <row r="19012" s="686" customFormat="1" ht="20.25" customHeight="1"/>
    <row r="19013" s="686" customFormat="1" ht="20.25" customHeight="1"/>
    <row r="19014" s="686" customFormat="1" ht="20.25" customHeight="1"/>
    <row r="19015" s="686" customFormat="1" ht="20.25" customHeight="1"/>
    <row r="19016" s="686" customFormat="1" ht="20.25" customHeight="1"/>
    <row r="19017" s="686" customFormat="1" ht="20.25" customHeight="1"/>
    <row r="19018" s="686" customFormat="1" ht="20.25" customHeight="1"/>
    <row r="19019" s="686" customFormat="1" ht="20.25" customHeight="1"/>
    <row r="19020" s="686" customFormat="1" ht="20.25" customHeight="1"/>
    <row r="19021" s="686" customFormat="1" ht="20.25" customHeight="1"/>
    <row r="19022" s="686" customFormat="1" ht="20.25" customHeight="1"/>
    <row r="19023" s="686" customFormat="1" ht="20.25" customHeight="1"/>
    <row r="19024" s="686" customFormat="1" ht="20.25" customHeight="1"/>
    <row r="19025" s="686" customFormat="1" ht="20.25" customHeight="1"/>
    <row r="19026" s="686" customFormat="1" ht="20.25" customHeight="1"/>
    <row r="19027" s="686" customFormat="1" ht="20.25" customHeight="1"/>
    <row r="19028" s="686" customFormat="1" ht="20.25" customHeight="1"/>
    <row r="19029" s="686" customFormat="1" ht="20.25" customHeight="1"/>
    <row r="19030" s="686" customFormat="1" ht="20.25" customHeight="1"/>
    <row r="19031" s="686" customFormat="1" ht="20.25" customHeight="1"/>
    <row r="19032" s="686" customFormat="1" ht="20.25" customHeight="1"/>
    <row r="19033" s="686" customFormat="1" ht="20.25" customHeight="1"/>
    <row r="19034" s="686" customFormat="1" ht="20.25" customHeight="1"/>
    <row r="19035" s="686" customFormat="1" ht="20.25" customHeight="1"/>
    <row r="19036" s="686" customFormat="1" ht="20.25" customHeight="1"/>
    <row r="19037" s="686" customFormat="1" ht="20.25" customHeight="1"/>
    <row r="19038" s="686" customFormat="1" ht="20.25" customHeight="1"/>
    <row r="19039" s="686" customFormat="1" ht="20.25" customHeight="1"/>
    <row r="19040" s="686" customFormat="1" ht="20.25" customHeight="1"/>
    <row r="19041" s="686" customFormat="1" ht="20.25" customHeight="1"/>
    <row r="19042" s="686" customFormat="1" ht="20.25" customHeight="1"/>
    <row r="19043" s="686" customFormat="1" ht="20.25" customHeight="1"/>
    <row r="19044" s="686" customFormat="1" ht="20.25" customHeight="1"/>
    <row r="19045" s="686" customFormat="1" ht="20.25" customHeight="1"/>
    <row r="19046" s="686" customFormat="1" ht="20.25" customHeight="1"/>
    <row r="19047" s="686" customFormat="1" ht="20.25" customHeight="1"/>
    <row r="19048" s="686" customFormat="1" ht="20.25" customHeight="1"/>
    <row r="19049" s="686" customFormat="1" ht="20.25" customHeight="1"/>
    <row r="19050" s="686" customFormat="1" ht="20.25" customHeight="1"/>
    <row r="19051" s="686" customFormat="1" ht="20.25" customHeight="1"/>
    <row r="19052" s="686" customFormat="1" ht="20.25" customHeight="1"/>
    <row r="19053" s="686" customFormat="1" ht="20.25" customHeight="1"/>
    <row r="19054" s="686" customFormat="1" ht="20.25" customHeight="1"/>
    <row r="19055" s="686" customFormat="1" ht="20.25" customHeight="1"/>
    <row r="19056" s="686" customFormat="1" ht="20.25" customHeight="1"/>
    <row r="19057" s="686" customFormat="1" ht="20.25" customHeight="1"/>
    <row r="19058" s="686" customFormat="1" ht="20.25" customHeight="1"/>
    <row r="19059" s="686" customFormat="1" ht="20.25" customHeight="1"/>
    <row r="19060" s="686" customFormat="1" ht="20.25" customHeight="1"/>
    <row r="19061" s="686" customFormat="1" ht="20.25" customHeight="1"/>
    <row r="19062" s="686" customFormat="1" ht="20.25" customHeight="1"/>
    <row r="19063" s="686" customFormat="1" ht="20.25" customHeight="1"/>
    <row r="19064" s="686" customFormat="1" ht="20.25" customHeight="1"/>
    <row r="19065" s="686" customFormat="1" ht="20.25" customHeight="1"/>
    <row r="19066" s="686" customFormat="1" ht="20.25" customHeight="1"/>
    <row r="19067" s="686" customFormat="1" ht="20.25" customHeight="1"/>
    <row r="19068" s="686" customFormat="1" ht="20.25" customHeight="1"/>
    <row r="19069" s="686" customFormat="1" ht="20.25" customHeight="1"/>
    <row r="19070" s="686" customFormat="1" ht="20.25" customHeight="1"/>
    <row r="19071" s="686" customFormat="1" ht="20.25" customHeight="1"/>
    <row r="19072" s="686" customFormat="1" ht="20.25" customHeight="1"/>
    <row r="19073" s="686" customFormat="1" ht="20.25" customHeight="1"/>
    <row r="19074" s="686" customFormat="1" ht="20.25" customHeight="1"/>
    <row r="19075" s="686" customFormat="1" ht="20.25" customHeight="1"/>
    <row r="19076" s="686" customFormat="1" ht="20.25" customHeight="1"/>
    <row r="19077" s="686" customFormat="1" ht="20.25" customHeight="1"/>
    <row r="19078" s="686" customFormat="1" ht="20.25" customHeight="1"/>
    <row r="19079" s="686" customFormat="1" ht="20.25" customHeight="1"/>
    <row r="19080" s="686" customFormat="1" ht="20.25" customHeight="1"/>
    <row r="19081" s="686" customFormat="1" ht="20.25" customHeight="1"/>
    <row r="19082" s="686" customFormat="1" ht="20.25" customHeight="1"/>
    <row r="19083" s="686" customFormat="1" ht="20.25" customHeight="1"/>
    <row r="19084" s="686" customFormat="1" ht="20.25" customHeight="1"/>
    <row r="19085" s="686" customFormat="1" ht="20.25" customHeight="1"/>
    <row r="19086" s="686" customFormat="1" ht="20.25" customHeight="1"/>
    <row r="19087" s="686" customFormat="1" ht="20.25" customHeight="1"/>
    <row r="19088" s="686" customFormat="1" ht="20.25" customHeight="1"/>
    <row r="19089" s="686" customFormat="1" ht="20.25" customHeight="1"/>
    <row r="19090" s="686" customFormat="1" ht="20.25" customHeight="1"/>
    <row r="19091" s="686" customFormat="1" ht="20.25" customHeight="1"/>
    <row r="19092" s="686" customFormat="1" ht="20.25" customHeight="1"/>
    <row r="19093" s="686" customFormat="1" ht="20.25" customHeight="1"/>
    <row r="19094" s="686" customFormat="1" ht="20.25" customHeight="1"/>
    <row r="19095" s="686" customFormat="1" ht="20.25" customHeight="1"/>
    <row r="19096" s="686" customFormat="1" ht="20.25" customHeight="1"/>
    <row r="19097" s="686" customFormat="1" ht="20.25" customHeight="1"/>
    <row r="19098" s="686" customFormat="1" ht="20.25" customHeight="1"/>
    <row r="19099" s="686" customFormat="1" ht="20.25" customHeight="1"/>
    <row r="19100" s="686" customFormat="1" ht="20.25" customHeight="1"/>
    <row r="19101" s="686" customFormat="1" ht="20.25" customHeight="1"/>
    <row r="19102" s="686" customFormat="1" ht="20.25" customHeight="1"/>
    <row r="19103" s="686" customFormat="1" ht="20.25" customHeight="1"/>
    <row r="19104" s="686" customFormat="1" ht="20.25" customHeight="1"/>
    <row r="19105" s="686" customFormat="1" ht="20.25" customHeight="1"/>
    <row r="19106" s="686" customFormat="1" ht="20.25" customHeight="1"/>
    <row r="19107" s="686" customFormat="1" ht="20.25" customHeight="1"/>
    <row r="19108" s="686" customFormat="1" ht="20.25" customHeight="1"/>
    <row r="19109" s="686" customFormat="1" ht="20.25" customHeight="1"/>
    <row r="19110" s="686" customFormat="1" ht="20.25" customHeight="1"/>
    <row r="19111" s="686" customFormat="1" ht="20.25" customHeight="1"/>
    <row r="19112" s="686" customFormat="1" ht="20.25" customHeight="1"/>
    <row r="19113" s="686" customFormat="1" ht="20.25" customHeight="1"/>
    <row r="19114" s="686" customFormat="1" ht="20.25" customHeight="1"/>
    <row r="19115" s="686" customFormat="1" ht="20.25" customHeight="1"/>
    <row r="19116" s="686" customFormat="1" ht="20.25" customHeight="1"/>
    <row r="19117" s="686" customFormat="1" ht="20.25" customHeight="1"/>
    <row r="19118" s="686" customFormat="1" ht="20.25" customHeight="1"/>
    <row r="19119" s="686" customFormat="1" ht="20.25" customHeight="1"/>
    <row r="19120" s="686" customFormat="1" ht="20.25" customHeight="1"/>
    <row r="19121" s="686" customFormat="1" ht="20.25" customHeight="1"/>
    <row r="19122" s="686" customFormat="1" ht="20.25" customHeight="1"/>
    <row r="19123" s="686" customFormat="1" ht="20.25" customHeight="1"/>
    <row r="19124" s="686" customFormat="1" ht="20.25" customHeight="1"/>
    <row r="19125" s="686" customFormat="1" ht="20.25" customHeight="1"/>
    <row r="19126" s="686" customFormat="1" ht="20.25" customHeight="1"/>
    <row r="19127" s="686" customFormat="1" ht="20.25" customHeight="1"/>
    <row r="19128" s="686" customFormat="1" ht="20.25" customHeight="1"/>
    <row r="19129" s="686" customFormat="1" ht="20.25" customHeight="1"/>
    <row r="19130" s="686" customFormat="1" ht="20.25" customHeight="1"/>
    <row r="19131" s="686" customFormat="1" ht="20.25" customHeight="1"/>
    <row r="19132" s="686" customFormat="1" ht="20.25" customHeight="1"/>
    <row r="19133" s="686" customFormat="1" ht="20.25" customHeight="1"/>
    <row r="19134" s="686" customFormat="1" ht="20.25" customHeight="1"/>
    <row r="19135" s="686" customFormat="1" ht="20.25" customHeight="1"/>
    <row r="19136" s="686" customFormat="1" ht="20.25" customHeight="1"/>
    <row r="19137" s="686" customFormat="1" ht="20.25" customHeight="1"/>
    <row r="19138" s="686" customFormat="1" ht="20.25" customHeight="1"/>
    <row r="19139" s="686" customFormat="1" ht="20.25" customHeight="1"/>
    <row r="19140" s="686" customFormat="1" ht="20.25" customHeight="1"/>
    <row r="19141" s="686" customFormat="1" ht="20.25" customHeight="1"/>
    <row r="19142" s="686" customFormat="1" ht="20.25" customHeight="1"/>
    <row r="19143" s="686" customFormat="1" ht="20.25" customHeight="1"/>
    <row r="19144" s="686" customFormat="1" ht="20.25" customHeight="1"/>
    <row r="19145" s="686" customFormat="1" ht="20.25" customHeight="1"/>
    <row r="19146" s="686" customFormat="1" ht="20.25" customHeight="1"/>
    <row r="19147" s="686" customFormat="1" ht="20.25" customHeight="1"/>
    <row r="19148" s="686" customFormat="1" ht="20.25" customHeight="1"/>
    <row r="19149" s="686" customFormat="1" ht="20.25" customHeight="1"/>
    <row r="19150" s="686" customFormat="1" ht="20.25" customHeight="1"/>
    <row r="19151" s="686" customFormat="1" ht="20.25" customHeight="1"/>
    <row r="19152" s="686" customFormat="1" ht="20.25" customHeight="1"/>
    <row r="19153" s="686" customFormat="1" ht="20.25" customHeight="1"/>
    <row r="19154" s="686" customFormat="1" ht="20.25" customHeight="1"/>
    <row r="19155" s="686" customFormat="1" ht="20.25" customHeight="1"/>
    <row r="19156" s="686" customFormat="1" ht="20.25" customHeight="1"/>
    <row r="19157" s="686" customFormat="1" ht="20.25" customHeight="1"/>
    <row r="19158" s="686" customFormat="1" ht="20.25" customHeight="1"/>
    <row r="19159" s="686" customFormat="1" ht="20.25" customHeight="1"/>
    <row r="19160" s="686" customFormat="1" ht="20.25" customHeight="1"/>
    <row r="19161" s="686" customFormat="1" ht="20.25" customHeight="1"/>
    <row r="19162" s="686" customFormat="1" ht="20.25" customHeight="1"/>
    <row r="19163" s="686" customFormat="1" ht="20.25" customHeight="1"/>
    <row r="19164" s="686" customFormat="1" ht="20.25" customHeight="1"/>
    <row r="19165" s="686" customFormat="1" ht="20.25" customHeight="1"/>
    <row r="19166" s="686" customFormat="1" ht="20.25" customHeight="1"/>
    <row r="19167" s="686" customFormat="1" ht="20.25" customHeight="1"/>
    <row r="19168" s="686" customFormat="1" ht="20.25" customHeight="1"/>
    <row r="19169" s="686" customFormat="1" ht="20.25" customHeight="1"/>
    <row r="19170" s="686" customFormat="1" ht="20.25" customHeight="1"/>
    <row r="19171" s="686" customFormat="1" ht="20.25" customHeight="1"/>
    <row r="19172" s="686" customFormat="1" ht="20.25" customHeight="1"/>
    <row r="19173" s="686" customFormat="1" ht="20.25" customHeight="1"/>
    <row r="19174" s="686" customFormat="1" ht="20.25" customHeight="1"/>
    <row r="19175" s="686" customFormat="1" ht="20.25" customHeight="1"/>
    <row r="19176" s="686" customFormat="1" ht="20.25" customHeight="1"/>
    <row r="19177" s="686" customFormat="1" ht="20.25" customHeight="1"/>
    <row r="19178" s="686" customFormat="1" ht="20.25" customHeight="1"/>
    <row r="19179" s="686" customFormat="1" ht="20.25" customHeight="1"/>
    <row r="19180" s="686" customFormat="1" ht="20.25" customHeight="1"/>
    <row r="19181" s="686" customFormat="1" ht="20.25" customHeight="1"/>
    <row r="19182" s="686" customFormat="1" ht="20.25" customHeight="1"/>
    <row r="19183" s="686" customFormat="1" ht="20.25" customHeight="1"/>
    <row r="19184" s="686" customFormat="1" ht="20.25" customHeight="1"/>
    <row r="19185" s="686" customFormat="1" ht="20.25" customHeight="1"/>
    <row r="19186" s="686" customFormat="1" ht="20.25" customHeight="1"/>
    <row r="19187" s="686" customFormat="1" ht="20.25" customHeight="1"/>
    <row r="19188" s="686" customFormat="1" ht="20.25" customHeight="1"/>
    <row r="19189" s="686" customFormat="1" ht="20.25" customHeight="1"/>
    <row r="19190" s="686" customFormat="1" ht="20.25" customHeight="1"/>
    <row r="19191" s="686" customFormat="1" ht="20.25" customHeight="1"/>
    <row r="19192" s="686" customFormat="1" ht="20.25" customHeight="1"/>
    <row r="19193" s="686" customFormat="1" ht="20.25" customHeight="1"/>
    <row r="19194" s="686" customFormat="1" ht="20.25" customHeight="1"/>
    <row r="19195" s="686" customFormat="1" ht="20.25" customHeight="1"/>
    <row r="19196" s="686" customFormat="1" ht="20.25" customHeight="1"/>
    <row r="19197" s="686" customFormat="1" ht="20.25" customHeight="1"/>
    <row r="19198" s="686" customFormat="1" ht="20.25" customHeight="1"/>
    <row r="19199" s="686" customFormat="1" ht="20.25" customHeight="1"/>
    <row r="19200" s="686" customFormat="1" ht="20.25" customHeight="1"/>
    <row r="19201" s="686" customFormat="1" ht="20.25" customHeight="1"/>
    <row r="19202" s="686" customFormat="1" ht="20.25" customHeight="1"/>
    <row r="19203" s="686" customFormat="1" ht="20.25" customHeight="1"/>
    <row r="19204" s="686" customFormat="1" ht="20.25" customHeight="1"/>
    <row r="19205" s="686" customFormat="1" ht="20.25" customHeight="1"/>
    <row r="19206" s="686" customFormat="1" ht="20.25" customHeight="1"/>
    <row r="19207" s="686" customFormat="1" ht="20.25" customHeight="1"/>
    <row r="19208" s="686" customFormat="1" ht="20.25" customHeight="1"/>
    <row r="19209" s="686" customFormat="1" ht="20.25" customHeight="1"/>
    <row r="19210" s="686" customFormat="1" ht="20.25" customHeight="1"/>
    <row r="19211" s="686" customFormat="1" ht="20.25" customHeight="1"/>
    <row r="19212" s="686" customFormat="1" ht="20.25" customHeight="1"/>
    <row r="19213" s="686" customFormat="1" ht="20.25" customHeight="1"/>
    <row r="19214" s="686" customFormat="1" ht="20.25" customHeight="1"/>
    <row r="19215" s="686" customFormat="1" ht="20.25" customHeight="1"/>
    <row r="19216" s="686" customFormat="1" ht="20.25" customHeight="1"/>
    <row r="19217" s="686" customFormat="1" ht="20.25" customHeight="1"/>
    <row r="19218" s="686" customFormat="1" ht="20.25" customHeight="1"/>
    <row r="19219" s="686" customFormat="1" ht="20.25" customHeight="1"/>
    <row r="19220" s="686" customFormat="1" ht="20.25" customHeight="1"/>
    <row r="19221" s="686" customFormat="1" ht="20.25" customHeight="1"/>
    <row r="19222" s="686" customFormat="1" ht="20.25" customHeight="1"/>
    <row r="19223" s="686" customFormat="1" ht="20.25" customHeight="1"/>
    <row r="19224" s="686" customFormat="1" ht="20.25" customHeight="1"/>
    <row r="19225" s="686" customFormat="1" ht="20.25" customHeight="1"/>
    <row r="19226" s="686" customFormat="1" ht="20.25" customHeight="1"/>
    <row r="19227" s="686" customFormat="1" ht="20.25" customHeight="1"/>
    <row r="19228" s="686" customFormat="1" ht="20.25" customHeight="1"/>
    <row r="19229" s="686" customFormat="1" ht="20.25" customHeight="1"/>
    <row r="19230" s="686" customFormat="1" ht="20.25" customHeight="1"/>
    <row r="19231" s="686" customFormat="1" ht="20.25" customHeight="1"/>
    <row r="19232" s="686" customFormat="1" ht="20.25" customHeight="1"/>
    <row r="19233" s="686" customFormat="1" ht="20.25" customHeight="1"/>
    <row r="19234" s="686" customFormat="1" ht="20.25" customHeight="1"/>
    <row r="19235" s="686" customFormat="1" ht="20.25" customHeight="1"/>
    <row r="19236" s="686" customFormat="1" ht="20.25" customHeight="1"/>
    <row r="19237" s="686" customFormat="1" ht="20.25" customHeight="1"/>
    <row r="19238" s="686" customFormat="1" ht="20.25" customHeight="1"/>
    <row r="19239" s="686" customFormat="1" ht="20.25" customHeight="1"/>
    <row r="19240" s="686" customFormat="1" ht="20.25" customHeight="1"/>
    <row r="19241" s="686" customFormat="1" ht="20.25" customHeight="1"/>
    <row r="19242" s="686" customFormat="1" ht="20.25" customHeight="1"/>
    <row r="19243" s="686" customFormat="1" ht="20.25" customHeight="1"/>
    <row r="19244" s="686" customFormat="1" ht="20.25" customHeight="1"/>
    <row r="19245" s="686" customFormat="1" ht="20.25" customHeight="1"/>
    <row r="19246" s="686" customFormat="1" ht="20.25" customHeight="1"/>
    <row r="19247" s="686" customFormat="1" ht="20.25" customHeight="1"/>
    <row r="19248" s="686" customFormat="1" ht="20.25" customHeight="1"/>
    <row r="19249" s="686" customFormat="1" ht="20.25" customHeight="1"/>
    <row r="19250" s="686" customFormat="1" ht="20.25" customHeight="1"/>
    <row r="19251" s="686" customFormat="1" ht="20.25" customHeight="1"/>
    <row r="19252" s="686" customFormat="1" ht="20.25" customHeight="1"/>
    <row r="19253" s="686" customFormat="1" ht="20.25" customHeight="1"/>
    <row r="19254" s="686" customFormat="1" ht="20.25" customHeight="1"/>
    <row r="19255" s="686" customFormat="1" ht="20.25" customHeight="1"/>
    <row r="19256" s="686" customFormat="1" ht="20.25" customHeight="1"/>
    <row r="19257" s="686" customFormat="1" ht="20.25" customHeight="1"/>
    <row r="19258" s="686" customFormat="1" ht="20.25" customHeight="1"/>
    <row r="19259" s="686" customFormat="1" ht="20.25" customHeight="1"/>
    <row r="19260" s="686" customFormat="1" ht="20.25" customHeight="1"/>
    <row r="19261" s="686" customFormat="1" ht="20.25" customHeight="1"/>
    <row r="19262" s="686" customFormat="1" ht="20.25" customHeight="1"/>
    <row r="19263" s="686" customFormat="1" ht="20.25" customHeight="1"/>
    <row r="19264" s="686" customFormat="1" ht="20.25" customHeight="1"/>
    <row r="19265" s="686" customFormat="1" ht="20.25" customHeight="1"/>
    <row r="19266" s="686" customFormat="1" ht="20.25" customHeight="1"/>
    <row r="19267" s="686" customFormat="1" ht="20.25" customHeight="1"/>
    <row r="19268" s="686" customFormat="1" ht="20.25" customHeight="1"/>
    <row r="19269" s="686" customFormat="1" ht="20.25" customHeight="1"/>
    <row r="19270" s="686" customFormat="1" ht="20.25" customHeight="1"/>
    <row r="19271" s="686" customFormat="1" ht="20.25" customHeight="1"/>
    <row r="19272" s="686" customFormat="1" ht="20.25" customHeight="1"/>
    <row r="19273" s="686" customFormat="1" ht="20.25" customHeight="1"/>
    <row r="19274" s="686" customFormat="1" ht="20.25" customHeight="1"/>
    <row r="19275" s="686" customFormat="1" ht="20.25" customHeight="1"/>
    <row r="19276" s="686" customFormat="1" ht="20.25" customHeight="1"/>
    <row r="19277" s="686" customFormat="1" ht="20.25" customHeight="1"/>
    <row r="19278" s="686" customFormat="1" ht="20.25" customHeight="1"/>
    <row r="19279" s="686" customFormat="1" ht="20.25" customHeight="1"/>
    <row r="19280" s="686" customFormat="1" ht="20.25" customHeight="1"/>
    <row r="19281" s="686" customFormat="1" ht="20.25" customHeight="1"/>
    <row r="19282" s="686" customFormat="1" ht="20.25" customHeight="1"/>
    <row r="19283" s="686" customFormat="1" ht="20.25" customHeight="1"/>
    <row r="19284" s="686" customFormat="1" ht="20.25" customHeight="1"/>
    <row r="19285" s="686" customFormat="1" ht="20.25" customHeight="1"/>
    <row r="19286" s="686" customFormat="1" ht="20.25" customHeight="1"/>
    <row r="19287" s="686" customFormat="1" ht="20.25" customHeight="1"/>
    <row r="19288" s="686" customFormat="1" ht="20.25" customHeight="1"/>
    <row r="19289" s="686" customFormat="1" ht="20.25" customHeight="1"/>
    <row r="19290" s="686" customFormat="1" ht="20.25" customHeight="1"/>
    <row r="19291" s="686" customFormat="1" ht="20.25" customHeight="1"/>
    <row r="19292" s="686" customFormat="1" ht="20.25" customHeight="1"/>
    <row r="19293" s="686" customFormat="1" ht="20.25" customHeight="1"/>
    <row r="19294" s="686" customFormat="1" ht="20.25" customHeight="1"/>
    <row r="19295" s="686" customFormat="1" ht="20.25" customHeight="1"/>
    <row r="19296" s="686" customFormat="1" ht="20.25" customHeight="1"/>
    <row r="19297" s="686" customFormat="1" ht="20.25" customHeight="1"/>
    <row r="19298" s="686" customFormat="1" ht="20.25" customHeight="1"/>
    <row r="19299" s="686" customFormat="1" ht="20.25" customHeight="1"/>
    <row r="19300" s="686" customFormat="1" ht="20.25" customHeight="1"/>
    <row r="19301" s="686" customFormat="1" ht="20.25" customHeight="1"/>
    <row r="19302" s="686" customFormat="1" ht="20.25" customHeight="1"/>
    <row r="19303" s="686" customFormat="1" ht="20.25" customHeight="1"/>
    <row r="19304" s="686" customFormat="1" ht="20.25" customHeight="1"/>
    <row r="19305" s="686" customFormat="1" ht="20.25" customHeight="1"/>
    <row r="19306" s="686" customFormat="1" ht="20.25" customHeight="1"/>
    <row r="19307" s="686" customFormat="1" ht="20.25" customHeight="1"/>
    <row r="19308" s="686" customFormat="1" ht="20.25" customHeight="1"/>
    <row r="19309" s="686" customFormat="1" ht="20.25" customHeight="1"/>
    <row r="19310" s="686" customFormat="1" ht="20.25" customHeight="1"/>
    <row r="19311" s="686" customFormat="1" ht="20.25" customHeight="1"/>
    <row r="19312" s="686" customFormat="1" ht="20.25" customHeight="1"/>
    <row r="19313" s="686" customFormat="1" ht="20.25" customHeight="1"/>
    <row r="19314" s="686" customFormat="1" ht="20.25" customHeight="1"/>
    <row r="19315" s="686" customFormat="1" ht="20.25" customHeight="1"/>
    <row r="19316" s="686" customFormat="1" ht="20.25" customHeight="1"/>
    <row r="19317" s="686" customFormat="1" ht="20.25" customHeight="1"/>
    <row r="19318" s="686" customFormat="1" ht="20.25" customHeight="1"/>
    <row r="19319" s="686" customFormat="1" ht="20.25" customHeight="1"/>
    <row r="19320" s="686" customFormat="1" ht="20.25" customHeight="1"/>
    <row r="19321" s="686" customFormat="1" ht="20.25" customHeight="1"/>
    <row r="19322" s="686" customFormat="1" ht="20.25" customHeight="1"/>
    <row r="19323" s="686" customFormat="1" ht="20.25" customHeight="1"/>
    <row r="19324" s="686" customFormat="1" ht="20.25" customHeight="1"/>
    <row r="19325" s="686" customFormat="1" ht="20.25" customHeight="1"/>
    <row r="19326" s="686" customFormat="1" ht="20.25" customHeight="1"/>
    <row r="19327" s="686" customFormat="1" ht="20.25" customHeight="1"/>
    <row r="19328" s="686" customFormat="1" ht="20.25" customHeight="1"/>
    <row r="19329" s="686" customFormat="1" ht="20.25" customHeight="1"/>
    <row r="19330" s="686" customFormat="1" ht="20.25" customHeight="1"/>
    <row r="19331" s="686" customFormat="1" ht="20.25" customHeight="1"/>
    <row r="19332" s="686" customFormat="1" ht="20.25" customHeight="1"/>
    <row r="19333" s="686" customFormat="1" ht="20.25" customHeight="1"/>
    <row r="19334" s="686" customFormat="1" ht="20.25" customHeight="1"/>
    <row r="19335" s="686" customFormat="1" ht="20.25" customHeight="1"/>
    <row r="19336" s="686" customFormat="1" ht="20.25" customHeight="1"/>
    <row r="19337" s="686" customFormat="1" ht="20.25" customHeight="1"/>
    <row r="19338" s="686" customFormat="1" ht="20.25" customHeight="1"/>
    <row r="19339" s="686" customFormat="1" ht="20.25" customHeight="1"/>
    <row r="19340" s="686" customFormat="1" ht="20.25" customHeight="1"/>
    <row r="19341" s="686" customFormat="1" ht="20.25" customHeight="1"/>
    <row r="19342" s="686" customFormat="1" ht="20.25" customHeight="1"/>
    <row r="19343" s="686" customFormat="1" ht="20.25" customHeight="1"/>
    <row r="19344" s="686" customFormat="1" ht="20.25" customHeight="1"/>
    <row r="19345" s="686" customFormat="1" ht="20.25" customHeight="1"/>
    <row r="19346" s="686" customFormat="1" ht="20.25" customHeight="1"/>
    <row r="19347" s="686" customFormat="1" ht="20.25" customHeight="1"/>
    <row r="19348" s="686" customFormat="1" ht="20.25" customHeight="1"/>
    <row r="19349" s="686" customFormat="1" ht="20.25" customHeight="1"/>
    <row r="19350" s="686" customFormat="1" ht="20.25" customHeight="1"/>
    <row r="19351" s="686" customFormat="1" ht="20.25" customHeight="1"/>
    <row r="19352" s="686" customFormat="1" ht="20.25" customHeight="1"/>
    <row r="19353" s="686" customFormat="1" ht="20.25" customHeight="1"/>
    <row r="19354" s="686" customFormat="1" ht="20.25" customHeight="1"/>
    <row r="19355" s="686" customFormat="1" ht="20.25" customHeight="1"/>
    <row r="19356" s="686" customFormat="1" ht="20.25" customHeight="1"/>
    <row r="19357" s="686" customFormat="1" ht="20.25" customHeight="1"/>
    <row r="19358" s="686" customFormat="1" ht="20.25" customHeight="1"/>
    <row r="19359" s="686" customFormat="1" ht="20.25" customHeight="1"/>
    <row r="19360" s="686" customFormat="1" ht="20.25" customHeight="1"/>
    <row r="19361" s="686" customFormat="1" ht="20.25" customHeight="1"/>
    <row r="19362" s="686" customFormat="1" ht="20.25" customHeight="1"/>
    <row r="19363" s="686" customFormat="1" ht="20.25" customHeight="1"/>
    <row r="19364" s="686" customFormat="1" ht="20.25" customHeight="1"/>
    <row r="19365" s="686" customFormat="1" ht="20.25" customHeight="1"/>
    <row r="19366" s="686" customFormat="1" ht="20.25" customHeight="1"/>
    <row r="19367" s="686" customFormat="1" ht="20.25" customHeight="1"/>
    <row r="19368" s="686" customFormat="1" ht="20.25" customHeight="1"/>
    <row r="19369" s="686" customFormat="1" ht="20.25" customHeight="1"/>
    <row r="19370" s="686" customFormat="1" ht="20.25" customHeight="1"/>
    <row r="19371" s="686" customFormat="1" ht="20.25" customHeight="1"/>
    <row r="19372" s="686" customFormat="1" ht="20.25" customHeight="1"/>
    <row r="19373" s="686" customFormat="1" ht="20.25" customHeight="1"/>
    <row r="19374" s="686" customFormat="1" ht="20.25" customHeight="1"/>
    <row r="19375" s="686" customFormat="1" ht="20.25" customHeight="1"/>
    <row r="19376" s="686" customFormat="1" ht="20.25" customHeight="1"/>
    <row r="19377" s="686" customFormat="1" ht="20.25" customHeight="1"/>
    <row r="19378" s="686" customFormat="1" ht="20.25" customHeight="1"/>
    <row r="19379" s="686" customFormat="1" ht="20.25" customHeight="1"/>
    <row r="19380" s="686" customFormat="1" ht="20.25" customHeight="1"/>
    <row r="19381" s="686" customFormat="1" ht="20.25" customHeight="1"/>
    <row r="19382" s="686" customFormat="1" ht="20.25" customHeight="1"/>
    <row r="19383" s="686" customFormat="1" ht="20.25" customHeight="1"/>
    <row r="19384" s="686" customFormat="1" ht="20.25" customHeight="1"/>
    <row r="19385" s="686" customFormat="1" ht="20.25" customHeight="1"/>
    <row r="19386" s="686" customFormat="1" ht="20.25" customHeight="1"/>
    <row r="19387" s="686" customFormat="1" ht="20.25" customHeight="1"/>
    <row r="19388" s="686" customFormat="1" ht="20.25" customHeight="1"/>
    <row r="19389" s="686" customFormat="1" ht="20.25" customHeight="1"/>
    <row r="19390" s="686" customFormat="1" ht="20.25" customHeight="1"/>
    <row r="19391" s="686" customFormat="1" ht="20.25" customHeight="1"/>
    <row r="19392" s="686" customFormat="1" ht="20.25" customHeight="1"/>
    <row r="19393" s="686" customFormat="1" ht="20.25" customHeight="1"/>
    <row r="19394" s="686" customFormat="1" ht="20.25" customHeight="1"/>
    <row r="19395" s="686" customFormat="1" ht="20.25" customHeight="1"/>
    <row r="19396" s="686" customFormat="1" ht="20.25" customHeight="1"/>
    <row r="19397" s="686" customFormat="1" ht="20.25" customHeight="1"/>
    <row r="19398" s="686" customFormat="1" ht="20.25" customHeight="1"/>
    <row r="19399" s="686" customFormat="1" ht="20.25" customHeight="1"/>
    <row r="19400" s="686" customFormat="1" ht="20.25" customHeight="1"/>
    <row r="19401" s="686" customFormat="1" ht="20.25" customHeight="1"/>
    <row r="19402" s="686" customFormat="1" ht="20.25" customHeight="1"/>
    <row r="19403" s="686" customFormat="1" ht="20.25" customHeight="1"/>
    <row r="19404" s="686" customFormat="1" ht="20.25" customHeight="1"/>
    <row r="19405" s="686" customFormat="1" ht="20.25" customHeight="1"/>
    <row r="19406" s="686" customFormat="1" ht="20.25" customHeight="1"/>
    <row r="19407" s="686" customFormat="1" ht="20.25" customHeight="1"/>
    <row r="19408" s="686" customFormat="1" ht="20.25" customHeight="1"/>
    <row r="19409" s="686" customFormat="1" ht="20.25" customHeight="1"/>
    <row r="19410" s="686" customFormat="1" ht="20.25" customHeight="1"/>
    <row r="19411" s="686" customFormat="1" ht="20.25" customHeight="1"/>
    <row r="19412" s="686" customFormat="1" ht="20.25" customHeight="1"/>
    <row r="19413" s="686" customFormat="1" ht="20.25" customHeight="1"/>
    <row r="19414" s="686" customFormat="1" ht="20.25" customHeight="1"/>
    <row r="19415" s="686" customFormat="1" ht="20.25" customHeight="1"/>
    <row r="19416" s="686" customFormat="1" ht="20.25" customHeight="1"/>
    <row r="19417" s="686" customFormat="1" ht="20.25" customHeight="1"/>
    <row r="19418" s="686" customFormat="1" ht="20.25" customHeight="1"/>
    <row r="19419" s="686" customFormat="1" ht="20.25" customHeight="1"/>
    <row r="19420" s="686" customFormat="1" ht="20.25" customHeight="1"/>
    <row r="19421" s="686" customFormat="1" ht="20.25" customHeight="1"/>
    <row r="19422" s="686" customFormat="1" ht="20.25" customHeight="1"/>
    <row r="19423" s="686" customFormat="1" ht="20.25" customHeight="1"/>
    <row r="19424" s="686" customFormat="1" ht="20.25" customHeight="1"/>
    <row r="19425" s="686" customFormat="1" ht="20.25" customHeight="1"/>
    <row r="19426" s="686" customFormat="1" ht="20.25" customHeight="1"/>
    <row r="19427" s="686" customFormat="1" ht="20.25" customHeight="1"/>
    <row r="19428" s="686" customFormat="1" ht="20.25" customHeight="1"/>
    <row r="19429" s="686" customFormat="1" ht="20.25" customHeight="1"/>
    <row r="19430" s="686" customFormat="1" ht="20.25" customHeight="1"/>
    <row r="19431" s="686" customFormat="1" ht="20.25" customHeight="1"/>
    <row r="19432" s="686" customFormat="1" ht="20.25" customHeight="1"/>
    <row r="19433" s="686" customFormat="1" ht="20.25" customHeight="1"/>
    <row r="19434" s="686" customFormat="1" ht="20.25" customHeight="1"/>
    <row r="19435" s="686" customFormat="1" ht="20.25" customHeight="1"/>
    <row r="19436" s="686" customFormat="1" ht="20.25" customHeight="1"/>
    <row r="19437" s="686" customFormat="1" ht="20.25" customHeight="1"/>
    <row r="19438" s="686" customFormat="1" ht="20.25" customHeight="1"/>
    <row r="19439" s="686" customFormat="1" ht="20.25" customHeight="1"/>
    <row r="19440" s="686" customFormat="1" ht="20.25" customHeight="1"/>
    <row r="19441" s="686" customFormat="1" ht="20.25" customHeight="1"/>
    <row r="19442" s="686" customFormat="1" ht="20.25" customHeight="1"/>
    <row r="19443" s="686" customFormat="1" ht="20.25" customHeight="1"/>
    <row r="19444" s="686" customFormat="1" ht="20.25" customHeight="1"/>
    <row r="19445" s="686" customFormat="1" ht="20.25" customHeight="1"/>
    <row r="19446" s="686" customFormat="1" ht="20.25" customHeight="1"/>
    <row r="19447" s="686" customFormat="1" ht="20.25" customHeight="1"/>
    <row r="19448" s="686" customFormat="1" ht="20.25" customHeight="1"/>
    <row r="19449" s="686" customFormat="1" ht="20.25" customHeight="1"/>
    <row r="19450" s="686" customFormat="1" ht="20.25" customHeight="1"/>
    <row r="19451" s="686" customFormat="1" ht="20.25" customHeight="1"/>
    <row r="19452" s="686" customFormat="1" ht="20.25" customHeight="1"/>
    <row r="19453" s="686" customFormat="1" ht="20.25" customHeight="1"/>
    <row r="19454" s="686" customFormat="1" ht="20.25" customHeight="1"/>
    <row r="19455" s="686" customFormat="1" ht="20.25" customHeight="1"/>
    <row r="19456" s="686" customFormat="1" ht="20.25" customHeight="1"/>
    <row r="19457" s="686" customFormat="1" ht="20.25" customHeight="1"/>
    <row r="19458" s="686" customFormat="1" ht="20.25" customHeight="1"/>
    <row r="19459" s="686" customFormat="1" ht="20.25" customHeight="1"/>
    <row r="19460" s="686" customFormat="1" ht="20.25" customHeight="1"/>
    <row r="19461" s="686" customFormat="1" ht="20.25" customHeight="1"/>
    <row r="19462" s="686" customFormat="1" ht="20.25" customHeight="1"/>
    <row r="19463" s="686" customFormat="1" ht="20.25" customHeight="1"/>
    <row r="19464" s="686" customFormat="1" ht="20.25" customHeight="1"/>
    <row r="19465" s="686" customFormat="1" ht="20.25" customHeight="1"/>
    <row r="19466" s="686" customFormat="1" ht="20.25" customHeight="1"/>
    <row r="19467" s="686" customFormat="1" ht="20.25" customHeight="1"/>
    <row r="19468" s="686" customFormat="1" ht="20.25" customHeight="1"/>
    <row r="19469" s="686" customFormat="1" ht="20.25" customHeight="1"/>
    <row r="19470" s="686" customFormat="1" ht="20.25" customHeight="1"/>
    <row r="19471" s="686" customFormat="1" ht="20.25" customHeight="1"/>
    <row r="19472" s="686" customFormat="1" ht="20.25" customHeight="1"/>
    <row r="19473" s="686" customFormat="1" ht="20.25" customHeight="1"/>
    <row r="19474" s="686" customFormat="1" ht="20.25" customHeight="1"/>
    <row r="19475" s="686" customFormat="1" ht="20.25" customHeight="1"/>
    <row r="19476" s="686" customFormat="1" ht="20.25" customHeight="1"/>
    <row r="19477" s="686" customFormat="1" ht="20.25" customHeight="1"/>
    <row r="19478" s="686" customFormat="1" ht="20.25" customHeight="1"/>
    <row r="19479" s="686" customFormat="1" ht="20.25" customHeight="1"/>
    <row r="19480" s="686" customFormat="1" ht="20.25" customHeight="1"/>
    <row r="19481" s="686" customFormat="1" ht="20.25" customHeight="1"/>
    <row r="19482" s="686" customFormat="1" ht="20.25" customHeight="1"/>
    <row r="19483" s="686" customFormat="1" ht="20.25" customHeight="1"/>
    <row r="19484" s="686" customFormat="1" ht="20.25" customHeight="1"/>
    <row r="19485" s="686" customFormat="1" ht="20.25" customHeight="1"/>
    <row r="19486" s="686" customFormat="1" ht="20.25" customHeight="1"/>
    <row r="19487" s="686" customFormat="1" ht="20.25" customHeight="1"/>
    <row r="19488" s="686" customFormat="1" ht="20.25" customHeight="1"/>
    <row r="19489" s="686" customFormat="1" ht="20.25" customHeight="1"/>
    <row r="19490" s="686" customFormat="1" ht="20.25" customHeight="1"/>
    <row r="19491" s="686" customFormat="1" ht="20.25" customHeight="1"/>
    <row r="19492" s="686" customFormat="1" ht="20.25" customHeight="1"/>
    <row r="19493" s="686" customFormat="1" ht="20.25" customHeight="1"/>
    <row r="19494" s="686" customFormat="1" ht="20.25" customHeight="1"/>
    <row r="19495" s="686" customFormat="1" ht="20.25" customHeight="1"/>
    <row r="19496" s="686" customFormat="1" ht="20.25" customHeight="1"/>
    <row r="19497" s="686" customFormat="1" ht="20.25" customHeight="1"/>
    <row r="19498" s="686" customFormat="1" ht="20.25" customHeight="1"/>
    <row r="19499" s="686" customFormat="1" ht="20.25" customHeight="1"/>
    <row r="19500" s="686" customFormat="1" ht="20.25" customHeight="1"/>
    <row r="19501" s="686" customFormat="1" ht="20.25" customHeight="1"/>
    <row r="19502" s="686" customFormat="1" ht="20.25" customHeight="1"/>
    <row r="19503" s="686" customFormat="1" ht="20.25" customHeight="1"/>
    <row r="19504" s="686" customFormat="1" ht="20.25" customHeight="1"/>
    <row r="19505" s="686" customFormat="1" ht="20.25" customHeight="1"/>
    <row r="19506" s="686" customFormat="1" ht="20.25" customHeight="1"/>
    <row r="19507" s="686" customFormat="1" ht="20.25" customHeight="1"/>
    <row r="19508" s="686" customFormat="1" ht="20.25" customHeight="1"/>
    <row r="19509" s="686" customFormat="1" ht="20.25" customHeight="1"/>
    <row r="19510" s="686" customFormat="1" ht="20.25" customHeight="1"/>
    <row r="19511" s="686" customFormat="1" ht="20.25" customHeight="1"/>
    <row r="19512" s="686" customFormat="1" ht="20.25" customHeight="1"/>
    <row r="19513" s="686" customFormat="1" ht="20.25" customHeight="1"/>
    <row r="19514" s="686" customFormat="1" ht="20.25" customHeight="1"/>
    <row r="19515" s="686" customFormat="1" ht="20.25" customHeight="1"/>
    <row r="19516" s="686" customFormat="1" ht="20.25" customHeight="1"/>
    <row r="19517" s="686" customFormat="1" ht="20.25" customHeight="1"/>
    <row r="19518" s="686" customFormat="1" ht="20.25" customHeight="1"/>
    <row r="19519" s="686" customFormat="1" ht="20.25" customHeight="1"/>
    <row r="19520" s="686" customFormat="1" ht="20.25" customHeight="1"/>
    <row r="19521" s="686" customFormat="1" ht="20.25" customHeight="1"/>
    <row r="19522" s="686" customFormat="1" ht="20.25" customHeight="1"/>
    <row r="19523" s="686" customFormat="1" ht="20.25" customHeight="1"/>
    <row r="19524" s="686" customFormat="1" ht="20.25" customHeight="1"/>
    <row r="19525" s="686" customFormat="1" ht="20.25" customHeight="1"/>
    <row r="19526" s="686" customFormat="1" ht="20.25" customHeight="1"/>
    <row r="19527" s="686" customFormat="1" ht="20.25" customHeight="1"/>
    <row r="19528" s="686" customFormat="1" ht="20.25" customHeight="1"/>
    <row r="19529" s="686" customFormat="1" ht="20.25" customHeight="1"/>
    <row r="19530" s="686" customFormat="1" ht="20.25" customHeight="1"/>
    <row r="19531" s="686" customFormat="1" ht="20.25" customHeight="1"/>
    <row r="19532" s="686" customFormat="1" ht="20.25" customHeight="1"/>
    <row r="19533" s="686" customFormat="1" ht="20.25" customHeight="1"/>
    <row r="19534" s="686" customFormat="1" ht="20.25" customHeight="1"/>
    <row r="19535" s="686" customFormat="1" ht="20.25" customHeight="1"/>
    <row r="19536" s="686" customFormat="1" ht="20.25" customHeight="1"/>
    <row r="19537" s="686" customFormat="1" ht="20.25" customHeight="1"/>
    <row r="19538" s="686" customFormat="1" ht="20.25" customHeight="1"/>
    <row r="19539" s="686" customFormat="1" ht="20.25" customHeight="1"/>
    <row r="19540" s="686" customFormat="1" ht="20.25" customHeight="1"/>
    <row r="19541" s="686" customFormat="1" ht="20.25" customHeight="1"/>
    <row r="19542" s="686" customFormat="1" ht="20.25" customHeight="1"/>
    <row r="19543" s="686" customFormat="1" ht="20.25" customHeight="1"/>
    <row r="19544" s="686" customFormat="1" ht="20.25" customHeight="1"/>
    <row r="19545" s="686" customFormat="1" ht="20.25" customHeight="1"/>
    <row r="19546" s="686" customFormat="1" ht="20.25" customHeight="1"/>
    <row r="19547" s="686" customFormat="1" ht="20.25" customHeight="1"/>
    <row r="19548" s="686" customFormat="1" ht="20.25" customHeight="1"/>
    <row r="19549" s="686" customFormat="1" ht="20.25" customHeight="1"/>
    <row r="19550" s="686" customFormat="1" ht="20.25" customHeight="1"/>
    <row r="19551" s="686" customFormat="1" ht="20.25" customHeight="1"/>
    <row r="19552" s="686" customFormat="1" ht="20.25" customHeight="1"/>
    <row r="19553" s="686" customFormat="1" ht="20.25" customHeight="1"/>
    <row r="19554" s="686" customFormat="1" ht="20.25" customHeight="1"/>
    <row r="19555" s="686" customFormat="1" ht="20.25" customHeight="1"/>
    <row r="19556" s="686" customFormat="1" ht="20.25" customHeight="1"/>
    <row r="19557" s="686" customFormat="1" ht="20.25" customHeight="1"/>
    <row r="19558" s="686" customFormat="1" ht="20.25" customHeight="1"/>
    <row r="19559" s="686" customFormat="1" ht="20.25" customHeight="1"/>
    <row r="19560" s="686" customFormat="1" ht="20.25" customHeight="1"/>
    <row r="19561" s="686" customFormat="1" ht="20.25" customHeight="1"/>
    <row r="19562" s="686" customFormat="1" ht="20.25" customHeight="1"/>
    <row r="19563" s="686" customFormat="1" ht="20.25" customHeight="1"/>
    <row r="19564" s="686" customFormat="1" ht="20.25" customHeight="1"/>
    <row r="19565" s="686" customFormat="1" ht="20.25" customHeight="1"/>
    <row r="19566" s="686" customFormat="1" ht="20.25" customHeight="1"/>
    <row r="19567" s="686" customFormat="1" ht="20.25" customHeight="1"/>
    <row r="19568" s="686" customFormat="1" ht="20.25" customHeight="1"/>
    <row r="19569" s="686" customFormat="1" ht="20.25" customHeight="1"/>
    <row r="19570" s="686" customFormat="1" ht="20.25" customHeight="1"/>
    <row r="19571" s="686" customFormat="1" ht="20.25" customHeight="1"/>
    <row r="19572" s="686" customFormat="1" ht="20.25" customHeight="1"/>
    <row r="19573" s="686" customFormat="1" ht="20.25" customHeight="1"/>
    <row r="19574" s="686" customFormat="1" ht="20.25" customHeight="1"/>
    <row r="19575" s="686" customFormat="1" ht="20.25" customHeight="1"/>
    <row r="19576" s="686" customFormat="1" ht="20.25" customHeight="1"/>
    <row r="19577" s="686" customFormat="1" ht="20.25" customHeight="1"/>
    <row r="19578" s="686" customFormat="1" ht="20.25" customHeight="1"/>
    <row r="19579" s="686" customFormat="1" ht="20.25" customHeight="1"/>
    <row r="19580" s="686" customFormat="1" ht="20.25" customHeight="1"/>
    <row r="19581" s="686" customFormat="1" ht="20.25" customHeight="1"/>
    <row r="19582" s="686" customFormat="1" ht="20.25" customHeight="1"/>
    <row r="19583" s="686" customFormat="1" ht="20.25" customHeight="1"/>
    <row r="19584" s="686" customFormat="1" ht="20.25" customHeight="1"/>
    <row r="19585" s="686" customFormat="1" ht="20.25" customHeight="1"/>
    <row r="19586" s="686" customFormat="1" ht="20.25" customHeight="1"/>
    <row r="19587" s="686" customFormat="1" ht="20.25" customHeight="1"/>
    <row r="19588" s="686" customFormat="1" ht="20.25" customHeight="1"/>
    <row r="19589" s="686" customFormat="1" ht="20.25" customHeight="1"/>
    <row r="19590" s="686" customFormat="1" ht="20.25" customHeight="1"/>
    <row r="19591" s="686" customFormat="1" ht="20.25" customHeight="1"/>
    <row r="19592" s="686" customFormat="1" ht="20.25" customHeight="1"/>
    <row r="19593" s="686" customFormat="1" ht="20.25" customHeight="1"/>
    <row r="19594" s="686" customFormat="1" ht="20.25" customHeight="1"/>
    <row r="19595" s="686" customFormat="1" ht="20.25" customHeight="1"/>
    <row r="19596" s="686" customFormat="1" ht="20.25" customHeight="1"/>
    <row r="19597" s="686" customFormat="1" ht="20.25" customHeight="1"/>
    <row r="19598" s="686" customFormat="1" ht="20.25" customHeight="1"/>
    <row r="19599" s="686" customFormat="1" ht="20.25" customHeight="1"/>
    <row r="19600" s="686" customFormat="1" ht="20.25" customHeight="1"/>
    <row r="19601" s="686" customFormat="1" ht="20.25" customHeight="1"/>
    <row r="19602" s="686" customFormat="1" ht="20.25" customHeight="1"/>
    <row r="19603" s="686" customFormat="1" ht="20.25" customHeight="1"/>
    <row r="19604" s="686" customFormat="1" ht="20.25" customHeight="1"/>
    <row r="19605" s="686" customFormat="1" ht="20.25" customHeight="1"/>
    <row r="19606" s="686" customFormat="1" ht="20.25" customHeight="1"/>
    <row r="19607" s="686" customFormat="1" ht="20.25" customHeight="1"/>
    <row r="19608" s="686" customFormat="1" ht="20.25" customHeight="1"/>
    <row r="19609" s="686" customFormat="1" ht="20.25" customHeight="1"/>
    <row r="19610" s="686" customFormat="1" ht="20.25" customHeight="1"/>
    <row r="19611" s="686" customFormat="1" ht="20.25" customHeight="1"/>
    <row r="19612" s="686" customFormat="1" ht="20.25" customHeight="1"/>
    <row r="19613" s="686" customFormat="1" ht="20.25" customHeight="1"/>
    <row r="19614" s="686" customFormat="1" ht="20.25" customHeight="1"/>
    <row r="19615" s="686" customFormat="1" ht="20.25" customHeight="1"/>
    <row r="19616" s="686" customFormat="1" ht="20.25" customHeight="1"/>
    <row r="19617" s="686" customFormat="1" ht="20.25" customHeight="1"/>
    <row r="19618" s="686" customFormat="1" ht="20.25" customHeight="1"/>
    <row r="19619" s="686" customFormat="1" ht="20.25" customHeight="1"/>
    <row r="19620" s="686" customFormat="1" ht="20.25" customHeight="1"/>
    <row r="19621" s="686" customFormat="1" ht="20.25" customHeight="1"/>
    <row r="19622" s="686" customFormat="1" ht="20.25" customHeight="1"/>
    <row r="19623" s="686" customFormat="1" ht="20.25" customHeight="1"/>
    <row r="19624" s="686" customFormat="1" ht="20.25" customHeight="1"/>
    <row r="19625" s="686" customFormat="1" ht="20.25" customHeight="1"/>
    <row r="19626" s="686" customFormat="1" ht="20.25" customHeight="1"/>
    <row r="19627" s="686" customFormat="1" ht="20.25" customHeight="1"/>
    <row r="19628" s="686" customFormat="1" ht="20.25" customHeight="1"/>
    <row r="19629" s="686" customFormat="1" ht="20.25" customHeight="1"/>
    <row r="19630" s="686" customFormat="1" ht="20.25" customHeight="1"/>
    <row r="19631" s="686" customFormat="1" ht="20.25" customHeight="1"/>
    <row r="19632" s="686" customFormat="1" ht="20.25" customHeight="1"/>
    <row r="19633" s="686" customFormat="1" ht="20.25" customHeight="1"/>
    <row r="19634" s="686" customFormat="1" ht="20.25" customHeight="1"/>
    <row r="19635" s="686" customFormat="1" ht="20.25" customHeight="1"/>
    <row r="19636" s="686" customFormat="1" ht="20.25" customHeight="1"/>
    <row r="19637" s="686" customFormat="1" ht="20.25" customHeight="1"/>
    <row r="19638" s="686" customFormat="1" ht="20.25" customHeight="1"/>
    <row r="19639" s="686" customFormat="1" ht="20.25" customHeight="1"/>
    <row r="19640" s="686" customFormat="1" ht="20.25" customHeight="1"/>
    <row r="19641" s="686" customFormat="1" ht="20.25" customHeight="1"/>
    <row r="19642" s="686" customFormat="1" ht="20.25" customHeight="1"/>
    <row r="19643" s="686" customFormat="1" ht="20.25" customHeight="1"/>
    <row r="19644" s="686" customFormat="1" ht="20.25" customHeight="1"/>
    <row r="19645" s="686" customFormat="1" ht="20.25" customHeight="1"/>
    <row r="19646" s="686" customFormat="1" ht="20.25" customHeight="1"/>
    <row r="19647" s="686" customFormat="1" ht="20.25" customHeight="1"/>
    <row r="19648" s="686" customFormat="1" ht="20.25" customHeight="1"/>
    <row r="19649" s="686" customFormat="1" ht="20.25" customHeight="1"/>
    <row r="19650" s="686" customFormat="1" ht="20.25" customHeight="1"/>
    <row r="19651" s="686" customFormat="1" ht="20.25" customHeight="1"/>
    <row r="19652" s="686" customFormat="1" ht="20.25" customHeight="1"/>
    <row r="19653" s="686" customFormat="1" ht="20.25" customHeight="1"/>
    <row r="19654" s="686" customFormat="1" ht="20.25" customHeight="1"/>
    <row r="19655" s="686" customFormat="1" ht="20.25" customHeight="1"/>
    <row r="19656" s="686" customFormat="1" ht="20.25" customHeight="1"/>
    <row r="19657" s="686" customFormat="1" ht="20.25" customHeight="1"/>
    <row r="19658" s="686" customFormat="1" ht="20.25" customHeight="1"/>
    <row r="19659" s="686" customFormat="1" ht="20.25" customHeight="1"/>
    <row r="19660" s="686" customFormat="1" ht="20.25" customHeight="1"/>
    <row r="19661" s="686" customFormat="1" ht="20.25" customHeight="1"/>
    <row r="19662" s="686" customFormat="1" ht="20.25" customHeight="1"/>
    <row r="19663" s="686" customFormat="1" ht="20.25" customHeight="1"/>
    <row r="19664" s="686" customFormat="1" ht="20.25" customHeight="1"/>
    <row r="19665" s="686" customFormat="1" ht="20.25" customHeight="1"/>
    <row r="19666" s="686" customFormat="1" ht="20.25" customHeight="1"/>
    <row r="19667" s="686" customFormat="1" ht="20.25" customHeight="1"/>
    <row r="19668" s="686" customFormat="1" ht="20.25" customHeight="1"/>
    <row r="19669" s="686" customFormat="1" ht="20.25" customHeight="1"/>
    <row r="19670" s="686" customFormat="1" ht="20.25" customHeight="1"/>
    <row r="19671" s="686" customFormat="1" ht="20.25" customHeight="1"/>
    <row r="19672" s="686" customFormat="1" ht="20.25" customHeight="1"/>
    <row r="19673" s="686" customFormat="1" ht="20.25" customHeight="1"/>
    <row r="19674" s="686" customFormat="1" ht="20.25" customHeight="1"/>
    <row r="19675" s="686" customFormat="1" ht="20.25" customHeight="1"/>
    <row r="19676" s="686" customFormat="1" ht="20.25" customHeight="1"/>
    <row r="19677" s="686" customFormat="1" ht="20.25" customHeight="1"/>
    <row r="19678" s="686" customFormat="1" ht="20.25" customHeight="1"/>
    <row r="19679" s="686" customFormat="1" ht="20.25" customHeight="1"/>
    <row r="19680" s="686" customFormat="1" ht="20.25" customHeight="1"/>
    <row r="19681" s="686" customFormat="1" ht="20.25" customHeight="1"/>
    <row r="19682" s="686" customFormat="1" ht="20.25" customHeight="1"/>
    <row r="19683" s="686" customFormat="1" ht="20.25" customHeight="1"/>
    <row r="19684" s="686" customFormat="1" ht="20.25" customHeight="1"/>
    <row r="19685" s="686" customFormat="1" ht="20.25" customHeight="1"/>
    <row r="19686" s="686" customFormat="1" ht="20.25" customHeight="1"/>
    <row r="19687" s="686" customFormat="1" ht="20.25" customHeight="1"/>
    <row r="19688" s="686" customFormat="1" ht="20.25" customHeight="1"/>
    <row r="19689" s="686" customFormat="1" ht="20.25" customHeight="1"/>
    <row r="19690" s="686" customFormat="1" ht="20.25" customHeight="1"/>
    <row r="19691" s="686" customFormat="1" ht="20.25" customHeight="1"/>
    <row r="19692" s="686" customFormat="1" ht="20.25" customHeight="1"/>
    <row r="19693" s="686" customFormat="1" ht="20.25" customHeight="1"/>
    <row r="19694" s="686" customFormat="1" ht="20.25" customHeight="1"/>
    <row r="19695" s="686" customFormat="1" ht="20.25" customHeight="1"/>
    <row r="19696" s="686" customFormat="1" ht="20.25" customHeight="1"/>
    <row r="19697" s="686" customFormat="1" ht="20.25" customHeight="1"/>
    <row r="19698" s="686" customFormat="1" ht="20.25" customHeight="1"/>
    <row r="19699" s="686" customFormat="1" ht="20.25" customHeight="1"/>
    <row r="19700" s="686" customFormat="1" ht="20.25" customHeight="1"/>
    <row r="19701" s="686" customFormat="1" ht="20.25" customHeight="1"/>
    <row r="19702" s="686" customFormat="1" ht="20.25" customHeight="1"/>
    <row r="19703" s="686" customFormat="1" ht="20.25" customHeight="1"/>
    <row r="19704" s="686" customFormat="1" ht="20.25" customHeight="1"/>
    <row r="19705" s="686" customFormat="1" ht="20.25" customHeight="1"/>
    <row r="19706" s="686" customFormat="1" ht="20.25" customHeight="1"/>
    <row r="19707" s="686" customFormat="1" ht="20.25" customHeight="1"/>
    <row r="19708" s="686" customFormat="1" ht="20.25" customHeight="1"/>
    <row r="19709" s="686" customFormat="1" ht="20.25" customHeight="1"/>
    <row r="19710" s="686" customFormat="1" ht="20.25" customHeight="1"/>
    <row r="19711" s="686" customFormat="1" ht="20.25" customHeight="1"/>
    <row r="19712" s="686" customFormat="1" ht="20.25" customHeight="1"/>
    <row r="19713" s="686" customFormat="1" ht="20.25" customHeight="1"/>
    <row r="19714" s="686" customFormat="1" ht="20.25" customHeight="1"/>
    <row r="19715" s="686" customFormat="1" ht="20.25" customHeight="1"/>
    <row r="19716" s="686" customFormat="1" ht="20.25" customHeight="1"/>
    <row r="19717" s="686" customFormat="1" ht="20.25" customHeight="1"/>
    <row r="19718" s="686" customFormat="1" ht="20.25" customHeight="1"/>
    <row r="19719" s="686" customFormat="1" ht="20.25" customHeight="1"/>
    <row r="19720" s="686" customFormat="1" ht="20.25" customHeight="1"/>
    <row r="19721" s="686" customFormat="1" ht="20.25" customHeight="1"/>
    <row r="19722" s="686" customFormat="1" ht="20.25" customHeight="1"/>
    <row r="19723" s="686" customFormat="1" ht="20.25" customHeight="1"/>
    <row r="19724" s="686" customFormat="1" ht="20.25" customHeight="1"/>
    <row r="19725" s="686" customFormat="1" ht="20.25" customHeight="1"/>
    <row r="19726" s="686" customFormat="1" ht="20.25" customHeight="1"/>
    <row r="19727" s="686" customFormat="1" ht="20.25" customHeight="1"/>
    <row r="19728" s="686" customFormat="1" ht="20.25" customHeight="1"/>
    <row r="19729" s="686" customFormat="1" ht="20.25" customHeight="1"/>
    <row r="19730" s="686" customFormat="1" ht="20.25" customHeight="1"/>
    <row r="19731" s="686" customFormat="1" ht="20.25" customHeight="1"/>
    <row r="19732" s="686" customFormat="1" ht="20.25" customHeight="1"/>
    <row r="19733" s="686" customFormat="1" ht="20.25" customHeight="1"/>
    <row r="19734" s="686" customFormat="1" ht="20.25" customHeight="1"/>
    <row r="19735" s="686" customFormat="1" ht="20.25" customHeight="1"/>
    <row r="19736" s="686" customFormat="1" ht="20.25" customHeight="1"/>
    <row r="19737" s="686" customFormat="1" ht="20.25" customHeight="1"/>
    <row r="19738" s="686" customFormat="1" ht="20.25" customHeight="1"/>
    <row r="19739" s="686" customFormat="1" ht="20.25" customHeight="1"/>
    <row r="19740" s="686" customFormat="1" ht="20.25" customHeight="1"/>
    <row r="19741" s="686" customFormat="1" ht="20.25" customHeight="1"/>
    <row r="19742" s="686" customFormat="1" ht="20.25" customHeight="1"/>
    <row r="19743" s="686" customFormat="1" ht="20.25" customHeight="1"/>
    <row r="19744" s="686" customFormat="1" ht="20.25" customHeight="1"/>
    <row r="19745" s="686" customFormat="1" ht="20.25" customHeight="1"/>
    <row r="19746" s="686" customFormat="1" ht="20.25" customHeight="1"/>
    <row r="19747" s="686" customFormat="1" ht="20.25" customHeight="1"/>
    <row r="19748" s="686" customFormat="1" ht="20.25" customHeight="1"/>
    <row r="19749" s="686" customFormat="1" ht="20.25" customHeight="1"/>
    <row r="19750" s="686" customFormat="1" ht="20.25" customHeight="1"/>
    <row r="19751" s="686" customFormat="1" ht="20.25" customHeight="1"/>
    <row r="19752" s="686" customFormat="1" ht="20.25" customHeight="1"/>
    <row r="19753" s="686" customFormat="1" ht="20.25" customHeight="1"/>
    <row r="19754" s="686" customFormat="1" ht="20.25" customHeight="1"/>
    <row r="19755" s="686" customFormat="1" ht="20.25" customHeight="1"/>
    <row r="19756" s="686" customFormat="1" ht="20.25" customHeight="1"/>
    <row r="19757" s="686" customFormat="1" ht="20.25" customHeight="1"/>
    <row r="19758" s="686" customFormat="1" ht="20.25" customHeight="1"/>
    <row r="19759" s="686" customFormat="1" ht="20.25" customHeight="1"/>
    <row r="19760" s="686" customFormat="1" ht="20.25" customHeight="1"/>
    <row r="19761" s="686" customFormat="1" ht="20.25" customHeight="1"/>
    <row r="19762" s="686" customFormat="1" ht="20.25" customHeight="1"/>
    <row r="19763" s="686" customFormat="1" ht="20.25" customHeight="1"/>
    <row r="19764" s="686" customFormat="1" ht="20.25" customHeight="1"/>
    <row r="19765" s="686" customFormat="1" ht="20.25" customHeight="1"/>
    <row r="19766" s="686" customFormat="1" ht="20.25" customHeight="1"/>
    <row r="19767" s="686" customFormat="1" ht="20.25" customHeight="1"/>
    <row r="19768" s="686" customFormat="1" ht="20.25" customHeight="1"/>
    <row r="19769" s="686" customFormat="1" ht="20.25" customHeight="1"/>
    <row r="19770" s="686" customFormat="1" ht="20.25" customHeight="1"/>
    <row r="19771" s="686" customFormat="1" ht="20.25" customHeight="1"/>
    <row r="19772" s="686" customFormat="1" ht="20.25" customHeight="1"/>
    <row r="19773" s="686" customFormat="1" ht="20.25" customHeight="1"/>
    <row r="19774" s="686" customFormat="1" ht="20.25" customHeight="1"/>
    <row r="19775" s="686" customFormat="1" ht="20.25" customHeight="1"/>
    <row r="19776" s="686" customFormat="1" ht="20.25" customHeight="1"/>
    <row r="19777" s="686" customFormat="1" ht="20.25" customHeight="1"/>
    <row r="19778" s="686" customFormat="1" ht="20.25" customHeight="1"/>
    <row r="19779" s="686" customFormat="1" ht="20.25" customHeight="1"/>
    <row r="19780" s="686" customFormat="1" ht="20.25" customHeight="1"/>
    <row r="19781" s="686" customFormat="1" ht="20.25" customHeight="1"/>
    <row r="19782" s="686" customFormat="1" ht="20.25" customHeight="1"/>
    <row r="19783" s="686" customFormat="1" ht="20.25" customHeight="1"/>
    <row r="19784" s="686" customFormat="1" ht="20.25" customHeight="1"/>
    <row r="19785" s="686" customFormat="1" ht="20.25" customHeight="1"/>
    <row r="19786" s="686" customFormat="1" ht="20.25" customHeight="1"/>
    <row r="19787" s="686" customFormat="1" ht="20.25" customHeight="1"/>
    <row r="19788" s="686" customFormat="1" ht="20.25" customHeight="1"/>
    <row r="19789" s="686" customFormat="1" ht="20.25" customHeight="1"/>
    <row r="19790" s="686" customFormat="1" ht="20.25" customHeight="1"/>
    <row r="19791" s="686" customFormat="1" ht="20.25" customHeight="1"/>
    <row r="19792" s="686" customFormat="1" ht="20.25" customHeight="1"/>
    <row r="19793" s="686" customFormat="1" ht="20.25" customHeight="1"/>
    <row r="19794" s="686" customFormat="1" ht="20.25" customHeight="1"/>
    <row r="19795" s="686" customFormat="1" ht="20.25" customHeight="1"/>
    <row r="19796" s="686" customFormat="1" ht="20.25" customHeight="1"/>
    <row r="19797" s="686" customFormat="1" ht="20.25" customHeight="1"/>
    <row r="19798" s="686" customFormat="1" ht="20.25" customHeight="1"/>
    <row r="19799" s="686" customFormat="1" ht="20.25" customHeight="1"/>
    <row r="19800" s="686" customFormat="1" ht="20.25" customHeight="1"/>
    <row r="19801" s="686" customFormat="1" ht="20.25" customHeight="1"/>
    <row r="19802" s="686" customFormat="1" ht="20.25" customHeight="1"/>
    <row r="19803" s="686" customFormat="1" ht="20.25" customHeight="1"/>
    <row r="19804" s="686" customFormat="1" ht="20.25" customHeight="1"/>
    <row r="19805" s="686" customFormat="1" ht="20.25" customHeight="1"/>
    <row r="19806" s="686" customFormat="1" ht="20.25" customHeight="1"/>
    <row r="19807" s="686" customFormat="1" ht="20.25" customHeight="1"/>
    <row r="19808" s="686" customFormat="1" ht="20.25" customHeight="1"/>
    <row r="19809" s="686" customFormat="1" ht="20.25" customHeight="1"/>
    <row r="19810" s="686" customFormat="1" ht="20.25" customHeight="1"/>
    <row r="19811" s="686" customFormat="1" ht="20.25" customHeight="1"/>
    <row r="19812" s="686" customFormat="1" ht="20.25" customHeight="1"/>
    <row r="19813" s="686" customFormat="1" ht="20.25" customHeight="1"/>
    <row r="19814" s="686" customFormat="1" ht="20.25" customHeight="1"/>
    <row r="19815" s="686" customFormat="1" ht="20.25" customHeight="1"/>
    <row r="19816" s="686" customFormat="1" ht="20.25" customHeight="1"/>
    <row r="19817" s="686" customFormat="1" ht="20.25" customHeight="1"/>
    <row r="19818" s="686" customFormat="1" ht="20.25" customHeight="1"/>
    <row r="19819" s="686" customFormat="1" ht="20.25" customHeight="1"/>
    <row r="19820" s="686" customFormat="1" ht="20.25" customHeight="1"/>
    <row r="19821" s="686" customFormat="1" ht="20.25" customHeight="1"/>
    <row r="19822" s="686" customFormat="1" ht="20.25" customHeight="1"/>
    <row r="19823" s="686" customFormat="1" ht="20.25" customHeight="1"/>
    <row r="19824" s="686" customFormat="1" ht="20.25" customHeight="1"/>
    <row r="19825" s="686" customFormat="1" ht="20.25" customHeight="1"/>
    <row r="19826" s="686" customFormat="1" ht="20.25" customHeight="1"/>
    <row r="19827" s="686" customFormat="1" ht="20.25" customHeight="1"/>
    <row r="19828" s="686" customFormat="1" ht="20.25" customHeight="1"/>
    <row r="19829" s="686" customFormat="1" ht="20.25" customHeight="1"/>
    <row r="19830" s="686" customFormat="1" ht="20.25" customHeight="1"/>
    <row r="19831" s="686" customFormat="1" ht="20.25" customHeight="1"/>
    <row r="19832" s="686" customFormat="1" ht="20.25" customHeight="1"/>
    <row r="19833" s="686" customFormat="1" ht="20.25" customHeight="1"/>
    <row r="19834" s="686" customFormat="1" ht="20.25" customHeight="1"/>
    <row r="19835" s="686" customFormat="1" ht="20.25" customHeight="1"/>
    <row r="19836" s="686" customFormat="1" ht="20.25" customHeight="1"/>
    <row r="19837" s="686" customFormat="1" ht="20.25" customHeight="1"/>
    <row r="19838" s="686" customFormat="1" ht="20.25" customHeight="1"/>
    <row r="19839" s="686" customFormat="1" ht="20.25" customHeight="1"/>
    <row r="19840" s="686" customFormat="1" ht="20.25" customHeight="1"/>
    <row r="19841" s="686" customFormat="1" ht="20.25" customHeight="1"/>
    <row r="19842" s="686" customFormat="1" ht="20.25" customHeight="1"/>
    <row r="19843" s="686" customFormat="1" ht="20.25" customHeight="1"/>
    <row r="19844" s="686" customFormat="1" ht="20.25" customHeight="1"/>
    <row r="19845" s="686" customFormat="1" ht="20.25" customHeight="1"/>
    <row r="19846" s="686" customFormat="1" ht="20.25" customHeight="1"/>
    <row r="19847" s="686" customFormat="1" ht="20.25" customHeight="1"/>
    <row r="19848" s="686" customFormat="1" ht="20.25" customHeight="1"/>
    <row r="19849" s="686" customFormat="1" ht="20.25" customHeight="1"/>
    <row r="19850" s="686" customFormat="1" ht="20.25" customHeight="1"/>
    <row r="19851" s="686" customFormat="1" ht="20.25" customHeight="1"/>
    <row r="19852" s="686" customFormat="1" ht="20.25" customHeight="1"/>
    <row r="19853" s="686" customFormat="1" ht="20.25" customHeight="1"/>
    <row r="19854" s="686" customFormat="1" ht="20.25" customHeight="1"/>
    <row r="19855" s="686" customFormat="1" ht="20.25" customHeight="1"/>
    <row r="19856" s="686" customFormat="1" ht="20.25" customHeight="1"/>
    <row r="19857" s="686" customFormat="1" ht="20.25" customHeight="1"/>
    <row r="19858" s="686" customFormat="1" ht="20.25" customHeight="1"/>
    <row r="19859" s="686" customFormat="1" ht="20.25" customHeight="1"/>
    <row r="19860" s="686" customFormat="1" ht="20.25" customHeight="1"/>
    <row r="19861" s="686" customFormat="1" ht="20.25" customHeight="1"/>
    <row r="19862" s="686" customFormat="1" ht="20.25" customHeight="1"/>
    <row r="19863" s="686" customFormat="1" ht="20.25" customHeight="1"/>
    <row r="19864" s="686" customFormat="1" ht="20.25" customHeight="1"/>
    <row r="19865" s="686" customFormat="1" ht="20.25" customHeight="1"/>
    <row r="19866" s="686" customFormat="1" ht="20.25" customHeight="1"/>
    <row r="19867" s="686" customFormat="1" ht="20.25" customHeight="1"/>
    <row r="19868" s="686" customFormat="1" ht="20.25" customHeight="1"/>
    <row r="19869" s="686" customFormat="1" ht="20.25" customHeight="1"/>
    <row r="19870" s="686" customFormat="1" ht="20.25" customHeight="1"/>
    <row r="19871" s="686" customFormat="1" ht="20.25" customHeight="1"/>
    <row r="19872" s="686" customFormat="1" ht="20.25" customHeight="1"/>
    <row r="19873" s="686" customFormat="1" ht="20.25" customHeight="1"/>
    <row r="19874" s="686" customFormat="1" ht="20.25" customHeight="1"/>
    <row r="19875" s="686" customFormat="1" ht="20.25" customHeight="1"/>
    <row r="19876" s="686" customFormat="1" ht="20.25" customHeight="1"/>
    <row r="19877" s="686" customFormat="1" ht="20.25" customHeight="1"/>
    <row r="19878" s="686" customFormat="1" ht="20.25" customHeight="1"/>
    <row r="19879" s="686" customFormat="1" ht="20.25" customHeight="1"/>
    <row r="19880" s="686" customFormat="1" ht="20.25" customHeight="1"/>
    <row r="19881" s="686" customFormat="1" ht="20.25" customHeight="1"/>
    <row r="19882" s="686" customFormat="1" ht="20.25" customHeight="1"/>
    <row r="19883" s="686" customFormat="1" ht="20.25" customHeight="1"/>
    <row r="19884" s="686" customFormat="1" ht="20.25" customHeight="1"/>
    <row r="19885" s="686" customFormat="1" ht="20.25" customHeight="1"/>
    <row r="19886" s="686" customFormat="1" ht="20.25" customHeight="1"/>
    <row r="19887" s="686" customFormat="1" ht="20.25" customHeight="1"/>
    <row r="19888" s="686" customFormat="1" ht="20.25" customHeight="1"/>
    <row r="19889" s="686" customFormat="1" ht="20.25" customHeight="1"/>
    <row r="19890" s="686" customFormat="1" ht="20.25" customHeight="1"/>
    <row r="19891" s="686" customFormat="1" ht="20.25" customHeight="1"/>
    <row r="19892" s="686" customFormat="1" ht="20.25" customHeight="1"/>
    <row r="19893" s="686" customFormat="1" ht="20.25" customHeight="1"/>
    <row r="19894" s="686" customFormat="1" ht="20.25" customHeight="1"/>
    <row r="19895" s="686" customFormat="1" ht="20.25" customHeight="1"/>
    <row r="19896" s="686" customFormat="1" ht="20.25" customHeight="1"/>
    <row r="19897" s="686" customFormat="1" ht="20.25" customHeight="1"/>
    <row r="19898" s="686" customFormat="1" ht="20.25" customHeight="1"/>
    <row r="19899" s="686" customFormat="1" ht="20.25" customHeight="1"/>
    <row r="19900" s="686" customFormat="1" ht="20.25" customHeight="1"/>
    <row r="19901" s="686" customFormat="1" ht="20.25" customHeight="1"/>
    <row r="19902" s="686" customFormat="1" ht="20.25" customHeight="1"/>
    <row r="19903" s="686" customFormat="1" ht="20.25" customHeight="1"/>
    <row r="19904" s="686" customFormat="1" ht="20.25" customHeight="1"/>
    <row r="19905" s="686" customFormat="1" ht="20.25" customHeight="1"/>
    <row r="19906" s="686" customFormat="1" ht="20.25" customHeight="1"/>
    <row r="19907" s="686" customFormat="1" ht="20.25" customHeight="1"/>
    <row r="19908" s="686" customFormat="1" ht="20.25" customHeight="1"/>
    <row r="19909" s="686" customFormat="1" ht="20.25" customHeight="1"/>
    <row r="19910" s="686" customFormat="1" ht="20.25" customHeight="1"/>
    <row r="19911" s="686" customFormat="1" ht="20.25" customHeight="1"/>
    <row r="19912" s="686" customFormat="1" ht="20.25" customHeight="1"/>
    <row r="19913" s="686" customFormat="1" ht="20.25" customHeight="1"/>
    <row r="19914" s="686" customFormat="1" ht="20.25" customHeight="1"/>
    <row r="19915" s="686" customFormat="1" ht="20.25" customHeight="1"/>
    <row r="19916" s="686" customFormat="1" ht="20.25" customHeight="1"/>
    <row r="19917" s="686" customFormat="1" ht="20.25" customHeight="1"/>
    <row r="19918" s="686" customFormat="1" ht="20.25" customHeight="1"/>
    <row r="19919" s="686" customFormat="1" ht="20.25" customHeight="1"/>
    <row r="19920" s="686" customFormat="1" ht="20.25" customHeight="1"/>
    <row r="19921" s="686" customFormat="1" ht="20.25" customHeight="1"/>
    <row r="19922" s="686" customFormat="1" ht="20.25" customHeight="1"/>
    <row r="19923" s="686" customFormat="1" ht="20.25" customHeight="1"/>
    <row r="19924" s="686" customFormat="1" ht="20.25" customHeight="1"/>
    <row r="19925" s="686" customFormat="1" ht="20.25" customHeight="1"/>
    <row r="19926" s="686" customFormat="1" ht="20.25" customHeight="1"/>
    <row r="19927" s="686" customFormat="1" ht="20.25" customHeight="1"/>
    <row r="19928" s="686" customFormat="1" ht="20.25" customHeight="1"/>
    <row r="19929" s="686" customFormat="1" ht="20.25" customHeight="1"/>
    <row r="19930" s="686" customFormat="1" ht="20.25" customHeight="1"/>
    <row r="19931" s="686" customFormat="1" ht="20.25" customHeight="1"/>
    <row r="19932" s="686" customFormat="1" ht="20.25" customHeight="1"/>
    <row r="19933" s="686" customFormat="1" ht="20.25" customHeight="1"/>
    <row r="19934" s="686" customFormat="1" ht="20.25" customHeight="1"/>
    <row r="19935" s="686" customFormat="1" ht="20.25" customHeight="1"/>
    <row r="19936" s="686" customFormat="1" ht="20.25" customHeight="1"/>
    <row r="19937" s="686" customFormat="1" ht="20.25" customHeight="1"/>
    <row r="19938" s="686" customFormat="1" ht="20.25" customHeight="1"/>
    <row r="19939" s="686" customFormat="1" ht="20.25" customHeight="1"/>
    <row r="19940" s="686" customFormat="1" ht="20.25" customHeight="1"/>
    <row r="19941" s="686" customFormat="1" ht="20.25" customHeight="1"/>
    <row r="19942" s="686" customFormat="1" ht="20.25" customHeight="1"/>
    <row r="19943" s="686" customFormat="1" ht="20.25" customHeight="1"/>
    <row r="19944" s="686" customFormat="1" ht="20.25" customHeight="1"/>
    <row r="19945" s="686" customFormat="1" ht="20.25" customHeight="1"/>
    <row r="19946" s="686" customFormat="1" ht="20.25" customHeight="1"/>
    <row r="19947" s="686" customFormat="1" ht="20.25" customHeight="1"/>
    <row r="19948" s="686" customFormat="1" ht="20.25" customHeight="1"/>
    <row r="19949" s="686" customFormat="1" ht="20.25" customHeight="1"/>
    <row r="19950" s="686" customFormat="1" ht="20.25" customHeight="1"/>
    <row r="19951" s="686" customFormat="1" ht="20.25" customHeight="1"/>
    <row r="19952" s="686" customFormat="1" ht="20.25" customHeight="1"/>
    <row r="19953" s="686" customFormat="1" ht="20.25" customHeight="1"/>
    <row r="19954" s="686" customFormat="1" ht="20.25" customHeight="1"/>
    <row r="19955" s="686" customFormat="1" ht="20.25" customHeight="1"/>
    <row r="19956" s="686" customFormat="1" ht="20.25" customHeight="1"/>
    <row r="19957" s="686" customFormat="1" ht="20.25" customHeight="1"/>
    <row r="19958" s="686" customFormat="1" ht="20.25" customHeight="1"/>
    <row r="19959" s="686" customFormat="1" ht="20.25" customHeight="1"/>
    <row r="19960" s="686" customFormat="1" ht="20.25" customHeight="1"/>
    <row r="19961" s="686" customFormat="1" ht="20.25" customHeight="1"/>
    <row r="19962" s="686" customFormat="1" ht="20.25" customHeight="1"/>
    <row r="19963" s="686" customFormat="1" ht="20.25" customHeight="1"/>
    <row r="19964" s="686" customFormat="1" ht="20.25" customHeight="1"/>
    <row r="19965" s="686" customFormat="1" ht="20.25" customHeight="1"/>
    <row r="19966" s="686" customFormat="1" ht="20.25" customHeight="1"/>
    <row r="19967" s="686" customFormat="1" ht="20.25" customHeight="1"/>
    <row r="19968" s="686" customFormat="1" ht="20.25" customHeight="1"/>
    <row r="19969" s="686" customFormat="1" ht="20.25" customHeight="1"/>
    <row r="19970" s="686" customFormat="1" ht="20.25" customHeight="1"/>
    <row r="19971" s="686" customFormat="1" ht="20.25" customHeight="1"/>
    <row r="19972" s="686" customFormat="1" ht="20.25" customHeight="1"/>
    <row r="19973" s="686" customFormat="1" ht="20.25" customHeight="1"/>
    <row r="19974" s="686" customFormat="1" ht="20.25" customHeight="1"/>
    <row r="19975" s="686" customFormat="1" ht="20.25" customHeight="1"/>
    <row r="19976" s="686" customFormat="1" ht="20.25" customHeight="1"/>
    <row r="19977" s="686" customFormat="1" ht="20.25" customHeight="1"/>
    <row r="19978" s="686" customFormat="1" ht="20.25" customHeight="1"/>
    <row r="19979" s="686" customFormat="1" ht="20.25" customHeight="1"/>
    <row r="19980" s="686" customFormat="1" ht="20.25" customHeight="1"/>
    <row r="19981" s="686" customFormat="1" ht="20.25" customHeight="1"/>
    <row r="19982" s="686" customFormat="1" ht="20.25" customHeight="1"/>
    <row r="19983" s="686" customFormat="1" ht="20.25" customHeight="1"/>
    <row r="19984" s="686" customFormat="1" ht="20.25" customHeight="1"/>
    <row r="19985" s="686" customFormat="1" ht="20.25" customHeight="1"/>
    <row r="19986" s="686" customFormat="1" ht="20.25" customHeight="1"/>
    <row r="19987" s="686" customFormat="1" ht="20.25" customHeight="1"/>
    <row r="19988" s="686" customFormat="1" ht="20.25" customHeight="1"/>
    <row r="19989" s="686" customFormat="1" ht="20.25" customHeight="1"/>
    <row r="19990" s="686" customFormat="1" ht="20.25" customHeight="1"/>
    <row r="19991" s="686" customFormat="1" ht="20.25" customHeight="1"/>
    <row r="19992" s="686" customFormat="1" ht="20.25" customHeight="1"/>
    <row r="19993" s="686" customFormat="1" ht="20.25" customHeight="1"/>
    <row r="19994" s="686" customFormat="1" ht="20.25" customHeight="1"/>
    <row r="19995" s="686" customFormat="1" ht="20.25" customHeight="1"/>
    <row r="19996" s="686" customFormat="1" ht="20.25" customHeight="1"/>
    <row r="19997" s="686" customFormat="1" ht="20.25" customHeight="1"/>
    <row r="19998" s="686" customFormat="1" ht="20.25" customHeight="1"/>
    <row r="19999" s="686" customFormat="1" ht="20.25" customHeight="1"/>
    <row r="20000" s="686" customFormat="1" ht="20.25" customHeight="1"/>
    <row r="20001" s="686" customFormat="1" ht="20.25" customHeight="1"/>
    <row r="20002" s="686" customFormat="1" ht="20.25" customHeight="1"/>
    <row r="20003" s="686" customFormat="1" ht="20.25" customHeight="1"/>
    <row r="20004" s="686" customFormat="1" ht="20.25" customHeight="1"/>
    <row r="20005" s="686" customFormat="1" ht="20.25" customHeight="1"/>
    <row r="20006" s="686" customFormat="1" ht="20.25" customHeight="1"/>
    <row r="20007" s="686" customFormat="1" ht="20.25" customHeight="1"/>
    <row r="20008" s="686" customFormat="1" ht="20.25" customHeight="1"/>
    <row r="20009" s="686" customFormat="1" ht="20.25" customHeight="1"/>
    <row r="20010" s="686" customFormat="1" ht="20.25" customHeight="1"/>
    <row r="20011" s="686" customFormat="1" ht="20.25" customHeight="1"/>
    <row r="20012" s="686" customFormat="1" ht="20.25" customHeight="1"/>
    <row r="20013" s="686" customFormat="1" ht="20.25" customHeight="1"/>
    <row r="20014" s="686" customFormat="1" ht="20.25" customHeight="1"/>
    <row r="20015" s="686" customFormat="1" ht="20.25" customHeight="1"/>
    <row r="20016" s="686" customFormat="1" ht="20.25" customHeight="1"/>
    <row r="20017" s="686" customFormat="1" ht="20.25" customHeight="1"/>
    <row r="20018" s="686" customFormat="1" ht="20.25" customHeight="1"/>
    <row r="20019" s="686" customFormat="1" ht="20.25" customHeight="1"/>
    <row r="20020" s="686" customFormat="1" ht="20.25" customHeight="1"/>
    <row r="20021" s="686" customFormat="1" ht="20.25" customHeight="1"/>
    <row r="20022" s="686" customFormat="1" ht="20.25" customHeight="1"/>
    <row r="20023" s="686" customFormat="1" ht="20.25" customHeight="1"/>
    <row r="20024" s="686" customFormat="1" ht="20.25" customHeight="1"/>
    <row r="20025" s="686" customFormat="1" ht="20.25" customHeight="1"/>
    <row r="20026" s="686" customFormat="1" ht="20.25" customHeight="1"/>
    <row r="20027" s="686" customFormat="1" ht="20.25" customHeight="1"/>
    <row r="20028" s="686" customFormat="1" ht="20.25" customHeight="1"/>
    <row r="20029" s="686" customFormat="1" ht="20.25" customHeight="1"/>
    <row r="20030" s="686" customFormat="1" ht="20.25" customHeight="1"/>
    <row r="20031" s="686" customFormat="1" ht="20.25" customHeight="1"/>
    <row r="20032" s="686" customFormat="1" ht="20.25" customHeight="1"/>
    <row r="20033" s="686" customFormat="1" ht="20.25" customHeight="1"/>
    <row r="20034" s="686" customFormat="1" ht="20.25" customHeight="1"/>
    <row r="20035" s="686" customFormat="1" ht="20.25" customHeight="1"/>
    <row r="20036" s="686" customFormat="1" ht="20.25" customHeight="1"/>
    <row r="20037" s="686" customFormat="1" ht="20.25" customHeight="1"/>
    <row r="20038" s="686" customFormat="1" ht="20.25" customHeight="1"/>
    <row r="20039" s="686" customFormat="1" ht="20.25" customHeight="1"/>
    <row r="20040" s="686" customFormat="1" ht="20.25" customHeight="1"/>
    <row r="20041" s="686" customFormat="1" ht="20.25" customHeight="1"/>
    <row r="20042" s="686" customFormat="1" ht="20.25" customHeight="1"/>
    <row r="20043" s="686" customFormat="1" ht="20.25" customHeight="1"/>
    <row r="20044" s="686" customFormat="1" ht="20.25" customHeight="1"/>
    <row r="20045" s="686" customFormat="1" ht="20.25" customHeight="1"/>
    <row r="20046" s="686" customFormat="1" ht="20.25" customHeight="1"/>
    <row r="20047" s="686" customFormat="1" ht="20.25" customHeight="1"/>
    <row r="20048" s="686" customFormat="1" ht="20.25" customHeight="1"/>
    <row r="20049" s="686" customFormat="1" ht="20.25" customHeight="1"/>
    <row r="20050" s="686" customFormat="1" ht="20.25" customHeight="1"/>
    <row r="20051" s="686" customFormat="1" ht="20.25" customHeight="1"/>
    <row r="20052" s="686" customFormat="1" ht="20.25" customHeight="1"/>
    <row r="20053" s="686" customFormat="1" ht="20.25" customHeight="1"/>
    <row r="20054" s="686" customFormat="1" ht="20.25" customHeight="1"/>
    <row r="20055" s="686" customFormat="1" ht="20.25" customHeight="1"/>
    <row r="20056" s="686" customFormat="1" ht="20.25" customHeight="1"/>
    <row r="20057" s="686" customFormat="1" ht="20.25" customHeight="1"/>
    <row r="20058" s="686" customFormat="1" ht="20.25" customHeight="1"/>
    <row r="20059" s="686" customFormat="1" ht="20.25" customHeight="1"/>
    <row r="20060" s="686" customFormat="1" ht="20.25" customHeight="1"/>
    <row r="20061" s="686" customFormat="1" ht="20.25" customHeight="1"/>
    <row r="20062" s="686" customFormat="1" ht="20.25" customHeight="1"/>
    <row r="20063" s="686" customFormat="1" ht="20.25" customHeight="1"/>
    <row r="20064" s="686" customFormat="1" ht="20.25" customHeight="1"/>
    <row r="20065" s="686" customFormat="1" ht="20.25" customHeight="1"/>
    <row r="20066" s="686" customFormat="1" ht="20.25" customHeight="1"/>
    <row r="20067" s="686" customFormat="1" ht="20.25" customHeight="1"/>
    <row r="20068" s="686" customFormat="1" ht="20.25" customHeight="1"/>
    <row r="20069" s="686" customFormat="1" ht="20.25" customHeight="1"/>
    <row r="20070" s="686" customFormat="1" ht="20.25" customHeight="1"/>
    <row r="20071" s="686" customFormat="1" ht="20.25" customHeight="1"/>
    <row r="20072" s="686" customFormat="1" ht="20.25" customHeight="1"/>
    <row r="20073" s="686" customFormat="1" ht="20.25" customHeight="1"/>
    <row r="20074" s="686" customFormat="1" ht="20.25" customHeight="1"/>
    <row r="20075" s="686" customFormat="1" ht="20.25" customHeight="1"/>
    <row r="20076" s="686" customFormat="1" ht="20.25" customHeight="1"/>
    <row r="20077" s="686" customFormat="1" ht="20.25" customHeight="1"/>
    <row r="20078" s="686" customFormat="1" ht="20.25" customHeight="1"/>
    <row r="20079" s="686" customFormat="1" ht="20.25" customHeight="1"/>
    <row r="20080" s="686" customFormat="1" ht="20.25" customHeight="1"/>
    <row r="20081" s="686" customFormat="1" ht="20.25" customHeight="1"/>
    <row r="20082" s="686" customFormat="1" ht="20.25" customHeight="1"/>
    <row r="20083" s="686" customFormat="1" ht="20.25" customHeight="1"/>
    <row r="20084" s="686" customFormat="1" ht="20.25" customHeight="1"/>
    <row r="20085" s="686" customFormat="1" ht="20.25" customHeight="1"/>
    <row r="20086" s="686" customFormat="1" ht="20.25" customHeight="1"/>
    <row r="20087" s="686" customFormat="1" ht="20.25" customHeight="1"/>
    <row r="20088" s="686" customFormat="1" ht="20.25" customHeight="1"/>
    <row r="20089" s="686" customFormat="1" ht="20.25" customHeight="1"/>
    <row r="20090" s="686" customFormat="1" ht="20.25" customHeight="1"/>
    <row r="20091" s="686" customFormat="1" ht="20.25" customHeight="1"/>
    <row r="20092" s="686" customFormat="1" ht="20.25" customHeight="1"/>
    <row r="20093" s="686" customFormat="1" ht="20.25" customHeight="1"/>
    <row r="20094" s="686" customFormat="1" ht="20.25" customHeight="1"/>
    <row r="20095" s="686" customFormat="1" ht="20.25" customHeight="1"/>
    <row r="20096" s="686" customFormat="1" ht="20.25" customHeight="1"/>
    <row r="20097" s="686" customFormat="1" ht="20.25" customHeight="1"/>
    <row r="20098" s="686" customFormat="1" ht="20.25" customHeight="1"/>
    <row r="20099" s="686" customFormat="1" ht="20.25" customHeight="1"/>
    <row r="20100" s="686" customFormat="1" ht="20.25" customHeight="1"/>
    <row r="20101" s="686" customFormat="1" ht="20.25" customHeight="1"/>
    <row r="20102" s="686" customFormat="1" ht="20.25" customHeight="1"/>
    <row r="20103" s="686" customFormat="1" ht="20.25" customHeight="1"/>
    <row r="20104" s="686" customFormat="1" ht="20.25" customHeight="1"/>
    <row r="20105" s="686" customFormat="1" ht="20.25" customHeight="1"/>
    <row r="20106" s="686" customFormat="1" ht="20.25" customHeight="1"/>
    <row r="20107" s="686" customFormat="1" ht="20.25" customHeight="1"/>
    <row r="20108" s="686" customFormat="1" ht="20.25" customHeight="1"/>
    <row r="20109" s="686" customFormat="1" ht="20.25" customHeight="1"/>
    <row r="20110" s="686" customFormat="1" ht="20.25" customHeight="1"/>
    <row r="20111" s="686" customFormat="1" ht="20.25" customHeight="1"/>
    <row r="20112" s="686" customFormat="1" ht="20.25" customHeight="1"/>
    <row r="20113" s="686" customFormat="1" ht="20.25" customHeight="1"/>
    <row r="20114" s="686" customFormat="1" ht="20.25" customHeight="1"/>
    <row r="20115" s="686" customFormat="1" ht="20.25" customHeight="1"/>
    <row r="20116" s="686" customFormat="1" ht="20.25" customHeight="1"/>
    <row r="20117" s="686" customFormat="1" ht="20.25" customHeight="1"/>
    <row r="20118" s="686" customFormat="1" ht="20.25" customHeight="1"/>
    <row r="20119" s="686" customFormat="1" ht="20.25" customHeight="1"/>
    <row r="20120" s="686" customFormat="1" ht="20.25" customHeight="1"/>
    <row r="20121" s="686" customFormat="1" ht="20.25" customHeight="1"/>
    <row r="20122" s="686" customFormat="1" ht="20.25" customHeight="1"/>
    <row r="20123" s="686" customFormat="1" ht="20.25" customHeight="1"/>
    <row r="20124" s="686" customFormat="1" ht="20.25" customHeight="1"/>
    <row r="20125" s="686" customFormat="1" ht="20.25" customHeight="1"/>
    <row r="20126" s="686" customFormat="1" ht="20.25" customHeight="1"/>
    <row r="20127" s="686" customFormat="1" ht="20.25" customHeight="1"/>
    <row r="20128" s="686" customFormat="1" ht="20.25" customHeight="1"/>
    <row r="20129" s="686" customFormat="1" ht="20.25" customHeight="1"/>
    <row r="20130" s="686" customFormat="1" ht="20.25" customHeight="1"/>
    <row r="20131" s="686" customFormat="1" ht="20.25" customHeight="1"/>
    <row r="20132" s="686" customFormat="1" ht="20.25" customHeight="1"/>
    <row r="20133" s="686" customFormat="1" ht="20.25" customHeight="1"/>
    <row r="20134" s="686" customFormat="1" ht="20.25" customHeight="1"/>
    <row r="20135" s="686" customFormat="1" ht="20.25" customHeight="1"/>
    <row r="20136" s="686" customFormat="1" ht="20.25" customHeight="1"/>
    <row r="20137" s="686" customFormat="1" ht="20.25" customHeight="1"/>
    <row r="20138" s="686" customFormat="1" ht="20.25" customHeight="1"/>
    <row r="20139" s="686" customFormat="1" ht="20.25" customHeight="1"/>
    <row r="20140" s="686" customFormat="1" ht="20.25" customHeight="1"/>
    <row r="20141" s="686" customFormat="1" ht="20.25" customHeight="1"/>
    <row r="20142" s="686" customFormat="1" ht="20.25" customHeight="1"/>
    <row r="20143" s="686" customFormat="1" ht="20.25" customHeight="1"/>
    <row r="20144" s="686" customFormat="1" ht="20.25" customHeight="1"/>
    <row r="20145" s="686" customFormat="1" ht="20.25" customHeight="1"/>
    <row r="20146" s="686" customFormat="1" ht="20.25" customHeight="1"/>
    <row r="20147" s="686" customFormat="1" ht="20.25" customHeight="1"/>
    <row r="20148" s="686" customFormat="1" ht="20.25" customHeight="1"/>
    <row r="20149" s="686" customFormat="1" ht="20.25" customHeight="1"/>
    <row r="20150" s="686" customFormat="1" ht="20.25" customHeight="1"/>
    <row r="20151" s="686" customFormat="1" ht="20.25" customHeight="1"/>
    <row r="20152" s="686" customFormat="1" ht="20.25" customHeight="1"/>
    <row r="20153" s="686" customFormat="1" ht="20.25" customHeight="1"/>
    <row r="20154" s="686" customFormat="1" ht="20.25" customHeight="1"/>
    <row r="20155" s="686" customFormat="1" ht="20.25" customHeight="1"/>
    <row r="20156" s="686" customFormat="1" ht="20.25" customHeight="1"/>
    <row r="20157" s="686" customFormat="1" ht="20.25" customHeight="1"/>
    <row r="20158" s="686" customFormat="1" ht="20.25" customHeight="1"/>
    <row r="20159" s="686" customFormat="1" ht="20.25" customHeight="1"/>
    <row r="20160" s="686" customFormat="1" ht="20.25" customHeight="1"/>
    <row r="20161" s="686" customFormat="1" ht="20.25" customHeight="1"/>
    <row r="20162" s="686" customFormat="1" ht="20.25" customHeight="1"/>
    <row r="20163" s="686" customFormat="1" ht="20.25" customHeight="1"/>
    <row r="20164" s="686" customFormat="1" ht="20.25" customHeight="1"/>
    <row r="20165" s="686" customFormat="1" ht="20.25" customHeight="1"/>
    <row r="20166" s="686" customFormat="1" ht="20.25" customHeight="1"/>
    <row r="20167" s="686" customFormat="1" ht="20.25" customHeight="1"/>
    <row r="20168" s="686" customFormat="1" ht="20.25" customHeight="1"/>
    <row r="20169" s="686" customFormat="1" ht="20.25" customHeight="1"/>
    <row r="20170" s="686" customFormat="1" ht="20.25" customHeight="1"/>
    <row r="20171" s="686" customFormat="1" ht="20.25" customHeight="1"/>
    <row r="20172" s="686" customFormat="1" ht="20.25" customHeight="1"/>
    <row r="20173" s="686" customFormat="1" ht="20.25" customHeight="1"/>
    <row r="20174" s="686" customFormat="1" ht="20.25" customHeight="1"/>
    <row r="20175" s="686" customFormat="1" ht="20.25" customHeight="1"/>
    <row r="20176" s="686" customFormat="1" ht="20.25" customHeight="1"/>
    <row r="20177" s="686" customFormat="1" ht="20.25" customHeight="1"/>
    <row r="20178" s="686" customFormat="1" ht="20.25" customHeight="1"/>
    <row r="20179" s="686" customFormat="1" ht="20.25" customHeight="1"/>
    <row r="20180" s="686" customFormat="1" ht="20.25" customHeight="1"/>
    <row r="20181" s="686" customFormat="1" ht="20.25" customHeight="1"/>
    <row r="20182" s="686" customFormat="1" ht="20.25" customHeight="1"/>
    <row r="20183" s="686" customFormat="1" ht="20.25" customHeight="1"/>
    <row r="20184" s="686" customFormat="1" ht="20.25" customHeight="1"/>
    <row r="20185" s="686" customFormat="1" ht="20.25" customHeight="1"/>
    <row r="20186" s="686" customFormat="1" ht="20.25" customHeight="1"/>
    <row r="20187" s="686" customFormat="1" ht="20.25" customHeight="1"/>
    <row r="20188" s="686" customFormat="1" ht="20.25" customHeight="1"/>
    <row r="20189" s="686" customFormat="1" ht="20.25" customHeight="1"/>
    <row r="20190" s="686" customFormat="1" ht="20.25" customHeight="1"/>
    <row r="20191" s="686" customFormat="1" ht="20.25" customHeight="1"/>
    <row r="20192" s="686" customFormat="1" ht="20.25" customHeight="1"/>
    <row r="20193" s="686" customFormat="1" ht="20.25" customHeight="1"/>
    <row r="20194" s="686" customFormat="1" ht="20.25" customHeight="1"/>
    <row r="20195" s="686" customFormat="1" ht="20.25" customHeight="1"/>
    <row r="20196" s="686" customFormat="1" ht="20.25" customHeight="1"/>
    <row r="20197" s="686" customFormat="1" ht="20.25" customHeight="1"/>
    <row r="20198" s="686" customFormat="1" ht="20.25" customHeight="1"/>
    <row r="20199" s="686" customFormat="1" ht="20.25" customHeight="1"/>
    <row r="20200" s="686" customFormat="1" ht="20.25" customHeight="1"/>
    <row r="20201" s="686" customFormat="1" ht="20.25" customHeight="1"/>
    <row r="20202" s="686" customFormat="1" ht="20.25" customHeight="1"/>
    <row r="20203" s="686" customFormat="1" ht="20.25" customHeight="1"/>
    <row r="20204" s="686" customFormat="1" ht="20.25" customHeight="1"/>
    <row r="20205" s="686" customFormat="1" ht="20.25" customHeight="1"/>
    <row r="20206" s="686" customFormat="1" ht="20.25" customHeight="1"/>
    <row r="20207" s="686" customFormat="1" ht="20.25" customHeight="1"/>
    <row r="20208" s="686" customFormat="1" ht="20.25" customHeight="1"/>
    <row r="20209" s="686" customFormat="1" ht="20.25" customHeight="1"/>
    <row r="20210" s="686" customFormat="1" ht="20.25" customHeight="1"/>
    <row r="20211" s="686" customFormat="1" ht="20.25" customHeight="1"/>
    <row r="20212" s="686" customFormat="1" ht="20.25" customHeight="1"/>
    <row r="20213" s="686" customFormat="1" ht="20.25" customHeight="1"/>
    <row r="20214" s="686" customFormat="1" ht="20.25" customHeight="1"/>
    <row r="20215" s="686" customFormat="1" ht="20.25" customHeight="1"/>
    <row r="20216" s="686" customFormat="1" ht="20.25" customHeight="1"/>
    <row r="20217" s="686" customFormat="1" ht="20.25" customHeight="1"/>
    <row r="20218" s="686" customFormat="1" ht="20.25" customHeight="1"/>
    <row r="20219" s="686" customFormat="1" ht="20.25" customHeight="1"/>
    <row r="20220" s="686" customFormat="1" ht="20.25" customHeight="1"/>
    <row r="20221" s="686" customFormat="1" ht="20.25" customHeight="1"/>
    <row r="20222" s="686" customFormat="1" ht="20.25" customHeight="1"/>
    <row r="20223" s="686" customFormat="1" ht="20.25" customHeight="1"/>
    <row r="20224" s="686" customFormat="1" ht="20.25" customHeight="1"/>
    <row r="20225" s="686" customFormat="1" ht="20.25" customHeight="1"/>
    <row r="20226" s="686" customFormat="1" ht="20.25" customHeight="1"/>
    <row r="20227" s="686" customFormat="1" ht="20.25" customHeight="1"/>
    <row r="20228" s="686" customFormat="1" ht="20.25" customHeight="1"/>
    <row r="20229" s="686" customFormat="1" ht="20.25" customHeight="1"/>
    <row r="20230" s="686" customFormat="1" ht="20.25" customHeight="1"/>
    <row r="20231" s="686" customFormat="1" ht="20.25" customHeight="1"/>
    <row r="20232" s="686" customFormat="1" ht="20.25" customHeight="1"/>
    <row r="20233" s="686" customFormat="1" ht="20.25" customHeight="1"/>
    <row r="20234" s="686" customFormat="1" ht="20.25" customHeight="1"/>
    <row r="20235" s="686" customFormat="1" ht="20.25" customHeight="1"/>
    <row r="20236" s="686" customFormat="1" ht="20.25" customHeight="1"/>
    <row r="20237" s="686" customFormat="1" ht="20.25" customHeight="1"/>
    <row r="20238" s="686" customFormat="1" ht="20.25" customHeight="1"/>
    <row r="20239" s="686" customFormat="1" ht="20.25" customHeight="1"/>
    <row r="20240" s="686" customFormat="1" ht="20.25" customHeight="1"/>
    <row r="20241" s="686" customFormat="1" ht="20.25" customHeight="1"/>
    <row r="20242" s="686" customFormat="1" ht="20.25" customHeight="1"/>
    <row r="20243" s="686" customFormat="1" ht="20.25" customHeight="1"/>
    <row r="20244" s="686" customFormat="1" ht="20.25" customHeight="1"/>
    <row r="20245" s="686" customFormat="1" ht="20.25" customHeight="1"/>
    <row r="20246" s="686" customFormat="1" ht="20.25" customHeight="1"/>
    <row r="20247" s="686" customFormat="1" ht="20.25" customHeight="1"/>
    <row r="20248" s="686" customFormat="1" ht="20.25" customHeight="1"/>
    <row r="20249" s="686" customFormat="1" ht="20.25" customHeight="1"/>
    <row r="20250" s="686" customFormat="1" ht="20.25" customHeight="1"/>
    <row r="20251" s="686" customFormat="1" ht="20.25" customHeight="1"/>
    <row r="20252" s="686" customFormat="1" ht="20.25" customHeight="1"/>
    <row r="20253" s="686" customFormat="1" ht="20.25" customHeight="1"/>
    <row r="20254" s="686" customFormat="1" ht="20.25" customHeight="1"/>
    <row r="20255" s="686" customFormat="1" ht="20.25" customHeight="1"/>
    <row r="20256" s="686" customFormat="1" ht="20.25" customHeight="1"/>
    <row r="20257" s="686" customFormat="1" ht="20.25" customHeight="1"/>
    <row r="20258" s="686" customFormat="1" ht="20.25" customHeight="1"/>
    <row r="20259" s="686" customFormat="1" ht="20.25" customHeight="1"/>
    <row r="20260" s="686" customFormat="1" ht="20.25" customHeight="1"/>
    <row r="20261" s="686" customFormat="1" ht="20.25" customHeight="1"/>
    <row r="20262" s="686" customFormat="1" ht="20.25" customHeight="1"/>
    <row r="20263" s="686" customFormat="1" ht="20.25" customHeight="1"/>
    <row r="20264" s="686" customFormat="1" ht="20.25" customHeight="1"/>
    <row r="20265" s="686" customFormat="1" ht="20.25" customHeight="1"/>
    <row r="20266" s="686" customFormat="1" ht="20.25" customHeight="1"/>
    <row r="20267" s="686" customFormat="1" ht="20.25" customHeight="1"/>
    <row r="20268" s="686" customFormat="1" ht="20.25" customHeight="1"/>
    <row r="20269" s="686" customFormat="1" ht="20.25" customHeight="1"/>
    <row r="20270" s="686" customFormat="1" ht="20.25" customHeight="1"/>
    <row r="20271" s="686" customFormat="1" ht="20.25" customHeight="1"/>
    <row r="20272" s="686" customFormat="1" ht="20.25" customHeight="1"/>
    <row r="20273" s="686" customFormat="1" ht="20.25" customHeight="1"/>
    <row r="20274" s="686" customFormat="1" ht="20.25" customHeight="1"/>
    <row r="20275" s="686" customFormat="1" ht="20.25" customHeight="1"/>
    <row r="20276" s="686" customFormat="1" ht="20.25" customHeight="1"/>
    <row r="20277" s="686" customFormat="1" ht="20.25" customHeight="1"/>
    <row r="20278" s="686" customFormat="1" ht="20.25" customHeight="1"/>
    <row r="20279" s="686" customFormat="1" ht="20.25" customHeight="1"/>
    <row r="20280" s="686" customFormat="1" ht="20.25" customHeight="1"/>
    <row r="20281" s="686" customFormat="1" ht="20.25" customHeight="1"/>
    <row r="20282" s="686" customFormat="1" ht="20.25" customHeight="1"/>
    <row r="20283" s="686" customFormat="1" ht="20.25" customHeight="1"/>
    <row r="20284" s="686" customFormat="1" ht="20.25" customHeight="1"/>
    <row r="20285" s="686" customFormat="1" ht="20.25" customHeight="1"/>
    <row r="20286" s="686" customFormat="1" ht="20.25" customHeight="1"/>
    <row r="20287" s="686" customFormat="1" ht="20.25" customHeight="1"/>
    <row r="20288" s="686" customFormat="1" ht="20.25" customHeight="1"/>
    <row r="20289" s="686" customFormat="1" ht="20.25" customHeight="1"/>
    <row r="20290" s="686" customFormat="1" ht="20.25" customHeight="1"/>
    <row r="20291" s="686" customFormat="1" ht="20.25" customHeight="1"/>
    <row r="20292" s="686" customFormat="1" ht="20.25" customHeight="1"/>
    <row r="20293" s="686" customFormat="1" ht="20.25" customHeight="1"/>
    <row r="20294" s="686" customFormat="1" ht="20.25" customHeight="1"/>
    <row r="20295" s="686" customFormat="1" ht="20.25" customHeight="1"/>
    <row r="20296" s="686" customFormat="1" ht="20.25" customHeight="1"/>
    <row r="20297" s="686" customFormat="1" ht="20.25" customHeight="1"/>
    <row r="20298" s="686" customFormat="1" ht="20.25" customHeight="1"/>
    <row r="20299" s="686" customFormat="1" ht="20.25" customHeight="1"/>
    <row r="20300" s="686" customFormat="1" ht="20.25" customHeight="1"/>
    <row r="20301" s="686" customFormat="1" ht="20.25" customHeight="1"/>
    <row r="20302" s="686" customFormat="1" ht="20.25" customHeight="1"/>
    <row r="20303" s="686" customFormat="1" ht="20.25" customHeight="1"/>
    <row r="20304" s="686" customFormat="1" ht="20.25" customHeight="1"/>
    <row r="20305" s="686" customFormat="1" ht="20.25" customHeight="1"/>
    <row r="20306" s="686" customFormat="1" ht="20.25" customHeight="1"/>
    <row r="20307" s="686" customFormat="1" ht="20.25" customHeight="1"/>
    <row r="20308" s="686" customFormat="1" ht="20.25" customHeight="1"/>
    <row r="20309" s="686" customFormat="1" ht="20.25" customHeight="1"/>
    <row r="20310" s="686" customFormat="1" ht="20.25" customHeight="1"/>
    <row r="20311" s="686" customFormat="1" ht="20.25" customHeight="1"/>
    <row r="20312" s="686" customFormat="1" ht="20.25" customHeight="1"/>
    <row r="20313" s="686" customFormat="1" ht="20.25" customHeight="1"/>
    <row r="20314" s="686" customFormat="1" ht="20.25" customHeight="1"/>
    <row r="20315" s="686" customFormat="1" ht="20.25" customHeight="1"/>
    <row r="20316" s="686" customFormat="1" ht="20.25" customHeight="1"/>
    <row r="20317" s="686" customFormat="1" ht="20.25" customHeight="1"/>
    <row r="20318" s="686" customFormat="1" ht="20.25" customHeight="1"/>
    <row r="20319" s="686" customFormat="1" ht="20.25" customHeight="1"/>
    <row r="20320" s="686" customFormat="1" ht="20.25" customHeight="1"/>
    <row r="20321" s="686" customFormat="1" ht="20.25" customHeight="1"/>
    <row r="20322" s="686" customFormat="1" ht="20.25" customHeight="1"/>
    <row r="20323" s="686" customFormat="1" ht="20.25" customHeight="1"/>
    <row r="20324" s="686" customFormat="1" ht="20.25" customHeight="1"/>
    <row r="20325" s="686" customFormat="1" ht="20.25" customHeight="1"/>
    <row r="20326" s="686" customFormat="1" ht="20.25" customHeight="1"/>
    <row r="20327" s="686" customFormat="1" ht="20.25" customHeight="1"/>
    <row r="20328" s="686" customFormat="1" ht="20.25" customHeight="1"/>
    <row r="20329" s="686" customFormat="1" ht="20.25" customHeight="1"/>
    <row r="20330" s="686" customFormat="1" ht="20.25" customHeight="1"/>
    <row r="20331" s="686" customFormat="1" ht="20.25" customHeight="1"/>
    <row r="20332" s="686" customFormat="1" ht="20.25" customHeight="1"/>
    <row r="20333" s="686" customFormat="1" ht="20.25" customHeight="1"/>
    <row r="20334" s="686" customFormat="1" ht="20.25" customHeight="1"/>
    <row r="20335" s="686" customFormat="1" ht="20.25" customHeight="1"/>
    <row r="20336" s="686" customFormat="1" ht="20.25" customHeight="1"/>
    <row r="20337" s="686" customFormat="1" ht="20.25" customHeight="1"/>
    <row r="20338" s="686" customFormat="1" ht="20.25" customHeight="1"/>
    <row r="20339" s="686" customFormat="1" ht="20.25" customHeight="1"/>
    <row r="20340" s="686" customFormat="1" ht="20.25" customHeight="1"/>
    <row r="20341" s="686" customFormat="1" ht="20.25" customHeight="1"/>
    <row r="20342" s="686" customFormat="1" ht="20.25" customHeight="1"/>
    <row r="20343" s="686" customFormat="1" ht="20.25" customHeight="1"/>
    <row r="20344" s="686" customFormat="1" ht="20.25" customHeight="1"/>
    <row r="20345" s="686" customFormat="1" ht="20.25" customHeight="1"/>
    <row r="20346" s="686" customFormat="1" ht="20.25" customHeight="1"/>
    <row r="20347" s="686" customFormat="1" ht="20.25" customHeight="1"/>
    <row r="20348" s="686" customFormat="1" ht="20.25" customHeight="1"/>
    <row r="20349" s="686" customFormat="1" ht="20.25" customHeight="1"/>
    <row r="20350" s="686" customFormat="1" ht="20.25" customHeight="1"/>
    <row r="20351" s="686" customFormat="1" ht="20.25" customHeight="1"/>
    <row r="20352" s="686" customFormat="1" ht="20.25" customHeight="1"/>
    <row r="20353" s="686" customFormat="1" ht="20.25" customHeight="1"/>
    <row r="20354" s="686" customFormat="1" ht="20.25" customHeight="1"/>
    <row r="20355" s="686" customFormat="1" ht="20.25" customHeight="1"/>
    <row r="20356" s="686" customFormat="1" ht="20.25" customHeight="1"/>
    <row r="20357" s="686" customFormat="1" ht="20.25" customHeight="1"/>
    <row r="20358" s="686" customFormat="1" ht="20.25" customHeight="1"/>
    <row r="20359" s="686" customFormat="1" ht="20.25" customHeight="1"/>
    <row r="20360" s="686" customFormat="1" ht="20.25" customHeight="1"/>
    <row r="20361" s="686" customFormat="1" ht="20.25" customHeight="1"/>
    <row r="20362" s="686" customFormat="1" ht="20.25" customHeight="1"/>
    <row r="20363" s="686" customFormat="1" ht="20.25" customHeight="1"/>
    <row r="20364" s="686" customFormat="1" ht="20.25" customHeight="1"/>
    <row r="20365" s="686" customFormat="1" ht="20.25" customHeight="1"/>
    <row r="20366" s="686" customFormat="1" ht="20.25" customHeight="1"/>
    <row r="20367" s="686" customFormat="1" ht="20.25" customHeight="1"/>
    <row r="20368" s="686" customFormat="1" ht="20.25" customHeight="1"/>
    <row r="20369" s="686" customFormat="1" ht="20.25" customHeight="1"/>
    <row r="20370" s="686" customFormat="1" ht="20.25" customHeight="1"/>
    <row r="20371" s="686" customFormat="1" ht="20.25" customHeight="1"/>
    <row r="20372" s="686" customFormat="1" ht="20.25" customHeight="1"/>
    <row r="20373" s="686" customFormat="1" ht="20.25" customHeight="1"/>
    <row r="20374" s="686" customFormat="1" ht="20.25" customHeight="1"/>
    <row r="20375" s="686" customFormat="1" ht="20.25" customHeight="1"/>
    <row r="20376" s="686" customFormat="1" ht="20.25" customHeight="1"/>
    <row r="20377" s="686" customFormat="1" ht="20.25" customHeight="1"/>
    <row r="20378" s="686" customFormat="1" ht="20.25" customHeight="1"/>
    <row r="20379" s="686" customFormat="1" ht="20.25" customHeight="1"/>
    <row r="20380" s="686" customFormat="1" ht="20.25" customHeight="1"/>
    <row r="20381" s="686" customFormat="1" ht="20.25" customHeight="1"/>
    <row r="20382" s="686" customFormat="1" ht="20.25" customHeight="1"/>
    <row r="20383" s="686" customFormat="1" ht="20.25" customHeight="1"/>
    <row r="20384" s="686" customFormat="1" ht="20.25" customHeight="1"/>
    <row r="20385" s="686" customFormat="1" ht="20.25" customHeight="1"/>
    <row r="20386" s="686" customFormat="1" ht="20.25" customHeight="1"/>
    <row r="20387" s="686" customFormat="1" ht="20.25" customHeight="1"/>
    <row r="20388" s="686" customFormat="1" ht="20.25" customHeight="1"/>
    <row r="20389" s="686" customFormat="1" ht="20.25" customHeight="1"/>
    <row r="20390" s="686" customFormat="1" ht="20.25" customHeight="1"/>
    <row r="20391" s="686" customFormat="1" ht="20.25" customHeight="1"/>
    <row r="20392" s="686" customFormat="1" ht="20.25" customHeight="1"/>
    <row r="20393" s="686" customFormat="1" ht="20.25" customHeight="1"/>
    <row r="20394" s="686" customFormat="1" ht="20.25" customHeight="1"/>
    <row r="20395" s="686" customFormat="1" ht="20.25" customHeight="1"/>
    <row r="20396" s="686" customFormat="1" ht="20.25" customHeight="1"/>
    <row r="20397" s="686" customFormat="1" ht="20.25" customHeight="1"/>
    <row r="20398" s="686" customFormat="1" ht="20.25" customHeight="1"/>
    <row r="20399" s="686" customFormat="1" ht="20.25" customHeight="1"/>
    <row r="20400" s="686" customFormat="1" ht="20.25" customHeight="1"/>
    <row r="20401" s="686" customFormat="1" ht="20.25" customHeight="1"/>
    <row r="20402" s="686" customFormat="1" ht="20.25" customHeight="1"/>
    <row r="20403" s="686" customFormat="1" ht="20.25" customHeight="1"/>
    <row r="20404" s="686" customFormat="1" ht="20.25" customHeight="1"/>
    <row r="20405" s="686" customFormat="1" ht="20.25" customHeight="1"/>
    <row r="20406" s="686" customFormat="1" ht="20.25" customHeight="1"/>
    <row r="20407" s="686" customFormat="1" ht="20.25" customHeight="1"/>
    <row r="20408" s="686" customFormat="1" ht="20.25" customHeight="1"/>
    <row r="20409" s="686" customFormat="1" ht="20.25" customHeight="1"/>
    <row r="20410" s="686" customFormat="1" ht="20.25" customHeight="1"/>
    <row r="20411" s="686" customFormat="1" ht="20.25" customHeight="1"/>
    <row r="20412" s="686" customFormat="1" ht="20.25" customHeight="1"/>
    <row r="20413" s="686" customFormat="1" ht="20.25" customHeight="1"/>
    <row r="20414" s="686" customFormat="1" ht="20.25" customHeight="1"/>
    <row r="20415" s="686" customFormat="1" ht="20.25" customHeight="1"/>
    <row r="20416" s="686" customFormat="1" ht="20.25" customHeight="1"/>
    <row r="20417" s="686" customFormat="1" ht="20.25" customHeight="1"/>
    <row r="20418" s="686" customFormat="1" ht="20.25" customHeight="1"/>
    <row r="20419" s="686" customFormat="1" ht="20.25" customHeight="1"/>
    <row r="20420" s="686" customFormat="1" ht="20.25" customHeight="1"/>
    <row r="20421" s="686" customFormat="1" ht="20.25" customHeight="1"/>
    <row r="20422" s="686" customFormat="1" ht="20.25" customHeight="1"/>
    <row r="20423" s="686" customFormat="1" ht="20.25" customHeight="1"/>
    <row r="20424" s="686" customFormat="1" ht="20.25" customHeight="1"/>
    <row r="20425" s="686" customFormat="1" ht="20.25" customHeight="1"/>
    <row r="20426" s="686" customFormat="1" ht="20.25" customHeight="1"/>
    <row r="20427" s="686" customFormat="1" ht="20.25" customHeight="1"/>
    <row r="20428" s="686" customFormat="1" ht="20.25" customHeight="1"/>
    <row r="20429" s="686" customFormat="1" ht="20.25" customHeight="1"/>
    <row r="20430" s="686" customFormat="1" ht="20.25" customHeight="1"/>
    <row r="20431" s="686" customFormat="1" ht="20.25" customHeight="1"/>
    <row r="20432" s="686" customFormat="1" ht="20.25" customHeight="1"/>
    <row r="20433" s="686" customFormat="1" ht="20.25" customHeight="1"/>
    <row r="20434" s="686" customFormat="1" ht="20.25" customHeight="1"/>
    <row r="20435" s="686" customFormat="1" ht="20.25" customHeight="1"/>
    <row r="20436" s="686" customFormat="1" ht="20.25" customHeight="1"/>
    <row r="20437" s="686" customFormat="1" ht="20.25" customHeight="1"/>
    <row r="20438" s="686" customFormat="1" ht="20.25" customHeight="1"/>
    <row r="20439" s="686" customFormat="1" ht="20.25" customHeight="1"/>
    <row r="20440" s="686" customFormat="1" ht="20.25" customHeight="1"/>
    <row r="20441" s="686" customFormat="1" ht="20.25" customHeight="1"/>
    <row r="20442" s="686" customFormat="1" ht="20.25" customHeight="1"/>
    <row r="20443" s="686" customFormat="1" ht="20.25" customHeight="1"/>
    <row r="20444" s="686" customFormat="1" ht="20.25" customHeight="1"/>
    <row r="20445" s="686" customFormat="1" ht="20.25" customHeight="1"/>
    <row r="20446" s="686" customFormat="1" ht="20.25" customHeight="1"/>
    <row r="20447" s="686" customFormat="1" ht="20.25" customHeight="1"/>
    <row r="20448" s="686" customFormat="1" ht="20.25" customHeight="1"/>
    <row r="20449" s="686" customFormat="1" ht="20.25" customHeight="1"/>
    <row r="20450" s="686" customFormat="1" ht="20.25" customHeight="1"/>
    <row r="20451" s="686" customFormat="1" ht="20.25" customHeight="1"/>
    <row r="20452" s="686" customFormat="1" ht="20.25" customHeight="1"/>
    <row r="20453" s="686" customFormat="1" ht="20.25" customHeight="1"/>
    <row r="20454" s="686" customFormat="1" ht="20.25" customHeight="1"/>
    <row r="20455" s="686" customFormat="1" ht="20.25" customHeight="1"/>
    <row r="20456" s="686" customFormat="1" ht="20.25" customHeight="1"/>
    <row r="20457" s="686" customFormat="1" ht="20.25" customHeight="1"/>
    <row r="20458" s="686" customFormat="1" ht="20.25" customHeight="1"/>
    <row r="20459" s="686" customFormat="1" ht="20.25" customHeight="1"/>
    <row r="20460" s="686" customFormat="1" ht="20.25" customHeight="1"/>
    <row r="20461" s="686" customFormat="1" ht="20.25" customHeight="1"/>
    <row r="20462" s="686" customFormat="1" ht="20.25" customHeight="1"/>
    <row r="20463" s="686" customFormat="1" ht="20.25" customHeight="1"/>
    <row r="20464" s="686" customFormat="1" ht="20.25" customHeight="1"/>
    <row r="20465" s="686" customFormat="1" ht="20.25" customHeight="1"/>
    <row r="20466" s="686" customFormat="1" ht="20.25" customHeight="1"/>
    <row r="20467" s="686" customFormat="1" ht="20.25" customHeight="1"/>
    <row r="20468" s="686" customFormat="1" ht="20.25" customHeight="1"/>
    <row r="20469" s="686" customFormat="1" ht="20.25" customHeight="1"/>
    <row r="20470" s="686" customFormat="1" ht="20.25" customHeight="1"/>
    <row r="20471" s="686" customFormat="1" ht="20.25" customHeight="1"/>
    <row r="20472" s="686" customFormat="1" ht="20.25" customHeight="1"/>
    <row r="20473" s="686" customFormat="1" ht="20.25" customHeight="1"/>
    <row r="20474" s="686" customFormat="1" ht="20.25" customHeight="1"/>
    <row r="20475" s="686" customFormat="1" ht="20.25" customHeight="1"/>
    <row r="20476" s="686" customFormat="1" ht="20.25" customHeight="1"/>
    <row r="20477" s="686" customFormat="1" ht="20.25" customHeight="1"/>
    <row r="20478" s="686" customFormat="1" ht="20.25" customHeight="1"/>
    <row r="20479" s="686" customFormat="1" ht="20.25" customHeight="1"/>
    <row r="20480" s="686" customFormat="1" ht="20.25" customHeight="1"/>
    <row r="20481" s="686" customFormat="1" ht="20.25" customHeight="1"/>
    <row r="20482" s="686" customFormat="1" ht="20.25" customHeight="1"/>
    <row r="20483" s="686" customFormat="1" ht="20.25" customHeight="1"/>
    <row r="20484" s="686" customFormat="1" ht="20.25" customHeight="1"/>
    <row r="20485" s="686" customFormat="1" ht="20.25" customHeight="1"/>
    <row r="20486" s="686" customFormat="1" ht="20.25" customHeight="1"/>
    <row r="20487" s="686" customFormat="1" ht="20.25" customHeight="1"/>
    <row r="20488" s="686" customFormat="1" ht="20.25" customHeight="1"/>
    <row r="20489" s="686" customFormat="1" ht="20.25" customHeight="1"/>
    <row r="20490" s="686" customFormat="1" ht="20.25" customHeight="1"/>
    <row r="20491" s="686" customFormat="1" ht="20.25" customHeight="1"/>
    <row r="20492" s="686" customFormat="1" ht="20.25" customHeight="1"/>
    <row r="20493" s="686" customFormat="1" ht="20.25" customHeight="1"/>
    <row r="20494" s="686" customFormat="1" ht="20.25" customHeight="1"/>
    <row r="20495" s="686" customFormat="1" ht="20.25" customHeight="1"/>
    <row r="20496" s="686" customFormat="1" ht="20.25" customHeight="1"/>
    <row r="20497" s="686" customFormat="1" ht="20.25" customHeight="1"/>
    <row r="20498" s="686" customFormat="1" ht="20.25" customHeight="1"/>
    <row r="20499" s="686" customFormat="1" ht="20.25" customHeight="1"/>
    <row r="20500" s="686" customFormat="1" ht="20.25" customHeight="1"/>
    <row r="20501" s="686" customFormat="1" ht="20.25" customHeight="1"/>
    <row r="20502" s="686" customFormat="1" ht="20.25" customHeight="1"/>
    <row r="20503" s="686" customFormat="1" ht="20.25" customHeight="1"/>
    <row r="20504" s="686" customFormat="1" ht="20.25" customHeight="1"/>
    <row r="20505" s="686" customFormat="1" ht="20.25" customHeight="1"/>
    <row r="20506" s="686" customFormat="1" ht="20.25" customHeight="1"/>
    <row r="20507" s="686" customFormat="1" ht="20.25" customHeight="1"/>
    <row r="20508" s="686" customFormat="1" ht="20.25" customHeight="1"/>
    <row r="20509" s="686" customFormat="1" ht="20.25" customHeight="1"/>
    <row r="20510" s="686" customFormat="1" ht="20.25" customHeight="1"/>
    <row r="20511" s="686" customFormat="1" ht="20.25" customHeight="1"/>
    <row r="20512" s="686" customFormat="1" ht="20.25" customHeight="1"/>
    <row r="20513" s="686" customFormat="1" ht="20.25" customHeight="1"/>
    <row r="20514" s="686" customFormat="1" ht="20.25" customHeight="1"/>
    <row r="20515" s="686" customFormat="1" ht="20.25" customHeight="1"/>
    <row r="20516" s="686" customFormat="1" ht="20.25" customHeight="1"/>
    <row r="20517" s="686" customFormat="1" ht="20.25" customHeight="1"/>
    <row r="20518" s="686" customFormat="1" ht="20.25" customHeight="1"/>
    <row r="20519" s="686" customFormat="1" ht="20.25" customHeight="1"/>
    <row r="20520" s="686" customFormat="1" ht="20.25" customHeight="1"/>
    <row r="20521" s="686" customFormat="1" ht="20.25" customHeight="1"/>
    <row r="20522" s="686" customFormat="1" ht="20.25" customHeight="1"/>
    <row r="20523" s="686" customFormat="1" ht="20.25" customHeight="1"/>
    <row r="20524" s="686" customFormat="1" ht="20.25" customHeight="1"/>
    <row r="20525" s="686" customFormat="1" ht="20.25" customHeight="1"/>
    <row r="20526" s="686" customFormat="1" ht="20.25" customHeight="1"/>
    <row r="20527" s="686" customFormat="1" ht="20.25" customHeight="1"/>
    <row r="20528" s="686" customFormat="1" ht="20.25" customHeight="1"/>
    <row r="20529" s="686" customFormat="1" ht="20.25" customHeight="1"/>
    <row r="20530" s="686" customFormat="1" ht="20.25" customHeight="1"/>
    <row r="20531" s="686" customFormat="1" ht="20.25" customHeight="1"/>
    <row r="20532" s="686" customFormat="1" ht="20.25" customHeight="1"/>
    <row r="20533" s="686" customFormat="1" ht="20.25" customHeight="1"/>
    <row r="20534" s="686" customFormat="1" ht="20.25" customHeight="1"/>
    <row r="20535" s="686" customFormat="1" ht="20.25" customHeight="1"/>
    <row r="20536" s="686" customFormat="1" ht="20.25" customHeight="1"/>
    <row r="20537" s="686" customFormat="1" ht="20.25" customHeight="1"/>
    <row r="20538" s="686" customFormat="1" ht="20.25" customHeight="1"/>
    <row r="20539" s="686" customFormat="1" ht="20.25" customHeight="1"/>
    <row r="20540" s="686" customFormat="1" ht="20.25" customHeight="1"/>
    <row r="20541" s="686" customFormat="1" ht="20.25" customHeight="1"/>
    <row r="20542" s="686" customFormat="1" ht="20.25" customHeight="1"/>
    <row r="20543" s="686" customFormat="1" ht="20.25" customHeight="1"/>
    <row r="20544" s="686" customFormat="1" ht="20.25" customHeight="1"/>
    <row r="20545" s="686" customFormat="1" ht="20.25" customHeight="1"/>
    <row r="20546" s="686" customFormat="1" ht="20.25" customHeight="1"/>
    <row r="20547" s="686" customFormat="1" ht="20.25" customHeight="1"/>
    <row r="20548" s="686" customFormat="1" ht="20.25" customHeight="1"/>
    <row r="20549" s="686" customFormat="1" ht="20.25" customHeight="1"/>
    <row r="20550" s="686" customFormat="1" ht="20.25" customHeight="1"/>
    <row r="20551" s="686" customFormat="1" ht="20.25" customHeight="1"/>
    <row r="20552" s="686" customFormat="1" ht="20.25" customHeight="1"/>
    <row r="20553" s="686" customFormat="1" ht="20.25" customHeight="1"/>
    <row r="20554" s="686" customFormat="1" ht="20.25" customHeight="1"/>
    <row r="20555" s="686" customFormat="1" ht="20.25" customHeight="1"/>
    <row r="20556" s="686" customFormat="1" ht="20.25" customHeight="1"/>
    <row r="20557" s="686" customFormat="1" ht="20.25" customHeight="1"/>
    <row r="20558" s="686" customFormat="1" ht="20.25" customHeight="1"/>
    <row r="20559" s="686" customFormat="1" ht="20.25" customHeight="1"/>
    <row r="20560" s="686" customFormat="1" ht="20.25" customHeight="1"/>
    <row r="20561" s="686" customFormat="1" ht="20.25" customHeight="1"/>
    <row r="20562" s="686" customFormat="1" ht="20.25" customHeight="1"/>
    <row r="20563" s="686" customFormat="1" ht="20.25" customHeight="1"/>
    <row r="20564" s="686" customFormat="1" ht="20.25" customHeight="1"/>
    <row r="20565" s="686" customFormat="1" ht="20.25" customHeight="1"/>
    <row r="20566" s="686" customFormat="1" ht="20.25" customHeight="1"/>
    <row r="20567" s="686" customFormat="1" ht="20.25" customHeight="1"/>
    <row r="20568" s="686" customFormat="1" ht="20.25" customHeight="1"/>
    <row r="20569" s="686" customFormat="1" ht="20.25" customHeight="1"/>
    <row r="20570" s="686" customFormat="1" ht="20.25" customHeight="1"/>
    <row r="20571" s="686" customFormat="1" ht="20.25" customHeight="1"/>
    <row r="20572" s="686" customFormat="1" ht="20.25" customHeight="1"/>
    <row r="20573" s="686" customFormat="1" ht="20.25" customHeight="1"/>
    <row r="20574" s="686" customFormat="1" ht="20.25" customHeight="1"/>
    <row r="20575" s="686" customFormat="1" ht="20.25" customHeight="1"/>
    <row r="20576" s="686" customFormat="1" ht="20.25" customHeight="1"/>
    <row r="20577" s="686" customFormat="1" ht="20.25" customHeight="1"/>
    <row r="20578" s="686" customFormat="1" ht="20.25" customHeight="1"/>
    <row r="20579" s="686" customFormat="1" ht="20.25" customHeight="1"/>
    <row r="20580" s="686" customFormat="1" ht="20.25" customHeight="1"/>
    <row r="20581" s="686" customFormat="1" ht="20.25" customHeight="1"/>
    <row r="20582" s="686" customFormat="1" ht="20.25" customHeight="1"/>
    <row r="20583" s="686" customFormat="1" ht="20.25" customHeight="1"/>
    <row r="20584" s="686" customFormat="1" ht="20.25" customHeight="1"/>
    <row r="20585" s="686" customFormat="1" ht="20.25" customHeight="1"/>
    <row r="20586" s="686" customFormat="1" ht="20.25" customHeight="1"/>
    <row r="20587" s="686" customFormat="1" ht="20.25" customHeight="1"/>
    <row r="20588" s="686" customFormat="1" ht="20.25" customHeight="1"/>
    <row r="20589" s="686" customFormat="1" ht="20.25" customHeight="1"/>
    <row r="20590" s="686" customFormat="1" ht="20.25" customHeight="1"/>
    <row r="20591" s="686" customFormat="1" ht="20.25" customHeight="1"/>
    <row r="20592" s="686" customFormat="1" ht="20.25" customHeight="1"/>
    <row r="20593" s="686" customFormat="1" ht="20.25" customHeight="1"/>
    <row r="20594" s="686" customFormat="1" ht="20.25" customHeight="1"/>
    <row r="20595" s="686" customFormat="1" ht="20.25" customHeight="1"/>
    <row r="20596" s="686" customFormat="1" ht="20.25" customHeight="1"/>
    <row r="20597" s="686" customFormat="1" ht="20.25" customHeight="1"/>
    <row r="20598" s="686" customFormat="1" ht="20.25" customHeight="1"/>
    <row r="20599" s="686" customFormat="1" ht="20.25" customHeight="1"/>
    <row r="20600" s="686" customFormat="1" ht="20.25" customHeight="1"/>
    <row r="20601" s="686" customFormat="1" ht="20.25" customHeight="1"/>
    <row r="20602" s="686" customFormat="1" ht="20.25" customHeight="1"/>
    <row r="20603" s="686" customFormat="1" ht="20.25" customHeight="1"/>
    <row r="20604" s="686" customFormat="1" ht="20.25" customHeight="1"/>
    <row r="20605" s="686" customFormat="1" ht="20.25" customHeight="1"/>
    <row r="20606" s="686" customFormat="1" ht="20.25" customHeight="1"/>
    <row r="20607" s="686" customFormat="1" ht="20.25" customHeight="1"/>
    <row r="20608" s="686" customFormat="1" ht="20.25" customHeight="1"/>
    <row r="20609" s="686" customFormat="1" ht="20.25" customHeight="1"/>
    <row r="20610" s="686" customFormat="1" ht="20.25" customHeight="1"/>
    <row r="20611" s="686" customFormat="1" ht="20.25" customHeight="1"/>
    <row r="20612" s="686" customFormat="1" ht="20.25" customHeight="1"/>
    <row r="20613" s="686" customFormat="1" ht="20.25" customHeight="1"/>
    <row r="20614" s="686" customFormat="1" ht="20.25" customHeight="1"/>
    <row r="20615" s="686" customFormat="1" ht="20.25" customHeight="1"/>
    <row r="20616" s="686" customFormat="1" ht="20.25" customHeight="1"/>
    <row r="20617" s="686" customFormat="1" ht="20.25" customHeight="1"/>
    <row r="20618" s="686" customFormat="1" ht="20.25" customHeight="1"/>
    <row r="20619" s="686" customFormat="1" ht="20.25" customHeight="1"/>
    <row r="20620" s="686" customFormat="1" ht="20.25" customHeight="1"/>
    <row r="20621" s="686" customFormat="1" ht="20.25" customHeight="1"/>
    <row r="20622" s="686" customFormat="1" ht="20.25" customHeight="1"/>
    <row r="20623" s="686" customFormat="1" ht="20.25" customHeight="1"/>
    <row r="20624" s="686" customFormat="1" ht="20.25" customHeight="1"/>
    <row r="20625" s="686" customFormat="1" ht="20.25" customHeight="1"/>
    <row r="20626" s="686" customFormat="1" ht="20.25" customHeight="1"/>
    <row r="20627" s="686" customFormat="1" ht="20.25" customHeight="1"/>
    <row r="20628" s="686" customFormat="1" ht="20.25" customHeight="1"/>
    <row r="20629" s="686" customFormat="1" ht="20.25" customHeight="1"/>
    <row r="20630" s="686" customFormat="1" ht="20.25" customHeight="1"/>
    <row r="20631" s="686" customFormat="1" ht="20.25" customHeight="1"/>
    <row r="20632" s="686" customFormat="1" ht="20.25" customHeight="1"/>
    <row r="20633" s="686" customFormat="1" ht="20.25" customHeight="1"/>
    <row r="20634" s="686" customFormat="1" ht="20.25" customHeight="1"/>
    <row r="20635" s="686" customFormat="1" ht="20.25" customHeight="1"/>
    <row r="20636" s="686" customFormat="1" ht="20.25" customHeight="1"/>
    <row r="20637" s="686" customFormat="1" ht="20.25" customHeight="1"/>
    <row r="20638" s="686" customFormat="1" ht="20.25" customHeight="1"/>
    <row r="20639" s="686" customFormat="1" ht="20.25" customHeight="1"/>
    <row r="20640" s="686" customFormat="1" ht="20.25" customHeight="1"/>
    <row r="20641" s="686" customFormat="1" ht="20.25" customHeight="1"/>
    <row r="20642" s="686" customFormat="1" ht="20.25" customHeight="1"/>
    <row r="20643" s="686" customFormat="1" ht="20.25" customHeight="1"/>
    <row r="20644" s="686" customFormat="1" ht="20.25" customHeight="1"/>
    <row r="20645" s="686" customFormat="1" ht="20.25" customHeight="1"/>
    <row r="20646" s="686" customFormat="1" ht="20.25" customHeight="1"/>
    <row r="20647" s="686" customFormat="1" ht="20.25" customHeight="1"/>
    <row r="20648" s="686" customFormat="1" ht="20.25" customHeight="1"/>
    <row r="20649" s="686" customFormat="1" ht="20.25" customHeight="1"/>
    <row r="20650" s="686" customFormat="1" ht="20.25" customHeight="1"/>
    <row r="20651" s="686" customFormat="1" ht="20.25" customHeight="1"/>
    <row r="20652" s="686" customFormat="1" ht="20.25" customHeight="1"/>
    <row r="20653" s="686" customFormat="1" ht="20.25" customHeight="1"/>
    <row r="20654" s="686" customFormat="1" ht="20.25" customHeight="1"/>
    <row r="20655" s="686" customFormat="1" ht="20.25" customHeight="1"/>
    <row r="20656" s="686" customFormat="1" ht="20.25" customHeight="1"/>
    <row r="20657" s="686" customFormat="1" ht="20.25" customHeight="1"/>
    <row r="20658" s="686" customFormat="1" ht="20.25" customHeight="1"/>
    <row r="20659" s="686" customFormat="1" ht="20.25" customHeight="1"/>
    <row r="20660" s="686" customFormat="1" ht="20.25" customHeight="1"/>
    <row r="20661" s="686" customFormat="1" ht="20.25" customHeight="1"/>
    <row r="20662" s="686" customFormat="1" ht="20.25" customHeight="1"/>
    <row r="20663" s="686" customFormat="1" ht="20.25" customHeight="1"/>
    <row r="20664" s="686" customFormat="1" ht="20.25" customHeight="1"/>
    <row r="20665" s="686" customFormat="1" ht="20.25" customHeight="1"/>
    <row r="20666" s="686" customFormat="1" ht="20.25" customHeight="1"/>
    <row r="20667" s="686" customFormat="1" ht="20.25" customHeight="1"/>
    <row r="20668" s="686" customFormat="1" ht="20.25" customHeight="1"/>
    <row r="20669" s="686" customFormat="1" ht="20.25" customHeight="1"/>
    <row r="20670" s="686" customFormat="1" ht="20.25" customHeight="1"/>
    <row r="20671" s="686" customFormat="1" ht="20.25" customHeight="1"/>
    <row r="20672" s="686" customFormat="1" ht="20.25" customHeight="1"/>
    <row r="20673" s="686" customFormat="1" ht="20.25" customHeight="1"/>
    <row r="20674" s="686" customFormat="1" ht="20.25" customHeight="1"/>
    <row r="20675" s="686" customFormat="1" ht="20.25" customHeight="1"/>
    <row r="20676" s="686" customFormat="1" ht="20.25" customHeight="1"/>
    <row r="20677" s="686" customFormat="1" ht="20.25" customHeight="1"/>
    <row r="20678" s="686" customFormat="1" ht="20.25" customHeight="1"/>
    <row r="20679" s="686" customFormat="1" ht="20.25" customHeight="1"/>
    <row r="20680" s="686" customFormat="1" ht="20.25" customHeight="1"/>
    <row r="20681" s="686" customFormat="1" ht="20.25" customHeight="1"/>
    <row r="20682" s="686" customFormat="1" ht="20.25" customHeight="1"/>
    <row r="20683" s="686" customFormat="1" ht="20.25" customHeight="1"/>
    <row r="20684" s="686" customFormat="1" ht="20.25" customHeight="1"/>
    <row r="20685" s="686" customFormat="1" ht="20.25" customHeight="1"/>
    <row r="20686" s="686" customFormat="1" ht="20.25" customHeight="1"/>
    <row r="20687" s="686" customFormat="1" ht="20.25" customHeight="1"/>
    <row r="20688" s="686" customFormat="1" ht="20.25" customHeight="1"/>
    <row r="20689" s="686" customFormat="1" ht="20.25" customHeight="1"/>
    <row r="20690" s="686" customFormat="1" ht="20.25" customHeight="1"/>
    <row r="20691" s="686" customFormat="1" ht="20.25" customHeight="1"/>
    <row r="20692" s="686" customFormat="1" ht="20.25" customHeight="1"/>
    <row r="20693" s="686" customFormat="1" ht="20.25" customHeight="1"/>
    <row r="20694" s="686" customFormat="1" ht="20.25" customHeight="1"/>
    <row r="20695" s="686" customFormat="1" ht="20.25" customHeight="1"/>
    <row r="20696" s="686" customFormat="1" ht="20.25" customHeight="1"/>
    <row r="20697" s="686" customFormat="1" ht="20.25" customHeight="1"/>
    <row r="20698" s="686" customFormat="1" ht="20.25" customHeight="1"/>
    <row r="20699" s="686" customFormat="1" ht="20.25" customHeight="1"/>
    <row r="20700" s="686" customFormat="1" ht="20.25" customHeight="1"/>
    <row r="20701" s="686" customFormat="1" ht="20.25" customHeight="1"/>
    <row r="20702" s="686" customFormat="1" ht="20.25" customHeight="1"/>
    <row r="20703" s="686" customFormat="1" ht="20.25" customHeight="1"/>
    <row r="20704" s="686" customFormat="1" ht="20.25" customHeight="1"/>
    <row r="20705" s="686" customFormat="1" ht="20.25" customHeight="1"/>
    <row r="20706" s="686" customFormat="1" ht="20.25" customHeight="1"/>
    <row r="20707" s="686" customFormat="1" ht="20.25" customHeight="1"/>
    <row r="20708" s="686" customFormat="1" ht="20.25" customHeight="1"/>
    <row r="20709" s="686" customFormat="1" ht="20.25" customHeight="1"/>
    <row r="20710" s="686" customFormat="1" ht="20.25" customHeight="1"/>
    <row r="20711" s="686" customFormat="1" ht="20.25" customHeight="1"/>
    <row r="20712" s="686" customFormat="1" ht="20.25" customHeight="1"/>
    <row r="20713" s="686" customFormat="1" ht="20.25" customHeight="1"/>
    <row r="20714" s="686" customFormat="1" ht="20.25" customHeight="1"/>
    <row r="20715" s="686" customFormat="1" ht="20.25" customHeight="1"/>
    <row r="20716" s="686" customFormat="1" ht="20.25" customHeight="1"/>
    <row r="20717" s="686" customFormat="1" ht="20.25" customHeight="1"/>
    <row r="20718" s="686" customFormat="1" ht="20.25" customHeight="1"/>
    <row r="20719" s="686" customFormat="1" ht="20.25" customHeight="1"/>
    <row r="20720" s="686" customFormat="1" ht="20.25" customHeight="1"/>
    <row r="20721" s="686" customFormat="1" ht="20.25" customHeight="1"/>
    <row r="20722" s="686" customFormat="1" ht="20.25" customHeight="1"/>
    <row r="20723" s="686" customFormat="1" ht="20.25" customHeight="1"/>
    <row r="20724" s="686" customFormat="1" ht="20.25" customHeight="1"/>
    <row r="20725" s="686" customFormat="1" ht="20.25" customHeight="1"/>
    <row r="20726" s="686" customFormat="1" ht="20.25" customHeight="1"/>
    <row r="20727" s="686" customFormat="1" ht="20.25" customHeight="1"/>
    <row r="20728" s="686" customFormat="1" ht="20.25" customHeight="1"/>
    <row r="20729" s="686" customFormat="1" ht="20.25" customHeight="1"/>
    <row r="20730" s="686" customFormat="1" ht="20.25" customHeight="1"/>
    <row r="20731" s="686" customFormat="1" ht="20.25" customHeight="1"/>
    <row r="20732" s="686" customFormat="1" ht="20.25" customHeight="1"/>
    <row r="20733" s="686" customFormat="1" ht="20.25" customHeight="1"/>
    <row r="20734" s="686" customFormat="1" ht="20.25" customHeight="1"/>
    <row r="20735" s="686" customFormat="1" ht="20.25" customHeight="1"/>
    <row r="20736" s="686" customFormat="1" ht="20.25" customHeight="1"/>
    <row r="20737" s="686" customFormat="1" ht="20.25" customHeight="1"/>
    <row r="20738" s="686" customFormat="1" ht="20.25" customHeight="1"/>
    <row r="20739" s="686" customFormat="1" ht="20.25" customHeight="1"/>
    <row r="20740" s="686" customFormat="1" ht="20.25" customHeight="1"/>
    <row r="20741" s="686" customFormat="1" ht="20.25" customHeight="1"/>
    <row r="20742" s="686" customFormat="1" ht="20.25" customHeight="1"/>
    <row r="20743" s="686" customFormat="1" ht="20.25" customHeight="1"/>
    <row r="20744" s="686" customFormat="1" ht="20.25" customHeight="1"/>
    <row r="20745" s="686" customFormat="1" ht="20.25" customHeight="1"/>
    <row r="20746" s="686" customFormat="1" ht="20.25" customHeight="1"/>
    <row r="20747" s="686" customFormat="1" ht="20.25" customHeight="1"/>
    <row r="20748" s="686" customFormat="1" ht="20.25" customHeight="1"/>
    <row r="20749" s="686" customFormat="1" ht="20.25" customHeight="1"/>
    <row r="20750" s="686" customFormat="1" ht="20.25" customHeight="1"/>
    <row r="20751" s="686" customFormat="1" ht="20.25" customHeight="1"/>
    <row r="20752" s="686" customFormat="1" ht="20.25" customHeight="1"/>
    <row r="20753" s="686" customFormat="1" ht="20.25" customHeight="1"/>
    <row r="20754" s="686" customFormat="1" ht="20.25" customHeight="1"/>
    <row r="20755" s="686" customFormat="1" ht="20.25" customHeight="1"/>
    <row r="20756" s="686" customFormat="1" ht="20.25" customHeight="1"/>
    <row r="20757" s="686" customFormat="1" ht="20.25" customHeight="1"/>
    <row r="20758" s="686" customFormat="1" ht="20.25" customHeight="1"/>
    <row r="20759" s="686" customFormat="1" ht="20.25" customHeight="1"/>
    <row r="20760" s="686" customFormat="1" ht="20.25" customHeight="1"/>
    <row r="20761" s="686" customFormat="1" ht="20.25" customHeight="1"/>
    <row r="20762" s="686" customFormat="1" ht="20.25" customHeight="1"/>
    <row r="20763" s="686" customFormat="1" ht="20.25" customHeight="1"/>
    <row r="20764" s="686" customFormat="1" ht="20.25" customHeight="1"/>
    <row r="20765" s="686" customFormat="1" ht="20.25" customHeight="1"/>
    <row r="20766" s="686" customFormat="1" ht="20.25" customHeight="1"/>
    <row r="20767" s="686" customFormat="1" ht="20.25" customHeight="1"/>
    <row r="20768" s="686" customFormat="1" ht="20.25" customHeight="1"/>
    <row r="20769" s="686" customFormat="1" ht="20.25" customHeight="1"/>
    <row r="20770" s="686" customFormat="1" ht="20.25" customHeight="1"/>
    <row r="20771" s="686" customFormat="1" ht="20.25" customHeight="1"/>
    <row r="20772" s="686" customFormat="1" ht="20.25" customHeight="1"/>
    <row r="20773" s="686" customFormat="1" ht="20.25" customHeight="1"/>
    <row r="20774" s="686" customFormat="1" ht="20.25" customHeight="1"/>
    <row r="20775" s="686" customFormat="1" ht="20.25" customHeight="1"/>
    <row r="20776" s="686" customFormat="1" ht="20.25" customHeight="1"/>
    <row r="20777" s="686" customFormat="1" ht="20.25" customHeight="1"/>
    <row r="20778" s="686" customFormat="1" ht="20.25" customHeight="1"/>
    <row r="20779" s="686" customFormat="1" ht="20.25" customHeight="1"/>
    <row r="20780" s="686" customFormat="1" ht="20.25" customHeight="1"/>
    <row r="20781" s="686" customFormat="1" ht="20.25" customHeight="1"/>
    <row r="20782" s="686" customFormat="1" ht="20.25" customHeight="1"/>
    <row r="20783" s="686" customFormat="1" ht="20.25" customHeight="1"/>
    <row r="20784" s="686" customFormat="1" ht="20.25" customHeight="1"/>
    <row r="20785" s="686" customFormat="1" ht="20.25" customHeight="1"/>
    <row r="20786" s="686" customFormat="1" ht="20.25" customHeight="1"/>
    <row r="20787" s="686" customFormat="1" ht="20.25" customHeight="1"/>
    <row r="20788" s="686" customFormat="1" ht="20.25" customHeight="1"/>
    <row r="20789" s="686" customFormat="1" ht="20.25" customHeight="1"/>
    <row r="20790" s="686" customFormat="1" ht="20.25" customHeight="1"/>
    <row r="20791" s="686" customFormat="1" ht="20.25" customHeight="1"/>
    <row r="20792" s="686" customFormat="1" ht="20.25" customHeight="1"/>
    <row r="20793" s="686" customFormat="1" ht="20.25" customHeight="1"/>
    <row r="20794" s="686" customFormat="1" ht="20.25" customHeight="1"/>
    <row r="20795" s="686" customFormat="1" ht="20.25" customHeight="1"/>
    <row r="20796" s="686" customFormat="1" ht="20.25" customHeight="1"/>
    <row r="20797" s="686" customFormat="1" ht="20.25" customHeight="1"/>
    <row r="20798" s="686" customFormat="1" ht="20.25" customHeight="1"/>
    <row r="20799" s="686" customFormat="1" ht="20.25" customHeight="1"/>
    <row r="20800" s="686" customFormat="1" ht="20.25" customHeight="1"/>
    <row r="20801" s="686" customFormat="1" ht="20.25" customHeight="1"/>
    <row r="20802" s="686" customFormat="1" ht="20.25" customHeight="1"/>
    <row r="20803" s="686" customFormat="1" ht="20.25" customHeight="1"/>
    <row r="20804" s="686" customFormat="1" ht="20.25" customHeight="1"/>
    <row r="20805" s="686" customFormat="1" ht="20.25" customHeight="1"/>
    <row r="20806" s="686" customFormat="1" ht="20.25" customHeight="1"/>
    <row r="20807" s="686" customFormat="1" ht="20.25" customHeight="1"/>
    <row r="20808" s="686" customFormat="1" ht="20.25" customHeight="1"/>
    <row r="20809" s="686" customFormat="1" ht="20.25" customHeight="1"/>
    <row r="20810" s="686" customFormat="1" ht="20.25" customHeight="1"/>
    <row r="20811" s="686" customFormat="1" ht="20.25" customHeight="1"/>
    <row r="20812" s="686" customFormat="1" ht="20.25" customHeight="1"/>
    <row r="20813" s="686" customFormat="1" ht="20.25" customHeight="1"/>
    <row r="20814" s="686" customFormat="1" ht="20.25" customHeight="1"/>
    <row r="20815" s="686" customFormat="1" ht="20.25" customHeight="1"/>
    <row r="20816" s="686" customFormat="1" ht="20.25" customHeight="1"/>
    <row r="20817" s="686" customFormat="1" ht="20.25" customHeight="1"/>
    <row r="20818" s="686" customFormat="1" ht="20.25" customHeight="1"/>
    <row r="20819" s="686" customFormat="1" ht="20.25" customHeight="1"/>
    <row r="20820" s="686" customFormat="1" ht="20.25" customHeight="1"/>
    <row r="20821" s="686" customFormat="1" ht="20.25" customHeight="1"/>
    <row r="20822" s="686" customFormat="1" ht="20.25" customHeight="1"/>
    <row r="20823" s="686" customFormat="1" ht="20.25" customHeight="1"/>
    <row r="20824" s="686" customFormat="1" ht="20.25" customHeight="1"/>
    <row r="20825" s="686" customFormat="1" ht="20.25" customHeight="1"/>
    <row r="20826" s="686" customFormat="1" ht="20.25" customHeight="1"/>
    <row r="20827" s="686" customFormat="1" ht="20.25" customHeight="1"/>
    <row r="20828" s="686" customFormat="1" ht="20.25" customHeight="1"/>
    <row r="20829" s="686" customFormat="1" ht="20.25" customHeight="1"/>
    <row r="20830" s="686" customFormat="1" ht="20.25" customHeight="1"/>
    <row r="20831" s="686" customFormat="1" ht="20.25" customHeight="1"/>
    <row r="20832" s="686" customFormat="1" ht="20.25" customHeight="1"/>
    <row r="20833" s="686" customFormat="1" ht="20.25" customHeight="1"/>
    <row r="20834" s="686" customFormat="1" ht="20.25" customHeight="1"/>
    <row r="20835" s="686" customFormat="1" ht="20.25" customHeight="1"/>
    <row r="20836" s="686" customFormat="1" ht="20.25" customHeight="1"/>
    <row r="20837" s="686" customFormat="1" ht="20.25" customHeight="1"/>
    <row r="20838" s="686" customFormat="1" ht="20.25" customHeight="1"/>
    <row r="20839" s="686" customFormat="1" ht="20.25" customHeight="1"/>
    <row r="20840" s="686" customFormat="1" ht="20.25" customHeight="1"/>
    <row r="20841" s="686" customFormat="1" ht="20.25" customHeight="1"/>
    <row r="20842" s="686" customFormat="1" ht="20.25" customHeight="1"/>
    <row r="20843" s="686" customFormat="1" ht="20.25" customHeight="1"/>
    <row r="20844" s="686" customFormat="1" ht="20.25" customHeight="1"/>
    <row r="20845" s="686" customFormat="1" ht="20.25" customHeight="1"/>
    <row r="20846" s="686" customFormat="1" ht="20.25" customHeight="1"/>
    <row r="20847" s="686" customFormat="1" ht="20.25" customHeight="1"/>
    <row r="20848" s="686" customFormat="1" ht="20.25" customHeight="1"/>
    <row r="20849" s="686" customFormat="1" ht="20.25" customHeight="1"/>
    <row r="20850" s="686" customFormat="1" ht="20.25" customHeight="1"/>
    <row r="20851" s="686" customFormat="1" ht="20.25" customHeight="1"/>
    <row r="20852" s="686" customFormat="1" ht="20.25" customHeight="1"/>
    <row r="20853" s="686" customFormat="1" ht="20.25" customHeight="1"/>
    <row r="20854" s="686" customFormat="1" ht="20.25" customHeight="1"/>
    <row r="20855" s="686" customFormat="1" ht="20.25" customHeight="1"/>
    <row r="20856" s="686" customFormat="1" ht="20.25" customHeight="1"/>
    <row r="20857" s="686" customFormat="1" ht="20.25" customHeight="1"/>
    <row r="20858" s="686" customFormat="1" ht="20.25" customHeight="1"/>
    <row r="20859" s="686" customFormat="1" ht="20.25" customHeight="1"/>
    <row r="20860" s="686" customFormat="1" ht="20.25" customHeight="1"/>
    <row r="20861" s="686" customFormat="1" ht="20.25" customHeight="1"/>
    <row r="20862" s="686" customFormat="1" ht="20.25" customHeight="1"/>
    <row r="20863" s="686" customFormat="1" ht="20.25" customHeight="1"/>
    <row r="20864" s="686" customFormat="1" ht="20.25" customHeight="1"/>
    <row r="20865" s="686" customFormat="1" ht="20.25" customHeight="1"/>
    <row r="20866" s="686" customFormat="1" ht="20.25" customHeight="1"/>
    <row r="20867" s="686" customFormat="1" ht="20.25" customHeight="1"/>
    <row r="20868" s="686" customFormat="1" ht="20.25" customHeight="1"/>
    <row r="20869" s="686" customFormat="1" ht="20.25" customHeight="1"/>
    <row r="20870" s="686" customFormat="1" ht="20.25" customHeight="1"/>
    <row r="20871" s="686" customFormat="1" ht="20.25" customHeight="1"/>
    <row r="20872" s="686" customFormat="1" ht="20.25" customHeight="1"/>
    <row r="20873" s="686" customFormat="1" ht="20.25" customHeight="1"/>
    <row r="20874" s="686" customFormat="1" ht="20.25" customHeight="1"/>
    <row r="20875" s="686" customFormat="1" ht="20.25" customHeight="1"/>
    <row r="20876" s="686" customFormat="1" ht="20.25" customHeight="1"/>
    <row r="20877" s="686" customFormat="1" ht="20.25" customHeight="1"/>
    <row r="20878" s="686" customFormat="1" ht="20.25" customHeight="1"/>
    <row r="20879" s="686" customFormat="1" ht="20.25" customHeight="1"/>
    <row r="20880" s="686" customFormat="1" ht="20.25" customHeight="1"/>
    <row r="20881" s="686" customFormat="1" ht="20.25" customHeight="1"/>
    <row r="20882" s="686" customFormat="1" ht="20.25" customHeight="1"/>
    <row r="20883" s="686" customFormat="1" ht="20.25" customHeight="1"/>
    <row r="20884" s="686" customFormat="1" ht="20.25" customHeight="1"/>
    <row r="20885" s="686" customFormat="1" ht="20.25" customHeight="1"/>
    <row r="20886" s="686" customFormat="1" ht="20.25" customHeight="1"/>
    <row r="20887" s="686" customFormat="1" ht="20.25" customHeight="1"/>
    <row r="20888" s="686" customFormat="1" ht="20.25" customHeight="1"/>
    <row r="20889" s="686" customFormat="1" ht="20.25" customHeight="1"/>
    <row r="20890" s="686" customFormat="1" ht="20.25" customHeight="1"/>
    <row r="20891" s="686" customFormat="1" ht="20.25" customHeight="1"/>
    <row r="20892" s="686" customFormat="1" ht="20.25" customHeight="1"/>
    <row r="20893" s="686" customFormat="1" ht="20.25" customHeight="1"/>
    <row r="20894" s="686" customFormat="1" ht="20.25" customHeight="1"/>
    <row r="20895" s="686" customFormat="1" ht="20.25" customHeight="1"/>
    <row r="20896" s="686" customFormat="1" ht="20.25" customHeight="1"/>
    <row r="20897" s="686" customFormat="1" ht="20.25" customHeight="1"/>
    <row r="20898" s="686" customFormat="1" ht="20.25" customHeight="1"/>
    <row r="20899" s="686" customFormat="1" ht="20.25" customHeight="1"/>
    <row r="20900" s="686" customFormat="1" ht="20.25" customHeight="1"/>
    <row r="20901" s="686" customFormat="1" ht="20.25" customHeight="1"/>
    <row r="20902" s="686" customFormat="1" ht="20.25" customHeight="1"/>
    <row r="20903" s="686" customFormat="1" ht="20.25" customHeight="1"/>
    <row r="20904" s="686" customFormat="1" ht="20.25" customHeight="1"/>
    <row r="20905" s="686" customFormat="1" ht="20.25" customHeight="1"/>
    <row r="20906" s="686" customFormat="1" ht="20.25" customHeight="1"/>
    <row r="20907" s="686" customFormat="1" ht="20.25" customHeight="1"/>
    <row r="20908" s="686" customFormat="1" ht="20.25" customHeight="1"/>
    <row r="20909" s="686" customFormat="1" ht="20.25" customHeight="1"/>
    <row r="20910" s="686" customFormat="1" ht="20.25" customHeight="1"/>
    <row r="20911" s="686" customFormat="1" ht="20.25" customHeight="1"/>
    <row r="20912" s="686" customFormat="1" ht="20.25" customHeight="1"/>
    <row r="20913" s="686" customFormat="1" ht="20.25" customHeight="1"/>
    <row r="20914" s="686" customFormat="1" ht="20.25" customHeight="1"/>
    <row r="20915" s="686" customFormat="1" ht="20.25" customHeight="1"/>
    <row r="20916" s="686" customFormat="1" ht="20.25" customHeight="1"/>
    <row r="20917" s="686" customFormat="1" ht="20.25" customHeight="1"/>
    <row r="20918" s="686" customFormat="1" ht="20.25" customHeight="1"/>
    <row r="20919" s="686" customFormat="1" ht="20.25" customHeight="1"/>
    <row r="20920" s="686" customFormat="1" ht="20.25" customHeight="1"/>
    <row r="20921" s="686" customFormat="1" ht="20.25" customHeight="1"/>
    <row r="20922" s="686" customFormat="1" ht="20.25" customHeight="1"/>
    <row r="20923" s="686" customFormat="1" ht="20.25" customHeight="1"/>
    <row r="20924" s="686" customFormat="1" ht="20.25" customHeight="1"/>
    <row r="20925" s="686" customFormat="1" ht="20.25" customHeight="1"/>
    <row r="20926" s="686" customFormat="1" ht="20.25" customHeight="1"/>
    <row r="20927" s="686" customFormat="1" ht="20.25" customHeight="1"/>
    <row r="20928" s="686" customFormat="1" ht="20.25" customHeight="1"/>
    <row r="20929" s="686" customFormat="1" ht="20.25" customHeight="1"/>
    <row r="20930" s="686" customFormat="1" ht="20.25" customHeight="1"/>
    <row r="20931" s="686" customFormat="1" ht="20.25" customHeight="1"/>
    <row r="20932" s="686" customFormat="1" ht="20.25" customHeight="1"/>
    <row r="20933" s="686" customFormat="1" ht="20.25" customHeight="1"/>
    <row r="20934" s="686" customFormat="1" ht="20.25" customHeight="1"/>
    <row r="20935" s="686" customFormat="1" ht="20.25" customHeight="1"/>
    <row r="20936" s="686" customFormat="1" ht="20.25" customHeight="1"/>
    <row r="20937" s="686" customFormat="1" ht="20.25" customHeight="1"/>
    <row r="20938" s="686" customFormat="1" ht="20.25" customHeight="1"/>
    <row r="20939" s="686" customFormat="1" ht="20.25" customHeight="1"/>
    <row r="20940" s="686" customFormat="1" ht="20.25" customHeight="1"/>
    <row r="20941" s="686" customFormat="1" ht="20.25" customHeight="1"/>
    <row r="20942" s="686" customFormat="1" ht="20.25" customHeight="1"/>
    <row r="20943" s="686" customFormat="1" ht="20.25" customHeight="1"/>
    <row r="20944" s="686" customFormat="1" ht="20.25" customHeight="1"/>
    <row r="20945" s="686" customFormat="1" ht="20.25" customHeight="1"/>
    <row r="20946" s="686" customFormat="1" ht="20.25" customHeight="1"/>
    <row r="20947" s="686" customFormat="1" ht="20.25" customHeight="1"/>
    <row r="20948" s="686" customFormat="1" ht="20.25" customHeight="1"/>
    <row r="20949" s="686" customFormat="1" ht="20.25" customHeight="1"/>
    <row r="20950" s="686" customFormat="1" ht="20.25" customHeight="1"/>
    <row r="20951" s="686" customFormat="1" ht="20.25" customHeight="1"/>
    <row r="20952" s="686" customFormat="1" ht="20.25" customHeight="1"/>
    <row r="20953" s="686" customFormat="1" ht="20.25" customHeight="1"/>
    <row r="20954" s="686" customFormat="1" ht="20.25" customHeight="1"/>
    <row r="20955" s="686" customFormat="1" ht="20.25" customHeight="1"/>
    <row r="20956" s="686" customFormat="1" ht="20.25" customHeight="1"/>
    <row r="20957" s="686" customFormat="1" ht="20.25" customHeight="1"/>
    <row r="20958" s="686" customFormat="1" ht="20.25" customHeight="1"/>
    <row r="20959" s="686" customFormat="1" ht="20.25" customHeight="1"/>
    <row r="20960" s="686" customFormat="1" ht="20.25" customHeight="1"/>
    <row r="20961" s="686" customFormat="1" ht="20.25" customHeight="1"/>
    <row r="20962" s="686" customFormat="1" ht="20.25" customHeight="1"/>
    <row r="20963" s="686" customFormat="1" ht="20.25" customHeight="1"/>
    <row r="20964" s="686" customFormat="1" ht="20.25" customHeight="1"/>
    <row r="20965" s="686" customFormat="1" ht="20.25" customHeight="1"/>
    <row r="20966" s="686" customFormat="1" ht="20.25" customHeight="1"/>
    <row r="20967" s="686" customFormat="1" ht="20.25" customHeight="1"/>
    <row r="20968" s="686" customFormat="1" ht="20.25" customHeight="1"/>
    <row r="20969" s="686" customFormat="1" ht="20.25" customHeight="1"/>
    <row r="20970" s="686" customFormat="1" ht="20.25" customHeight="1"/>
    <row r="20971" s="686" customFormat="1" ht="20.25" customHeight="1"/>
    <row r="20972" s="686" customFormat="1" ht="20.25" customHeight="1"/>
    <row r="20973" s="686" customFormat="1" ht="20.25" customHeight="1"/>
    <row r="20974" s="686" customFormat="1" ht="20.25" customHeight="1"/>
    <row r="20975" s="686" customFormat="1" ht="20.25" customHeight="1"/>
    <row r="20976" s="686" customFormat="1" ht="20.25" customHeight="1"/>
    <row r="20977" s="686" customFormat="1" ht="20.25" customHeight="1"/>
    <row r="20978" s="686" customFormat="1" ht="20.25" customHeight="1"/>
    <row r="20979" s="686" customFormat="1" ht="20.25" customHeight="1"/>
    <row r="20980" s="686" customFormat="1" ht="20.25" customHeight="1"/>
    <row r="20981" s="686" customFormat="1" ht="20.25" customHeight="1"/>
    <row r="20982" s="686" customFormat="1" ht="20.25" customHeight="1"/>
    <row r="20983" s="686" customFormat="1" ht="20.25" customHeight="1"/>
    <row r="20984" s="686" customFormat="1" ht="20.25" customHeight="1"/>
    <row r="20985" s="686" customFormat="1" ht="20.25" customHeight="1"/>
    <row r="20986" s="686" customFormat="1" ht="20.25" customHeight="1"/>
    <row r="20987" s="686" customFormat="1" ht="20.25" customHeight="1"/>
    <row r="20988" s="686" customFormat="1" ht="20.25" customHeight="1"/>
    <row r="20989" s="686" customFormat="1" ht="20.25" customHeight="1"/>
    <row r="20990" s="686" customFormat="1" ht="20.25" customHeight="1"/>
    <row r="20991" s="686" customFormat="1" ht="20.25" customHeight="1"/>
    <row r="20992" s="686" customFormat="1" ht="20.25" customHeight="1"/>
    <row r="20993" s="686" customFormat="1" ht="20.25" customHeight="1"/>
    <row r="20994" s="686" customFormat="1" ht="20.25" customHeight="1"/>
    <row r="20995" s="686" customFormat="1" ht="20.25" customHeight="1"/>
    <row r="20996" s="686" customFormat="1" ht="20.25" customHeight="1"/>
    <row r="20997" s="686" customFormat="1" ht="20.25" customHeight="1"/>
    <row r="20998" s="686" customFormat="1" ht="20.25" customHeight="1"/>
    <row r="20999" s="686" customFormat="1" ht="20.25" customHeight="1"/>
    <row r="21000" s="686" customFormat="1" ht="20.25" customHeight="1"/>
    <row r="21001" s="686" customFormat="1" ht="20.25" customHeight="1"/>
    <row r="21002" s="686" customFormat="1" ht="20.25" customHeight="1"/>
    <row r="21003" s="686" customFormat="1" ht="20.25" customHeight="1"/>
    <row r="21004" s="686" customFormat="1" ht="20.25" customHeight="1"/>
    <row r="21005" s="686" customFormat="1" ht="20.25" customHeight="1"/>
    <row r="21006" s="686" customFormat="1" ht="20.25" customHeight="1"/>
    <row r="21007" s="686" customFormat="1" ht="20.25" customHeight="1"/>
    <row r="21008" s="686" customFormat="1" ht="20.25" customHeight="1"/>
    <row r="21009" s="686" customFormat="1" ht="20.25" customHeight="1"/>
    <row r="21010" s="686" customFormat="1" ht="20.25" customHeight="1"/>
    <row r="21011" s="686" customFormat="1" ht="20.25" customHeight="1"/>
    <row r="21012" s="686" customFormat="1" ht="20.25" customHeight="1"/>
    <row r="21013" s="686" customFormat="1" ht="20.25" customHeight="1"/>
    <row r="21014" s="686" customFormat="1" ht="20.25" customHeight="1"/>
    <row r="21015" s="686" customFormat="1" ht="20.25" customHeight="1"/>
    <row r="21016" s="686" customFormat="1" ht="20.25" customHeight="1"/>
    <row r="21017" s="686" customFormat="1" ht="20.25" customHeight="1"/>
    <row r="21018" s="686" customFormat="1" ht="20.25" customHeight="1"/>
    <row r="21019" s="686" customFormat="1" ht="20.25" customHeight="1"/>
    <row r="21020" s="686" customFormat="1" ht="20.25" customHeight="1"/>
    <row r="21021" s="686" customFormat="1" ht="20.25" customHeight="1"/>
    <row r="21022" s="686" customFormat="1" ht="20.25" customHeight="1"/>
    <row r="21023" s="686" customFormat="1" ht="20.25" customHeight="1"/>
    <row r="21024" s="686" customFormat="1" ht="20.25" customHeight="1"/>
    <row r="21025" s="686" customFormat="1" ht="20.25" customHeight="1"/>
    <row r="21026" s="686" customFormat="1" ht="20.25" customHeight="1"/>
    <row r="21027" s="686" customFormat="1" ht="20.25" customHeight="1"/>
    <row r="21028" s="686" customFormat="1" ht="20.25" customHeight="1"/>
    <row r="21029" s="686" customFormat="1" ht="20.25" customHeight="1"/>
    <row r="21030" s="686" customFormat="1" ht="20.25" customHeight="1"/>
    <row r="21031" s="686" customFormat="1" ht="20.25" customHeight="1"/>
    <row r="21032" s="686" customFormat="1" ht="20.25" customHeight="1"/>
    <row r="21033" s="686" customFormat="1" ht="20.25" customHeight="1"/>
    <row r="21034" s="686" customFormat="1" ht="20.25" customHeight="1"/>
    <row r="21035" s="686" customFormat="1" ht="20.25" customHeight="1"/>
    <row r="21036" s="686" customFormat="1" ht="20.25" customHeight="1"/>
    <row r="21037" s="686" customFormat="1" ht="20.25" customHeight="1"/>
    <row r="21038" s="686" customFormat="1" ht="20.25" customHeight="1"/>
    <row r="21039" s="686" customFormat="1" ht="20.25" customHeight="1"/>
    <row r="21040" s="686" customFormat="1" ht="20.25" customHeight="1"/>
    <row r="21041" s="686" customFormat="1" ht="20.25" customHeight="1"/>
    <row r="21042" s="686" customFormat="1" ht="20.25" customHeight="1"/>
    <row r="21043" s="686" customFormat="1" ht="20.25" customHeight="1"/>
    <row r="21044" s="686" customFormat="1" ht="20.25" customHeight="1"/>
    <row r="21045" s="686" customFormat="1" ht="20.25" customHeight="1"/>
    <row r="21046" s="686" customFormat="1" ht="20.25" customHeight="1"/>
    <row r="21047" s="686" customFormat="1" ht="20.25" customHeight="1"/>
    <row r="21048" s="686" customFormat="1" ht="20.25" customHeight="1"/>
    <row r="21049" s="686" customFormat="1" ht="20.25" customHeight="1"/>
    <row r="21050" s="686" customFormat="1" ht="20.25" customHeight="1"/>
    <row r="21051" s="686" customFormat="1" ht="20.25" customHeight="1"/>
    <row r="21052" s="686" customFormat="1" ht="20.25" customHeight="1"/>
    <row r="21053" s="686" customFormat="1" ht="20.25" customHeight="1"/>
    <row r="21054" s="686" customFormat="1" ht="20.25" customHeight="1"/>
    <row r="21055" s="686" customFormat="1" ht="20.25" customHeight="1"/>
    <row r="21056" s="686" customFormat="1" ht="20.25" customHeight="1"/>
    <row r="21057" s="686" customFormat="1" ht="20.25" customHeight="1"/>
    <row r="21058" s="686" customFormat="1" ht="20.25" customHeight="1"/>
    <row r="21059" s="686" customFormat="1" ht="20.25" customHeight="1"/>
    <row r="21060" s="686" customFormat="1" ht="20.25" customHeight="1"/>
    <row r="21061" s="686" customFormat="1" ht="20.25" customHeight="1"/>
    <row r="21062" s="686" customFormat="1" ht="20.25" customHeight="1"/>
    <row r="21063" s="686" customFormat="1" ht="20.25" customHeight="1"/>
    <row r="21064" s="686" customFormat="1" ht="20.25" customHeight="1"/>
    <row r="21065" s="686" customFormat="1" ht="20.25" customHeight="1"/>
    <row r="21066" s="686" customFormat="1" ht="20.25" customHeight="1"/>
    <row r="21067" s="686" customFormat="1" ht="20.25" customHeight="1"/>
    <row r="21068" s="686" customFormat="1" ht="20.25" customHeight="1"/>
    <row r="21069" s="686" customFormat="1" ht="20.25" customHeight="1"/>
    <row r="21070" s="686" customFormat="1" ht="20.25" customHeight="1"/>
    <row r="21071" s="686" customFormat="1" ht="20.25" customHeight="1"/>
    <row r="21072" s="686" customFormat="1" ht="20.25" customHeight="1"/>
    <row r="21073" s="686" customFormat="1" ht="20.25" customHeight="1"/>
    <row r="21074" s="686" customFormat="1" ht="20.25" customHeight="1"/>
    <row r="21075" s="686" customFormat="1" ht="20.25" customHeight="1"/>
    <row r="21076" s="686" customFormat="1" ht="20.25" customHeight="1"/>
    <row r="21077" s="686" customFormat="1" ht="20.25" customHeight="1"/>
    <row r="21078" s="686" customFormat="1" ht="20.25" customHeight="1"/>
    <row r="21079" s="686" customFormat="1" ht="20.25" customHeight="1"/>
    <row r="21080" s="686" customFormat="1" ht="20.25" customHeight="1"/>
    <row r="21081" s="686" customFormat="1" ht="20.25" customHeight="1"/>
    <row r="21082" s="686" customFormat="1" ht="20.25" customHeight="1"/>
    <row r="21083" s="686" customFormat="1" ht="20.25" customHeight="1"/>
    <row r="21084" s="686" customFormat="1" ht="20.25" customHeight="1"/>
    <row r="21085" s="686" customFormat="1" ht="20.25" customHeight="1"/>
    <row r="21086" s="686" customFormat="1" ht="20.25" customHeight="1"/>
    <row r="21087" s="686" customFormat="1" ht="20.25" customHeight="1"/>
    <row r="21088" s="686" customFormat="1" ht="20.25" customHeight="1"/>
    <row r="21089" s="686" customFormat="1" ht="20.25" customHeight="1"/>
    <row r="21090" s="686" customFormat="1" ht="20.25" customHeight="1"/>
    <row r="21091" s="686" customFormat="1" ht="20.25" customHeight="1"/>
    <row r="21092" s="686" customFormat="1" ht="20.25" customHeight="1"/>
    <row r="21093" s="686" customFormat="1" ht="20.25" customHeight="1"/>
    <row r="21094" s="686" customFormat="1" ht="20.25" customHeight="1"/>
    <row r="21095" s="686" customFormat="1" ht="20.25" customHeight="1"/>
    <row r="21096" s="686" customFormat="1" ht="20.25" customHeight="1"/>
    <row r="21097" s="686" customFormat="1" ht="20.25" customHeight="1"/>
    <row r="21098" s="686" customFormat="1" ht="20.25" customHeight="1"/>
    <row r="21099" s="686" customFormat="1" ht="20.25" customHeight="1"/>
    <row r="21100" s="686" customFormat="1" ht="20.25" customHeight="1"/>
    <row r="21101" s="686" customFormat="1" ht="20.25" customHeight="1"/>
    <row r="21102" s="686" customFormat="1" ht="20.25" customHeight="1"/>
    <row r="21103" s="686" customFormat="1" ht="20.25" customHeight="1"/>
    <row r="21104" s="686" customFormat="1" ht="20.25" customHeight="1"/>
    <row r="21105" s="686" customFormat="1" ht="20.25" customHeight="1"/>
    <row r="21106" s="686" customFormat="1" ht="20.25" customHeight="1"/>
    <row r="21107" s="686" customFormat="1" ht="20.25" customHeight="1"/>
    <row r="21108" s="686" customFormat="1" ht="20.25" customHeight="1"/>
    <row r="21109" s="686" customFormat="1" ht="20.25" customHeight="1"/>
    <row r="21110" s="686" customFormat="1" ht="20.25" customHeight="1"/>
    <row r="21111" s="686" customFormat="1" ht="20.25" customHeight="1"/>
    <row r="21112" s="686" customFormat="1" ht="20.25" customHeight="1"/>
    <row r="21113" s="686" customFormat="1" ht="20.25" customHeight="1"/>
    <row r="21114" s="686" customFormat="1" ht="20.25" customHeight="1"/>
    <row r="21115" s="686" customFormat="1" ht="20.25" customHeight="1"/>
    <row r="21116" s="686" customFormat="1" ht="20.25" customHeight="1"/>
    <row r="21117" s="686" customFormat="1" ht="20.25" customHeight="1"/>
    <row r="21118" s="686" customFormat="1" ht="20.25" customHeight="1"/>
    <row r="21119" s="686" customFormat="1" ht="20.25" customHeight="1"/>
    <row r="21120" s="686" customFormat="1" ht="20.25" customHeight="1"/>
    <row r="21121" s="686" customFormat="1" ht="20.25" customHeight="1"/>
    <row r="21122" s="686" customFormat="1" ht="20.25" customHeight="1"/>
    <row r="21123" s="686" customFormat="1" ht="20.25" customHeight="1"/>
    <row r="21124" s="686" customFormat="1" ht="20.25" customHeight="1"/>
    <row r="21125" s="686" customFormat="1" ht="20.25" customHeight="1"/>
    <row r="21126" s="686" customFormat="1" ht="20.25" customHeight="1"/>
    <row r="21127" s="686" customFormat="1" ht="20.25" customHeight="1"/>
    <row r="21128" s="686" customFormat="1" ht="20.25" customHeight="1"/>
    <row r="21129" s="686" customFormat="1" ht="20.25" customHeight="1"/>
    <row r="21130" s="686" customFormat="1" ht="20.25" customHeight="1"/>
    <row r="21131" s="686" customFormat="1" ht="20.25" customHeight="1"/>
    <row r="21132" s="686" customFormat="1" ht="20.25" customHeight="1"/>
    <row r="21133" s="686" customFormat="1" ht="20.25" customHeight="1"/>
    <row r="21134" s="686" customFormat="1" ht="20.25" customHeight="1"/>
    <row r="21135" s="686" customFormat="1" ht="20.25" customHeight="1"/>
    <row r="21136" s="686" customFormat="1" ht="20.25" customHeight="1"/>
    <row r="21137" s="686" customFormat="1" ht="20.25" customHeight="1"/>
    <row r="21138" s="686" customFormat="1" ht="20.25" customHeight="1"/>
    <row r="21139" s="686" customFormat="1" ht="20.25" customHeight="1"/>
    <row r="21140" s="686" customFormat="1" ht="20.25" customHeight="1"/>
    <row r="21141" s="686" customFormat="1" ht="20.25" customHeight="1"/>
    <row r="21142" s="686" customFormat="1" ht="20.25" customHeight="1"/>
    <row r="21143" s="686" customFormat="1" ht="20.25" customHeight="1"/>
    <row r="21144" s="686" customFormat="1" ht="20.25" customHeight="1"/>
    <row r="21145" s="686" customFormat="1" ht="20.25" customHeight="1"/>
    <row r="21146" s="686" customFormat="1" ht="20.25" customHeight="1"/>
    <row r="21147" s="686" customFormat="1" ht="20.25" customHeight="1"/>
    <row r="21148" s="686" customFormat="1" ht="20.25" customHeight="1"/>
    <row r="21149" s="686" customFormat="1" ht="20.25" customHeight="1"/>
    <row r="21150" s="686" customFormat="1" ht="20.25" customHeight="1"/>
    <row r="21151" s="686" customFormat="1" ht="20.25" customHeight="1"/>
    <row r="21152" s="686" customFormat="1" ht="20.25" customHeight="1"/>
    <row r="21153" s="686" customFormat="1" ht="20.25" customHeight="1"/>
    <row r="21154" s="686" customFormat="1" ht="20.25" customHeight="1"/>
    <row r="21155" s="686" customFormat="1" ht="20.25" customHeight="1"/>
    <row r="21156" s="686" customFormat="1" ht="20.25" customHeight="1"/>
    <row r="21157" s="686" customFormat="1" ht="20.25" customHeight="1"/>
    <row r="21158" s="686" customFormat="1" ht="20.25" customHeight="1"/>
    <row r="21159" s="686" customFormat="1" ht="20.25" customHeight="1"/>
    <row r="21160" s="686" customFormat="1" ht="20.25" customHeight="1"/>
    <row r="21161" s="686" customFormat="1" ht="20.25" customHeight="1"/>
    <row r="21162" s="686" customFormat="1" ht="20.25" customHeight="1"/>
    <row r="21163" s="686" customFormat="1" ht="20.25" customHeight="1"/>
    <row r="21164" s="686" customFormat="1" ht="20.25" customHeight="1"/>
    <row r="21165" s="686" customFormat="1" ht="20.25" customHeight="1"/>
    <row r="21166" s="686" customFormat="1" ht="20.25" customHeight="1"/>
    <row r="21167" s="686" customFormat="1" ht="20.25" customHeight="1"/>
    <row r="21168" s="686" customFormat="1" ht="20.25" customHeight="1"/>
    <row r="21169" s="686" customFormat="1" ht="20.25" customHeight="1"/>
    <row r="21170" s="686" customFormat="1" ht="20.25" customHeight="1"/>
    <row r="21171" s="686" customFormat="1" ht="20.25" customHeight="1"/>
    <row r="21172" s="686" customFormat="1" ht="20.25" customHeight="1"/>
    <row r="21173" s="686" customFormat="1" ht="20.25" customHeight="1"/>
    <row r="21174" s="686" customFormat="1" ht="20.25" customHeight="1"/>
    <row r="21175" s="686" customFormat="1" ht="20.25" customHeight="1"/>
    <row r="21176" s="686" customFormat="1" ht="20.25" customHeight="1"/>
    <row r="21177" s="686" customFormat="1" ht="20.25" customHeight="1"/>
    <row r="21178" s="686" customFormat="1" ht="20.25" customHeight="1"/>
    <row r="21179" s="686" customFormat="1" ht="20.25" customHeight="1"/>
    <row r="21180" s="686" customFormat="1" ht="20.25" customHeight="1"/>
    <row r="21181" s="686" customFormat="1" ht="20.25" customHeight="1"/>
    <row r="21182" s="686" customFormat="1" ht="20.25" customHeight="1"/>
    <row r="21183" s="686" customFormat="1" ht="20.25" customHeight="1"/>
    <row r="21184" s="686" customFormat="1" ht="20.25" customHeight="1"/>
    <row r="21185" s="686" customFormat="1" ht="20.25" customHeight="1"/>
    <row r="21186" s="686" customFormat="1" ht="20.25" customHeight="1"/>
    <row r="21187" s="686" customFormat="1" ht="20.25" customHeight="1"/>
    <row r="21188" s="686" customFormat="1" ht="20.25" customHeight="1"/>
    <row r="21189" s="686" customFormat="1" ht="20.25" customHeight="1"/>
    <row r="21190" s="686" customFormat="1" ht="20.25" customHeight="1"/>
    <row r="21191" s="686" customFormat="1" ht="20.25" customHeight="1"/>
    <row r="21192" s="686" customFormat="1" ht="20.25" customHeight="1"/>
    <row r="21193" s="686" customFormat="1" ht="20.25" customHeight="1"/>
    <row r="21194" s="686" customFormat="1" ht="20.25" customHeight="1"/>
    <row r="21195" s="686" customFormat="1" ht="20.25" customHeight="1"/>
    <row r="21196" s="686" customFormat="1" ht="20.25" customHeight="1"/>
    <row r="21197" s="686" customFormat="1" ht="20.25" customHeight="1"/>
    <row r="21198" s="686" customFormat="1" ht="20.25" customHeight="1"/>
    <row r="21199" s="686" customFormat="1" ht="20.25" customHeight="1"/>
    <row r="21200" s="686" customFormat="1" ht="20.25" customHeight="1"/>
    <row r="21201" s="686" customFormat="1" ht="20.25" customHeight="1"/>
    <row r="21202" s="686" customFormat="1" ht="20.25" customHeight="1"/>
    <row r="21203" s="686" customFormat="1" ht="20.25" customHeight="1"/>
    <row r="21204" s="686" customFormat="1" ht="20.25" customHeight="1"/>
    <row r="21205" s="686" customFormat="1" ht="20.25" customHeight="1"/>
    <row r="21206" s="686" customFormat="1" ht="20.25" customHeight="1"/>
    <row r="21207" s="686" customFormat="1" ht="20.25" customHeight="1"/>
    <row r="21208" s="686" customFormat="1" ht="20.25" customHeight="1"/>
    <row r="21209" s="686" customFormat="1" ht="20.25" customHeight="1"/>
    <row r="21210" s="686" customFormat="1" ht="20.25" customHeight="1"/>
    <row r="21211" s="686" customFormat="1" ht="20.25" customHeight="1"/>
    <row r="21212" s="686" customFormat="1" ht="20.25" customHeight="1"/>
    <row r="21213" s="686" customFormat="1" ht="20.25" customHeight="1"/>
    <row r="21214" s="686" customFormat="1" ht="20.25" customHeight="1"/>
    <row r="21215" s="686" customFormat="1" ht="20.25" customHeight="1"/>
    <row r="21216" s="686" customFormat="1" ht="20.25" customHeight="1"/>
    <row r="21217" s="686" customFormat="1" ht="20.25" customHeight="1"/>
    <row r="21218" s="686" customFormat="1" ht="20.25" customHeight="1"/>
    <row r="21219" s="686" customFormat="1" ht="20.25" customHeight="1"/>
    <row r="21220" s="686" customFormat="1" ht="20.25" customHeight="1"/>
    <row r="21221" s="686" customFormat="1" ht="20.25" customHeight="1"/>
    <row r="21222" s="686" customFormat="1" ht="20.25" customHeight="1"/>
    <row r="21223" s="686" customFormat="1" ht="20.25" customHeight="1"/>
    <row r="21224" s="686" customFormat="1" ht="20.25" customHeight="1"/>
    <row r="21225" s="686" customFormat="1" ht="20.25" customHeight="1"/>
    <row r="21226" s="686" customFormat="1" ht="20.25" customHeight="1"/>
    <row r="21227" s="686" customFormat="1" ht="20.25" customHeight="1"/>
    <row r="21228" s="686" customFormat="1" ht="20.25" customHeight="1"/>
    <row r="21229" s="686" customFormat="1" ht="20.25" customHeight="1"/>
    <row r="21230" s="686" customFormat="1" ht="20.25" customHeight="1"/>
    <row r="21231" s="686" customFormat="1" ht="20.25" customHeight="1"/>
    <row r="21232" s="686" customFormat="1" ht="20.25" customHeight="1"/>
    <row r="21233" s="686" customFormat="1" ht="20.25" customHeight="1"/>
    <row r="21234" s="686" customFormat="1" ht="20.25" customHeight="1"/>
    <row r="21235" s="686" customFormat="1" ht="20.25" customHeight="1"/>
    <row r="21236" s="686" customFormat="1" ht="20.25" customHeight="1"/>
    <row r="21237" s="686" customFormat="1" ht="20.25" customHeight="1"/>
    <row r="21238" s="686" customFormat="1" ht="20.25" customHeight="1"/>
    <row r="21239" s="686" customFormat="1" ht="20.25" customHeight="1"/>
    <row r="21240" s="686" customFormat="1" ht="20.25" customHeight="1"/>
    <row r="21241" s="686" customFormat="1" ht="20.25" customHeight="1"/>
    <row r="21242" s="686" customFormat="1" ht="20.25" customHeight="1"/>
    <row r="21243" s="686" customFormat="1" ht="20.25" customHeight="1"/>
    <row r="21244" s="686" customFormat="1" ht="20.25" customHeight="1"/>
    <row r="21245" s="686" customFormat="1" ht="20.25" customHeight="1"/>
    <row r="21246" s="686" customFormat="1" ht="20.25" customHeight="1"/>
    <row r="21247" s="686" customFormat="1" ht="20.25" customHeight="1"/>
    <row r="21248" s="686" customFormat="1" ht="20.25" customHeight="1"/>
    <row r="21249" s="686" customFormat="1" ht="20.25" customHeight="1"/>
    <row r="21250" s="686" customFormat="1" ht="20.25" customHeight="1"/>
    <row r="21251" s="686" customFormat="1" ht="20.25" customHeight="1"/>
    <row r="21252" s="686" customFormat="1" ht="20.25" customHeight="1"/>
    <row r="21253" s="686" customFormat="1" ht="20.25" customHeight="1"/>
    <row r="21254" s="686" customFormat="1" ht="20.25" customHeight="1"/>
    <row r="21255" s="686" customFormat="1" ht="20.25" customHeight="1"/>
    <row r="21256" s="686" customFormat="1" ht="20.25" customHeight="1"/>
    <row r="21257" s="686" customFormat="1" ht="20.25" customHeight="1"/>
    <row r="21258" s="686" customFormat="1" ht="20.25" customHeight="1"/>
    <row r="21259" s="686" customFormat="1" ht="20.25" customHeight="1"/>
    <row r="21260" s="686" customFormat="1" ht="20.25" customHeight="1"/>
    <row r="21261" s="686" customFormat="1" ht="20.25" customHeight="1"/>
    <row r="21262" s="686" customFormat="1" ht="20.25" customHeight="1"/>
    <row r="21263" s="686" customFormat="1" ht="20.25" customHeight="1"/>
    <row r="21264" s="686" customFormat="1" ht="20.25" customHeight="1"/>
    <row r="21265" s="686" customFormat="1" ht="20.25" customHeight="1"/>
    <row r="21266" s="686" customFormat="1" ht="20.25" customHeight="1"/>
    <row r="21267" s="686" customFormat="1" ht="20.25" customHeight="1"/>
    <row r="21268" s="686" customFormat="1" ht="20.25" customHeight="1"/>
    <row r="21269" s="686" customFormat="1" ht="20.25" customHeight="1"/>
    <row r="21270" s="686" customFormat="1" ht="20.25" customHeight="1"/>
    <row r="21271" s="686" customFormat="1" ht="20.25" customHeight="1"/>
    <row r="21272" s="686" customFormat="1" ht="20.25" customHeight="1"/>
    <row r="21273" s="686" customFormat="1" ht="20.25" customHeight="1"/>
    <row r="21274" s="686" customFormat="1" ht="20.25" customHeight="1"/>
    <row r="21275" s="686" customFormat="1" ht="20.25" customHeight="1"/>
    <row r="21276" s="686" customFormat="1" ht="20.25" customHeight="1"/>
    <row r="21277" s="686" customFormat="1" ht="20.25" customHeight="1"/>
    <row r="21278" s="686" customFormat="1" ht="20.25" customHeight="1"/>
    <row r="21279" s="686" customFormat="1" ht="20.25" customHeight="1"/>
    <row r="21280" s="686" customFormat="1" ht="20.25" customHeight="1"/>
    <row r="21281" s="686" customFormat="1" ht="20.25" customHeight="1"/>
    <row r="21282" s="686" customFormat="1" ht="20.25" customHeight="1"/>
    <row r="21283" s="686" customFormat="1" ht="20.25" customHeight="1"/>
    <row r="21284" s="686" customFormat="1" ht="20.25" customHeight="1"/>
    <row r="21285" s="686" customFormat="1" ht="20.25" customHeight="1"/>
    <row r="21286" s="686" customFormat="1" ht="20.25" customHeight="1"/>
    <row r="21287" s="686" customFormat="1" ht="20.25" customHeight="1"/>
    <row r="21288" s="686" customFormat="1" ht="20.25" customHeight="1"/>
    <row r="21289" s="686" customFormat="1" ht="20.25" customHeight="1"/>
    <row r="21290" s="686" customFormat="1" ht="20.25" customHeight="1"/>
    <row r="21291" s="686" customFormat="1" ht="20.25" customHeight="1"/>
    <row r="21292" s="686" customFormat="1" ht="20.25" customHeight="1"/>
    <row r="21293" s="686" customFormat="1" ht="20.25" customHeight="1"/>
    <row r="21294" s="686" customFormat="1" ht="20.25" customHeight="1"/>
    <row r="21295" s="686" customFormat="1" ht="20.25" customHeight="1"/>
    <row r="21296" s="686" customFormat="1" ht="20.25" customHeight="1"/>
    <row r="21297" s="686" customFormat="1" ht="20.25" customHeight="1"/>
    <row r="21298" s="686" customFormat="1" ht="20.25" customHeight="1"/>
    <row r="21299" s="686" customFormat="1" ht="20.25" customHeight="1"/>
    <row r="21300" s="686" customFormat="1" ht="20.25" customHeight="1"/>
    <row r="21301" s="686" customFormat="1" ht="20.25" customHeight="1"/>
    <row r="21302" s="686" customFormat="1" ht="20.25" customHeight="1"/>
    <row r="21303" s="686" customFormat="1" ht="20.25" customHeight="1"/>
    <row r="21304" s="686" customFormat="1" ht="20.25" customHeight="1"/>
    <row r="21305" s="686" customFormat="1" ht="20.25" customHeight="1"/>
    <row r="21306" s="686" customFormat="1" ht="20.25" customHeight="1"/>
    <row r="21307" s="686" customFormat="1" ht="20.25" customHeight="1"/>
    <row r="21308" s="686" customFormat="1" ht="20.25" customHeight="1"/>
    <row r="21309" s="686" customFormat="1" ht="20.25" customHeight="1"/>
    <row r="21310" s="686" customFormat="1" ht="20.25" customHeight="1"/>
    <row r="21311" s="686" customFormat="1" ht="20.25" customHeight="1"/>
    <row r="21312" s="686" customFormat="1" ht="20.25" customHeight="1"/>
    <row r="21313" s="686" customFormat="1" ht="20.25" customHeight="1"/>
    <row r="21314" s="686" customFormat="1" ht="20.25" customHeight="1"/>
    <row r="21315" s="686" customFormat="1" ht="20.25" customHeight="1"/>
    <row r="21316" s="686" customFormat="1" ht="20.25" customHeight="1"/>
    <row r="21317" s="686" customFormat="1" ht="20.25" customHeight="1"/>
    <row r="21318" s="686" customFormat="1" ht="20.25" customHeight="1"/>
    <row r="21319" s="686" customFormat="1" ht="20.25" customHeight="1"/>
    <row r="21320" s="686" customFormat="1" ht="20.25" customHeight="1"/>
    <row r="21321" s="686" customFormat="1" ht="20.25" customHeight="1"/>
    <row r="21322" s="686" customFormat="1" ht="20.25" customHeight="1"/>
    <row r="21323" s="686" customFormat="1" ht="20.25" customHeight="1"/>
    <row r="21324" s="686" customFormat="1" ht="20.25" customHeight="1"/>
    <row r="21325" s="686" customFormat="1" ht="20.25" customHeight="1"/>
    <row r="21326" s="686" customFormat="1" ht="20.25" customHeight="1"/>
    <row r="21327" s="686" customFormat="1" ht="20.25" customHeight="1"/>
    <row r="21328" s="686" customFormat="1" ht="20.25" customHeight="1"/>
    <row r="21329" s="686" customFormat="1" ht="20.25" customHeight="1"/>
    <row r="21330" s="686" customFormat="1" ht="20.25" customHeight="1"/>
    <row r="21331" s="686" customFormat="1" ht="20.25" customHeight="1"/>
    <row r="21332" s="686" customFormat="1" ht="20.25" customHeight="1"/>
    <row r="21333" s="686" customFormat="1" ht="20.25" customHeight="1"/>
    <row r="21334" s="686" customFormat="1" ht="20.25" customHeight="1"/>
    <row r="21335" s="686" customFormat="1" ht="20.25" customHeight="1"/>
    <row r="21336" s="686" customFormat="1" ht="20.25" customHeight="1"/>
    <row r="21337" s="686" customFormat="1" ht="20.25" customHeight="1"/>
    <row r="21338" s="686" customFormat="1" ht="20.25" customHeight="1"/>
    <row r="21339" s="686" customFormat="1" ht="20.25" customHeight="1"/>
    <row r="21340" s="686" customFormat="1" ht="20.25" customHeight="1"/>
    <row r="21341" s="686" customFormat="1" ht="20.25" customHeight="1"/>
    <row r="21342" s="686" customFormat="1" ht="20.25" customHeight="1"/>
    <row r="21343" s="686" customFormat="1" ht="20.25" customHeight="1"/>
    <row r="21344" s="686" customFormat="1" ht="20.25" customHeight="1"/>
    <row r="21345" s="686" customFormat="1" ht="20.25" customHeight="1"/>
    <row r="21346" s="686" customFormat="1" ht="20.25" customHeight="1"/>
    <row r="21347" s="686" customFormat="1" ht="20.25" customHeight="1"/>
    <row r="21348" s="686" customFormat="1" ht="20.25" customHeight="1"/>
    <row r="21349" s="686" customFormat="1" ht="20.25" customHeight="1"/>
    <row r="21350" s="686" customFormat="1" ht="20.25" customHeight="1"/>
    <row r="21351" s="686" customFormat="1" ht="20.25" customHeight="1"/>
    <row r="21352" s="686" customFormat="1" ht="20.25" customHeight="1"/>
    <row r="21353" s="686" customFormat="1" ht="20.25" customHeight="1"/>
    <row r="21354" s="686" customFormat="1" ht="20.25" customHeight="1"/>
    <row r="21355" s="686" customFormat="1" ht="20.25" customHeight="1"/>
    <row r="21356" s="686" customFormat="1" ht="20.25" customHeight="1"/>
    <row r="21357" s="686" customFormat="1" ht="20.25" customHeight="1"/>
    <row r="21358" s="686" customFormat="1" ht="20.25" customHeight="1"/>
    <row r="21359" s="686" customFormat="1" ht="20.25" customHeight="1"/>
    <row r="21360" s="686" customFormat="1" ht="20.25" customHeight="1"/>
    <row r="21361" s="686" customFormat="1" ht="20.25" customHeight="1"/>
    <row r="21362" s="686" customFormat="1" ht="20.25" customHeight="1"/>
    <row r="21363" s="686" customFormat="1" ht="20.25" customHeight="1"/>
    <row r="21364" s="686" customFormat="1" ht="20.25" customHeight="1"/>
    <row r="21365" s="686" customFormat="1" ht="20.25" customHeight="1"/>
    <row r="21366" s="686" customFormat="1" ht="20.25" customHeight="1"/>
    <row r="21367" s="686" customFormat="1" ht="20.25" customHeight="1"/>
    <row r="21368" s="686" customFormat="1" ht="20.25" customHeight="1"/>
    <row r="21369" s="686" customFormat="1" ht="20.25" customHeight="1"/>
    <row r="21370" s="686" customFormat="1" ht="20.25" customHeight="1"/>
    <row r="21371" s="686" customFormat="1" ht="20.25" customHeight="1"/>
    <row r="21372" s="686" customFormat="1" ht="20.25" customHeight="1"/>
    <row r="21373" s="686" customFormat="1" ht="20.25" customHeight="1"/>
    <row r="21374" s="686" customFormat="1" ht="20.25" customHeight="1"/>
    <row r="21375" s="686" customFormat="1" ht="20.25" customHeight="1"/>
    <row r="21376" s="686" customFormat="1" ht="20.25" customHeight="1"/>
    <row r="21377" s="686" customFormat="1" ht="20.25" customHeight="1"/>
    <row r="21378" s="686" customFormat="1" ht="20.25" customHeight="1"/>
    <row r="21379" s="686" customFormat="1" ht="20.25" customHeight="1"/>
    <row r="21380" s="686" customFormat="1" ht="20.25" customHeight="1"/>
    <row r="21381" s="686" customFormat="1" ht="20.25" customHeight="1"/>
    <row r="21382" s="686" customFormat="1" ht="20.25" customHeight="1"/>
    <row r="21383" s="686" customFormat="1" ht="20.25" customHeight="1"/>
    <row r="21384" s="686" customFormat="1" ht="20.25" customHeight="1"/>
    <row r="21385" s="686" customFormat="1" ht="20.25" customHeight="1"/>
    <row r="21386" s="686" customFormat="1" ht="20.25" customHeight="1"/>
    <row r="21387" s="686" customFormat="1" ht="20.25" customHeight="1"/>
    <row r="21388" s="686" customFormat="1" ht="20.25" customHeight="1"/>
    <row r="21389" s="686" customFormat="1" ht="20.25" customHeight="1"/>
    <row r="21390" s="686" customFormat="1" ht="20.25" customHeight="1"/>
    <row r="21391" s="686" customFormat="1" ht="20.25" customHeight="1"/>
    <row r="21392" s="686" customFormat="1" ht="20.25" customHeight="1"/>
    <row r="21393" s="686" customFormat="1" ht="20.25" customHeight="1"/>
    <row r="21394" s="686" customFormat="1" ht="20.25" customHeight="1"/>
    <row r="21395" s="686" customFormat="1" ht="20.25" customHeight="1"/>
    <row r="21396" s="686" customFormat="1" ht="20.25" customHeight="1"/>
    <row r="21397" s="686" customFormat="1" ht="20.25" customHeight="1"/>
    <row r="21398" s="686" customFormat="1" ht="20.25" customHeight="1"/>
    <row r="21399" s="686" customFormat="1" ht="20.25" customHeight="1"/>
    <row r="21400" s="686" customFormat="1" ht="20.25" customHeight="1"/>
    <row r="21401" s="686" customFormat="1" ht="20.25" customHeight="1"/>
    <row r="21402" s="686" customFormat="1" ht="20.25" customHeight="1"/>
    <row r="21403" s="686" customFormat="1" ht="20.25" customHeight="1"/>
    <row r="21404" s="686" customFormat="1" ht="20.25" customHeight="1"/>
    <row r="21405" s="686" customFormat="1" ht="20.25" customHeight="1"/>
    <row r="21406" s="686" customFormat="1" ht="20.25" customHeight="1"/>
    <row r="21407" s="686" customFormat="1" ht="20.25" customHeight="1"/>
    <row r="21408" s="686" customFormat="1" ht="20.25" customHeight="1"/>
    <row r="21409" s="686" customFormat="1" ht="20.25" customHeight="1"/>
    <row r="21410" s="686" customFormat="1" ht="20.25" customHeight="1"/>
    <row r="21411" s="686" customFormat="1" ht="20.25" customHeight="1"/>
    <row r="21412" s="686" customFormat="1" ht="20.25" customHeight="1"/>
    <row r="21413" s="686" customFormat="1" ht="20.25" customHeight="1"/>
    <row r="21414" s="686" customFormat="1" ht="20.25" customHeight="1"/>
    <row r="21415" s="686" customFormat="1" ht="20.25" customHeight="1"/>
    <row r="21416" s="686" customFormat="1" ht="20.25" customHeight="1"/>
    <row r="21417" s="686" customFormat="1" ht="20.25" customHeight="1"/>
    <row r="21418" s="686" customFormat="1" ht="20.25" customHeight="1"/>
    <row r="21419" s="686" customFormat="1" ht="20.25" customHeight="1"/>
    <row r="21420" s="686" customFormat="1" ht="20.25" customHeight="1"/>
    <row r="21421" s="686" customFormat="1" ht="20.25" customHeight="1"/>
    <row r="21422" s="686" customFormat="1" ht="20.25" customHeight="1"/>
    <row r="21423" s="686" customFormat="1" ht="20.25" customHeight="1"/>
    <row r="21424" s="686" customFormat="1" ht="20.25" customHeight="1"/>
    <row r="21425" s="686" customFormat="1" ht="20.25" customHeight="1"/>
    <row r="21426" s="686" customFormat="1" ht="20.25" customHeight="1"/>
    <row r="21427" s="686" customFormat="1" ht="20.25" customHeight="1"/>
    <row r="21428" s="686" customFormat="1" ht="20.25" customHeight="1"/>
    <row r="21429" s="686" customFormat="1" ht="20.25" customHeight="1"/>
    <row r="21430" s="686" customFormat="1" ht="20.25" customHeight="1"/>
    <row r="21431" s="686" customFormat="1" ht="20.25" customHeight="1"/>
    <row r="21432" s="686" customFormat="1" ht="20.25" customHeight="1"/>
    <row r="21433" s="686" customFormat="1" ht="20.25" customHeight="1"/>
    <row r="21434" s="686" customFormat="1" ht="20.25" customHeight="1"/>
    <row r="21435" s="686" customFormat="1" ht="20.25" customHeight="1"/>
    <row r="21436" s="686" customFormat="1" ht="20.25" customHeight="1"/>
    <row r="21437" s="686" customFormat="1" ht="20.25" customHeight="1"/>
    <row r="21438" s="686" customFormat="1" ht="20.25" customHeight="1"/>
    <row r="21439" s="686" customFormat="1" ht="20.25" customHeight="1"/>
    <row r="21440" s="686" customFormat="1" ht="20.25" customHeight="1"/>
    <row r="21441" s="686" customFormat="1" ht="20.25" customHeight="1"/>
    <row r="21442" s="686" customFormat="1" ht="20.25" customHeight="1"/>
    <row r="21443" s="686" customFormat="1" ht="20.25" customHeight="1"/>
    <row r="21444" s="686" customFormat="1" ht="20.25" customHeight="1"/>
    <row r="21445" s="686" customFormat="1" ht="20.25" customHeight="1"/>
    <row r="21446" s="686" customFormat="1" ht="20.25" customHeight="1"/>
    <row r="21447" s="686" customFormat="1" ht="20.25" customHeight="1"/>
    <row r="21448" s="686" customFormat="1" ht="20.25" customHeight="1"/>
    <row r="21449" s="686" customFormat="1" ht="20.25" customHeight="1"/>
    <row r="21450" s="686" customFormat="1" ht="20.25" customHeight="1"/>
    <row r="21451" s="686" customFormat="1" ht="20.25" customHeight="1"/>
    <row r="21452" s="686" customFormat="1" ht="20.25" customHeight="1"/>
    <row r="21453" s="686" customFormat="1" ht="20.25" customHeight="1"/>
    <row r="21454" s="686" customFormat="1" ht="20.25" customHeight="1"/>
    <row r="21455" s="686" customFormat="1" ht="20.25" customHeight="1"/>
    <row r="21456" s="686" customFormat="1" ht="20.25" customHeight="1"/>
    <row r="21457" s="686" customFormat="1" ht="20.25" customHeight="1"/>
    <row r="21458" s="686" customFormat="1" ht="20.25" customHeight="1"/>
    <row r="21459" s="686" customFormat="1" ht="20.25" customHeight="1"/>
    <row r="21460" s="686" customFormat="1" ht="20.25" customHeight="1"/>
    <row r="21461" s="686" customFormat="1" ht="20.25" customHeight="1"/>
    <row r="21462" s="686" customFormat="1" ht="20.25" customHeight="1"/>
    <row r="21463" s="686" customFormat="1" ht="20.25" customHeight="1"/>
    <row r="21464" s="686" customFormat="1" ht="20.25" customHeight="1"/>
    <row r="21465" s="686" customFormat="1" ht="20.25" customHeight="1"/>
    <row r="21466" s="686" customFormat="1" ht="20.25" customHeight="1"/>
    <row r="21467" s="686" customFormat="1" ht="20.25" customHeight="1"/>
    <row r="21468" s="686" customFormat="1" ht="20.25" customHeight="1"/>
    <row r="21469" s="686" customFormat="1" ht="20.25" customHeight="1"/>
    <row r="21470" s="686" customFormat="1" ht="20.25" customHeight="1"/>
    <row r="21471" s="686" customFormat="1" ht="20.25" customHeight="1"/>
    <row r="21472" s="686" customFormat="1" ht="20.25" customHeight="1"/>
    <row r="21473" s="686" customFormat="1" ht="20.25" customHeight="1"/>
    <row r="21474" s="686" customFormat="1" ht="20.25" customHeight="1"/>
    <row r="21475" s="686" customFormat="1" ht="20.25" customHeight="1"/>
    <row r="21476" s="686" customFormat="1" ht="20.25" customHeight="1"/>
    <row r="21477" s="686" customFormat="1" ht="20.25" customHeight="1"/>
    <row r="21478" s="686" customFormat="1" ht="20.25" customHeight="1"/>
    <row r="21479" s="686" customFormat="1" ht="20.25" customHeight="1"/>
    <row r="21480" s="686" customFormat="1" ht="20.25" customHeight="1"/>
    <row r="21481" s="686" customFormat="1" ht="20.25" customHeight="1"/>
    <row r="21482" s="686" customFormat="1" ht="20.25" customHeight="1"/>
    <row r="21483" s="686" customFormat="1" ht="20.25" customHeight="1"/>
    <row r="21484" s="686" customFormat="1" ht="20.25" customHeight="1"/>
    <row r="21485" s="686" customFormat="1" ht="20.25" customHeight="1"/>
    <row r="21486" s="686" customFormat="1" ht="20.25" customHeight="1"/>
    <row r="21487" s="686" customFormat="1" ht="20.25" customHeight="1"/>
    <row r="21488" s="686" customFormat="1" ht="20.25" customHeight="1"/>
    <row r="21489" s="686" customFormat="1" ht="20.25" customHeight="1"/>
    <row r="21490" s="686" customFormat="1" ht="20.25" customHeight="1"/>
    <row r="21491" s="686" customFormat="1" ht="20.25" customHeight="1"/>
    <row r="21492" s="686" customFormat="1" ht="20.25" customHeight="1"/>
    <row r="21493" s="686" customFormat="1" ht="20.25" customHeight="1"/>
    <row r="21494" s="686" customFormat="1" ht="20.25" customHeight="1"/>
    <row r="21495" s="686" customFormat="1" ht="20.25" customHeight="1"/>
    <row r="21496" s="686" customFormat="1" ht="20.25" customHeight="1"/>
    <row r="21497" s="686" customFormat="1" ht="20.25" customHeight="1"/>
    <row r="21498" s="686" customFormat="1" ht="20.25" customHeight="1"/>
    <row r="21499" s="686" customFormat="1" ht="20.25" customHeight="1"/>
    <row r="21500" s="686" customFormat="1" ht="20.25" customHeight="1"/>
    <row r="21501" s="686" customFormat="1" ht="20.25" customHeight="1"/>
    <row r="21502" s="686" customFormat="1" ht="20.25" customHeight="1"/>
    <row r="21503" s="686" customFormat="1" ht="20.25" customHeight="1"/>
    <row r="21504" s="686" customFormat="1" ht="20.25" customHeight="1"/>
    <row r="21505" s="686" customFormat="1" ht="20.25" customHeight="1"/>
    <row r="21506" s="686" customFormat="1" ht="20.25" customHeight="1"/>
    <row r="21507" s="686" customFormat="1" ht="20.25" customHeight="1"/>
    <row r="21508" s="686" customFormat="1" ht="20.25" customHeight="1"/>
    <row r="21509" s="686" customFormat="1" ht="20.25" customHeight="1"/>
    <row r="21510" s="686" customFormat="1" ht="20.25" customHeight="1"/>
    <row r="21511" s="686" customFormat="1" ht="20.25" customHeight="1"/>
    <row r="21512" s="686" customFormat="1" ht="20.25" customHeight="1"/>
    <row r="21513" s="686" customFormat="1" ht="20.25" customHeight="1"/>
    <row r="21514" s="686" customFormat="1" ht="20.25" customHeight="1"/>
    <row r="21515" s="686" customFormat="1" ht="20.25" customHeight="1"/>
    <row r="21516" s="686" customFormat="1" ht="20.25" customHeight="1"/>
    <row r="21517" s="686" customFormat="1" ht="20.25" customHeight="1"/>
    <row r="21518" s="686" customFormat="1" ht="20.25" customHeight="1"/>
    <row r="21519" s="686" customFormat="1" ht="20.25" customHeight="1"/>
    <row r="21520" s="686" customFormat="1" ht="20.25" customHeight="1"/>
    <row r="21521" s="686" customFormat="1" ht="20.25" customHeight="1"/>
    <row r="21522" s="686" customFormat="1" ht="20.25" customHeight="1"/>
    <row r="21523" s="686" customFormat="1" ht="20.25" customHeight="1"/>
    <row r="21524" s="686" customFormat="1" ht="20.25" customHeight="1"/>
    <row r="21525" s="686" customFormat="1" ht="20.25" customHeight="1"/>
    <row r="21526" s="686" customFormat="1" ht="20.25" customHeight="1"/>
    <row r="21527" s="686" customFormat="1" ht="20.25" customHeight="1"/>
    <row r="21528" s="686" customFormat="1" ht="20.25" customHeight="1"/>
    <row r="21529" s="686" customFormat="1" ht="20.25" customHeight="1"/>
    <row r="21530" s="686" customFormat="1" ht="20.25" customHeight="1"/>
    <row r="21531" s="686" customFormat="1" ht="20.25" customHeight="1"/>
    <row r="21532" s="686" customFormat="1" ht="20.25" customHeight="1"/>
    <row r="21533" s="686" customFormat="1" ht="20.25" customHeight="1"/>
    <row r="21534" s="686" customFormat="1" ht="20.25" customHeight="1"/>
    <row r="21535" s="686" customFormat="1" ht="20.25" customHeight="1"/>
    <row r="21536" s="686" customFormat="1" ht="20.25" customHeight="1"/>
    <row r="21537" s="686" customFormat="1" ht="20.25" customHeight="1"/>
    <row r="21538" s="686" customFormat="1" ht="20.25" customHeight="1"/>
    <row r="21539" s="686" customFormat="1" ht="20.25" customHeight="1"/>
    <row r="21540" s="686" customFormat="1" ht="20.25" customHeight="1"/>
    <row r="21541" s="686" customFormat="1" ht="20.25" customHeight="1"/>
    <row r="21542" s="686" customFormat="1" ht="20.25" customHeight="1"/>
    <row r="21543" s="686" customFormat="1" ht="20.25" customHeight="1"/>
    <row r="21544" s="686" customFormat="1" ht="20.25" customHeight="1"/>
    <row r="21545" s="686" customFormat="1" ht="20.25" customHeight="1"/>
    <row r="21546" s="686" customFormat="1" ht="20.25" customHeight="1"/>
    <row r="21547" s="686" customFormat="1" ht="20.25" customHeight="1"/>
    <row r="21548" s="686" customFormat="1" ht="20.25" customHeight="1"/>
    <row r="21549" s="686" customFormat="1" ht="20.25" customHeight="1"/>
    <row r="21550" s="686" customFormat="1" ht="20.25" customHeight="1"/>
    <row r="21551" s="686" customFormat="1" ht="20.25" customHeight="1"/>
    <row r="21552" s="686" customFormat="1" ht="20.25" customHeight="1"/>
    <row r="21553" s="686" customFormat="1" ht="20.25" customHeight="1"/>
    <row r="21554" s="686" customFormat="1" ht="20.25" customHeight="1"/>
    <row r="21555" s="686" customFormat="1" ht="20.25" customHeight="1"/>
    <row r="21556" s="686" customFormat="1" ht="20.25" customHeight="1"/>
    <row r="21557" s="686" customFormat="1" ht="20.25" customHeight="1"/>
    <row r="21558" s="686" customFormat="1" ht="20.25" customHeight="1"/>
    <row r="21559" s="686" customFormat="1" ht="20.25" customHeight="1"/>
    <row r="21560" s="686" customFormat="1" ht="20.25" customHeight="1"/>
    <row r="21561" s="686" customFormat="1" ht="20.25" customHeight="1"/>
    <row r="21562" s="686" customFormat="1" ht="20.25" customHeight="1"/>
    <row r="21563" s="686" customFormat="1" ht="20.25" customHeight="1"/>
    <row r="21564" s="686" customFormat="1" ht="20.25" customHeight="1"/>
    <row r="21565" s="686" customFormat="1" ht="20.25" customHeight="1"/>
    <row r="21566" s="686" customFormat="1" ht="20.25" customHeight="1"/>
    <row r="21567" s="686" customFormat="1" ht="20.25" customHeight="1"/>
    <row r="21568" s="686" customFormat="1" ht="20.25" customHeight="1"/>
    <row r="21569" s="686" customFormat="1" ht="20.25" customHeight="1"/>
    <row r="21570" s="686" customFormat="1" ht="20.25" customHeight="1"/>
    <row r="21571" s="686" customFormat="1" ht="20.25" customHeight="1"/>
    <row r="21572" s="686" customFormat="1" ht="20.25" customHeight="1"/>
    <row r="21573" s="686" customFormat="1" ht="20.25" customHeight="1"/>
    <row r="21574" s="686" customFormat="1" ht="20.25" customHeight="1"/>
    <row r="21575" s="686" customFormat="1" ht="20.25" customHeight="1"/>
    <row r="21576" s="686" customFormat="1" ht="20.25" customHeight="1"/>
    <row r="21577" s="686" customFormat="1" ht="20.25" customHeight="1"/>
    <row r="21578" s="686" customFormat="1" ht="20.25" customHeight="1"/>
    <row r="21579" s="686" customFormat="1" ht="20.25" customHeight="1"/>
    <row r="21580" s="686" customFormat="1" ht="20.25" customHeight="1"/>
    <row r="21581" s="686" customFormat="1" ht="20.25" customHeight="1"/>
    <row r="21582" s="686" customFormat="1" ht="20.25" customHeight="1"/>
    <row r="21583" s="686" customFormat="1" ht="20.25" customHeight="1"/>
    <row r="21584" s="686" customFormat="1" ht="20.25" customHeight="1"/>
    <row r="21585" s="686" customFormat="1" ht="20.25" customHeight="1"/>
    <row r="21586" s="686" customFormat="1" ht="20.25" customHeight="1"/>
    <row r="21587" s="686" customFormat="1" ht="20.25" customHeight="1"/>
    <row r="21588" s="686" customFormat="1" ht="20.25" customHeight="1"/>
    <row r="21589" s="686" customFormat="1" ht="20.25" customHeight="1"/>
    <row r="21590" s="686" customFormat="1" ht="20.25" customHeight="1"/>
    <row r="21591" s="686" customFormat="1" ht="20.25" customHeight="1"/>
    <row r="21592" s="686" customFormat="1" ht="20.25" customHeight="1"/>
    <row r="21593" s="686" customFormat="1" ht="20.25" customHeight="1"/>
    <row r="21594" s="686" customFormat="1" ht="20.25" customHeight="1"/>
    <row r="21595" s="686" customFormat="1" ht="20.25" customHeight="1"/>
    <row r="21596" s="686" customFormat="1" ht="20.25" customHeight="1"/>
    <row r="21597" s="686" customFormat="1" ht="20.25" customHeight="1"/>
    <row r="21598" s="686" customFormat="1" ht="20.25" customHeight="1"/>
    <row r="21599" s="686" customFormat="1" ht="20.25" customHeight="1"/>
    <row r="21600" s="686" customFormat="1" ht="20.25" customHeight="1"/>
    <row r="21601" s="686" customFormat="1" ht="20.25" customHeight="1"/>
    <row r="21602" s="686" customFormat="1" ht="20.25" customHeight="1"/>
    <row r="21603" s="686" customFormat="1" ht="20.25" customHeight="1"/>
    <row r="21604" s="686" customFormat="1" ht="20.25" customHeight="1"/>
    <row r="21605" s="686" customFormat="1" ht="20.25" customHeight="1"/>
    <row r="21606" s="686" customFormat="1" ht="20.25" customHeight="1"/>
    <row r="21607" s="686" customFormat="1" ht="20.25" customHeight="1"/>
    <row r="21608" s="686" customFormat="1" ht="20.25" customHeight="1"/>
    <row r="21609" s="686" customFormat="1" ht="20.25" customHeight="1"/>
    <row r="21610" s="686" customFormat="1" ht="20.25" customHeight="1"/>
    <row r="21611" s="686" customFormat="1" ht="20.25" customHeight="1"/>
    <row r="21612" s="686" customFormat="1" ht="20.25" customHeight="1"/>
    <row r="21613" s="686" customFormat="1" ht="20.25" customHeight="1"/>
    <row r="21614" s="686" customFormat="1" ht="20.25" customHeight="1"/>
    <row r="21615" s="686" customFormat="1" ht="20.25" customHeight="1"/>
    <row r="21616" s="686" customFormat="1" ht="20.25" customHeight="1"/>
    <row r="21617" s="686" customFormat="1" ht="20.25" customHeight="1"/>
    <row r="21618" s="686" customFormat="1" ht="20.25" customHeight="1"/>
    <row r="21619" s="686" customFormat="1" ht="20.25" customHeight="1"/>
    <row r="21620" s="686" customFormat="1" ht="20.25" customHeight="1"/>
    <row r="21621" s="686" customFormat="1" ht="20.25" customHeight="1"/>
    <row r="21622" s="686" customFormat="1" ht="20.25" customHeight="1"/>
    <row r="21623" s="686" customFormat="1" ht="20.25" customHeight="1"/>
    <row r="21624" s="686" customFormat="1" ht="20.25" customHeight="1"/>
    <row r="21625" s="686" customFormat="1" ht="20.25" customHeight="1"/>
    <row r="21626" s="686" customFormat="1" ht="20.25" customHeight="1"/>
    <row r="21627" s="686" customFormat="1" ht="20.25" customHeight="1"/>
    <row r="21628" s="686" customFormat="1" ht="20.25" customHeight="1"/>
    <row r="21629" s="686" customFormat="1" ht="20.25" customHeight="1"/>
    <row r="21630" s="686" customFormat="1" ht="20.25" customHeight="1"/>
    <row r="21631" s="686" customFormat="1" ht="20.25" customHeight="1"/>
    <row r="21632" s="686" customFormat="1" ht="20.25" customHeight="1"/>
    <row r="21633" s="686" customFormat="1" ht="20.25" customHeight="1"/>
    <row r="21634" s="686" customFormat="1" ht="20.25" customHeight="1"/>
    <row r="21635" s="686" customFormat="1" ht="20.25" customHeight="1"/>
    <row r="21636" s="686" customFormat="1" ht="20.25" customHeight="1"/>
    <row r="21637" s="686" customFormat="1" ht="20.25" customHeight="1"/>
    <row r="21638" s="686" customFormat="1" ht="20.25" customHeight="1"/>
    <row r="21639" s="686" customFormat="1" ht="20.25" customHeight="1"/>
    <row r="21640" s="686" customFormat="1" ht="20.25" customHeight="1"/>
    <row r="21641" s="686" customFormat="1" ht="20.25" customHeight="1"/>
    <row r="21642" s="686" customFormat="1" ht="20.25" customHeight="1"/>
    <row r="21643" s="686" customFormat="1" ht="20.25" customHeight="1"/>
    <row r="21644" s="686" customFormat="1" ht="20.25" customHeight="1"/>
    <row r="21645" s="686" customFormat="1" ht="20.25" customHeight="1"/>
    <row r="21646" s="686" customFormat="1" ht="20.25" customHeight="1"/>
    <row r="21647" s="686" customFormat="1" ht="20.25" customHeight="1"/>
    <row r="21648" s="686" customFormat="1" ht="20.25" customHeight="1"/>
    <row r="21649" s="686" customFormat="1" ht="20.25" customHeight="1"/>
    <row r="21650" s="686" customFormat="1" ht="20.25" customHeight="1"/>
    <row r="21651" s="686" customFormat="1" ht="20.25" customHeight="1"/>
    <row r="21652" s="686" customFormat="1" ht="20.25" customHeight="1"/>
    <row r="21653" s="686" customFormat="1" ht="20.25" customHeight="1"/>
    <row r="21654" s="686" customFormat="1" ht="20.25" customHeight="1"/>
    <row r="21655" s="686" customFormat="1" ht="20.25" customHeight="1"/>
    <row r="21656" s="686" customFormat="1" ht="20.25" customHeight="1"/>
    <row r="21657" s="686" customFormat="1" ht="20.25" customHeight="1"/>
    <row r="21658" s="686" customFormat="1" ht="20.25" customHeight="1"/>
    <row r="21659" s="686" customFormat="1" ht="20.25" customHeight="1"/>
    <row r="21660" s="686" customFormat="1" ht="20.25" customHeight="1"/>
    <row r="21661" s="686" customFormat="1" ht="20.25" customHeight="1"/>
    <row r="21662" s="686" customFormat="1" ht="20.25" customHeight="1"/>
    <row r="21663" s="686" customFormat="1" ht="20.25" customHeight="1"/>
    <row r="21664" s="686" customFormat="1" ht="20.25" customHeight="1"/>
    <row r="21665" s="686" customFormat="1" ht="20.25" customHeight="1"/>
    <row r="21666" s="686" customFormat="1" ht="20.25" customHeight="1"/>
    <row r="21667" s="686" customFormat="1" ht="20.25" customHeight="1"/>
    <row r="21668" s="686" customFormat="1" ht="20.25" customHeight="1"/>
    <row r="21669" s="686" customFormat="1" ht="20.25" customHeight="1"/>
    <row r="21670" s="686" customFormat="1" ht="20.25" customHeight="1"/>
    <row r="21671" s="686" customFormat="1" ht="20.25" customHeight="1"/>
    <row r="21672" s="686" customFormat="1" ht="20.25" customHeight="1"/>
    <row r="21673" s="686" customFormat="1" ht="20.25" customHeight="1"/>
    <row r="21674" s="686" customFormat="1" ht="20.25" customHeight="1"/>
    <row r="21675" s="686" customFormat="1" ht="20.25" customHeight="1"/>
    <row r="21676" s="686" customFormat="1" ht="20.25" customHeight="1"/>
    <row r="21677" s="686" customFormat="1" ht="20.25" customHeight="1"/>
    <row r="21678" s="686" customFormat="1" ht="20.25" customHeight="1"/>
    <row r="21679" s="686" customFormat="1" ht="20.25" customHeight="1"/>
    <row r="21680" s="686" customFormat="1" ht="20.25" customHeight="1"/>
    <row r="21681" s="686" customFormat="1" ht="20.25" customHeight="1"/>
    <row r="21682" s="686" customFormat="1" ht="20.25" customHeight="1"/>
    <row r="21683" s="686" customFormat="1" ht="20.25" customHeight="1"/>
    <row r="21684" s="686" customFormat="1" ht="20.25" customHeight="1"/>
    <row r="21685" s="686" customFormat="1" ht="20.25" customHeight="1"/>
    <row r="21686" s="686" customFormat="1" ht="20.25" customHeight="1"/>
    <row r="21687" s="686" customFormat="1" ht="20.25" customHeight="1"/>
    <row r="21688" s="686" customFormat="1" ht="20.25" customHeight="1"/>
    <row r="21689" s="686" customFormat="1" ht="20.25" customHeight="1"/>
    <row r="21690" s="686" customFormat="1" ht="20.25" customHeight="1"/>
    <row r="21691" s="686" customFormat="1" ht="20.25" customHeight="1"/>
    <row r="21692" s="686" customFormat="1" ht="20.25" customHeight="1"/>
    <row r="21693" s="686" customFormat="1" ht="20.25" customHeight="1"/>
    <row r="21694" s="686" customFormat="1" ht="20.25" customHeight="1"/>
    <row r="21695" s="686" customFormat="1" ht="20.25" customHeight="1"/>
    <row r="21696" s="686" customFormat="1" ht="20.25" customHeight="1"/>
    <row r="21697" s="686" customFormat="1" ht="20.25" customHeight="1"/>
    <row r="21698" s="686" customFormat="1" ht="20.25" customHeight="1"/>
    <row r="21699" s="686" customFormat="1" ht="20.25" customHeight="1"/>
    <row r="21700" s="686" customFormat="1" ht="20.25" customHeight="1"/>
    <row r="21701" s="686" customFormat="1" ht="20.25" customHeight="1"/>
    <row r="21702" s="686" customFormat="1" ht="20.25" customHeight="1"/>
    <row r="21703" s="686" customFormat="1" ht="20.25" customHeight="1"/>
    <row r="21704" s="686" customFormat="1" ht="20.25" customHeight="1"/>
    <row r="21705" s="686" customFormat="1" ht="20.25" customHeight="1"/>
    <row r="21706" s="686" customFormat="1" ht="20.25" customHeight="1"/>
    <row r="21707" s="686" customFormat="1" ht="20.25" customHeight="1"/>
    <row r="21708" s="686" customFormat="1" ht="20.25" customHeight="1"/>
    <row r="21709" s="686" customFormat="1" ht="20.25" customHeight="1"/>
    <row r="21710" s="686" customFormat="1" ht="20.25" customHeight="1"/>
    <row r="21711" s="686" customFormat="1" ht="20.25" customHeight="1"/>
    <row r="21712" s="686" customFormat="1" ht="20.25" customHeight="1"/>
    <row r="21713" s="686" customFormat="1" ht="20.25" customHeight="1"/>
    <row r="21714" s="686" customFormat="1" ht="20.25" customHeight="1"/>
    <row r="21715" s="686" customFormat="1" ht="20.25" customHeight="1"/>
    <row r="21716" s="686" customFormat="1" ht="20.25" customHeight="1"/>
    <row r="21717" s="686" customFormat="1" ht="20.25" customHeight="1"/>
    <row r="21718" s="686" customFormat="1" ht="20.25" customHeight="1"/>
    <row r="21719" s="686" customFormat="1" ht="20.25" customHeight="1"/>
    <row r="21720" s="686" customFormat="1" ht="20.25" customHeight="1"/>
    <row r="21721" s="686" customFormat="1" ht="20.25" customHeight="1"/>
    <row r="21722" s="686" customFormat="1" ht="20.25" customHeight="1"/>
    <row r="21723" s="686" customFormat="1" ht="20.25" customHeight="1"/>
    <row r="21724" s="686" customFormat="1" ht="20.25" customHeight="1"/>
    <row r="21725" s="686" customFormat="1" ht="20.25" customHeight="1"/>
    <row r="21726" s="686" customFormat="1" ht="20.25" customHeight="1"/>
    <row r="21727" s="686" customFormat="1" ht="20.25" customHeight="1"/>
    <row r="21728" s="686" customFormat="1" ht="20.25" customHeight="1"/>
    <row r="21729" s="686" customFormat="1" ht="20.25" customHeight="1"/>
    <row r="21730" s="686" customFormat="1" ht="20.25" customHeight="1"/>
    <row r="21731" s="686" customFormat="1" ht="20.25" customHeight="1"/>
    <row r="21732" s="686" customFormat="1" ht="20.25" customHeight="1"/>
    <row r="21733" s="686" customFormat="1" ht="20.25" customHeight="1"/>
    <row r="21734" s="686" customFormat="1" ht="20.25" customHeight="1"/>
    <row r="21735" s="686" customFormat="1" ht="20.25" customHeight="1"/>
    <row r="21736" s="686" customFormat="1" ht="20.25" customHeight="1"/>
    <row r="21737" s="686" customFormat="1" ht="20.25" customHeight="1"/>
    <row r="21738" s="686" customFormat="1" ht="20.25" customHeight="1"/>
    <row r="21739" s="686" customFormat="1" ht="20.25" customHeight="1"/>
    <row r="21740" s="686" customFormat="1" ht="20.25" customHeight="1"/>
    <row r="21741" s="686" customFormat="1" ht="20.25" customHeight="1"/>
    <row r="21742" s="686" customFormat="1" ht="20.25" customHeight="1"/>
    <row r="21743" s="686" customFormat="1" ht="20.25" customHeight="1"/>
    <row r="21744" s="686" customFormat="1" ht="20.25" customHeight="1"/>
    <row r="21745" s="686" customFormat="1" ht="20.25" customHeight="1"/>
    <row r="21746" s="686" customFormat="1" ht="20.25" customHeight="1"/>
    <row r="21747" s="686" customFormat="1" ht="20.25" customHeight="1"/>
    <row r="21748" s="686" customFormat="1" ht="20.25" customHeight="1"/>
    <row r="21749" s="686" customFormat="1" ht="20.25" customHeight="1"/>
    <row r="21750" s="686" customFormat="1" ht="20.25" customHeight="1"/>
    <row r="21751" s="686" customFormat="1" ht="20.25" customHeight="1"/>
    <row r="21752" s="686" customFormat="1" ht="20.25" customHeight="1"/>
    <row r="21753" s="686" customFormat="1" ht="20.25" customHeight="1"/>
    <row r="21754" s="686" customFormat="1" ht="20.25" customHeight="1"/>
    <row r="21755" s="686" customFormat="1" ht="20.25" customHeight="1"/>
    <row r="21756" s="686" customFormat="1" ht="20.25" customHeight="1"/>
    <row r="21757" s="686" customFormat="1" ht="20.25" customHeight="1"/>
    <row r="21758" s="686" customFormat="1" ht="20.25" customHeight="1"/>
    <row r="21759" s="686" customFormat="1" ht="20.25" customHeight="1"/>
    <row r="21760" s="686" customFormat="1" ht="20.25" customHeight="1"/>
    <row r="21761" s="686" customFormat="1" ht="20.25" customHeight="1"/>
    <row r="21762" s="686" customFormat="1" ht="20.25" customHeight="1"/>
    <row r="21763" s="686" customFormat="1" ht="20.25" customHeight="1"/>
    <row r="21764" s="686" customFormat="1" ht="20.25" customHeight="1"/>
    <row r="21765" s="686" customFormat="1" ht="20.25" customHeight="1"/>
    <row r="21766" s="686" customFormat="1" ht="20.25" customHeight="1"/>
    <row r="21767" s="686" customFormat="1" ht="20.25" customHeight="1"/>
    <row r="21768" s="686" customFormat="1" ht="20.25" customHeight="1"/>
    <row r="21769" s="686" customFormat="1" ht="20.25" customHeight="1"/>
    <row r="21770" s="686" customFormat="1" ht="20.25" customHeight="1"/>
    <row r="21771" s="686" customFormat="1" ht="20.25" customHeight="1"/>
    <row r="21772" s="686" customFormat="1" ht="20.25" customHeight="1"/>
    <row r="21773" s="686" customFormat="1" ht="20.25" customHeight="1"/>
    <row r="21774" s="686" customFormat="1" ht="20.25" customHeight="1"/>
    <row r="21775" s="686" customFormat="1" ht="20.25" customHeight="1"/>
    <row r="21776" s="686" customFormat="1" ht="20.25" customHeight="1"/>
    <row r="21777" s="686" customFormat="1" ht="20.25" customHeight="1"/>
    <row r="21778" s="686" customFormat="1" ht="20.25" customHeight="1"/>
    <row r="21779" s="686" customFormat="1" ht="20.25" customHeight="1"/>
    <row r="21780" s="686" customFormat="1" ht="20.25" customHeight="1"/>
    <row r="21781" s="686" customFormat="1" ht="20.25" customHeight="1"/>
    <row r="21782" s="686" customFormat="1" ht="20.25" customHeight="1"/>
    <row r="21783" s="686" customFormat="1" ht="20.25" customHeight="1"/>
    <row r="21784" s="686" customFormat="1" ht="20.25" customHeight="1"/>
    <row r="21785" s="686" customFormat="1" ht="20.25" customHeight="1"/>
    <row r="21786" s="686" customFormat="1" ht="20.25" customHeight="1"/>
    <row r="21787" s="686" customFormat="1" ht="20.25" customHeight="1"/>
    <row r="21788" s="686" customFormat="1" ht="20.25" customHeight="1"/>
    <row r="21789" s="686" customFormat="1" ht="20.25" customHeight="1"/>
    <row r="21790" s="686" customFormat="1" ht="20.25" customHeight="1"/>
    <row r="21791" s="686" customFormat="1" ht="20.25" customHeight="1"/>
    <row r="21792" s="686" customFormat="1" ht="20.25" customHeight="1"/>
    <row r="21793" s="686" customFormat="1" ht="20.25" customHeight="1"/>
    <row r="21794" s="686" customFormat="1" ht="20.25" customHeight="1"/>
    <row r="21795" s="686" customFormat="1" ht="20.25" customHeight="1"/>
    <row r="21796" s="686" customFormat="1" ht="20.25" customHeight="1"/>
    <row r="21797" s="686" customFormat="1" ht="20.25" customHeight="1"/>
    <row r="21798" s="686" customFormat="1" ht="20.25" customHeight="1"/>
    <row r="21799" s="686" customFormat="1" ht="20.25" customHeight="1"/>
    <row r="21800" s="686" customFormat="1" ht="20.25" customHeight="1"/>
    <row r="21801" s="686" customFormat="1" ht="20.25" customHeight="1"/>
    <row r="21802" s="686" customFormat="1" ht="20.25" customHeight="1"/>
    <row r="21803" s="686" customFormat="1" ht="20.25" customHeight="1"/>
    <row r="21804" s="686" customFormat="1" ht="20.25" customHeight="1"/>
    <row r="21805" s="686" customFormat="1" ht="20.25" customHeight="1"/>
    <row r="21806" s="686" customFormat="1" ht="20.25" customHeight="1"/>
    <row r="21807" s="686" customFormat="1" ht="20.25" customHeight="1"/>
    <row r="21808" s="686" customFormat="1" ht="20.25" customHeight="1"/>
    <row r="21809" s="686" customFormat="1" ht="20.25" customHeight="1"/>
    <row r="21810" s="686" customFormat="1" ht="20.25" customHeight="1"/>
    <row r="21811" s="686" customFormat="1" ht="20.25" customHeight="1"/>
    <row r="21812" s="686" customFormat="1" ht="20.25" customHeight="1"/>
    <row r="21813" s="686" customFormat="1" ht="20.25" customHeight="1"/>
    <row r="21814" s="686" customFormat="1" ht="20.25" customHeight="1"/>
    <row r="21815" s="686" customFormat="1" ht="20.25" customHeight="1"/>
    <row r="21816" s="686" customFormat="1" ht="20.25" customHeight="1"/>
    <row r="21817" s="686" customFormat="1" ht="20.25" customHeight="1"/>
    <row r="21818" s="686" customFormat="1" ht="20.25" customHeight="1"/>
    <row r="21819" s="686" customFormat="1" ht="20.25" customHeight="1"/>
    <row r="21820" s="686" customFormat="1" ht="20.25" customHeight="1"/>
    <row r="21821" s="686" customFormat="1" ht="20.25" customHeight="1"/>
    <row r="21822" s="686" customFormat="1" ht="20.25" customHeight="1"/>
    <row r="21823" s="686" customFormat="1" ht="20.25" customHeight="1"/>
    <row r="21824" s="686" customFormat="1" ht="20.25" customHeight="1"/>
    <row r="21825" s="686" customFormat="1" ht="20.25" customHeight="1"/>
    <row r="21826" s="686" customFormat="1" ht="20.25" customHeight="1"/>
    <row r="21827" s="686" customFormat="1" ht="20.25" customHeight="1"/>
    <row r="21828" s="686" customFormat="1" ht="20.25" customHeight="1"/>
    <row r="21829" s="686" customFormat="1" ht="20.25" customHeight="1"/>
    <row r="21830" s="686" customFormat="1" ht="20.25" customHeight="1"/>
    <row r="21831" s="686" customFormat="1" ht="20.25" customHeight="1"/>
    <row r="21832" s="686" customFormat="1" ht="20.25" customHeight="1"/>
    <row r="21833" s="686" customFormat="1" ht="20.25" customHeight="1"/>
    <row r="21834" s="686" customFormat="1" ht="20.25" customHeight="1"/>
    <row r="21835" s="686" customFormat="1" ht="20.25" customHeight="1"/>
    <row r="21836" s="686" customFormat="1" ht="20.25" customHeight="1"/>
    <row r="21837" s="686" customFormat="1" ht="20.25" customHeight="1"/>
    <row r="21838" s="686" customFormat="1" ht="20.25" customHeight="1"/>
    <row r="21839" s="686" customFormat="1" ht="20.25" customHeight="1"/>
    <row r="21840" s="686" customFormat="1" ht="20.25" customHeight="1"/>
    <row r="21841" s="686" customFormat="1" ht="20.25" customHeight="1"/>
    <row r="21842" s="686" customFormat="1" ht="20.25" customHeight="1"/>
    <row r="21843" s="686" customFormat="1" ht="20.25" customHeight="1"/>
    <row r="21844" s="686" customFormat="1" ht="20.25" customHeight="1"/>
    <row r="21845" s="686" customFormat="1" ht="20.25" customHeight="1"/>
    <row r="21846" s="686" customFormat="1" ht="20.25" customHeight="1"/>
    <row r="21847" s="686" customFormat="1" ht="20.25" customHeight="1"/>
    <row r="21848" s="686" customFormat="1" ht="20.25" customHeight="1"/>
    <row r="21849" s="686" customFormat="1" ht="20.25" customHeight="1"/>
    <row r="21850" s="686" customFormat="1" ht="20.25" customHeight="1"/>
    <row r="21851" s="686" customFormat="1" ht="20.25" customHeight="1"/>
    <row r="21852" s="686" customFormat="1" ht="20.25" customHeight="1"/>
    <row r="21853" s="686" customFormat="1" ht="20.25" customHeight="1"/>
    <row r="21854" s="686" customFormat="1" ht="20.25" customHeight="1"/>
    <row r="21855" s="686" customFormat="1" ht="20.25" customHeight="1"/>
    <row r="21856" s="686" customFormat="1" ht="20.25" customHeight="1"/>
    <row r="21857" s="686" customFormat="1" ht="20.25" customHeight="1"/>
    <row r="21858" s="686" customFormat="1" ht="20.25" customHeight="1"/>
    <row r="21859" s="686" customFormat="1" ht="20.25" customHeight="1"/>
    <row r="21860" s="686" customFormat="1" ht="20.25" customHeight="1"/>
    <row r="21861" s="686" customFormat="1" ht="20.25" customHeight="1"/>
    <row r="21862" s="686" customFormat="1" ht="20.25" customHeight="1"/>
    <row r="21863" s="686" customFormat="1" ht="20.25" customHeight="1"/>
    <row r="21864" s="686" customFormat="1" ht="20.25" customHeight="1"/>
    <row r="21865" s="686" customFormat="1" ht="20.25" customHeight="1"/>
    <row r="21866" s="686" customFormat="1" ht="20.25" customHeight="1"/>
    <row r="21867" s="686" customFormat="1" ht="20.25" customHeight="1"/>
    <row r="21868" s="686" customFormat="1" ht="20.25" customHeight="1"/>
    <row r="21869" s="686" customFormat="1" ht="20.25" customHeight="1"/>
    <row r="21870" s="686" customFormat="1" ht="20.25" customHeight="1"/>
    <row r="21871" s="686" customFormat="1" ht="20.25" customHeight="1"/>
    <row r="21872" s="686" customFormat="1" ht="20.25" customHeight="1"/>
    <row r="21873" s="686" customFormat="1" ht="20.25" customHeight="1"/>
    <row r="21874" s="686" customFormat="1" ht="20.25" customHeight="1"/>
    <row r="21875" s="686" customFormat="1" ht="20.25" customHeight="1"/>
    <row r="21876" s="686" customFormat="1" ht="20.25" customHeight="1"/>
    <row r="21877" s="686" customFormat="1" ht="20.25" customHeight="1"/>
    <row r="21878" s="686" customFormat="1" ht="20.25" customHeight="1"/>
    <row r="21879" s="686" customFormat="1" ht="20.25" customHeight="1"/>
    <row r="21880" s="686" customFormat="1" ht="20.25" customHeight="1"/>
    <row r="21881" s="686" customFormat="1" ht="20.25" customHeight="1"/>
    <row r="21882" s="686" customFormat="1" ht="20.25" customHeight="1"/>
    <row r="21883" s="686" customFormat="1" ht="20.25" customHeight="1"/>
    <row r="21884" s="686" customFormat="1" ht="20.25" customHeight="1"/>
    <row r="21885" s="686" customFormat="1" ht="20.25" customHeight="1"/>
    <row r="21886" s="686" customFormat="1" ht="20.25" customHeight="1"/>
    <row r="21887" s="686" customFormat="1" ht="20.25" customHeight="1"/>
    <row r="21888" s="686" customFormat="1" ht="20.25" customHeight="1"/>
    <row r="21889" s="686" customFormat="1" ht="20.25" customHeight="1"/>
    <row r="21890" s="686" customFormat="1" ht="20.25" customHeight="1"/>
    <row r="21891" s="686" customFormat="1" ht="20.25" customHeight="1"/>
    <row r="21892" s="686" customFormat="1" ht="20.25" customHeight="1"/>
    <row r="21893" s="686" customFormat="1" ht="20.25" customHeight="1"/>
    <row r="21894" s="686" customFormat="1" ht="20.25" customHeight="1"/>
    <row r="21895" s="686" customFormat="1" ht="20.25" customHeight="1"/>
    <row r="21896" s="686" customFormat="1" ht="20.25" customHeight="1"/>
    <row r="21897" s="686" customFormat="1" ht="20.25" customHeight="1"/>
    <row r="21898" s="686" customFormat="1" ht="20.25" customHeight="1"/>
    <row r="21899" s="686" customFormat="1" ht="20.25" customHeight="1"/>
    <row r="21900" s="686" customFormat="1" ht="20.25" customHeight="1"/>
    <row r="21901" s="686" customFormat="1" ht="20.25" customHeight="1"/>
    <row r="21902" s="686" customFormat="1" ht="20.25" customHeight="1"/>
    <row r="21903" s="686" customFormat="1" ht="20.25" customHeight="1"/>
    <row r="21904" s="686" customFormat="1" ht="20.25" customHeight="1"/>
    <row r="21905" s="686" customFormat="1" ht="20.25" customHeight="1"/>
    <row r="21906" s="686" customFormat="1" ht="20.25" customHeight="1"/>
    <row r="21907" s="686" customFormat="1" ht="20.25" customHeight="1"/>
    <row r="21908" s="686" customFormat="1" ht="20.25" customHeight="1"/>
    <row r="21909" s="686" customFormat="1" ht="20.25" customHeight="1"/>
    <row r="21910" s="686" customFormat="1" ht="20.25" customHeight="1"/>
    <row r="21911" s="686" customFormat="1" ht="20.25" customHeight="1"/>
    <row r="21912" s="686" customFormat="1" ht="20.25" customHeight="1"/>
    <row r="21913" s="686" customFormat="1" ht="20.25" customHeight="1"/>
    <row r="21914" s="686" customFormat="1" ht="20.25" customHeight="1"/>
    <row r="21915" s="686" customFormat="1" ht="20.25" customHeight="1"/>
    <row r="21916" s="686" customFormat="1" ht="20.25" customHeight="1"/>
    <row r="21917" s="686" customFormat="1" ht="20.25" customHeight="1"/>
    <row r="21918" s="686" customFormat="1" ht="20.25" customHeight="1"/>
    <row r="21919" s="686" customFormat="1" ht="20.25" customHeight="1"/>
    <row r="21920" s="686" customFormat="1" ht="20.25" customHeight="1"/>
    <row r="21921" s="686" customFormat="1" ht="20.25" customHeight="1"/>
    <row r="21922" s="686" customFormat="1" ht="20.25" customHeight="1"/>
    <row r="21923" s="686" customFormat="1" ht="20.25" customHeight="1"/>
    <row r="21924" s="686" customFormat="1" ht="20.25" customHeight="1"/>
    <row r="21925" s="686" customFormat="1" ht="20.25" customHeight="1"/>
    <row r="21926" s="686" customFormat="1" ht="20.25" customHeight="1"/>
    <row r="21927" s="686" customFormat="1" ht="20.25" customHeight="1"/>
    <row r="21928" s="686" customFormat="1" ht="20.25" customHeight="1"/>
    <row r="21929" s="686" customFormat="1" ht="20.25" customHeight="1"/>
    <row r="21930" s="686" customFormat="1" ht="20.25" customHeight="1"/>
    <row r="21931" s="686" customFormat="1" ht="20.25" customHeight="1"/>
    <row r="21932" s="686" customFormat="1" ht="20.25" customHeight="1"/>
    <row r="21933" s="686" customFormat="1" ht="20.25" customHeight="1"/>
    <row r="21934" s="686" customFormat="1" ht="20.25" customHeight="1"/>
    <row r="21935" s="686" customFormat="1" ht="20.25" customHeight="1"/>
    <row r="21936" s="686" customFormat="1" ht="20.25" customHeight="1"/>
    <row r="21937" s="686" customFormat="1" ht="20.25" customHeight="1"/>
    <row r="21938" s="686" customFormat="1" ht="20.25" customHeight="1"/>
    <row r="21939" s="686" customFormat="1" ht="20.25" customHeight="1"/>
    <row r="21940" s="686" customFormat="1" ht="20.25" customHeight="1"/>
    <row r="21941" s="686" customFormat="1" ht="20.25" customHeight="1"/>
    <row r="21942" s="686" customFormat="1" ht="20.25" customHeight="1"/>
    <row r="21943" s="686" customFormat="1" ht="20.25" customHeight="1"/>
    <row r="21944" s="686" customFormat="1" ht="20.25" customHeight="1"/>
    <row r="21945" s="686" customFormat="1" ht="20.25" customHeight="1"/>
    <row r="21946" s="686" customFormat="1" ht="20.25" customHeight="1"/>
    <row r="21947" s="686" customFormat="1" ht="20.25" customHeight="1"/>
    <row r="21948" s="686" customFormat="1" ht="20.25" customHeight="1"/>
    <row r="21949" s="686" customFormat="1" ht="20.25" customHeight="1"/>
    <row r="21950" s="686" customFormat="1" ht="20.25" customHeight="1"/>
    <row r="21951" s="686" customFormat="1" ht="20.25" customHeight="1"/>
    <row r="21952" s="686" customFormat="1" ht="20.25" customHeight="1"/>
    <row r="21953" s="686" customFormat="1" ht="20.25" customHeight="1"/>
    <row r="21954" s="686" customFormat="1" ht="20.25" customHeight="1"/>
    <row r="21955" s="686" customFormat="1" ht="20.25" customHeight="1"/>
    <row r="21956" s="686" customFormat="1" ht="20.25" customHeight="1"/>
    <row r="21957" s="686" customFormat="1" ht="20.25" customHeight="1"/>
    <row r="21958" s="686" customFormat="1" ht="20.25" customHeight="1"/>
    <row r="21959" s="686" customFormat="1" ht="20.25" customHeight="1"/>
    <row r="21960" s="686" customFormat="1" ht="20.25" customHeight="1"/>
    <row r="21961" s="686" customFormat="1" ht="20.25" customHeight="1"/>
    <row r="21962" s="686" customFormat="1" ht="20.25" customHeight="1"/>
    <row r="21963" s="686" customFormat="1" ht="20.25" customHeight="1"/>
    <row r="21964" s="686" customFormat="1" ht="20.25" customHeight="1"/>
    <row r="21965" s="686" customFormat="1" ht="20.25" customHeight="1"/>
    <row r="21966" s="686" customFormat="1" ht="20.25" customHeight="1"/>
    <row r="21967" s="686" customFormat="1" ht="20.25" customHeight="1"/>
    <row r="21968" s="686" customFormat="1" ht="20.25" customHeight="1"/>
    <row r="21969" s="686" customFormat="1" ht="20.25" customHeight="1"/>
    <row r="21970" s="686" customFormat="1" ht="20.25" customHeight="1"/>
    <row r="21971" s="686" customFormat="1" ht="20.25" customHeight="1"/>
    <row r="21972" s="686" customFormat="1" ht="20.25" customHeight="1"/>
    <row r="21973" s="686" customFormat="1" ht="20.25" customHeight="1"/>
    <row r="21974" s="686" customFormat="1" ht="20.25" customHeight="1"/>
    <row r="21975" s="686" customFormat="1" ht="20.25" customHeight="1"/>
    <row r="21976" s="686" customFormat="1" ht="20.25" customHeight="1"/>
    <row r="21977" s="686" customFormat="1" ht="20.25" customHeight="1"/>
    <row r="21978" s="686" customFormat="1" ht="20.25" customHeight="1"/>
    <row r="21979" s="686" customFormat="1" ht="20.25" customHeight="1"/>
    <row r="21980" s="686" customFormat="1" ht="20.25" customHeight="1"/>
    <row r="21981" s="686" customFormat="1" ht="20.25" customHeight="1"/>
    <row r="21982" s="686" customFormat="1" ht="20.25" customHeight="1"/>
    <row r="21983" s="686" customFormat="1" ht="20.25" customHeight="1"/>
    <row r="21984" s="686" customFormat="1" ht="20.25" customHeight="1"/>
    <row r="21985" s="686" customFormat="1" ht="20.25" customHeight="1"/>
    <row r="21986" s="686" customFormat="1" ht="20.25" customHeight="1"/>
    <row r="21987" s="686" customFormat="1" ht="20.25" customHeight="1"/>
    <row r="21988" s="686" customFormat="1" ht="20.25" customHeight="1"/>
    <row r="21989" s="686" customFormat="1" ht="20.25" customHeight="1"/>
    <row r="21990" s="686" customFormat="1" ht="20.25" customHeight="1"/>
    <row r="21991" s="686" customFormat="1" ht="20.25" customHeight="1"/>
    <row r="21992" s="686" customFormat="1" ht="20.25" customHeight="1"/>
    <row r="21993" s="686" customFormat="1" ht="20.25" customHeight="1"/>
    <row r="21994" s="686" customFormat="1" ht="20.25" customHeight="1"/>
    <row r="21995" s="686" customFormat="1" ht="20.25" customHeight="1"/>
    <row r="21996" s="686" customFormat="1" ht="20.25" customHeight="1"/>
    <row r="21997" s="686" customFormat="1" ht="20.25" customHeight="1"/>
    <row r="21998" s="686" customFormat="1" ht="20.25" customHeight="1"/>
    <row r="21999" s="686" customFormat="1" ht="20.25" customHeight="1"/>
    <row r="22000" s="686" customFormat="1" ht="20.25" customHeight="1"/>
    <row r="22001" s="686" customFormat="1" ht="20.25" customHeight="1"/>
    <row r="22002" s="686" customFormat="1" ht="20.25" customHeight="1"/>
    <row r="22003" s="686" customFormat="1" ht="20.25" customHeight="1"/>
    <row r="22004" s="686" customFormat="1" ht="20.25" customHeight="1"/>
    <row r="22005" s="686" customFormat="1" ht="20.25" customHeight="1"/>
    <row r="22006" s="686" customFormat="1" ht="20.25" customHeight="1"/>
    <row r="22007" s="686" customFormat="1" ht="20.25" customHeight="1"/>
    <row r="22008" s="686" customFormat="1" ht="20.25" customHeight="1"/>
    <row r="22009" s="686" customFormat="1" ht="20.25" customHeight="1"/>
    <row r="22010" s="686" customFormat="1" ht="20.25" customHeight="1"/>
    <row r="22011" s="686" customFormat="1" ht="20.25" customHeight="1"/>
    <row r="22012" s="686" customFormat="1" ht="20.25" customHeight="1"/>
    <row r="22013" s="686" customFormat="1" ht="20.25" customHeight="1"/>
    <row r="22014" s="686" customFormat="1" ht="20.25" customHeight="1"/>
    <row r="22015" s="686" customFormat="1" ht="20.25" customHeight="1"/>
    <row r="22016" s="686" customFormat="1" ht="20.25" customHeight="1"/>
    <row r="22017" s="686" customFormat="1" ht="20.25" customHeight="1"/>
    <row r="22018" s="686" customFormat="1" ht="20.25" customHeight="1"/>
    <row r="22019" s="686" customFormat="1" ht="20.25" customHeight="1"/>
    <row r="22020" s="686" customFormat="1" ht="20.25" customHeight="1"/>
    <row r="22021" s="686" customFormat="1" ht="20.25" customHeight="1"/>
    <row r="22022" s="686" customFormat="1" ht="20.25" customHeight="1"/>
    <row r="22023" s="686" customFormat="1" ht="20.25" customHeight="1"/>
    <row r="22024" s="686" customFormat="1" ht="20.25" customHeight="1"/>
    <row r="22025" s="686" customFormat="1" ht="20.25" customHeight="1"/>
    <row r="22026" s="686" customFormat="1" ht="20.25" customHeight="1"/>
    <row r="22027" s="686" customFormat="1" ht="20.25" customHeight="1"/>
    <row r="22028" s="686" customFormat="1" ht="20.25" customHeight="1"/>
    <row r="22029" s="686" customFormat="1" ht="20.25" customHeight="1"/>
    <row r="22030" s="686" customFormat="1" ht="20.25" customHeight="1"/>
    <row r="22031" s="686" customFormat="1" ht="20.25" customHeight="1"/>
    <row r="22032" s="686" customFormat="1" ht="20.25" customHeight="1"/>
    <row r="22033" s="686" customFormat="1" ht="20.25" customHeight="1"/>
    <row r="22034" s="686" customFormat="1" ht="20.25" customHeight="1"/>
    <row r="22035" s="686" customFormat="1" ht="20.25" customHeight="1"/>
    <row r="22036" s="686" customFormat="1" ht="20.25" customHeight="1"/>
    <row r="22037" s="686" customFormat="1" ht="20.25" customHeight="1"/>
    <row r="22038" s="686" customFormat="1" ht="20.25" customHeight="1"/>
    <row r="22039" s="686" customFormat="1" ht="20.25" customHeight="1"/>
    <row r="22040" s="686" customFormat="1" ht="20.25" customHeight="1"/>
    <row r="22041" s="686" customFormat="1" ht="20.25" customHeight="1"/>
    <row r="22042" s="686" customFormat="1" ht="20.25" customHeight="1"/>
    <row r="22043" s="686" customFormat="1" ht="20.25" customHeight="1"/>
    <row r="22044" s="686" customFormat="1" ht="20.25" customHeight="1"/>
    <row r="22045" s="686" customFormat="1" ht="20.25" customHeight="1"/>
    <row r="22046" s="686" customFormat="1" ht="20.25" customHeight="1"/>
    <row r="22047" s="686" customFormat="1" ht="20.25" customHeight="1"/>
    <row r="22048" s="686" customFormat="1" ht="20.25" customHeight="1"/>
    <row r="22049" s="686" customFormat="1" ht="20.25" customHeight="1"/>
    <row r="22050" s="686" customFormat="1" ht="20.25" customHeight="1"/>
    <row r="22051" s="686" customFormat="1" ht="20.25" customHeight="1"/>
    <row r="22052" s="686" customFormat="1" ht="20.25" customHeight="1"/>
    <row r="22053" s="686" customFormat="1" ht="20.25" customHeight="1"/>
    <row r="22054" s="686" customFormat="1" ht="20.25" customHeight="1"/>
    <row r="22055" s="686" customFormat="1" ht="20.25" customHeight="1"/>
    <row r="22056" s="686" customFormat="1" ht="20.25" customHeight="1"/>
    <row r="22057" s="686" customFormat="1" ht="20.25" customHeight="1"/>
    <row r="22058" s="686" customFormat="1" ht="20.25" customHeight="1"/>
    <row r="22059" s="686" customFormat="1" ht="20.25" customHeight="1"/>
    <row r="22060" s="686" customFormat="1" ht="20.25" customHeight="1"/>
    <row r="22061" s="686" customFormat="1" ht="20.25" customHeight="1"/>
    <row r="22062" s="686" customFormat="1" ht="20.25" customHeight="1"/>
    <row r="22063" s="686" customFormat="1" ht="20.25" customHeight="1"/>
    <row r="22064" s="686" customFormat="1" ht="20.25" customHeight="1"/>
    <row r="22065" s="686" customFormat="1" ht="20.25" customHeight="1"/>
    <row r="22066" s="686" customFormat="1" ht="20.25" customHeight="1"/>
    <row r="22067" s="686" customFormat="1" ht="20.25" customHeight="1"/>
    <row r="22068" s="686" customFormat="1" ht="20.25" customHeight="1"/>
    <row r="22069" s="686" customFormat="1" ht="20.25" customHeight="1"/>
    <row r="22070" s="686" customFormat="1" ht="20.25" customHeight="1"/>
    <row r="22071" s="686" customFormat="1" ht="20.25" customHeight="1"/>
    <row r="22072" s="686" customFormat="1" ht="20.25" customHeight="1"/>
    <row r="22073" s="686" customFormat="1" ht="20.25" customHeight="1"/>
    <row r="22074" s="686" customFormat="1" ht="20.25" customHeight="1"/>
    <row r="22075" s="686" customFormat="1" ht="20.25" customHeight="1"/>
    <row r="22076" s="686" customFormat="1" ht="20.25" customHeight="1"/>
    <row r="22077" s="686" customFormat="1" ht="20.25" customHeight="1"/>
    <row r="22078" s="686" customFormat="1" ht="20.25" customHeight="1"/>
    <row r="22079" s="686" customFormat="1" ht="20.25" customHeight="1"/>
    <row r="22080" s="686" customFormat="1" ht="20.25" customHeight="1"/>
    <row r="22081" s="686" customFormat="1" ht="20.25" customHeight="1"/>
    <row r="22082" s="686" customFormat="1" ht="20.25" customHeight="1"/>
    <row r="22083" s="686" customFormat="1" ht="20.25" customHeight="1"/>
    <row r="22084" s="686" customFormat="1" ht="20.25" customHeight="1"/>
    <row r="22085" s="686" customFormat="1" ht="20.25" customHeight="1"/>
    <row r="22086" s="686" customFormat="1" ht="20.25" customHeight="1"/>
    <row r="22087" s="686" customFormat="1" ht="20.25" customHeight="1"/>
    <row r="22088" s="686" customFormat="1" ht="20.25" customHeight="1"/>
    <row r="22089" s="686" customFormat="1" ht="20.25" customHeight="1"/>
    <row r="22090" s="686" customFormat="1" ht="20.25" customHeight="1"/>
    <row r="22091" s="686" customFormat="1" ht="20.25" customHeight="1"/>
    <row r="22092" s="686" customFormat="1" ht="20.25" customHeight="1"/>
    <row r="22093" s="686" customFormat="1" ht="20.25" customHeight="1"/>
    <row r="22094" s="686" customFormat="1" ht="20.25" customHeight="1"/>
    <row r="22095" s="686" customFormat="1" ht="20.25" customHeight="1"/>
    <row r="22096" s="686" customFormat="1" ht="20.25" customHeight="1"/>
    <row r="22097" s="686" customFormat="1" ht="20.25" customHeight="1"/>
    <row r="22098" s="686" customFormat="1" ht="20.25" customHeight="1"/>
    <row r="22099" s="686" customFormat="1" ht="20.25" customHeight="1"/>
    <row r="22100" s="686" customFormat="1" ht="20.25" customHeight="1"/>
    <row r="22101" s="686" customFormat="1" ht="20.25" customHeight="1"/>
    <row r="22102" s="686" customFormat="1" ht="20.25" customHeight="1"/>
    <row r="22103" s="686" customFormat="1" ht="20.25" customHeight="1"/>
    <row r="22104" s="686" customFormat="1" ht="20.25" customHeight="1"/>
    <row r="22105" s="686" customFormat="1" ht="20.25" customHeight="1"/>
    <row r="22106" s="686" customFormat="1" ht="20.25" customHeight="1"/>
    <row r="22107" s="686" customFormat="1" ht="20.25" customHeight="1"/>
    <row r="22108" s="686" customFormat="1" ht="20.25" customHeight="1"/>
    <row r="22109" s="686" customFormat="1" ht="20.25" customHeight="1"/>
    <row r="22110" s="686" customFormat="1" ht="20.25" customHeight="1"/>
    <row r="22111" s="686" customFormat="1" ht="20.25" customHeight="1"/>
    <row r="22112" s="686" customFormat="1" ht="20.25" customHeight="1"/>
    <row r="22113" s="686" customFormat="1" ht="20.25" customHeight="1"/>
    <row r="22114" s="686" customFormat="1" ht="20.25" customHeight="1"/>
    <row r="22115" s="686" customFormat="1" ht="20.25" customHeight="1"/>
    <row r="22116" s="686" customFormat="1" ht="20.25" customHeight="1"/>
    <row r="22117" s="686" customFormat="1" ht="20.25" customHeight="1"/>
    <row r="22118" s="686" customFormat="1" ht="20.25" customHeight="1"/>
    <row r="22119" s="686" customFormat="1" ht="20.25" customHeight="1"/>
    <row r="22120" s="686" customFormat="1" ht="20.25" customHeight="1"/>
    <row r="22121" s="686" customFormat="1" ht="20.25" customHeight="1"/>
    <row r="22122" s="686" customFormat="1" ht="20.25" customHeight="1"/>
    <row r="22123" s="686" customFormat="1" ht="20.25" customHeight="1"/>
    <row r="22124" s="686" customFormat="1" ht="20.25" customHeight="1"/>
    <row r="22125" s="686" customFormat="1" ht="20.25" customHeight="1"/>
    <row r="22126" s="686" customFormat="1" ht="20.25" customHeight="1"/>
    <row r="22127" s="686" customFormat="1" ht="20.25" customHeight="1"/>
    <row r="22128" s="686" customFormat="1" ht="20.25" customHeight="1"/>
    <row r="22129" s="686" customFormat="1" ht="20.25" customHeight="1"/>
    <row r="22130" s="686" customFormat="1" ht="20.25" customHeight="1"/>
    <row r="22131" s="686" customFormat="1" ht="20.25" customHeight="1"/>
    <row r="22132" s="686" customFormat="1" ht="20.25" customHeight="1"/>
    <row r="22133" s="686" customFormat="1" ht="20.25" customHeight="1"/>
    <row r="22134" s="686" customFormat="1" ht="20.25" customHeight="1"/>
    <row r="22135" s="686" customFormat="1" ht="20.25" customHeight="1"/>
    <row r="22136" s="686" customFormat="1" ht="20.25" customHeight="1"/>
    <row r="22137" s="686" customFormat="1" ht="20.25" customHeight="1"/>
    <row r="22138" s="686" customFormat="1" ht="20.25" customHeight="1"/>
    <row r="22139" s="686" customFormat="1" ht="20.25" customHeight="1"/>
    <row r="22140" s="686" customFormat="1" ht="20.25" customHeight="1"/>
    <row r="22141" s="686" customFormat="1" ht="20.25" customHeight="1"/>
    <row r="22142" s="686" customFormat="1" ht="20.25" customHeight="1"/>
    <row r="22143" s="686" customFormat="1" ht="20.25" customHeight="1"/>
    <row r="22144" s="686" customFormat="1" ht="20.25" customHeight="1"/>
    <row r="22145" s="686" customFormat="1" ht="20.25" customHeight="1"/>
    <row r="22146" s="686" customFormat="1" ht="20.25" customHeight="1"/>
    <row r="22147" s="686" customFormat="1" ht="20.25" customHeight="1"/>
    <row r="22148" s="686" customFormat="1" ht="20.25" customHeight="1"/>
    <row r="22149" s="686" customFormat="1" ht="20.25" customHeight="1"/>
    <row r="22150" s="686" customFormat="1" ht="20.25" customHeight="1"/>
    <row r="22151" s="686" customFormat="1" ht="20.25" customHeight="1"/>
    <row r="22152" s="686" customFormat="1" ht="20.25" customHeight="1"/>
    <row r="22153" s="686" customFormat="1" ht="20.25" customHeight="1"/>
    <row r="22154" s="686" customFormat="1" ht="20.25" customHeight="1"/>
    <row r="22155" s="686" customFormat="1" ht="20.25" customHeight="1"/>
    <row r="22156" s="686" customFormat="1" ht="20.25" customHeight="1"/>
    <row r="22157" s="686" customFormat="1" ht="20.25" customHeight="1"/>
    <row r="22158" s="686" customFormat="1" ht="20.25" customHeight="1"/>
    <row r="22159" s="686" customFormat="1" ht="20.25" customHeight="1"/>
    <row r="22160" s="686" customFormat="1" ht="20.25" customHeight="1"/>
    <row r="22161" s="686" customFormat="1" ht="20.25" customHeight="1"/>
    <row r="22162" s="686" customFormat="1" ht="20.25" customHeight="1"/>
    <row r="22163" s="686" customFormat="1" ht="20.25" customHeight="1"/>
    <row r="22164" s="686" customFormat="1" ht="20.25" customHeight="1"/>
    <row r="22165" s="686" customFormat="1" ht="20.25" customHeight="1"/>
    <row r="22166" s="686" customFormat="1" ht="20.25" customHeight="1"/>
    <row r="22167" s="686" customFormat="1" ht="20.25" customHeight="1"/>
    <row r="22168" s="686" customFormat="1" ht="20.25" customHeight="1"/>
    <row r="22169" s="686" customFormat="1" ht="20.25" customHeight="1"/>
    <row r="22170" s="686" customFormat="1" ht="20.25" customHeight="1"/>
    <row r="22171" s="686" customFormat="1" ht="20.25" customHeight="1"/>
    <row r="22172" s="686" customFormat="1" ht="20.25" customHeight="1"/>
    <row r="22173" s="686" customFormat="1" ht="20.25" customHeight="1"/>
    <row r="22174" s="686" customFormat="1" ht="20.25" customHeight="1"/>
    <row r="22175" s="686" customFormat="1" ht="20.25" customHeight="1"/>
    <row r="22176" s="686" customFormat="1" ht="20.25" customHeight="1"/>
    <row r="22177" s="686" customFormat="1" ht="20.25" customHeight="1"/>
    <row r="22178" s="686" customFormat="1" ht="20.25" customHeight="1"/>
    <row r="22179" s="686" customFormat="1" ht="20.25" customHeight="1"/>
    <row r="22180" s="686" customFormat="1" ht="20.25" customHeight="1"/>
    <row r="22181" s="686" customFormat="1" ht="20.25" customHeight="1"/>
    <row r="22182" s="686" customFormat="1" ht="20.25" customHeight="1"/>
    <row r="22183" s="686" customFormat="1" ht="20.25" customHeight="1"/>
    <row r="22184" s="686" customFormat="1" ht="20.25" customHeight="1"/>
    <row r="22185" s="686" customFormat="1" ht="20.25" customHeight="1"/>
    <row r="22186" s="686" customFormat="1" ht="20.25" customHeight="1"/>
    <row r="22187" s="686" customFormat="1" ht="20.25" customHeight="1"/>
    <row r="22188" s="686" customFormat="1" ht="20.25" customHeight="1"/>
    <row r="22189" s="686" customFormat="1" ht="20.25" customHeight="1"/>
    <row r="22190" s="686" customFormat="1" ht="20.25" customHeight="1"/>
    <row r="22191" s="686" customFormat="1" ht="20.25" customHeight="1"/>
    <row r="22192" s="686" customFormat="1" ht="20.25" customHeight="1"/>
    <row r="22193" s="686" customFormat="1" ht="20.25" customHeight="1"/>
    <row r="22194" s="686" customFormat="1" ht="20.25" customHeight="1"/>
    <row r="22195" s="686" customFormat="1" ht="20.25" customHeight="1"/>
    <row r="22196" s="686" customFormat="1" ht="20.25" customHeight="1"/>
    <row r="22197" s="686" customFormat="1" ht="20.25" customHeight="1"/>
    <row r="22198" s="686" customFormat="1" ht="20.25" customHeight="1"/>
    <row r="22199" s="686" customFormat="1" ht="20.25" customHeight="1"/>
    <row r="22200" s="686" customFormat="1" ht="20.25" customHeight="1"/>
    <row r="22201" s="686" customFormat="1" ht="20.25" customHeight="1"/>
    <row r="22202" s="686" customFormat="1" ht="20.25" customHeight="1"/>
    <row r="22203" s="686" customFormat="1" ht="20.25" customHeight="1"/>
    <row r="22204" s="686" customFormat="1" ht="20.25" customHeight="1"/>
    <row r="22205" s="686" customFormat="1" ht="20.25" customHeight="1"/>
    <row r="22206" s="686" customFormat="1" ht="20.25" customHeight="1"/>
    <row r="22207" s="686" customFormat="1" ht="20.25" customHeight="1"/>
    <row r="22208" s="686" customFormat="1" ht="20.25" customHeight="1"/>
    <row r="22209" s="686" customFormat="1" ht="20.25" customHeight="1"/>
    <row r="22210" s="686" customFormat="1" ht="20.25" customHeight="1"/>
    <row r="22211" s="686" customFormat="1" ht="20.25" customHeight="1"/>
    <row r="22212" s="686" customFormat="1" ht="20.25" customHeight="1"/>
    <row r="22213" s="686" customFormat="1" ht="20.25" customHeight="1"/>
    <row r="22214" s="686" customFormat="1" ht="20.25" customHeight="1"/>
    <row r="22215" s="686" customFormat="1" ht="20.25" customHeight="1"/>
    <row r="22216" s="686" customFormat="1" ht="20.25" customHeight="1"/>
    <row r="22217" s="686" customFormat="1" ht="20.25" customHeight="1"/>
    <row r="22218" s="686" customFormat="1" ht="20.25" customHeight="1"/>
    <row r="22219" s="686" customFormat="1" ht="20.25" customHeight="1"/>
    <row r="22220" s="686" customFormat="1" ht="20.25" customHeight="1"/>
    <row r="22221" s="686" customFormat="1" ht="20.25" customHeight="1"/>
    <row r="22222" s="686" customFormat="1" ht="20.25" customHeight="1"/>
    <row r="22223" s="686" customFormat="1" ht="20.25" customHeight="1"/>
    <row r="22224" s="686" customFormat="1" ht="20.25" customHeight="1"/>
    <row r="22225" s="686" customFormat="1" ht="20.25" customHeight="1"/>
    <row r="22226" s="686" customFormat="1" ht="20.25" customHeight="1"/>
    <row r="22227" s="686" customFormat="1" ht="20.25" customHeight="1"/>
    <row r="22228" s="686" customFormat="1" ht="20.25" customHeight="1"/>
    <row r="22229" s="686" customFormat="1" ht="20.25" customHeight="1"/>
    <row r="22230" s="686" customFormat="1" ht="20.25" customHeight="1"/>
    <row r="22231" s="686" customFormat="1" ht="20.25" customHeight="1"/>
    <row r="22232" s="686" customFormat="1" ht="20.25" customHeight="1"/>
    <row r="22233" s="686" customFormat="1" ht="20.25" customHeight="1"/>
    <row r="22234" s="686" customFormat="1" ht="20.25" customHeight="1"/>
    <row r="22235" s="686" customFormat="1" ht="20.25" customHeight="1"/>
    <row r="22236" s="686" customFormat="1" ht="20.25" customHeight="1"/>
    <row r="22237" s="686" customFormat="1" ht="20.25" customHeight="1"/>
    <row r="22238" s="686" customFormat="1" ht="20.25" customHeight="1"/>
    <row r="22239" s="686" customFormat="1" ht="20.25" customHeight="1"/>
    <row r="22240" s="686" customFormat="1" ht="20.25" customHeight="1"/>
    <row r="22241" s="686" customFormat="1" ht="20.25" customHeight="1"/>
    <row r="22242" s="686" customFormat="1" ht="20.25" customHeight="1"/>
    <row r="22243" s="686" customFormat="1" ht="20.25" customHeight="1"/>
    <row r="22244" s="686" customFormat="1" ht="20.25" customHeight="1"/>
    <row r="22245" s="686" customFormat="1" ht="20.25" customHeight="1"/>
    <row r="22246" s="686" customFormat="1" ht="20.25" customHeight="1"/>
    <row r="22247" s="686" customFormat="1" ht="20.25" customHeight="1"/>
    <row r="22248" s="686" customFormat="1" ht="20.25" customHeight="1"/>
    <row r="22249" s="686" customFormat="1" ht="20.25" customHeight="1"/>
    <row r="22250" s="686" customFormat="1" ht="20.25" customHeight="1"/>
    <row r="22251" s="686" customFormat="1" ht="20.25" customHeight="1"/>
    <row r="22252" s="686" customFormat="1" ht="20.25" customHeight="1"/>
    <row r="22253" s="686" customFormat="1" ht="20.25" customHeight="1"/>
    <row r="22254" s="686" customFormat="1" ht="20.25" customHeight="1"/>
    <row r="22255" s="686" customFormat="1" ht="20.25" customHeight="1"/>
    <row r="22256" s="686" customFormat="1" ht="20.25" customHeight="1"/>
    <row r="22257" s="686" customFormat="1" ht="20.25" customHeight="1"/>
    <row r="22258" s="686" customFormat="1" ht="20.25" customHeight="1"/>
    <row r="22259" s="686" customFormat="1" ht="20.25" customHeight="1"/>
    <row r="22260" s="686" customFormat="1" ht="20.25" customHeight="1"/>
    <row r="22261" s="686" customFormat="1" ht="20.25" customHeight="1"/>
    <row r="22262" s="686" customFormat="1" ht="20.25" customHeight="1"/>
    <row r="22263" s="686" customFormat="1" ht="20.25" customHeight="1"/>
    <row r="22264" s="686" customFormat="1" ht="20.25" customHeight="1"/>
    <row r="22265" s="686" customFormat="1" ht="20.25" customHeight="1"/>
    <row r="22266" s="686" customFormat="1" ht="20.25" customHeight="1"/>
    <row r="22267" s="686" customFormat="1" ht="20.25" customHeight="1"/>
    <row r="22268" s="686" customFormat="1" ht="20.25" customHeight="1"/>
    <row r="22269" s="686" customFormat="1" ht="20.25" customHeight="1"/>
    <row r="22270" s="686" customFormat="1" ht="20.25" customHeight="1"/>
    <row r="22271" s="686" customFormat="1" ht="20.25" customHeight="1"/>
    <row r="22272" s="686" customFormat="1" ht="20.25" customHeight="1"/>
    <row r="22273" s="686" customFormat="1" ht="20.25" customHeight="1"/>
    <row r="22274" s="686" customFormat="1" ht="20.25" customHeight="1"/>
    <row r="22275" s="686" customFormat="1" ht="20.25" customHeight="1"/>
    <row r="22276" s="686" customFormat="1" ht="20.25" customHeight="1"/>
    <row r="22277" s="686" customFormat="1" ht="20.25" customHeight="1"/>
    <row r="22278" s="686" customFormat="1" ht="20.25" customHeight="1"/>
    <row r="22279" s="686" customFormat="1" ht="20.25" customHeight="1"/>
    <row r="22280" s="686" customFormat="1" ht="20.25" customHeight="1"/>
    <row r="22281" s="686" customFormat="1" ht="20.25" customHeight="1"/>
    <row r="22282" s="686" customFormat="1" ht="20.25" customHeight="1"/>
    <row r="22283" s="686" customFormat="1" ht="20.25" customHeight="1"/>
    <row r="22284" s="686" customFormat="1" ht="20.25" customHeight="1"/>
    <row r="22285" s="686" customFormat="1" ht="20.25" customHeight="1"/>
    <row r="22286" s="686" customFormat="1" ht="20.25" customHeight="1"/>
    <row r="22287" s="686" customFormat="1" ht="20.25" customHeight="1"/>
    <row r="22288" s="686" customFormat="1" ht="20.25" customHeight="1"/>
    <row r="22289" s="686" customFormat="1" ht="20.25" customHeight="1"/>
    <row r="22290" s="686" customFormat="1" ht="20.25" customHeight="1"/>
    <row r="22291" s="686" customFormat="1" ht="20.25" customHeight="1"/>
    <row r="22292" s="686" customFormat="1" ht="20.25" customHeight="1"/>
    <row r="22293" s="686" customFormat="1" ht="20.25" customHeight="1"/>
    <row r="22294" s="686" customFormat="1" ht="20.25" customHeight="1"/>
    <row r="22295" s="686" customFormat="1" ht="20.25" customHeight="1"/>
    <row r="22296" s="686" customFormat="1" ht="20.25" customHeight="1"/>
    <row r="22297" s="686" customFormat="1" ht="20.25" customHeight="1"/>
    <row r="22298" s="686" customFormat="1" ht="20.25" customHeight="1"/>
    <row r="22299" s="686" customFormat="1" ht="20.25" customHeight="1"/>
    <row r="22300" s="686" customFormat="1" ht="20.25" customHeight="1"/>
    <row r="22301" s="686" customFormat="1" ht="20.25" customHeight="1"/>
    <row r="22302" s="686" customFormat="1" ht="20.25" customHeight="1"/>
    <row r="22303" s="686" customFormat="1" ht="20.25" customHeight="1"/>
    <row r="22304" s="686" customFormat="1" ht="20.25" customHeight="1"/>
    <row r="22305" s="686" customFormat="1" ht="20.25" customHeight="1"/>
    <row r="22306" s="686" customFormat="1" ht="20.25" customHeight="1"/>
    <row r="22307" s="686" customFormat="1" ht="20.25" customHeight="1"/>
    <row r="22308" s="686" customFormat="1" ht="20.25" customHeight="1"/>
    <row r="22309" s="686" customFormat="1" ht="20.25" customHeight="1"/>
    <row r="22310" s="686" customFormat="1" ht="20.25" customHeight="1"/>
    <row r="22311" s="686" customFormat="1" ht="20.25" customHeight="1"/>
    <row r="22312" s="686" customFormat="1" ht="20.25" customHeight="1"/>
    <row r="22313" s="686" customFormat="1" ht="20.25" customHeight="1"/>
    <row r="22314" s="686" customFormat="1" ht="20.25" customHeight="1"/>
    <row r="22315" s="686" customFormat="1" ht="20.25" customHeight="1"/>
    <row r="22316" s="686" customFormat="1" ht="20.25" customHeight="1"/>
    <row r="22317" s="686" customFormat="1" ht="20.25" customHeight="1"/>
    <row r="22318" s="686" customFormat="1" ht="20.25" customHeight="1"/>
    <row r="22319" s="686" customFormat="1" ht="20.25" customHeight="1"/>
    <row r="22320" s="686" customFormat="1" ht="20.25" customHeight="1"/>
    <row r="22321" s="686" customFormat="1" ht="20.25" customHeight="1"/>
    <row r="22322" s="686" customFormat="1" ht="20.25" customHeight="1"/>
    <row r="22323" s="686" customFormat="1" ht="20.25" customHeight="1"/>
    <row r="22324" s="686" customFormat="1" ht="20.25" customHeight="1"/>
    <row r="22325" s="686" customFormat="1" ht="20.25" customHeight="1"/>
    <row r="22326" s="686" customFormat="1" ht="20.25" customHeight="1"/>
    <row r="22327" s="686" customFormat="1" ht="20.25" customHeight="1"/>
    <row r="22328" s="686" customFormat="1" ht="20.25" customHeight="1"/>
    <row r="22329" s="686" customFormat="1" ht="20.25" customHeight="1"/>
    <row r="22330" s="686" customFormat="1" ht="20.25" customHeight="1"/>
    <row r="22331" s="686" customFormat="1" ht="20.25" customHeight="1"/>
    <row r="22332" s="686" customFormat="1" ht="20.25" customHeight="1"/>
    <row r="22333" s="686" customFormat="1" ht="20.25" customHeight="1"/>
    <row r="22334" s="686" customFormat="1" ht="20.25" customHeight="1"/>
    <row r="22335" s="686" customFormat="1" ht="20.25" customHeight="1"/>
    <row r="22336" s="686" customFormat="1" ht="20.25" customHeight="1"/>
    <row r="22337" s="686" customFormat="1" ht="20.25" customHeight="1"/>
    <row r="22338" s="686" customFormat="1" ht="20.25" customHeight="1"/>
    <row r="22339" s="686" customFormat="1" ht="20.25" customHeight="1"/>
    <row r="22340" s="686" customFormat="1" ht="20.25" customHeight="1"/>
    <row r="22341" s="686" customFormat="1" ht="20.25" customHeight="1"/>
    <row r="22342" s="686" customFormat="1" ht="20.25" customHeight="1"/>
    <row r="22343" s="686" customFormat="1" ht="20.25" customHeight="1"/>
    <row r="22344" s="686" customFormat="1" ht="20.25" customHeight="1"/>
    <row r="22345" s="686" customFormat="1" ht="20.25" customHeight="1"/>
    <row r="22346" s="686" customFormat="1" ht="20.25" customHeight="1"/>
    <row r="22347" s="686" customFormat="1" ht="20.25" customHeight="1"/>
    <row r="22348" s="686" customFormat="1" ht="20.25" customHeight="1"/>
    <row r="22349" s="686" customFormat="1" ht="20.25" customHeight="1"/>
    <row r="22350" s="686" customFormat="1" ht="20.25" customHeight="1"/>
    <row r="22351" s="686" customFormat="1" ht="20.25" customHeight="1"/>
    <row r="22352" s="686" customFormat="1" ht="20.25" customHeight="1"/>
    <row r="22353" s="686" customFormat="1" ht="20.25" customHeight="1"/>
    <row r="22354" s="686" customFormat="1" ht="20.25" customHeight="1"/>
    <row r="22355" s="686" customFormat="1" ht="20.25" customHeight="1"/>
    <row r="22356" s="686" customFormat="1" ht="20.25" customHeight="1"/>
    <row r="22357" s="686" customFormat="1" ht="20.25" customHeight="1"/>
    <row r="22358" s="686" customFormat="1" ht="20.25" customHeight="1"/>
    <row r="22359" s="686" customFormat="1" ht="20.25" customHeight="1"/>
    <row r="22360" s="686" customFormat="1" ht="20.25" customHeight="1"/>
    <row r="22361" s="686" customFormat="1" ht="20.25" customHeight="1"/>
    <row r="22362" s="686" customFormat="1" ht="20.25" customHeight="1"/>
    <row r="22363" s="686" customFormat="1" ht="20.25" customHeight="1"/>
    <row r="22364" s="686" customFormat="1" ht="20.25" customHeight="1"/>
    <row r="22365" s="686" customFormat="1" ht="20.25" customHeight="1"/>
    <row r="22366" s="686" customFormat="1" ht="20.25" customHeight="1"/>
    <row r="22367" s="686" customFormat="1" ht="20.25" customHeight="1"/>
    <row r="22368" s="686" customFormat="1" ht="20.25" customHeight="1"/>
    <row r="22369" s="686" customFormat="1" ht="20.25" customHeight="1"/>
    <row r="22370" s="686" customFormat="1" ht="20.25" customHeight="1"/>
    <row r="22371" s="686" customFormat="1" ht="20.25" customHeight="1"/>
    <row r="22372" s="686" customFormat="1" ht="20.25" customHeight="1"/>
    <row r="22373" s="686" customFormat="1" ht="20.25" customHeight="1"/>
    <row r="22374" s="686" customFormat="1" ht="20.25" customHeight="1"/>
    <row r="22375" s="686" customFormat="1" ht="20.25" customHeight="1"/>
    <row r="22376" s="686" customFormat="1" ht="20.25" customHeight="1"/>
    <row r="22377" s="686" customFormat="1" ht="20.25" customHeight="1"/>
    <row r="22378" s="686" customFormat="1" ht="20.25" customHeight="1"/>
    <row r="22379" s="686" customFormat="1" ht="20.25" customHeight="1"/>
    <row r="22380" s="686" customFormat="1" ht="20.25" customHeight="1"/>
    <row r="22381" s="686" customFormat="1" ht="20.25" customHeight="1"/>
    <row r="22382" s="686" customFormat="1" ht="20.25" customHeight="1"/>
    <row r="22383" s="686" customFormat="1" ht="20.25" customHeight="1"/>
    <row r="22384" s="686" customFormat="1" ht="20.25" customHeight="1"/>
    <row r="22385" s="686" customFormat="1" ht="20.25" customHeight="1"/>
    <row r="22386" s="686" customFormat="1" ht="20.25" customHeight="1"/>
    <row r="22387" s="686" customFormat="1" ht="20.25" customHeight="1"/>
    <row r="22388" s="686" customFormat="1" ht="20.25" customHeight="1"/>
    <row r="22389" s="686" customFormat="1" ht="20.25" customHeight="1"/>
    <row r="22390" s="686" customFormat="1" ht="20.25" customHeight="1"/>
    <row r="22391" s="686" customFormat="1" ht="20.25" customHeight="1"/>
    <row r="22392" s="686" customFormat="1" ht="20.25" customHeight="1"/>
    <row r="22393" s="686" customFormat="1" ht="20.25" customHeight="1"/>
    <row r="22394" s="686" customFormat="1" ht="20.25" customHeight="1"/>
    <row r="22395" s="686" customFormat="1" ht="20.25" customHeight="1"/>
    <row r="22396" s="686" customFormat="1" ht="20.25" customHeight="1"/>
    <row r="22397" s="686" customFormat="1" ht="20.25" customHeight="1"/>
    <row r="22398" s="686" customFormat="1" ht="20.25" customHeight="1"/>
    <row r="22399" s="686" customFormat="1" ht="20.25" customHeight="1"/>
    <row r="22400" s="686" customFormat="1" ht="20.25" customHeight="1"/>
    <row r="22401" s="686" customFormat="1" ht="20.25" customHeight="1"/>
    <row r="22402" s="686" customFormat="1" ht="20.25" customHeight="1"/>
    <row r="22403" s="686" customFormat="1" ht="20.25" customHeight="1"/>
    <row r="22404" s="686" customFormat="1" ht="20.25" customHeight="1"/>
    <row r="22405" s="686" customFormat="1" ht="20.25" customHeight="1"/>
    <row r="22406" s="686" customFormat="1" ht="20.25" customHeight="1"/>
    <row r="22407" s="686" customFormat="1" ht="20.25" customHeight="1"/>
    <row r="22408" s="686" customFormat="1" ht="20.25" customHeight="1"/>
    <row r="22409" s="686" customFormat="1" ht="20.25" customHeight="1"/>
    <row r="22410" s="686" customFormat="1" ht="20.25" customHeight="1"/>
    <row r="22411" s="686" customFormat="1" ht="20.25" customHeight="1"/>
    <row r="22412" s="686" customFormat="1" ht="20.25" customHeight="1"/>
    <row r="22413" s="686" customFormat="1" ht="20.25" customHeight="1"/>
    <row r="22414" s="686" customFormat="1" ht="20.25" customHeight="1"/>
    <row r="22415" s="686" customFormat="1" ht="20.25" customHeight="1"/>
    <row r="22416" s="686" customFormat="1" ht="20.25" customHeight="1"/>
    <row r="22417" s="686" customFormat="1" ht="20.25" customHeight="1"/>
    <row r="22418" s="686" customFormat="1" ht="20.25" customHeight="1"/>
    <row r="22419" s="686" customFormat="1" ht="20.25" customHeight="1"/>
    <row r="22420" s="686" customFormat="1" ht="20.25" customHeight="1"/>
    <row r="22421" s="686" customFormat="1" ht="20.25" customHeight="1"/>
    <row r="22422" s="686" customFormat="1" ht="20.25" customHeight="1"/>
    <row r="22423" s="686" customFormat="1" ht="20.25" customHeight="1"/>
    <row r="22424" s="686" customFormat="1" ht="20.25" customHeight="1"/>
    <row r="22425" s="686" customFormat="1" ht="20.25" customHeight="1"/>
    <row r="22426" s="686" customFormat="1" ht="20.25" customHeight="1"/>
    <row r="22427" s="686" customFormat="1" ht="20.25" customHeight="1"/>
    <row r="22428" s="686" customFormat="1" ht="20.25" customHeight="1"/>
    <row r="22429" s="686" customFormat="1" ht="20.25" customHeight="1"/>
    <row r="22430" s="686" customFormat="1" ht="20.25" customHeight="1"/>
    <row r="22431" s="686" customFormat="1" ht="20.25" customHeight="1"/>
    <row r="22432" s="686" customFormat="1" ht="20.25" customHeight="1"/>
    <row r="22433" s="686" customFormat="1" ht="20.25" customHeight="1"/>
    <row r="22434" s="686" customFormat="1" ht="20.25" customHeight="1"/>
    <row r="22435" s="686" customFormat="1" ht="20.25" customHeight="1"/>
    <row r="22436" s="686" customFormat="1" ht="20.25" customHeight="1"/>
    <row r="22437" s="686" customFormat="1" ht="20.25" customHeight="1"/>
    <row r="22438" s="686" customFormat="1" ht="20.25" customHeight="1"/>
    <row r="22439" s="686" customFormat="1" ht="20.25" customHeight="1"/>
    <row r="22440" s="686" customFormat="1" ht="20.25" customHeight="1"/>
    <row r="22441" s="686" customFormat="1" ht="20.25" customHeight="1"/>
    <row r="22442" s="686" customFormat="1" ht="20.25" customHeight="1"/>
    <row r="22443" s="686" customFormat="1" ht="20.25" customHeight="1"/>
    <row r="22444" s="686" customFormat="1" ht="20.25" customHeight="1"/>
    <row r="22445" s="686" customFormat="1" ht="20.25" customHeight="1"/>
    <row r="22446" s="686" customFormat="1" ht="20.25" customHeight="1"/>
    <row r="22447" s="686" customFormat="1" ht="20.25" customHeight="1"/>
    <row r="22448" s="686" customFormat="1" ht="20.25" customHeight="1"/>
    <row r="22449" s="686" customFormat="1" ht="20.25" customHeight="1"/>
    <row r="22450" s="686" customFormat="1" ht="20.25" customHeight="1"/>
    <row r="22451" s="686" customFormat="1" ht="20.25" customHeight="1"/>
    <row r="22452" s="686" customFormat="1" ht="20.25" customHeight="1"/>
    <row r="22453" s="686" customFormat="1" ht="20.25" customHeight="1"/>
    <row r="22454" s="686" customFormat="1" ht="20.25" customHeight="1"/>
    <row r="22455" s="686" customFormat="1" ht="20.25" customHeight="1"/>
    <row r="22456" s="686" customFormat="1" ht="20.25" customHeight="1"/>
    <row r="22457" s="686" customFormat="1" ht="20.25" customHeight="1"/>
    <row r="22458" s="686" customFormat="1" ht="20.25" customHeight="1"/>
    <row r="22459" s="686" customFormat="1" ht="20.25" customHeight="1"/>
    <row r="22460" s="686" customFormat="1" ht="20.25" customHeight="1"/>
    <row r="22461" s="686" customFormat="1" ht="20.25" customHeight="1"/>
    <row r="22462" s="686" customFormat="1" ht="20.25" customHeight="1"/>
    <row r="22463" s="686" customFormat="1" ht="20.25" customHeight="1"/>
    <row r="22464" s="686" customFormat="1" ht="20.25" customHeight="1"/>
    <row r="22465" s="686" customFormat="1" ht="20.25" customHeight="1"/>
    <row r="22466" s="686" customFormat="1" ht="20.25" customHeight="1"/>
    <row r="22467" s="686" customFormat="1" ht="20.25" customHeight="1"/>
    <row r="22468" s="686" customFormat="1" ht="20.25" customHeight="1"/>
    <row r="22469" s="686" customFormat="1" ht="20.25" customHeight="1"/>
    <row r="22470" s="686" customFormat="1" ht="20.25" customHeight="1"/>
    <row r="22471" s="686" customFormat="1" ht="20.25" customHeight="1"/>
    <row r="22472" s="686" customFormat="1" ht="20.25" customHeight="1"/>
    <row r="22473" s="686" customFormat="1" ht="20.25" customHeight="1"/>
    <row r="22474" s="686" customFormat="1" ht="20.25" customHeight="1"/>
    <row r="22475" s="686" customFormat="1" ht="20.25" customHeight="1"/>
    <row r="22476" s="686" customFormat="1" ht="20.25" customHeight="1"/>
    <row r="22477" s="686" customFormat="1" ht="20.25" customHeight="1"/>
    <row r="22478" s="686" customFormat="1" ht="20.25" customHeight="1"/>
    <row r="22479" s="686" customFormat="1" ht="20.25" customHeight="1"/>
    <row r="22480" s="686" customFormat="1" ht="20.25" customHeight="1"/>
    <row r="22481" s="686" customFormat="1" ht="20.25" customHeight="1"/>
    <row r="22482" s="686" customFormat="1" ht="20.25" customHeight="1"/>
    <row r="22483" s="686" customFormat="1" ht="20.25" customHeight="1"/>
    <row r="22484" s="686" customFormat="1" ht="20.25" customHeight="1"/>
    <row r="22485" s="686" customFormat="1" ht="20.25" customHeight="1"/>
    <row r="22486" s="686" customFormat="1" ht="20.25" customHeight="1"/>
    <row r="22487" s="686" customFormat="1" ht="20.25" customHeight="1"/>
    <row r="22488" s="686" customFormat="1" ht="20.25" customHeight="1"/>
    <row r="22489" s="686" customFormat="1" ht="20.25" customHeight="1"/>
    <row r="22490" s="686" customFormat="1" ht="20.25" customHeight="1"/>
    <row r="22491" s="686" customFormat="1" ht="20.25" customHeight="1"/>
    <row r="22492" s="686" customFormat="1" ht="20.25" customHeight="1"/>
    <row r="22493" s="686" customFormat="1" ht="20.25" customHeight="1"/>
    <row r="22494" s="686" customFormat="1" ht="20.25" customHeight="1"/>
    <row r="22495" s="686" customFormat="1" ht="20.25" customHeight="1"/>
    <row r="22496" s="686" customFormat="1" ht="20.25" customHeight="1"/>
    <row r="22497" s="686" customFormat="1" ht="20.25" customHeight="1"/>
    <row r="22498" s="686" customFormat="1" ht="20.25" customHeight="1"/>
    <row r="22499" s="686" customFormat="1" ht="20.25" customHeight="1"/>
    <row r="22500" s="686" customFormat="1" ht="20.25" customHeight="1"/>
    <row r="22501" s="686" customFormat="1" ht="20.25" customHeight="1"/>
    <row r="22502" s="686" customFormat="1" ht="20.25" customHeight="1"/>
    <row r="22503" s="686" customFormat="1" ht="20.25" customHeight="1"/>
    <row r="22504" s="686" customFormat="1" ht="20.25" customHeight="1"/>
    <row r="22505" s="686" customFormat="1" ht="20.25" customHeight="1"/>
    <row r="22506" s="686" customFormat="1" ht="20.25" customHeight="1"/>
    <row r="22507" s="686" customFormat="1" ht="20.25" customHeight="1"/>
    <row r="22508" s="686" customFormat="1" ht="20.25" customHeight="1"/>
    <row r="22509" s="686" customFormat="1" ht="20.25" customHeight="1"/>
    <row r="22510" s="686" customFormat="1" ht="20.25" customHeight="1"/>
    <row r="22511" s="686" customFormat="1" ht="20.25" customHeight="1"/>
    <row r="22512" s="686" customFormat="1" ht="20.25" customHeight="1"/>
    <row r="22513" s="686" customFormat="1" ht="20.25" customHeight="1"/>
    <row r="22514" s="686" customFormat="1" ht="20.25" customHeight="1"/>
    <row r="22515" s="686" customFormat="1" ht="20.25" customHeight="1"/>
    <row r="22516" s="686" customFormat="1" ht="20.25" customHeight="1"/>
    <row r="22517" s="686" customFormat="1" ht="20.25" customHeight="1"/>
    <row r="22518" s="686" customFormat="1" ht="20.25" customHeight="1"/>
    <row r="22519" s="686" customFormat="1" ht="20.25" customHeight="1"/>
    <row r="22520" s="686" customFormat="1" ht="20.25" customHeight="1"/>
    <row r="22521" s="686" customFormat="1" ht="20.25" customHeight="1"/>
    <row r="22522" s="686" customFormat="1" ht="20.25" customHeight="1"/>
    <row r="22523" s="686" customFormat="1" ht="20.25" customHeight="1"/>
    <row r="22524" s="686" customFormat="1" ht="20.25" customHeight="1"/>
    <row r="22525" s="686" customFormat="1" ht="20.25" customHeight="1"/>
    <row r="22526" s="686" customFormat="1" ht="20.25" customHeight="1"/>
    <row r="22527" s="686" customFormat="1" ht="20.25" customHeight="1"/>
    <row r="22528" s="686" customFormat="1" ht="20.25" customHeight="1"/>
    <row r="22529" s="686" customFormat="1" ht="20.25" customHeight="1"/>
    <row r="22530" s="686" customFormat="1" ht="20.25" customHeight="1"/>
    <row r="22531" s="686" customFormat="1" ht="20.25" customHeight="1"/>
    <row r="22532" s="686" customFormat="1" ht="20.25" customHeight="1"/>
    <row r="22533" s="686" customFormat="1" ht="20.25" customHeight="1"/>
    <row r="22534" s="686" customFormat="1" ht="20.25" customHeight="1"/>
    <row r="22535" s="686" customFormat="1" ht="20.25" customHeight="1"/>
    <row r="22536" s="686" customFormat="1" ht="20.25" customHeight="1"/>
    <row r="22537" s="686" customFormat="1" ht="20.25" customHeight="1"/>
    <row r="22538" s="686" customFormat="1" ht="20.25" customHeight="1"/>
    <row r="22539" s="686" customFormat="1" ht="20.25" customHeight="1"/>
    <row r="22540" s="686" customFormat="1" ht="20.25" customHeight="1"/>
    <row r="22541" s="686" customFormat="1" ht="20.25" customHeight="1"/>
    <row r="22542" s="686" customFormat="1" ht="20.25" customHeight="1"/>
    <row r="22543" s="686" customFormat="1" ht="20.25" customHeight="1"/>
    <row r="22544" s="686" customFormat="1" ht="20.25" customHeight="1"/>
    <row r="22545" s="686" customFormat="1" ht="20.25" customHeight="1"/>
    <row r="22546" s="686" customFormat="1" ht="20.25" customHeight="1"/>
    <row r="22547" s="686" customFormat="1" ht="20.25" customHeight="1"/>
    <row r="22548" s="686" customFormat="1" ht="20.25" customHeight="1"/>
    <row r="22549" s="686" customFormat="1" ht="20.25" customHeight="1"/>
    <row r="22550" s="686" customFormat="1" ht="20.25" customHeight="1"/>
    <row r="22551" s="686" customFormat="1" ht="20.25" customHeight="1"/>
    <row r="22552" s="686" customFormat="1" ht="20.25" customHeight="1"/>
    <row r="22553" s="686" customFormat="1" ht="20.25" customHeight="1"/>
    <row r="22554" s="686" customFormat="1" ht="20.25" customHeight="1"/>
    <row r="22555" s="686" customFormat="1" ht="20.25" customHeight="1"/>
    <row r="22556" s="686" customFormat="1" ht="20.25" customHeight="1"/>
    <row r="22557" s="686" customFormat="1" ht="20.25" customHeight="1"/>
    <row r="22558" s="686" customFormat="1" ht="20.25" customHeight="1"/>
    <row r="22559" s="686" customFormat="1" ht="20.25" customHeight="1"/>
    <row r="22560" s="686" customFormat="1" ht="20.25" customHeight="1"/>
    <row r="22561" s="686" customFormat="1" ht="20.25" customHeight="1"/>
    <row r="22562" s="686" customFormat="1" ht="20.25" customHeight="1"/>
    <row r="22563" s="686" customFormat="1" ht="20.25" customHeight="1"/>
    <row r="22564" s="686" customFormat="1" ht="20.25" customHeight="1"/>
    <row r="22565" s="686" customFormat="1" ht="20.25" customHeight="1"/>
    <row r="22566" s="686" customFormat="1" ht="20.25" customHeight="1"/>
    <row r="22567" s="686" customFormat="1" ht="20.25" customHeight="1"/>
    <row r="22568" s="686" customFormat="1" ht="20.25" customHeight="1"/>
    <row r="22569" s="686" customFormat="1" ht="20.25" customHeight="1"/>
    <row r="22570" s="686" customFormat="1" ht="20.25" customHeight="1"/>
    <row r="22571" s="686" customFormat="1" ht="20.25" customHeight="1"/>
    <row r="22572" s="686" customFormat="1" ht="20.25" customHeight="1"/>
    <row r="22573" s="686" customFormat="1" ht="20.25" customHeight="1"/>
    <row r="22574" s="686" customFormat="1" ht="20.25" customHeight="1"/>
    <row r="22575" s="686" customFormat="1" ht="20.25" customHeight="1"/>
    <row r="22576" s="686" customFormat="1" ht="20.25" customHeight="1"/>
    <row r="22577" s="686" customFormat="1" ht="20.25" customHeight="1"/>
    <row r="22578" s="686" customFormat="1" ht="20.25" customHeight="1"/>
    <row r="22579" s="686" customFormat="1" ht="20.25" customHeight="1"/>
    <row r="22580" s="686" customFormat="1" ht="20.25" customHeight="1"/>
    <row r="22581" s="686" customFormat="1" ht="20.25" customHeight="1"/>
    <row r="22582" s="686" customFormat="1" ht="20.25" customHeight="1"/>
    <row r="22583" s="686" customFormat="1" ht="20.25" customHeight="1"/>
    <row r="22584" s="686" customFormat="1" ht="20.25" customHeight="1"/>
    <row r="22585" s="686" customFormat="1" ht="20.25" customHeight="1"/>
    <row r="22586" s="686" customFormat="1" ht="20.25" customHeight="1"/>
    <row r="22587" s="686" customFormat="1" ht="20.25" customHeight="1"/>
    <row r="22588" s="686" customFormat="1" ht="20.25" customHeight="1"/>
    <row r="22589" s="686" customFormat="1" ht="20.25" customHeight="1"/>
    <row r="22590" s="686" customFormat="1" ht="20.25" customHeight="1"/>
    <row r="22591" s="686" customFormat="1" ht="20.25" customHeight="1"/>
    <row r="22592" s="686" customFormat="1" ht="20.25" customHeight="1"/>
    <row r="22593" s="686" customFormat="1" ht="20.25" customHeight="1"/>
    <row r="22594" s="686" customFormat="1" ht="20.25" customHeight="1"/>
    <row r="22595" s="686" customFormat="1" ht="20.25" customHeight="1"/>
    <row r="22596" s="686" customFormat="1" ht="20.25" customHeight="1"/>
    <row r="22597" s="686" customFormat="1" ht="20.25" customHeight="1"/>
    <row r="22598" s="686" customFormat="1" ht="20.25" customHeight="1"/>
    <row r="22599" s="686" customFormat="1" ht="20.25" customHeight="1"/>
    <row r="22600" s="686" customFormat="1" ht="20.25" customHeight="1"/>
    <row r="22601" s="686" customFormat="1" ht="20.25" customHeight="1"/>
    <row r="22602" s="686" customFormat="1" ht="20.25" customHeight="1"/>
    <row r="22603" s="686" customFormat="1" ht="20.25" customHeight="1"/>
    <row r="22604" s="686" customFormat="1" ht="20.25" customHeight="1"/>
    <row r="22605" s="686" customFormat="1" ht="20.25" customHeight="1"/>
    <row r="22606" s="686" customFormat="1" ht="20.25" customHeight="1"/>
    <row r="22607" s="686" customFormat="1" ht="20.25" customHeight="1"/>
    <row r="22608" s="686" customFormat="1" ht="20.25" customHeight="1"/>
    <row r="22609" s="686" customFormat="1" ht="20.25" customHeight="1"/>
    <row r="22610" s="686" customFormat="1" ht="20.25" customHeight="1"/>
    <row r="22611" s="686" customFormat="1" ht="20.25" customHeight="1"/>
    <row r="22612" s="686" customFormat="1" ht="20.25" customHeight="1"/>
    <row r="22613" s="686" customFormat="1" ht="20.25" customHeight="1"/>
    <row r="22614" s="686" customFormat="1" ht="20.25" customHeight="1"/>
    <row r="22615" s="686" customFormat="1" ht="20.25" customHeight="1"/>
    <row r="22616" s="686" customFormat="1" ht="20.25" customHeight="1"/>
    <row r="22617" s="686" customFormat="1" ht="20.25" customHeight="1"/>
    <row r="22618" s="686" customFormat="1" ht="20.25" customHeight="1"/>
    <row r="22619" s="686" customFormat="1" ht="20.25" customHeight="1"/>
    <row r="22620" s="686" customFormat="1" ht="20.25" customHeight="1"/>
    <row r="22621" s="686" customFormat="1" ht="20.25" customHeight="1"/>
    <row r="22622" s="686" customFormat="1" ht="20.25" customHeight="1"/>
    <row r="22623" s="686" customFormat="1" ht="20.25" customHeight="1"/>
    <row r="22624" s="686" customFormat="1" ht="20.25" customHeight="1"/>
    <row r="22625" s="686" customFormat="1" ht="20.25" customHeight="1"/>
    <row r="22626" s="686" customFormat="1" ht="20.25" customHeight="1"/>
    <row r="22627" s="686" customFormat="1" ht="20.25" customHeight="1"/>
    <row r="22628" s="686" customFormat="1" ht="20.25" customHeight="1"/>
    <row r="22629" s="686" customFormat="1" ht="20.25" customHeight="1"/>
    <row r="22630" s="686" customFormat="1" ht="20.25" customHeight="1"/>
    <row r="22631" s="686" customFormat="1" ht="20.25" customHeight="1"/>
    <row r="22632" s="686" customFormat="1" ht="20.25" customHeight="1"/>
    <row r="22633" s="686" customFormat="1" ht="20.25" customHeight="1"/>
    <row r="22634" s="686" customFormat="1" ht="20.25" customHeight="1"/>
    <row r="22635" s="686" customFormat="1" ht="20.25" customHeight="1"/>
    <row r="22636" s="686" customFormat="1" ht="20.25" customHeight="1"/>
    <row r="22637" s="686" customFormat="1" ht="20.25" customHeight="1"/>
    <row r="22638" s="686" customFormat="1" ht="20.25" customHeight="1"/>
    <row r="22639" s="686" customFormat="1" ht="20.25" customHeight="1"/>
    <row r="22640" s="686" customFormat="1" ht="20.25" customHeight="1"/>
    <row r="22641" s="686" customFormat="1" ht="20.25" customHeight="1"/>
    <row r="22642" s="686" customFormat="1" ht="20.25" customHeight="1"/>
    <row r="22643" s="686" customFormat="1" ht="20.25" customHeight="1"/>
    <row r="22644" s="686" customFormat="1" ht="20.25" customHeight="1"/>
    <row r="22645" s="686" customFormat="1" ht="20.25" customHeight="1"/>
    <row r="22646" s="686" customFormat="1" ht="20.25" customHeight="1"/>
    <row r="22647" s="686" customFormat="1" ht="20.25" customHeight="1"/>
    <row r="22648" s="686" customFormat="1" ht="20.25" customHeight="1"/>
    <row r="22649" s="686" customFormat="1" ht="20.25" customHeight="1"/>
    <row r="22650" s="686" customFormat="1" ht="20.25" customHeight="1"/>
    <row r="22651" s="686" customFormat="1" ht="20.25" customHeight="1"/>
    <row r="22652" s="686" customFormat="1" ht="20.25" customHeight="1"/>
    <row r="22653" s="686" customFormat="1" ht="20.25" customHeight="1"/>
    <row r="22654" s="686" customFormat="1" ht="20.25" customHeight="1"/>
    <row r="22655" s="686" customFormat="1" ht="20.25" customHeight="1"/>
    <row r="22656" s="686" customFormat="1" ht="20.25" customHeight="1"/>
    <row r="22657" s="686" customFormat="1" ht="20.25" customHeight="1"/>
    <row r="22658" s="686" customFormat="1" ht="20.25" customHeight="1"/>
    <row r="22659" s="686" customFormat="1" ht="20.25" customHeight="1"/>
    <row r="22660" s="686" customFormat="1" ht="20.25" customHeight="1"/>
    <row r="22661" s="686" customFormat="1" ht="20.25" customHeight="1"/>
    <row r="22662" s="686" customFormat="1" ht="20.25" customHeight="1"/>
    <row r="22663" s="686" customFormat="1" ht="20.25" customHeight="1"/>
    <row r="22664" s="686" customFormat="1" ht="20.25" customHeight="1"/>
    <row r="22665" s="686" customFormat="1" ht="20.25" customHeight="1"/>
    <row r="22666" s="686" customFormat="1" ht="20.25" customHeight="1"/>
    <row r="22667" s="686" customFormat="1" ht="20.25" customHeight="1"/>
    <row r="22668" s="686" customFormat="1" ht="20.25" customHeight="1"/>
    <row r="22669" s="686" customFormat="1" ht="20.25" customHeight="1"/>
    <row r="22670" s="686" customFormat="1" ht="20.25" customHeight="1"/>
    <row r="22671" s="686" customFormat="1" ht="20.25" customHeight="1"/>
    <row r="22672" s="686" customFormat="1" ht="20.25" customHeight="1"/>
    <row r="22673" s="686" customFormat="1" ht="20.25" customHeight="1"/>
    <row r="22674" s="686" customFormat="1" ht="20.25" customHeight="1"/>
    <row r="22675" s="686" customFormat="1" ht="20.25" customHeight="1"/>
    <row r="22676" s="686" customFormat="1" ht="20.25" customHeight="1"/>
    <row r="22677" s="686" customFormat="1" ht="20.25" customHeight="1"/>
    <row r="22678" s="686" customFormat="1" ht="20.25" customHeight="1"/>
    <row r="22679" s="686" customFormat="1" ht="20.25" customHeight="1"/>
    <row r="22680" s="686" customFormat="1" ht="20.25" customHeight="1"/>
    <row r="22681" s="686" customFormat="1" ht="20.25" customHeight="1"/>
    <row r="22682" s="686" customFormat="1" ht="20.25" customHeight="1"/>
    <row r="22683" s="686" customFormat="1" ht="20.25" customHeight="1"/>
    <row r="22684" s="686" customFormat="1" ht="20.25" customHeight="1"/>
    <row r="22685" s="686" customFormat="1" ht="20.25" customHeight="1"/>
    <row r="22686" s="686" customFormat="1" ht="20.25" customHeight="1"/>
    <row r="22687" s="686" customFormat="1" ht="20.25" customHeight="1"/>
    <row r="22688" s="686" customFormat="1" ht="20.25" customHeight="1"/>
    <row r="22689" s="686" customFormat="1" ht="20.25" customHeight="1"/>
    <row r="22690" s="686" customFormat="1" ht="20.25" customHeight="1"/>
    <row r="22691" s="686" customFormat="1" ht="20.25" customHeight="1"/>
    <row r="22692" s="686" customFormat="1" ht="20.25" customHeight="1"/>
    <row r="22693" s="686" customFormat="1" ht="20.25" customHeight="1"/>
    <row r="22694" s="686" customFormat="1" ht="20.25" customHeight="1"/>
    <row r="22695" s="686" customFormat="1" ht="20.25" customHeight="1"/>
    <row r="22696" s="686" customFormat="1" ht="20.25" customHeight="1"/>
    <row r="22697" s="686" customFormat="1" ht="20.25" customHeight="1"/>
    <row r="22698" s="686" customFormat="1" ht="20.25" customHeight="1"/>
    <row r="22699" s="686" customFormat="1" ht="20.25" customHeight="1"/>
    <row r="22700" s="686" customFormat="1" ht="20.25" customHeight="1"/>
    <row r="22701" s="686" customFormat="1" ht="20.25" customHeight="1"/>
    <row r="22702" s="686" customFormat="1" ht="20.25" customHeight="1"/>
    <row r="22703" s="686" customFormat="1" ht="20.25" customHeight="1"/>
    <row r="22704" s="686" customFormat="1" ht="20.25" customHeight="1"/>
    <row r="22705" s="686" customFormat="1" ht="20.25" customHeight="1"/>
    <row r="22706" s="686" customFormat="1" ht="20.25" customHeight="1"/>
    <row r="22707" s="686" customFormat="1" ht="20.25" customHeight="1"/>
    <row r="22708" s="686" customFormat="1" ht="20.25" customHeight="1"/>
    <row r="22709" s="686" customFormat="1" ht="20.25" customHeight="1"/>
    <row r="22710" s="686" customFormat="1" ht="20.25" customHeight="1"/>
    <row r="22711" s="686" customFormat="1" ht="20.25" customHeight="1"/>
    <row r="22712" s="686" customFormat="1" ht="20.25" customHeight="1"/>
    <row r="22713" s="686" customFormat="1" ht="20.25" customHeight="1"/>
    <row r="22714" s="686" customFormat="1" ht="20.25" customHeight="1"/>
    <row r="22715" s="686" customFormat="1" ht="20.25" customHeight="1"/>
    <row r="22716" s="686" customFormat="1" ht="20.25" customHeight="1"/>
    <row r="22717" s="686" customFormat="1" ht="20.25" customHeight="1"/>
    <row r="22718" s="686" customFormat="1" ht="20.25" customHeight="1"/>
    <row r="22719" s="686" customFormat="1" ht="20.25" customHeight="1"/>
    <row r="22720" s="686" customFormat="1" ht="20.25" customHeight="1"/>
    <row r="22721" s="686" customFormat="1" ht="20.25" customHeight="1"/>
    <row r="22722" s="686" customFormat="1" ht="20.25" customHeight="1"/>
    <row r="22723" s="686" customFormat="1" ht="20.25" customHeight="1"/>
    <row r="22724" s="686" customFormat="1" ht="20.25" customHeight="1"/>
    <row r="22725" s="686" customFormat="1" ht="20.25" customHeight="1"/>
    <row r="22726" s="686" customFormat="1" ht="20.25" customHeight="1"/>
    <row r="22727" s="686" customFormat="1" ht="20.25" customHeight="1"/>
    <row r="22728" s="686" customFormat="1" ht="20.25" customHeight="1"/>
    <row r="22729" s="686" customFormat="1" ht="20.25" customHeight="1"/>
    <row r="22730" s="686" customFormat="1" ht="20.25" customHeight="1"/>
    <row r="22731" s="686" customFormat="1" ht="20.25" customHeight="1"/>
    <row r="22732" s="686" customFormat="1" ht="20.25" customHeight="1"/>
    <row r="22733" s="686" customFormat="1" ht="20.25" customHeight="1"/>
    <row r="22734" s="686" customFormat="1" ht="20.25" customHeight="1"/>
    <row r="22735" s="686" customFormat="1" ht="20.25" customHeight="1"/>
    <row r="22736" s="686" customFormat="1" ht="20.25" customHeight="1"/>
    <row r="22737" s="686" customFormat="1" ht="20.25" customHeight="1"/>
    <row r="22738" s="686" customFormat="1" ht="20.25" customHeight="1"/>
    <row r="22739" s="686" customFormat="1" ht="20.25" customHeight="1"/>
    <row r="22740" s="686" customFormat="1" ht="20.25" customHeight="1"/>
    <row r="22741" s="686" customFormat="1" ht="20.25" customHeight="1"/>
    <row r="22742" s="686" customFormat="1" ht="20.25" customHeight="1"/>
    <row r="22743" s="686" customFormat="1" ht="20.25" customHeight="1"/>
    <row r="22744" s="686" customFormat="1" ht="20.25" customHeight="1"/>
    <row r="22745" s="686" customFormat="1" ht="20.25" customHeight="1"/>
    <row r="22746" s="686" customFormat="1" ht="20.25" customHeight="1"/>
    <row r="22747" s="686" customFormat="1" ht="20.25" customHeight="1"/>
    <row r="22748" s="686" customFormat="1" ht="20.25" customHeight="1"/>
    <row r="22749" s="686" customFormat="1" ht="20.25" customHeight="1"/>
    <row r="22750" s="686" customFormat="1" ht="20.25" customHeight="1"/>
    <row r="22751" s="686" customFormat="1" ht="20.25" customHeight="1"/>
    <row r="22752" s="686" customFormat="1" ht="20.25" customHeight="1"/>
    <row r="22753" s="686" customFormat="1" ht="20.25" customHeight="1"/>
    <row r="22754" s="686" customFormat="1" ht="20.25" customHeight="1"/>
    <row r="22755" s="686" customFormat="1" ht="20.25" customHeight="1"/>
    <row r="22756" s="686" customFormat="1" ht="20.25" customHeight="1"/>
    <row r="22757" s="686" customFormat="1" ht="20.25" customHeight="1"/>
    <row r="22758" s="686" customFormat="1" ht="20.25" customHeight="1"/>
    <row r="22759" s="686" customFormat="1" ht="20.25" customHeight="1"/>
    <row r="22760" s="686" customFormat="1" ht="20.25" customHeight="1"/>
    <row r="22761" s="686" customFormat="1" ht="20.25" customHeight="1"/>
    <row r="22762" s="686" customFormat="1" ht="20.25" customHeight="1"/>
    <row r="22763" s="686" customFormat="1" ht="20.25" customHeight="1"/>
    <row r="22764" s="686" customFormat="1" ht="20.25" customHeight="1"/>
    <row r="22765" s="686" customFormat="1" ht="20.25" customHeight="1"/>
    <row r="22766" s="686" customFormat="1" ht="20.25" customHeight="1"/>
    <row r="22767" s="686" customFormat="1" ht="20.25" customHeight="1"/>
    <row r="22768" s="686" customFormat="1" ht="20.25" customHeight="1"/>
    <row r="22769" s="686" customFormat="1" ht="20.25" customHeight="1"/>
    <row r="22770" s="686" customFormat="1" ht="20.25" customHeight="1"/>
    <row r="22771" s="686" customFormat="1" ht="20.25" customHeight="1"/>
    <row r="22772" s="686" customFormat="1" ht="20.25" customHeight="1"/>
    <row r="22773" s="686" customFormat="1" ht="20.25" customHeight="1"/>
    <row r="22774" s="686" customFormat="1" ht="20.25" customHeight="1"/>
    <row r="22775" s="686" customFormat="1" ht="20.25" customHeight="1"/>
    <row r="22776" s="686" customFormat="1" ht="20.25" customHeight="1"/>
    <row r="22777" s="686" customFormat="1" ht="20.25" customHeight="1"/>
    <row r="22778" s="686" customFormat="1" ht="20.25" customHeight="1"/>
    <row r="22779" s="686" customFormat="1" ht="20.25" customHeight="1"/>
    <row r="22780" s="686" customFormat="1" ht="20.25" customHeight="1"/>
    <row r="22781" s="686" customFormat="1" ht="20.25" customHeight="1"/>
    <row r="22782" s="686" customFormat="1" ht="20.25" customHeight="1"/>
    <row r="22783" s="686" customFormat="1" ht="20.25" customHeight="1"/>
    <row r="22784" s="686" customFormat="1" ht="20.25" customHeight="1"/>
    <row r="22785" s="686" customFormat="1" ht="20.25" customHeight="1"/>
    <row r="22786" s="686" customFormat="1" ht="20.25" customHeight="1"/>
    <row r="22787" s="686" customFormat="1" ht="20.25" customHeight="1"/>
    <row r="22788" s="686" customFormat="1" ht="20.25" customHeight="1"/>
    <row r="22789" s="686" customFormat="1" ht="20.25" customHeight="1"/>
    <row r="22790" s="686" customFormat="1" ht="20.25" customHeight="1"/>
    <row r="22791" s="686" customFormat="1" ht="20.25" customHeight="1"/>
    <row r="22792" s="686" customFormat="1" ht="20.25" customHeight="1"/>
    <row r="22793" s="686" customFormat="1" ht="20.25" customHeight="1"/>
    <row r="22794" s="686" customFormat="1" ht="20.25" customHeight="1"/>
    <row r="22795" s="686" customFormat="1" ht="20.25" customHeight="1"/>
    <row r="22796" s="686" customFormat="1" ht="20.25" customHeight="1"/>
    <row r="22797" s="686" customFormat="1" ht="20.25" customHeight="1"/>
    <row r="22798" s="686" customFormat="1" ht="20.25" customHeight="1"/>
    <row r="22799" s="686" customFormat="1" ht="20.25" customHeight="1"/>
    <row r="22800" s="686" customFormat="1" ht="20.25" customHeight="1"/>
    <row r="22801" s="686" customFormat="1" ht="20.25" customHeight="1"/>
    <row r="22802" s="686" customFormat="1" ht="20.25" customHeight="1"/>
    <row r="22803" s="686" customFormat="1" ht="20.25" customHeight="1"/>
    <row r="22804" s="686" customFormat="1" ht="20.25" customHeight="1"/>
    <row r="22805" s="686" customFormat="1" ht="20.25" customHeight="1"/>
    <row r="22806" s="686" customFormat="1" ht="20.25" customHeight="1"/>
    <row r="22807" s="686" customFormat="1" ht="20.25" customHeight="1"/>
    <row r="22808" s="686" customFormat="1" ht="20.25" customHeight="1"/>
    <row r="22809" s="686" customFormat="1" ht="20.25" customHeight="1"/>
    <row r="22810" s="686" customFormat="1" ht="20.25" customHeight="1"/>
    <row r="22811" s="686" customFormat="1" ht="20.25" customHeight="1"/>
    <row r="22812" s="686" customFormat="1" ht="20.25" customHeight="1"/>
    <row r="22813" s="686" customFormat="1" ht="20.25" customHeight="1"/>
    <row r="22814" s="686" customFormat="1" ht="20.25" customHeight="1"/>
    <row r="22815" s="686" customFormat="1" ht="20.25" customHeight="1"/>
    <row r="22816" s="686" customFormat="1" ht="20.25" customHeight="1"/>
    <row r="22817" s="686" customFormat="1" ht="20.25" customHeight="1"/>
    <row r="22818" s="686" customFormat="1" ht="20.25" customHeight="1"/>
    <row r="22819" s="686" customFormat="1" ht="20.25" customHeight="1"/>
    <row r="22820" s="686" customFormat="1" ht="20.25" customHeight="1"/>
    <row r="22821" s="686" customFormat="1" ht="20.25" customHeight="1"/>
    <row r="22822" s="686" customFormat="1" ht="20.25" customHeight="1"/>
    <row r="22823" s="686" customFormat="1" ht="20.25" customHeight="1"/>
    <row r="22824" s="686" customFormat="1" ht="20.25" customHeight="1"/>
    <row r="22825" s="686" customFormat="1" ht="20.25" customHeight="1"/>
    <row r="22826" s="686" customFormat="1" ht="20.25" customHeight="1"/>
    <row r="22827" s="686" customFormat="1" ht="20.25" customHeight="1"/>
    <row r="22828" s="686" customFormat="1" ht="20.25" customHeight="1"/>
    <row r="22829" s="686" customFormat="1" ht="20.25" customHeight="1"/>
    <row r="22830" s="686" customFormat="1" ht="20.25" customHeight="1"/>
    <row r="22831" s="686" customFormat="1" ht="20.25" customHeight="1"/>
    <row r="22832" s="686" customFormat="1" ht="20.25" customHeight="1"/>
    <row r="22833" s="686" customFormat="1" ht="20.25" customHeight="1"/>
    <row r="22834" s="686" customFormat="1" ht="20.25" customHeight="1"/>
    <row r="22835" s="686" customFormat="1" ht="20.25" customHeight="1"/>
    <row r="22836" s="686" customFormat="1" ht="20.25" customHeight="1"/>
    <row r="22837" s="686" customFormat="1" ht="20.25" customHeight="1"/>
    <row r="22838" s="686" customFormat="1" ht="20.25" customHeight="1"/>
    <row r="22839" s="686" customFormat="1" ht="20.25" customHeight="1"/>
    <row r="22840" s="686" customFormat="1" ht="20.25" customHeight="1"/>
    <row r="22841" s="686" customFormat="1" ht="20.25" customHeight="1"/>
    <row r="22842" s="686" customFormat="1" ht="20.25" customHeight="1"/>
    <row r="22843" s="686" customFormat="1" ht="20.25" customHeight="1"/>
    <row r="22844" s="686" customFormat="1" ht="20.25" customHeight="1"/>
    <row r="22845" s="686" customFormat="1" ht="20.25" customHeight="1"/>
    <row r="22846" s="686" customFormat="1" ht="20.25" customHeight="1"/>
    <row r="22847" s="686" customFormat="1" ht="20.25" customHeight="1"/>
    <row r="22848" s="686" customFormat="1" ht="20.25" customHeight="1"/>
    <row r="22849" s="686" customFormat="1" ht="20.25" customHeight="1"/>
    <row r="22850" s="686" customFormat="1" ht="20.25" customHeight="1"/>
    <row r="22851" s="686" customFormat="1" ht="20.25" customHeight="1"/>
    <row r="22852" s="686" customFormat="1" ht="20.25" customHeight="1"/>
    <row r="22853" s="686" customFormat="1" ht="20.25" customHeight="1"/>
    <row r="22854" s="686" customFormat="1" ht="20.25" customHeight="1"/>
    <row r="22855" s="686" customFormat="1" ht="20.25" customHeight="1"/>
    <row r="22856" s="686" customFormat="1" ht="20.25" customHeight="1"/>
    <row r="22857" s="686" customFormat="1" ht="20.25" customHeight="1"/>
    <row r="22858" s="686" customFormat="1" ht="20.25" customHeight="1"/>
    <row r="22859" s="686" customFormat="1" ht="20.25" customHeight="1"/>
    <row r="22860" s="686" customFormat="1" ht="20.25" customHeight="1"/>
    <row r="22861" s="686" customFormat="1" ht="20.25" customHeight="1"/>
    <row r="22862" s="686" customFormat="1" ht="20.25" customHeight="1"/>
    <row r="22863" s="686" customFormat="1" ht="20.25" customHeight="1"/>
    <row r="22864" s="686" customFormat="1" ht="20.25" customHeight="1"/>
    <row r="22865" s="686" customFormat="1" ht="20.25" customHeight="1"/>
    <row r="22866" s="686" customFormat="1" ht="20.25" customHeight="1"/>
    <row r="22867" s="686" customFormat="1" ht="20.25" customHeight="1"/>
    <row r="22868" s="686" customFormat="1" ht="20.25" customHeight="1"/>
    <row r="22869" s="686" customFormat="1" ht="20.25" customHeight="1"/>
    <row r="22870" s="686" customFormat="1" ht="20.25" customHeight="1"/>
    <row r="22871" s="686" customFormat="1" ht="20.25" customHeight="1"/>
    <row r="22872" s="686" customFormat="1" ht="20.25" customHeight="1"/>
    <row r="22873" s="686" customFormat="1" ht="20.25" customHeight="1"/>
    <row r="22874" s="686" customFormat="1" ht="20.25" customHeight="1"/>
    <row r="22875" s="686" customFormat="1" ht="20.25" customHeight="1"/>
    <row r="22876" s="686" customFormat="1" ht="20.25" customHeight="1"/>
    <row r="22877" s="686" customFormat="1" ht="20.25" customHeight="1"/>
    <row r="22878" s="686" customFormat="1" ht="20.25" customHeight="1"/>
    <row r="22879" s="686" customFormat="1" ht="20.25" customHeight="1"/>
    <row r="22880" s="686" customFormat="1" ht="20.25" customHeight="1"/>
    <row r="22881" s="686" customFormat="1" ht="20.25" customHeight="1"/>
    <row r="22882" s="686" customFormat="1" ht="20.25" customHeight="1"/>
    <row r="22883" s="686" customFormat="1" ht="20.25" customHeight="1"/>
    <row r="22884" s="686" customFormat="1" ht="20.25" customHeight="1"/>
    <row r="22885" s="686" customFormat="1" ht="20.25" customHeight="1"/>
    <row r="22886" s="686" customFormat="1" ht="20.25" customHeight="1"/>
    <row r="22887" s="686" customFormat="1" ht="20.25" customHeight="1"/>
    <row r="22888" s="686" customFormat="1" ht="20.25" customHeight="1"/>
    <row r="22889" s="686" customFormat="1" ht="20.25" customHeight="1"/>
    <row r="22890" s="686" customFormat="1" ht="20.25" customHeight="1"/>
    <row r="22891" s="686" customFormat="1" ht="20.25" customHeight="1"/>
    <row r="22892" s="686" customFormat="1" ht="20.25" customHeight="1"/>
    <row r="22893" s="686" customFormat="1" ht="20.25" customHeight="1"/>
    <row r="22894" s="686" customFormat="1" ht="20.25" customHeight="1"/>
    <row r="22895" s="686" customFormat="1" ht="20.25" customHeight="1"/>
    <row r="22896" s="686" customFormat="1" ht="20.25" customHeight="1"/>
    <row r="22897" s="686" customFormat="1" ht="20.25" customHeight="1"/>
    <row r="22898" s="686" customFormat="1" ht="20.25" customHeight="1"/>
    <row r="22899" s="686" customFormat="1" ht="20.25" customHeight="1"/>
    <row r="22900" s="686" customFormat="1" ht="20.25" customHeight="1"/>
    <row r="22901" s="686" customFormat="1" ht="20.25" customHeight="1"/>
    <row r="22902" s="686" customFormat="1" ht="20.25" customHeight="1"/>
    <row r="22903" s="686" customFormat="1" ht="20.25" customHeight="1"/>
    <row r="22904" s="686" customFormat="1" ht="20.25" customHeight="1"/>
    <row r="22905" s="686" customFormat="1" ht="20.25" customHeight="1"/>
    <row r="22906" s="686" customFormat="1" ht="20.25" customHeight="1"/>
    <row r="22907" s="686" customFormat="1" ht="20.25" customHeight="1"/>
    <row r="22908" s="686" customFormat="1" ht="20.25" customHeight="1"/>
    <row r="22909" s="686" customFormat="1" ht="20.25" customHeight="1"/>
    <row r="22910" s="686" customFormat="1" ht="20.25" customHeight="1"/>
    <row r="22911" s="686" customFormat="1" ht="20.25" customHeight="1"/>
    <row r="22912" s="686" customFormat="1" ht="20.25" customHeight="1"/>
    <row r="22913" s="686" customFormat="1" ht="20.25" customHeight="1"/>
    <row r="22914" s="686" customFormat="1" ht="20.25" customHeight="1"/>
    <row r="22915" s="686" customFormat="1" ht="20.25" customHeight="1"/>
    <row r="22916" s="686" customFormat="1" ht="20.25" customHeight="1"/>
    <row r="22917" s="686" customFormat="1" ht="20.25" customHeight="1"/>
    <row r="22918" s="686" customFormat="1" ht="20.25" customHeight="1"/>
    <row r="22919" s="686" customFormat="1" ht="20.25" customHeight="1"/>
    <row r="22920" s="686" customFormat="1" ht="20.25" customHeight="1"/>
    <row r="22921" s="686" customFormat="1" ht="20.25" customHeight="1"/>
    <row r="22922" s="686" customFormat="1" ht="20.25" customHeight="1"/>
    <row r="22923" s="686" customFormat="1" ht="20.25" customHeight="1"/>
    <row r="22924" s="686" customFormat="1" ht="20.25" customHeight="1"/>
    <row r="22925" s="686" customFormat="1" ht="20.25" customHeight="1"/>
    <row r="22926" s="686" customFormat="1" ht="20.25" customHeight="1"/>
    <row r="22927" s="686" customFormat="1" ht="20.25" customHeight="1"/>
    <row r="22928" s="686" customFormat="1" ht="20.25" customHeight="1"/>
    <row r="22929" s="686" customFormat="1" ht="20.25" customHeight="1"/>
    <row r="22930" s="686" customFormat="1" ht="20.25" customHeight="1"/>
    <row r="22931" s="686" customFormat="1" ht="20.25" customHeight="1"/>
    <row r="22932" s="686" customFormat="1" ht="20.25" customHeight="1"/>
    <row r="22933" s="686" customFormat="1" ht="20.25" customHeight="1"/>
    <row r="22934" s="686" customFormat="1" ht="20.25" customHeight="1"/>
    <row r="22935" s="686" customFormat="1" ht="20.25" customHeight="1"/>
    <row r="22936" s="686" customFormat="1" ht="20.25" customHeight="1"/>
    <row r="22937" s="686" customFormat="1" ht="20.25" customHeight="1"/>
    <row r="22938" s="686" customFormat="1" ht="20.25" customHeight="1"/>
    <row r="22939" s="686" customFormat="1" ht="20.25" customHeight="1"/>
    <row r="22940" s="686" customFormat="1" ht="20.25" customHeight="1"/>
    <row r="22941" s="686" customFormat="1" ht="20.25" customHeight="1"/>
    <row r="22942" s="686" customFormat="1" ht="20.25" customHeight="1"/>
    <row r="22943" s="686" customFormat="1" ht="20.25" customHeight="1"/>
    <row r="22944" s="686" customFormat="1" ht="20.25" customHeight="1"/>
    <row r="22945" s="686" customFormat="1" ht="20.25" customHeight="1"/>
    <row r="22946" s="686" customFormat="1" ht="20.25" customHeight="1"/>
    <row r="22947" s="686" customFormat="1" ht="20.25" customHeight="1"/>
    <row r="22948" s="686" customFormat="1" ht="20.25" customHeight="1"/>
    <row r="22949" s="686" customFormat="1" ht="20.25" customHeight="1"/>
    <row r="22950" s="686" customFormat="1" ht="20.25" customHeight="1"/>
    <row r="22951" s="686" customFormat="1" ht="20.25" customHeight="1"/>
    <row r="22952" s="686" customFormat="1" ht="20.25" customHeight="1"/>
    <row r="22953" s="686" customFormat="1" ht="20.25" customHeight="1"/>
    <row r="22954" s="686" customFormat="1" ht="20.25" customHeight="1"/>
    <row r="22955" s="686" customFormat="1" ht="20.25" customHeight="1"/>
    <row r="22956" s="686" customFormat="1" ht="20.25" customHeight="1"/>
    <row r="22957" s="686" customFormat="1" ht="20.25" customHeight="1"/>
    <row r="22958" s="686" customFormat="1" ht="20.25" customHeight="1"/>
    <row r="22959" s="686" customFormat="1" ht="20.25" customHeight="1"/>
    <row r="22960" s="686" customFormat="1" ht="20.25" customHeight="1"/>
    <row r="22961" s="686" customFormat="1" ht="20.25" customHeight="1"/>
    <row r="22962" s="686" customFormat="1" ht="20.25" customHeight="1"/>
    <row r="22963" s="686" customFormat="1" ht="20.25" customHeight="1"/>
    <row r="22964" s="686" customFormat="1" ht="20.25" customHeight="1"/>
    <row r="22965" s="686" customFormat="1" ht="20.25" customHeight="1"/>
    <row r="22966" s="686" customFormat="1" ht="20.25" customHeight="1"/>
    <row r="22967" s="686" customFormat="1" ht="20.25" customHeight="1"/>
    <row r="22968" s="686" customFormat="1" ht="20.25" customHeight="1"/>
    <row r="22969" s="686" customFormat="1" ht="20.25" customHeight="1"/>
    <row r="22970" s="686" customFormat="1" ht="20.25" customHeight="1"/>
    <row r="22971" s="686" customFormat="1" ht="20.25" customHeight="1"/>
    <row r="22972" s="686" customFormat="1" ht="20.25" customHeight="1"/>
    <row r="22973" s="686" customFormat="1" ht="20.25" customHeight="1"/>
    <row r="22974" s="686" customFormat="1" ht="20.25" customHeight="1"/>
    <row r="22975" s="686" customFormat="1" ht="20.25" customHeight="1"/>
    <row r="22976" s="686" customFormat="1" ht="20.25" customHeight="1"/>
    <row r="22977" s="686" customFormat="1" ht="20.25" customHeight="1"/>
    <row r="22978" s="686" customFormat="1" ht="20.25" customHeight="1"/>
    <row r="22979" s="686" customFormat="1" ht="20.25" customHeight="1"/>
    <row r="22980" s="686" customFormat="1" ht="20.25" customHeight="1"/>
    <row r="22981" s="686" customFormat="1" ht="20.25" customHeight="1"/>
    <row r="22982" s="686" customFormat="1" ht="20.25" customHeight="1"/>
    <row r="22983" s="686" customFormat="1" ht="20.25" customHeight="1"/>
    <row r="22984" s="686" customFormat="1" ht="20.25" customHeight="1"/>
    <row r="22985" s="686" customFormat="1" ht="20.25" customHeight="1"/>
    <row r="22986" s="686" customFormat="1" ht="20.25" customHeight="1"/>
    <row r="22987" s="686" customFormat="1" ht="20.25" customHeight="1"/>
    <row r="22988" s="686" customFormat="1" ht="20.25" customHeight="1"/>
    <row r="22989" s="686" customFormat="1" ht="20.25" customHeight="1"/>
    <row r="22990" s="686" customFormat="1" ht="20.25" customHeight="1"/>
    <row r="22991" s="686" customFormat="1" ht="20.25" customHeight="1"/>
    <row r="22992" s="686" customFormat="1" ht="20.25" customHeight="1"/>
    <row r="22993" s="686" customFormat="1" ht="20.25" customHeight="1"/>
    <row r="22994" s="686" customFormat="1" ht="20.25" customHeight="1"/>
    <row r="22995" s="686" customFormat="1" ht="20.25" customHeight="1"/>
    <row r="22996" s="686" customFormat="1" ht="20.25" customHeight="1"/>
    <row r="22997" s="686" customFormat="1" ht="20.25" customHeight="1"/>
    <row r="22998" s="686" customFormat="1" ht="20.25" customHeight="1"/>
    <row r="22999" s="686" customFormat="1" ht="20.25" customHeight="1"/>
    <row r="23000" s="686" customFormat="1" ht="20.25" customHeight="1"/>
    <row r="23001" s="686" customFormat="1" ht="20.25" customHeight="1"/>
    <row r="23002" s="686" customFormat="1" ht="20.25" customHeight="1"/>
    <row r="23003" s="686" customFormat="1" ht="20.25" customHeight="1"/>
    <row r="23004" s="686" customFormat="1" ht="20.25" customHeight="1"/>
    <row r="23005" s="686" customFormat="1" ht="20.25" customHeight="1"/>
    <row r="23006" s="686" customFormat="1" ht="20.25" customHeight="1"/>
    <row r="23007" s="686" customFormat="1" ht="20.25" customHeight="1"/>
    <row r="23008" s="686" customFormat="1" ht="20.25" customHeight="1"/>
    <row r="23009" s="686" customFormat="1" ht="20.25" customHeight="1"/>
    <row r="23010" s="686" customFormat="1" ht="20.25" customHeight="1"/>
    <row r="23011" s="686" customFormat="1" ht="20.25" customHeight="1"/>
    <row r="23012" s="686" customFormat="1" ht="20.25" customHeight="1"/>
    <row r="23013" s="686" customFormat="1" ht="20.25" customHeight="1"/>
    <row r="23014" s="686" customFormat="1" ht="20.25" customHeight="1"/>
    <row r="23015" s="686" customFormat="1" ht="20.25" customHeight="1"/>
    <row r="23016" s="686" customFormat="1" ht="20.25" customHeight="1"/>
    <row r="23017" s="686" customFormat="1" ht="20.25" customHeight="1"/>
    <row r="23018" s="686" customFormat="1" ht="20.25" customHeight="1"/>
    <row r="23019" s="686" customFormat="1" ht="20.25" customHeight="1"/>
    <row r="23020" s="686" customFormat="1" ht="20.25" customHeight="1"/>
    <row r="23021" s="686" customFormat="1" ht="20.25" customHeight="1"/>
    <row r="23022" s="686" customFormat="1" ht="20.25" customHeight="1"/>
    <row r="23023" s="686" customFormat="1" ht="20.25" customHeight="1"/>
    <row r="23024" s="686" customFormat="1" ht="20.25" customHeight="1"/>
    <row r="23025" s="686" customFormat="1" ht="20.25" customHeight="1"/>
    <row r="23026" s="686" customFormat="1" ht="20.25" customHeight="1"/>
    <row r="23027" s="686" customFormat="1" ht="20.25" customHeight="1"/>
    <row r="23028" s="686" customFormat="1" ht="20.25" customHeight="1"/>
    <row r="23029" s="686" customFormat="1" ht="20.25" customHeight="1"/>
    <row r="23030" s="686" customFormat="1" ht="20.25" customHeight="1"/>
    <row r="23031" s="686" customFormat="1" ht="20.25" customHeight="1"/>
    <row r="23032" s="686" customFormat="1" ht="20.25" customHeight="1"/>
    <row r="23033" s="686" customFormat="1" ht="20.25" customHeight="1"/>
    <row r="23034" s="686" customFormat="1" ht="20.25" customHeight="1"/>
    <row r="23035" s="686" customFormat="1" ht="20.25" customHeight="1"/>
    <row r="23036" s="686" customFormat="1" ht="20.25" customHeight="1"/>
    <row r="23037" s="686" customFormat="1" ht="20.25" customHeight="1"/>
    <row r="23038" s="686" customFormat="1" ht="20.25" customHeight="1"/>
    <row r="23039" s="686" customFormat="1" ht="20.25" customHeight="1"/>
    <row r="23040" s="686" customFormat="1" ht="20.25" customHeight="1"/>
    <row r="23041" s="686" customFormat="1" ht="20.25" customHeight="1"/>
    <row r="23042" s="686" customFormat="1" ht="20.25" customHeight="1"/>
    <row r="23043" s="686" customFormat="1" ht="20.25" customHeight="1"/>
    <row r="23044" s="686" customFormat="1" ht="20.25" customHeight="1"/>
    <row r="23045" s="686" customFormat="1" ht="20.25" customHeight="1"/>
    <row r="23046" s="686" customFormat="1" ht="20.25" customHeight="1"/>
    <row r="23047" s="686" customFormat="1" ht="20.25" customHeight="1"/>
    <row r="23048" s="686" customFormat="1" ht="20.25" customHeight="1"/>
    <row r="23049" s="686" customFormat="1" ht="20.25" customHeight="1"/>
    <row r="23050" s="686" customFormat="1" ht="20.25" customHeight="1"/>
    <row r="23051" s="686" customFormat="1" ht="20.25" customHeight="1"/>
    <row r="23052" s="686" customFormat="1" ht="20.25" customHeight="1"/>
    <row r="23053" s="686" customFormat="1" ht="20.25" customHeight="1"/>
    <row r="23054" s="686" customFormat="1" ht="20.25" customHeight="1"/>
    <row r="23055" s="686" customFormat="1" ht="20.25" customHeight="1"/>
    <row r="23056" s="686" customFormat="1" ht="20.25" customHeight="1"/>
    <row r="23057" s="686" customFormat="1" ht="20.25" customHeight="1"/>
    <row r="23058" s="686" customFormat="1" ht="20.25" customHeight="1"/>
    <row r="23059" s="686" customFormat="1" ht="20.25" customHeight="1"/>
    <row r="23060" s="686" customFormat="1" ht="20.25" customHeight="1"/>
    <row r="23061" s="686" customFormat="1" ht="20.25" customHeight="1"/>
    <row r="23062" s="686" customFormat="1" ht="20.25" customHeight="1"/>
    <row r="23063" s="686" customFormat="1" ht="20.25" customHeight="1"/>
    <row r="23064" s="686" customFormat="1" ht="20.25" customHeight="1"/>
    <row r="23065" s="686" customFormat="1" ht="20.25" customHeight="1"/>
    <row r="23066" s="686" customFormat="1" ht="20.25" customHeight="1"/>
    <row r="23067" s="686" customFormat="1" ht="20.25" customHeight="1"/>
    <row r="23068" s="686" customFormat="1" ht="20.25" customHeight="1"/>
    <row r="23069" s="686" customFormat="1" ht="20.25" customHeight="1"/>
    <row r="23070" s="686" customFormat="1" ht="20.25" customHeight="1"/>
    <row r="23071" s="686" customFormat="1" ht="20.25" customHeight="1"/>
    <row r="23072" s="686" customFormat="1" ht="20.25" customHeight="1"/>
    <row r="23073" s="686" customFormat="1" ht="20.25" customHeight="1"/>
    <row r="23074" s="686" customFormat="1" ht="20.25" customHeight="1"/>
    <row r="23075" s="686" customFormat="1" ht="20.25" customHeight="1"/>
    <row r="23076" s="686" customFormat="1" ht="20.25" customHeight="1"/>
    <row r="23077" s="686" customFormat="1" ht="20.25" customHeight="1"/>
    <row r="23078" s="686" customFormat="1" ht="20.25" customHeight="1"/>
    <row r="23079" s="686" customFormat="1" ht="20.25" customHeight="1"/>
    <row r="23080" s="686" customFormat="1" ht="20.25" customHeight="1"/>
    <row r="23081" s="686" customFormat="1" ht="20.25" customHeight="1"/>
    <row r="23082" s="686" customFormat="1" ht="20.25" customHeight="1"/>
    <row r="23083" s="686" customFormat="1" ht="20.25" customHeight="1"/>
    <row r="23084" s="686" customFormat="1" ht="20.25" customHeight="1"/>
    <row r="23085" s="686" customFormat="1" ht="20.25" customHeight="1"/>
    <row r="23086" s="686" customFormat="1" ht="20.25" customHeight="1"/>
    <row r="23087" s="686" customFormat="1" ht="20.25" customHeight="1"/>
    <row r="23088" s="686" customFormat="1" ht="20.25" customHeight="1"/>
    <row r="23089" s="686" customFormat="1" ht="20.25" customHeight="1"/>
    <row r="23090" s="686" customFormat="1" ht="20.25" customHeight="1"/>
    <row r="23091" s="686" customFormat="1" ht="20.25" customHeight="1"/>
    <row r="23092" s="686" customFormat="1" ht="20.25" customHeight="1"/>
    <row r="23093" s="686" customFormat="1" ht="20.25" customHeight="1"/>
    <row r="23094" s="686" customFormat="1" ht="20.25" customHeight="1"/>
    <row r="23095" s="686" customFormat="1" ht="20.25" customHeight="1"/>
    <row r="23096" s="686" customFormat="1" ht="20.25" customHeight="1"/>
    <row r="23097" s="686" customFormat="1" ht="20.25" customHeight="1"/>
    <row r="23098" s="686" customFormat="1" ht="20.25" customHeight="1"/>
    <row r="23099" s="686" customFormat="1" ht="20.25" customHeight="1"/>
    <row r="23100" s="686" customFormat="1" ht="20.25" customHeight="1"/>
    <row r="23101" s="686" customFormat="1" ht="20.25" customHeight="1"/>
    <row r="23102" s="686" customFormat="1" ht="20.25" customHeight="1"/>
    <row r="23103" s="686" customFormat="1" ht="20.25" customHeight="1"/>
    <row r="23104" s="686" customFormat="1" ht="20.25" customHeight="1"/>
    <row r="23105" s="686" customFormat="1" ht="20.25" customHeight="1"/>
    <row r="23106" s="686" customFormat="1" ht="20.25" customHeight="1"/>
    <row r="23107" s="686" customFormat="1" ht="20.25" customHeight="1"/>
    <row r="23108" s="686" customFormat="1" ht="20.25" customHeight="1"/>
    <row r="23109" s="686" customFormat="1" ht="20.25" customHeight="1"/>
    <row r="23110" s="686" customFormat="1" ht="20.25" customHeight="1"/>
    <row r="23111" s="686" customFormat="1" ht="20.25" customHeight="1"/>
    <row r="23112" s="686" customFormat="1" ht="20.25" customHeight="1"/>
    <row r="23113" s="686" customFormat="1" ht="20.25" customHeight="1"/>
    <row r="23114" s="686" customFormat="1" ht="20.25" customHeight="1"/>
    <row r="23115" s="686" customFormat="1" ht="20.25" customHeight="1"/>
    <row r="23116" s="686" customFormat="1" ht="20.25" customHeight="1"/>
    <row r="23117" s="686" customFormat="1" ht="20.25" customHeight="1"/>
    <row r="23118" s="686" customFormat="1" ht="20.25" customHeight="1"/>
    <row r="23119" s="686" customFormat="1" ht="20.25" customHeight="1"/>
    <row r="23120" s="686" customFormat="1" ht="20.25" customHeight="1"/>
    <row r="23121" s="686" customFormat="1" ht="20.25" customHeight="1"/>
    <row r="23122" s="686" customFormat="1" ht="20.25" customHeight="1"/>
    <row r="23123" s="686" customFormat="1" ht="20.25" customHeight="1"/>
    <row r="23124" s="686" customFormat="1" ht="20.25" customHeight="1"/>
    <row r="23125" s="686" customFormat="1" ht="20.25" customHeight="1"/>
    <row r="23126" s="686" customFormat="1" ht="20.25" customHeight="1"/>
    <row r="23127" s="686" customFormat="1" ht="20.25" customHeight="1"/>
    <row r="23128" s="686" customFormat="1" ht="20.25" customHeight="1"/>
    <row r="23129" s="686" customFormat="1" ht="20.25" customHeight="1"/>
    <row r="23130" s="686" customFormat="1" ht="20.25" customHeight="1"/>
    <row r="23131" s="686" customFormat="1" ht="20.25" customHeight="1"/>
    <row r="23132" s="686" customFormat="1" ht="20.25" customHeight="1"/>
    <row r="23133" s="686" customFormat="1" ht="20.25" customHeight="1"/>
    <row r="23134" s="686" customFormat="1" ht="20.25" customHeight="1"/>
    <row r="23135" s="686" customFormat="1" ht="20.25" customHeight="1"/>
    <row r="23136" s="686" customFormat="1" ht="20.25" customHeight="1"/>
    <row r="23137" s="686" customFormat="1" ht="20.25" customHeight="1"/>
    <row r="23138" s="686" customFormat="1" ht="20.25" customHeight="1"/>
    <row r="23139" s="686" customFormat="1" ht="20.25" customHeight="1"/>
    <row r="23140" s="686" customFormat="1" ht="20.25" customHeight="1"/>
    <row r="23141" s="686" customFormat="1" ht="20.25" customHeight="1"/>
    <row r="23142" s="686" customFormat="1" ht="20.25" customHeight="1"/>
    <row r="23143" s="686" customFormat="1" ht="20.25" customHeight="1"/>
    <row r="23144" s="686" customFormat="1" ht="20.25" customHeight="1"/>
    <row r="23145" s="686" customFormat="1" ht="20.25" customHeight="1"/>
    <row r="23146" s="686" customFormat="1" ht="20.25" customHeight="1"/>
    <row r="23147" s="686" customFormat="1" ht="20.25" customHeight="1"/>
    <row r="23148" s="686" customFormat="1" ht="20.25" customHeight="1"/>
    <row r="23149" s="686" customFormat="1" ht="20.25" customHeight="1"/>
    <row r="23150" s="686" customFormat="1" ht="20.25" customHeight="1"/>
    <row r="23151" s="686" customFormat="1" ht="20.25" customHeight="1"/>
    <row r="23152" s="686" customFormat="1" ht="20.25" customHeight="1"/>
    <row r="23153" s="686" customFormat="1" ht="20.25" customHeight="1"/>
    <row r="23154" s="686" customFormat="1" ht="20.25" customHeight="1"/>
    <row r="23155" s="686" customFormat="1" ht="20.25" customHeight="1"/>
    <row r="23156" s="686" customFormat="1" ht="20.25" customHeight="1"/>
    <row r="23157" s="686" customFormat="1" ht="20.25" customHeight="1"/>
    <row r="23158" s="686" customFormat="1" ht="20.25" customHeight="1"/>
    <row r="23159" s="686" customFormat="1" ht="20.25" customHeight="1"/>
    <row r="23160" s="686" customFormat="1" ht="20.25" customHeight="1"/>
    <row r="23161" s="686" customFormat="1" ht="20.25" customHeight="1"/>
    <row r="23162" s="686" customFormat="1" ht="20.25" customHeight="1"/>
    <row r="23163" s="686" customFormat="1" ht="20.25" customHeight="1"/>
    <row r="23164" s="686" customFormat="1" ht="20.25" customHeight="1"/>
    <row r="23165" s="686" customFormat="1" ht="20.25" customHeight="1"/>
    <row r="23166" s="686" customFormat="1" ht="20.25" customHeight="1"/>
    <row r="23167" s="686" customFormat="1" ht="20.25" customHeight="1"/>
    <row r="23168" s="686" customFormat="1" ht="20.25" customHeight="1"/>
    <row r="23169" s="686" customFormat="1" ht="20.25" customHeight="1"/>
    <row r="23170" s="686" customFormat="1" ht="20.25" customHeight="1"/>
    <row r="23171" s="686" customFormat="1" ht="20.25" customHeight="1"/>
    <row r="23172" s="686" customFormat="1" ht="20.25" customHeight="1"/>
    <row r="23173" s="686" customFormat="1" ht="20.25" customHeight="1"/>
    <row r="23174" s="686" customFormat="1" ht="20.25" customHeight="1"/>
    <row r="23175" s="686" customFormat="1" ht="20.25" customHeight="1"/>
    <row r="23176" s="686" customFormat="1" ht="20.25" customHeight="1"/>
    <row r="23177" s="686" customFormat="1" ht="20.25" customHeight="1"/>
    <row r="23178" s="686" customFormat="1" ht="20.25" customHeight="1"/>
    <row r="23179" s="686" customFormat="1" ht="20.25" customHeight="1"/>
    <row r="23180" s="686" customFormat="1" ht="20.25" customHeight="1"/>
    <row r="23181" s="686" customFormat="1" ht="20.25" customHeight="1"/>
    <row r="23182" s="686" customFormat="1" ht="20.25" customHeight="1"/>
    <row r="23183" s="686" customFormat="1" ht="20.25" customHeight="1"/>
    <row r="23184" s="686" customFormat="1" ht="20.25" customHeight="1"/>
    <row r="23185" s="686" customFormat="1" ht="20.25" customHeight="1"/>
    <row r="23186" s="686" customFormat="1" ht="20.25" customHeight="1"/>
    <row r="23187" s="686" customFormat="1" ht="20.25" customHeight="1"/>
    <row r="23188" s="686" customFormat="1" ht="20.25" customHeight="1"/>
    <row r="23189" s="686" customFormat="1" ht="20.25" customHeight="1"/>
    <row r="23190" s="686" customFormat="1" ht="20.25" customHeight="1"/>
    <row r="23191" s="686" customFormat="1" ht="20.25" customHeight="1"/>
    <row r="23192" s="686" customFormat="1" ht="20.25" customHeight="1"/>
    <row r="23193" s="686" customFormat="1" ht="20.25" customHeight="1"/>
    <row r="23194" s="686" customFormat="1" ht="20.25" customHeight="1"/>
    <row r="23195" s="686" customFormat="1" ht="20.25" customHeight="1"/>
    <row r="23196" s="686" customFormat="1" ht="20.25" customHeight="1"/>
    <row r="23197" s="686" customFormat="1" ht="20.25" customHeight="1"/>
    <row r="23198" s="686" customFormat="1" ht="20.25" customHeight="1"/>
    <row r="23199" s="686" customFormat="1" ht="20.25" customHeight="1"/>
    <row r="23200" s="686" customFormat="1" ht="20.25" customHeight="1"/>
    <row r="23201" s="686" customFormat="1" ht="20.25" customHeight="1"/>
    <row r="23202" s="686" customFormat="1" ht="20.25" customHeight="1"/>
    <row r="23203" s="686" customFormat="1" ht="20.25" customHeight="1"/>
    <row r="23204" s="686" customFormat="1" ht="20.25" customHeight="1"/>
    <row r="23205" s="686" customFormat="1" ht="20.25" customHeight="1"/>
    <row r="23206" s="686" customFormat="1" ht="20.25" customHeight="1"/>
    <row r="23207" s="686" customFormat="1" ht="20.25" customHeight="1"/>
    <row r="23208" s="686" customFormat="1" ht="20.25" customHeight="1"/>
    <row r="23209" s="686" customFormat="1" ht="20.25" customHeight="1"/>
    <row r="23210" s="686" customFormat="1" ht="20.25" customHeight="1"/>
    <row r="23211" s="686" customFormat="1" ht="20.25" customHeight="1"/>
    <row r="23212" s="686" customFormat="1" ht="20.25" customHeight="1"/>
    <row r="23213" s="686" customFormat="1" ht="20.25" customHeight="1"/>
    <row r="23214" s="686" customFormat="1" ht="20.25" customHeight="1"/>
    <row r="23215" s="686" customFormat="1" ht="20.25" customHeight="1"/>
    <row r="23216" s="686" customFormat="1" ht="20.25" customHeight="1"/>
    <row r="23217" s="686" customFormat="1" ht="20.25" customHeight="1"/>
    <row r="23218" s="686" customFormat="1" ht="20.25" customHeight="1"/>
    <row r="23219" s="686" customFormat="1" ht="20.25" customHeight="1"/>
    <row r="23220" s="686" customFormat="1" ht="20.25" customHeight="1"/>
    <row r="23221" s="686" customFormat="1" ht="20.25" customHeight="1"/>
    <row r="23222" s="686" customFormat="1" ht="20.25" customHeight="1"/>
    <row r="23223" s="686" customFormat="1" ht="20.25" customHeight="1"/>
    <row r="23224" s="686" customFormat="1" ht="20.25" customHeight="1"/>
    <row r="23225" s="686" customFormat="1" ht="20.25" customHeight="1"/>
    <row r="23226" s="686" customFormat="1" ht="20.25" customHeight="1"/>
    <row r="23227" s="686" customFormat="1" ht="20.25" customHeight="1"/>
    <row r="23228" s="686" customFormat="1" ht="20.25" customHeight="1"/>
    <row r="23229" s="686" customFormat="1" ht="20.25" customHeight="1"/>
    <row r="23230" s="686" customFormat="1" ht="20.25" customHeight="1"/>
    <row r="23231" s="686" customFormat="1" ht="20.25" customHeight="1"/>
    <row r="23232" s="686" customFormat="1" ht="20.25" customHeight="1"/>
    <row r="23233" s="686" customFormat="1" ht="20.25" customHeight="1"/>
    <row r="23234" s="686" customFormat="1" ht="20.25" customHeight="1"/>
    <row r="23235" s="686" customFormat="1" ht="20.25" customHeight="1"/>
    <row r="23236" s="686" customFormat="1" ht="20.25" customHeight="1"/>
    <row r="23237" s="686" customFormat="1" ht="20.25" customHeight="1"/>
    <row r="23238" s="686" customFormat="1" ht="20.25" customHeight="1"/>
    <row r="23239" s="686" customFormat="1" ht="20.25" customHeight="1"/>
    <row r="23240" s="686" customFormat="1" ht="20.25" customHeight="1"/>
    <row r="23241" s="686" customFormat="1" ht="20.25" customHeight="1"/>
    <row r="23242" s="686" customFormat="1" ht="20.25" customHeight="1"/>
    <row r="23243" s="686" customFormat="1" ht="20.25" customHeight="1"/>
    <row r="23244" s="686" customFormat="1" ht="20.25" customHeight="1"/>
    <row r="23245" s="686" customFormat="1" ht="20.25" customHeight="1"/>
    <row r="23246" s="686" customFormat="1" ht="20.25" customHeight="1"/>
    <row r="23247" s="686" customFormat="1" ht="20.25" customHeight="1"/>
    <row r="23248" s="686" customFormat="1" ht="20.25" customHeight="1"/>
    <row r="23249" s="686" customFormat="1" ht="20.25" customHeight="1"/>
    <row r="23250" s="686" customFormat="1" ht="20.25" customHeight="1"/>
    <row r="23251" s="686" customFormat="1" ht="20.25" customHeight="1"/>
    <row r="23252" s="686" customFormat="1" ht="20.25" customHeight="1"/>
    <row r="23253" s="686" customFormat="1" ht="20.25" customHeight="1"/>
    <row r="23254" s="686" customFormat="1" ht="20.25" customHeight="1"/>
    <row r="23255" s="686" customFormat="1" ht="20.25" customHeight="1"/>
    <row r="23256" s="686" customFormat="1" ht="20.25" customHeight="1"/>
    <row r="23257" s="686" customFormat="1" ht="20.25" customHeight="1"/>
    <row r="23258" s="686" customFormat="1" ht="20.25" customHeight="1"/>
    <row r="23259" s="686" customFormat="1" ht="20.25" customHeight="1"/>
    <row r="23260" s="686" customFormat="1" ht="20.25" customHeight="1"/>
    <row r="23261" s="686" customFormat="1" ht="20.25" customHeight="1"/>
    <row r="23262" s="686" customFormat="1" ht="20.25" customHeight="1"/>
    <row r="23263" s="686" customFormat="1" ht="20.25" customHeight="1"/>
    <row r="23264" s="686" customFormat="1" ht="20.25" customHeight="1"/>
    <row r="23265" s="686" customFormat="1" ht="20.25" customHeight="1"/>
    <row r="23266" s="686" customFormat="1" ht="20.25" customHeight="1"/>
    <row r="23267" s="686" customFormat="1" ht="20.25" customHeight="1"/>
    <row r="23268" s="686" customFormat="1" ht="20.25" customHeight="1"/>
    <row r="23269" s="686" customFormat="1" ht="20.25" customHeight="1"/>
    <row r="23270" s="686" customFormat="1" ht="20.25" customHeight="1"/>
    <row r="23271" s="686" customFormat="1" ht="20.25" customHeight="1"/>
    <row r="23272" s="686" customFormat="1" ht="20.25" customHeight="1"/>
    <row r="23273" s="686" customFormat="1" ht="20.25" customHeight="1"/>
    <row r="23274" s="686" customFormat="1" ht="20.25" customHeight="1"/>
    <row r="23275" s="686" customFormat="1" ht="20.25" customHeight="1"/>
    <row r="23276" s="686" customFormat="1" ht="20.25" customHeight="1"/>
    <row r="23277" s="686" customFormat="1" ht="20.25" customHeight="1"/>
    <row r="23278" s="686" customFormat="1" ht="20.25" customHeight="1"/>
    <row r="23279" s="686" customFormat="1" ht="20.25" customHeight="1"/>
    <row r="23280" s="686" customFormat="1" ht="20.25" customHeight="1"/>
    <row r="23281" s="686" customFormat="1" ht="20.25" customHeight="1"/>
    <row r="23282" s="686" customFormat="1" ht="20.25" customHeight="1"/>
    <row r="23283" s="686" customFormat="1" ht="20.25" customHeight="1"/>
    <row r="23284" s="686" customFormat="1" ht="20.25" customHeight="1"/>
    <row r="23285" s="686" customFormat="1" ht="20.25" customHeight="1"/>
    <row r="23286" s="686" customFormat="1" ht="20.25" customHeight="1"/>
    <row r="23287" s="686" customFormat="1" ht="20.25" customHeight="1"/>
    <row r="23288" s="686" customFormat="1" ht="20.25" customHeight="1"/>
    <row r="23289" s="686" customFormat="1" ht="20.25" customHeight="1"/>
    <row r="23290" s="686" customFormat="1" ht="20.25" customHeight="1"/>
    <row r="23291" s="686" customFormat="1" ht="20.25" customHeight="1"/>
    <row r="23292" s="686" customFormat="1" ht="20.25" customHeight="1"/>
    <row r="23293" s="686" customFormat="1" ht="20.25" customHeight="1"/>
    <row r="23294" s="686" customFormat="1" ht="20.25" customHeight="1"/>
    <row r="23295" s="686" customFormat="1" ht="20.25" customHeight="1"/>
    <row r="23296" s="686" customFormat="1" ht="20.25" customHeight="1"/>
    <row r="23297" s="686" customFormat="1" ht="20.25" customHeight="1"/>
    <row r="23298" s="686" customFormat="1" ht="20.25" customHeight="1"/>
    <row r="23299" s="686" customFormat="1" ht="20.25" customHeight="1"/>
    <row r="23300" s="686" customFormat="1" ht="20.25" customHeight="1"/>
    <row r="23301" s="686" customFormat="1" ht="20.25" customHeight="1"/>
    <row r="23302" s="686" customFormat="1" ht="20.25" customHeight="1"/>
    <row r="23303" s="686" customFormat="1" ht="20.25" customHeight="1"/>
    <row r="23304" s="686" customFormat="1" ht="20.25" customHeight="1"/>
    <row r="23305" s="686" customFormat="1" ht="20.25" customHeight="1"/>
    <row r="23306" s="686" customFormat="1" ht="20.25" customHeight="1"/>
    <row r="23307" s="686" customFormat="1" ht="20.25" customHeight="1"/>
    <row r="23308" s="686" customFormat="1" ht="20.25" customHeight="1"/>
    <row r="23309" s="686" customFormat="1" ht="20.25" customHeight="1"/>
    <row r="23310" s="686" customFormat="1" ht="20.25" customHeight="1"/>
    <row r="23311" s="686" customFormat="1" ht="20.25" customHeight="1"/>
    <row r="23312" s="686" customFormat="1" ht="20.25" customHeight="1"/>
    <row r="23313" s="686" customFormat="1" ht="20.25" customHeight="1"/>
    <row r="23314" s="686" customFormat="1" ht="20.25" customHeight="1"/>
    <row r="23315" s="686" customFormat="1" ht="20.25" customHeight="1"/>
    <row r="23316" s="686" customFormat="1" ht="20.25" customHeight="1"/>
    <row r="23317" s="686" customFormat="1" ht="20.25" customHeight="1"/>
    <row r="23318" s="686" customFormat="1" ht="20.25" customHeight="1"/>
    <row r="23319" s="686" customFormat="1" ht="20.25" customHeight="1"/>
    <row r="23320" s="686" customFormat="1" ht="20.25" customHeight="1"/>
    <row r="23321" s="686" customFormat="1" ht="20.25" customHeight="1"/>
    <row r="23322" s="686" customFormat="1" ht="20.25" customHeight="1"/>
    <row r="23323" s="686" customFormat="1" ht="20.25" customHeight="1"/>
    <row r="23324" s="686" customFormat="1" ht="20.25" customHeight="1"/>
    <row r="23325" s="686" customFormat="1" ht="20.25" customHeight="1"/>
    <row r="23326" s="686" customFormat="1" ht="20.25" customHeight="1"/>
    <row r="23327" s="686" customFormat="1" ht="20.25" customHeight="1"/>
    <row r="23328" s="686" customFormat="1" ht="20.25" customHeight="1"/>
    <row r="23329" s="686" customFormat="1" ht="20.25" customHeight="1"/>
    <row r="23330" s="686" customFormat="1" ht="20.25" customHeight="1"/>
    <row r="23331" s="686" customFormat="1" ht="20.25" customHeight="1"/>
    <row r="23332" s="686" customFormat="1" ht="20.25" customHeight="1"/>
    <row r="23333" s="686" customFormat="1" ht="20.25" customHeight="1"/>
    <row r="23334" s="686" customFormat="1" ht="20.25" customHeight="1"/>
    <row r="23335" s="686" customFormat="1" ht="20.25" customHeight="1"/>
    <row r="23336" s="686" customFormat="1" ht="20.25" customHeight="1"/>
    <row r="23337" s="686" customFormat="1" ht="20.25" customHeight="1"/>
    <row r="23338" s="686" customFormat="1" ht="20.25" customHeight="1"/>
    <row r="23339" s="686" customFormat="1" ht="20.25" customHeight="1"/>
    <row r="23340" s="686" customFormat="1" ht="20.25" customHeight="1"/>
    <row r="23341" s="686" customFormat="1" ht="20.25" customHeight="1"/>
    <row r="23342" s="686" customFormat="1" ht="20.25" customHeight="1"/>
    <row r="23343" s="686" customFormat="1" ht="20.25" customHeight="1"/>
    <row r="23344" s="686" customFormat="1" ht="20.25" customHeight="1"/>
    <row r="23345" s="686" customFormat="1" ht="20.25" customHeight="1"/>
    <row r="23346" s="686" customFormat="1" ht="20.25" customHeight="1"/>
    <row r="23347" s="686" customFormat="1" ht="20.25" customHeight="1"/>
    <row r="23348" s="686" customFormat="1" ht="20.25" customHeight="1"/>
    <row r="23349" s="686" customFormat="1" ht="20.25" customHeight="1"/>
    <row r="23350" s="686" customFormat="1" ht="20.25" customHeight="1"/>
    <row r="23351" s="686" customFormat="1" ht="20.25" customHeight="1"/>
    <row r="23352" s="686" customFormat="1" ht="20.25" customHeight="1"/>
    <row r="23353" s="686" customFormat="1" ht="20.25" customHeight="1"/>
    <row r="23354" s="686" customFormat="1" ht="20.25" customHeight="1"/>
    <row r="23355" s="686" customFormat="1" ht="20.25" customHeight="1"/>
    <row r="23356" s="686" customFormat="1" ht="20.25" customHeight="1"/>
    <row r="23357" s="686" customFormat="1" ht="20.25" customHeight="1"/>
    <row r="23358" s="686" customFormat="1" ht="20.25" customHeight="1"/>
    <row r="23359" s="686" customFormat="1" ht="20.25" customHeight="1"/>
    <row r="23360" s="686" customFormat="1" ht="20.25" customHeight="1"/>
    <row r="23361" s="686" customFormat="1" ht="20.25" customHeight="1"/>
    <row r="23362" s="686" customFormat="1" ht="20.25" customHeight="1"/>
    <row r="23363" s="686" customFormat="1" ht="20.25" customHeight="1"/>
    <row r="23364" s="686" customFormat="1" ht="20.25" customHeight="1"/>
    <row r="23365" s="686" customFormat="1" ht="20.25" customHeight="1"/>
    <row r="23366" s="686" customFormat="1" ht="20.25" customHeight="1"/>
    <row r="23367" s="686" customFormat="1" ht="20.25" customHeight="1"/>
    <row r="23368" s="686" customFormat="1" ht="20.25" customHeight="1"/>
    <row r="23369" s="686" customFormat="1" ht="20.25" customHeight="1"/>
    <row r="23370" s="686" customFormat="1" ht="20.25" customHeight="1"/>
    <row r="23371" s="686" customFormat="1" ht="20.25" customHeight="1"/>
    <row r="23372" s="686" customFormat="1" ht="20.25" customHeight="1"/>
    <row r="23373" s="686" customFormat="1" ht="20.25" customHeight="1"/>
    <row r="23374" s="686" customFormat="1" ht="20.25" customHeight="1"/>
    <row r="23375" s="686" customFormat="1" ht="20.25" customHeight="1"/>
    <row r="23376" s="686" customFormat="1" ht="20.25" customHeight="1"/>
    <row r="23377" s="686" customFormat="1" ht="20.25" customHeight="1"/>
    <row r="23378" s="686" customFormat="1" ht="20.25" customHeight="1"/>
    <row r="23379" s="686" customFormat="1" ht="20.25" customHeight="1"/>
    <row r="23380" s="686" customFormat="1" ht="20.25" customHeight="1"/>
    <row r="23381" s="686" customFormat="1" ht="20.25" customHeight="1"/>
    <row r="23382" s="686" customFormat="1" ht="20.25" customHeight="1"/>
    <row r="23383" s="686" customFormat="1" ht="20.25" customHeight="1"/>
    <row r="23384" s="686" customFormat="1" ht="20.25" customHeight="1"/>
    <row r="23385" s="686" customFormat="1" ht="20.25" customHeight="1"/>
    <row r="23386" s="686" customFormat="1" ht="20.25" customHeight="1"/>
    <row r="23387" s="686" customFormat="1" ht="20.25" customHeight="1"/>
    <row r="23388" s="686" customFormat="1" ht="20.25" customHeight="1"/>
    <row r="23389" s="686" customFormat="1" ht="20.25" customHeight="1"/>
    <row r="23390" s="686" customFormat="1" ht="20.25" customHeight="1"/>
    <row r="23391" s="686" customFormat="1" ht="20.25" customHeight="1"/>
    <row r="23392" s="686" customFormat="1" ht="20.25" customHeight="1"/>
    <row r="23393" s="686" customFormat="1" ht="20.25" customHeight="1"/>
    <row r="23394" s="686" customFormat="1" ht="20.25" customHeight="1"/>
    <row r="23395" s="686" customFormat="1" ht="20.25" customHeight="1"/>
    <row r="23396" s="686" customFormat="1" ht="20.25" customHeight="1"/>
    <row r="23397" s="686" customFormat="1" ht="20.25" customHeight="1"/>
    <row r="23398" s="686" customFormat="1" ht="20.25" customHeight="1"/>
    <row r="23399" s="686" customFormat="1" ht="20.25" customHeight="1"/>
    <row r="23400" s="686" customFormat="1" ht="20.25" customHeight="1"/>
    <row r="23401" s="686" customFormat="1" ht="20.25" customHeight="1"/>
    <row r="23402" s="686" customFormat="1" ht="20.25" customHeight="1"/>
    <row r="23403" s="686" customFormat="1" ht="20.25" customHeight="1"/>
    <row r="23404" s="686" customFormat="1" ht="20.25" customHeight="1"/>
    <row r="23405" s="686" customFormat="1" ht="20.25" customHeight="1"/>
    <row r="23406" s="686" customFormat="1" ht="20.25" customHeight="1"/>
    <row r="23407" s="686" customFormat="1" ht="20.25" customHeight="1"/>
    <row r="23408" s="686" customFormat="1" ht="20.25" customHeight="1"/>
    <row r="23409" s="686" customFormat="1" ht="20.25" customHeight="1"/>
    <row r="23410" s="686" customFormat="1" ht="20.25" customHeight="1"/>
    <row r="23411" s="686" customFormat="1" ht="20.25" customHeight="1"/>
    <row r="23412" s="686" customFormat="1" ht="20.25" customHeight="1"/>
    <row r="23413" s="686" customFormat="1" ht="20.25" customHeight="1"/>
    <row r="23414" s="686" customFormat="1" ht="20.25" customHeight="1"/>
    <row r="23415" s="686" customFormat="1" ht="20.25" customHeight="1"/>
    <row r="23416" s="686" customFormat="1" ht="20.25" customHeight="1"/>
    <row r="23417" s="686" customFormat="1" ht="20.25" customHeight="1"/>
    <row r="23418" s="686" customFormat="1" ht="20.25" customHeight="1"/>
    <row r="23419" s="686" customFormat="1" ht="20.25" customHeight="1"/>
    <row r="23420" s="686" customFormat="1" ht="20.25" customHeight="1"/>
    <row r="23421" s="686" customFormat="1" ht="20.25" customHeight="1"/>
    <row r="23422" s="686" customFormat="1" ht="20.25" customHeight="1"/>
    <row r="23423" s="686" customFormat="1" ht="20.25" customHeight="1"/>
    <row r="23424" s="686" customFormat="1" ht="20.25" customHeight="1"/>
    <row r="23425" s="686" customFormat="1" ht="20.25" customHeight="1"/>
    <row r="23426" s="686" customFormat="1" ht="20.25" customHeight="1"/>
    <row r="23427" s="686" customFormat="1" ht="20.25" customHeight="1"/>
    <row r="23428" s="686" customFormat="1" ht="20.25" customHeight="1"/>
    <row r="23429" s="686" customFormat="1" ht="20.25" customHeight="1"/>
    <row r="23430" s="686" customFormat="1" ht="20.25" customHeight="1"/>
    <row r="23431" s="686" customFormat="1" ht="20.25" customHeight="1"/>
    <row r="23432" s="686" customFormat="1" ht="20.25" customHeight="1"/>
    <row r="23433" s="686" customFormat="1" ht="20.25" customHeight="1"/>
    <row r="23434" s="686" customFormat="1" ht="20.25" customHeight="1"/>
    <row r="23435" s="686" customFormat="1" ht="20.25" customHeight="1"/>
    <row r="23436" s="686" customFormat="1" ht="20.25" customHeight="1"/>
    <row r="23437" s="686" customFormat="1" ht="20.25" customHeight="1"/>
    <row r="23438" s="686" customFormat="1" ht="20.25" customHeight="1"/>
    <row r="23439" s="686" customFormat="1" ht="20.25" customHeight="1"/>
    <row r="23440" s="686" customFormat="1" ht="20.25" customHeight="1"/>
    <row r="23441" s="686" customFormat="1" ht="20.25" customHeight="1"/>
    <row r="23442" s="686" customFormat="1" ht="20.25" customHeight="1"/>
    <row r="23443" s="686" customFormat="1" ht="20.25" customHeight="1"/>
    <row r="23444" s="686" customFormat="1" ht="20.25" customHeight="1"/>
    <row r="23445" s="686" customFormat="1" ht="20.25" customHeight="1"/>
    <row r="23446" s="686" customFormat="1" ht="20.25" customHeight="1"/>
    <row r="23447" s="686" customFormat="1" ht="20.25" customHeight="1"/>
    <row r="23448" s="686" customFormat="1" ht="20.25" customHeight="1"/>
    <row r="23449" s="686" customFormat="1" ht="20.25" customHeight="1"/>
    <row r="23450" s="686" customFormat="1" ht="20.25" customHeight="1"/>
    <row r="23451" s="686" customFormat="1" ht="20.25" customHeight="1"/>
    <row r="23452" s="686" customFormat="1" ht="20.25" customHeight="1"/>
    <row r="23453" s="686" customFormat="1" ht="20.25" customHeight="1"/>
    <row r="23454" s="686" customFormat="1" ht="20.25" customHeight="1"/>
    <row r="23455" s="686" customFormat="1" ht="20.25" customHeight="1"/>
    <row r="23456" s="686" customFormat="1" ht="20.25" customHeight="1"/>
    <row r="23457" s="686" customFormat="1" ht="20.25" customHeight="1"/>
    <row r="23458" s="686" customFormat="1" ht="20.25" customHeight="1"/>
    <row r="23459" s="686" customFormat="1" ht="20.25" customHeight="1"/>
    <row r="23460" s="686" customFormat="1" ht="20.25" customHeight="1"/>
    <row r="23461" s="686" customFormat="1" ht="20.25" customHeight="1"/>
    <row r="23462" s="686" customFormat="1" ht="20.25" customHeight="1"/>
    <row r="23463" s="686" customFormat="1" ht="20.25" customHeight="1"/>
    <row r="23464" s="686" customFormat="1" ht="20.25" customHeight="1"/>
    <row r="23465" s="686" customFormat="1" ht="20.25" customHeight="1"/>
    <row r="23466" s="686" customFormat="1" ht="20.25" customHeight="1"/>
    <row r="23467" s="686" customFormat="1" ht="20.25" customHeight="1"/>
    <row r="23468" s="686" customFormat="1" ht="20.25" customHeight="1"/>
    <row r="23469" s="686" customFormat="1" ht="20.25" customHeight="1"/>
    <row r="23470" s="686" customFormat="1" ht="20.25" customHeight="1"/>
    <row r="23471" s="686" customFormat="1" ht="20.25" customHeight="1"/>
    <row r="23472" s="686" customFormat="1" ht="20.25" customHeight="1"/>
    <row r="23473" s="686" customFormat="1" ht="20.25" customHeight="1"/>
    <row r="23474" s="686" customFormat="1" ht="20.25" customHeight="1"/>
    <row r="23475" s="686" customFormat="1" ht="20.25" customHeight="1"/>
    <row r="23476" s="686" customFormat="1" ht="20.25" customHeight="1"/>
    <row r="23477" s="686" customFormat="1" ht="20.25" customHeight="1"/>
    <row r="23478" s="686" customFormat="1" ht="20.25" customHeight="1"/>
    <row r="23479" s="686" customFormat="1" ht="20.25" customHeight="1"/>
    <row r="23480" s="686" customFormat="1" ht="20.25" customHeight="1"/>
    <row r="23481" s="686" customFormat="1" ht="20.25" customHeight="1"/>
    <row r="23482" s="686" customFormat="1" ht="20.25" customHeight="1"/>
    <row r="23483" s="686" customFormat="1" ht="20.25" customHeight="1"/>
    <row r="23484" s="686" customFormat="1" ht="20.25" customHeight="1"/>
    <row r="23485" s="686" customFormat="1" ht="20.25" customHeight="1"/>
    <row r="23486" s="686" customFormat="1" ht="20.25" customHeight="1"/>
    <row r="23487" s="686" customFormat="1" ht="20.25" customHeight="1"/>
    <row r="23488" s="686" customFormat="1" ht="20.25" customHeight="1"/>
    <row r="23489" s="686" customFormat="1" ht="20.25" customHeight="1"/>
    <row r="23490" s="686" customFormat="1" ht="20.25" customHeight="1"/>
    <row r="23491" s="686" customFormat="1" ht="20.25" customHeight="1"/>
    <row r="23492" s="686" customFormat="1" ht="20.25" customHeight="1"/>
    <row r="23493" s="686" customFormat="1" ht="20.25" customHeight="1"/>
    <row r="23494" s="686" customFormat="1" ht="20.25" customHeight="1"/>
    <row r="23495" s="686" customFormat="1" ht="20.25" customHeight="1"/>
    <row r="23496" s="686" customFormat="1" ht="20.25" customHeight="1"/>
    <row r="23497" s="686" customFormat="1" ht="20.25" customHeight="1"/>
    <row r="23498" s="686" customFormat="1" ht="20.25" customHeight="1"/>
    <row r="23499" s="686" customFormat="1" ht="20.25" customHeight="1"/>
    <row r="23500" s="686" customFormat="1" ht="20.25" customHeight="1"/>
    <row r="23501" s="686" customFormat="1" ht="20.25" customHeight="1"/>
    <row r="23502" s="686" customFormat="1" ht="20.25" customHeight="1"/>
    <row r="23503" s="686" customFormat="1" ht="20.25" customHeight="1"/>
    <row r="23504" s="686" customFormat="1" ht="20.25" customHeight="1"/>
    <row r="23505" s="686" customFormat="1" ht="20.25" customHeight="1"/>
    <row r="23506" s="686" customFormat="1" ht="20.25" customHeight="1"/>
    <row r="23507" s="686" customFormat="1" ht="20.25" customHeight="1"/>
    <row r="23508" s="686" customFormat="1" ht="20.25" customHeight="1"/>
    <row r="23509" s="686" customFormat="1" ht="20.25" customHeight="1"/>
    <row r="23510" s="686" customFormat="1" ht="20.25" customHeight="1"/>
    <row r="23511" s="686" customFormat="1" ht="20.25" customHeight="1"/>
    <row r="23512" s="686" customFormat="1" ht="20.25" customHeight="1"/>
    <row r="23513" s="686" customFormat="1" ht="20.25" customHeight="1"/>
    <row r="23514" s="686" customFormat="1" ht="20.25" customHeight="1"/>
    <row r="23515" s="686" customFormat="1" ht="20.25" customHeight="1"/>
    <row r="23516" s="686" customFormat="1" ht="20.25" customHeight="1"/>
    <row r="23517" s="686" customFormat="1" ht="20.25" customHeight="1"/>
    <row r="23518" s="686" customFormat="1" ht="20.25" customHeight="1"/>
    <row r="23519" s="686" customFormat="1" ht="20.25" customHeight="1"/>
    <row r="23520" s="686" customFormat="1" ht="20.25" customHeight="1"/>
    <row r="23521" s="686" customFormat="1" ht="20.25" customHeight="1"/>
    <row r="23522" s="686" customFormat="1" ht="20.25" customHeight="1"/>
    <row r="23523" s="686" customFormat="1" ht="20.25" customHeight="1"/>
    <row r="23524" s="686" customFormat="1" ht="20.25" customHeight="1"/>
    <row r="23525" s="686" customFormat="1" ht="20.25" customHeight="1"/>
    <row r="23526" s="686" customFormat="1" ht="20.25" customHeight="1"/>
    <row r="23527" s="686" customFormat="1" ht="20.25" customHeight="1"/>
    <row r="23528" s="686" customFormat="1" ht="20.25" customHeight="1"/>
    <row r="23529" s="686" customFormat="1" ht="20.25" customHeight="1"/>
    <row r="23530" s="686" customFormat="1" ht="20.25" customHeight="1"/>
    <row r="23531" s="686" customFormat="1" ht="20.25" customHeight="1"/>
    <row r="23532" s="686" customFormat="1" ht="20.25" customHeight="1"/>
    <row r="23533" s="686" customFormat="1" ht="20.25" customHeight="1"/>
    <row r="23534" s="686" customFormat="1" ht="20.25" customHeight="1"/>
    <row r="23535" s="686" customFormat="1" ht="20.25" customHeight="1"/>
    <row r="23536" s="686" customFormat="1" ht="20.25" customHeight="1"/>
    <row r="23537" s="686" customFormat="1" ht="20.25" customHeight="1"/>
    <row r="23538" s="686" customFormat="1" ht="20.25" customHeight="1"/>
    <row r="23539" s="686" customFormat="1" ht="20.25" customHeight="1"/>
    <row r="23540" s="686" customFormat="1" ht="20.25" customHeight="1"/>
    <row r="23541" s="686" customFormat="1" ht="20.25" customHeight="1"/>
    <row r="23542" s="686" customFormat="1" ht="20.25" customHeight="1"/>
    <row r="23543" s="686" customFormat="1" ht="20.25" customHeight="1"/>
    <row r="23544" s="686" customFormat="1" ht="20.25" customHeight="1"/>
    <row r="23545" s="686" customFormat="1" ht="20.25" customHeight="1"/>
    <row r="23546" s="686" customFormat="1" ht="20.25" customHeight="1"/>
    <row r="23547" s="686" customFormat="1" ht="20.25" customHeight="1"/>
    <row r="23548" s="686" customFormat="1" ht="20.25" customHeight="1"/>
    <row r="23549" s="686" customFormat="1" ht="20.25" customHeight="1"/>
    <row r="23550" s="686" customFormat="1" ht="20.25" customHeight="1"/>
    <row r="23551" s="686" customFormat="1" ht="20.25" customHeight="1"/>
    <row r="23552" s="686" customFormat="1" ht="20.25" customHeight="1"/>
    <row r="23553" s="686" customFormat="1" ht="20.25" customHeight="1"/>
    <row r="23554" s="686" customFormat="1" ht="20.25" customHeight="1"/>
    <row r="23555" s="686" customFormat="1" ht="20.25" customHeight="1"/>
    <row r="23556" s="686" customFormat="1" ht="20.25" customHeight="1"/>
    <row r="23557" s="686" customFormat="1" ht="20.25" customHeight="1"/>
    <row r="23558" s="686" customFormat="1" ht="20.25" customHeight="1"/>
    <row r="23559" s="686" customFormat="1" ht="20.25" customHeight="1"/>
    <row r="23560" s="686" customFormat="1" ht="20.25" customHeight="1"/>
    <row r="23561" s="686" customFormat="1" ht="20.25" customHeight="1"/>
    <row r="23562" s="686" customFormat="1" ht="20.25" customHeight="1"/>
    <row r="23563" s="686" customFormat="1" ht="20.25" customHeight="1"/>
    <row r="23564" s="686" customFormat="1" ht="20.25" customHeight="1"/>
    <row r="23565" s="686" customFormat="1" ht="20.25" customHeight="1"/>
    <row r="23566" s="686" customFormat="1" ht="20.25" customHeight="1"/>
    <row r="23567" s="686" customFormat="1" ht="20.25" customHeight="1"/>
    <row r="23568" s="686" customFormat="1" ht="20.25" customHeight="1"/>
    <row r="23569" s="686" customFormat="1" ht="20.25" customHeight="1"/>
    <row r="23570" s="686" customFormat="1" ht="20.25" customHeight="1"/>
    <row r="23571" s="686" customFormat="1" ht="20.25" customHeight="1"/>
    <row r="23572" s="686" customFormat="1" ht="20.25" customHeight="1"/>
    <row r="23573" s="686" customFormat="1" ht="20.25" customHeight="1"/>
    <row r="23574" s="686" customFormat="1" ht="20.25" customHeight="1"/>
    <row r="23575" s="686" customFormat="1" ht="20.25" customHeight="1"/>
    <row r="23576" s="686" customFormat="1" ht="20.25" customHeight="1"/>
    <row r="23577" s="686" customFormat="1" ht="20.25" customHeight="1"/>
    <row r="23578" s="686" customFormat="1" ht="20.25" customHeight="1"/>
    <row r="23579" s="686" customFormat="1" ht="20.25" customHeight="1"/>
    <row r="23580" s="686" customFormat="1" ht="20.25" customHeight="1"/>
    <row r="23581" s="686" customFormat="1" ht="20.25" customHeight="1"/>
    <row r="23582" s="686" customFormat="1" ht="20.25" customHeight="1"/>
    <row r="23583" s="686" customFormat="1" ht="20.25" customHeight="1"/>
    <row r="23584" s="686" customFormat="1" ht="20.25" customHeight="1"/>
    <row r="23585" s="686" customFormat="1" ht="20.25" customHeight="1"/>
    <row r="23586" s="686" customFormat="1" ht="20.25" customHeight="1"/>
    <row r="23587" s="686" customFormat="1" ht="20.25" customHeight="1"/>
    <row r="23588" s="686" customFormat="1" ht="20.25" customHeight="1"/>
    <row r="23589" s="686" customFormat="1" ht="20.25" customHeight="1"/>
    <row r="23590" s="686" customFormat="1" ht="20.25" customHeight="1"/>
    <row r="23591" s="686" customFormat="1" ht="20.25" customHeight="1"/>
    <row r="23592" s="686" customFormat="1" ht="20.25" customHeight="1"/>
    <row r="23593" s="686" customFormat="1" ht="20.25" customHeight="1"/>
    <row r="23594" s="686" customFormat="1" ht="20.25" customHeight="1"/>
    <row r="23595" s="686" customFormat="1" ht="20.25" customHeight="1"/>
    <row r="23596" s="686" customFormat="1" ht="20.25" customHeight="1"/>
    <row r="23597" s="686" customFormat="1" ht="20.25" customHeight="1"/>
    <row r="23598" s="686" customFormat="1" ht="20.25" customHeight="1"/>
    <row r="23599" s="686" customFormat="1" ht="20.25" customHeight="1"/>
    <row r="23600" s="686" customFormat="1" ht="20.25" customHeight="1"/>
    <row r="23601" s="686" customFormat="1" ht="20.25" customHeight="1"/>
    <row r="23602" s="686" customFormat="1" ht="20.25" customHeight="1"/>
    <row r="23603" s="686" customFormat="1" ht="20.25" customHeight="1"/>
    <row r="23604" s="686" customFormat="1" ht="20.25" customHeight="1"/>
    <row r="23605" s="686" customFormat="1" ht="20.25" customHeight="1"/>
    <row r="23606" s="686" customFormat="1" ht="20.25" customHeight="1"/>
    <row r="23607" s="686" customFormat="1" ht="20.25" customHeight="1"/>
    <row r="23608" s="686" customFormat="1" ht="20.25" customHeight="1"/>
    <row r="23609" s="686" customFormat="1" ht="20.25" customHeight="1"/>
    <row r="23610" s="686" customFormat="1" ht="20.25" customHeight="1"/>
    <row r="23611" s="686" customFormat="1" ht="20.25" customHeight="1"/>
    <row r="23612" s="686" customFormat="1" ht="20.25" customHeight="1"/>
    <row r="23613" s="686" customFormat="1" ht="20.25" customHeight="1"/>
    <row r="23614" s="686" customFormat="1" ht="20.25" customHeight="1"/>
    <row r="23615" s="686" customFormat="1" ht="20.25" customHeight="1"/>
    <row r="23616" s="686" customFormat="1" ht="20.25" customHeight="1"/>
    <row r="23617" s="686" customFormat="1" ht="20.25" customHeight="1"/>
    <row r="23618" s="686" customFormat="1" ht="20.25" customHeight="1"/>
    <row r="23619" s="686" customFormat="1" ht="20.25" customHeight="1"/>
    <row r="23620" s="686" customFormat="1" ht="20.25" customHeight="1"/>
    <row r="23621" s="686" customFormat="1" ht="20.25" customHeight="1"/>
    <row r="23622" s="686" customFormat="1" ht="20.25" customHeight="1"/>
    <row r="23623" s="686" customFormat="1" ht="20.25" customHeight="1"/>
    <row r="23624" s="686" customFormat="1" ht="20.25" customHeight="1"/>
    <row r="23625" s="686" customFormat="1" ht="20.25" customHeight="1"/>
    <row r="23626" s="686" customFormat="1" ht="20.25" customHeight="1"/>
    <row r="23627" s="686" customFormat="1" ht="20.25" customHeight="1"/>
    <row r="23628" s="686" customFormat="1" ht="20.25" customHeight="1"/>
    <row r="23629" s="686" customFormat="1" ht="20.25" customHeight="1"/>
    <row r="23630" s="686" customFormat="1" ht="20.25" customHeight="1"/>
    <row r="23631" s="686" customFormat="1" ht="20.25" customHeight="1"/>
    <row r="23632" s="686" customFormat="1" ht="20.25" customHeight="1"/>
    <row r="23633" s="686" customFormat="1" ht="20.25" customHeight="1"/>
    <row r="23634" s="686" customFormat="1" ht="20.25" customHeight="1"/>
    <row r="23635" s="686" customFormat="1" ht="20.25" customHeight="1"/>
    <row r="23636" s="686" customFormat="1" ht="20.25" customHeight="1"/>
    <row r="23637" s="686" customFormat="1" ht="20.25" customHeight="1"/>
    <row r="23638" s="686" customFormat="1" ht="20.25" customHeight="1"/>
    <row r="23639" s="686" customFormat="1" ht="20.25" customHeight="1"/>
    <row r="23640" s="686" customFormat="1" ht="20.25" customHeight="1"/>
    <row r="23641" s="686" customFormat="1" ht="20.25" customHeight="1"/>
    <row r="23642" s="686" customFormat="1" ht="20.25" customHeight="1"/>
    <row r="23643" s="686" customFormat="1" ht="20.25" customHeight="1"/>
    <row r="23644" s="686" customFormat="1" ht="20.25" customHeight="1"/>
    <row r="23645" s="686" customFormat="1" ht="20.25" customHeight="1"/>
    <row r="23646" s="686" customFormat="1" ht="20.25" customHeight="1"/>
    <row r="23647" s="686" customFormat="1" ht="20.25" customHeight="1"/>
    <row r="23648" s="686" customFormat="1" ht="20.25" customHeight="1"/>
    <row r="23649" s="686" customFormat="1" ht="20.25" customHeight="1"/>
    <row r="23650" s="686" customFormat="1" ht="20.25" customHeight="1"/>
    <row r="23651" s="686" customFormat="1" ht="20.25" customHeight="1"/>
    <row r="23652" s="686" customFormat="1" ht="20.25" customHeight="1"/>
    <row r="23653" s="686" customFormat="1" ht="20.25" customHeight="1"/>
    <row r="23654" s="686" customFormat="1" ht="20.25" customHeight="1"/>
    <row r="23655" s="686" customFormat="1" ht="20.25" customHeight="1"/>
    <row r="23656" s="686" customFormat="1" ht="20.25" customHeight="1"/>
    <row r="23657" s="686" customFormat="1" ht="20.25" customHeight="1"/>
    <row r="23658" s="686" customFormat="1" ht="20.25" customHeight="1"/>
    <row r="23659" s="686" customFormat="1" ht="20.25" customHeight="1"/>
    <row r="23660" s="686" customFormat="1" ht="20.25" customHeight="1"/>
    <row r="23661" s="686" customFormat="1" ht="20.25" customHeight="1"/>
    <row r="23662" s="686" customFormat="1" ht="20.25" customHeight="1"/>
    <row r="23663" s="686" customFormat="1" ht="20.25" customHeight="1"/>
    <row r="23664" s="686" customFormat="1" ht="20.25" customHeight="1"/>
    <row r="23665" s="686" customFormat="1" ht="20.25" customHeight="1"/>
    <row r="23666" s="686" customFormat="1" ht="20.25" customHeight="1"/>
    <row r="23667" s="686" customFormat="1" ht="20.25" customHeight="1"/>
    <row r="23668" s="686" customFormat="1" ht="20.25" customHeight="1"/>
    <row r="23669" s="686" customFormat="1" ht="20.25" customHeight="1"/>
    <row r="23670" s="686" customFormat="1" ht="20.25" customHeight="1"/>
    <row r="23671" s="686" customFormat="1" ht="20.25" customHeight="1"/>
    <row r="23672" s="686" customFormat="1" ht="20.25" customHeight="1"/>
    <row r="23673" s="686" customFormat="1" ht="20.25" customHeight="1"/>
    <row r="23674" s="686" customFormat="1" ht="20.25" customHeight="1"/>
    <row r="23675" s="686" customFormat="1" ht="20.25" customHeight="1"/>
    <row r="23676" s="686" customFormat="1" ht="20.25" customHeight="1"/>
    <row r="23677" s="686" customFormat="1" ht="20.25" customHeight="1"/>
    <row r="23678" s="686" customFormat="1" ht="20.25" customHeight="1"/>
    <row r="23679" s="686" customFormat="1" ht="20.25" customHeight="1"/>
    <row r="23680" s="686" customFormat="1" ht="20.25" customHeight="1"/>
    <row r="23681" s="686" customFormat="1" ht="20.25" customHeight="1"/>
    <row r="23682" s="686" customFormat="1" ht="20.25" customHeight="1"/>
    <row r="23683" s="686" customFormat="1" ht="20.25" customHeight="1"/>
    <row r="23684" s="686" customFormat="1" ht="20.25" customHeight="1"/>
    <row r="23685" s="686" customFormat="1" ht="20.25" customHeight="1"/>
    <row r="23686" s="686" customFormat="1" ht="20.25" customHeight="1"/>
    <row r="23687" s="686" customFormat="1" ht="20.25" customHeight="1"/>
    <row r="23688" s="686" customFormat="1" ht="20.25" customHeight="1"/>
    <row r="23689" s="686" customFormat="1" ht="20.25" customHeight="1"/>
    <row r="23690" s="686" customFormat="1" ht="20.25" customHeight="1"/>
    <row r="23691" s="686" customFormat="1" ht="20.25" customHeight="1"/>
    <row r="23692" s="686" customFormat="1" ht="20.25" customHeight="1"/>
    <row r="23693" s="686" customFormat="1" ht="20.25" customHeight="1"/>
    <row r="23694" s="686" customFormat="1" ht="20.25" customHeight="1"/>
    <row r="23695" s="686" customFormat="1" ht="20.25" customHeight="1"/>
    <row r="23696" s="686" customFormat="1" ht="20.25" customHeight="1"/>
    <row r="23697" s="686" customFormat="1" ht="20.25" customHeight="1"/>
    <row r="23698" s="686" customFormat="1" ht="20.25" customHeight="1"/>
    <row r="23699" s="686" customFormat="1" ht="20.25" customHeight="1"/>
    <row r="23700" s="686" customFormat="1" ht="20.25" customHeight="1"/>
    <row r="23701" s="686" customFormat="1" ht="20.25" customHeight="1"/>
    <row r="23702" s="686" customFormat="1" ht="20.25" customHeight="1"/>
    <row r="23703" s="686" customFormat="1" ht="20.25" customHeight="1"/>
    <row r="23704" s="686" customFormat="1" ht="20.25" customHeight="1"/>
    <row r="23705" s="686" customFormat="1" ht="20.25" customHeight="1"/>
    <row r="23706" s="686" customFormat="1" ht="20.25" customHeight="1"/>
    <row r="23707" s="686" customFormat="1" ht="20.25" customHeight="1"/>
    <row r="23708" s="686" customFormat="1" ht="20.25" customHeight="1"/>
    <row r="23709" s="686" customFormat="1" ht="20.25" customHeight="1"/>
    <row r="23710" s="686" customFormat="1" ht="20.25" customHeight="1"/>
    <row r="23711" s="686" customFormat="1" ht="20.25" customHeight="1"/>
    <row r="23712" s="686" customFormat="1" ht="20.25" customHeight="1"/>
    <row r="23713" s="686" customFormat="1" ht="20.25" customHeight="1"/>
    <row r="23714" s="686" customFormat="1" ht="20.25" customHeight="1"/>
    <row r="23715" s="686" customFormat="1" ht="20.25" customHeight="1"/>
    <row r="23716" s="686" customFormat="1" ht="20.25" customHeight="1"/>
    <row r="23717" s="686" customFormat="1" ht="20.25" customHeight="1"/>
    <row r="23718" s="686" customFormat="1" ht="20.25" customHeight="1"/>
    <row r="23719" s="686" customFormat="1" ht="20.25" customHeight="1"/>
    <row r="23720" s="686" customFormat="1" ht="20.25" customHeight="1"/>
    <row r="23721" s="686" customFormat="1" ht="20.25" customHeight="1"/>
    <row r="23722" s="686" customFormat="1" ht="20.25" customHeight="1"/>
    <row r="23723" s="686" customFormat="1" ht="20.25" customHeight="1"/>
    <row r="23724" s="686" customFormat="1" ht="20.25" customHeight="1"/>
    <row r="23725" s="686" customFormat="1" ht="20.25" customHeight="1"/>
    <row r="23726" s="686" customFormat="1" ht="20.25" customHeight="1"/>
    <row r="23727" s="686" customFormat="1" ht="20.25" customHeight="1"/>
    <row r="23728" s="686" customFormat="1" ht="20.25" customHeight="1"/>
    <row r="23729" s="686" customFormat="1" ht="20.25" customHeight="1"/>
    <row r="23730" s="686" customFormat="1" ht="20.25" customHeight="1"/>
    <row r="23731" s="686" customFormat="1" ht="20.25" customHeight="1"/>
    <row r="23732" s="686" customFormat="1" ht="20.25" customHeight="1"/>
    <row r="23733" s="686" customFormat="1" ht="20.25" customHeight="1"/>
    <row r="23734" s="686" customFormat="1" ht="20.25" customHeight="1"/>
    <row r="23735" s="686" customFormat="1" ht="20.25" customHeight="1"/>
    <row r="23736" s="686" customFormat="1" ht="20.25" customHeight="1"/>
    <row r="23737" s="686" customFormat="1" ht="20.25" customHeight="1"/>
    <row r="23738" s="686" customFormat="1" ht="20.25" customHeight="1"/>
    <row r="23739" s="686" customFormat="1" ht="20.25" customHeight="1"/>
    <row r="23740" s="686" customFormat="1" ht="20.25" customHeight="1"/>
    <row r="23741" s="686" customFormat="1" ht="20.25" customHeight="1"/>
    <row r="23742" s="686" customFormat="1" ht="20.25" customHeight="1"/>
    <row r="23743" s="686" customFormat="1" ht="20.25" customHeight="1"/>
    <row r="23744" s="686" customFormat="1" ht="20.25" customHeight="1"/>
    <row r="23745" s="686" customFormat="1" ht="20.25" customHeight="1"/>
    <row r="23746" s="686" customFormat="1" ht="20.25" customHeight="1"/>
    <row r="23747" s="686" customFormat="1" ht="20.25" customHeight="1"/>
    <row r="23748" s="686" customFormat="1" ht="20.25" customHeight="1"/>
    <row r="23749" s="686" customFormat="1" ht="20.25" customHeight="1"/>
    <row r="23750" s="686" customFormat="1" ht="20.25" customHeight="1"/>
    <row r="23751" s="686" customFormat="1" ht="20.25" customHeight="1"/>
    <row r="23752" s="686" customFormat="1" ht="20.25" customHeight="1"/>
    <row r="23753" s="686" customFormat="1" ht="20.25" customHeight="1"/>
    <row r="23754" s="686" customFormat="1" ht="20.25" customHeight="1"/>
    <row r="23755" s="686" customFormat="1" ht="20.25" customHeight="1"/>
    <row r="23756" s="686" customFormat="1" ht="20.25" customHeight="1"/>
    <row r="23757" s="686" customFormat="1" ht="20.25" customHeight="1"/>
    <row r="23758" s="686" customFormat="1" ht="20.25" customHeight="1"/>
    <row r="23759" s="686" customFormat="1" ht="20.25" customHeight="1"/>
    <row r="23760" s="686" customFormat="1" ht="20.25" customHeight="1"/>
    <row r="23761" s="686" customFormat="1" ht="20.25" customHeight="1"/>
    <row r="23762" s="686" customFormat="1" ht="20.25" customHeight="1"/>
    <row r="23763" s="686" customFormat="1" ht="20.25" customHeight="1"/>
    <row r="23764" s="686" customFormat="1" ht="20.25" customHeight="1"/>
    <row r="23765" s="686" customFormat="1" ht="20.25" customHeight="1"/>
    <row r="23766" s="686" customFormat="1" ht="20.25" customHeight="1"/>
    <row r="23767" s="686" customFormat="1" ht="20.25" customHeight="1"/>
    <row r="23768" s="686" customFormat="1" ht="20.25" customHeight="1"/>
    <row r="23769" s="686" customFormat="1" ht="20.25" customHeight="1"/>
    <row r="23770" s="686" customFormat="1" ht="20.25" customHeight="1"/>
    <row r="23771" s="686" customFormat="1" ht="20.25" customHeight="1"/>
    <row r="23772" s="686" customFormat="1" ht="20.25" customHeight="1"/>
    <row r="23773" s="686" customFormat="1" ht="20.25" customHeight="1"/>
    <row r="23774" s="686" customFormat="1" ht="20.25" customHeight="1"/>
    <row r="23775" s="686" customFormat="1" ht="20.25" customHeight="1"/>
    <row r="23776" s="686" customFormat="1" ht="20.25" customHeight="1"/>
    <row r="23777" s="686" customFormat="1" ht="20.25" customHeight="1"/>
    <row r="23778" s="686" customFormat="1" ht="20.25" customHeight="1"/>
    <row r="23779" s="686" customFormat="1" ht="20.25" customHeight="1"/>
    <row r="23780" s="686" customFormat="1" ht="20.25" customHeight="1"/>
    <row r="23781" s="686" customFormat="1" ht="20.25" customHeight="1"/>
    <row r="23782" s="686" customFormat="1" ht="20.25" customHeight="1"/>
    <row r="23783" s="686" customFormat="1" ht="20.25" customHeight="1"/>
    <row r="23784" s="686" customFormat="1" ht="20.25" customHeight="1"/>
    <row r="23785" s="686" customFormat="1" ht="20.25" customHeight="1"/>
    <row r="23786" s="686" customFormat="1" ht="20.25" customHeight="1"/>
    <row r="23787" s="686" customFormat="1" ht="20.25" customHeight="1"/>
    <row r="23788" s="686" customFormat="1" ht="20.25" customHeight="1"/>
    <row r="23789" s="686" customFormat="1" ht="20.25" customHeight="1"/>
    <row r="23790" s="686" customFormat="1" ht="20.25" customHeight="1"/>
    <row r="23791" s="686" customFormat="1" ht="20.25" customHeight="1"/>
    <row r="23792" s="686" customFormat="1" ht="20.25" customHeight="1"/>
    <row r="23793" s="686" customFormat="1" ht="20.25" customHeight="1"/>
    <row r="23794" s="686" customFormat="1" ht="20.25" customHeight="1"/>
    <row r="23795" s="686" customFormat="1" ht="20.25" customHeight="1"/>
    <row r="23796" s="686" customFormat="1" ht="20.25" customHeight="1"/>
    <row r="23797" s="686" customFormat="1" ht="20.25" customHeight="1"/>
    <row r="23798" s="686" customFormat="1" ht="20.25" customHeight="1"/>
    <row r="23799" s="686" customFormat="1" ht="20.25" customHeight="1"/>
    <row r="23800" s="686" customFormat="1" ht="20.25" customHeight="1"/>
    <row r="23801" s="686" customFormat="1" ht="20.25" customHeight="1"/>
    <row r="23802" s="686" customFormat="1" ht="20.25" customHeight="1"/>
    <row r="23803" s="686" customFormat="1" ht="20.25" customHeight="1"/>
    <row r="23804" s="686" customFormat="1" ht="20.25" customHeight="1"/>
    <row r="23805" s="686" customFormat="1" ht="20.25" customHeight="1"/>
    <row r="23806" s="686" customFormat="1" ht="20.25" customHeight="1"/>
    <row r="23807" s="686" customFormat="1" ht="20.25" customHeight="1"/>
    <row r="23808" s="686" customFormat="1" ht="20.25" customHeight="1"/>
    <row r="23809" s="686" customFormat="1" ht="20.25" customHeight="1"/>
    <row r="23810" s="686" customFormat="1" ht="20.25" customHeight="1"/>
    <row r="23811" s="686" customFormat="1" ht="20.25" customHeight="1"/>
    <row r="23812" s="686" customFormat="1" ht="20.25" customHeight="1"/>
    <row r="23813" s="686" customFormat="1" ht="20.25" customHeight="1"/>
    <row r="23814" s="686" customFormat="1" ht="20.25" customHeight="1"/>
    <row r="23815" s="686" customFormat="1" ht="20.25" customHeight="1"/>
    <row r="23816" s="686" customFormat="1" ht="20.25" customHeight="1"/>
    <row r="23817" s="686" customFormat="1" ht="20.25" customHeight="1"/>
    <row r="23818" s="686" customFormat="1" ht="20.25" customHeight="1"/>
    <row r="23819" s="686" customFormat="1" ht="20.25" customHeight="1"/>
    <row r="23820" s="686" customFormat="1" ht="20.25" customHeight="1"/>
    <row r="23821" s="686" customFormat="1" ht="20.25" customHeight="1"/>
    <row r="23822" s="686" customFormat="1" ht="20.25" customHeight="1"/>
    <row r="23823" s="686" customFormat="1" ht="20.25" customHeight="1"/>
    <row r="23824" s="686" customFormat="1" ht="20.25" customHeight="1"/>
    <row r="23825" s="686" customFormat="1" ht="20.25" customHeight="1"/>
    <row r="23826" s="686" customFormat="1" ht="20.25" customHeight="1"/>
    <row r="23827" s="686" customFormat="1" ht="20.25" customHeight="1"/>
    <row r="23828" s="686" customFormat="1" ht="20.25" customHeight="1"/>
    <row r="23829" s="686" customFormat="1" ht="20.25" customHeight="1"/>
    <row r="23830" s="686" customFormat="1" ht="20.25" customHeight="1"/>
    <row r="23831" s="686" customFormat="1" ht="20.25" customHeight="1"/>
    <row r="23832" s="686" customFormat="1" ht="20.25" customHeight="1"/>
    <row r="23833" s="686" customFormat="1" ht="20.25" customHeight="1"/>
    <row r="23834" s="686" customFormat="1" ht="20.25" customHeight="1"/>
    <row r="23835" s="686" customFormat="1" ht="20.25" customHeight="1"/>
    <row r="23836" s="686" customFormat="1" ht="20.25" customHeight="1"/>
    <row r="23837" s="686" customFormat="1" ht="20.25" customHeight="1"/>
    <row r="23838" s="686" customFormat="1" ht="20.25" customHeight="1"/>
    <row r="23839" s="686" customFormat="1" ht="20.25" customHeight="1"/>
    <row r="23840" s="686" customFormat="1" ht="20.25" customHeight="1"/>
    <row r="23841" s="686" customFormat="1" ht="20.25" customHeight="1"/>
    <row r="23842" s="686" customFormat="1" ht="20.25" customHeight="1"/>
    <row r="23843" s="686" customFormat="1" ht="20.25" customHeight="1"/>
    <row r="23844" s="686" customFormat="1" ht="20.25" customHeight="1"/>
    <row r="23845" s="686" customFormat="1" ht="20.25" customHeight="1"/>
    <row r="23846" s="686" customFormat="1" ht="20.25" customHeight="1"/>
    <row r="23847" s="686" customFormat="1" ht="20.25" customHeight="1"/>
    <row r="23848" s="686" customFormat="1" ht="20.25" customHeight="1"/>
    <row r="23849" s="686" customFormat="1" ht="20.25" customHeight="1"/>
    <row r="23850" s="686" customFormat="1" ht="20.25" customHeight="1"/>
    <row r="23851" s="686" customFormat="1" ht="20.25" customHeight="1"/>
    <row r="23852" s="686" customFormat="1" ht="20.25" customHeight="1"/>
    <row r="23853" s="686" customFormat="1" ht="20.25" customHeight="1"/>
    <row r="23854" s="686" customFormat="1" ht="20.25" customHeight="1"/>
    <row r="23855" s="686" customFormat="1" ht="20.25" customHeight="1"/>
    <row r="23856" s="686" customFormat="1" ht="20.25" customHeight="1"/>
    <row r="23857" s="686" customFormat="1" ht="20.25" customHeight="1"/>
    <row r="23858" s="686" customFormat="1" ht="20.25" customHeight="1"/>
    <row r="23859" s="686" customFormat="1" ht="20.25" customHeight="1"/>
    <row r="23860" s="686" customFormat="1" ht="20.25" customHeight="1"/>
    <row r="23861" s="686" customFormat="1" ht="20.25" customHeight="1"/>
    <row r="23862" s="686" customFormat="1" ht="20.25" customHeight="1"/>
    <row r="23863" s="686" customFormat="1" ht="20.25" customHeight="1"/>
    <row r="23864" s="686" customFormat="1" ht="20.25" customHeight="1"/>
    <row r="23865" s="686" customFormat="1" ht="20.25" customHeight="1"/>
    <row r="23866" s="686" customFormat="1" ht="20.25" customHeight="1"/>
    <row r="23867" s="686" customFormat="1" ht="20.25" customHeight="1"/>
    <row r="23868" s="686" customFormat="1" ht="20.25" customHeight="1"/>
    <row r="23869" s="686" customFormat="1" ht="20.25" customHeight="1"/>
    <row r="23870" s="686" customFormat="1" ht="20.25" customHeight="1"/>
    <row r="23871" s="686" customFormat="1" ht="20.25" customHeight="1"/>
    <row r="23872" s="686" customFormat="1" ht="20.25" customHeight="1"/>
    <row r="23873" s="686" customFormat="1" ht="20.25" customHeight="1"/>
    <row r="23874" s="686" customFormat="1" ht="20.25" customHeight="1"/>
    <row r="23875" s="686" customFormat="1" ht="20.25" customHeight="1"/>
    <row r="23876" s="686" customFormat="1" ht="20.25" customHeight="1"/>
    <row r="23877" s="686" customFormat="1" ht="20.25" customHeight="1"/>
    <row r="23878" s="686" customFormat="1" ht="20.25" customHeight="1"/>
    <row r="23879" s="686" customFormat="1" ht="20.25" customHeight="1"/>
    <row r="23880" s="686" customFormat="1" ht="20.25" customHeight="1"/>
    <row r="23881" s="686" customFormat="1" ht="20.25" customHeight="1"/>
    <row r="23882" s="686" customFormat="1" ht="20.25" customHeight="1"/>
    <row r="23883" s="686" customFormat="1" ht="20.25" customHeight="1"/>
    <row r="23884" s="686" customFormat="1" ht="20.25" customHeight="1"/>
    <row r="23885" s="686" customFormat="1" ht="20.25" customHeight="1"/>
    <row r="23886" s="686" customFormat="1" ht="20.25" customHeight="1"/>
    <row r="23887" s="686" customFormat="1" ht="20.25" customHeight="1"/>
    <row r="23888" s="686" customFormat="1" ht="20.25" customHeight="1"/>
    <row r="23889" s="686" customFormat="1" ht="20.25" customHeight="1"/>
    <row r="23890" s="686" customFormat="1" ht="20.25" customHeight="1"/>
    <row r="23891" s="686" customFormat="1" ht="20.25" customHeight="1"/>
    <row r="23892" s="686" customFormat="1" ht="20.25" customHeight="1"/>
    <row r="23893" s="686" customFormat="1" ht="20.25" customHeight="1"/>
    <row r="23894" s="686" customFormat="1" ht="20.25" customHeight="1"/>
    <row r="23895" s="686" customFormat="1" ht="20.25" customHeight="1"/>
    <row r="23896" s="686" customFormat="1" ht="20.25" customHeight="1"/>
    <row r="23897" s="686" customFormat="1" ht="20.25" customHeight="1"/>
    <row r="23898" s="686" customFormat="1" ht="20.25" customHeight="1"/>
    <row r="23899" s="686" customFormat="1" ht="20.25" customHeight="1"/>
    <row r="23900" s="686" customFormat="1" ht="20.25" customHeight="1"/>
    <row r="23901" s="686" customFormat="1" ht="20.25" customHeight="1"/>
    <row r="23902" s="686" customFormat="1" ht="20.25" customHeight="1"/>
    <row r="23903" s="686" customFormat="1" ht="20.25" customHeight="1"/>
    <row r="23904" s="686" customFormat="1" ht="20.25" customHeight="1"/>
    <row r="23905" s="686" customFormat="1" ht="20.25" customHeight="1"/>
    <row r="23906" s="686" customFormat="1" ht="20.25" customHeight="1"/>
    <row r="23907" s="686" customFormat="1" ht="20.25" customHeight="1"/>
    <row r="23908" s="686" customFormat="1" ht="20.25" customHeight="1"/>
    <row r="23909" s="686" customFormat="1" ht="20.25" customHeight="1"/>
    <row r="23910" s="686" customFormat="1" ht="20.25" customHeight="1"/>
    <row r="23911" s="686" customFormat="1" ht="20.25" customHeight="1"/>
    <row r="23912" s="686" customFormat="1" ht="20.25" customHeight="1"/>
    <row r="23913" s="686" customFormat="1" ht="20.25" customHeight="1"/>
    <row r="23914" s="686" customFormat="1" ht="20.25" customHeight="1"/>
    <row r="23915" s="686" customFormat="1" ht="20.25" customHeight="1"/>
    <row r="23916" s="686" customFormat="1" ht="20.25" customHeight="1"/>
    <row r="23917" s="686" customFormat="1" ht="20.25" customHeight="1"/>
    <row r="23918" s="686" customFormat="1" ht="20.25" customHeight="1"/>
    <row r="23919" s="686" customFormat="1" ht="20.25" customHeight="1"/>
    <row r="23920" s="686" customFormat="1" ht="20.25" customHeight="1"/>
    <row r="23921" s="686" customFormat="1" ht="20.25" customHeight="1"/>
    <row r="23922" s="686" customFormat="1" ht="20.25" customHeight="1"/>
    <row r="23923" s="686" customFormat="1" ht="20.25" customHeight="1"/>
    <row r="23924" s="686" customFormat="1" ht="20.25" customHeight="1"/>
    <row r="23925" s="686" customFormat="1" ht="20.25" customHeight="1"/>
    <row r="23926" s="686" customFormat="1" ht="20.25" customHeight="1"/>
    <row r="23927" s="686" customFormat="1" ht="20.25" customHeight="1"/>
    <row r="23928" s="686" customFormat="1" ht="20.25" customHeight="1"/>
    <row r="23929" s="686" customFormat="1" ht="20.25" customHeight="1"/>
    <row r="23930" s="686" customFormat="1" ht="20.25" customHeight="1"/>
    <row r="23931" s="686" customFormat="1" ht="20.25" customHeight="1"/>
    <row r="23932" s="686" customFormat="1" ht="20.25" customHeight="1"/>
    <row r="23933" s="686" customFormat="1" ht="20.25" customHeight="1"/>
    <row r="23934" s="686" customFormat="1" ht="20.25" customHeight="1"/>
    <row r="23935" s="686" customFormat="1" ht="20.25" customHeight="1"/>
    <row r="23936" s="686" customFormat="1" ht="20.25" customHeight="1"/>
    <row r="23937" s="686" customFormat="1" ht="20.25" customHeight="1"/>
    <row r="23938" s="686" customFormat="1" ht="20.25" customHeight="1"/>
    <row r="23939" s="686" customFormat="1" ht="20.25" customHeight="1"/>
    <row r="23940" s="686" customFormat="1" ht="20.25" customHeight="1"/>
    <row r="23941" s="686" customFormat="1" ht="20.25" customHeight="1"/>
    <row r="23942" s="686" customFormat="1" ht="20.25" customHeight="1"/>
    <row r="23943" s="686" customFormat="1" ht="20.25" customHeight="1"/>
    <row r="23944" s="686" customFormat="1" ht="20.25" customHeight="1"/>
    <row r="23945" s="686" customFormat="1" ht="20.25" customHeight="1"/>
    <row r="23946" s="686" customFormat="1" ht="20.25" customHeight="1"/>
    <row r="23947" s="686" customFormat="1" ht="20.25" customHeight="1"/>
    <row r="23948" s="686" customFormat="1" ht="20.25" customHeight="1"/>
    <row r="23949" s="686" customFormat="1" ht="20.25" customHeight="1"/>
    <row r="23950" s="686" customFormat="1" ht="20.25" customHeight="1"/>
    <row r="23951" s="686" customFormat="1" ht="20.25" customHeight="1"/>
    <row r="23952" s="686" customFormat="1" ht="20.25" customHeight="1"/>
    <row r="23953" s="686" customFormat="1" ht="20.25" customHeight="1"/>
    <row r="23954" s="686" customFormat="1" ht="20.25" customHeight="1"/>
    <row r="23955" s="686" customFormat="1" ht="20.25" customHeight="1"/>
    <row r="23956" s="686" customFormat="1" ht="20.25" customHeight="1"/>
    <row r="23957" s="686" customFormat="1" ht="20.25" customHeight="1"/>
    <row r="23958" s="686" customFormat="1" ht="20.25" customHeight="1"/>
    <row r="23959" s="686" customFormat="1" ht="20.25" customHeight="1"/>
    <row r="23960" s="686" customFormat="1" ht="20.25" customHeight="1"/>
    <row r="23961" s="686" customFormat="1" ht="20.25" customHeight="1"/>
    <row r="23962" s="686" customFormat="1" ht="20.25" customHeight="1"/>
    <row r="23963" s="686" customFormat="1" ht="20.25" customHeight="1"/>
    <row r="23964" s="686" customFormat="1" ht="20.25" customHeight="1"/>
    <row r="23965" s="686" customFormat="1" ht="20.25" customHeight="1"/>
    <row r="23966" s="686" customFormat="1" ht="20.25" customHeight="1"/>
    <row r="23967" s="686" customFormat="1" ht="20.25" customHeight="1"/>
    <row r="23968" s="686" customFormat="1" ht="20.25" customHeight="1"/>
    <row r="23969" s="686" customFormat="1" ht="20.25" customHeight="1"/>
    <row r="23970" s="686" customFormat="1" ht="20.25" customHeight="1"/>
    <row r="23971" s="686" customFormat="1" ht="20.25" customHeight="1"/>
    <row r="23972" s="686" customFormat="1" ht="20.25" customHeight="1"/>
    <row r="23973" s="686" customFormat="1" ht="20.25" customHeight="1"/>
    <row r="23974" s="686" customFormat="1" ht="20.25" customHeight="1"/>
    <row r="23975" s="686" customFormat="1" ht="20.25" customHeight="1"/>
    <row r="23976" s="686" customFormat="1" ht="20.25" customHeight="1"/>
    <row r="23977" s="686" customFormat="1" ht="20.25" customHeight="1"/>
    <row r="23978" s="686" customFormat="1" ht="20.25" customHeight="1"/>
    <row r="23979" s="686" customFormat="1" ht="20.25" customHeight="1"/>
    <row r="23980" s="686" customFormat="1" ht="20.25" customHeight="1"/>
    <row r="23981" s="686" customFormat="1" ht="20.25" customHeight="1"/>
    <row r="23982" s="686" customFormat="1" ht="20.25" customHeight="1"/>
    <row r="23983" s="686" customFormat="1" ht="20.25" customHeight="1"/>
    <row r="23984" s="686" customFormat="1" ht="20.25" customHeight="1"/>
    <row r="23985" s="686" customFormat="1" ht="20.25" customHeight="1"/>
    <row r="23986" s="686" customFormat="1" ht="20.25" customHeight="1"/>
    <row r="23987" s="686" customFormat="1" ht="20.25" customHeight="1"/>
    <row r="23988" s="686" customFormat="1" ht="20.25" customHeight="1"/>
    <row r="23989" s="686" customFormat="1" ht="20.25" customHeight="1"/>
    <row r="23990" s="686" customFormat="1" ht="20.25" customHeight="1"/>
    <row r="23991" s="686" customFormat="1" ht="20.25" customHeight="1"/>
    <row r="23992" s="686" customFormat="1" ht="20.25" customHeight="1"/>
    <row r="23993" s="686" customFormat="1" ht="20.25" customHeight="1"/>
    <row r="23994" s="686" customFormat="1" ht="20.25" customHeight="1"/>
    <row r="23995" s="686" customFormat="1" ht="20.25" customHeight="1"/>
    <row r="23996" s="686" customFormat="1" ht="20.25" customHeight="1"/>
    <row r="23997" s="686" customFormat="1" ht="20.25" customHeight="1"/>
    <row r="23998" s="686" customFormat="1" ht="20.25" customHeight="1"/>
    <row r="23999" s="686" customFormat="1" ht="20.25" customHeight="1"/>
    <row r="24000" s="686" customFormat="1" ht="20.25" customHeight="1"/>
    <row r="24001" s="686" customFormat="1" ht="20.25" customHeight="1"/>
    <row r="24002" s="686" customFormat="1" ht="20.25" customHeight="1"/>
    <row r="24003" s="686" customFormat="1" ht="20.25" customHeight="1"/>
    <row r="24004" s="686" customFormat="1" ht="20.25" customHeight="1"/>
    <row r="24005" s="686" customFormat="1" ht="20.25" customHeight="1"/>
    <row r="24006" s="686" customFormat="1" ht="20.25" customHeight="1"/>
    <row r="24007" s="686" customFormat="1" ht="20.25" customHeight="1"/>
    <row r="24008" s="686" customFormat="1" ht="20.25" customHeight="1"/>
    <row r="24009" s="686" customFormat="1" ht="20.25" customHeight="1"/>
    <row r="24010" s="686" customFormat="1" ht="20.25" customHeight="1"/>
    <row r="24011" s="686" customFormat="1" ht="20.25" customHeight="1"/>
    <row r="24012" s="686" customFormat="1" ht="20.25" customHeight="1"/>
    <row r="24013" s="686" customFormat="1" ht="20.25" customHeight="1"/>
    <row r="24014" s="686" customFormat="1" ht="20.25" customHeight="1"/>
    <row r="24015" s="686" customFormat="1" ht="20.25" customHeight="1"/>
    <row r="24016" s="686" customFormat="1" ht="20.25" customHeight="1"/>
    <row r="24017" s="686" customFormat="1" ht="20.25" customHeight="1"/>
    <row r="24018" s="686" customFormat="1" ht="20.25" customHeight="1"/>
    <row r="24019" s="686" customFormat="1" ht="20.25" customHeight="1"/>
    <row r="24020" s="686" customFormat="1" ht="20.25" customHeight="1"/>
    <row r="24021" s="686" customFormat="1" ht="20.25" customHeight="1"/>
    <row r="24022" s="686" customFormat="1" ht="20.25" customHeight="1"/>
    <row r="24023" s="686" customFormat="1" ht="20.25" customHeight="1"/>
    <row r="24024" s="686" customFormat="1" ht="20.25" customHeight="1"/>
    <row r="24025" s="686" customFormat="1" ht="20.25" customHeight="1"/>
    <row r="24026" s="686" customFormat="1" ht="20.25" customHeight="1"/>
    <row r="24027" s="686" customFormat="1" ht="20.25" customHeight="1"/>
    <row r="24028" s="686" customFormat="1" ht="20.25" customHeight="1"/>
    <row r="24029" s="686" customFormat="1" ht="20.25" customHeight="1"/>
    <row r="24030" s="686" customFormat="1" ht="20.25" customHeight="1"/>
    <row r="24031" s="686" customFormat="1" ht="20.25" customHeight="1"/>
    <row r="24032" s="686" customFormat="1" ht="20.25" customHeight="1"/>
    <row r="24033" s="686" customFormat="1" ht="20.25" customHeight="1"/>
    <row r="24034" s="686" customFormat="1" ht="20.25" customHeight="1"/>
    <row r="24035" s="686" customFormat="1" ht="20.25" customHeight="1"/>
    <row r="24036" s="686" customFormat="1" ht="20.25" customHeight="1"/>
    <row r="24037" s="686" customFormat="1" ht="20.25" customHeight="1"/>
    <row r="24038" s="686" customFormat="1" ht="20.25" customHeight="1"/>
    <row r="24039" s="686" customFormat="1" ht="20.25" customHeight="1"/>
    <row r="24040" s="686" customFormat="1" ht="20.25" customHeight="1"/>
    <row r="24041" s="686" customFormat="1" ht="20.25" customHeight="1"/>
    <row r="24042" s="686" customFormat="1" ht="20.25" customHeight="1"/>
    <row r="24043" s="686" customFormat="1" ht="20.25" customHeight="1"/>
    <row r="24044" s="686" customFormat="1" ht="20.25" customHeight="1"/>
    <row r="24045" s="686" customFormat="1" ht="20.25" customHeight="1"/>
    <row r="24046" s="686" customFormat="1" ht="20.25" customHeight="1"/>
    <row r="24047" s="686" customFormat="1" ht="20.25" customHeight="1"/>
    <row r="24048" s="686" customFormat="1" ht="20.25" customHeight="1"/>
    <row r="24049" s="686" customFormat="1" ht="20.25" customHeight="1"/>
    <row r="24050" s="686" customFormat="1" ht="20.25" customHeight="1"/>
    <row r="24051" s="686" customFormat="1" ht="20.25" customHeight="1"/>
    <row r="24052" s="686" customFormat="1" ht="20.25" customHeight="1"/>
    <row r="24053" s="686" customFormat="1" ht="20.25" customHeight="1"/>
    <row r="24054" s="686" customFormat="1" ht="20.25" customHeight="1"/>
    <row r="24055" s="686" customFormat="1" ht="20.25" customHeight="1"/>
    <row r="24056" s="686" customFormat="1" ht="20.25" customHeight="1"/>
    <row r="24057" s="686" customFormat="1" ht="20.25" customHeight="1"/>
    <row r="24058" s="686" customFormat="1" ht="20.25" customHeight="1"/>
    <row r="24059" s="686" customFormat="1" ht="20.25" customHeight="1"/>
    <row r="24060" s="686" customFormat="1" ht="20.25" customHeight="1"/>
    <row r="24061" s="686" customFormat="1" ht="20.25" customHeight="1"/>
    <row r="24062" s="686" customFormat="1" ht="20.25" customHeight="1"/>
    <row r="24063" s="686" customFormat="1" ht="20.25" customHeight="1"/>
    <row r="24064" s="686" customFormat="1" ht="20.25" customHeight="1"/>
    <row r="24065" s="686" customFormat="1" ht="20.25" customHeight="1"/>
    <row r="24066" s="686" customFormat="1" ht="20.25" customHeight="1"/>
    <row r="24067" s="686" customFormat="1" ht="20.25" customHeight="1"/>
    <row r="24068" s="686" customFormat="1" ht="20.25" customHeight="1"/>
    <row r="24069" s="686" customFormat="1" ht="20.25" customHeight="1"/>
    <row r="24070" s="686" customFormat="1" ht="20.25" customHeight="1"/>
    <row r="24071" s="686" customFormat="1" ht="20.25" customHeight="1"/>
    <row r="24072" s="686" customFormat="1" ht="20.25" customHeight="1"/>
    <row r="24073" s="686" customFormat="1" ht="20.25" customHeight="1"/>
    <row r="24074" s="686" customFormat="1" ht="20.25" customHeight="1"/>
    <row r="24075" s="686" customFormat="1" ht="20.25" customHeight="1"/>
    <row r="24076" s="686" customFormat="1" ht="20.25" customHeight="1"/>
    <row r="24077" s="686" customFormat="1" ht="20.25" customHeight="1"/>
    <row r="24078" s="686" customFormat="1" ht="20.25" customHeight="1"/>
    <row r="24079" s="686" customFormat="1" ht="20.25" customHeight="1"/>
    <row r="24080" s="686" customFormat="1" ht="20.25" customHeight="1"/>
    <row r="24081" s="686" customFormat="1" ht="20.25" customHeight="1"/>
    <row r="24082" s="686" customFormat="1" ht="20.25" customHeight="1"/>
    <row r="24083" s="686" customFormat="1" ht="20.25" customHeight="1"/>
    <row r="24084" s="686" customFormat="1" ht="20.25" customHeight="1"/>
    <row r="24085" s="686" customFormat="1" ht="20.25" customHeight="1"/>
    <row r="24086" s="686" customFormat="1" ht="20.25" customHeight="1"/>
    <row r="24087" s="686" customFormat="1" ht="20.25" customHeight="1"/>
    <row r="24088" s="686" customFormat="1" ht="20.25" customHeight="1"/>
    <row r="24089" s="686" customFormat="1" ht="20.25" customHeight="1"/>
    <row r="24090" s="686" customFormat="1" ht="20.25" customHeight="1"/>
    <row r="24091" s="686" customFormat="1" ht="20.25" customHeight="1"/>
    <row r="24092" s="686" customFormat="1" ht="20.25" customHeight="1"/>
    <row r="24093" s="686" customFormat="1" ht="20.25" customHeight="1"/>
    <row r="24094" s="686" customFormat="1" ht="20.25" customHeight="1"/>
    <row r="24095" s="686" customFormat="1" ht="20.25" customHeight="1"/>
    <row r="24096" s="686" customFormat="1" ht="20.25" customHeight="1"/>
    <row r="24097" s="686" customFormat="1" ht="20.25" customHeight="1"/>
    <row r="24098" s="686" customFormat="1" ht="20.25" customHeight="1"/>
    <row r="24099" s="686" customFormat="1" ht="20.25" customHeight="1"/>
    <row r="24100" s="686" customFormat="1" ht="20.25" customHeight="1"/>
    <row r="24101" s="686" customFormat="1" ht="20.25" customHeight="1"/>
    <row r="24102" s="686" customFormat="1" ht="20.25" customHeight="1"/>
    <row r="24103" s="686" customFormat="1" ht="20.25" customHeight="1"/>
    <row r="24104" s="686" customFormat="1" ht="20.25" customHeight="1"/>
    <row r="24105" s="686" customFormat="1" ht="20.25" customHeight="1"/>
    <row r="24106" s="686" customFormat="1" ht="20.25" customHeight="1"/>
    <row r="24107" s="686" customFormat="1" ht="20.25" customHeight="1"/>
    <row r="24108" s="686" customFormat="1" ht="20.25" customHeight="1"/>
    <row r="24109" s="686" customFormat="1" ht="20.25" customHeight="1"/>
    <row r="24110" s="686" customFormat="1" ht="20.25" customHeight="1"/>
    <row r="24111" s="686" customFormat="1" ht="20.25" customHeight="1"/>
    <row r="24112" s="686" customFormat="1" ht="20.25" customHeight="1"/>
    <row r="24113" s="686" customFormat="1" ht="20.25" customHeight="1"/>
    <row r="24114" s="686" customFormat="1" ht="20.25" customHeight="1"/>
    <row r="24115" s="686" customFormat="1" ht="20.25" customHeight="1"/>
    <row r="24116" s="686" customFormat="1" ht="20.25" customHeight="1"/>
    <row r="24117" s="686" customFormat="1" ht="20.25" customHeight="1"/>
    <row r="24118" s="686" customFormat="1" ht="20.25" customHeight="1"/>
    <row r="24119" s="686" customFormat="1" ht="20.25" customHeight="1"/>
    <row r="24120" s="686" customFormat="1" ht="20.25" customHeight="1"/>
    <row r="24121" s="686" customFormat="1" ht="20.25" customHeight="1"/>
    <row r="24122" s="686" customFormat="1" ht="20.25" customHeight="1"/>
    <row r="24123" s="686" customFormat="1" ht="20.25" customHeight="1"/>
    <row r="24124" s="686" customFormat="1" ht="20.25" customHeight="1"/>
    <row r="24125" s="686" customFormat="1" ht="20.25" customHeight="1"/>
    <row r="24126" s="686" customFormat="1" ht="20.25" customHeight="1"/>
    <row r="24127" s="686" customFormat="1" ht="20.25" customHeight="1"/>
    <row r="24128" s="686" customFormat="1" ht="20.25" customHeight="1"/>
    <row r="24129" s="686" customFormat="1" ht="20.25" customHeight="1"/>
    <row r="24130" s="686" customFormat="1" ht="20.25" customHeight="1"/>
    <row r="24131" s="686" customFormat="1" ht="20.25" customHeight="1"/>
    <row r="24132" s="686" customFormat="1" ht="20.25" customHeight="1"/>
    <row r="24133" s="686" customFormat="1" ht="20.25" customHeight="1"/>
    <row r="24134" s="686" customFormat="1" ht="20.25" customHeight="1"/>
    <row r="24135" s="686" customFormat="1" ht="20.25" customHeight="1"/>
    <row r="24136" s="686" customFormat="1" ht="20.25" customHeight="1"/>
    <row r="24137" s="686" customFormat="1" ht="20.25" customHeight="1"/>
    <row r="24138" s="686" customFormat="1" ht="20.25" customHeight="1"/>
    <row r="24139" s="686" customFormat="1" ht="20.25" customHeight="1"/>
    <row r="24140" s="686" customFormat="1" ht="20.25" customHeight="1"/>
    <row r="24141" s="686" customFormat="1" ht="20.25" customHeight="1"/>
    <row r="24142" s="686" customFormat="1" ht="20.25" customHeight="1"/>
    <row r="24143" s="686" customFormat="1" ht="20.25" customHeight="1"/>
    <row r="24144" s="686" customFormat="1" ht="20.25" customHeight="1"/>
    <row r="24145" s="686" customFormat="1" ht="20.25" customHeight="1"/>
    <row r="24146" s="686" customFormat="1" ht="20.25" customHeight="1"/>
    <row r="24147" s="686" customFormat="1" ht="20.25" customHeight="1"/>
    <row r="24148" s="686" customFormat="1" ht="20.25" customHeight="1"/>
    <row r="24149" s="686" customFormat="1" ht="20.25" customHeight="1"/>
    <row r="24150" s="686" customFormat="1" ht="20.25" customHeight="1"/>
    <row r="24151" s="686" customFormat="1" ht="20.25" customHeight="1"/>
    <row r="24152" s="686" customFormat="1" ht="20.25" customHeight="1"/>
    <row r="24153" s="686" customFormat="1" ht="20.25" customHeight="1"/>
    <row r="24154" s="686" customFormat="1" ht="20.25" customHeight="1"/>
    <row r="24155" s="686" customFormat="1" ht="20.25" customHeight="1"/>
    <row r="24156" s="686" customFormat="1" ht="20.25" customHeight="1"/>
    <row r="24157" s="686" customFormat="1" ht="20.25" customHeight="1"/>
    <row r="24158" s="686" customFormat="1" ht="20.25" customHeight="1"/>
    <row r="24159" s="686" customFormat="1" ht="20.25" customHeight="1"/>
    <row r="24160" s="686" customFormat="1" ht="20.25" customHeight="1"/>
    <row r="24161" s="686" customFormat="1" ht="20.25" customHeight="1"/>
    <row r="24162" s="686" customFormat="1" ht="20.25" customHeight="1"/>
    <row r="24163" s="686" customFormat="1" ht="20.25" customHeight="1"/>
    <row r="24164" s="686" customFormat="1" ht="20.25" customHeight="1"/>
    <row r="24165" s="686" customFormat="1" ht="20.25" customHeight="1"/>
    <row r="24166" s="686" customFormat="1" ht="20.25" customHeight="1"/>
    <row r="24167" s="686" customFormat="1" ht="20.25" customHeight="1"/>
    <row r="24168" s="686" customFormat="1" ht="20.25" customHeight="1"/>
    <row r="24169" s="686" customFormat="1" ht="20.25" customHeight="1"/>
    <row r="24170" s="686" customFormat="1" ht="20.25" customHeight="1"/>
    <row r="24171" s="686" customFormat="1" ht="20.25" customHeight="1"/>
    <row r="24172" s="686" customFormat="1" ht="20.25" customHeight="1"/>
    <row r="24173" s="686" customFormat="1" ht="20.25" customHeight="1"/>
    <row r="24174" s="686" customFormat="1" ht="20.25" customHeight="1"/>
    <row r="24175" s="686" customFormat="1" ht="20.25" customHeight="1"/>
    <row r="24176" s="686" customFormat="1" ht="20.25" customHeight="1"/>
    <row r="24177" s="686" customFormat="1" ht="20.25" customHeight="1"/>
    <row r="24178" s="686" customFormat="1" ht="20.25" customHeight="1"/>
    <row r="24179" s="686" customFormat="1" ht="20.25" customHeight="1"/>
    <row r="24180" s="686" customFormat="1" ht="20.25" customHeight="1"/>
    <row r="24181" s="686" customFormat="1" ht="20.25" customHeight="1"/>
    <row r="24182" s="686" customFormat="1" ht="20.25" customHeight="1"/>
    <row r="24183" s="686" customFormat="1" ht="20.25" customHeight="1"/>
    <row r="24184" s="686" customFormat="1" ht="20.25" customHeight="1"/>
    <row r="24185" s="686" customFormat="1" ht="20.25" customHeight="1"/>
    <row r="24186" s="686" customFormat="1" ht="20.25" customHeight="1"/>
    <row r="24187" s="686" customFormat="1" ht="20.25" customHeight="1"/>
    <row r="24188" s="686" customFormat="1" ht="20.25" customHeight="1"/>
    <row r="24189" s="686" customFormat="1" ht="20.25" customHeight="1"/>
    <row r="24190" s="686" customFormat="1" ht="20.25" customHeight="1"/>
    <row r="24191" s="686" customFormat="1" ht="20.25" customHeight="1"/>
    <row r="24192" s="686" customFormat="1" ht="20.25" customHeight="1"/>
    <row r="24193" s="686" customFormat="1" ht="20.25" customHeight="1"/>
    <row r="24194" s="686" customFormat="1" ht="20.25" customHeight="1"/>
    <row r="24195" s="686" customFormat="1" ht="20.25" customHeight="1"/>
    <row r="24196" s="686" customFormat="1" ht="20.25" customHeight="1"/>
    <row r="24197" s="686" customFormat="1" ht="20.25" customHeight="1"/>
    <row r="24198" s="686" customFormat="1" ht="20.25" customHeight="1"/>
    <row r="24199" s="686" customFormat="1" ht="20.25" customHeight="1"/>
    <row r="24200" s="686" customFormat="1" ht="20.25" customHeight="1"/>
    <row r="24201" s="686" customFormat="1" ht="20.25" customHeight="1"/>
    <row r="24202" s="686" customFormat="1" ht="20.25" customHeight="1"/>
    <row r="24203" s="686" customFormat="1" ht="20.25" customHeight="1"/>
    <row r="24204" s="686" customFormat="1" ht="20.25" customHeight="1"/>
    <row r="24205" s="686" customFormat="1" ht="20.25" customHeight="1"/>
    <row r="24206" s="686" customFormat="1" ht="20.25" customHeight="1"/>
    <row r="24207" s="686" customFormat="1" ht="20.25" customHeight="1"/>
    <row r="24208" s="686" customFormat="1" ht="20.25" customHeight="1"/>
    <row r="24209" s="686" customFormat="1" ht="20.25" customHeight="1"/>
    <row r="24210" s="686" customFormat="1" ht="20.25" customHeight="1"/>
    <row r="24211" s="686" customFormat="1" ht="20.25" customHeight="1"/>
    <row r="24212" s="686" customFormat="1" ht="20.25" customHeight="1"/>
    <row r="24213" s="686" customFormat="1" ht="20.25" customHeight="1"/>
    <row r="24214" s="686" customFormat="1" ht="20.25" customHeight="1"/>
    <row r="24215" s="686" customFormat="1" ht="20.25" customHeight="1"/>
    <row r="24216" s="686" customFormat="1" ht="20.25" customHeight="1"/>
    <row r="24217" s="686" customFormat="1" ht="20.25" customHeight="1"/>
    <row r="24218" s="686" customFormat="1" ht="20.25" customHeight="1"/>
    <row r="24219" s="686" customFormat="1" ht="20.25" customHeight="1"/>
    <row r="24220" s="686" customFormat="1" ht="20.25" customHeight="1"/>
    <row r="24221" s="686" customFormat="1" ht="20.25" customHeight="1"/>
    <row r="24222" s="686" customFormat="1" ht="20.25" customHeight="1"/>
    <row r="24223" s="686" customFormat="1" ht="20.25" customHeight="1"/>
    <row r="24224" s="686" customFormat="1" ht="20.25" customHeight="1"/>
    <row r="24225" s="686" customFormat="1" ht="20.25" customHeight="1"/>
    <row r="24226" s="686" customFormat="1" ht="20.25" customHeight="1"/>
    <row r="24227" s="686" customFormat="1" ht="20.25" customHeight="1"/>
    <row r="24228" s="686" customFormat="1" ht="20.25" customHeight="1"/>
    <row r="24229" s="686" customFormat="1" ht="20.25" customHeight="1"/>
    <row r="24230" s="686" customFormat="1" ht="20.25" customHeight="1"/>
    <row r="24231" s="686" customFormat="1" ht="20.25" customHeight="1"/>
    <row r="24232" s="686" customFormat="1" ht="20.25" customHeight="1"/>
    <row r="24233" s="686" customFormat="1" ht="20.25" customHeight="1"/>
    <row r="24234" s="686" customFormat="1" ht="20.25" customHeight="1"/>
    <row r="24235" s="686" customFormat="1" ht="20.25" customHeight="1"/>
    <row r="24236" s="686" customFormat="1" ht="20.25" customHeight="1"/>
    <row r="24237" s="686" customFormat="1" ht="20.25" customHeight="1"/>
    <row r="24238" s="686" customFormat="1" ht="20.25" customHeight="1"/>
    <row r="24239" s="686" customFormat="1" ht="20.25" customHeight="1"/>
    <row r="24240" s="686" customFormat="1" ht="20.25" customHeight="1"/>
    <row r="24241" s="686" customFormat="1" ht="20.25" customHeight="1"/>
    <row r="24242" s="686" customFormat="1" ht="20.25" customHeight="1"/>
    <row r="24243" s="686" customFormat="1" ht="20.25" customHeight="1"/>
    <row r="24244" s="686" customFormat="1" ht="20.25" customHeight="1"/>
    <row r="24245" s="686" customFormat="1" ht="20.25" customHeight="1"/>
    <row r="24246" s="686" customFormat="1" ht="20.25" customHeight="1"/>
    <row r="24247" s="686" customFormat="1" ht="20.25" customHeight="1"/>
    <row r="24248" s="686" customFormat="1" ht="20.25" customHeight="1"/>
    <row r="24249" s="686" customFormat="1" ht="20.25" customHeight="1"/>
    <row r="24250" s="686" customFormat="1" ht="20.25" customHeight="1"/>
    <row r="24251" s="686" customFormat="1" ht="20.25" customHeight="1"/>
    <row r="24252" s="686" customFormat="1" ht="20.25" customHeight="1"/>
    <row r="24253" s="686" customFormat="1" ht="20.25" customHeight="1"/>
    <row r="24254" s="686" customFormat="1" ht="20.25" customHeight="1"/>
    <row r="24255" s="686" customFormat="1" ht="20.25" customHeight="1"/>
    <row r="24256" s="686" customFormat="1" ht="20.25" customHeight="1"/>
    <row r="24257" s="686" customFormat="1" ht="20.25" customHeight="1"/>
    <row r="24258" s="686" customFormat="1" ht="20.25" customHeight="1"/>
    <row r="24259" s="686" customFormat="1" ht="20.25" customHeight="1"/>
    <row r="24260" s="686" customFormat="1" ht="20.25" customHeight="1"/>
    <row r="24261" s="686" customFormat="1" ht="20.25" customHeight="1"/>
    <row r="24262" s="686" customFormat="1" ht="20.25" customHeight="1"/>
    <row r="24263" s="686" customFormat="1" ht="20.25" customHeight="1"/>
    <row r="24264" s="686" customFormat="1" ht="20.25" customHeight="1"/>
    <row r="24265" s="686" customFormat="1" ht="20.25" customHeight="1"/>
    <row r="24266" s="686" customFormat="1" ht="20.25" customHeight="1"/>
    <row r="24267" s="686" customFormat="1" ht="20.25" customHeight="1"/>
    <row r="24268" s="686" customFormat="1" ht="20.25" customHeight="1"/>
    <row r="24269" s="686" customFormat="1" ht="20.25" customHeight="1"/>
    <row r="24270" s="686" customFormat="1" ht="20.25" customHeight="1"/>
    <row r="24271" s="686" customFormat="1" ht="20.25" customHeight="1"/>
    <row r="24272" s="686" customFormat="1" ht="20.25" customHeight="1"/>
    <row r="24273" s="686" customFormat="1" ht="20.25" customHeight="1"/>
    <row r="24274" s="686" customFormat="1" ht="20.25" customHeight="1"/>
    <row r="24275" s="686" customFormat="1" ht="20.25" customHeight="1"/>
    <row r="24276" s="686" customFormat="1" ht="20.25" customHeight="1"/>
    <row r="24277" s="686" customFormat="1" ht="20.25" customHeight="1"/>
    <row r="24278" s="686" customFormat="1" ht="20.25" customHeight="1"/>
    <row r="24279" s="686" customFormat="1" ht="20.25" customHeight="1"/>
    <row r="24280" s="686" customFormat="1" ht="20.25" customHeight="1"/>
    <row r="24281" s="686" customFormat="1" ht="20.25" customHeight="1"/>
    <row r="24282" s="686" customFormat="1" ht="20.25" customHeight="1"/>
    <row r="24283" s="686" customFormat="1" ht="20.25" customHeight="1"/>
    <row r="24284" s="686" customFormat="1" ht="20.25" customHeight="1"/>
    <row r="24285" s="686" customFormat="1" ht="20.25" customHeight="1"/>
    <row r="24286" s="686" customFormat="1" ht="20.25" customHeight="1"/>
    <row r="24287" s="686" customFormat="1" ht="20.25" customHeight="1"/>
    <row r="24288" s="686" customFormat="1" ht="20.25" customHeight="1"/>
    <row r="24289" s="686" customFormat="1" ht="20.25" customHeight="1"/>
    <row r="24290" s="686" customFormat="1" ht="20.25" customHeight="1"/>
    <row r="24291" s="686" customFormat="1" ht="20.25" customHeight="1"/>
    <row r="24292" s="686" customFormat="1" ht="20.25" customHeight="1"/>
    <row r="24293" s="686" customFormat="1" ht="20.25" customHeight="1"/>
    <row r="24294" s="686" customFormat="1" ht="20.25" customHeight="1"/>
    <row r="24295" s="686" customFormat="1" ht="20.25" customHeight="1"/>
    <row r="24296" s="686" customFormat="1" ht="20.25" customHeight="1"/>
    <row r="24297" s="686" customFormat="1" ht="20.25" customHeight="1"/>
    <row r="24298" s="686" customFormat="1" ht="20.25" customHeight="1"/>
    <row r="24299" s="686" customFormat="1" ht="20.25" customHeight="1"/>
    <row r="24300" s="686" customFormat="1" ht="20.25" customHeight="1"/>
    <row r="24301" s="686" customFormat="1" ht="20.25" customHeight="1"/>
    <row r="24302" s="686" customFormat="1" ht="20.25" customHeight="1"/>
    <row r="24303" s="686" customFormat="1" ht="20.25" customHeight="1"/>
    <row r="24304" s="686" customFormat="1" ht="20.25" customHeight="1"/>
    <row r="24305" s="686" customFormat="1" ht="20.25" customHeight="1"/>
    <row r="24306" s="686" customFormat="1" ht="20.25" customHeight="1"/>
    <row r="24307" s="686" customFormat="1" ht="20.25" customHeight="1"/>
    <row r="24308" s="686" customFormat="1" ht="20.25" customHeight="1"/>
    <row r="24309" s="686" customFormat="1" ht="20.25" customHeight="1"/>
    <row r="24310" s="686" customFormat="1" ht="20.25" customHeight="1"/>
    <row r="24311" s="686" customFormat="1" ht="20.25" customHeight="1"/>
    <row r="24312" s="686" customFormat="1" ht="20.25" customHeight="1"/>
    <row r="24313" s="686" customFormat="1" ht="20.25" customHeight="1"/>
    <row r="24314" s="686" customFormat="1" ht="20.25" customHeight="1"/>
    <row r="24315" s="686" customFormat="1" ht="20.25" customHeight="1"/>
    <row r="24316" s="686" customFormat="1" ht="20.25" customHeight="1"/>
    <row r="24317" s="686" customFormat="1" ht="20.25" customHeight="1"/>
    <row r="24318" s="686" customFormat="1" ht="20.25" customHeight="1"/>
    <row r="24319" s="686" customFormat="1" ht="20.25" customHeight="1"/>
    <row r="24320" s="686" customFormat="1" ht="20.25" customHeight="1"/>
    <row r="24321" s="686" customFormat="1" ht="20.25" customHeight="1"/>
    <row r="24322" s="686" customFormat="1" ht="20.25" customHeight="1"/>
    <row r="24323" s="686" customFormat="1" ht="20.25" customHeight="1"/>
    <row r="24324" s="686" customFormat="1" ht="20.25" customHeight="1"/>
    <row r="24325" s="686" customFormat="1" ht="20.25" customHeight="1"/>
    <row r="24326" s="686" customFormat="1" ht="20.25" customHeight="1"/>
    <row r="24327" s="686" customFormat="1" ht="20.25" customHeight="1"/>
    <row r="24328" s="686" customFormat="1" ht="20.25" customHeight="1"/>
    <row r="24329" s="686" customFormat="1" ht="20.25" customHeight="1"/>
    <row r="24330" s="686" customFormat="1" ht="20.25" customHeight="1"/>
    <row r="24331" s="686" customFormat="1" ht="20.25" customHeight="1"/>
    <row r="24332" s="686" customFormat="1" ht="20.25" customHeight="1"/>
    <row r="24333" s="686" customFormat="1" ht="20.25" customHeight="1"/>
    <row r="24334" s="686" customFormat="1" ht="20.25" customHeight="1"/>
    <row r="24335" s="686" customFormat="1" ht="20.25" customHeight="1"/>
    <row r="24336" s="686" customFormat="1" ht="20.25" customHeight="1"/>
    <row r="24337" s="686" customFormat="1" ht="20.25" customHeight="1"/>
    <row r="24338" s="686" customFormat="1" ht="20.25" customHeight="1"/>
    <row r="24339" s="686" customFormat="1" ht="20.25" customHeight="1"/>
    <row r="24340" s="686" customFormat="1" ht="20.25" customHeight="1"/>
    <row r="24341" s="686" customFormat="1" ht="20.25" customHeight="1"/>
    <row r="24342" s="686" customFormat="1" ht="20.25" customHeight="1"/>
    <row r="24343" s="686" customFormat="1" ht="20.25" customHeight="1"/>
    <row r="24344" s="686" customFormat="1" ht="20.25" customHeight="1"/>
    <row r="24345" s="686" customFormat="1" ht="20.25" customHeight="1"/>
    <row r="24346" s="686" customFormat="1" ht="20.25" customHeight="1"/>
    <row r="24347" s="686" customFormat="1" ht="20.25" customHeight="1"/>
    <row r="24348" s="686" customFormat="1" ht="20.25" customHeight="1"/>
    <row r="24349" s="686" customFormat="1" ht="20.25" customHeight="1"/>
    <row r="24350" s="686" customFormat="1" ht="20.25" customHeight="1"/>
    <row r="24351" s="686" customFormat="1" ht="20.25" customHeight="1"/>
    <row r="24352" s="686" customFormat="1" ht="20.25" customHeight="1"/>
    <row r="24353" s="686" customFormat="1" ht="20.25" customHeight="1"/>
    <row r="24354" s="686" customFormat="1" ht="20.25" customHeight="1"/>
    <row r="24355" s="686" customFormat="1" ht="20.25" customHeight="1"/>
    <row r="24356" s="686" customFormat="1" ht="20.25" customHeight="1"/>
    <row r="24357" s="686" customFormat="1" ht="20.25" customHeight="1"/>
    <row r="24358" s="686" customFormat="1" ht="20.25" customHeight="1"/>
    <row r="24359" s="686" customFormat="1" ht="20.25" customHeight="1"/>
    <row r="24360" s="686" customFormat="1" ht="20.25" customHeight="1"/>
    <row r="24361" s="686" customFormat="1" ht="20.25" customHeight="1"/>
    <row r="24362" s="686" customFormat="1" ht="20.25" customHeight="1"/>
    <row r="24363" s="686" customFormat="1" ht="20.25" customHeight="1"/>
    <row r="24364" s="686" customFormat="1" ht="20.25" customHeight="1"/>
    <row r="24365" s="686" customFormat="1" ht="20.25" customHeight="1"/>
    <row r="24366" s="686" customFormat="1" ht="20.25" customHeight="1"/>
    <row r="24367" s="686" customFormat="1" ht="20.25" customHeight="1"/>
    <row r="24368" s="686" customFormat="1" ht="20.25" customHeight="1"/>
    <row r="24369" s="686" customFormat="1" ht="20.25" customHeight="1"/>
    <row r="24370" s="686" customFormat="1" ht="20.25" customHeight="1"/>
    <row r="24371" s="686" customFormat="1" ht="20.25" customHeight="1"/>
    <row r="24372" s="686" customFormat="1" ht="20.25" customHeight="1"/>
    <row r="24373" s="686" customFormat="1" ht="20.25" customHeight="1"/>
    <row r="24374" s="686" customFormat="1" ht="20.25" customHeight="1"/>
    <row r="24375" s="686" customFormat="1" ht="20.25" customHeight="1"/>
    <row r="24376" s="686" customFormat="1" ht="20.25" customHeight="1"/>
    <row r="24377" s="686" customFormat="1" ht="20.25" customHeight="1"/>
    <row r="24378" s="686" customFormat="1" ht="20.25" customHeight="1"/>
    <row r="24379" s="686" customFormat="1" ht="20.25" customHeight="1"/>
    <row r="24380" s="686" customFormat="1" ht="20.25" customHeight="1"/>
    <row r="24381" s="686" customFormat="1" ht="20.25" customHeight="1"/>
    <row r="24382" s="686" customFormat="1" ht="20.25" customHeight="1"/>
    <row r="24383" s="686" customFormat="1" ht="20.25" customHeight="1"/>
    <row r="24384" s="686" customFormat="1" ht="20.25" customHeight="1"/>
    <row r="24385" s="686" customFormat="1" ht="20.25" customHeight="1"/>
    <row r="24386" s="686" customFormat="1" ht="20.25" customHeight="1"/>
    <row r="24387" s="686" customFormat="1" ht="20.25" customHeight="1"/>
    <row r="24388" s="686" customFormat="1" ht="20.25" customHeight="1"/>
    <row r="24389" s="686" customFormat="1" ht="20.25" customHeight="1"/>
    <row r="24390" s="686" customFormat="1" ht="20.25" customHeight="1"/>
    <row r="24391" s="686" customFormat="1" ht="20.25" customHeight="1"/>
    <row r="24392" s="686" customFormat="1" ht="20.25" customHeight="1"/>
    <row r="24393" s="686" customFormat="1" ht="20.25" customHeight="1"/>
    <row r="24394" s="686" customFormat="1" ht="20.25" customHeight="1"/>
    <row r="24395" s="686" customFormat="1" ht="20.25" customHeight="1"/>
    <row r="24396" s="686" customFormat="1" ht="20.25" customHeight="1"/>
    <row r="24397" s="686" customFormat="1" ht="20.25" customHeight="1"/>
    <row r="24398" s="686" customFormat="1" ht="20.25" customHeight="1"/>
    <row r="24399" s="686" customFormat="1" ht="20.25" customHeight="1"/>
    <row r="24400" s="686" customFormat="1" ht="20.25" customHeight="1"/>
    <row r="24401" s="686" customFormat="1" ht="20.25" customHeight="1"/>
    <row r="24402" s="686" customFormat="1" ht="20.25" customHeight="1"/>
    <row r="24403" s="686" customFormat="1" ht="20.25" customHeight="1"/>
    <row r="24404" s="686" customFormat="1" ht="20.25" customHeight="1"/>
    <row r="24405" s="686" customFormat="1" ht="20.25" customHeight="1"/>
    <row r="24406" s="686" customFormat="1" ht="20.25" customHeight="1"/>
    <row r="24407" s="686" customFormat="1" ht="20.25" customHeight="1"/>
    <row r="24408" s="686" customFormat="1" ht="20.25" customHeight="1"/>
    <row r="24409" s="686" customFormat="1" ht="20.25" customHeight="1"/>
    <row r="24410" s="686" customFormat="1" ht="20.25" customHeight="1"/>
    <row r="24411" s="686" customFormat="1" ht="20.25" customHeight="1"/>
    <row r="24412" s="686" customFormat="1" ht="20.25" customHeight="1"/>
    <row r="24413" s="686" customFormat="1" ht="20.25" customHeight="1"/>
    <row r="24414" s="686" customFormat="1" ht="20.25" customHeight="1"/>
    <row r="24415" s="686" customFormat="1" ht="20.25" customHeight="1"/>
    <row r="24416" s="686" customFormat="1" ht="20.25" customHeight="1"/>
    <row r="24417" s="686" customFormat="1" ht="20.25" customHeight="1"/>
    <row r="24418" s="686" customFormat="1" ht="20.25" customHeight="1"/>
    <row r="24419" s="686" customFormat="1" ht="20.25" customHeight="1"/>
    <row r="24420" s="686" customFormat="1" ht="20.25" customHeight="1"/>
    <row r="24421" s="686" customFormat="1" ht="20.25" customHeight="1"/>
    <row r="24422" s="686" customFormat="1" ht="20.25" customHeight="1"/>
    <row r="24423" s="686" customFormat="1" ht="20.25" customHeight="1"/>
    <row r="24424" s="686" customFormat="1" ht="20.25" customHeight="1"/>
    <row r="24425" s="686" customFormat="1" ht="20.25" customHeight="1"/>
    <row r="24426" s="686" customFormat="1" ht="20.25" customHeight="1"/>
    <row r="24427" s="686" customFormat="1" ht="20.25" customHeight="1"/>
    <row r="24428" s="686" customFormat="1" ht="20.25" customHeight="1"/>
    <row r="24429" s="686" customFormat="1" ht="20.25" customHeight="1"/>
    <row r="24430" s="686" customFormat="1" ht="20.25" customHeight="1"/>
    <row r="24431" s="686" customFormat="1" ht="20.25" customHeight="1"/>
    <row r="24432" s="686" customFormat="1" ht="20.25" customHeight="1"/>
    <row r="24433" s="686" customFormat="1" ht="20.25" customHeight="1"/>
    <row r="24434" s="686" customFormat="1" ht="20.25" customHeight="1"/>
    <row r="24435" s="686" customFormat="1" ht="20.25" customHeight="1"/>
    <row r="24436" s="686" customFormat="1" ht="20.25" customHeight="1"/>
    <row r="24437" s="686" customFormat="1" ht="20.25" customHeight="1"/>
    <row r="24438" s="686" customFormat="1" ht="20.25" customHeight="1"/>
    <row r="24439" s="686" customFormat="1" ht="20.25" customHeight="1"/>
    <row r="24440" s="686" customFormat="1" ht="20.25" customHeight="1"/>
    <row r="24441" s="686" customFormat="1" ht="20.25" customHeight="1"/>
    <row r="24442" s="686" customFormat="1" ht="20.25" customHeight="1"/>
    <row r="24443" s="686" customFormat="1" ht="20.25" customHeight="1"/>
    <row r="24444" s="686" customFormat="1" ht="20.25" customHeight="1"/>
    <row r="24445" s="686" customFormat="1" ht="20.25" customHeight="1"/>
    <row r="24446" s="686" customFormat="1" ht="20.25" customHeight="1"/>
    <row r="24447" s="686" customFormat="1" ht="20.25" customHeight="1"/>
    <row r="24448" s="686" customFormat="1" ht="20.25" customHeight="1"/>
    <row r="24449" s="686" customFormat="1" ht="20.25" customHeight="1"/>
    <row r="24450" s="686" customFormat="1" ht="20.25" customHeight="1"/>
    <row r="24451" s="686" customFormat="1" ht="20.25" customHeight="1"/>
    <row r="24452" s="686" customFormat="1" ht="20.25" customHeight="1"/>
    <row r="24453" s="686" customFormat="1" ht="20.25" customHeight="1"/>
    <row r="24454" s="686" customFormat="1" ht="20.25" customHeight="1"/>
    <row r="24455" s="686" customFormat="1" ht="20.25" customHeight="1"/>
    <row r="24456" s="686" customFormat="1" ht="20.25" customHeight="1"/>
    <row r="24457" s="686" customFormat="1" ht="20.25" customHeight="1"/>
    <row r="24458" s="686" customFormat="1" ht="20.25" customHeight="1"/>
    <row r="24459" s="686" customFormat="1" ht="20.25" customHeight="1"/>
    <row r="24460" s="686" customFormat="1" ht="20.25" customHeight="1"/>
    <row r="24461" s="686" customFormat="1" ht="20.25" customHeight="1"/>
    <row r="24462" s="686" customFormat="1" ht="20.25" customHeight="1"/>
    <row r="24463" s="686" customFormat="1" ht="20.25" customHeight="1"/>
    <row r="24464" s="686" customFormat="1" ht="20.25" customHeight="1"/>
    <row r="24465" s="686" customFormat="1" ht="20.25" customHeight="1"/>
    <row r="24466" s="686" customFormat="1" ht="20.25" customHeight="1"/>
    <row r="24467" s="686" customFormat="1" ht="20.25" customHeight="1"/>
    <row r="24468" s="686" customFormat="1" ht="20.25" customHeight="1"/>
    <row r="24469" s="686" customFormat="1" ht="20.25" customHeight="1"/>
    <row r="24470" s="686" customFormat="1" ht="20.25" customHeight="1"/>
    <row r="24471" s="686" customFormat="1" ht="20.25" customHeight="1"/>
    <row r="24472" s="686" customFormat="1" ht="20.25" customHeight="1"/>
    <row r="24473" s="686" customFormat="1" ht="20.25" customHeight="1"/>
    <row r="24474" s="686" customFormat="1" ht="20.25" customHeight="1"/>
    <row r="24475" s="686" customFormat="1" ht="20.25" customHeight="1"/>
    <row r="24476" s="686" customFormat="1" ht="20.25" customHeight="1"/>
    <row r="24477" s="686" customFormat="1" ht="20.25" customHeight="1"/>
    <row r="24478" s="686" customFormat="1" ht="20.25" customHeight="1"/>
    <row r="24479" s="686" customFormat="1" ht="20.25" customHeight="1"/>
    <row r="24480" s="686" customFormat="1" ht="20.25" customHeight="1"/>
    <row r="24481" s="686" customFormat="1" ht="20.25" customHeight="1"/>
    <row r="24482" s="686" customFormat="1" ht="20.25" customHeight="1"/>
    <row r="24483" s="686" customFormat="1" ht="20.25" customHeight="1"/>
    <row r="24484" s="686" customFormat="1" ht="20.25" customHeight="1"/>
    <row r="24485" s="686" customFormat="1" ht="20.25" customHeight="1"/>
    <row r="24486" s="686" customFormat="1" ht="20.25" customHeight="1"/>
    <row r="24487" s="686" customFormat="1" ht="20.25" customHeight="1"/>
    <row r="24488" s="686" customFormat="1" ht="20.25" customHeight="1"/>
    <row r="24489" s="686" customFormat="1" ht="20.25" customHeight="1"/>
    <row r="24490" s="686" customFormat="1" ht="20.25" customHeight="1"/>
    <row r="24491" s="686" customFormat="1" ht="20.25" customHeight="1"/>
    <row r="24492" s="686" customFormat="1" ht="20.25" customHeight="1"/>
    <row r="24493" s="686" customFormat="1" ht="20.25" customHeight="1"/>
    <row r="24494" s="686" customFormat="1" ht="20.25" customHeight="1"/>
    <row r="24495" s="686" customFormat="1" ht="20.25" customHeight="1"/>
    <row r="24496" s="686" customFormat="1" ht="20.25" customHeight="1"/>
    <row r="24497" s="686" customFormat="1" ht="20.25" customHeight="1"/>
    <row r="24498" s="686" customFormat="1" ht="20.25" customHeight="1"/>
    <row r="24499" s="686" customFormat="1" ht="20.25" customHeight="1"/>
    <row r="24500" s="686" customFormat="1" ht="20.25" customHeight="1"/>
    <row r="24501" s="686" customFormat="1" ht="20.25" customHeight="1"/>
    <row r="24502" s="686" customFormat="1" ht="20.25" customHeight="1"/>
    <row r="24503" s="686" customFormat="1" ht="20.25" customHeight="1"/>
    <row r="24504" s="686" customFormat="1" ht="20.25" customHeight="1"/>
    <row r="24505" s="686" customFormat="1" ht="20.25" customHeight="1"/>
    <row r="24506" s="686" customFormat="1" ht="20.25" customHeight="1"/>
    <row r="24507" s="686" customFormat="1" ht="20.25" customHeight="1"/>
    <row r="24508" s="686" customFormat="1" ht="20.25" customHeight="1"/>
    <row r="24509" s="686" customFormat="1" ht="20.25" customHeight="1"/>
    <row r="24510" s="686" customFormat="1" ht="20.25" customHeight="1"/>
    <row r="24511" s="686" customFormat="1" ht="20.25" customHeight="1"/>
    <row r="24512" s="686" customFormat="1" ht="20.25" customHeight="1"/>
    <row r="24513" s="686" customFormat="1" ht="20.25" customHeight="1"/>
    <row r="24514" s="686" customFormat="1" ht="20.25" customHeight="1"/>
    <row r="24515" s="686" customFormat="1" ht="20.25" customHeight="1"/>
    <row r="24516" s="686" customFormat="1" ht="20.25" customHeight="1"/>
    <row r="24517" s="686" customFormat="1" ht="20.25" customHeight="1"/>
    <row r="24518" s="686" customFormat="1" ht="20.25" customHeight="1"/>
    <row r="24519" s="686" customFormat="1" ht="20.25" customHeight="1"/>
    <row r="24520" s="686" customFormat="1" ht="20.25" customHeight="1"/>
    <row r="24521" s="686" customFormat="1" ht="20.25" customHeight="1"/>
    <row r="24522" s="686" customFormat="1" ht="20.25" customHeight="1"/>
    <row r="24523" s="686" customFormat="1" ht="20.25" customHeight="1"/>
    <row r="24524" s="686" customFormat="1" ht="20.25" customHeight="1"/>
    <row r="24525" s="686" customFormat="1" ht="20.25" customHeight="1"/>
    <row r="24526" s="686" customFormat="1" ht="20.25" customHeight="1"/>
    <row r="24527" s="686" customFormat="1" ht="20.25" customHeight="1"/>
    <row r="24528" s="686" customFormat="1" ht="20.25" customHeight="1"/>
    <row r="24529" s="686" customFormat="1" ht="20.25" customHeight="1"/>
    <row r="24530" s="686" customFormat="1" ht="20.25" customHeight="1"/>
    <row r="24531" s="686" customFormat="1" ht="20.25" customHeight="1"/>
    <row r="24532" s="686" customFormat="1" ht="20.25" customHeight="1"/>
    <row r="24533" s="686" customFormat="1" ht="20.25" customHeight="1"/>
    <row r="24534" s="686" customFormat="1" ht="20.25" customHeight="1"/>
    <row r="24535" s="686" customFormat="1" ht="20.25" customHeight="1"/>
    <row r="24536" s="686" customFormat="1" ht="20.25" customHeight="1"/>
    <row r="24537" s="686" customFormat="1" ht="20.25" customHeight="1"/>
    <row r="24538" s="686" customFormat="1" ht="20.25" customHeight="1"/>
    <row r="24539" s="686" customFormat="1" ht="20.25" customHeight="1"/>
    <row r="24540" s="686" customFormat="1" ht="20.25" customHeight="1"/>
    <row r="24541" s="686" customFormat="1" ht="20.25" customHeight="1"/>
    <row r="24542" s="686" customFormat="1" ht="20.25" customHeight="1"/>
    <row r="24543" s="686" customFormat="1" ht="20.25" customHeight="1"/>
    <row r="24544" s="686" customFormat="1" ht="20.25" customHeight="1"/>
    <row r="24545" s="686" customFormat="1" ht="20.25" customHeight="1"/>
    <row r="24546" s="686" customFormat="1" ht="20.25" customHeight="1"/>
    <row r="24547" s="686" customFormat="1" ht="20.25" customHeight="1"/>
    <row r="24548" s="686" customFormat="1" ht="20.25" customHeight="1"/>
    <row r="24549" s="686" customFormat="1" ht="20.25" customHeight="1"/>
    <row r="24550" s="686" customFormat="1" ht="20.25" customHeight="1"/>
    <row r="24551" s="686" customFormat="1" ht="20.25" customHeight="1"/>
    <row r="24552" s="686" customFormat="1" ht="20.25" customHeight="1"/>
    <row r="24553" s="686" customFormat="1" ht="20.25" customHeight="1"/>
    <row r="24554" s="686" customFormat="1" ht="20.25" customHeight="1"/>
    <row r="24555" s="686" customFormat="1" ht="20.25" customHeight="1"/>
    <row r="24556" s="686" customFormat="1" ht="20.25" customHeight="1"/>
    <row r="24557" s="686" customFormat="1" ht="20.25" customHeight="1"/>
    <row r="24558" s="686" customFormat="1" ht="20.25" customHeight="1"/>
    <row r="24559" s="686" customFormat="1" ht="20.25" customHeight="1"/>
    <row r="24560" s="686" customFormat="1" ht="20.25" customHeight="1"/>
    <row r="24561" s="686" customFormat="1" ht="20.25" customHeight="1"/>
    <row r="24562" s="686" customFormat="1" ht="20.25" customHeight="1"/>
    <row r="24563" s="686" customFormat="1" ht="20.25" customHeight="1"/>
    <row r="24564" s="686" customFormat="1" ht="20.25" customHeight="1"/>
    <row r="24565" s="686" customFormat="1" ht="20.25" customHeight="1"/>
    <row r="24566" s="686" customFormat="1" ht="20.25" customHeight="1"/>
    <row r="24567" s="686" customFormat="1" ht="20.25" customHeight="1"/>
    <row r="24568" s="686" customFormat="1" ht="20.25" customHeight="1"/>
    <row r="24569" s="686" customFormat="1" ht="20.25" customHeight="1"/>
    <row r="24570" s="686" customFormat="1" ht="20.25" customHeight="1"/>
    <row r="24571" s="686" customFormat="1" ht="20.25" customHeight="1"/>
    <row r="24572" s="686" customFormat="1" ht="20.25" customHeight="1"/>
    <row r="24573" s="686" customFormat="1" ht="20.25" customHeight="1"/>
    <row r="24574" s="686" customFormat="1" ht="20.25" customHeight="1"/>
    <row r="24575" s="686" customFormat="1" ht="20.25" customHeight="1"/>
    <row r="24576" s="686" customFormat="1" ht="20.25" customHeight="1"/>
    <row r="24577" s="686" customFormat="1" ht="20.25" customHeight="1"/>
    <row r="24578" s="686" customFormat="1" ht="20.25" customHeight="1"/>
    <row r="24579" s="686" customFormat="1" ht="20.25" customHeight="1"/>
    <row r="24580" s="686" customFormat="1" ht="20.25" customHeight="1"/>
    <row r="24581" s="686" customFormat="1" ht="20.25" customHeight="1"/>
    <row r="24582" s="686" customFormat="1" ht="20.25" customHeight="1"/>
    <row r="24583" s="686" customFormat="1" ht="20.25" customHeight="1"/>
    <row r="24584" s="686" customFormat="1" ht="20.25" customHeight="1"/>
    <row r="24585" s="686" customFormat="1" ht="20.25" customHeight="1"/>
    <row r="24586" s="686" customFormat="1" ht="20.25" customHeight="1"/>
    <row r="24587" s="686" customFormat="1" ht="20.25" customHeight="1"/>
    <row r="24588" s="686" customFormat="1" ht="20.25" customHeight="1"/>
    <row r="24589" s="686" customFormat="1" ht="20.25" customHeight="1"/>
    <row r="24590" s="686" customFormat="1" ht="20.25" customHeight="1"/>
    <row r="24591" s="686" customFormat="1" ht="20.25" customHeight="1"/>
    <row r="24592" s="686" customFormat="1" ht="20.25" customHeight="1"/>
    <row r="24593" s="686" customFormat="1" ht="20.25" customHeight="1"/>
    <row r="24594" s="686" customFormat="1" ht="20.25" customHeight="1"/>
    <row r="24595" s="686" customFormat="1" ht="20.25" customHeight="1"/>
    <row r="24596" s="686" customFormat="1" ht="20.25" customHeight="1"/>
    <row r="24597" s="686" customFormat="1" ht="20.25" customHeight="1"/>
    <row r="24598" s="686" customFormat="1" ht="20.25" customHeight="1"/>
    <row r="24599" s="686" customFormat="1" ht="20.25" customHeight="1"/>
    <row r="24600" s="686" customFormat="1" ht="20.25" customHeight="1"/>
    <row r="24601" s="686" customFormat="1" ht="20.25" customHeight="1"/>
    <row r="24602" s="686" customFormat="1" ht="20.25" customHeight="1"/>
    <row r="24603" s="686" customFormat="1" ht="20.25" customHeight="1"/>
    <row r="24604" s="686" customFormat="1" ht="20.25" customHeight="1"/>
    <row r="24605" s="686" customFormat="1" ht="20.25" customHeight="1"/>
    <row r="24606" s="686" customFormat="1" ht="20.25" customHeight="1"/>
    <row r="24607" s="686" customFormat="1" ht="20.25" customHeight="1"/>
    <row r="24608" s="686" customFormat="1" ht="20.25" customHeight="1"/>
    <row r="24609" s="686" customFormat="1" ht="20.25" customHeight="1"/>
    <row r="24610" s="686" customFormat="1" ht="20.25" customHeight="1"/>
    <row r="24611" s="686" customFormat="1" ht="20.25" customHeight="1"/>
    <row r="24612" s="686" customFormat="1" ht="20.25" customHeight="1"/>
    <row r="24613" s="686" customFormat="1" ht="20.25" customHeight="1"/>
    <row r="24614" s="686" customFormat="1" ht="20.25" customHeight="1"/>
    <row r="24615" s="686" customFormat="1" ht="20.25" customHeight="1"/>
    <row r="24616" s="686" customFormat="1" ht="20.25" customHeight="1"/>
    <row r="24617" s="686" customFormat="1" ht="20.25" customHeight="1"/>
    <row r="24618" s="686" customFormat="1" ht="20.25" customHeight="1"/>
    <row r="24619" s="686" customFormat="1" ht="20.25" customHeight="1"/>
    <row r="24620" s="686" customFormat="1" ht="20.25" customHeight="1"/>
    <row r="24621" s="686" customFormat="1" ht="20.25" customHeight="1"/>
    <row r="24622" s="686" customFormat="1" ht="20.25" customHeight="1"/>
    <row r="24623" s="686" customFormat="1" ht="20.25" customHeight="1"/>
    <row r="24624" s="686" customFormat="1" ht="20.25" customHeight="1"/>
    <row r="24625" s="686" customFormat="1" ht="20.25" customHeight="1"/>
    <row r="24626" s="686" customFormat="1" ht="20.25" customHeight="1"/>
    <row r="24627" s="686" customFormat="1" ht="20.25" customHeight="1"/>
    <row r="24628" s="686" customFormat="1" ht="20.25" customHeight="1"/>
    <row r="24629" s="686" customFormat="1" ht="20.25" customHeight="1"/>
    <row r="24630" s="686" customFormat="1" ht="20.25" customHeight="1"/>
    <row r="24631" s="686" customFormat="1" ht="20.25" customHeight="1"/>
    <row r="24632" s="686" customFormat="1" ht="20.25" customHeight="1"/>
    <row r="24633" s="686" customFormat="1" ht="20.25" customHeight="1"/>
    <row r="24634" s="686" customFormat="1" ht="20.25" customHeight="1"/>
    <row r="24635" s="686" customFormat="1" ht="20.25" customHeight="1"/>
    <row r="24636" s="686" customFormat="1" ht="20.25" customHeight="1"/>
    <row r="24637" s="686" customFormat="1" ht="20.25" customHeight="1"/>
    <row r="24638" s="686" customFormat="1" ht="20.25" customHeight="1"/>
    <row r="24639" s="686" customFormat="1" ht="20.25" customHeight="1"/>
    <row r="24640" s="686" customFormat="1" ht="20.25" customHeight="1"/>
    <row r="24641" s="686" customFormat="1" ht="20.25" customHeight="1"/>
    <row r="24642" s="686" customFormat="1" ht="20.25" customHeight="1"/>
    <row r="24643" s="686" customFormat="1" ht="20.25" customHeight="1"/>
    <row r="24644" s="686" customFormat="1" ht="20.25" customHeight="1"/>
    <row r="24645" s="686" customFormat="1" ht="20.25" customHeight="1"/>
    <row r="24646" s="686" customFormat="1" ht="20.25" customHeight="1"/>
    <row r="24647" s="686" customFormat="1" ht="20.25" customHeight="1"/>
    <row r="24648" s="686" customFormat="1" ht="20.25" customHeight="1"/>
    <row r="24649" s="686" customFormat="1" ht="20.25" customHeight="1"/>
    <row r="24650" s="686" customFormat="1" ht="20.25" customHeight="1"/>
    <row r="24651" s="686" customFormat="1" ht="20.25" customHeight="1"/>
    <row r="24652" s="686" customFormat="1" ht="20.25" customHeight="1"/>
    <row r="24653" s="686" customFormat="1" ht="20.25" customHeight="1"/>
    <row r="24654" s="686" customFormat="1" ht="20.25" customHeight="1"/>
    <row r="24655" s="686" customFormat="1" ht="20.25" customHeight="1"/>
    <row r="24656" s="686" customFormat="1" ht="20.25" customHeight="1"/>
    <row r="24657" s="686" customFormat="1" ht="20.25" customHeight="1"/>
    <row r="24658" s="686" customFormat="1" ht="20.25" customHeight="1"/>
    <row r="24659" s="686" customFormat="1" ht="20.25" customHeight="1"/>
    <row r="24660" s="686" customFormat="1" ht="20.25" customHeight="1"/>
    <row r="24661" s="686" customFormat="1" ht="20.25" customHeight="1"/>
    <row r="24662" s="686" customFormat="1" ht="20.25" customHeight="1"/>
    <row r="24663" s="686" customFormat="1" ht="20.25" customHeight="1"/>
    <row r="24664" s="686" customFormat="1" ht="20.25" customHeight="1"/>
    <row r="24665" s="686" customFormat="1" ht="20.25" customHeight="1"/>
    <row r="24666" s="686" customFormat="1" ht="20.25" customHeight="1"/>
    <row r="24667" s="686" customFormat="1" ht="20.25" customHeight="1"/>
    <row r="24668" s="686" customFormat="1" ht="20.25" customHeight="1"/>
    <row r="24669" s="686" customFormat="1" ht="20.25" customHeight="1"/>
    <row r="24670" s="686" customFormat="1" ht="20.25" customHeight="1"/>
    <row r="24671" s="686" customFormat="1" ht="20.25" customHeight="1"/>
    <row r="24672" s="686" customFormat="1" ht="20.25" customHeight="1"/>
    <row r="24673" s="686" customFormat="1" ht="20.25" customHeight="1"/>
    <row r="24674" s="686" customFormat="1" ht="20.25" customHeight="1"/>
    <row r="24675" s="686" customFormat="1" ht="20.25" customHeight="1"/>
    <row r="24676" s="686" customFormat="1" ht="20.25" customHeight="1"/>
    <row r="24677" s="686" customFormat="1" ht="20.25" customHeight="1"/>
    <row r="24678" s="686" customFormat="1" ht="20.25" customHeight="1"/>
    <row r="24679" s="686" customFormat="1" ht="20.25" customHeight="1"/>
    <row r="24680" s="686" customFormat="1" ht="20.25" customHeight="1"/>
    <row r="24681" s="686" customFormat="1" ht="20.25" customHeight="1"/>
    <row r="24682" s="686" customFormat="1" ht="20.25" customHeight="1"/>
    <row r="24683" s="686" customFormat="1" ht="20.25" customHeight="1"/>
    <row r="24684" s="686" customFormat="1" ht="20.25" customHeight="1"/>
    <row r="24685" s="686" customFormat="1" ht="20.25" customHeight="1"/>
    <row r="24686" s="686" customFormat="1" ht="20.25" customHeight="1"/>
    <row r="24687" s="686" customFormat="1" ht="20.25" customHeight="1"/>
    <row r="24688" s="686" customFormat="1" ht="20.25" customHeight="1"/>
    <row r="24689" s="686" customFormat="1" ht="20.25" customHeight="1"/>
    <row r="24690" s="686" customFormat="1" ht="20.25" customHeight="1"/>
    <row r="24691" s="686" customFormat="1" ht="20.25" customHeight="1"/>
    <row r="24692" s="686" customFormat="1" ht="20.25" customHeight="1"/>
    <row r="24693" s="686" customFormat="1" ht="20.25" customHeight="1"/>
    <row r="24694" s="686" customFormat="1" ht="20.25" customHeight="1"/>
    <row r="24695" s="686" customFormat="1" ht="20.25" customHeight="1"/>
    <row r="24696" s="686" customFormat="1" ht="20.25" customHeight="1"/>
    <row r="24697" s="686" customFormat="1" ht="20.25" customHeight="1"/>
    <row r="24698" s="686" customFormat="1" ht="20.25" customHeight="1"/>
    <row r="24699" s="686" customFormat="1" ht="20.25" customHeight="1"/>
    <row r="24700" s="686" customFormat="1" ht="20.25" customHeight="1"/>
    <row r="24701" s="686" customFormat="1" ht="20.25" customHeight="1"/>
    <row r="24702" s="686" customFormat="1" ht="20.25" customHeight="1"/>
    <row r="24703" s="686" customFormat="1" ht="20.25" customHeight="1"/>
    <row r="24704" s="686" customFormat="1" ht="20.25" customHeight="1"/>
    <row r="24705" s="686" customFormat="1" ht="20.25" customHeight="1"/>
    <row r="24706" s="686" customFormat="1" ht="20.25" customHeight="1"/>
    <row r="24707" s="686" customFormat="1" ht="20.25" customHeight="1"/>
    <row r="24708" s="686" customFormat="1" ht="20.25" customHeight="1"/>
    <row r="24709" s="686" customFormat="1" ht="20.25" customHeight="1"/>
    <row r="24710" s="686" customFormat="1" ht="20.25" customHeight="1"/>
    <row r="24711" s="686" customFormat="1" ht="20.25" customHeight="1"/>
    <row r="24712" s="686" customFormat="1" ht="20.25" customHeight="1"/>
    <row r="24713" s="686" customFormat="1" ht="20.25" customHeight="1"/>
    <row r="24714" s="686" customFormat="1" ht="20.25" customHeight="1"/>
    <row r="24715" s="686" customFormat="1" ht="20.25" customHeight="1"/>
    <row r="24716" s="686" customFormat="1" ht="20.25" customHeight="1"/>
    <row r="24717" s="686" customFormat="1" ht="20.25" customHeight="1"/>
    <row r="24718" s="686" customFormat="1" ht="20.25" customHeight="1"/>
    <row r="24719" s="686" customFormat="1" ht="20.25" customHeight="1"/>
    <row r="24720" s="686" customFormat="1" ht="20.25" customHeight="1"/>
    <row r="24721" s="686" customFormat="1" ht="20.25" customHeight="1"/>
    <row r="24722" s="686" customFormat="1" ht="20.25" customHeight="1"/>
    <row r="24723" s="686" customFormat="1" ht="20.25" customHeight="1"/>
    <row r="24724" s="686" customFormat="1" ht="20.25" customHeight="1"/>
    <row r="24725" s="686" customFormat="1" ht="20.25" customHeight="1"/>
    <row r="24726" s="686" customFormat="1" ht="20.25" customHeight="1"/>
    <row r="24727" s="686" customFormat="1" ht="20.25" customHeight="1"/>
    <row r="24728" s="686" customFormat="1" ht="20.25" customHeight="1"/>
    <row r="24729" s="686" customFormat="1" ht="20.25" customHeight="1"/>
    <row r="24730" s="686" customFormat="1" ht="20.25" customHeight="1"/>
    <row r="24731" s="686" customFormat="1" ht="20.25" customHeight="1"/>
    <row r="24732" s="686" customFormat="1" ht="20.25" customHeight="1"/>
    <row r="24733" s="686" customFormat="1" ht="20.25" customHeight="1"/>
    <row r="24734" s="686" customFormat="1" ht="20.25" customHeight="1"/>
    <row r="24735" s="686" customFormat="1" ht="20.25" customHeight="1"/>
    <row r="24736" s="686" customFormat="1" ht="20.25" customHeight="1"/>
    <row r="24737" s="686" customFormat="1" ht="20.25" customHeight="1"/>
    <row r="24738" s="686" customFormat="1" ht="20.25" customHeight="1"/>
    <row r="24739" s="686" customFormat="1" ht="20.25" customHeight="1"/>
    <row r="24740" s="686" customFormat="1" ht="20.25" customHeight="1"/>
    <row r="24741" s="686" customFormat="1" ht="20.25" customHeight="1"/>
    <row r="24742" s="686" customFormat="1" ht="20.25" customHeight="1"/>
    <row r="24743" s="686" customFormat="1" ht="20.25" customHeight="1"/>
    <row r="24744" s="686" customFormat="1" ht="20.25" customHeight="1"/>
    <row r="24745" s="686" customFormat="1" ht="20.25" customHeight="1"/>
    <row r="24746" s="686" customFormat="1" ht="20.25" customHeight="1"/>
    <row r="24747" s="686" customFormat="1" ht="20.25" customHeight="1"/>
    <row r="24748" s="686" customFormat="1" ht="20.25" customHeight="1"/>
    <row r="24749" s="686" customFormat="1" ht="20.25" customHeight="1"/>
    <row r="24750" s="686" customFormat="1" ht="20.25" customHeight="1"/>
    <row r="24751" s="686" customFormat="1" ht="20.25" customHeight="1"/>
    <row r="24752" s="686" customFormat="1" ht="20.25" customHeight="1"/>
    <row r="24753" s="686" customFormat="1" ht="20.25" customHeight="1"/>
    <row r="24754" s="686" customFormat="1" ht="20.25" customHeight="1"/>
    <row r="24755" s="686" customFormat="1" ht="20.25" customHeight="1"/>
    <row r="24756" s="686" customFormat="1" ht="20.25" customHeight="1"/>
    <row r="24757" s="686" customFormat="1" ht="20.25" customHeight="1"/>
    <row r="24758" s="686" customFormat="1" ht="20.25" customHeight="1"/>
    <row r="24759" s="686" customFormat="1" ht="20.25" customHeight="1"/>
    <row r="24760" s="686" customFormat="1" ht="20.25" customHeight="1"/>
    <row r="24761" s="686" customFormat="1" ht="20.25" customHeight="1"/>
    <row r="24762" s="686" customFormat="1" ht="20.25" customHeight="1"/>
    <row r="24763" s="686" customFormat="1" ht="20.25" customHeight="1"/>
    <row r="24764" s="686" customFormat="1" ht="20.25" customHeight="1"/>
    <row r="24765" s="686" customFormat="1" ht="20.25" customHeight="1"/>
    <row r="24766" s="686" customFormat="1" ht="20.25" customHeight="1"/>
    <row r="24767" s="686" customFormat="1" ht="20.25" customHeight="1"/>
    <row r="24768" s="686" customFormat="1" ht="20.25" customHeight="1"/>
    <row r="24769" s="686" customFormat="1" ht="20.25" customHeight="1"/>
    <row r="24770" s="686" customFormat="1" ht="20.25" customHeight="1"/>
    <row r="24771" s="686" customFormat="1" ht="20.25" customHeight="1"/>
    <row r="24772" s="686" customFormat="1" ht="20.25" customHeight="1"/>
    <row r="24773" s="686" customFormat="1" ht="20.25" customHeight="1"/>
    <row r="24774" s="686" customFormat="1" ht="20.25" customHeight="1"/>
    <row r="24775" s="686" customFormat="1" ht="20.25" customHeight="1"/>
    <row r="24776" s="686" customFormat="1" ht="20.25" customHeight="1"/>
    <row r="24777" s="686" customFormat="1" ht="20.25" customHeight="1"/>
    <row r="24778" s="686" customFormat="1" ht="20.25" customHeight="1"/>
    <row r="24779" s="686" customFormat="1" ht="20.25" customHeight="1"/>
    <row r="24780" s="686" customFormat="1" ht="20.25" customHeight="1"/>
    <row r="24781" s="686" customFormat="1" ht="20.25" customHeight="1"/>
    <row r="24782" s="686" customFormat="1" ht="20.25" customHeight="1"/>
    <row r="24783" s="686" customFormat="1" ht="20.25" customHeight="1"/>
    <row r="24784" s="686" customFormat="1" ht="20.25" customHeight="1"/>
    <row r="24785" s="686" customFormat="1" ht="20.25" customHeight="1"/>
    <row r="24786" s="686" customFormat="1" ht="20.25" customHeight="1"/>
    <row r="24787" s="686" customFormat="1" ht="20.25" customHeight="1"/>
    <row r="24788" s="686" customFormat="1" ht="20.25" customHeight="1"/>
    <row r="24789" s="686" customFormat="1" ht="20.25" customHeight="1"/>
    <row r="24790" s="686" customFormat="1" ht="20.25" customHeight="1"/>
    <row r="24791" s="686" customFormat="1" ht="20.25" customHeight="1"/>
    <row r="24792" s="686" customFormat="1" ht="20.25" customHeight="1"/>
    <row r="24793" s="686" customFormat="1" ht="20.25" customHeight="1"/>
    <row r="24794" s="686" customFormat="1" ht="20.25" customHeight="1"/>
    <row r="24795" s="686" customFormat="1" ht="20.25" customHeight="1"/>
    <row r="24796" s="686" customFormat="1" ht="20.25" customHeight="1"/>
    <row r="24797" s="686" customFormat="1" ht="20.25" customHeight="1"/>
    <row r="24798" s="686" customFormat="1" ht="20.25" customHeight="1"/>
    <row r="24799" s="686" customFormat="1" ht="20.25" customHeight="1"/>
    <row r="24800" s="686" customFormat="1" ht="20.25" customHeight="1"/>
    <row r="24801" s="686" customFormat="1" ht="20.25" customHeight="1"/>
    <row r="24802" s="686" customFormat="1" ht="20.25" customHeight="1"/>
    <row r="24803" s="686" customFormat="1" ht="20.25" customHeight="1"/>
    <row r="24804" s="686" customFormat="1" ht="20.25" customHeight="1"/>
    <row r="24805" s="686" customFormat="1" ht="20.25" customHeight="1"/>
    <row r="24806" s="686" customFormat="1" ht="20.25" customHeight="1"/>
    <row r="24807" s="686" customFormat="1" ht="20.25" customHeight="1"/>
    <row r="24808" s="686" customFormat="1" ht="20.25" customHeight="1"/>
    <row r="24809" s="686" customFormat="1" ht="20.25" customHeight="1"/>
    <row r="24810" s="686" customFormat="1" ht="20.25" customHeight="1"/>
    <row r="24811" s="686" customFormat="1" ht="20.25" customHeight="1"/>
    <row r="24812" s="686" customFormat="1" ht="20.25" customHeight="1"/>
    <row r="24813" s="686" customFormat="1" ht="20.25" customHeight="1"/>
    <row r="24814" s="686" customFormat="1" ht="20.25" customHeight="1"/>
    <row r="24815" s="686" customFormat="1" ht="20.25" customHeight="1"/>
    <row r="24816" s="686" customFormat="1" ht="20.25" customHeight="1"/>
    <row r="24817" s="686" customFormat="1" ht="20.25" customHeight="1"/>
    <row r="24818" s="686" customFormat="1" ht="20.25" customHeight="1"/>
    <row r="24819" s="686" customFormat="1" ht="20.25" customHeight="1"/>
    <row r="24820" s="686" customFormat="1" ht="20.25" customHeight="1"/>
    <row r="24821" s="686" customFormat="1" ht="20.25" customHeight="1"/>
    <row r="24822" s="686" customFormat="1" ht="20.25" customHeight="1"/>
    <row r="24823" s="686" customFormat="1" ht="20.25" customHeight="1"/>
    <row r="24824" s="686" customFormat="1" ht="20.25" customHeight="1"/>
    <row r="24825" s="686" customFormat="1" ht="20.25" customHeight="1"/>
    <row r="24826" s="686" customFormat="1" ht="20.25" customHeight="1"/>
    <row r="24827" s="686" customFormat="1" ht="20.25" customHeight="1"/>
    <row r="24828" s="686" customFormat="1" ht="20.25" customHeight="1"/>
    <row r="24829" s="686" customFormat="1" ht="20.25" customHeight="1"/>
    <row r="24830" s="686" customFormat="1" ht="20.25" customHeight="1"/>
    <row r="24831" s="686" customFormat="1" ht="20.25" customHeight="1"/>
    <row r="24832" s="686" customFormat="1" ht="20.25" customHeight="1"/>
    <row r="24833" s="686" customFormat="1" ht="20.25" customHeight="1"/>
    <row r="24834" s="686" customFormat="1" ht="20.25" customHeight="1"/>
    <row r="24835" s="686" customFormat="1" ht="20.25" customHeight="1"/>
    <row r="24836" s="686" customFormat="1" ht="20.25" customHeight="1"/>
    <row r="24837" s="686" customFormat="1" ht="20.25" customHeight="1"/>
    <row r="24838" s="686" customFormat="1" ht="20.25" customHeight="1"/>
    <row r="24839" s="686" customFormat="1" ht="20.25" customHeight="1"/>
    <row r="24840" s="686" customFormat="1" ht="20.25" customHeight="1"/>
    <row r="24841" s="686" customFormat="1" ht="20.25" customHeight="1"/>
    <row r="24842" s="686" customFormat="1" ht="20.25" customHeight="1"/>
    <row r="24843" s="686" customFormat="1" ht="20.25" customHeight="1"/>
    <row r="24844" s="686" customFormat="1" ht="20.25" customHeight="1"/>
    <row r="24845" s="686" customFormat="1" ht="20.25" customHeight="1"/>
    <row r="24846" s="686" customFormat="1" ht="20.25" customHeight="1"/>
    <row r="24847" s="686" customFormat="1" ht="20.25" customHeight="1"/>
    <row r="24848" s="686" customFormat="1" ht="20.25" customHeight="1"/>
    <row r="24849" s="686" customFormat="1" ht="20.25" customHeight="1"/>
    <row r="24850" s="686" customFormat="1" ht="20.25" customHeight="1"/>
    <row r="24851" s="686" customFormat="1" ht="20.25" customHeight="1"/>
    <row r="24852" s="686" customFormat="1" ht="20.25" customHeight="1"/>
    <row r="24853" s="686" customFormat="1" ht="20.25" customHeight="1"/>
    <row r="24854" s="686" customFormat="1" ht="20.25" customHeight="1"/>
    <row r="24855" s="686" customFormat="1" ht="20.25" customHeight="1"/>
    <row r="24856" s="686" customFormat="1" ht="20.25" customHeight="1"/>
    <row r="24857" s="686" customFormat="1" ht="20.25" customHeight="1"/>
    <row r="24858" s="686" customFormat="1" ht="20.25" customHeight="1"/>
    <row r="24859" s="686" customFormat="1" ht="20.25" customHeight="1"/>
    <row r="24860" s="686" customFormat="1" ht="20.25" customHeight="1"/>
    <row r="24861" s="686" customFormat="1" ht="20.25" customHeight="1"/>
    <row r="24862" s="686" customFormat="1" ht="20.25" customHeight="1"/>
    <row r="24863" s="686" customFormat="1" ht="20.25" customHeight="1"/>
    <row r="24864" s="686" customFormat="1" ht="20.25" customHeight="1"/>
    <row r="24865" s="686" customFormat="1" ht="20.25" customHeight="1"/>
    <row r="24866" s="686" customFormat="1" ht="20.25" customHeight="1"/>
    <row r="24867" s="686" customFormat="1" ht="20.25" customHeight="1"/>
    <row r="24868" s="686" customFormat="1" ht="20.25" customHeight="1"/>
    <row r="24869" s="686" customFormat="1" ht="20.25" customHeight="1"/>
    <row r="24870" s="686" customFormat="1" ht="20.25" customHeight="1"/>
    <row r="24871" s="686" customFormat="1" ht="20.25" customHeight="1"/>
    <row r="24872" s="686" customFormat="1" ht="20.25" customHeight="1"/>
    <row r="24873" s="686" customFormat="1" ht="20.25" customHeight="1"/>
    <row r="24874" s="686" customFormat="1" ht="20.25" customHeight="1"/>
    <row r="24875" s="686" customFormat="1" ht="20.25" customHeight="1"/>
    <row r="24876" s="686" customFormat="1" ht="20.25" customHeight="1"/>
    <row r="24877" s="686" customFormat="1" ht="20.25" customHeight="1"/>
    <row r="24878" s="686" customFormat="1" ht="20.25" customHeight="1"/>
    <row r="24879" s="686" customFormat="1" ht="20.25" customHeight="1"/>
    <row r="24880" s="686" customFormat="1" ht="20.25" customHeight="1"/>
    <row r="24881" s="686" customFormat="1" ht="20.25" customHeight="1"/>
    <row r="24882" s="686" customFormat="1" ht="20.25" customHeight="1"/>
    <row r="24883" s="686" customFormat="1" ht="20.25" customHeight="1"/>
    <row r="24884" s="686" customFormat="1" ht="20.25" customHeight="1"/>
    <row r="24885" s="686" customFormat="1" ht="20.25" customHeight="1"/>
    <row r="24886" s="686" customFormat="1" ht="20.25" customHeight="1"/>
    <row r="24887" s="686" customFormat="1" ht="20.25" customHeight="1"/>
    <row r="24888" s="686" customFormat="1" ht="20.25" customHeight="1"/>
    <row r="24889" s="686" customFormat="1" ht="20.25" customHeight="1"/>
    <row r="24890" s="686" customFormat="1" ht="20.25" customHeight="1"/>
    <row r="24891" s="686" customFormat="1" ht="20.25" customHeight="1"/>
    <row r="24892" s="686" customFormat="1" ht="20.25" customHeight="1"/>
    <row r="24893" s="686" customFormat="1" ht="20.25" customHeight="1"/>
    <row r="24894" s="686" customFormat="1" ht="20.25" customHeight="1"/>
    <row r="24895" s="686" customFormat="1" ht="20.25" customHeight="1"/>
    <row r="24896" s="686" customFormat="1" ht="20.25" customHeight="1"/>
    <row r="24897" s="686" customFormat="1" ht="20.25" customHeight="1"/>
    <row r="24898" s="686" customFormat="1" ht="20.25" customHeight="1"/>
    <row r="24899" s="686" customFormat="1" ht="20.25" customHeight="1"/>
    <row r="24900" s="686" customFormat="1" ht="20.25" customHeight="1"/>
    <row r="24901" s="686" customFormat="1" ht="20.25" customHeight="1"/>
    <row r="24902" s="686" customFormat="1" ht="20.25" customHeight="1"/>
    <row r="24903" s="686" customFormat="1" ht="20.25" customHeight="1"/>
    <row r="24904" s="686" customFormat="1" ht="20.25" customHeight="1"/>
    <row r="24905" s="686" customFormat="1" ht="20.25" customHeight="1"/>
    <row r="24906" s="686" customFormat="1" ht="20.25" customHeight="1"/>
    <row r="24907" s="686" customFormat="1" ht="20.25" customHeight="1"/>
    <row r="24908" s="686" customFormat="1" ht="20.25" customHeight="1"/>
    <row r="24909" s="686" customFormat="1" ht="20.25" customHeight="1"/>
    <row r="24910" s="686" customFormat="1" ht="20.25" customHeight="1"/>
    <row r="24911" s="686" customFormat="1" ht="20.25" customHeight="1"/>
    <row r="24912" s="686" customFormat="1" ht="20.25" customHeight="1"/>
    <row r="24913" s="686" customFormat="1" ht="20.25" customHeight="1"/>
    <row r="24914" s="686" customFormat="1" ht="20.25" customHeight="1"/>
    <row r="24915" s="686" customFormat="1" ht="20.25" customHeight="1"/>
    <row r="24916" s="686" customFormat="1" ht="20.25" customHeight="1"/>
    <row r="24917" s="686" customFormat="1" ht="20.25" customHeight="1"/>
    <row r="24918" s="686" customFormat="1" ht="20.25" customHeight="1"/>
    <row r="24919" s="686" customFormat="1" ht="20.25" customHeight="1"/>
    <row r="24920" s="686" customFormat="1" ht="20.25" customHeight="1"/>
    <row r="24921" s="686" customFormat="1" ht="20.25" customHeight="1"/>
    <row r="24922" s="686" customFormat="1" ht="20.25" customHeight="1"/>
    <row r="24923" s="686" customFormat="1" ht="20.25" customHeight="1"/>
    <row r="24924" s="686" customFormat="1" ht="20.25" customHeight="1"/>
    <row r="24925" s="686" customFormat="1" ht="20.25" customHeight="1"/>
    <row r="24926" s="686" customFormat="1" ht="20.25" customHeight="1"/>
    <row r="24927" s="686" customFormat="1" ht="20.25" customHeight="1"/>
    <row r="24928" s="686" customFormat="1" ht="20.25" customHeight="1"/>
    <row r="24929" s="686" customFormat="1" ht="20.25" customHeight="1"/>
    <row r="24930" s="686" customFormat="1" ht="20.25" customHeight="1"/>
    <row r="24931" s="686" customFormat="1" ht="20.25" customHeight="1"/>
    <row r="24932" s="686" customFormat="1" ht="20.25" customHeight="1"/>
    <row r="24933" s="686" customFormat="1" ht="20.25" customHeight="1"/>
    <row r="24934" s="686" customFormat="1" ht="20.25" customHeight="1"/>
    <row r="24935" s="686" customFormat="1" ht="20.25" customHeight="1"/>
    <row r="24936" s="686" customFormat="1" ht="20.25" customHeight="1"/>
    <row r="24937" s="686" customFormat="1" ht="20.25" customHeight="1"/>
    <row r="24938" s="686" customFormat="1" ht="20.25" customHeight="1"/>
    <row r="24939" s="686" customFormat="1" ht="20.25" customHeight="1"/>
    <row r="24940" s="686" customFormat="1" ht="20.25" customHeight="1"/>
    <row r="24941" s="686" customFormat="1" ht="20.25" customHeight="1"/>
    <row r="24942" s="686" customFormat="1" ht="20.25" customHeight="1"/>
    <row r="24943" s="686" customFormat="1" ht="20.25" customHeight="1"/>
    <row r="24944" s="686" customFormat="1" ht="20.25" customHeight="1"/>
    <row r="24945" s="686" customFormat="1" ht="20.25" customHeight="1"/>
    <row r="24946" s="686" customFormat="1" ht="20.25" customHeight="1"/>
    <row r="24947" s="686" customFormat="1" ht="20.25" customHeight="1"/>
    <row r="24948" s="686" customFormat="1" ht="20.25" customHeight="1"/>
    <row r="24949" s="686" customFormat="1" ht="20.25" customHeight="1"/>
    <row r="24950" s="686" customFormat="1" ht="20.25" customHeight="1"/>
    <row r="24951" s="686" customFormat="1" ht="20.25" customHeight="1"/>
    <row r="24952" s="686" customFormat="1" ht="20.25" customHeight="1"/>
    <row r="24953" s="686" customFormat="1" ht="20.25" customHeight="1"/>
    <row r="24954" s="686" customFormat="1" ht="20.25" customHeight="1"/>
    <row r="24955" s="686" customFormat="1" ht="20.25" customHeight="1"/>
    <row r="24956" s="686" customFormat="1" ht="20.25" customHeight="1"/>
    <row r="24957" s="686" customFormat="1" ht="20.25" customHeight="1"/>
    <row r="24958" s="686" customFormat="1" ht="20.25" customHeight="1"/>
    <row r="24959" s="686" customFormat="1" ht="20.25" customHeight="1"/>
    <row r="24960" s="686" customFormat="1" ht="20.25" customHeight="1"/>
    <row r="24961" s="686" customFormat="1" ht="20.25" customHeight="1"/>
    <row r="24962" s="686" customFormat="1" ht="20.25" customHeight="1"/>
    <row r="24963" s="686" customFormat="1" ht="20.25" customHeight="1"/>
    <row r="24964" s="686" customFormat="1" ht="20.25" customHeight="1"/>
    <row r="24965" s="686" customFormat="1" ht="20.25" customHeight="1"/>
    <row r="24966" s="686" customFormat="1" ht="20.25" customHeight="1"/>
    <row r="24967" s="686" customFormat="1" ht="20.25" customHeight="1"/>
    <row r="24968" s="686" customFormat="1" ht="20.25" customHeight="1"/>
    <row r="24969" s="686" customFormat="1" ht="20.25" customHeight="1"/>
    <row r="24970" s="686" customFormat="1" ht="20.25" customHeight="1"/>
    <row r="24971" s="686" customFormat="1" ht="20.25" customHeight="1"/>
    <row r="24972" s="686" customFormat="1" ht="20.25" customHeight="1"/>
    <row r="24973" s="686" customFormat="1" ht="20.25" customHeight="1"/>
    <row r="24974" s="686" customFormat="1" ht="20.25" customHeight="1"/>
    <row r="24975" s="686" customFormat="1" ht="20.25" customHeight="1"/>
    <row r="24976" s="686" customFormat="1" ht="20.25" customHeight="1"/>
    <row r="24977" s="686" customFormat="1" ht="20.25" customHeight="1"/>
    <row r="24978" s="686" customFormat="1" ht="20.25" customHeight="1"/>
    <row r="24979" s="686" customFormat="1" ht="20.25" customHeight="1"/>
    <row r="24980" s="686" customFormat="1" ht="20.25" customHeight="1"/>
    <row r="24981" s="686" customFormat="1" ht="20.25" customHeight="1"/>
    <row r="24982" s="686" customFormat="1" ht="20.25" customHeight="1"/>
    <row r="24983" s="686" customFormat="1" ht="20.25" customHeight="1"/>
    <row r="24984" s="686" customFormat="1" ht="20.25" customHeight="1"/>
    <row r="24985" s="686" customFormat="1" ht="20.25" customHeight="1"/>
    <row r="24986" s="686" customFormat="1" ht="20.25" customHeight="1"/>
    <row r="24987" s="686" customFormat="1" ht="20.25" customHeight="1"/>
    <row r="24988" s="686" customFormat="1" ht="20.25" customHeight="1"/>
    <row r="24989" s="686" customFormat="1" ht="20.25" customHeight="1"/>
    <row r="24990" s="686" customFormat="1" ht="20.25" customHeight="1"/>
    <row r="24991" s="686" customFormat="1" ht="20.25" customHeight="1"/>
    <row r="24992" s="686" customFormat="1" ht="20.25" customHeight="1"/>
    <row r="24993" s="686" customFormat="1" ht="20.25" customHeight="1"/>
    <row r="24994" s="686" customFormat="1" ht="20.25" customHeight="1"/>
    <row r="24995" s="686" customFormat="1" ht="20.25" customHeight="1"/>
    <row r="24996" s="686" customFormat="1" ht="20.25" customHeight="1"/>
    <row r="24997" s="686" customFormat="1" ht="20.25" customHeight="1"/>
    <row r="24998" s="686" customFormat="1" ht="20.25" customHeight="1"/>
    <row r="24999" s="686" customFormat="1" ht="20.25" customHeight="1"/>
    <row r="25000" s="686" customFormat="1" ht="20.25" customHeight="1"/>
    <row r="25001" s="686" customFormat="1" ht="20.25" customHeight="1"/>
    <row r="25002" s="686" customFormat="1" ht="20.25" customHeight="1"/>
    <row r="25003" s="686" customFormat="1" ht="20.25" customHeight="1"/>
    <row r="25004" s="686" customFormat="1" ht="20.25" customHeight="1"/>
    <row r="25005" s="686" customFormat="1" ht="20.25" customHeight="1"/>
    <row r="25006" s="686" customFormat="1" ht="20.25" customHeight="1"/>
    <row r="25007" s="686" customFormat="1" ht="20.25" customHeight="1"/>
    <row r="25008" s="686" customFormat="1" ht="20.25" customHeight="1"/>
    <row r="25009" s="686" customFormat="1" ht="20.25" customHeight="1"/>
    <row r="25010" s="686" customFormat="1" ht="20.25" customHeight="1"/>
    <row r="25011" s="686" customFormat="1" ht="20.25" customHeight="1"/>
    <row r="25012" s="686" customFormat="1" ht="20.25" customHeight="1"/>
    <row r="25013" s="686" customFormat="1" ht="20.25" customHeight="1"/>
    <row r="25014" s="686" customFormat="1" ht="20.25" customHeight="1"/>
    <row r="25015" s="686" customFormat="1" ht="20.25" customHeight="1"/>
    <row r="25016" s="686" customFormat="1" ht="20.25" customHeight="1"/>
    <row r="25017" s="686" customFormat="1" ht="20.25" customHeight="1"/>
    <row r="25018" s="686" customFormat="1" ht="20.25" customHeight="1"/>
    <row r="25019" s="686" customFormat="1" ht="20.25" customHeight="1"/>
    <row r="25020" s="686" customFormat="1" ht="20.25" customHeight="1"/>
    <row r="25021" s="686" customFormat="1" ht="20.25" customHeight="1"/>
    <row r="25022" s="686" customFormat="1" ht="20.25" customHeight="1"/>
    <row r="25023" s="686" customFormat="1" ht="20.25" customHeight="1"/>
    <row r="25024" s="686" customFormat="1" ht="20.25" customHeight="1"/>
    <row r="25025" s="686" customFormat="1" ht="20.25" customHeight="1"/>
    <row r="25026" s="686" customFormat="1" ht="20.25" customHeight="1"/>
    <row r="25027" s="686" customFormat="1" ht="20.25" customHeight="1"/>
    <row r="25028" s="686" customFormat="1" ht="20.25" customHeight="1"/>
    <row r="25029" s="686" customFormat="1" ht="20.25" customHeight="1"/>
    <row r="25030" s="686" customFormat="1" ht="20.25" customHeight="1"/>
    <row r="25031" s="686" customFormat="1" ht="20.25" customHeight="1"/>
    <row r="25032" s="686" customFormat="1" ht="20.25" customHeight="1"/>
    <row r="25033" s="686" customFormat="1" ht="20.25" customHeight="1"/>
    <row r="25034" s="686" customFormat="1" ht="20.25" customHeight="1"/>
    <row r="25035" s="686" customFormat="1" ht="20.25" customHeight="1"/>
    <row r="25036" s="686" customFormat="1" ht="20.25" customHeight="1"/>
    <row r="25037" s="686" customFormat="1" ht="20.25" customHeight="1"/>
    <row r="25038" s="686" customFormat="1" ht="20.25" customHeight="1"/>
    <row r="25039" s="686" customFormat="1" ht="20.25" customHeight="1"/>
    <row r="25040" s="686" customFormat="1" ht="20.25" customHeight="1"/>
    <row r="25041" s="686" customFormat="1" ht="20.25" customHeight="1"/>
    <row r="25042" s="686" customFormat="1" ht="20.25" customHeight="1"/>
    <row r="25043" s="686" customFormat="1" ht="20.25" customHeight="1"/>
    <row r="25044" s="686" customFormat="1" ht="20.25" customHeight="1"/>
    <row r="25045" s="686" customFormat="1" ht="20.25" customHeight="1"/>
    <row r="25046" s="686" customFormat="1" ht="20.25" customHeight="1"/>
    <row r="25047" s="686" customFormat="1" ht="20.25" customHeight="1"/>
    <row r="25048" s="686" customFormat="1" ht="20.25" customHeight="1"/>
    <row r="25049" s="686" customFormat="1" ht="20.25" customHeight="1"/>
    <row r="25050" s="686" customFormat="1" ht="20.25" customHeight="1"/>
    <row r="25051" s="686" customFormat="1" ht="20.25" customHeight="1"/>
    <row r="25052" s="686" customFormat="1" ht="20.25" customHeight="1"/>
    <row r="25053" s="686" customFormat="1" ht="20.25" customHeight="1"/>
    <row r="25054" s="686" customFormat="1" ht="20.25" customHeight="1"/>
    <row r="25055" s="686" customFormat="1" ht="20.25" customHeight="1"/>
    <row r="25056" s="686" customFormat="1" ht="20.25" customHeight="1"/>
    <row r="25057" s="686" customFormat="1" ht="20.25" customHeight="1"/>
    <row r="25058" s="686" customFormat="1" ht="20.25" customHeight="1"/>
    <row r="25059" s="686" customFormat="1" ht="20.25" customHeight="1"/>
    <row r="25060" s="686" customFormat="1" ht="20.25" customHeight="1"/>
    <row r="25061" s="686" customFormat="1" ht="20.25" customHeight="1"/>
    <row r="25062" s="686" customFormat="1" ht="20.25" customHeight="1"/>
    <row r="25063" s="686" customFormat="1" ht="20.25" customHeight="1"/>
    <row r="25064" s="686" customFormat="1" ht="20.25" customHeight="1"/>
    <row r="25065" s="686" customFormat="1" ht="20.25" customHeight="1"/>
    <row r="25066" s="686" customFormat="1" ht="20.25" customHeight="1"/>
    <row r="25067" s="686" customFormat="1" ht="20.25" customHeight="1"/>
    <row r="25068" s="686" customFormat="1" ht="20.25" customHeight="1"/>
    <row r="25069" s="686" customFormat="1" ht="20.25" customHeight="1"/>
    <row r="25070" s="686" customFormat="1" ht="20.25" customHeight="1"/>
    <row r="25071" s="686" customFormat="1" ht="20.25" customHeight="1"/>
    <row r="25072" s="686" customFormat="1" ht="20.25" customHeight="1"/>
    <row r="25073" s="686" customFormat="1" ht="20.25" customHeight="1"/>
    <row r="25074" s="686" customFormat="1" ht="20.25" customHeight="1"/>
    <row r="25075" s="686" customFormat="1" ht="20.25" customHeight="1"/>
    <row r="25076" s="686" customFormat="1" ht="20.25" customHeight="1"/>
    <row r="25077" s="686" customFormat="1" ht="20.25" customHeight="1"/>
    <row r="25078" s="686" customFormat="1" ht="20.25" customHeight="1"/>
    <row r="25079" s="686" customFormat="1" ht="20.25" customHeight="1"/>
    <row r="25080" s="686" customFormat="1" ht="20.25" customHeight="1"/>
    <row r="25081" s="686" customFormat="1" ht="20.25" customHeight="1"/>
    <row r="25082" s="686" customFormat="1" ht="20.25" customHeight="1"/>
    <row r="25083" s="686" customFormat="1" ht="20.25" customHeight="1"/>
    <row r="25084" s="686" customFormat="1" ht="20.25" customHeight="1"/>
    <row r="25085" s="686" customFormat="1" ht="20.25" customHeight="1"/>
    <row r="25086" s="686" customFormat="1" ht="20.25" customHeight="1"/>
    <row r="25087" s="686" customFormat="1" ht="20.25" customHeight="1"/>
    <row r="25088" s="686" customFormat="1" ht="20.25" customHeight="1"/>
    <row r="25089" s="686" customFormat="1" ht="20.25" customHeight="1"/>
    <row r="25090" s="686" customFormat="1" ht="20.25" customHeight="1"/>
    <row r="25091" s="686" customFormat="1" ht="20.25" customHeight="1"/>
    <row r="25092" s="686" customFormat="1" ht="20.25" customHeight="1"/>
    <row r="25093" s="686" customFormat="1" ht="20.25" customHeight="1"/>
    <row r="25094" s="686" customFormat="1" ht="20.25" customHeight="1"/>
    <row r="25095" s="686" customFormat="1" ht="20.25" customHeight="1"/>
    <row r="25096" s="686" customFormat="1" ht="20.25" customHeight="1"/>
    <row r="25097" s="686" customFormat="1" ht="20.25" customHeight="1"/>
    <row r="25098" s="686" customFormat="1" ht="20.25" customHeight="1"/>
    <row r="25099" s="686" customFormat="1" ht="20.25" customHeight="1"/>
    <row r="25100" s="686" customFormat="1" ht="20.25" customHeight="1"/>
    <row r="25101" s="686" customFormat="1" ht="20.25" customHeight="1"/>
    <row r="25102" s="686" customFormat="1" ht="20.25" customHeight="1"/>
    <row r="25103" s="686" customFormat="1" ht="20.25" customHeight="1"/>
    <row r="25104" s="686" customFormat="1" ht="20.25" customHeight="1"/>
    <row r="25105" s="686" customFormat="1" ht="20.25" customHeight="1"/>
    <row r="25106" s="686" customFormat="1" ht="20.25" customHeight="1"/>
    <row r="25107" s="686" customFormat="1" ht="20.25" customHeight="1"/>
    <row r="25108" s="686" customFormat="1" ht="20.25" customHeight="1"/>
    <row r="25109" s="686" customFormat="1" ht="20.25" customHeight="1"/>
    <row r="25110" s="686" customFormat="1" ht="20.25" customHeight="1"/>
    <row r="25111" s="686" customFormat="1" ht="20.25" customHeight="1"/>
    <row r="25112" s="686" customFormat="1" ht="20.25" customHeight="1"/>
    <row r="25113" s="686" customFormat="1" ht="20.25" customHeight="1"/>
    <row r="25114" s="686" customFormat="1" ht="20.25" customHeight="1"/>
    <row r="25115" s="686" customFormat="1" ht="20.25" customHeight="1"/>
    <row r="25116" s="686" customFormat="1" ht="20.25" customHeight="1"/>
    <row r="25117" s="686" customFormat="1" ht="20.25" customHeight="1"/>
    <row r="25118" s="686" customFormat="1" ht="20.25" customHeight="1"/>
    <row r="25119" s="686" customFormat="1" ht="20.25" customHeight="1"/>
    <row r="25120" s="686" customFormat="1" ht="20.25" customHeight="1"/>
    <row r="25121" s="686" customFormat="1" ht="20.25" customHeight="1"/>
    <row r="25122" s="686" customFormat="1" ht="20.25" customHeight="1"/>
    <row r="25123" s="686" customFormat="1" ht="20.25" customHeight="1"/>
    <row r="25124" s="686" customFormat="1" ht="20.25" customHeight="1"/>
    <row r="25125" s="686" customFormat="1" ht="20.25" customHeight="1"/>
    <row r="25126" s="686" customFormat="1" ht="20.25" customHeight="1"/>
    <row r="25127" s="686" customFormat="1" ht="20.25" customHeight="1"/>
    <row r="25128" s="686" customFormat="1" ht="20.25" customHeight="1"/>
    <row r="25129" s="686" customFormat="1" ht="20.25" customHeight="1"/>
    <row r="25130" s="686" customFormat="1" ht="20.25" customHeight="1"/>
    <row r="25131" s="686" customFormat="1" ht="20.25" customHeight="1"/>
    <row r="25132" s="686" customFormat="1" ht="20.25" customHeight="1"/>
    <row r="25133" s="686" customFormat="1" ht="20.25" customHeight="1"/>
    <row r="25134" s="686" customFormat="1" ht="20.25" customHeight="1"/>
    <row r="25135" s="686" customFormat="1" ht="20.25" customHeight="1"/>
    <row r="25136" s="686" customFormat="1" ht="20.25" customHeight="1"/>
    <row r="25137" s="686" customFormat="1" ht="20.25" customHeight="1"/>
    <row r="25138" s="686" customFormat="1" ht="20.25" customHeight="1"/>
    <row r="25139" s="686" customFormat="1" ht="20.25" customHeight="1"/>
    <row r="25140" s="686" customFormat="1" ht="20.25" customHeight="1"/>
    <row r="25141" s="686" customFormat="1" ht="20.25" customHeight="1"/>
    <row r="25142" s="686" customFormat="1" ht="20.25" customHeight="1"/>
    <row r="25143" s="686" customFormat="1" ht="20.25" customHeight="1"/>
    <row r="25144" s="686" customFormat="1" ht="20.25" customHeight="1"/>
    <row r="25145" s="686" customFormat="1" ht="20.25" customHeight="1"/>
    <row r="25146" s="686" customFormat="1" ht="20.25" customHeight="1"/>
    <row r="25147" s="686" customFormat="1" ht="20.25" customHeight="1"/>
    <row r="25148" s="686" customFormat="1" ht="20.25" customHeight="1"/>
    <row r="25149" s="686" customFormat="1" ht="20.25" customHeight="1"/>
    <row r="25150" s="686" customFormat="1" ht="20.25" customHeight="1"/>
    <row r="25151" s="686" customFormat="1" ht="20.25" customHeight="1"/>
    <row r="25152" s="686" customFormat="1" ht="20.25" customHeight="1"/>
    <row r="25153" s="686" customFormat="1" ht="20.25" customHeight="1"/>
    <row r="25154" s="686" customFormat="1" ht="20.25" customHeight="1"/>
    <row r="25155" s="686" customFormat="1" ht="20.25" customHeight="1"/>
    <row r="25156" s="686" customFormat="1" ht="20.25" customHeight="1"/>
    <row r="25157" s="686" customFormat="1" ht="20.25" customHeight="1"/>
    <row r="25158" s="686" customFormat="1" ht="20.25" customHeight="1"/>
    <row r="25159" s="686" customFormat="1" ht="20.25" customHeight="1"/>
    <row r="25160" s="686" customFormat="1" ht="20.25" customHeight="1"/>
    <row r="25161" s="686" customFormat="1" ht="20.25" customHeight="1"/>
    <row r="25162" s="686" customFormat="1" ht="20.25" customHeight="1"/>
    <row r="25163" s="686" customFormat="1" ht="20.25" customHeight="1"/>
    <row r="25164" s="686" customFormat="1" ht="20.25" customHeight="1"/>
    <row r="25165" s="686" customFormat="1" ht="20.25" customHeight="1"/>
    <row r="25166" s="686" customFormat="1" ht="20.25" customHeight="1"/>
    <row r="25167" s="686" customFormat="1" ht="20.25" customHeight="1"/>
    <row r="25168" s="686" customFormat="1" ht="20.25" customHeight="1"/>
    <row r="25169" s="686" customFormat="1" ht="20.25" customHeight="1"/>
    <row r="25170" s="686" customFormat="1" ht="20.25" customHeight="1"/>
    <row r="25171" s="686" customFormat="1" ht="20.25" customHeight="1"/>
    <row r="25172" s="686" customFormat="1" ht="20.25" customHeight="1"/>
    <row r="25173" s="686" customFormat="1" ht="20.25" customHeight="1"/>
    <row r="25174" s="686" customFormat="1" ht="20.25" customHeight="1"/>
    <row r="25175" s="686" customFormat="1" ht="20.25" customHeight="1"/>
    <row r="25176" s="686" customFormat="1" ht="20.25" customHeight="1"/>
    <row r="25177" s="686" customFormat="1" ht="20.25" customHeight="1"/>
    <row r="25178" s="686" customFormat="1" ht="20.25" customHeight="1"/>
    <row r="25179" s="686" customFormat="1" ht="20.25" customHeight="1"/>
    <row r="25180" s="686" customFormat="1" ht="20.25" customHeight="1"/>
    <row r="25181" s="686" customFormat="1" ht="20.25" customHeight="1"/>
    <row r="25182" s="686" customFormat="1" ht="20.25" customHeight="1"/>
    <row r="25183" s="686" customFormat="1" ht="20.25" customHeight="1"/>
    <row r="25184" s="686" customFormat="1" ht="20.25" customHeight="1"/>
    <row r="25185" s="686" customFormat="1" ht="20.25" customHeight="1"/>
    <row r="25186" s="686" customFormat="1" ht="20.25" customHeight="1"/>
    <row r="25187" s="686" customFormat="1" ht="20.25" customHeight="1"/>
    <row r="25188" s="686" customFormat="1" ht="20.25" customHeight="1"/>
    <row r="25189" s="686" customFormat="1" ht="20.25" customHeight="1"/>
    <row r="25190" s="686" customFormat="1" ht="20.25" customHeight="1"/>
    <row r="25191" s="686" customFormat="1" ht="20.25" customHeight="1"/>
    <row r="25192" s="686" customFormat="1" ht="20.25" customHeight="1"/>
    <row r="25193" s="686" customFormat="1" ht="20.25" customHeight="1"/>
    <row r="25194" s="686" customFormat="1" ht="20.25" customHeight="1"/>
    <row r="25195" s="686" customFormat="1" ht="20.25" customHeight="1"/>
    <row r="25196" s="686" customFormat="1" ht="20.25" customHeight="1"/>
    <row r="25197" s="686" customFormat="1" ht="20.25" customHeight="1"/>
    <row r="25198" s="686" customFormat="1" ht="20.25" customHeight="1"/>
    <row r="25199" s="686" customFormat="1" ht="20.25" customHeight="1"/>
    <row r="25200" s="686" customFormat="1" ht="20.25" customHeight="1"/>
    <row r="25201" s="686" customFormat="1" ht="20.25" customHeight="1"/>
    <row r="25202" s="686" customFormat="1" ht="20.25" customHeight="1"/>
    <row r="25203" s="686" customFormat="1" ht="20.25" customHeight="1"/>
    <row r="25204" s="686" customFormat="1" ht="20.25" customHeight="1"/>
    <row r="25205" s="686" customFormat="1" ht="20.25" customHeight="1"/>
    <row r="25206" s="686" customFormat="1" ht="20.25" customHeight="1"/>
    <row r="25207" s="686" customFormat="1" ht="20.25" customHeight="1"/>
    <row r="25208" s="686" customFormat="1" ht="20.25" customHeight="1"/>
    <row r="25209" s="686" customFormat="1" ht="20.25" customHeight="1"/>
    <row r="25210" s="686" customFormat="1" ht="20.25" customHeight="1"/>
    <row r="25211" s="686" customFormat="1" ht="20.25" customHeight="1"/>
    <row r="25212" s="686" customFormat="1" ht="20.25" customHeight="1"/>
    <row r="25213" s="686" customFormat="1" ht="20.25" customHeight="1"/>
    <row r="25214" s="686" customFormat="1" ht="20.25" customHeight="1"/>
    <row r="25215" s="686" customFormat="1" ht="20.25" customHeight="1"/>
    <row r="25216" s="686" customFormat="1" ht="20.25" customHeight="1"/>
    <row r="25217" s="686" customFormat="1" ht="20.25" customHeight="1"/>
    <row r="25218" s="686" customFormat="1" ht="20.25" customHeight="1"/>
    <row r="25219" s="686" customFormat="1" ht="20.25" customHeight="1"/>
    <row r="25220" s="686" customFormat="1" ht="20.25" customHeight="1"/>
    <row r="25221" s="686" customFormat="1" ht="20.25" customHeight="1"/>
    <row r="25222" s="686" customFormat="1" ht="20.25" customHeight="1"/>
    <row r="25223" s="686" customFormat="1" ht="20.25" customHeight="1"/>
    <row r="25224" s="686" customFormat="1" ht="20.25" customHeight="1"/>
    <row r="25225" s="686" customFormat="1" ht="20.25" customHeight="1"/>
    <row r="25226" s="686" customFormat="1" ht="20.25" customHeight="1"/>
    <row r="25227" s="686" customFormat="1" ht="20.25" customHeight="1"/>
    <row r="25228" s="686" customFormat="1" ht="20.25" customHeight="1"/>
    <row r="25229" s="686" customFormat="1" ht="20.25" customHeight="1"/>
    <row r="25230" s="686" customFormat="1" ht="20.25" customHeight="1"/>
    <row r="25231" s="686" customFormat="1" ht="20.25" customHeight="1"/>
    <row r="25232" s="686" customFormat="1" ht="20.25" customHeight="1"/>
    <row r="25233" s="686" customFormat="1" ht="20.25" customHeight="1"/>
    <row r="25234" s="686" customFormat="1" ht="20.25" customHeight="1"/>
    <row r="25235" s="686" customFormat="1" ht="20.25" customHeight="1"/>
    <row r="25236" s="686" customFormat="1" ht="20.25" customHeight="1"/>
    <row r="25237" s="686" customFormat="1" ht="20.25" customHeight="1"/>
    <row r="25238" s="686" customFormat="1" ht="20.25" customHeight="1"/>
    <row r="25239" s="686" customFormat="1" ht="20.25" customHeight="1"/>
    <row r="25240" s="686" customFormat="1" ht="20.25" customHeight="1"/>
    <row r="25241" s="686" customFormat="1" ht="20.25" customHeight="1"/>
    <row r="25242" s="686" customFormat="1" ht="20.25" customHeight="1"/>
    <row r="25243" s="686" customFormat="1" ht="20.25" customHeight="1"/>
    <row r="25244" s="686" customFormat="1" ht="20.25" customHeight="1"/>
    <row r="25245" s="686" customFormat="1" ht="20.25" customHeight="1"/>
    <row r="25246" s="686" customFormat="1" ht="20.25" customHeight="1"/>
    <row r="25247" s="686" customFormat="1" ht="20.25" customHeight="1"/>
    <row r="25248" s="686" customFormat="1" ht="20.25" customHeight="1"/>
    <row r="25249" s="686" customFormat="1" ht="20.25" customHeight="1"/>
    <row r="25250" s="686" customFormat="1" ht="20.25" customHeight="1"/>
    <row r="25251" s="686" customFormat="1" ht="20.25" customHeight="1"/>
    <row r="25252" s="686" customFormat="1" ht="20.25" customHeight="1"/>
    <row r="25253" s="686" customFormat="1" ht="20.25" customHeight="1"/>
    <row r="25254" s="686" customFormat="1" ht="20.25" customHeight="1"/>
    <row r="25255" s="686" customFormat="1" ht="20.25" customHeight="1"/>
    <row r="25256" s="686" customFormat="1" ht="20.25" customHeight="1"/>
    <row r="25257" s="686" customFormat="1" ht="20.25" customHeight="1"/>
    <row r="25258" s="686" customFormat="1" ht="20.25" customHeight="1"/>
    <row r="25259" s="686" customFormat="1" ht="20.25" customHeight="1"/>
    <row r="25260" s="686" customFormat="1" ht="20.25" customHeight="1"/>
    <row r="25261" s="686" customFormat="1" ht="20.25" customHeight="1"/>
    <row r="25262" s="686" customFormat="1" ht="20.25" customHeight="1"/>
    <row r="25263" s="686" customFormat="1" ht="20.25" customHeight="1"/>
    <row r="25264" s="686" customFormat="1" ht="20.25" customHeight="1"/>
    <row r="25265" s="686" customFormat="1" ht="20.25" customHeight="1"/>
    <row r="25266" s="686" customFormat="1" ht="20.25" customHeight="1"/>
    <row r="25267" s="686" customFormat="1" ht="20.25" customHeight="1"/>
    <row r="25268" s="686" customFormat="1" ht="20.25" customHeight="1"/>
    <row r="25269" s="686" customFormat="1" ht="20.25" customHeight="1"/>
    <row r="25270" s="686" customFormat="1" ht="20.25" customHeight="1"/>
    <row r="25271" s="686" customFormat="1" ht="20.25" customHeight="1"/>
    <row r="25272" s="686" customFormat="1" ht="20.25" customHeight="1"/>
    <row r="25273" s="686" customFormat="1" ht="20.25" customHeight="1"/>
    <row r="25274" s="686" customFormat="1" ht="20.25" customHeight="1"/>
    <row r="25275" s="686" customFormat="1" ht="20.25" customHeight="1"/>
    <row r="25276" s="686" customFormat="1" ht="20.25" customHeight="1"/>
    <row r="25277" s="686" customFormat="1" ht="20.25" customHeight="1"/>
    <row r="25278" s="686" customFormat="1" ht="20.25" customHeight="1"/>
    <row r="25279" s="686" customFormat="1" ht="20.25" customHeight="1"/>
    <row r="25280" s="686" customFormat="1" ht="20.25" customHeight="1"/>
    <row r="25281" s="686" customFormat="1" ht="20.25" customHeight="1"/>
    <row r="25282" s="686" customFormat="1" ht="20.25" customHeight="1"/>
    <row r="25283" s="686" customFormat="1" ht="20.25" customHeight="1"/>
    <row r="25284" s="686" customFormat="1" ht="20.25" customHeight="1"/>
    <row r="25285" s="686" customFormat="1" ht="20.25" customHeight="1"/>
    <row r="25286" s="686" customFormat="1" ht="20.25" customHeight="1"/>
    <row r="25287" s="686" customFormat="1" ht="20.25" customHeight="1"/>
    <row r="25288" s="686" customFormat="1" ht="20.25" customHeight="1"/>
    <row r="25289" s="686" customFormat="1" ht="20.25" customHeight="1"/>
    <row r="25290" s="686" customFormat="1" ht="20.25" customHeight="1"/>
    <row r="25291" s="686" customFormat="1" ht="20.25" customHeight="1"/>
    <row r="25292" s="686" customFormat="1" ht="20.25" customHeight="1"/>
    <row r="25293" s="686" customFormat="1" ht="20.25" customHeight="1"/>
    <row r="25294" s="686" customFormat="1" ht="20.25" customHeight="1"/>
    <row r="25295" s="686" customFormat="1" ht="20.25" customHeight="1"/>
    <row r="25296" s="686" customFormat="1" ht="20.25" customHeight="1"/>
    <row r="25297" s="686" customFormat="1" ht="20.25" customHeight="1"/>
    <row r="25298" s="686" customFormat="1" ht="20.25" customHeight="1"/>
    <row r="25299" s="686" customFormat="1" ht="20.25" customHeight="1"/>
    <row r="25300" s="686" customFormat="1" ht="20.25" customHeight="1"/>
    <row r="25301" s="686" customFormat="1" ht="20.25" customHeight="1"/>
    <row r="25302" s="686" customFormat="1" ht="20.25" customHeight="1"/>
    <row r="25303" s="686" customFormat="1" ht="20.25" customHeight="1"/>
    <row r="25304" s="686" customFormat="1" ht="20.25" customHeight="1"/>
    <row r="25305" s="686" customFormat="1" ht="20.25" customHeight="1"/>
    <row r="25306" s="686" customFormat="1" ht="20.25" customHeight="1"/>
    <row r="25307" s="686" customFormat="1" ht="20.25" customHeight="1"/>
    <row r="25308" s="686" customFormat="1" ht="20.25" customHeight="1"/>
    <row r="25309" s="686" customFormat="1" ht="20.25" customHeight="1"/>
    <row r="25310" s="686" customFormat="1" ht="20.25" customHeight="1"/>
    <row r="25311" s="686" customFormat="1" ht="20.25" customHeight="1"/>
    <row r="25312" s="686" customFormat="1" ht="20.25" customHeight="1"/>
    <row r="25313" s="686" customFormat="1" ht="20.25" customHeight="1"/>
    <row r="25314" s="686" customFormat="1" ht="20.25" customHeight="1"/>
    <row r="25315" s="686" customFormat="1" ht="20.25" customHeight="1"/>
    <row r="25316" s="686" customFormat="1" ht="20.25" customHeight="1"/>
    <row r="25317" s="686" customFormat="1" ht="20.25" customHeight="1"/>
    <row r="25318" s="686" customFormat="1" ht="20.25" customHeight="1"/>
    <row r="25319" s="686" customFormat="1" ht="20.25" customHeight="1"/>
    <row r="25320" s="686" customFormat="1" ht="20.25" customHeight="1"/>
    <row r="25321" s="686" customFormat="1" ht="20.25" customHeight="1"/>
    <row r="25322" s="686" customFormat="1" ht="20.25" customHeight="1"/>
    <row r="25323" s="686" customFormat="1" ht="20.25" customHeight="1"/>
    <row r="25324" s="686" customFormat="1" ht="20.25" customHeight="1"/>
    <row r="25325" s="686" customFormat="1" ht="20.25" customHeight="1"/>
    <row r="25326" s="686" customFormat="1" ht="20.25" customHeight="1"/>
    <row r="25327" s="686" customFormat="1" ht="20.25" customHeight="1"/>
    <row r="25328" s="686" customFormat="1" ht="20.25" customHeight="1"/>
    <row r="25329" s="686" customFormat="1" ht="20.25" customHeight="1"/>
    <row r="25330" s="686" customFormat="1" ht="20.25" customHeight="1"/>
    <row r="25331" s="686" customFormat="1" ht="20.25" customHeight="1"/>
    <row r="25332" s="686" customFormat="1" ht="20.25" customHeight="1"/>
    <row r="25333" s="686" customFormat="1" ht="20.25" customHeight="1"/>
    <row r="25334" s="686" customFormat="1" ht="20.25" customHeight="1"/>
    <row r="25335" s="686" customFormat="1" ht="20.25" customHeight="1"/>
    <row r="25336" s="686" customFormat="1" ht="20.25" customHeight="1"/>
    <row r="25337" s="686" customFormat="1" ht="20.25" customHeight="1"/>
    <row r="25338" s="686" customFormat="1" ht="20.25" customHeight="1"/>
    <row r="25339" s="686" customFormat="1" ht="20.25" customHeight="1"/>
    <row r="25340" s="686" customFormat="1" ht="20.25" customHeight="1"/>
    <row r="25341" s="686" customFormat="1" ht="20.25" customHeight="1"/>
    <row r="25342" s="686" customFormat="1" ht="20.25" customHeight="1"/>
    <row r="25343" s="686" customFormat="1" ht="20.25" customHeight="1"/>
    <row r="25344" s="686" customFormat="1" ht="20.25" customHeight="1"/>
    <row r="25345" s="686" customFormat="1" ht="20.25" customHeight="1"/>
    <row r="25346" s="686" customFormat="1" ht="20.25" customHeight="1"/>
    <row r="25347" s="686" customFormat="1" ht="20.25" customHeight="1"/>
    <row r="25348" s="686" customFormat="1" ht="20.25" customHeight="1"/>
    <row r="25349" s="686" customFormat="1" ht="20.25" customHeight="1"/>
    <row r="25350" s="686" customFormat="1" ht="20.25" customHeight="1"/>
    <row r="25351" s="686" customFormat="1" ht="20.25" customHeight="1"/>
    <row r="25352" s="686" customFormat="1" ht="20.25" customHeight="1"/>
    <row r="25353" s="686" customFormat="1" ht="20.25" customHeight="1"/>
    <row r="25354" s="686" customFormat="1" ht="20.25" customHeight="1"/>
    <row r="25355" s="686" customFormat="1" ht="20.25" customHeight="1"/>
    <row r="25356" s="686" customFormat="1" ht="20.25" customHeight="1"/>
    <row r="25357" s="686" customFormat="1" ht="20.25" customHeight="1"/>
    <row r="25358" s="686" customFormat="1" ht="20.25" customHeight="1"/>
    <row r="25359" s="686" customFormat="1" ht="20.25" customHeight="1"/>
    <row r="25360" s="686" customFormat="1" ht="20.25" customHeight="1"/>
    <row r="25361" s="686" customFormat="1" ht="20.25" customHeight="1"/>
    <row r="25362" s="686" customFormat="1" ht="20.25" customHeight="1"/>
    <row r="25363" s="686" customFormat="1" ht="20.25" customHeight="1"/>
    <row r="25364" s="686" customFormat="1" ht="20.25" customHeight="1"/>
    <row r="25365" s="686" customFormat="1" ht="20.25" customHeight="1"/>
    <row r="25366" s="686" customFormat="1" ht="20.25" customHeight="1"/>
    <row r="25367" s="686" customFormat="1" ht="20.25" customHeight="1"/>
    <row r="25368" s="686" customFormat="1" ht="20.25" customHeight="1"/>
    <row r="25369" s="686" customFormat="1" ht="20.25" customHeight="1"/>
    <row r="25370" s="686" customFormat="1" ht="20.25" customHeight="1"/>
    <row r="25371" s="686" customFormat="1" ht="20.25" customHeight="1"/>
    <row r="25372" s="686" customFormat="1" ht="20.25" customHeight="1"/>
    <row r="25373" s="686" customFormat="1" ht="20.25" customHeight="1"/>
    <row r="25374" s="686" customFormat="1" ht="20.25" customHeight="1"/>
    <row r="25375" s="686" customFormat="1" ht="20.25" customHeight="1"/>
    <row r="25376" s="686" customFormat="1" ht="20.25" customHeight="1"/>
    <row r="25377" s="686" customFormat="1" ht="20.25" customHeight="1"/>
    <row r="25378" s="686" customFormat="1" ht="20.25" customHeight="1"/>
    <row r="25379" s="686" customFormat="1" ht="20.25" customHeight="1"/>
    <row r="25380" s="686" customFormat="1" ht="20.25" customHeight="1"/>
    <row r="25381" s="686" customFormat="1" ht="20.25" customHeight="1"/>
    <row r="25382" s="686" customFormat="1" ht="20.25" customHeight="1"/>
    <row r="25383" s="686" customFormat="1" ht="20.25" customHeight="1"/>
    <row r="25384" s="686" customFormat="1" ht="20.25" customHeight="1"/>
    <row r="25385" s="686" customFormat="1" ht="20.25" customHeight="1"/>
    <row r="25386" s="686" customFormat="1" ht="20.25" customHeight="1"/>
    <row r="25387" s="686" customFormat="1" ht="20.25" customHeight="1"/>
    <row r="25388" s="686" customFormat="1" ht="20.25" customHeight="1"/>
    <row r="25389" s="686" customFormat="1" ht="20.25" customHeight="1"/>
    <row r="25390" s="686" customFormat="1" ht="20.25" customHeight="1"/>
    <row r="25391" s="686" customFormat="1" ht="20.25" customHeight="1"/>
    <row r="25392" s="686" customFormat="1" ht="20.25" customHeight="1"/>
    <row r="25393" s="686" customFormat="1" ht="20.25" customHeight="1"/>
    <row r="25394" s="686" customFormat="1" ht="20.25" customHeight="1"/>
    <row r="25395" s="686" customFormat="1" ht="20.25" customHeight="1"/>
    <row r="25396" s="686" customFormat="1" ht="20.25" customHeight="1"/>
    <row r="25397" s="686" customFormat="1" ht="20.25" customHeight="1"/>
    <row r="25398" s="686" customFormat="1" ht="20.25" customHeight="1"/>
    <row r="25399" s="686" customFormat="1" ht="20.25" customHeight="1"/>
    <row r="25400" s="686" customFormat="1" ht="20.25" customHeight="1"/>
    <row r="25401" s="686" customFormat="1" ht="20.25" customHeight="1"/>
    <row r="25402" s="686" customFormat="1" ht="20.25" customHeight="1"/>
    <row r="25403" s="686" customFormat="1" ht="20.25" customHeight="1"/>
    <row r="25404" s="686" customFormat="1" ht="20.25" customHeight="1"/>
    <row r="25405" s="686" customFormat="1" ht="20.25" customHeight="1"/>
    <row r="25406" s="686" customFormat="1" ht="20.25" customHeight="1"/>
    <row r="25407" s="686" customFormat="1" ht="20.25" customHeight="1"/>
    <row r="25408" s="686" customFormat="1" ht="20.25" customHeight="1"/>
    <row r="25409" s="686" customFormat="1" ht="20.25" customHeight="1"/>
    <row r="25410" s="686" customFormat="1" ht="20.25" customHeight="1"/>
    <row r="25411" s="686" customFormat="1" ht="20.25" customHeight="1"/>
    <row r="25412" s="686" customFormat="1" ht="20.25" customHeight="1"/>
    <row r="25413" s="686" customFormat="1" ht="20.25" customHeight="1"/>
    <row r="25414" s="686" customFormat="1" ht="20.25" customHeight="1"/>
    <row r="25415" s="686" customFormat="1" ht="20.25" customHeight="1"/>
    <row r="25416" s="686" customFormat="1" ht="20.25" customHeight="1"/>
    <row r="25417" s="686" customFormat="1" ht="20.25" customHeight="1"/>
    <row r="25418" s="686" customFormat="1" ht="20.25" customHeight="1"/>
    <row r="25419" s="686" customFormat="1" ht="20.25" customHeight="1"/>
    <row r="25420" s="686" customFormat="1" ht="20.25" customHeight="1"/>
    <row r="25421" s="686" customFormat="1" ht="20.25" customHeight="1"/>
    <row r="25422" s="686" customFormat="1" ht="20.25" customHeight="1"/>
    <row r="25423" s="686" customFormat="1" ht="20.25" customHeight="1"/>
    <row r="25424" s="686" customFormat="1" ht="20.25" customHeight="1"/>
    <row r="25425" s="686" customFormat="1" ht="20.25" customHeight="1"/>
    <row r="25426" s="686" customFormat="1" ht="20.25" customHeight="1"/>
    <row r="25427" s="686" customFormat="1" ht="20.25" customHeight="1"/>
    <row r="25428" s="686" customFormat="1" ht="20.25" customHeight="1"/>
    <row r="25429" s="686" customFormat="1" ht="20.25" customHeight="1"/>
    <row r="25430" s="686" customFormat="1" ht="20.25" customHeight="1"/>
    <row r="25431" s="686" customFormat="1" ht="20.25" customHeight="1"/>
    <row r="25432" s="686" customFormat="1" ht="20.25" customHeight="1"/>
    <row r="25433" s="686" customFormat="1" ht="20.25" customHeight="1"/>
    <row r="25434" s="686" customFormat="1" ht="20.25" customHeight="1"/>
    <row r="25435" s="686" customFormat="1" ht="20.25" customHeight="1"/>
    <row r="25436" s="686" customFormat="1" ht="20.25" customHeight="1"/>
    <row r="25437" s="686" customFormat="1" ht="20.25" customHeight="1"/>
    <row r="25438" s="686" customFormat="1" ht="20.25" customHeight="1"/>
    <row r="25439" s="686" customFormat="1" ht="20.25" customHeight="1"/>
    <row r="25440" s="686" customFormat="1" ht="20.25" customHeight="1"/>
    <row r="25441" s="686" customFormat="1" ht="20.25" customHeight="1"/>
    <row r="25442" s="686" customFormat="1" ht="20.25" customHeight="1"/>
    <row r="25443" s="686" customFormat="1" ht="20.25" customHeight="1"/>
    <row r="25444" s="686" customFormat="1" ht="20.25" customHeight="1"/>
    <row r="25445" s="686" customFormat="1" ht="20.25" customHeight="1"/>
    <row r="25446" s="686" customFormat="1" ht="20.25" customHeight="1"/>
    <row r="25447" s="686" customFormat="1" ht="20.25" customHeight="1"/>
    <row r="25448" s="686" customFormat="1" ht="20.25" customHeight="1"/>
    <row r="25449" s="686" customFormat="1" ht="20.25" customHeight="1"/>
    <row r="25450" s="686" customFormat="1" ht="20.25" customHeight="1"/>
    <row r="25451" s="686" customFormat="1" ht="20.25" customHeight="1"/>
    <row r="25452" s="686" customFormat="1" ht="20.25" customHeight="1"/>
    <row r="25453" s="686" customFormat="1" ht="20.25" customHeight="1"/>
    <row r="25454" s="686" customFormat="1" ht="20.25" customHeight="1"/>
    <row r="25455" s="686" customFormat="1" ht="20.25" customHeight="1"/>
    <row r="25456" s="686" customFormat="1" ht="20.25" customHeight="1"/>
    <row r="25457" s="686" customFormat="1" ht="20.25" customHeight="1"/>
    <row r="25458" s="686" customFormat="1" ht="20.25" customHeight="1"/>
    <row r="25459" s="686" customFormat="1" ht="20.25" customHeight="1"/>
    <row r="25460" s="686" customFormat="1" ht="20.25" customHeight="1"/>
    <row r="25461" s="686" customFormat="1" ht="20.25" customHeight="1"/>
    <row r="25462" s="686" customFormat="1" ht="20.25" customHeight="1"/>
    <row r="25463" s="686" customFormat="1" ht="20.25" customHeight="1"/>
    <row r="25464" s="686" customFormat="1" ht="20.25" customHeight="1"/>
    <row r="25465" s="686" customFormat="1" ht="20.25" customHeight="1"/>
    <row r="25466" s="686" customFormat="1" ht="20.25" customHeight="1"/>
    <row r="25467" s="686" customFormat="1" ht="20.25" customHeight="1"/>
    <row r="25468" s="686" customFormat="1" ht="20.25" customHeight="1"/>
    <row r="25469" s="686" customFormat="1" ht="20.25" customHeight="1"/>
    <row r="25470" s="686" customFormat="1" ht="20.25" customHeight="1"/>
    <row r="25471" s="686" customFormat="1" ht="20.25" customHeight="1"/>
    <row r="25472" s="686" customFormat="1" ht="20.25" customHeight="1"/>
    <row r="25473" s="686" customFormat="1" ht="20.25" customHeight="1"/>
    <row r="25474" s="686" customFormat="1" ht="20.25" customHeight="1"/>
    <row r="25475" s="686" customFormat="1" ht="20.25" customHeight="1"/>
    <row r="25476" s="686" customFormat="1" ht="20.25" customHeight="1"/>
    <row r="25477" s="686" customFormat="1" ht="20.25" customHeight="1"/>
    <row r="25478" s="686" customFormat="1" ht="20.25" customHeight="1"/>
    <row r="25479" s="686" customFormat="1" ht="20.25" customHeight="1"/>
    <row r="25480" s="686" customFormat="1" ht="20.25" customHeight="1"/>
    <row r="25481" s="686" customFormat="1" ht="20.25" customHeight="1"/>
    <row r="25482" s="686" customFormat="1" ht="20.25" customHeight="1"/>
    <row r="25483" s="686" customFormat="1" ht="20.25" customHeight="1"/>
    <row r="25484" s="686" customFormat="1" ht="20.25" customHeight="1"/>
    <row r="25485" s="686" customFormat="1" ht="20.25" customHeight="1"/>
    <row r="25486" s="686" customFormat="1" ht="20.25" customHeight="1"/>
    <row r="25487" s="686" customFormat="1" ht="20.25" customHeight="1"/>
    <row r="25488" s="686" customFormat="1" ht="20.25" customHeight="1"/>
    <row r="25489" s="686" customFormat="1" ht="20.25" customHeight="1"/>
    <row r="25490" s="686" customFormat="1" ht="20.25" customHeight="1"/>
    <row r="25491" s="686" customFormat="1" ht="20.25" customHeight="1"/>
    <row r="25492" s="686" customFormat="1" ht="20.25" customHeight="1"/>
    <row r="25493" s="686" customFormat="1" ht="20.25" customHeight="1"/>
    <row r="25494" s="686" customFormat="1" ht="20.25" customHeight="1"/>
    <row r="25495" s="686" customFormat="1" ht="20.25" customHeight="1"/>
    <row r="25496" s="686" customFormat="1" ht="20.25" customHeight="1"/>
    <row r="25497" s="686" customFormat="1" ht="20.25" customHeight="1"/>
    <row r="25498" s="686" customFormat="1" ht="20.25" customHeight="1"/>
    <row r="25499" s="686" customFormat="1" ht="20.25" customHeight="1"/>
    <row r="25500" s="686" customFormat="1" ht="20.25" customHeight="1"/>
    <row r="25501" s="686" customFormat="1" ht="20.25" customHeight="1"/>
    <row r="25502" s="686" customFormat="1" ht="20.25" customHeight="1"/>
    <row r="25503" s="686" customFormat="1" ht="20.25" customHeight="1"/>
    <row r="25504" s="686" customFormat="1" ht="20.25" customHeight="1"/>
    <row r="25505" s="686" customFormat="1" ht="20.25" customHeight="1"/>
    <row r="25506" s="686" customFormat="1" ht="20.25" customHeight="1"/>
    <row r="25507" s="686" customFormat="1" ht="20.25" customHeight="1"/>
    <row r="25508" s="686" customFormat="1" ht="20.25" customHeight="1"/>
    <row r="25509" s="686" customFormat="1" ht="20.25" customHeight="1"/>
    <row r="25510" s="686" customFormat="1" ht="20.25" customHeight="1"/>
    <row r="25511" s="686" customFormat="1" ht="20.25" customHeight="1"/>
    <row r="25512" s="686" customFormat="1" ht="20.25" customHeight="1"/>
    <row r="25513" s="686" customFormat="1" ht="20.25" customHeight="1"/>
    <row r="25514" s="686" customFormat="1" ht="20.25" customHeight="1"/>
    <row r="25515" s="686" customFormat="1" ht="20.25" customHeight="1"/>
    <row r="25516" s="686" customFormat="1" ht="20.25" customHeight="1"/>
    <row r="25517" s="686" customFormat="1" ht="20.25" customHeight="1"/>
    <row r="25518" s="686" customFormat="1" ht="20.25" customHeight="1"/>
    <row r="25519" s="686" customFormat="1" ht="20.25" customHeight="1"/>
    <row r="25520" s="686" customFormat="1" ht="20.25" customHeight="1"/>
    <row r="25521" s="686" customFormat="1" ht="20.25" customHeight="1"/>
    <row r="25522" s="686" customFormat="1" ht="20.25" customHeight="1"/>
    <row r="25523" s="686" customFormat="1" ht="20.25" customHeight="1"/>
    <row r="25524" s="686" customFormat="1" ht="20.25" customHeight="1"/>
    <row r="25525" s="686" customFormat="1" ht="20.25" customHeight="1"/>
    <row r="25526" s="686" customFormat="1" ht="20.25" customHeight="1"/>
    <row r="25527" s="686" customFormat="1" ht="20.25" customHeight="1"/>
    <row r="25528" s="686" customFormat="1" ht="20.25" customHeight="1"/>
    <row r="25529" s="686" customFormat="1" ht="20.25" customHeight="1"/>
    <row r="25530" s="686" customFormat="1" ht="20.25" customHeight="1"/>
    <row r="25531" s="686" customFormat="1" ht="20.25" customHeight="1"/>
    <row r="25532" s="686" customFormat="1" ht="20.25" customHeight="1"/>
    <row r="25533" s="686" customFormat="1" ht="20.25" customHeight="1"/>
    <row r="25534" s="686" customFormat="1" ht="20.25" customHeight="1"/>
    <row r="25535" s="686" customFormat="1" ht="20.25" customHeight="1"/>
    <row r="25536" s="686" customFormat="1" ht="20.25" customHeight="1"/>
    <row r="25537" s="686" customFormat="1" ht="20.25" customHeight="1"/>
    <row r="25538" s="686" customFormat="1" ht="20.25" customHeight="1"/>
    <row r="25539" s="686" customFormat="1" ht="20.25" customHeight="1"/>
    <row r="25540" s="686" customFormat="1" ht="20.25" customHeight="1"/>
    <row r="25541" s="686" customFormat="1" ht="20.25" customHeight="1"/>
    <row r="25542" s="686" customFormat="1" ht="20.25" customHeight="1"/>
    <row r="25543" s="686" customFormat="1" ht="20.25" customHeight="1"/>
    <row r="25544" s="686" customFormat="1" ht="20.25" customHeight="1"/>
    <row r="25545" s="686" customFormat="1" ht="20.25" customHeight="1"/>
    <row r="25546" s="686" customFormat="1" ht="20.25" customHeight="1"/>
    <row r="25547" s="686" customFormat="1" ht="20.25" customHeight="1"/>
    <row r="25548" s="686" customFormat="1" ht="20.25" customHeight="1"/>
    <row r="25549" s="686" customFormat="1" ht="20.25" customHeight="1"/>
    <row r="25550" s="686" customFormat="1" ht="20.25" customHeight="1"/>
    <row r="25551" s="686" customFormat="1" ht="20.25" customHeight="1"/>
    <row r="25552" s="686" customFormat="1" ht="20.25" customHeight="1"/>
    <row r="25553" s="686" customFormat="1" ht="20.25" customHeight="1"/>
    <row r="25554" s="686" customFormat="1" ht="20.25" customHeight="1"/>
    <row r="25555" s="686" customFormat="1" ht="20.25" customHeight="1"/>
    <row r="25556" s="686" customFormat="1" ht="20.25" customHeight="1"/>
    <row r="25557" s="686" customFormat="1" ht="20.25" customHeight="1"/>
    <row r="25558" s="686" customFormat="1" ht="20.25" customHeight="1"/>
    <row r="25559" s="686" customFormat="1" ht="20.25" customHeight="1"/>
    <row r="25560" s="686" customFormat="1" ht="20.25" customHeight="1"/>
    <row r="25561" s="686" customFormat="1" ht="20.25" customHeight="1"/>
    <row r="25562" s="686" customFormat="1" ht="20.25" customHeight="1"/>
    <row r="25563" s="686" customFormat="1" ht="20.25" customHeight="1"/>
    <row r="25564" s="686" customFormat="1" ht="20.25" customHeight="1"/>
    <row r="25565" s="686" customFormat="1" ht="20.25" customHeight="1"/>
    <row r="25566" s="686" customFormat="1" ht="20.25" customHeight="1"/>
    <row r="25567" s="686" customFormat="1" ht="20.25" customHeight="1"/>
    <row r="25568" s="686" customFormat="1" ht="20.25" customHeight="1"/>
    <row r="25569" s="686" customFormat="1" ht="20.25" customHeight="1"/>
    <row r="25570" s="686" customFormat="1" ht="20.25" customHeight="1"/>
    <row r="25571" s="686" customFormat="1" ht="20.25" customHeight="1"/>
    <row r="25572" s="686" customFormat="1" ht="20.25" customHeight="1"/>
    <row r="25573" s="686" customFormat="1" ht="20.25" customHeight="1"/>
    <row r="25574" s="686" customFormat="1" ht="20.25" customHeight="1"/>
    <row r="25575" s="686" customFormat="1" ht="20.25" customHeight="1"/>
    <row r="25576" s="686" customFormat="1" ht="20.25" customHeight="1"/>
    <row r="25577" s="686" customFormat="1" ht="20.25" customHeight="1"/>
    <row r="25578" s="686" customFormat="1" ht="20.25" customHeight="1"/>
    <row r="25579" s="686" customFormat="1" ht="20.25" customHeight="1"/>
    <row r="25580" s="686" customFormat="1" ht="20.25" customHeight="1"/>
    <row r="25581" s="686" customFormat="1" ht="20.25" customHeight="1"/>
    <row r="25582" s="686" customFormat="1" ht="20.25" customHeight="1"/>
    <row r="25583" s="686" customFormat="1" ht="20.25" customHeight="1"/>
    <row r="25584" s="686" customFormat="1" ht="20.25" customHeight="1"/>
    <row r="25585" s="686" customFormat="1" ht="20.25" customHeight="1"/>
    <row r="25586" s="686" customFormat="1" ht="20.25" customHeight="1"/>
    <row r="25587" s="686" customFormat="1" ht="20.25" customHeight="1"/>
    <row r="25588" s="686" customFormat="1" ht="20.25" customHeight="1"/>
    <row r="25589" s="686" customFormat="1" ht="20.25" customHeight="1"/>
    <row r="25590" s="686" customFormat="1" ht="20.25" customHeight="1"/>
    <row r="25591" s="686" customFormat="1" ht="20.25" customHeight="1"/>
    <row r="25592" s="686" customFormat="1" ht="20.25" customHeight="1"/>
    <row r="25593" s="686" customFormat="1" ht="20.25" customHeight="1"/>
    <row r="25594" s="686" customFormat="1" ht="20.25" customHeight="1"/>
    <row r="25595" s="686" customFormat="1" ht="20.25" customHeight="1"/>
    <row r="25596" s="686" customFormat="1" ht="20.25" customHeight="1"/>
    <row r="25597" s="686" customFormat="1" ht="20.25" customHeight="1"/>
    <row r="25598" s="686" customFormat="1" ht="20.25" customHeight="1"/>
    <row r="25599" s="686" customFormat="1" ht="20.25" customHeight="1"/>
    <row r="25600" s="686" customFormat="1" ht="20.25" customHeight="1"/>
    <row r="25601" s="686" customFormat="1" ht="20.25" customHeight="1"/>
    <row r="25602" s="686" customFormat="1" ht="20.25" customHeight="1"/>
    <row r="25603" s="686" customFormat="1" ht="20.25" customHeight="1"/>
    <row r="25604" s="686" customFormat="1" ht="20.25" customHeight="1"/>
    <row r="25605" s="686" customFormat="1" ht="20.25" customHeight="1"/>
    <row r="25606" s="686" customFormat="1" ht="20.25" customHeight="1"/>
    <row r="25607" s="686" customFormat="1" ht="20.25" customHeight="1"/>
    <row r="25608" s="686" customFormat="1" ht="20.25" customHeight="1"/>
    <row r="25609" s="686" customFormat="1" ht="20.25" customHeight="1"/>
    <row r="25610" s="686" customFormat="1" ht="20.25" customHeight="1"/>
    <row r="25611" s="686" customFormat="1" ht="20.25" customHeight="1"/>
    <row r="25612" s="686" customFormat="1" ht="20.25" customHeight="1"/>
    <row r="25613" s="686" customFormat="1" ht="20.25" customHeight="1"/>
    <row r="25614" s="686" customFormat="1" ht="20.25" customHeight="1"/>
    <row r="25615" s="686" customFormat="1" ht="20.25" customHeight="1"/>
    <row r="25616" s="686" customFormat="1" ht="20.25" customHeight="1"/>
    <row r="25617" s="686" customFormat="1" ht="20.25" customHeight="1"/>
    <row r="25618" s="686" customFormat="1" ht="20.25" customHeight="1"/>
    <row r="25619" s="686" customFormat="1" ht="20.25" customHeight="1"/>
    <row r="25620" s="686" customFormat="1" ht="20.25" customHeight="1"/>
    <row r="25621" s="686" customFormat="1" ht="20.25" customHeight="1"/>
    <row r="25622" s="686" customFormat="1" ht="20.25" customHeight="1"/>
    <row r="25623" s="686" customFormat="1" ht="20.25" customHeight="1"/>
    <row r="25624" s="686" customFormat="1" ht="20.25" customHeight="1"/>
    <row r="25625" s="686" customFormat="1" ht="20.25" customHeight="1"/>
    <row r="25626" s="686" customFormat="1" ht="20.25" customHeight="1"/>
    <row r="25627" s="686" customFormat="1" ht="20.25" customHeight="1"/>
    <row r="25628" s="686" customFormat="1" ht="20.25" customHeight="1"/>
    <row r="25629" s="686" customFormat="1" ht="20.25" customHeight="1"/>
    <row r="25630" s="686" customFormat="1" ht="20.25" customHeight="1"/>
    <row r="25631" s="686" customFormat="1" ht="20.25" customHeight="1"/>
    <row r="25632" s="686" customFormat="1" ht="20.25" customHeight="1"/>
    <row r="25633" s="686" customFormat="1" ht="20.25" customHeight="1"/>
    <row r="25634" s="686" customFormat="1" ht="20.25" customHeight="1"/>
    <row r="25635" s="686" customFormat="1" ht="20.25" customHeight="1"/>
    <row r="25636" s="686" customFormat="1" ht="20.25" customHeight="1"/>
    <row r="25637" s="686" customFormat="1" ht="20.25" customHeight="1"/>
    <row r="25638" s="686" customFormat="1" ht="20.25" customHeight="1"/>
    <row r="25639" s="686" customFormat="1" ht="20.25" customHeight="1"/>
    <row r="25640" s="686" customFormat="1" ht="20.25" customHeight="1"/>
    <row r="25641" s="686" customFormat="1" ht="20.25" customHeight="1"/>
    <row r="25642" s="686" customFormat="1" ht="20.25" customHeight="1"/>
    <row r="25643" s="686" customFormat="1" ht="20.25" customHeight="1"/>
    <row r="25644" s="686" customFormat="1" ht="20.25" customHeight="1"/>
    <row r="25645" s="686" customFormat="1" ht="20.25" customHeight="1"/>
    <row r="25646" s="686" customFormat="1" ht="20.25" customHeight="1"/>
    <row r="25647" s="686" customFormat="1" ht="20.25" customHeight="1"/>
    <row r="25648" s="686" customFormat="1" ht="20.25" customHeight="1"/>
    <row r="25649" s="686" customFormat="1" ht="20.25" customHeight="1"/>
    <row r="25650" s="686" customFormat="1" ht="20.25" customHeight="1"/>
    <row r="25651" s="686" customFormat="1" ht="20.25" customHeight="1"/>
    <row r="25652" s="686" customFormat="1" ht="20.25" customHeight="1"/>
    <row r="25653" s="686" customFormat="1" ht="20.25" customHeight="1"/>
    <row r="25654" s="686" customFormat="1" ht="20.25" customHeight="1"/>
    <row r="25655" s="686" customFormat="1" ht="20.25" customHeight="1"/>
    <row r="25656" s="686" customFormat="1" ht="20.25" customHeight="1"/>
    <row r="25657" s="686" customFormat="1" ht="20.25" customHeight="1"/>
    <row r="25658" s="686" customFormat="1" ht="20.25" customHeight="1"/>
    <row r="25659" s="686" customFormat="1" ht="20.25" customHeight="1"/>
    <row r="25660" s="686" customFormat="1" ht="20.25" customHeight="1"/>
    <row r="25661" s="686" customFormat="1" ht="20.25" customHeight="1"/>
    <row r="25662" s="686" customFormat="1" ht="20.25" customHeight="1"/>
    <row r="25663" s="686" customFormat="1" ht="20.25" customHeight="1"/>
    <row r="25664" s="686" customFormat="1" ht="20.25" customHeight="1"/>
    <row r="25665" s="686" customFormat="1" ht="20.25" customHeight="1"/>
    <row r="25666" s="686" customFormat="1" ht="20.25" customHeight="1"/>
    <row r="25667" s="686" customFormat="1" ht="20.25" customHeight="1"/>
    <row r="25668" s="686" customFormat="1" ht="20.25" customHeight="1"/>
    <row r="25669" s="686" customFormat="1" ht="20.25" customHeight="1"/>
    <row r="25670" s="686" customFormat="1" ht="20.25" customHeight="1"/>
    <row r="25671" s="686" customFormat="1" ht="20.25" customHeight="1"/>
    <row r="25672" s="686" customFormat="1" ht="20.25" customHeight="1"/>
    <row r="25673" s="686" customFormat="1" ht="20.25" customHeight="1"/>
    <row r="25674" s="686" customFormat="1" ht="20.25" customHeight="1"/>
    <row r="25675" s="686" customFormat="1" ht="20.25" customHeight="1"/>
    <row r="25676" s="686" customFormat="1" ht="20.25" customHeight="1"/>
    <row r="25677" s="686" customFormat="1" ht="20.25" customHeight="1"/>
    <row r="25678" s="686" customFormat="1" ht="20.25" customHeight="1"/>
    <row r="25679" s="686" customFormat="1" ht="20.25" customHeight="1"/>
    <row r="25680" s="686" customFormat="1" ht="20.25" customHeight="1"/>
    <row r="25681" s="686" customFormat="1" ht="20.25" customHeight="1"/>
    <row r="25682" s="686" customFormat="1" ht="20.25" customHeight="1"/>
    <row r="25683" s="686" customFormat="1" ht="20.25" customHeight="1"/>
    <row r="25684" s="686" customFormat="1" ht="20.25" customHeight="1"/>
    <row r="25685" s="686" customFormat="1" ht="20.25" customHeight="1"/>
    <row r="25686" s="686" customFormat="1" ht="20.25" customHeight="1"/>
    <row r="25687" s="686" customFormat="1" ht="20.25" customHeight="1"/>
    <row r="25688" s="686" customFormat="1" ht="20.25" customHeight="1"/>
    <row r="25689" s="686" customFormat="1" ht="20.25" customHeight="1"/>
    <row r="25690" s="686" customFormat="1" ht="20.25" customHeight="1"/>
    <row r="25691" s="686" customFormat="1" ht="20.25" customHeight="1"/>
    <row r="25692" s="686" customFormat="1" ht="20.25" customHeight="1"/>
    <row r="25693" s="686" customFormat="1" ht="20.25" customHeight="1"/>
    <row r="25694" s="686" customFormat="1" ht="20.25" customHeight="1"/>
    <row r="25695" s="686" customFormat="1" ht="20.25" customHeight="1"/>
    <row r="25696" s="686" customFormat="1" ht="20.25" customHeight="1"/>
    <row r="25697" s="686" customFormat="1" ht="20.25" customHeight="1"/>
    <row r="25698" s="686" customFormat="1" ht="20.25" customHeight="1"/>
    <row r="25699" s="686" customFormat="1" ht="20.25" customHeight="1"/>
    <row r="25700" s="686" customFormat="1" ht="20.25" customHeight="1"/>
    <row r="25701" s="686" customFormat="1" ht="20.25" customHeight="1"/>
    <row r="25702" s="686" customFormat="1" ht="20.25" customHeight="1"/>
    <row r="25703" s="686" customFormat="1" ht="20.25" customHeight="1"/>
    <row r="25704" s="686" customFormat="1" ht="20.25" customHeight="1"/>
    <row r="25705" s="686" customFormat="1" ht="20.25" customHeight="1"/>
    <row r="25706" s="686" customFormat="1" ht="20.25" customHeight="1"/>
    <row r="25707" s="686" customFormat="1" ht="20.25" customHeight="1"/>
    <row r="25708" s="686" customFormat="1" ht="20.25" customHeight="1"/>
    <row r="25709" s="686" customFormat="1" ht="20.25" customHeight="1"/>
    <row r="25710" s="686" customFormat="1" ht="20.25" customHeight="1"/>
    <row r="25711" s="686" customFormat="1" ht="20.25" customHeight="1"/>
    <row r="25712" s="686" customFormat="1" ht="20.25" customHeight="1"/>
    <row r="25713" s="686" customFormat="1" ht="20.25" customHeight="1"/>
    <row r="25714" s="686" customFormat="1" ht="20.25" customHeight="1"/>
    <row r="25715" s="686" customFormat="1" ht="20.25" customHeight="1"/>
    <row r="25716" s="686" customFormat="1" ht="20.25" customHeight="1"/>
    <row r="25717" s="686" customFormat="1" ht="20.25" customHeight="1"/>
    <row r="25718" s="686" customFormat="1" ht="20.25" customHeight="1"/>
    <row r="25719" s="686" customFormat="1" ht="20.25" customHeight="1"/>
    <row r="25720" s="686" customFormat="1" ht="20.25" customHeight="1"/>
    <row r="25721" s="686" customFormat="1" ht="20.25" customHeight="1"/>
    <row r="25722" s="686" customFormat="1" ht="20.25" customHeight="1"/>
    <row r="25723" s="686" customFormat="1" ht="20.25" customHeight="1"/>
    <row r="25724" s="686" customFormat="1" ht="20.25" customHeight="1"/>
    <row r="25725" s="686" customFormat="1" ht="20.25" customHeight="1"/>
    <row r="25726" s="686" customFormat="1" ht="20.25" customHeight="1"/>
    <row r="25727" s="686" customFormat="1" ht="20.25" customHeight="1"/>
    <row r="25728" s="686" customFormat="1" ht="20.25" customHeight="1"/>
    <row r="25729" s="686" customFormat="1" ht="20.25" customHeight="1"/>
    <row r="25730" s="686" customFormat="1" ht="20.25" customHeight="1"/>
    <row r="25731" s="686" customFormat="1" ht="20.25" customHeight="1"/>
    <row r="25732" s="686" customFormat="1" ht="20.25" customHeight="1"/>
    <row r="25733" s="686" customFormat="1" ht="20.25" customHeight="1"/>
    <row r="25734" s="686" customFormat="1" ht="20.25" customHeight="1"/>
    <row r="25735" s="686" customFormat="1" ht="20.25" customHeight="1"/>
    <row r="25736" s="686" customFormat="1" ht="20.25" customHeight="1"/>
    <row r="25737" s="686" customFormat="1" ht="20.25" customHeight="1"/>
    <row r="25738" s="686" customFormat="1" ht="20.25" customHeight="1"/>
    <row r="25739" s="686" customFormat="1" ht="20.25" customHeight="1"/>
    <row r="25740" s="686" customFormat="1" ht="20.25" customHeight="1"/>
    <row r="25741" s="686" customFormat="1" ht="20.25" customHeight="1"/>
    <row r="25742" s="686" customFormat="1" ht="20.25" customHeight="1"/>
    <row r="25743" s="686" customFormat="1" ht="20.25" customHeight="1"/>
    <row r="25744" s="686" customFormat="1" ht="20.25" customHeight="1"/>
    <row r="25745" s="686" customFormat="1" ht="20.25" customHeight="1"/>
    <row r="25746" s="686" customFormat="1" ht="20.25" customHeight="1"/>
    <row r="25747" s="686" customFormat="1" ht="20.25" customHeight="1"/>
    <row r="25748" s="686" customFormat="1" ht="20.25" customHeight="1"/>
    <row r="25749" s="686" customFormat="1" ht="20.25" customHeight="1"/>
    <row r="25750" s="686" customFormat="1" ht="20.25" customHeight="1"/>
    <row r="25751" s="686" customFormat="1" ht="20.25" customHeight="1"/>
    <row r="25752" s="686" customFormat="1" ht="20.25" customHeight="1"/>
    <row r="25753" s="686" customFormat="1" ht="20.25" customHeight="1"/>
    <row r="25754" s="686" customFormat="1" ht="20.25" customHeight="1"/>
    <row r="25755" s="686" customFormat="1" ht="20.25" customHeight="1"/>
    <row r="25756" s="686" customFormat="1" ht="20.25" customHeight="1"/>
    <row r="25757" s="686" customFormat="1" ht="20.25" customHeight="1"/>
    <row r="25758" s="686" customFormat="1" ht="20.25" customHeight="1"/>
    <row r="25759" s="686" customFormat="1" ht="20.25" customHeight="1"/>
    <row r="25760" s="686" customFormat="1" ht="20.25" customHeight="1"/>
    <row r="25761" s="686" customFormat="1" ht="20.25" customHeight="1"/>
    <row r="25762" s="686" customFormat="1" ht="20.25" customHeight="1"/>
    <row r="25763" s="686" customFormat="1" ht="20.25" customHeight="1"/>
    <row r="25764" s="686" customFormat="1" ht="20.25" customHeight="1"/>
    <row r="25765" s="686" customFormat="1" ht="20.25" customHeight="1"/>
    <row r="25766" s="686" customFormat="1" ht="20.25" customHeight="1"/>
    <row r="25767" s="686" customFormat="1" ht="20.25" customHeight="1"/>
    <row r="25768" s="686" customFormat="1" ht="20.25" customHeight="1"/>
    <row r="25769" s="686" customFormat="1" ht="20.25" customHeight="1"/>
    <row r="25770" s="686" customFormat="1" ht="20.25" customHeight="1"/>
    <row r="25771" s="686" customFormat="1" ht="20.25" customHeight="1"/>
    <row r="25772" s="686" customFormat="1" ht="20.25" customHeight="1"/>
    <row r="25773" s="686" customFormat="1" ht="20.25" customHeight="1"/>
    <row r="25774" s="686" customFormat="1" ht="20.25" customHeight="1"/>
    <row r="25775" s="686" customFormat="1" ht="20.25" customHeight="1"/>
    <row r="25776" s="686" customFormat="1" ht="20.25" customHeight="1"/>
    <row r="25777" s="686" customFormat="1" ht="20.25" customHeight="1"/>
    <row r="25778" s="686" customFormat="1" ht="20.25" customHeight="1"/>
    <row r="25779" s="686" customFormat="1" ht="20.25" customHeight="1"/>
    <row r="25780" s="686" customFormat="1" ht="20.25" customHeight="1"/>
    <row r="25781" s="686" customFormat="1" ht="20.25" customHeight="1"/>
    <row r="25782" s="686" customFormat="1" ht="20.25" customHeight="1"/>
    <row r="25783" s="686" customFormat="1" ht="20.25" customHeight="1"/>
    <row r="25784" s="686" customFormat="1" ht="20.25" customHeight="1"/>
    <row r="25785" s="686" customFormat="1" ht="20.25" customHeight="1"/>
    <row r="25786" s="686" customFormat="1" ht="20.25" customHeight="1"/>
    <row r="25787" s="686" customFormat="1" ht="20.25" customHeight="1"/>
    <row r="25788" s="686" customFormat="1" ht="20.25" customHeight="1"/>
    <row r="25789" s="686" customFormat="1" ht="20.25" customHeight="1"/>
    <row r="25790" s="686" customFormat="1" ht="20.25" customHeight="1"/>
    <row r="25791" s="686" customFormat="1" ht="20.25" customHeight="1"/>
    <row r="25792" s="686" customFormat="1" ht="20.25" customHeight="1"/>
    <row r="25793" s="686" customFormat="1" ht="20.25" customHeight="1"/>
    <row r="25794" s="686" customFormat="1" ht="20.25" customHeight="1"/>
    <row r="25795" s="686" customFormat="1" ht="20.25" customHeight="1"/>
    <row r="25796" s="686" customFormat="1" ht="20.25" customHeight="1"/>
    <row r="25797" s="686" customFormat="1" ht="20.25" customHeight="1"/>
    <row r="25798" s="686" customFormat="1" ht="20.25" customHeight="1"/>
    <row r="25799" s="686" customFormat="1" ht="20.25" customHeight="1"/>
    <row r="25800" s="686" customFormat="1" ht="20.25" customHeight="1"/>
    <row r="25801" s="686" customFormat="1" ht="20.25" customHeight="1"/>
    <row r="25802" s="686" customFormat="1" ht="20.25" customHeight="1"/>
    <row r="25803" s="686" customFormat="1" ht="20.25" customHeight="1"/>
    <row r="25804" s="686" customFormat="1" ht="20.25" customHeight="1"/>
    <row r="25805" s="686" customFormat="1" ht="20.25" customHeight="1"/>
    <row r="25806" s="686" customFormat="1" ht="20.25" customHeight="1"/>
    <row r="25807" s="686" customFormat="1" ht="20.25" customHeight="1"/>
    <row r="25808" s="686" customFormat="1" ht="20.25" customHeight="1"/>
    <row r="25809" s="686" customFormat="1" ht="20.25" customHeight="1"/>
    <row r="25810" s="686" customFormat="1" ht="20.25" customHeight="1"/>
    <row r="25811" s="686" customFormat="1" ht="20.25" customHeight="1"/>
    <row r="25812" s="686" customFormat="1" ht="20.25" customHeight="1"/>
    <row r="25813" s="686" customFormat="1" ht="20.25" customHeight="1"/>
    <row r="25814" s="686" customFormat="1" ht="20.25" customHeight="1"/>
    <row r="25815" s="686" customFormat="1" ht="20.25" customHeight="1"/>
    <row r="25816" s="686" customFormat="1" ht="20.25" customHeight="1"/>
    <row r="25817" s="686" customFormat="1" ht="20.25" customHeight="1"/>
    <row r="25818" s="686" customFormat="1" ht="20.25" customHeight="1"/>
    <row r="25819" s="686" customFormat="1" ht="20.25" customHeight="1"/>
    <row r="25820" s="686" customFormat="1" ht="20.25" customHeight="1"/>
    <row r="25821" s="686" customFormat="1" ht="20.25" customHeight="1"/>
    <row r="25822" s="686" customFormat="1" ht="20.25" customHeight="1"/>
    <row r="25823" s="686" customFormat="1" ht="20.25" customHeight="1"/>
    <row r="25824" s="686" customFormat="1" ht="20.25" customHeight="1"/>
    <row r="25825" s="686" customFormat="1" ht="20.25" customHeight="1"/>
    <row r="25826" s="686" customFormat="1" ht="20.25" customHeight="1"/>
    <row r="25827" s="686" customFormat="1" ht="20.25" customHeight="1"/>
    <row r="25828" s="686" customFormat="1" ht="20.25" customHeight="1"/>
    <row r="25829" s="686" customFormat="1" ht="20.25" customHeight="1"/>
    <row r="25830" s="686" customFormat="1" ht="20.25" customHeight="1"/>
    <row r="25831" s="686" customFormat="1" ht="20.25" customHeight="1"/>
    <row r="25832" s="686" customFormat="1" ht="20.25" customHeight="1"/>
    <row r="25833" s="686" customFormat="1" ht="20.25" customHeight="1"/>
    <row r="25834" s="686" customFormat="1" ht="20.25" customHeight="1"/>
    <row r="25835" s="686" customFormat="1" ht="20.25" customHeight="1"/>
    <row r="25836" s="686" customFormat="1" ht="20.25" customHeight="1"/>
    <row r="25837" s="686" customFormat="1" ht="20.25" customHeight="1"/>
    <row r="25838" s="686" customFormat="1" ht="20.25" customHeight="1"/>
    <row r="25839" s="686" customFormat="1" ht="20.25" customHeight="1"/>
    <row r="25840" s="686" customFormat="1" ht="20.25" customHeight="1"/>
    <row r="25841" s="686" customFormat="1" ht="20.25" customHeight="1"/>
    <row r="25842" s="686" customFormat="1" ht="20.25" customHeight="1"/>
    <row r="25843" s="686" customFormat="1" ht="20.25" customHeight="1"/>
    <row r="25844" s="686" customFormat="1" ht="20.25" customHeight="1"/>
    <row r="25845" s="686" customFormat="1" ht="20.25" customHeight="1"/>
    <row r="25846" s="686" customFormat="1" ht="20.25" customHeight="1"/>
    <row r="25847" s="686" customFormat="1" ht="20.25" customHeight="1"/>
    <row r="25848" s="686" customFormat="1" ht="20.25" customHeight="1"/>
    <row r="25849" s="686" customFormat="1" ht="20.25" customHeight="1"/>
    <row r="25850" s="686" customFormat="1" ht="20.25" customHeight="1"/>
    <row r="25851" s="686" customFormat="1" ht="20.25" customHeight="1"/>
    <row r="25852" s="686" customFormat="1" ht="20.25" customHeight="1"/>
    <row r="25853" s="686" customFormat="1" ht="20.25" customHeight="1"/>
    <row r="25854" s="686" customFormat="1" ht="20.25" customHeight="1"/>
    <row r="25855" s="686" customFormat="1" ht="20.25" customHeight="1"/>
    <row r="25856" s="686" customFormat="1" ht="20.25" customHeight="1"/>
    <row r="25857" s="686" customFormat="1" ht="20.25" customHeight="1"/>
    <row r="25858" s="686" customFormat="1" ht="20.25" customHeight="1"/>
    <row r="25859" s="686" customFormat="1" ht="20.25" customHeight="1"/>
    <row r="25860" s="686" customFormat="1" ht="20.25" customHeight="1"/>
    <row r="25861" s="686" customFormat="1" ht="20.25" customHeight="1"/>
    <row r="25862" s="686" customFormat="1" ht="20.25" customHeight="1"/>
    <row r="25863" s="686" customFormat="1" ht="20.25" customHeight="1"/>
    <row r="25864" s="686" customFormat="1" ht="20.25" customHeight="1"/>
    <row r="25865" s="686" customFormat="1" ht="20.25" customHeight="1"/>
    <row r="25866" s="686" customFormat="1" ht="20.25" customHeight="1"/>
    <row r="25867" s="686" customFormat="1" ht="20.25" customHeight="1"/>
    <row r="25868" s="686" customFormat="1" ht="20.25" customHeight="1"/>
    <row r="25869" s="686" customFormat="1" ht="20.25" customHeight="1"/>
    <row r="25870" s="686" customFormat="1" ht="20.25" customHeight="1"/>
    <row r="25871" s="686" customFormat="1" ht="20.25" customHeight="1"/>
    <row r="25872" s="686" customFormat="1" ht="20.25" customHeight="1"/>
    <row r="25873" s="686" customFormat="1" ht="20.25" customHeight="1"/>
    <row r="25874" s="686" customFormat="1" ht="20.25" customHeight="1"/>
    <row r="25875" s="686" customFormat="1" ht="20.25" customHeight="1"/>
    <row r="25876" s="686" customFormat="1" ht="20.25" customHeight="1"/>
    <row r="25877" s="686" customFormat="1" ht="20.25" customHeight="1"/>
    <row r="25878" s="686" customFormat="1" ht="20.25" customHeight="1"/>
    <row r="25879" s="686" customFormat="1" ht="20.25" customHeight="1"/>
    <row r="25880" s="686" customFormat="1" ht="20.25" customHeight="1"/>
    <row r="25881" s="686" customFormat="1" ht="20.25" customHeight="1"/>
    <row r="25882" s="686" customFormat="1" ht="20.25" customHeight="1"/>
    <row r="25883" s="686" customFormat="1" ht="20.25" customHeight="1"/>
    <row r="25884" s="686" customFormat="1" ht="20.25" customHeight="1"/>
    <row r="25885" s="686" customFormat="1" ht="20.25" customHeight="1"/>
    <row r="25886" s="686" customFormat="1" ht="20.25" customHeight="1"/>
    <row r="25887" s="686" customFormat="1" ht="20.25" customHeight="1"/>
    <row r="25888" s="686" customFormat="1" ht="20.25" customHeight="1"/>
    <row r="25889" s="686" customFormat="1" ht="20.25" customHeight="1"/>
    <row r="25890" s="686" customFormat="1" ht="20.25" customHeight="1"/>
    <row r="25891" s="686" customFormat="1" ht="20.25" customHeight="1"/>
    <row r="25892" s="686" customFormat="1" ht="20.25" customHeight="1"/>
    <row r="25893" s="686" customFormat="1" ht="20.25" customHeight="1"/>
    <row r="25894" s="686" customFormat="1" ht="20.25" customHeight="1"/>
    <row r="25895" s="686" customFormat="1" ht="20.25" customHeight="1"/>
    <row r="25896" s="686" customFormat="1" ht="20.25" customHeight="1"/>
    <row r="25897" s="686" customFormat="1" ht="20.25" customHeight="1"/>
    <row r="25898" s="686" customFormat="1" ht="20.25" customHeight="1"/>
    <row r="25899" s="686" customFormat="1" ht="20.25" customHeight="1"/>
    <row r="25900" s="686" customFormat="1" ht="20.25" customHeight="1"/>
    <row r="25901" s="686" customFormat="1" ht="20.25" customHeight="1"/>
    <row r="25902" s="686" customFormat="1" ht="20.25" customHeight="1"/>
    <row r="25903" s="686" customFormat="1" ht="20.25" customHeight="1"/>
    <row r="25904" s="686" customFormat="1" ht="20.25" customHeight="1"/>
    <row r="25905" s="686" customFormat="1" ht="20.25" customHeight="1"/>
    <row r="25906" s="686" customFormat="1" ht="20.25" customHeight="1"/>
    <row r="25907" s="686" customFormat="1" ht="20.25" customHeight="1"/>
    <row r="25908" s="686" customFormat="1" ht="20.25" customHeight="1"/>
    <row r="25909" s="686" customFormat="1" ht="20.25" customHeight="1"/>
    <row r="25910" s="686" customFormat="1" ht="20.25" customHeight="1"/>
    <row r="25911" s="686" customFormat="1" ht="20.25" customHeight="1"/>
    <row r="25912" s="686" customFormat="1" ht="20.25" customHeight="1"/>
    <row r="25913" s="686" customFormat="1" ht="20.25" customHeight="1"/>
    <row r="25914" s="686" customFormat="1" ht="20.25" customHeight="1"/>
    <row r="25915" s="686" customFormat="1" ht="20.25" customHeight="1"/>
    <row r="25916" s="686" customFormat="1" ht="20.25" customHeight="1"/>
    <row r="25917" s="686" customFormat="1" ht="20.25" customHeight="1"/>
    <row r="25918" s="686" customFormat="1" ht="20.25" customHeight="1"/>
    <row r="25919" s="686" customFormat="1" ht="20.25" customHeight="1"/>
    <row r="25920" s="686" customFormat="1" ht="20.25" customHeight="1"/>
    <row r="25921" s="686" customFormat="1" ht="20.25" customHeight="1"/>
    <row r="25922" s="686" customFormat="1" ht="20.25" customHeight="1"/>
    <row r="25923" s="686" customFormat="1" ht="20.25" customHeight="1"/>
    <row r="25924" s="686" customFormat="1" ht="20.25" customHeight="1"/>
    <row r="25925" s="686" customFormat="1" ht="20.25" customHeight="1"/>
    <row r="25926" s="686" customFormat="1" ht="20.25" customHeight="1"/>
    <row r="25927" s="686" customFormat="1" ht="20.25" customHeight="1"/>
    <row r="25928" s="686" customFormat="1" ht="20.25" customHeight="1"/>
    <row r="25929" s="686" customFormat="1" ht="20.25" customHeight="1"/>
    <row r="25930" s="686" customFormat="1" ht="20.25" customHeight="1"/>
    <row r="25931" s="686" customFormat="1" ht="20.25" customHeight="1"/>
    <row r="25932" s="686" customFormat="1" ht="20.25" customHeight="1"/>
    <row r="25933" s="686" customFormat="1" ht="20.25" customHeight="1"/>
    <row r="25934" s="686" customFormat="1" ht="20.25" customHeight="1"/>
    <row r="25935" s="686" customFormat="1" ht="20.25" customHeight="1"/>
    <row r="25936" s="686" customFormat="1" ht="20.25" customHeight="1"/>
    <row r="25937" s="686" customFormat="1" ht="20.25" customHeight="1"/>
    <row r="25938" s="686" customFormat="1" ht="20.25" customHeight="1"/>
    <row r="25939" s="686" customFormat="1" ht="20.25" customHeight="1"/>
    <row r="25940" s="686" customFormat="1" ht="20.25" customHeight="1"/>
    <row r="25941" s="686" customFormat="1" ht="20.25" customHeight="1"/>
    <row r="25942" s="686" customFormat="1" ht="20.25" customHeight="1"/>
    <row r="25943" s="686" customFormat="1" ht="20.25" customHeight="1"/>
    <row r="25944" s="686" customFormat="1" ht="20.25" customHeight="1"/>
    <row r="25945" s="686" customFormat="1" ht="20.25" customHeight="1"/>
    <row r="25946" s="686" customFormat="1" ht="20.25" customHeight="1"/>
    <row r="25947" s="686" customFormat="1" ht="20.25" customHeight="1"/>
    <row r="25948" s="686" customFormat="1" ht="20.25" customHeight="1"/>
    <row r="25949" s="686" customFormat="1" ht="20.25" customHeight="1"/>
    <row r="25950" s="686" customFormat="1" ht="20.25" customHeight="1"/>
    <row r="25951" s="686" customFormat="1" ht="20.25" customHeight="1"/>
    <row r="25952" s="686" customFormat="1" ht="20.25" customHeight="1"/>
    <row r="25953" s="686" customFormat="1" ht="20.25" customHeight="1"/>
    <row r="25954" s="686" customFormat="1" ht="20.25" customHeight="1"/>
    <row r="25955" s="686" customFormat="1" ht="20.25" customHeight="1"/>
    <row r="25956" s="686" customFormat="1" ht="20.25" customHeight="1"/>
    <row r="25957" s="686" customFormat="1" ht="20.25" customHeight="1"/>
    <row r="25958" s="686" customFormat="1" ht="20.25" customHeight="1"/>
    <row r="25959" s="686" customFormat="1" ht="20.25" customHeight="1"/>
    <row r="25960" s="686" customFormat="1" ht="20.25" customHeight="1"/>
    <row r="25961" s="686" customFormat="1" ht="20.25" customHeight="1"/>
    <row r="25962" s="686" customFormat="1" ht="20.25" customHeight="1"/>
    <row r="25963" s="686" customFormat="1" ht="20.25" customHeight="1"/>
    <row r="25964" s="686" customFormat="1" ht="20.25" customHeight="1"/>
    <row r="25965" s="686" customFormat="1" ht="20.25" customHeight="1"/>
    <row r="25966" s="686" customFormat="1" ht="20.25" customHeight="1"/>
    <row r="25967" s="686" customFormat="1" ht="20.25" customHeight="1"/>
    <row r="25968" s="686" customFormat="1" ht="20.25" customHeight="1"/>
    <row r="25969" s="686" customFormat="1" ht="20.25" customHeight="1"/>
    <row r="25970" s="686" customFormat="1" ht="20.25" customHeight="1"/>
    <row r="25971" s="686" customFormat="1" ht="20.25" customHeight="1"/>
    <row r="25972" s="686" customFormat="1" ht="20.25" customHeight="1"/>
    <row r="25973" s="686" customFormat="1" ht="20.25" customHeight="1"/>
    <row r="25974" s="686" customFormat="1" ht="20.25" customHeight="1"/>
    <row r="25975" s="686" customFormat="1" ht="20.25" customHeight="1"/>
    <row r="25976" s="686" customFormat="1" ht="20.25" customHeight="1"/>
    <row r="25977" s="686" customFormat="1" ht="20.25" customHeight="1"/>
    <row r="25978" s="686" customFormat="1" ht="20.25" customHeight="1"/>
    <row r="25979" s="686" customFormat="1" ht="20.25" customHeight="1"/>
    <row r="25980" s="686" customFormat="1" ht="20.25" customHeight="1"/>
    <row r="25981" s="686" customFormat="1" ht="20.25" customHeight="1"/>
    <row r="25982" s="686" customFormat="1" ht="20.25" customHeight="1"/>
    <row r="25983" s="686" customFormat="1" ht="20.25" customHeight="1"/>
    <row r="25984" s="686" customFormat="1" ht="20.25" customHeight="1"/>
    <row r="25985" s="686" customFormat="1" ht="20.25" customHeight="1"/>
    <row r="25986" s="686" customFormat="1" ht="20.25" customHeight="1"/>
    <row r="25987" s="686" customFormat="1" ht="20.25" customHeight="1"/>
    <row r="25988" s="686" customFormat="1" ht="20.25" customHeight="1"/>
    <row r="25989" s="686" customFormat="1" ht="20.25" customHeight="1"/>
    <row r="25990" s="686" customFormat="1" ht="20.25" customHeight="1"/>
    <row r="25991" s="686" customFormat="1" ht="20.25" customHeight="1"/>
    <row r="25992" s="686" customFormat="1" ht="20.25" customHeight="1"/>
    <row r="25993" s="686" customFormat="1" ht="20.25" customHeight="1"/>
    <row r="25994" s="686" customFormat="1" ht="20.25" customHeight="1"/>
    <row r="25995" s="686" customFormat="1" ht="20.25" customHeight="1"/>
    <row r="25996" s="686" customFormat="1" ht="20.25" customHeight="1"/>
    <row r="25997" s="686" customFormat="1" ht="20.25" customHeight="1"/>
    <row r="25998" s="686" customFormat="1" ht="20.25" customHeight="1"/>
    <row r="25999" s="686" customFormat="1" ht="20.25" customHeight="1"/>
    <row r="26000" s="686" customFormat="1" ht="20.25" customHeight="1"/>
    <row r="26001" s="686" customFormat="1" ht="20.25" customHeight="1"/>
    <row r="26002" s="686" customFormat="1" ht="20.25" customHeight="1"/>
    <row r="26003" s="686" customFormat="1" ht="20.25" customHeight="1"/>
    <row r="26004" s="686" customFormat="1" ht="20.25" customHeight="1"/>
    <row r="26005" s="686" customFormat="1" ht="20.25" customHeight="1"/>
    <row r="26006" s="686" customFormat="1" ht="20.25" customHeight="1"/>
    <row r="26007" s="686" customFormat="1" ht="20.25" customHeight="1"/>
    <row r="26008" s="686" customFormat="1" ht="20.25" customHeight="1"/>
    <row r="26009" s="686" customFormat="1" ht="20.25" customHeight="1"/>
    <row r="26010" s="686" customFormat="1" ht="20.25" customHeight="1"/>
    <row r="26011" s="686" customFormat="1" ht="20.25" customHeight="1"/>
    <row r="26012" s="686" customFormat="1" ht="20.25" customHeight="1"/>
    <row r="26013" s="686" customFormat="1" ht="20.25" customHeight="1"/>
    <row r="26014" s="686" customFormat="1" ht="20.25" customHeight="1"/>
    <row r="26015" s="686" customFormat="1" ht="20.25" customHeight="1"/>
    <row r="26016" s="686" customFormat="1" ht="20.25" customHeight="1"/>
    <row r="26017" s="686" customFormat="1" ht="20.25" customHeight="1"/>
    <row r="26018" s="686" customFormat="1" ht="20.25" customHeight="1"/>
    <row r="26019" s="686" customFormat="1" ht="20.25" customHeight="1"/>
    <row r="26020" s="686" customFormat="1" ht="20.25" customHeight="1"/>
    <row r="26021" s="686" customFormat="1" ht="20.25" customHeight="1"/>
    <row r="26022" s="686" customFormat="1" ht="20.25" customHeight="1"/>
    <row r="26023" s="686" customFormat="1" ht="20.25" customHeight="1"/>
    <row r="26024" s="686" customFormat="1" ht="20.25" customHeight="1"/>
    <row r="26025" s="686" customFormat="1" ht="20.25" customHeight="1"/>
    <row r="26026" s="686" customFormat="1" ht="20.25" customHeight="1"/>
    <row r="26027" s="686" customFormat="1" ht="20.25" customHeight="1"/>
    <row r="26028" s="686" customFormat="1" ht="20.25" customHeight="1"/>
    <row r="26029" s="686" customFormat="1" ht="20.25" customHeight="1"/>
    <row r="26030" s="686" customFormat="1" ht="20.25" customHeight="1"/>
    <row r="26031" s="686" customFormat="1" ht="20.25" customHeight="1"/>
    <row r="26032" s="686" customFormat="1" ht="20.25" customHeight="1"/>
    <row r="26033" s="686" customFormat="1" ht="20.25" customHeight="1"/>
    <row r="26034" s="686" customFormat="1" ht="20.25" customHeight="1"/>
    <row r="26035" s="686" customFormat="1" ht="20.25" customHeight="1"/>
    <row r="26036" s="686" customFormat="1" ht="20.25" customHeight="1"/>
    <row r="26037" s="686" customFormat="1" ht="20.25" customHeight="1"/>
    <row r="26038" s="686" customFormat="1" ht="20.25" customHeight="1"/>
    <row r="26039" s="686" customFormat="1" ht="20.25" customHeight="1"/>
    <row r="26040" s="686" customFormat="1" ht="20.25" customHeight="1"/>
    <row r="26041" s="686" customFormat="1" ht="20.25" customHeight="1"/>
    <row r="26042" s="686" customFormat="1" ht="20.25" customHeight="1"/>
    <row r="26043" s="686" customFormat="1" ht="20.25" customHeight="1"/>
    <row r="26044" s="686" customFormat="1" ht="20.25" customHeight="1"/>
    <row r="26045" s="686" customFormat="1" ht="20.25" customHeight="1"/>
    <row r="26046" s="686" customFormat="1" ht="20.25" customHeight="1"/>
    <row r="26047" s="686" customFormat="1" ht="20.25" customHeight="1"/>
    <row r="26048" s="686" customFormat="1" ht="20.25" customHeight="1"/>
    <row r="26049" s="686" customFormat="1" ht="20.25" customHeight="1"/>
    <row r="26050" s="686" customFormat="1" ht="20.25" customHeight="1"/>
    <row r="26051" s="686" customFormat="1" ht="20.25" customHeight="1"/>
    <row r="26052" s="686" customFormat="1" ht="20.25" customHeight="1"/>
    <row r="26053" s="686" customFormat="1" ht="20.25" customHeight="1"/>
    <row r="26054" s="686" customFormat="1" ht="20.25" customHeight="1"/>
    <row r="26055" s="686" customFormat="1" ht="20.25" customHeight="1"/>
    <row r="26056" s="686" customFormat="1" ht="20.25" customHeight="1"/>
    <row r="26057" s="686" customFormat="1" ht="20.25" customHeight="1"/>
    <row r="26058" s="686" customFormat="1" ht="20.25" customHeight="1"/>
    <row r="26059" s="686" customFormat="1" ht="20.25" customHeight="1"/>
    <row r="26060" s="686" customFormat="1" ht="20.25" customHeight="1"/>
    <row r="26061" s="686" customFormat="1" ht="20.25" customHeight="1"/>
    <row r="26062" s="686" customFormat="1" ht="20.25" customHeight="1"/>
    <row r="26063" s="686" customFormat="1" ht="20.25" customHeight="1"/>
    <row r="26064" s="686" customFormat="1" ht="20.25" customHeight="1"/>
    <row r="26065" s="686" customFormat="1" ht="20.25" customHeight="1"/>
    <row r="26066" s="686" customFormat="1" ht="20.25" customHeight="1"/>
    <row r="26067" s="686" customFormat="1" ht="20.25" customHeight="1"/>
    <row r="26068" s="686" customFormat="1" ht="20.25" customHeight="1"/>
    <row r="26069" s="686" customFormat="1" ht="20.25" customHeight="1"/>
    <row r="26070" s="686" customFormat="1" ht="20.25" customHeight="1"/>
    <row r="26071" s="686" customFormat="1" ht="20.25" customHeight="1"/>
    <row r="26072" s="686" customFormat="1" ht="20.25" customHeight="1"/>
    <row r="26073" s="686" customFormat="1" ht="20.25" customHeight="1"/>
    <row r="26074" s="686" customFormat="1" ht="20.25" customHeight="1"/>
    <row r="26075" s="686" customFormat="1" ht="20.25" customHeight="1"/>
    <row r="26076" s="686" customFormat="1" ht="20.25" customHeight="1"/>
    <row r="26077" s="686" customFormat="1" ht="20.25" customHeight="1"/>
    <row r="26078" s="686" customFormat="1" ht="20.25" customHeight="1"/>
    <row r="26079" s="686" customFormat="1" ht="20.25" customHeight="1"/>
    <row r="26080" s="686" customFormat="1" ht="20.25" customHeight="1"/>
    <row r="26081" s="686" customFormat="1" ht="20.25" customHeight="1"/>
    <row r="26082" s="686" customFormat="1" ht="20.25" customHeight="1"/>
    <row r="26083" s="686" customFormat="1" ht="20.25" customHeight="1"/>
    <row r="26084" s="686" customFormat="1" ht="20.25" customHeight="1"/>
    <row r="26085" s="686" customFormat="1" ht="20.25" customHeight="1"/>
    <row r="26086" s="686" customFormat="1" ht="20.25" customHeight="1"/>
    <row r="26087" s="686" customFormat="1" ht="20.25" customHeight="1"/>
    <row r="26088" s="686" customFormat="1" ht="20.25" customHeight="1"/>
    <row r="26089" s="686" customFormat="1" ht="20.25" customHeight="1"/>
    <row r="26090" s="686" customFormat="1" ht="20.25" customHeight="1"/>
    <row r="26091" s="686" customFormat="1" ht="20.25" customHeight="1"/>
    <row r="26092" s="686" customFormat="1" ht="20.25" customHeight="1"/>
    <row r="26093" s="686" customFormat="1" ht="20.25" customHeight="1"/>
    <row r="26094" s="686" customFormat="1" ht="20.25" customHeight="1"/>
    <row r="26095" s="686" customFormat="1" ht="20.25" customHeight="1"/>
    <row r="26096" s="686" customFormat="1" ht="20.25" customHeight="1"/>
    <row r="26097" s="686" customFormat="1" ht="20.25" customHeight="1"/>
    <row r="26098" s="686" customFormat="1" ht="20.25" customHeight="1"/>
    <row r="26099" s="686" customFormat="1" ht="20.25" customHeight="1"/>
    <row r="26100" s="686" customFormat="1" ht="20.25" customHeight="1"/>
    <row r="26101" s="686" customFormat="1" ht="20.25" customHeight="1"/>
    <row r="26102" s="686" customFormat="1" ht="20.25" customHeight="1"/>
    <row r="26103" s="686" customFormat="1" ht="20.25" customHeight="1"/>
    <row r="26104" s="686" customFormat="1" ht="20.25" customHeight="1"/>
    <row r="26105" s="686" customFormat="1" ht="20.25" customHeight="1"/>
    <row r="26106" s="686" customFormat="1" ht="20.25" customHeight="1"/>
    <row r="26107" s="686" customFormat="1" ht="20.25" customHeight="1"/>
    <row r="26108" s="686" customFormat="1" ht="20.25" customHeight="1"/>
    <row r="26109" s="686" customFormat="1" ht="20.25" customHeight="1"/>
    <row r="26110" s="686" customFormat="1" ht="20.25" customHeight="1"/>
    <row r="26111" s="686" customFormat="1" ht="20.25" customHeight="1"/>
    <row r="26112" s="686" customFormat="1" ht="20.25" customHeight="1"/>
    <row r="26113" s="686" customFormat="1" ht="20.25" customHeight="1"/>
    <row r="26114" s="686" customFormat="1" ht="20.25" customHeight="1"/>
    <row r="26115" s="686" customFormat="1" ht="20.25" customHeight="1"/>
    <row r="26116" s="686" customFormat="1" ht="20.25" customHeight="1"/>
    <row r="26117" s="686" customFormat="1" ht="20.25" customHeight="1"/>
    <row r="26118" s="686" customFormat="1" ht="20.25" customHeight="1"/>
    <row r="26119" s="686" customFormat="1" ht="20.25" customHeight="1"/>
    <row r="26120" s="686" customFormat="1" ht="20.25" customHeight="1"/>
    <row r="26121" s="686" customFormat="1" ht="20.25" customHeight="1"/>
    <row r="26122" s="686" customFormat="1" ht="20.25" customHeight="1"/>
    <row r="26123" s="686" customFormat="1" ht="20.25" customHeight="1"/>
    <row r="26124" s="686" customFormat="1" ht="20.25" customHeight="1"/>
    <row r="26125" s="686" customFormat="1" ht="20.25" customHeight="1"/>
    <row r="26126" s="686" customFormat="1" ht="20.25" customHeight="1"/>
    <row r="26127" s="686" customFormat="1" ht="20.25" customHeight="1"/>
    <row r="26128" s="686" customFormat="1" ht="20.25" customHeight="1"/>
    <row r="26129" s="686" customFormat="1" ht="20.25" customHeight="1"/>
    <row r="26130" s="686" customFormat="1" ht="20.25" customHeight="1"/>
    <row r="26131" s="686" customFormat="1" ht="20.25" customHeight="1"/>
    <row r="26132" s="686" customFormat="1" ht="20.25" customHeight="1"/>
    <row r="26133" s="686" customFormat="1" ht="20.25" customHeight="1"/>
    <row r="26134" s="686" customFormat="1" ht="20.25" customHeight="1"/>
    <row r="26135" s="686" customFormat="1" ht="20.25" customHeight="1"/>
    <row r="26136" s="686" customFormat="1" ht="20.25" customHeight="1"/>
    <row r="26137" s="686" customFormat="1" ht="20.25" customHeight="1"/>
    <row r="26138" s="686" customFormat="1" ht="20.25" customHeight="1"/>
    <row r="26139" s="686" customFormat="1" ht="20.25" customHeight="1"/>
    <row r="26140" s="686" customFormat="1" ht="20.25" customHeight="1"/>
    <row r="26141" s="686" customFormat="1" ht="20.25" customHeight="1"/>
    <row r="26142" s="686" customFormat="1" ht="20.25" customHeight="1"/>
    <row r="26143" s="686" customFormat="1" ht="20.25" customHeight="1"/>
    <row r="26144" s="686" customFormat="1" ht="20.25" customHeight="1"/>
    <row r="26145" s="686" customFormat="1" ht="20.25" customHeight="1"/>
    <row r="26146" s="686" customFormat="1" ht="20.25" customHeight="1"/>
    <row r="26147" s="686" customFormat="1" ht="20.25" customHeight="1"/>
    <row r="26148" s="686" customFormat="1" ht="20.25" customHeight="1"/>
    <row r="26149" s="686" customFormat="1" ht="20.25" customHeight="1"/>
    <row r="26150" s="686" customFormat="1" ht="20.25" customHeight="1"/>
    <row r="26151" s="686" customFormat="1" ht="20.25" customHeight="1"/>
    <row r="26152" s="686" customFormat="1" ht="20.25" customHeight="1"/>
    <row r="26153" s="686" customFormat="1" ht="20.25" customHeight="1"/>
    <row r="26154" s="686" customFormat="1" ht="20.25" customHeight="1"/>
    <row r="26155" s="686" customFormat="1" ht="20.25" customHeight="1"/>
    <row r="26156" s="686" customFormat="1" ht="20.25" customHeight="1"/>
    <row r="26157" s="686" customFormat="1" ht="20.25" customHeight="1"/>
    <row r="26158" s="686" customFormat="1" ht="20.25" customHeight="1"/>
    <row r="26159" s="686" customFormat="1" ht="20.25" customHeight="1"/>
    <row r="26160" s="686" customFormat="1" ht="20.25" customHeight="1"/>
    <row r="26161" s="686" customFormat="1" ht="20.25" customHeight="1"/>
    <row r="26162" s="686" customFormat="1" ht="20.25" customHeight="1"/>
    <row r="26163" s="686" customFormat="1" ht="20.25" customHeight="1"/>
    <row r="26164" s="686" customFormat="1" ht="20.25" customHeight="1"/>
    <row r="26165" s="686" customFormat="1" ht="20.25" customHeight="1"/>
    <row r="26166" s="686" customFormat="1" ht="20.25" customHeight="1"/>
    <row r="26167" s="686" customFormat="1" ht="20.25" customHeight="1"/>
    <row r="26168" s="686" customFormat="1" ht="20.25" customHeight="1"/>
    <row r="26169" s="686" customFormat="1" ht="20.25" customHeight="1"/>
    <row r="26170" s="686" customFormat="1" ht="20.25" customHeight="1"/>
    <row r="26171" s="686" customFormat="1" ht="20.25" customHeight="1"/>
    <row r="26172" s="686" customFormat="1" ht="20.25" customHeight="1"/>
    <row r="26173" s="686" customFormat="1" ht="20.25" customHeight="1"/>
    <row r="26174" s="686" customFormat="1" ht="20.25" customHeight="1"/>
    <row r="26175" s="686" customFormat="1" ht="20.25" customHeight="1"/>
    <row r="26176" s="686" customFormat="1" ht="20.25" customHeight="1"/>
    <row r="26177" s="686" customFormat="1" ht="20.25" customHeight="1"/>
    <row r="26178" s="686" customFormat="1" ht="20.25" customHeight="1"/>
    <row r="26179" s="686" customFormat="1" ht="20.25" customHeight="1"/>
    <row r="26180" s="686" customFormat="1" ht="20.25" customHeight="1"/>
    <row r="26181" s="686" customFormat="1" ht="20.25" customHeight="1"/>
    <row r="26182" s="686" customFormat="1" ht="20.25" customHeight="1"/>
    <row r="26183" s="686" customFormat="1" ht="20.25" customHeight="1"/>
    <row r="26184" s="686" customFormat="1" ht="20.25" customHeight="1"/>
    <row r="26185" s="686" customFormat="1" ht="20.25" customHeight="1"/>
    <row r="26186" s="686" customFormat="1" ht="20.25" customHeight="1"/>
    <row r="26187" s="686" customFormat="1" ht="20.25" customHeight="1"/>
    <row r="26188" s="686" customFormat="1" ht="20.25" customHeight="1"/>
    <row r="26189" s="686" customFormat="1" ht="20.25" customHeight="1"/>
    <row r="26190" s="686" customFormat="1" ht="20.25" customHeight="1"/>
    <row r="26191" s="686" customFormat="1" ht="20.25" customHeight="1"/>
    <row r="26192" s="686" customFormat="1" ht="20.25" customHeight="1"/>
    <row r="26193" s="686" customFormat="1" ht="20.25" customHeight="1"/>
    <row r="26194" s="686" customFormat="1" ht="20.25" customHeight="1"/>
    <row r="26195" s="686" customFormat="1" ht="20.25" customHeight="1"/>
    <row r="26196" s="686" customFormat="1" ht="20.25" customHeight="1"/>
    <row r="26197" s="686" customFormat="1" ht="20.25" customHeight="1"/>
    <row r="26198" s="686" customFormat="1" ht="20.25" customHeight="1"/>
    <row r="26199" s="686" customFormat="1" ht="20.25" customHeight="1"/>
    <row r="26200" s="686" customFormat="1" ht="20.25" customHeight="1"/>
    <row r="26201" s="686" customFormat="1" ht="20.25" customHeight="1"/>
    <row r="26202" s="686" customFormat="1" ht="20.25" customHeight="1"/>
    <row r="26203" s="686" customFormat="1" ht="20.25" customHeight="1"/>
    <row r="26204" s="686" customFormat="1" ht="20.25" customHeight="1"/>
    <row r="26205" s="686" customFormat="1" ht="20.25" customHeight="1"/>
    <row r="26206" s="686" customFormat="1" ht="20.25" customHeight="1"/>
    <row r="26207" s="686" customFormat="1" ht="20.25" customHeight="1"/>
    <row r="26208" s="686" customFormat="1" ht="20.25" customHeight="1"/>
    <row r="26209" s="686" customFormat="1" ht="20.25" customHeight="1"/>
    <row r="26210" s="686" customFormat="1" ht="20.25" customHeight="1"/>
    <row r="26211" s="686" customFormat="1" ht="20.25" customHeight="1"/>
    <row r="26212" s="686" customFormat="1" ht="20.25" customHeight="1"/>
    <row r="26213" s="686" customFormat="1" ht="20.25" customHeight="1"/>
    <row r="26214" s="686" customFormat="1" ht="20.25" customHeight="1"/>
    <row r="26215" s="686" customFormat="1" ht="20.25" customHeight="1"/>
    <row r="26216" s="686" customFormat="1" ht="20.25" customHeight="1"/>
    <row r="26217" s="686" customFormat="1" ht="20.25" customHeight="1"/>
    <row r="26218" s="686" customFormat="1" ht="20.25" customHeight="1"/>
    <row r="26219" s="686" customFormat="1" ht="20.25" customHeight="1"/>
    <row r="26220" s="686" customFormat="1" ht="20.25" customHeight="1"/>
    <row r="26221" s="686" customFormat="1" ht="20.25" customHeight="1"/>
    <row r="26222" s="686" customFormat="1" ht="20.25" customHeight="1"/>
    <row r="26223" s="686" customFormat="1" ht="20.25" customHeight="1"/>
    <row r="26224" s="686" customFormat="1" ht="20.25" customHeight="1"/>
    <row r="26225" s="686" customFormat="1" ht="20.25" customHeight="1"/>
    <row r="26226" s="686" customFormat="1" ht="20.25" customHeight="1"/>
    <row r="26227" s="686" customFormat="1" ht="20.25" customHeight="1"/>
    <row r="26228" s="686" customFormat="1" ht="20.25" customHeight="1"/>
    <row r="26229" s="686" customFormat="1" ht="20.25" customHeight="1"/>
    <row r="26230" s="686" customFormat="1" ht="20.25" customHeight="1"/>
    <row r="26231" s="686" customFormat="1" ht="20.25" customHeight="1"/>
    <row r="26232" s="686" customFormat="1" ht="20.25" customHeight="1"/>
    <row r="26233" s="686" customFormat="1" ht="20.25" customHeight="1"/>
    <row r="26234" s="686" customFormat="1" ht="20.25" customHeight="1"/>
    <row r="26235" s="686" customFormat="1" ht="20.25" customHeight="1"/>
    <row r="26236" s="686" customFormat="1" ht="20.25" customHeight="1"/>
    <row r="26237" s="686" customFormat="1" ht="20.25" customHeight="1"/>
    <row r="26238" s="686" customFormat="1" ht="20.25" customHeight="1"/>
    <row r="26239" s="686" customFormat="1" ht="20.25" customHeight="1"/>
    <row r="26240" s="686" customFormat="1" ht="20.25" customHeight="1"/>
    <row r="26241" s="686" customFormat="1" ht="20.25" customHeight="1"/>
    <row r="26242" s="686" customFormat="1" ht="20.25" customHeight="1"/>
    <row r="26243" s="686" customFormat="1" ht="20.25" customHeight="1"/>
    <row r="26244" s="686" customFormat="1" ht="20.25" customHeight="1"/>
    <row r="26245" s="686" customFormat="1" ht="20.25" customHeight="1"/>
    <row r="26246" s="686" customFormat="1" ht="20.25" customHeight="1"/>
    <row r="26247" s="686" customFormat="1" ht="20.25" customHeight="1"/>
    <row r="26248" s="686" customFormat="1" ht="20.25" customHeight="1"/>
    <row r="26249" s="686" customFormat="1" ht="20.25" customHeight="1"/>
    <row r="26250" s="686" customFormat="1" ht="20.25" customHeight="1"/>
    <row r="26251" s="686" customFormat="1" ht="20.25" customHeight="1"/>
    <row r="26252" s="686" customFormat="1" ht="20.25" customHeight="1"/>
    <row r="26253" s="686" customFormat="1" ht="20.25" customHeight="1"/>
    <row r="26254" s="686" customFormat="1" ht="20.25" customHeight="1"/>
    <row r="26255" s="686" customFormat="1" ht="20.25" customHeight="1"/>
    <row r="26256" s="686" customFormat="1" ht="20.25" customHeight="1"/>
    <row r="26257" s="686" customFormat="1" ht="20.25" customHeight="1"/>
    <row r="26258" s="686" customFormat="1" ht="20.25" customHeight="1"/>
    <row r="26259" s="686" customFormat="1" ht="20.25" customHeight="1"/>
    <row r="26260" s="686" customFormat="1" ht="20.25" customHeight="1"/>
    <row r="26261" s="686" customFormat="1" ht="20.25" customHeight="1"/>
    <row r="26262" s="686" customFormat="1" ht="20.25" customHeight="1"/>
    <row r="26263" s="686" customFormat="1" ht="20.25" customHeight="1"/>
    <row r="26264" s="686" customFormat="1" ht="20.25" customHeight="1"/>
    <row r="26265" s="686" customFormat="1" ht="20.25" customHeight="1"/>
    <row r="26266" s="686" customFormat="1" ht="20.25" customHeight="1"/>
    <row r="26267" s="686" customFormat="1" ht="20.25" customHeight="1"/>
    <row r="26268" s="686" customFormat="1" ht="20.25" customHeight="1"/>
    <row r="26269" s="686" customFormat="1" ht="20.25" customHeight="1"/>
    <row r="26270" s="686" customFormat="1" ht="20.25" customHeight="1"/>
    <row r="26271" s="686" customFormat="1" ht="20.25" customHeight="1"/>
    <row r="26272" s="686" customFormat="1" ht="20.25" customHeight="1"/>
    <row r="26273" s="686" customFormat="1" ht="20.25" customHeight="1"/>
    <row r="26274" s="686" customFormat="1" ht="20.25" customHeight="1"/>
    <row r="26275" s="686" customFormat="1" ht="20.25" customHeight="1"/>
    <row r="26276" s="686" customFormat="1" ht="20.25" customHeight="1"/>
    <row r="26277" s="686" customFormat="1" ht="20.25" customHeight="1"/>
    <row r="26278" s="686" customFormat="1" ht="20.25" customHeight="1"/>
    <row r="26279" s="686" customFormat="1" ht="20.25" customHeight="1"/>
    <row r="26280" s="686" customFormat="1" ht="20.25" customHeight="1"/>
    <row r="26281" s="686" customFormat="1" ht="20.25" customHeight="1"/>
    <row r="26282" s="686" customFormat="1" ht="20.25" customHeight="1"/>
    <row r="26283" s="686" customFormat="1" ht="20.25" customHeight="1"/>
    <row r="26284" s="686" customFormat="1" ht="20.25" customHeight="1"/>
    <row r="26285" s="686" customFormat="1" ht="20.25" customHeight="1"/>
    <row r="26286" s="686" customFormat="1" ht="20.25" customHeight="1"/>
    <row r="26287" s="686" customFormat="1" ht="20.25" customHeight="1"/>
    <row r="26288" s="686" customFormat="1" ht="20.25" customHeight="1"/>
    <row r="26289" s="686" customFormat="1" ht="20.25" customHeight="1"/>
    <row r="26290" s="686" customFormat="1" ht="20.25" customHeight="1"/>
    <row r="26291" s="686" customFormat="1" ht="20.25" customHeight="1"/>
    <row r="26292" s="686" customFormat="1" ht="20.25" customHeight="1"/>
    <row r="26293" s="686" customFormat="1" ht="20.25" customHeight="1"/>
    <row r="26294" s="686" customFormat="1" ht="20.25" customHeight="1"/>
    <row r="26295" s="686" customFormat="1" ht="20.25" customHeight="1"/>
    <row r="26296" s="686" customFormat="1" ht="20.25" customHeight="1"/>
    <row r="26297" s="686" customFormat="1" ht="20.25" customHeight="1"/>
    <row r="26298" s="686" customFormat="1" ht="20.25" customHeight="1"/>
    <row r="26299" s="686" customFormat="1" ht="20.25" customHeight="1"/>
    <row r="26300" s="686" customFormat="1" ht="20.25" customHeight="1"/>
    <row r="26301" s="686" customFormat="1" ht="20.25" customHeight="1"/>
    <row r="26302" s="686" customFormat="1" ht="20.25" customHeight="1"/>
    <row r="26303" s="686" customFormat="1" ht="20.25" customHeight="1"/>
    <row r="26304" s="686" customFormat="1" ht="20.25" customHeight="1"/>
    <row r="26305" s="686" customFormat="1" ht="20.25" customHeight="1"/>
    <row r="26306" s="686" customFormat="1" ht="20.25" customHeight="1"/>
    <row r="26307" s="686" customFormat="1" ht="20.25" customHeight="1"/>
    <row r="26308" s="686" customFormat="1" ht="20.25" customHeight="1"/>
    <row r="26309" s="686" customFormat="1" ht="20.25" customHeight="1"/>
    <row r="26310" s="686" customFormat="1" ht="20.25" customHeight="1"/>
    <row r="26311" s="686" customFormat="1" ht="20.25" customHeight="1"/>
    <row r="26312" s="686" customFormat="1" ht="20.25" customHeight="1"/>
    <row r="26313" s="686" customFormat="1" ht="20.25" customHeight="1"/>
    <row r="26314" s="686" customFormat="1" ht="20.25" customHeight="1"/>
    <row r="26315" s="686" customFormat="1" ht="20.25" customHeight="1"/>
    <row r="26316" s="686" customFormat="1" ht="20.25" customHeight="1"/>
    <row r="26317" s="686" customFormat="1" ht="20.25" customHeight="1"/>
    <row r="26318" s="686" customFormat="1" ht="20.25" customHeight="1"/>
    <row r="26319" s="686" customFormat="1" ht="20.25" customHeight="1"/>
    <row r="26320" s="686" customFormat="1" ht="20.25" customHeight="1"/>
    <row r="26321" s="686" customFormat="1" ht="20.25" customHeight="1"/>
    <row r="26322" s="686" customFormat="1" ht="20.25" customHeight="1"/>
    <row r="26323" s="686" customFormat="1" ht="20.25" customHeight="1"/>
    <row r="26324" s="686" customFormat="1" ht="20.25" customHeight="1"/>
    <row r="26325" s="686" customFormat="1" ht="20.25" customHeight="1"/>
    <row r="26326" s="686" customFormat="1" ht="20.25" customHeight="1"/>
    <row r="26327" s="686" customFormat="1" ht="20.25" customHeight="1"/>
    <row r="26328" s="686" customFormat="1" ht="20.25" customHeight="1"/>
    <row r="26329" s="686" customFormat="1" ht="20.25" customHeight="1"/>
    <row r="26330" s="686" customFormat="1" ht="20.25" customHeight="1"/>
    <row r="26331" s="686" customFormat="1" ht="20.25" customHeight="1"/>
    <row r="26332" s="686" customFormat="1" ht="20.25" customHeight="1"/>
    <row r="26333" s="686" customFormat="1" ht="20.25" customHeight="1"/>
    <row r="26334" s="686" customFormat="1" ht="20.25" customHeight="1"/>
    <row r="26335" s="686" customFormat="1" ht="20.25" customHeight="1"/>
    <row r="26336" s="686" customFormat="1" ht="20.25" customHeight="1"/>
    <row r="26337" s="686" customFormat="1" ht="20.25" customHeight="1"/>
    <row r="26338" s="686" customFormat="1" ht="20.25" customHeight="1"/>
    <row r="26339" s="686" customFormat="1" ht="20.25" customHeight="1"/>
    <row r="26340" s="686" customFormat="1" ht="20.25" customHeight="1"/>
    <row r="26341" s="686" customFormat="1" ht="20.25" customHeight="1"/>
    <row r="26342" s="686" customFormat="1" ht="20.25" customHeight="1"/>
    <row r="26343" s="686" customFormat="1" ht="20.25" customHeight="1"/>
    <row r="26344" s="686" customFormat="1" ht="20.25" customHeight="1"/>
    <row r="26345" s="686" customFormat="1" ht="20.25" customHeight="1"/>
    <row r="26346" s="686" customFormat="1" ht="20.25" customHeight="1"/>
    <row r="26347" s="686" customFormat="1" ht="20.25" customHeight="1"/>
    <row r="26348" s="686" customFormat="1" ht="20.25" customHeight="1"/>
    <row r="26349" s="686" customFormat="1" ht="20.25" customHeight="1"/>
    <row r="26350" s="686" customFormat="1" ht="20.25" customHeight="1"/>
    <row r="26351" s="686" customFormat="1" ht="20.25" customHeight="1"/>
    <row r="26352" s="686" customFormat="1" ht="20.25" customHeight="1"/>
    <row r="26353" s="686" customFormat="1" ht="20.25" customHeight="1"/>
    <row r="26354" s="686" customFormat="1" ht="20.25" customHeight="1"/>
    <row r="26355" s="686" customFormat="1" ht="20.25" customHeight="1"/>
    <row r="26356" s="686" customFormat="1" ht="20.25" customHeight="1"/>
    <row r="26357" s="686" customFormat="1" ht="20.25" customHeight="1"/>
    <row r="26358" s="686" customFormat="1" ht="20.25" customHeight="1"/>
    <row r="26359" s="686" customFormat="1" ht="20.25" customHeight="1"/>
    <row r="26360" s="686" customFormat="1" ht="20.25" customHeight="1"/>
    <row r="26361" s="686" customFormat="1" ht="20.25" customHeight="1"/>
    <row r="26362" s="686" customFormat="1" ht="20.25" customHeight="1"/>
    <row r="26363" s="686" customFormat="1" ht="20.25" customHeight="1"/>
    <row r="26364" s="686" customFormat="1" ht="20.25" customHeight="1"/>
    <row r="26365" s="686" customFormat="1" ht="20.25" customHeight="1"/>
    <row r="26366" s="686" customFormat="1" ht="20.25" customHeight="1"/>
    <row r="26367" s="686" customFormat="1" ht="20.25" customHeight="1"/>
    <row r="26368" s="686" customFormat="1" ht="20.25" customHeight="1"/>
    <row r="26369" s="686" customFormat="1" ht="20.25" customHeight="1"/>
    <row r="26370" s="686" customFormat="1" ht="20.25" customHeight="1"/>
    <row r="26371" s="686" customFormat="1" ht="20.25" customHeight="1"/>
    <row r="26372" s="686" customFormat="1" ht="20.25" customHeight="1"/>
    <row r="26373" s="686" customFormat="1" ht="20.25" customHeight="1"/>
    <row r="26374" s="686" customFormat="1" ht="20.25" customHeight="1"/>
    <row r="26375" s="686" customFormat="1" ht="20.25" customHeight="1"/>
    <row r="26376" s="686" customFormat="1" ht="20.25" customHeight="1"/>
    <row r="26377" s="686" customFormat="1" ht="20.25" customHeight="1"/>
    <row r="26378" s="686" customFormat="1" ht="20.25" customHeight="1"/>
    <row r="26379" s="686" customFormat="1" ht="20.25" customHeight="1"/>
    <row r="26380" s="686" customFormat="1" ht="20.25" customHeight="1"/>
    <row r="26381" s="686" customFormat="1" ht="20.25" customHeight="1"/>
    <row r="26382" s="686" customFormat="1" ht="20.25" customHeight="1"/>
    <row r="26383" s="686" customFormat="1" ht="20.25" customHeight="1"/>
    <row r="26384" s="686" customFormat="1" ht="20.25" customHeight="1"/>
    <row r="26385" s="686" customFormat="1" ht="20.25" customHeight="1"/>
    <row r="26386" s="686" customFormat="1" ht="20.25" customHeight="1"/>
    <row r="26387" s="686" customFormat="1" ht="20.25" customHeight="1"/>
    <row r="26388" s="686" customFormat="1" ht="20.25" customHeight="1"/>
    <row r="26389" s="686" customFormat="1" ht="20.25" customHeight="1"/>
    <row r="26390" s="686" customFormat="1" ht="20.25" customHeight="1"/>
    <row r="26391" s="686" customFormat="1" ht="20.25" customHeight="1"/>
    <row r="26392" s="686" customFormat="1" ht="20.25" customHeight="1"/>
    <row r="26393" s="686" customFormat="1" ht="20.25" customHeight="1"/>
    <row r="26394" s="686" customFormat="1" ht="20.25" customHeight="1"/>
    <row r="26395" s="686" customFormat="1" ht="20.25" customHeight="1"/>
    <row r="26396" s="686" customFormat="1" ht="20.25" customHeight="1"/>
    <row r="26397" s="686" customFormat="1" ht="20.25" customHeight="1"/>
    <row r="26398" s="686" customFormat="1" ht="20.25" customHeight="1"/>
    <row r="26399" s="686" customFormat="1" ht="20.25" customHeight="1"/>
    <row r="26400" s="686" customFormat="1" ht="20.25" customHeight="1"/>
    <row r="26401" s="686" customFormat="1" ht="20.25" customHeight="1"/>
    <row r="26402" s="686" customFormat="1" ht="20.25" customHeight="1"/>
    <row r="26403" s="686" customFormat="1" ht="20.25" customHeight="1"/>
    <row r="26404" s="686" customFormat="1" ht="20.25" customHeight="1"/>
    <row r="26405" s="686" customFormat="1" ht="20.25" customHeight="1"/>
    <row r="26406" s="686" customFormat="1" ht="20.25" customHeight="1"/>
    <row r="26407" s="686" customFormat="1" ht="20.25" customHeight="1"/>
    <row r="26408" s="686" customFormat="1" ht="20.25" customHeight="1"/>
    <row r="26409" s="686" customFormat="1" ht="20.25" customHeight="1"/>
    <row r="26410" s="686" customFormat="1" ht="20.25" customHeight="1"/>
    <row r="26411" s="686" customFormat="1" ht="20.25" customHeight="1"/>
    <row r="26412" s="686" customFormat="1" ht="20.25" customHeight="1"/>
    <row r="26413" s="686" customFormat="1" ht="20.25" customHeight="1"/>
    <row r="26414" s="686" customFormat="1" ht="20.25" customHeight="1"/>
    <row r="26415" s="686" customFormat="1" ht="20.25" customHeight="1"/>
    <row r="26416" s="686" customFormat="1" ht="20.25" customHeight="1"/>
    <row r="26417" s="686" customFormat="1" ht="20.25" customHeight="1"/>
    <row r="26418" s="686" customFormat="1" ht="20.25" customHeight="1"/>
    <row r="26419" s="686" customFormat="1" ht="20.25" customHeight="1"/>
    <row r="26420" s="686" customFormat="1" ht="20.25" customHeight="1"/>
    <row r="26421" s="686" customFormat="1" ht="20.25" customHeight="1"/>
    <row r="26422" s="686" customFormat="1" ht="20.25" customHeight="1"/>
    <row r="26423" s="686" customFormat="1" ht="20.25" customHeight="1"/>
    <row r="26424" s="686" customFormat="1" ht="20.25" customHeight="1"/>
    <row r="26425" s="686" customFormat="1" ht="20.25" customHeight="1"/>
    <row r="26426" s="686" customFormat="1" ht="20.25" customHeight="1"/>
    <row r="26427" s="686" customFormat="1" ht="20.25" customHeight="1"/>
    <row r="26428" s="686" customFormat="1" ht="20.25" customHeight="1"/>
    <row r="26429" s="686" customFormat="1" ht="20.25" customHeight="1"/>
    <row r="26430" s="686" customFormat="1" ht="20.25" customHeight="1"/>
    <row r="26431" s="686" customFormat="1" ht="20.25" customHeight="1"/>
    <row r="26432" s="686" customFormat="1" ht="20.25" customHeight="1"/>
    <row r="26433" s="686" customFormat="1" ht="20.25" customHeight="1"/>
    <row r="26434" s="686" customFormat="1" ht="20.25" customHeight="1"/>
    <row r="26435" s="686" customFormat="1" ht="20.25" customHeight="1"/>
    <row r="26436" s="686" customFormat="1" ht="20.25" customHeight="1"/>
    <row r="26437" s="686" customFormat="1" ht="20.25" customHeight="1"/>
    <row r="26438" s="686" customFormat="1" ht="20.25" customHeight="1"/>
    <row r="26439" s="686" customFormat="1" ht="20.25" customHeight="1"/>
    <row r="26440" s="686" customFormat="1" ht="20.25" customHeight="1"/>
    <row r="26441" s="686" customFormat="1" ht="20.25" customHeight="1"/>
    <row r="26442" s="686" customFormat="1" ht="20.25" customHeight="1"/>
    <row r="26443" s="686" customFormat="1" ht="20.25" customHeight="1"/>
    <row r="26444" s="686" customFormat="1" ht="20.25" customHeight="1"/>
    <row r="26445" s="686" customFormat="1" ht="20.25" customHeight="1"/>
    <row r="26446" s="686" customFormat="1" ht="20.25" customHeight="1"/>
    <row r="26447" s="686" customFormat="1" ht="20.25" customHeight="1"/>
    <row r="26448" s="686" customFormat="1" ht="20.25" customHeight="1"/>
    <row r="26449" s="686" customFormat="1" ht="20.25" customHeight="1"/>
    <row r="26450" s="686" customFormat="1" ht="20.25" customHeight="1"/>
    <row r="26451" s="686" customFormat="1" ht="20.25" customHeight="1"/>
    <row r="26452" s="686" customFormat="1" ht="20.25" customHeight="1"/>
    <row r="26453" s="686" customFormat="1" ht="20.25" customHeight="1"/>
    <row r="26454" s="686" customFormat="1" ht="20.25" customHeight="1"/>
    <row r="26455" s="686" customFormat="1" ht="20.25" customHeight="1"/>
    <row r="26456" s="686" customFormat="1" ht="20.25" customHeight="1"/>
    <row r="26457" s="686" customFormat="1" ht="20.25" customHeight="1"/>
    <row r="26458" s="686" customFormat="1" ht="20.25" customHeight="1"/>
    <row r="26459" s="686" customFormat="1" ht="20.25" customHeight="1"/>
    <row r="26460" s="686" customFormat="1" ht="20.25" customHeight="1"/>
    <row r="26461" s="686" customFormat="1" ht="20.25" customHeight="1"/>
    <row r="26462" s="686" customFormat="1" ht="20.25" customHeight="1"/>
    <row r="26463" s="686" customFormat="1" ht="20.25" customHeight="1"/>
    <row r="26464" s="686" customFormat="1" ht="20.25" customHeight="1"/>
    <row r="26465" s="686" customFormat="1" ht="20.25" customHeight="1"/>
    <row r="26466" s="686" customFormat="1" ht="20.25" customHeight="1"/>
    <row r="26467" s="686" customFormat="1" ht="20.25" customHeight="1"/>
    <row r="26468" s="686" customFormat="1" ht="20.25" customHeight="1"/>
    <row r="26469" s="686" customFormat="1" ht="20.25" customHeight="1"/>
    <row r="26470" s="686" customFormat="1" ht="20.25" customHeight="1"/>
    <row r="26471" s="686" customFormat="1" ht="20.25" customHeight="1"/>
    <row r="26472" s="686" customFormat="1" ht="20.25" customHeight="1"/>
    <row r="26473" s="686" customFormat="1" ht="20.25" customHeight="1"/>
    <row r="26474" s="686" customFormat="1" ht="20.25" customHeight="1"/>
    <row r="26475" s="686" customFormat="1" ht="20.25" customHeight="1"/>
    <row r="26476" s="686" customFormat="1" ht="20.25" customHeight="1"/>
    <row r="26477" s="686" customFormat="1" ht="20.25" customHeight="1"/>
    <row r="26478" s="686" customFormat="1" ht="20.25" customHeight="1"/>
    <row r="26479" s="686" customFormat="1" ht="20.25" customHeight="1"/>
    <row r="26480" s="686" customFormat="1" ht="20.25" customHeight="1"/>
    <row r="26481" s="686" customFormat="1" ht="20.25" customHeight="1"/>
    <row r="26482" s="686" customFormat="1" ht="20.25" customHeight="1"/>
    <row r="26483" s="686" customFormat="1" ht="20.25" customHeight="1"/>
    <row r="26484" s="686" customFormat="1" ht="20.25" customHeight="1"/>
    <row r="26485" s="686" customFormat="1" ht="20.25" customHeight="1"/>
    <row r="26486" s="686" customFormat="1" ht="20.25" customHeight="1"/>
    <row r="26487" s="686" customFormat="1" ht="20.25" customHeight="1"/>
    <row r="26488" s="686" customFormat="1" ht="20.25" customHeight="1"/>
    <row r="26489" s="686" customFormat="1" ht="20.25" customHeight="1"/>
    <row r="26490" s="686" customFormat="1" ht="20.25" customHeight="1"/>
    <row r="26491" s="686" customFormat="1" ht="20.25" customHeight="1"/>
    <row r="26492" s="686" customFormat="1" ht="20.25" customHeight="1"/>
    <row r="26493" s="686" customFormat="1" ht="20.25" customHeight="1"/>
    <row r="26494" s="686" customFormat="1" ht="20.25" customHeight="1"/>
    <row r="26495" s="686" customFormat="1" ht="20.25" customHeight="1"/>
    <row r="26496" s="686" customFormat="1" ht="20.25" customHeight="1"/>
    <row r="26497" s="686" customFormat="1" ht="20.25" customHeight="1"/>
    <row r="26498" s="686" customFormat="1" ht="20.25" customHeight="1"/>
    <row r="26499" s="686" customFormat="1" ht="20.25" customHeight="1"/>
    <row r="26500" s="686" customFormat="1" ht="20.25" customHeight="1"/>
    <row r="26501" s="686" customFormat="1" ht="20.25" customHeight="1"/>
    <row r="26502" s="686" customFormat="1" ht="20.25" customHeight="1"/>
    <row r="26503" s="686" customFormat="1" ht="20.25" customHeight="1"/>
    <row r="26504" s="686" customFormat="1" ht="20.25" customHeight="1"/>
    <row r="26505" s="686" customFormat="1" ht="20.25" customHeight="1"/>
    <row r="26506" s="686" customFormat="1" ht="20.25" customHeight="1"/>
    <row r="26507" s="686" customFormat="1" ht="20.25" customHeight="1"/>
    <row r="26508" s="686" customFormat="1" ht="20.25" customHeight="1"/>
    <row r="26509" s="686" customFormat="1" ht="20.25" customHeight="1"/>
    <row r="26510" s="686" customFormat="1" ht="20.25" customHeight="1"/>
    <row r="26511" s="686" customFormat="1" ht="20.25" customHeight="1"/>
    <row r="26512" s="686" customFormat="1" ht="20.25" customHeight="1"/>
    <row r="26513" s="686" customFormat="1" ht="20.25" customHeight="1"/>
    <row r="26514" s="686" customFormat="1" ht="20.25" customHeight="1"/>
    <row r="26515" s="686" customFormat="1" ht="20.25" customHeight="1"/>
    <row r="26516" s="686" customFormat="1" ht="20.25" customHeight="1"/>
    <row r="26517" s="686" customFormat="1" ht="20.25" customHeight="1"/>
    <row r="26518" s="686" customFormat="1" ht="20.25" customHeight="1"/>
    <row r="26519" s="686" customFormat="1" ht="20.25" customHeight="1"/>
    <row r="26520" s="686" customFormat="1" ht="20.25" customHeight="1"/>
    <row r="26521" s="686" customFormat="1" ht="20.25" customHeight="1"/>
    <row r="26522" s="686" customFormat="1" ht="20.25" customHeight="1"/>
    <row r="26523" s="686" customFormat="1" ht="20.25" customHeight="1"/>
    <row r="26524" s="686" customFormat="1" ht="20.25" customHeight="1"/>
    <row r="26525" s="686" customFormat="1" ht="20.25" customHeight="1"/>
    <row r="26526" s="686" customFormat="1" ht="20.25" customHeight="1"/>
    <row r="26527" s="686" customFormat="1" ht="20.25" customHeight="1"/>
    <row r="26528" s="686" customFormat="1" ht="20.25" customHeight="1"/>
    <row r="26529" s="686" customFormat="1" ht="20.25" customHeight="1"/>
    <row r="26530" s="686" customFormat="1" ht="20.25" customHeight="1"/>
    <row r="26531" s="686" customFormat="1" ht="20.25" customHeight="1"/>
    <row r="26532" s="686" customFormat="1" ht="20.25" customHeight="1"/>
    <row r="26533" s="686" customFormat="1" ht="20.25" customHeight="1"/>
    <row r="26534" s="686" customFormat="1" ht="20.25" customHeight="1"/>
    <row r="26535" s="686" customFormat="1" ht="20.25" customHeight="1"/>
    <row r="26536" s="686" customFormat="1" ht="20.25" customHeight="1"/>
    <row r="26537" s="686" customFormat="1" ht="20.25" customHeight="1"/>
    <row r="26538" s="686" customFormat="1" ht="20.25" customHeight="1"/>
    <row r="26539" s="686" customFormat="1" ht="20.25" customHeight="1"/>
    <row r="26540" s="686" customFormat="1" ht="20.25" customHeight="1"/>
    <row r="26541" s="686" customFormat="1" ht="20.25" customHeight="1"/>
    <row r="26542" s="686" customFormat="1" ht="20.25" customHeight="1"/>
    <row r="26543" s="686" customFormat="1" ht="20.25" customHeight="1"/>
    <row r="26544" s="686" customFormat="1" ht="20.25" customHeight="1"/>
    <row r="26545" s="686" customFormat="1" ht="20.25" customHeight="1"/>
    <row r="26546" s="686" customFormat="1" ht="20.25" customHeight="1"/>
    <row r="26547" s="686" customFormat="1" ht="20.25" customHeight="1"/>
    <row r="26548" s="686" customFormat="1" ht="20.25" customHeight="1"/>
    <row r="26549" s="686" customFormat="1" ht="20.25" customHeight="1"/>
    <row r="26550" s="686" customFormat="1" ht="20.25" customHeight="1"/>
    <row r="26551" s="686" customFormat="1" ht="20.25" customHeight="1"/>
    <row r="26552" s="686" customFormat="1" ht="20.25" customHeight="1"/>
    <row r="26553" s="686" customFormat="1" ht="20.25" customHeight="1"/>
    <row r="26554" s="686" customFormat="1" ht="20.25" customHeight="1"/>
    <row r="26555" s="686" customFormat="1" ht="20.25" customHeight="1"/>
    <row r="26556" s="686" customFormat="1" ht="20.25" customHeight="1"/>
    <row r="26557" s="686" customFormat="1" ht="20.25" customHeight="1"/>
    <row r="26558" s="686" customFormat="1" ht="20.25" customHeight="1"/>
    <row r="26559" s="686" customFormat="1" ht="20.25" customHeight="1"/>
    <row r="26560" s="686" customFormat="1" ht="20.25" customHeight="1"/>
    <row r="26561" s="686" customFormat="1" ht="20.25" customHeight="1"/>
    <row r="26562" s="686" customFormat="1" ht="20.25" customHeight="1"/>
    <row r="26563" s="686" customFormat="1" ht="20.25" customHeight="1"/>
    <row r="26564" s="686" customFormat="1" ht="20.25" customHeight="1"/>
    <row r="26565" s="686" customFormat="1" ht="20.25" customHeight="1"/>
    <row r="26566" s="686" customFormat="1" ht="20.25" customHeight="1"/>
    <row r="26567" s="686" customFormat="1" ht="20.25" customHeight="1"/>
    <row r="26568" s="686" customFormat="1" ht="20.25" customHeight="1"/>
    <row r="26569" s="686" customFormat="1" ht="20.25" customHeight="1"/>
    <row r="26570" s="686" customFormat="1" ht="20.25" customHeight="1"/>
    <row r="26571" s="686" customFormat="1" ht="20.25" customHeight="1"/>
    <row r="26572" s="686" customFormat="1" ht="20.25" customHeight="1"/>
    <row r="26573" s="686" customFormat="1" ht="20.25" customHeight="1"/>
    <row r="26574" s="686" customFormat="1" ht="20.25" customHeight="1"/>
    <row r="26575" s="686" customFormat="1" ht="20.25" customHeight="1"/>
    <row r="26576" s="686" customFormat="1" ht="20.25" customHeight="1"/>
    <row r="26577" s="686" customFormat="1" ht="20.25" customHeight="1"/>
    <row r="26578" s="686" customFormat="1" ht="20.25" customHeight="1"/>
    <row r="26579" s="686" customFormat="1" ht="20.25" customHeight="1"/>
    <row r="26580" s="686" customFormat="1" ht="20.25" customHeight="1"/>
    <row r="26581" s="686" customFormat="1" ht="20.25" customHeight="1"/>
    <row r="26582" s="686" customFormat="1" ht="20.25" customHeight="1"/>
    <row r="26583" s="686" customFormat="1" ht="20.25" customHeight="1"/>
    <row r="26584" s="686" customFormat="1" ht="20.25" customHeight="1"/>
    <row r="26585" s="686" customFormat="1" ht="20.25" customHeight="1"/>
    <row r="26586" s="686" customFormat="1" ht="20.25" customHeight="1"/>
    <row r="26587" s="686" customFormat="1" ht="20.25" customHeight="1"/>
    <row r="26588" s="686" customFormat="1" ht="20.25" customHeight="1"/>
    <row r="26589" s="686" customFormat="1" ht="20.25" customHeight="1"/>
    <row r="26590" s="686" customFormat="1" ht="20.25" customHeight="1"/>
    <row r="26591" s="686" customFormat="1" ht="20.25" customHeight="1"/>
    <row r="26592" s="686" customFormat="1" ht="20.25" customHeight="1"/>
    <row r="26593" s="686" customFormat="1" ht="20.25" customHeight="1"/>
    <row r="26594" s="686" customFormat="1" ht="20.25" customHeight="1"/>
    <row r="26595" s="686" customFormat="1" ht="20.25" customHeight="1"/>
    <row r="26596" s="686" customFormat="1" ht="20.25" customHeight="1"/>
    <row r="26597" s="686" customFormat="1" ht="20.25" customHeight="1"/>
    <row r="26598" s="686" customFormat="1" ht="20.25" customHeight="1"/>
    <row r="26599" s="686" customFormat="1" ht="20.25" customHeight="1"/>
    <row r="26600" s="686" customFormat="1" ht="20.25" customHeight="1"/>
    <row r="26601" s="686" customFormat="1" ht="20.25" customHeight="1"/>
    <row r="26602" s="686" customFormat="1" ht="20.25" customHeight="1"/>
    <row r="26603" s="686" customFormat="1" ht="20.25" customHeight="1"/>
    <row r="26604" s="686" customFormat="1" ht="20.25" customHeight="1"/>
    <row r="26605" s="686" customFormat="1" ht="20.25" customHeight="1"/>
    <row r="26606" s="686" customFormat="1" ht="20.25" customHeight="1"/>
    <row r="26607" s="686" customFormat="1" ht="20.25" customHeight="1"/>
    <row r="26608" s="686" customFormat="1" ht="20.25" customHeight="1"/>
    <row r="26609" s="686" customFormat="1" ht="20.25" customHeight="1"/>
    <row r="26610" s="686" customFormat="1" ht="20.25" customHeight="1"/>
    <row r="26611" s="686" customFormat="1" ht="20.25" customHeight="1"/>
    <row r="26612" s="686" customFormat="1" ht="20.25" customHeight="1"/>
    <row r="26613" s="686" customFormat="1" ht="20.25" customHeight="1"/>
    <row r="26614" s="686" customFormat="1" ht="20.25" customHeight="1"/>
    <row r="26615" s="686" customFormat="1" ht="20.25" customHeight="1"/>
    <row r="26616" s="686" customFormat="1" ht="20.25" customHeight="1"/>
    <row r="26617" s="686" customFormat="1" ht="20.25" customHeight="1"/>
    <row r="26618" s="686" customFormat="1" ht="20.25" customHeight="1"/>
    <row r="26619" s="686" customFormat="1" ht="20.25" customHeight="1"/>
    <row r="26620" s="686" customFormat="1" ht="20.25" customHeight="1"/>
    <row r="26621" s="686" customFormat="1" ht="20.25" customHeight="1"/>
    <row r="26622" s="686" customFormat="1" ht="20.25" customHeight="1"/>
    <row r="26623" s="686" customFormat="1" ht="20.25" customHeight="1"/>
    <row r="26624" s="686" customFormat="1" ht="20.25" customHeight="1"/>
    <row r="26625" s="686" customFormat="1" ht="20.25" customHeight="1"/>
    <row r="26626" s="686" customFormat="1" ht="20.25" customHeight="1"/>
    <row r="26627" s="686" customFormat="1" ht="20.25" customHeight="1"/>
    <row r="26628" s="686" customFormat="1" ht="20.25" customHeight="1"/>
    <row r="26629" s="686" customFormat="1" ht="20.25" customHeight="1"/>
    <row r="26630" s="686" customFormat="1" ht="20.25" customHeight="1"/>
    <row r="26631" s="686" customFormat="1" ht="20.25" customHeight="1"/>
    <row r="26632" s="686" customFormat="1" ht="20.25" customHeight="1"/>
    <row r="26633" s="686" customFormat="1" ht="20.25" customHeight="1"/>
    <row r="26634" s="686" customFormat="1" ht="20.25" customHeight="1"/>
    <row r="26635" s="686" customFormat="1" ht="20.25" customHeight="1"/>
    <row r="26636" s="686" customFormat="1" ht="20.25" customHeight="1"/>
    <row r="26637" s="686" customFormat="1" ht="20.25" customHeight="1"/>
    <row r="26638" s="686" customFormat="1" ht="20.25" customHeight="1"/>
    <row r="26639" s="686" customFormat="1" ht="20.25" customHeight="1"/>
    <row r="26640" s="686" customFormat="1" ht="20.25" customHeight="1"/>
    <row r="26641" s="686" customFormat="1" ht="20.25" customHeight="1"/>
    <row r="26642" s="686" customFormat="1" ht="20.25" customHeight="1"/>
    <row r="26643" s="686" customFormat="1" ht="20.25" customHeight="1"/>
    <row r="26644" s="686" customFormat="1" ht="20.25" customHeight="1"/>
    <row r="26645" s="686" customFormat="1" ht="20.25" customHeight="1"/>
    <row r="26646" s="686" customFormat="1" ht="20.25" customHeight="1"/>
    <row r="26647" s="686" customFormat="1" ht="20.25" customHeight="1"/>
    <row r="26648" s="686" customFormat="1" ht="20.25" customHeight="1"/>
    <row r="26649" s="686" customFormat="1" ht="20.25" customHeight="1"/>
    <row r="26650" s="686" customFormat="1" ht="20.25" customHeight="1"/>
    <row r="26651" s="686" customFormat="1" ht="20.25" customHeight="1"/>
    <row r="26652" s="686" customFormat="1" ht="20.25" customHeight="1"/>
    <row r="26653" s="686" customFormat="1" ht="20.25" customHeight="1"/>
    <row r="26654" s="686" customFormat="1" ht="20.25" customHeight="1"/>
    <row r="26655" s="686" customFormat="1" ht="20.25" customHeight="1"/>
    <row r="26656" s="686" customFormat="1" ht="20.25" customHeight="1"/>
    <row r="26657" s="686" customFormat="1" ht="20.25" customHeight="1"/>
    <row r="26658" s="686" customFormat="1" ht="20.25" customHeight="1"/>
    <row r="26659" s="686" customFormat="1" ht="20.25" customHeight="1"/>
    <row r="26660" s="686" customFormat="1" ht="20.25" customHeight="1"/>
    <row r="26661" s="686" customFormat="1" ht="20.25" customHeight="1"/>
    <row r="26662" s="686" customFormat="1" ht="20.25" customHeight="1"/>
    <row r="26663" s="686" customFormat="1" ht="20.25" customHeight="1"/>
    <row r="26664" s="686" customFormat="1" ht="20.25" customHeight="1"/>
    <row r="26665" s="686" customFormat="1" ht="20.25" customHeight="1"/>
    <row r="26666" s="686" customFormat="1" ht="20.25" customHeight="1"/>
    <row r="26667" s="686" customFormat="1" ht="20.25" customHeight="1"/>
    <row r="26668" s="686" customFormat="1" ht="20.25" customHeight="1"/>
    <row r="26669" s="686" customFormat="1" ht="20.25" customHeight="1"/>
    <row r="26670" s="686" customFormat="1" ht="20.25" customHeight="1"/>
    <row r="26671" s="686" customFormat="1" ht="20.25" customHeight="1"/>
    <row r="26672" s="686" customFormat="1" ht="20.25" customHeight="1"/>
    <row r="26673" s="686" customFormat="1" ht="20.25" customHeight="1"/>
    <row r="26674" s="686" customFormat="1" ht="20.25" customHeight="1"/>
    <row r="26675" s="686" customFormat="1" ht="20.25" customHeight="1"/>
    <row r="26676" s="686" customFormat="1" ht="20.25" customHeight="1"/>
    <row r="26677" s="686" customFormat="1" ht="20.25" customHeight="1"/>
    <row r="26678" s="686" customFormat="1" ht="20.25" customHeight="1"/>
    <row r="26679" s="686" customFormat="1" ht="20.25" customHeight="1"/>
    <row r="26680" s="686" customFormat="1" ht="20.25" customHeight="1"/>
    <row r="26681" s="686" customFormat="1" ht="20.25" customHeight="1"/>
    <row r="26682" s="686" customFormat="1" ht="20.25" customHeight="1"/>
    <row r="26683" s="686" customFormat="1" ht="20.25" customHeight="1"/>
    <row r="26684" s="686" customFormat="1" ht="20.25" customHeight="1"/>
    <row r="26685" s="686" customFormat="1" ht="20.25" customHeight="1"/>
    <row r="26686" s="686" customFormat="1" ht="20.25" customHeight="1"/>
    <row r="26687" s="686" customFormat="1" ht="20.25" customHeight="1"/>
    <row r="26688" s="686" customFormat="1" ht="20.25" customHeight="1"/>
    <row r="26689" s="686" customFormat="1" ht="20.25" customHeight="1"/>
    <row r="26690" s="686" customFormat="1" ht="20.25" customHeight="1"/>
    <row r="26691" s="686" customFormat="1" ht="20.25" customHeight="1"/>
    <row r="26692" s="686" customFormat="1" ht="20.25" customHeight="1"/>
    <row r="26693" s="686" customFormat="1" ht="20.25" customHeight="1"/>
    <row r="26694" s="686" customFormat="1" ht="20.25" customHeight="1"/>
    <row r="26695" s="686" customFormat="1" ht="20.25" customHeight="1"/>
    <row r="26696" s="686" customFormat="1" ht="20.25" customHeight="1"/>
    <row r="26697" s="686" customFormat="1" ht="20.25" customHeight="1"/>
    <row r="26698" s="686" customFormat="1" ht="20.25" customHeight="1"/>
    <row r="26699" s="686" customFormat="1" ht="20.25" customHeight="1"/>
    <row r="26700" s="686" customFormat="1" ht="20.25" customHeight="1"/>
    <row r="26701" s="686" customFormat="1" ht="20.25" customHeight="1"/>
    <row r="26702" s="686" customFormat="1" ht="20.25" customHeight="1"/>
    <row r="26703" s="686" customFormat="1" ht="20.25" customHeight="1"/>
    <row r="26704" s="686" customFormat="1" ht="20.25" customHeight="1"/>
    <row r="26705" s="686" customFormat="1" ht="20.25" customHeight="1"/>
    <row r="26706" s="686" customFormat="1" ht="20.25" customHeight="1"/>
    <row r="26707" s="686" customFormat="1" ht="20.25" customHeight="1"/>
    <row r="26708" s="686" customFormat="1" ht="20.25" customHeight="1"/>
    <row r="26709" s="686" customFormat="1" ht="20.25" customHeight="1"/>
    <row r="26710" s="686" customFormat="1" ht="20.25" customHeight="1"/>
    <row r="26711" s="686" customFormat="1" ht="20.25" customHeight="1"/>
    <row r="26712" s="686" customFormat="1" ht="20.25" customHeight="1"/>
    <row r="26713" s="686" customFormat="1" ht="20.25" customHeight="1"/>
    <row r="26714" s="686" customFormat="1" ht="20.25" customHeight="1"/>
    <row r="26715" s="686" customFormat="1" ht="20.25" customHeight="1"/>
    <row r="26716" s="686" customFormat="1" ht="20.25" customHeight="1"/>
    <row r="26717" s="686" customFormat="1" ht="20.25" customHeight="1"/>
    <row r="26718" s="686" customFormat="1" ht="20.25" customHeight="1"/>
    <row r="26719" s="686" customFormat="1" ht="20.25" customHeight="1"/>
    <row r="26720" s="686" customFormat="1" ht="20.25" customHeight="1"/>
    <row r="26721" s="686" customFormat="1" ht="20.25" customHeight="1"/>
    <row r="26722" s="686" customFormat="1" ht="20.25" customHeight="1"/>
    <row r="26723" s="686" customFormat="1" ht="20.25" customHeight="1"/>
    <row r="26724" s="686" customFormat="1" ht="20.25" customHeight="1"/>
    <row r="26725" s="686" customFormat="1" ht="20.25" customHeight="1"/>
    <row r="26726" s="686" customFormat="1" ht="20.25" customHeight="1"/>
    <row r="26727" s="686" customFormat="1" ht="20.25" customHeight="1"/>
    <row r="26728" s="686" customFormat="1" ht="20.25" customHeight="1"/>
    <row r="26729" s="686" customFormat="1" ht="20.25" customHeight="1"/>
    <row r="26730" s="686" customFormat="1" ht="20.25" customHeight="1"/>
    <row r="26731" s="686" customFormat="1" ht="20.25" customHeight="1"/>
    <row r="26732" s="686" customFormat="1" ht="20.25" customHeight="1"/>
    <row r="26733" s="686" customFormat="1" ht="20.25" customHeight="1"/>
    <row r="26734" s="686" customFormat="1" ht="20.25" customHeight="1"/>
    <row r="26735" s="686" customFormat="1" ht="20.25" customHeight="1"/>
    <row r="26736" s="686" customFormat="1" ht="20.25" customHeight="1"/>
    <row r="26737" s="686" customFormat="1" ht="20.25" customHeight="1"/>
    <row r="26738" s="686" customFormat="1" ht="20.25" customHeight="1"/>
    <row r="26739" s="686" customFormat="1" ht="20.25" customHeight="1"/>
    <row r="26740" s="686" customFormat="1" ht="20.25" customHeight="1"/>
    <row r="26741" s="686" customFormat="1" ht="20.25" customHeight="1"/>
    <row r="26742" s="686" customFormat="1" ht="20.25" customHeight="1"/>
    <row r="26743" s="686" customFormat="1" ht="20.25" customHeight="1"/>
    <row r="26744" s="686" customFormat="1" ht="20.25" customHeight="1"/>
    <row r="26745" s="686" customFormat="1" ht="20.25" customHeight="1"/>
    <row r="26746" s="686" customFormat="1" ht="20.25" customHeight="1"/>
    <row r="26747" s="686" customFormat="1" ht="20.25" customHeight="1"/>
    <row r="26748" s="686" customFormat="1" ht="20.25" customHeight="1"/>
    <row r="26749" s="686" customFormat="1" ht="20.25" customHeight="1"/>
    <row r="26750" s="686" customFormat="1" ht="20.25" customHeight="1"/>
    <row r="26751" s="686" customFormat="1" ht="20.25" customHeight="1"/>
    <row r="26752" s="686" customFormat="1" ht="20.25" customHeight="1"/>
    <row r="26753" s="686" customFormat="1" ht="20.25" customHeight="1"/>
    <row r="26754" s="686" customFormat="1" ht="20.25" customHeight="1"/>
    <row r="26755" s="686" customFormat="1" ht="20.25" customHeight="1"/>
    <row r="26756" s="686" customFormat="1" ht="20.25" customHeight="1"/>
    <row r="26757" s="686" customFormat="1" ht="20.25" customHeight="1"/>
    <row r="26758" s="686" customFormat="1" ht="20.25" customHeight="1"/>
    <row r="26759" s="686" customFormat="1" ht="20.25" customHeight="1"/>
    <row r="26760" s="686" customFormat="1" ht="20.25" customHeight="1"/>
    <row r="26761" s="686" customFormat="1" ht="20.25" customHeight="1"/>
    <row r="26762" s="686" customFormat="1" ht="20.25" customHeight="1"/>
    <row r="26763" s="686" customFormat="1" ht="20.25" customHeight="1"/>
    <row r="26764" s="686" customFormat="1" ht="20.25" customHeight="1"/>
    <row r="26765" s="686" customFormat="1" ht="20.25" customHeight="1"/>
    <row r="26766" s="686" customFormat="1" ht="20.25" customHeight="1"/>
    <row r="26767" s="686" customFormat="1" ht="20.25" customHeight="1"/>
    <row r="26768" s="686" customFormat="1" ht="20.25" customHeight="1"/>
    <row r="26769" s="686" customFormat="1" ht="20.25" customHeight="1"/>
    <row r="26770" s="686" customFormat="1" ht="20.25" customHeight="1"/>
    <row r="26771" s="686" customFormat="1" ht="20.25" customHeight="1"/>
    <row r="26772" s="686" customFormat="1" ht="20.25" customHeight="1"/>
    <row r="26773" s="686" customFormat="1" ht="20.25" customHeight="1"/>
    <row r="26774" s="686" customFormat="1" ht="20.25" customHeight="1"/>
    <row r="26775" s="686" customFormat="1" ht="20.25" customHeight="1"/>
    <row r="26776" s="686" customFormat="1" ht="20.25" customHeight="1"/>
    <row r="26777" s="686" customFormat="1" ht="20.25" customHeight="1"/>
    <row r="26778" s="686" customFormat="1" ht="20.25" customHeight="1"/>
    <row r="26779" s="686" customFormat="1" ht="20.25" customHeight="1"/>
    <row r="26780" s="686" customFormat="1" ht="20.25" customHeight="1"/>
    <row r="26781" s="686" customFormat="1" ht="20.25" customHeight="1"/>
    <row r="26782" s="686" customFormat="1" ht="20.25" customHeight="1"/>
    <row r="26783" s="686" customFormat="1" ht="20.25" customHeight="1"/>
    <row r="26784" s="686" customFormat="1" ht="20.25" customHeight="1"/>
    <row r="26785" s="686" customFormat="1" ht="20.25" customHeight="1"/>
    <row r="26786" s="686" customFormat="1" ht="20.25" customHeight="1"/>
    <row r="26787" s="686" customFormat="1" ht="20.25" customHeight="1"/>
    <row r="26788" s="686" customFormat="1" ht="20.25" customHeight="1"/>
    <row r="26789" s="686" customFormat="1" ht="20.25" customHeight="1"/>
    <row r="26790" s="686" customFormat="1" ht="20.25" customHeight="1"/>
    <row r="26791" s="686" customFormat="1" ht="20.25" customHeight="1"/>
    <row r="26792" s="686" customFormat="1" ht="20.25" customHeight="1"/>
    <row r="26793" s="686" customFormat="1" ht="20.25" customHeight="1"/>
    <row r="26794" s="686" customFormat="1" ht="20.25" customHeight="1"/>
    <row r="26795" s="686" customFormat="1" ht="20.25" customHeight="1"/>
    <row r="26796" s="686" customFormat="1" ht="20.25" customHeight="1"/>
    <row r="26797" s="686" customFormat="1" ht="20.25" customHeight="1"/>
    <row r="26798" s="686" customFormat="1" ht="20.25" customHeight="1"/>
    <row r="26799" s="686" customFormat="1" ht="20.25" customHeight="1"/>
    <row r="26800" s="686" customFormat="1" ht="20.25" customHeight="1"/>
    <row r="26801" s="686" customFormat="1" ht="20.25" customHeight="1"/>
    <row r="26802" s="686" customFormat="1" ht="20.25" customHeight="1"/>
    <row r="26803" s="686" customFormat="1" ht="20.25" customHeight="1"/>
    <row r="26804" s="686" customFormat="1" ht="20.25" customHeight="1"/>
    <row r="26805" s="686" customFormat="1" ht="20.25" customHeight="1"/>
    <row r="26806" s="686" customFormat="1" ht="20.25" customHeight="1"/>
    <row r="26807" s="686" customFormat="1" ht="20.25" customHeight="1"/>
    <row r="26808" s="686" customFormat="1" ht="20.25" customHeight="1"/>
    <row r="26809" s="686" customFormat="1" ht="20.25" customHeight="1"/>
    <row r="26810" s="686" customFormat="1" ht="20.25" customHeight="1"/>
    <row r="26811" s="686" customFormat="1" ht="20.25" customHeight="1"/>
    <row r="26812" s="686" customFormat="1" ht="20.25" customHeight="1"/>
    <row r="26813" s="686" customFormat="1" ht="20.25" customHeight="1"/>
    <row r="26814" s="686" customFormat="1" ht="20.25" customHeight="1"/>
    <row r="26815" s="686" customFormat="1" ht="20.25" customHeight="1"/>
    <row r="26816" s="686" customFormat="1" ht="20.25" customHeight="1"/>
    <row r="26817" s="686" customFormat="1" ht="20.25" customHeight="1"/>
    <row r="26818" s="686" customFormat="1" ht="20.25" customHeight="1"/>
    <row r="26819" s="686" customFormat="1" ht="20.25" customHeight="1"/>
    <row r="26820" s="686" customFormat="1" ht="20.25" customHeight="1"/>
    <row r="26821" s="686" customFormat="1" ht="20.25" customHeight="1"/>
    <row r="26822" s="686" customFormat="1" ht="20.25" customHeight="1"/>
    <row r="26823" s="686" customFormat="1" ht="20.25" customHeight="1"/>
    <row r="26824" s="686" customFormat="1" ht="20.25" customHeight="1"/>
    <row r="26825" s="686" customFormat="1" ht="20.25" customHeight="1"/>
    <row r="26826" s="686" customFormat="1" ht="20.25" customHeight="1"/>
    <row r="26827" s="686" customFormat="1" ht="20.25" customHeight="1"/>
    <row r="26828" s="686" customFormat="1" ht="20.25" customHeight="1"/>
    <row r="26829" s="686" customFormat="1" ht="20.25" customHeight="1"/>
    <row r="26830" s="686" customFormat="1" ht="20.25" customHeight="1"/>
    <row r="26831" s="686" customFormat="1" ht="20.25" customHeight="1"/>
    <row r="26832" s="686" customFormat="1" ht="20.25" customHeight="1"/>
    <row r="26833" s="686" customFormat="1" ht="20.25" customHeight="1"/>
    <row r="26834" s="686" customFormat="1" ht="20.25" customHeight="1"/>
    <row r="26835" s="686" customFormat="1" ht="20.25" customHeight="1"/>
    <row r="26836" s="686" customFormat="1" ht="20.25" customHeight="1"/>
    <row r="26837" s="686" customFormat="1" ht="20.25" customHeight="1"/>
    <row r="26838" s="686" customFormat="1" ht="20.25" customHeight="1"/>
    <row r="26839" s="686" customFormat="1" ht="20.25" customHeight="1"/>
    <row r="26840" s="686" customFormat="1" ht="20.25" customHeight="1"/>
    <row r="26841" s="686" customFormat="1" ht="20.25" customHeight="1"/>
    <row r="26842" s="686" customFormat="1" ht="20.25" customHeight="1"/>
    <row r="26843" s="686" customFormat="1" ht="20.25" customHeight="1"/>
    <row r="26844" s="686" customFormat="1" ht="20.25" customHeight="1"/>
    <row r="26845" s="686" customFormat="1" ht="20.25" customHeight="1"/>
    <row r="26846" s="686" customFormat="1" ht="20.25" customHeight="1"/>
    <row r="26847" s="686" customFormat="1" ht="20.25" customHeight="1"/>
    <row r="26848" s="686" customFormat="1" ht="20.25" customHeight="1"/>
    <row r="26849" s="686" customFormat="1" ht="20.25" customHeight="1"/>
    <row r="26850" s="686" customFormat="1" ht="20.25" customHeight="1"/>
    <row r="26851" s="686" customFormat="1" ht="20.25" customHeight="1"/>
    <row r="26852" s="686" customFormat="1" ht="20.25" customHeight="1"/>
    <row r="26853" s="686" customFormat="1" ht="20.25" customHeight="1"/>
    <row r="26854" s="686" customFormat="1" ht="20.25" customHeight="1"/>
    <row r="26855" s="686" customFormat="1" ht="20.25" customHeight="1"/>
    <row r="26856" s="686" customFormat="1" ht="20.25" customHeight="1"/>
    <row r="26857" s="686" customFormat="1" ht="20.25" customHeight="1"/>
    <row r="26858" s="686" customFormat="1" ht="20.25" customHeight="1"/>
    <row r="26859" s="686" customFormat="1" ht="20.25" customHeight="1"/>
    <row r="26860" s="686" customFormat="1" ht="20.25" customHeight="1"/>
    <row r="26861" s="686" customFormat="1" ht="20.25" customHeight="1"/>
    <row r="26862" s="686" customFormat="1" ht="20.25" customHeight="1"/>
    <row r="26863" s="686" customFormat="1" ht="20.25" customHeight="1"/>
    <row r="26864" s="686" customFormat="1" ht="20.25" customHeight="1"/>
    <row r="26865" s="686" customFormat="1" ht="20.25" customHeight="1"/>
    <row r="26866" s="686" customFormat="1" ht="20.25" customHeight="1"/>
    <row r="26867" s="686" customFormat="1" ht="20.25" customHeight="1"/>
    <row r="26868" s="686" customFormat="1" ht="20.25" customHeight="1"/>
    <row r="26869" s="686" customFormat="1" ht="20.25" customHeight="1"/>
    <row r="26870" s="686" customFormat="1" ht="20.25" customHeight="1"/>
    <row r="26871" s="686" customFormat="1" ht="20.25" customHeight="1"/>
    <row r="26872" s="686" customFormat="1" ht="20.25" customHeight="1"/>
    <row r="26873" s="686" customFormat="1" ht="20.25" customHeight="1"/>
    <row r="26874" s="686" customFormat="1" ht="20.25" customHeight="1"/>
    <row r="26875" s="686" customFormat="1" ht="20.25" customHeight="1"/>
    <row r="26876" s="686" customFormat="1" ht="20.25" customHeight="1"/>
    <row r="26877" s="686" customFormat="1" ht="20.25" customHeight="1"/>
    <row r="26878" s="686" customFormat="1" ht="20.25" customHeight="1"/>
    <row r="26879" s="686" customFormat="1" ht="20.25" customHeight="1"/>
    <row r="26880" s="686" customFormat="1" ht="20.25" customHeight="1"/>
    <row r="26881" s="686" customFormat="1" ht="20.25" customHeight="1"/>
    <row r="26882" s="686" customFormat="1" ht="20.25" customHeight="1"/>
    <row r="26883" s="686" customFormat="1" ht="20.25" customHeight="1"/>
    <row r="26884" s="686" customFormat="1" ht="20.25" customHeight="1"/>
    <row r="26885" s="686" customFormat="1" ht="20.25" customHeight="1"/>
    <row r="26886" s="686" customFormat="1" ht="20.25" customHeight="1"/>
    <row r="26887" s="686" customFormat="1" ht="20.25" customHeight="1"/>
    <row r="26888" s="686" customFormat="1" ht="20.25" customHeight="1"/>
    <row r="26889" s="686" customFormat="1" ht="20.25" customHeight="1"/>
    <row r="26890" s="686" customFormat="1" ht="20.25" customHeight="1"/>
    <row r="26891" s="686" customFormat="1" ht="20.25" customHeight="1"/>
    <row r="26892" s="686" customFormat="1" ht="20.25" customHeight="1"/>
    <row r="26893" s="686" customFormat="1" ht="20.25" customHeight="1"/>
    <row r="26894" s="686" customFormat="1" ht="20.25" customHeight="1"/>
    <row r="26895" s="686" customFormat="1" ht="20.25" customHeight="1"/>
    <row r="26896" s="686" customFormat="1" ht="20.25" customHeight="1"/>
    <row r="26897" s="686" customFormat="1" ht="20.25" customHeight="1"/>
    <row r="26898" s="686" customFormat="1" ht="20.25" customHeight="1"/>
    <row r="26899" s="686" customFormat="1" ht="20.25" customHeight="1"/>
    <row r="26900" s="686" customFormat="1" ht="20.25" customHeight="1"/>
    <row r="26901" s="686" customFormat="1" ht="20.25" customHeight="1"/>
    <row r="26902" s="686" customFormat="1" ht="20.25" customHeight="1"/>
    <row r="26903" s="686" customFormat="1" ht="20.25" customHeight="1"/>
    <row r="26904" s="686" customFormat="1" ht="20.25" customHeight="1"/>
    <row r="26905" s="686" customFormat="1" ht="20.25" customHeight="1"/>
    <row r="26906" s="686" customFormat="1" ht="20.25" customHeight="1"/>
    <row r="26907" s="686" customFormat="1" ht="20.25" customHeight="1"/>
    <row r="26908" s="686" customFormat="1" ht="20.25" customHeight="1"/>
    <row r="26909" s="686" customFormat="1" ht="20.25" customHeight="1"/>
    <row r="26910" s="686" customFormat="1" ht="20.25" customHeight="1"/>
    <row r="26911" s="686" customFormat="1" ht="20.25" customHeight="1"/>
    <row r="26912" s="686" customFormat="1" ht="20.25" customHeight="1"/>
    <row r="26913" s="686" customFormat="1" ht="20.25" customHeight="1"/>
    <row r="26914" s="686" customFormat="1" ht="20.25" customHeight="1"/>
    <row r="26915" s="686" customFormat="1" ht="20.25" customHeight="1"/>
    <row r="26916" s="686" customFormat="1" ht="20.25" customHeight="1"/>
    <row r="26917" s="686" customFormat="1" ht="20.25" customHeight="1"/>
    <row r="26918" s="686" customFormat="1" ht="20.25" customHeight="1"/>
    <row r="26919" s="686" customFormat="1" ht="20.25" customHeight="1"/>
    <row r="26920" s="686" customFormat="1" ht="20.25" customHeight="1"/>
    <row r="26921" s="686" customFormat="1" ht="20.25" customHeight="1"/>
    <row r="26922" s="686" customFormat="1" ht="20.25" customHeight="1"/>
    <row r="26923" s="686" customFormat="1" ht="20.25" customHeight="1"/>
    <row r="26924" s="686" customFormat="1" ht="20.25" customHeight="1"/>
    <row r="26925" s="686" customFormat="1" ht="20.25" customHeight="1"/>
    <row r="26926" s="686" customFormat="1" ht="20.25" customHeight="1"/>
    <row r="26927" s="686" customFormat="1" ht="20.25" customHeight="1"/>
    <row r="26928" s="686" customFormat="1" ht="20.25" customHeight="1"/>
    <row r="26929" s="686" customFormat="1" ht="20.25" customHeight="1"/>
    <row r="26930" s="686" customFormat="1" ht="20.25" customHeight="1"/>
    <row r="26931" s="686" customFormat="1" ht="20.25" customHeight="1"/>
    <row r="26932" s="686" customFormat="1" ht="20.25" customHeight="1"/>
    <row r="26933" s="686" customFormat="1" ht="20.25" customHeight="1"/>
    <row r="26934" s="686" customFormat="1" ht="20.25" customHeight="1"/>
    <row r="26935" s="686" customFormat="1" ht="20.25" customHeight="1"/>
    <row r="26936" s="686" customFormat="1" ht="20.25" customHeight="1"/>
    <row r="26937" s="686" customFormat="1" ht="20.25" customHeight="1"/>
    <row r="26938" s="686" customFormat="1" ht="20.25" customHeight="1"/>
    <row r="26939" s="686" customFormat="1" ht="20.25" customHeight="1"/>
    <row r="26940" s="686" customFormat="1" ht="20.25" customHeight="1"/>
    <row r="26941" s="686" customFormat="1" ht="20.25" customHeight="1"/>
    <row r="26942" s="686" customFormat="1" ht="20.25" customHeight="1"/>
    <row r="26943" s="686" customFormat="1" ht="20.25" customHeight="1"/>
    <row r="26944" s="686" customFormat="1" ht="20.25" customHeight="1"/>
    <row r="26945" s="686" customFormat="1" ht="20.25" customHeight="1"/>
    <row r="26946" s="686" customFormat="1" ht="20.25" customHeight="1"/>
    <row r="26947" s="686" customFormat="1" ht="20.25" customHeight="1"/>
    <row r="26948" s="686" customFormat="1" ht="20.25" customHeight="1"/>
    <row r="26949" s="686" customFormat="1" ht="20.25" customHeight="1"/>
    <row r="26950" s="686" customFormat="1" ht="20.25" customHeight="1"/>
    <row r="26951" s="686" customFormat="1" ht="20.25" customHeight="1"/>
    <row r="26952" s="686" customFormat="1" ht="20.25" customHeight="1"/>
    <row r="26953" s="686" customFormat="1" ht="20.25" customHeight="1"/>
    <row r="26954" s="686" customFormat="1" ht="20.25" customHeight="1"/>
    <row r="26955" s="686" customFormat="1" ht="20.25" customHeight="1"/>
    <row r="26956" s="686" customFormat="1" ht="20.25" customHeight="1"/>
    <row r="26957" s="686" customFormat="1" ht="20.25" customHeight="1"/>
    <row r="26958" s="686" customFormat="1" ht="20.25" customHeight="1"/>
    <row r="26959" s="686" customFormat="1" ht="20.25" customHeight="1"/>
    <row r="26960" s="686" customFormat="1" ht="20.25" customHeight="1"/>
    <row r="26961" s="686" customFormat="1" ht="20.25" customHeight="1"/>
    <row r="26962" s="686" customFormat="1" ht="20.25" customHeight="1"/>
    <row r="26963" s="686" customFormat="1" ht="20.25" customHeight="1"/>
    <row r="26964" s="686" customFormat="1" ht="20.25" customHeight="1"/>
    <row r="26965" s="686" customFormat="1" ht="20.25" customHeight="1"/>
    <row r="26966" s="686" customFormat="1" ht="20.25" customHeight="1"/>
    <row r="26967" s="686" customFormat="1" ht="20.25" customHeight="1"/>
    <row r="26968" s="686" customFormat="1" ht="20.25" customHeight="1"/>
    <row r="26969" s="686" customFormat="1" ht="20.25" customHeight="1"/>
    <row r="26970" s="686" customFormat="1" ht="20.25" customHeight="1"/>
    <row r="26971" s="686" customFormat="1" ht="20.25" customHeight="1"/>
    <row r="26972" s="686" customFormat="1" ht="20.25" customHeight="1"/>
    <row r="26973" s="686" customFormat="1" ht="20.25" customHeight="1"/>
    <row r="26974" s="686" customFormat="1" ht="20.25" customHeight="1"/>
    <row r="26975" s="686" customFormat="1" ht="20.25" customHeight="1"/>
    <row r="26976" s="686" customFormat="1" ht="20.25" customHeight="1"/>
    <row r="26977" s="686" customFormat="1" ht="20.25" customHeight="1"/>
    <row r="26978" s="686" customFormat="1" ht="20.25" customHeight="1"/>
    <row r="26979" s="686" customFormat="1" ht="20.25" customHeight="1"/>
    <row r="26980" s="686" customFormat="1" ht="20.25" customHeight="1"/>
    <row r="26981" s="686" customFormat="1" ht="20.25" customHeight="1"/>
    <row r="26982" s="686" customFormat="1" ht="20.25" customHeight="1"/>
    <row r="26983" s="686" customFormat="1" ht="20.25" customHeight="1"/>
    <row r="26984" s="686" customFormat="1" ht="20.25" customHeight="1"/>
    <row r="26985" s="686" customFormat="1" ht="20.25" customHeight="1"/>
    <row r="26986" s="686" customFormat="1" ht="20.25" customHeight="1"/>
    <row r="26987" s="686" customFormat="1" ht="20.25" customHeight="1"/>
    <row r="26988" s="686" customFormat="1" ht="20.25" customHeight="1"/>
    <row r="26989" s="686" customFormat="1" ht="20.25" customHeight="1"/>
    <row r="26990" s="686" customFormat="1" ht="20.25" customHeight="1"/>
    <row r="26991" s="686" customFormat="1" ht="20.25" customHeight="1"/>
    <row r="26992" s="686" customFormat="1" ht="20.25" customHeight="1"/>
    <row r="26993" s="686" customFormat="1" ht="20.25" customHeight="1"/>
    <row r="26994" s="686" customFormat="1" ht="20.25" customHeight="1"/>
    <row r="26995" s="686" customFormat="1" ht="20.25" customHeight="1"/>
    <row r="26996" s="686" customFormat="1" ht="20.25" customHeight="1"/>
    <row r="26997" s="686" customFormat="1" ht="20.25" customHeight="1"/>
    <row r="26998" s="686" customFormat="1" ht="20.25" customHeight="1"/>
    <row r="26999" s="686" customFormat="1" ht="20.25" customHeight="1"/>
    <row r="27000" s="686" customFormat="1" ht="20.25" customHeight="1"/>
    <row r="27001" s="686" customFormat="1" ht="20.25" customHeight="1"/>
    <row r="27002" s="686" customFormat="1" ht="20.25" customHeight="1"/>
    <row r="27003" s="686" customFormat="1" ht="20.25" customHeight="1"/>
    <row r="27004" s="686" customFormat="1" ht="20.25" customHeight="1"/>
    <row r="27005" s="686" customFormat="1" ht="20.25" customHeight="1"/>
    <row r="27006" s="686" customFormat="1" ht="20.25" customHeight="1"/>
    <row r="27007" s="686" customFormat="1" ht="20.25" customHeight="1"/>
    <row r="27008" s="686" customFormat="1" ht="20.25" customHeight="1"/>
    <row r="27009" s="686" customFormat="1" ht="20.25" customHeight="1"/>
    <row r="27010" s="686" customFormat="1" ht="20.25" customHeight="1"/>
    <row r="27011" s="686" customFormat="1" ht="20.25" customHeight="1"/>
    <row r="27012" s="686" customFormat="1" ht="20.25" customHeight="1"/>
    <row r="27013" s="686" customFormat="1" ht="20.25" customHeight="1"/>
    <row r="27014" s="686" customFormat="1" ht="20.25" customHeight="1"/>
    <row r="27015" s="686" customFormat="1" ht="20.25" customHeight="1"/>
    <row r="27016" s="686" customFormat="1" ht="20.25" customHeight="1"/>
    <row r="27017" s="686" customFormat="1" ht="20.25" customHeight="1"/>
    <row r="27018" s="686" customFormat="1" ht="20.25" customHeight="1"/>
    <row r="27019" s="686" customFormat="1" ht="20.25" customHeight="1"/>
    <row r="27020" s="686" customFormat="1" ht="20.25" customHeight="1"/>
    <row r="27021" s="686" customFormat="1" ht="20.25" customHeight="1"/>
    <row r="27022" s="686" customFormat="1" ht="20.25" customHeight="1"/>
    <row r="27023" s="686" customFormat="1" ht="20.25" customHeight="1"/>
    <row r="27024" s="686" customFormat="1" ht="20.25" customHeight="1"/>
    <row r="27025" s="686" customFormat="1" ht="20.25" customHeight="1"/>
    <row r="27026" s="686" customFormat="1" ht="20.25" customHeight="1"/>
    <row r="27027" s="686" customFormat="1" ht="20.25" customHeight="1"/>
    <row r="27028" s="686" customFormat="1" ht="20.25" customHeight="1"/>
    <row r="27029" s="686" customFormat="1" ht="20.25" customHeight="1"/>
    <row r="27030" s="686" customFormat="1" ht="20.25" customHeight="1"/>
    <row r="27031" s="686" customFormat="1" ht="20.25" customHeight="1"/>
    <row r="27032" s="686" customFormat="1" ht="20.25" customHeight="1"/>
    <row r="27033" s="686" customFormat="1" ht="20.25" customHeight="1"/>
    <row r="27034" s="686" customFormat="1" ht="20.25" customHeight="1"/>
    <row r="27035" s="686" customFormat="1" ht="20.25" customHeight="1"/>
    <row r="27036" s="686" customFormat="1" ht="20.25" customHeight="1"/>
    <row r="27037" s="686" customFormat="1" ht="20.25" customHeight="1"/>
    <row r="27038" s="686" customFormat="1" ht="20.25" customHeight="1"/>
    <row r="27039" s="686" customFormat="1" ht="20.25" customHeight="1"/>
    <row r="27040" s="686" customFormat="1" ht="20.25" customHeight="1"/>
    <row r="27041" s="686" customFormat="1" ht="20.25" customHeight="1"/>
    <row r="27042" s="686" customFormat="1" ht="20.25" customHeight="1"/>
    <row r="27043" s="686" customFormat="1" ht="20.25" customHeight="1"/>
    <row r="27044" s="686" customFormat="1" ht="20.25" customHeight="1"/>
    <row r="27045" s="686" customFormat="1" ht="20.25" customHeight="1"/>
    <row r="27046" s="686" customFormat="1" ht="20.25" customHeight="1"/>
    <row r="27047" s="686" customFormat="1" ht="20.25" customHeight="1"/>
    <row r="27048" s="686" customFormat="1" ht="20.25" customHeight="1"/>
    <row r="27049" s="686" customFormat="1" ht="20.25" customHeight="1"/>
    <row r="27050" s="686" customFormat="1" ht="20.25" customHeight="1"/>
    <row r="27051" s="686" customFormat="1" ht="20.25" customHeight="1"/>
    <row r="27052" s="686" customFormat="1" ht="20.25" customHeight="1"/>
    <row r="27053" s="686" customFormat="1" ht="20.25" customHeight="1"/>
    <row r="27054" s="686" customFormat="1" ht="20.25" customHeight="1"/>
    <row r="27055" s="686" customFormat="1" ht="20.25" customHeight="1"/>
    <row r="27056" s="686" customFormat="1" ht="20.25" customHeight="1"/>
    <row r="27057" s="686" customFormat="1" ht="20.25" customHeight="1"/>
    <row r="27058" s="686" customFormat="1" ht="20.25" customHeight="1"/>
    <row r="27059" s="686" customFormat="1" ht="20.25" customHeight="1"/>
    <row r="27060" s="686" customFormat="1" ht="20.25" customHeight="1"/>
    <row r="27061" s="686" customFormat="1" ht="20.25" customHeight="1"/>
    <row r="27062" s="686" customFormat="1" ht="20.25" customHeight="1"/>
    <row r="27063" s="686" customFormat="1" ht="20.25" customHeight="1"/>
    <row r="27064" s="686" customFormat="1" ht="20.25" customHeight="1"/>
    <row r="27065" s="686" customFormat="1" ht="20.25" customHeight="1"/>
    <row r="27066" s="686" customFormat="1" ht="20.25" customHeight="1"/>
    <row r="27067" s="686" customFormat="1" ht="20.25" customHeight="1"/>
    <row r="27068" s="686" customFormat="1" ht="20.25" customHeight="1"/>
    <row r="27069" s="686" customFormat="1" ht="20.25" customHeight="1"/>
    <row r="27070" s="686" customFormat="1" ht="20.25" customHeight="1"/>
    <row r="27071" s="686" customFormat="1" ht="20.25" customHeight="1"/>
    <row r="27072" s="686" customFormat="1" ht="20.25" customHeight="1"/>
    <row r="27073" s="686" customFormat="1" ht="20.25" customHeight="1"/>
    <row r="27074" s="686" customFormat="1" ht="20.25" customHeight="1"/>
    <row r="27075" s="686" customFormat="1" ht="20.25" customHeight="1"/>
    <row r="27076" s="686" customFormat="1" ht="20.25" customHeight="1"/>
    <row r="27077" s="686" customFormat="1" ht="20.25" customHeight="1"/>
    <row r="27078" s="686" customFormat="1" ht="20.25" customHeight="1"/>
    <row r="27079" s="686" customFormat="1" ht="20.25" customHeight="1"/>
    <row r="27080" s="686" customFormat="1" ht="20.25" customHeight="1"/>
    <row r="27081" s="686" customFormat="1" ht="20.25" customHeight="1"/>
    <row r="27082" s="686" customFormat="1" ht="20.25" customHeight="1"/>
    <row r="27083" s="686" customFormat="1" ht="20.25" customHeight="1"/>
    <row r="27084" s="686" customFormat="1" ht="20.25" customHeight="1"/>
    <row r="27085" s="686" customFormat="1" ht="20.25" customHeight="1"/>
    <row r="27086" s="686" customFormat="1" ht="20.25" customHeight="1"/>
    <row r="27087" s="686" customFormat="1" ht="20.25" customHeight="1"/>
    <row r="27088" s="686" customFormat="1" ht="20.25" customHeight="1"/>
    <row r="27089" s="686" customFormat="1" ht="20.25" customHeight="1"/>
    <row r="27090" s="686" customFormat="1" ht="20.25" customHeight="1"/>
    <row r="27091" s="686" customFormat="1" ht="20.25" customHeight="1"/>
    <row r="27092" s="686" customFormat="1" ht="20.25" customHeight="1"/>
    <row r="27093" s="686" customFormat="1" ht="20.25" customHeight="1"/>
    <row r="27094" s="686" customFormat="1" ht="20.25" customHeight="1"/>
    <row r="27095" s="686" customFormat="1" ht="20.25" customHeight="1"/>
    <row r="27096" s="686" customFormat="1" ht="20.25" customHeight="1"/>
    <row r="27097" s="686" customFormat="1" ht="20.25" customHeight="1"/>
    <row r="27098" s="686" customFormat="1" ht="20.25" customHeight="1"/>
    <row r="27099" s="686" customFormat="1" ht="20.25" customHeight="1"/>
    <row r="27100" s="686" customFormat="1" ht="20.25" customHeight="1"/>
    <row r="27101" s="686" customFormat="1" ht="20.25" customHeight="1"/>
    <row r="27102" s="686" customFormat="1" ht="20.25" customHeight="1"/>
    <row r="27103" s="686" customFormat="1" ht="20.25" customHeight="1"/>
    <row r="27104" s="686" customFormat="1" ht="20.25" customHeight="1"/>
    <row r="27105" s="686" customFormat="1" ht="20.25" customHeight="1"/>
    <row r="27106" s="686" customFormat="1" ht="20.25" customHeight="1"/>
    <row r="27107" s="686" customFormat="1" ht="20.25" customHeight="1"/>
    <row r="27108" s="686" customFormat="1" ht="20.25" customHeight="1"/>
    <row r="27109" s="686" customFormat="1" ht="20.25" customHeight="1"/>
    <row r="27110" s="686" customFormat="1" ht="20.25" customHeight="1"/>
    <row r="27111" s="686" customFormat="1" ht="20.25" customHeight="1"/>
    <row r="27112" s="686" customFormat="1" ht="20.25" customHeight="1"/>
    <row r="27113" s="686" customFormat="1" ht="20.25" customHeight="1"/>
    <row r="27114" s="686" customFormat="1" ht="20.25" customHeight="1"/>
    <row r="27115" s="686" customFormat="1" ht="20.25" customHeight="1"/>
    <row r="27116" s="686" customFormat="1" ht="20.25" customHeight="1"/>
    <row r="27117" s="686" customFormat="1" ht="20.25" customHeight="1"/>
    <row r="27118" s="686" customFormat="1" ht="20.25" customHeight="1"/>
    <row r="27119" s="686" customFormat="1" ht="20.25" customHeight="1"/>
    <row r="27120" s="686" customFormat="1" ht="20.25" customHeight="1"/>
    <row r="27121" s="686" customFormat="1" ht="20.25" customHeight="1"/>
    <row r="27122" s="686" customFormat="1" ht="20.25" customHeight="1"/>
    <row r="27123" s="686" customFormat="1" ht="20.25" customHeight="1"/>
    <row r="27124" s="686" customFormat="1" ht="20.25" customHeight="1"/>
    <row r="27125" s="686" customFormat="1" ht="20.25" customHeight="1"/>
    <row r="27126" s="686" customFormat="1" ht="20.25" customHeight="1"/>
    <row r="27127" s="686" customFormat="1" ht="20.25" customHeight="1"/>
    <row r="27128" s="686" customFormat="1" ht="20.25" customHeight="1"/>
    <row r="27129" s="686" customFormat="1" ht="20.25" customHeight="1"/>
    <row r="27130" s="686" customFormat="1" ht="20.25" customHeight="1"/>
    <row r="27131" s="686" customFormat="1" ht="20.25" customHeight="1"/>
    <row r="27132" s="686" customFormat="1" ht="20.25" customHeight="1"/>
    <row r="27133" s="686" customFormat="1" ht="20.25" customHeight="1"/>
    <row r="27134" s="686" customFormat="1" ht="20.25" customHeight="1"/>
    <row r="27135" s="686" customFormat="1" ht="20.25" customHeight="1"/>
    <row r="27136" s="686" customFormat="1" ht="20.25" customHeight="1"/>
    <row r="27137" s="686" customFormat="1" ht="20.25" customHeight="1"/>
    <row r="27138" s="686" customFormat="1" ht="20.25" customHeight="1"/>
    <row r="27139" s="686" customFormat="1" ht="20.25" customHeight="1"/>
    <row r="27140" s="686" customFormat="1" ht="20.25" customHeight="1"/>
    <row r="27141" s="686" customFormat="1" ht="20.25" customHeight="1"/>
    <row r="27142" s="686" customFormat="1" ht="20.25" customHeight="1"/>
    <row r="27143" s="686" customFormat="1" ht="20.25" customHeight="1"/>
    <row r="27144" s="686" customFormat="1" ht="20.25" customHeight="1"/>
    <row r="27145" s="686" customFormat="1" ht="20.25" customHeight="1"/>
    <row r="27146" s="686" customFormat="1" ht="20.25" customHeight="1"/>
    <row r="27147" s="686" customFormat="1" ht="20.25" customHeight="1"/>
    <row r="27148" s="686" customFormat="1" ht="20.25" customHeight="1"/>
    <row r="27149" s="686" customFormat="1" ht="20.25" customHeight="1"/>
    <row r="27150" s="686" customFormat="1" ht="20.25" customHeight="1"/>
    <row r="27151" s="686" customFormat="1" ht="20.25" customHeight="1"/>
    <row r="27152" s="686" customFormat="1" ht="20.25" customHeight="1"/>
    <row r="27153" s="686" customFormat="1" ht="20.25" customHeight="1"/>
    <row r="27154" s="686" customFormat="1" ht="20.25" customHeight="1"/>
    <row r="27155" s="686" customFormat="1" ht="20.25" customHeight="1"/>
    <row r="27156" s="686" customFormat="1" ht="20.25" customHeight="1"/>
    <row r="27157" s="686" customFormat="1" ht="20.25" customHeight="1"/>
    <row r="27158" s="686" customFormat="1" ht="20.25" customHeight="1"/>
    <row r="27159" s="686" customFormat="1" ht="20.25" customHeight="1"/>
    <row r="27160" s="686" customFormat="1" ht="20.25" customHeight="1"/>
    <row r="27161" s="686" customFormat="1" ht="20.25" customHeight="1"/>
    <row r="27162" s="686" customFormat="1" ht="20.25" customHeight="1"/>
    <row r="27163" s="686" customFormat="1" ht="20.25" customHeight="1"/>
    <row r="27164" s="686" customFormat="1" ht="20.25" customHeight="1"/>
    <row r="27165" s="686" customFormat="1" ht="20.25" customHeight="1"/>
    <row r="27166" s="686" customFormat="1" ht="20.25" customHeight="1"/>
    <row r="27167" s="686" customFormat="1" ht="20.25" customHeight="1"/>
    <row r="27168" s="686" customFormat="1" ht="20.25" customHeight="1"/>
    <row r="27169" s="686" customFormat="1" ht="20.25" customHeight="1"/>
    <row r="27170" s="686" customFormat="1" ht="20.25" customHeight="1"/>
    <row r="27171" s="686" customFormat="1" ht="20.25" customHeight="1"/>
    <row r="27172" s="686" customFormat="1" ht="20.25" customHeight="1"/>
    <row r="27173" s="686" customFormat="1" ht="20.25" customHeight="1"/>
    <row r="27174" s="686" customFormat="1" ht="20.25" customHeight="1"/>
    <row r="27175" s="686" customFormat="1" ht="20.25" customHeight="1"/>
    <row r="27176" s="686" customFormat="1" ht="20.25" customHeight="1"/>
    <row r="27177" s="686" customFormat="1" ht="20.25" customHeight="1"/>
    <row r="27178" s="686" customFormat="1" ht="20.25" customHeight="1"/>
    <row r="27179" s="686" customFormat="1" ht="20.25" customHeight="1"/>
    <row r="27180" s="686" customFormat="1" ht="20.25" customHeight="1"/>
    <row r="27181" s="686" customFormat="1" ht="20.25" customHeight="1"/>
    <row r="27182" s="686" customFormat="1" ht="20.25" customHeight="1"/>
    <row r="27183" s="686" customFormat="1" ht="20.25" customHeight="1"/>
    <row r="27184" s="686" customFormat="1" ht="20.25" customHeight="1"/>
    <row r="27185" s="686" customFormat="1" ht="20.25" customHeight="1"/>
    <row r="27186" s="686" customFormat="1" ht="20.25" customHeight="1"/>
    <row r="27187" s="686" customFormat="1" ht="20.25" customHeight="1"/>
    <row r="27188" s="686" customFormat="1" ht="20.25" customHeight="1"/>
    <row r="27189" s="686" customFormat="1" ht="20.25" customHeight="1"/>
    <row r="27190" s="686" customFormat="1" ht="20.25" customHeight="1"/>
    <row r="27191" s="686" customFormat="1" ht="20.25" customHeight="1"/>
    <row r="27192" s="686" customFormat="1" ht="20.25" customHeight="1"/>
    <row r="27193" s="686" customFormat="1" ht="20.25" customHeight="1"/>
    <row r="27194" s="686" customFormat="1" ht="20.25" customHeight="1"/>
    <row r="27195" s="686" customFormat="1" ht="20.25" customHeight="1"/>
    <row r="27196" s="686" customFormat="1" ht="20.25" customHeight="1"/>
    <row r="27197" s="686" customFormat="1" ht="20.25" customHeight="1"/>
    <row r="27198" s="686" customFormat="1" ht="20.25" customHeight="1"/>
    <row r="27199" s="686" customFormat="1" ht="20.25" customHeight="1"/>
    <row r="27200" s="686" customFormat="1" ht="20.25" customHeight="1"/>
    <row r="27201" s="686" customFormat="1" ht="20.25" customHeight="1"/>
    <row r="27202" s="686" customFormat="1" ht="20.25" customHeight="1"/>
    <row r="27203" s="686" customFormat="1" ht="20.25" customHeight="1"/>
    <row r="27204" s="686" customFormat="1" ht="20.25" customHeight="1"/>
    <row r="27205" s="686" customFormat="1" ht="20.25" customHeight="1"/>
    <row r="27206" s="686" customFormat="1" ht="20.25" customHeight="1"/>
    <row r="27207" s="686" customFormat="1" ht="20.25" customHeight="1"/>
    <row r="27208" s="686" customFormat="1" ht="20.25" customHeight="1"/>
    <row r="27209" s="686" customFormat="1" ht="20.25" customHeight="1"/>
    <row r="27210" s="686" customFormat="1" ht="20.25" customHeight="1"/>
    <row r="27211" s="686" customFormat="1" ht="20.25" customHeight="1"/>
    <row r="27212" s="686" customFormat="1" ht="20.25" customHeight="1"/>
    <row r="27213" s="686" customFormat="1" ht="20.25" customHeight="1"/>
    <row r="27214" s="686" customFormat="1" ht="20.25" customHeight="1"/>
    <row r="27215" s="686" customFormat="1" ht="20.25" customHeight="1"/>
    <row r="27216" s="686" customFormat="1" ht="20.25" customHeight="1"/>
    <row r="27217" s="686" customFormat="1" ht="20.25" customHeight="1"/>
    <row r="27218" s="686" customFormat="1" ht="20.25" customHeight="1"/>
    <row r="27219" s="686" customFormat="1" ht="20.25" customHeight="1"/>
    <row r="27220" s="686" customFormat="1" ht="20.25" customHeight="1"/>
    <row r="27221" s="686" customFormat="1" ht="20.25" customHeight="1"/>
    <row r="27222" s="686" customFormat="1" ht="20.25" customHeight="1"/>
    <row r="27223" s="686" customFormat="1" ht="20.25" customHeight="1"/>
    <row r="27224" s="686" customFormat="1" ht="20.25" customHeight="1"/>
    <row r="27225" s="686" customFormat="1" ht="20.25" customHeight="1"/>
    <row r="27226" s="686" customFormat="1" ht="20.25" customHeight="1"/>
    <row r="27227" s="686" customFormat="1" ht="20.25" customHeight="1"/>
    <row r="27228" s="686" customFormat="1" ht="20.25" customHeight="1"/>
    <row r="27229" s="686" customFormat="1" ht="20.25" customHeight="1"/>
    <row r="27230" s="686" customFormat="1" ht="20.25" customHeight="1"/>
    <row r="27231" s="686" customFormat="1" ht="20.25" customHeight="1"/>
    <row r="27232" s="686" customFormat="1" ht="20.25" customHeight="1"/>
    <row r="27233" s="686" customFormat="1" ht="20.25" customHeight="1"/>
    <row r="27234" s="686" customFormat="1" ht="20.25" customHeight="1"/>
    <row r="27235" s="686" customFormat="1" ht="20.25" customHeight="1"/>
    <row r="27236" s="686" customFormat="1" ht="20.25" customHeight="1"/>
    <row r="27237" s="686" customFormat="1" ht="20.25" customHeight="1"/>
    <row r="27238" s="686" customFormat="1" ht="20.25" customHeight="1"/>
    <row r="27239" s="686" customFormat="1" ht="20.25" customHeight="1"/>
    <row r="27240" s="686" customFormat="1" ht="20.25" customHeight="1"/>
    <row r="27241" s="686" customFormat="1" ht="20.25" customHeight="1"/>
    <row r="27242" s="686" customFormat="1" ht="20.25" customHeight="1"/>
    <row r="27243" s="686" customFormat="1" ht="20.25" customHeight="1"/>
    <row r="27244" s="686" customFormat="1" ht="20.25" customHeight="1"/>
    <row r="27245" s="686" customFormat="1" ht="20.25" customHeight="1"/>
    <row r="27246" s="686" customFormat="1" ht="20.25" customHeight="1"/>
    <row r="27247" s="686" customFormat="1" ht="20.25" customHeight="1"/>
    <row r="27248" s="686" customFormat="1" ht="20.25" customHeight="1"/>
    <row r="27249" s="686" customFormat="1" ht="20.25" customHeight="1"/>
    <row r="27250" s="686" customFormat="1" ht="20.25" customHeight="1"/>
    <row r="27251" s="686" customFormat="1" ht="20.25" customHeight="1"/>
    <row r="27252" s="686" customFormat="1" ht="20.25" customHeight="1"/>
    <row r="27253" s="686" customFormat="1" ht="20.25" customHeight="1"/>
    <row r="27254" s="686" customFormat="1" ht="20.25" customHeight="1"/>
    <row r="27255" s="686" customFormat="1" ht="20.25" customHeight="1"/>
    <row r="27256" s="686" customFormat="1" ht="20.25" customHeight="1"/>
    <row r="27257" s="686" customFormat="1" ht="20.25" customHeight="1"/>
    <row r="27258" s="686" customFormat="1" ht="20.25" customHeight="1"/>
    <row r="27259" s="686" customFormat="1" ht="20.25" customHeight="1"/>
    <row r="27260" s="686" customFormat="1" ht="20.25" customHeight="1"/>
    <row r="27261" s="686" customFormat="1" ht="20.25" customHeight="1"/>
    <row r="27262" s="686" customFormat="1" ht="20.25" customHeight="1"/>
    <row r="27263" s="686" customFormat="1" ht="20.25" customHeight="1"/>
    <row r="27264" s="686" customFormat="1" ht="20.25" customHeight="1"/>
    <row r="27265" s="686" customFormat="1" ht="20.25" customHeight="1"/>
    <row r="27266" s="686" customFormat="1" ht="20.25" customHeight="1"/>
    <row r="27267" s="686" customFormat="1" ht="20.25" customHeight="1"/>
    <row r="27268" s="686" customFormat="1" ht="20.25" customHeight="1"/>
    <row r="27269" s="686" customFormat="1" ht="20.25" customHeight="1"/>
    <row r="27270" s="686" customFormat="1" ht="20.25" customHeight="1"/>
    <row r="27271" s="686" customFormat="1" ht="20.25" customHeight="1"/>
    <row r="27272" s="686" customFormat="1" ht="20.25" customHeight="1"/>
    <row r="27273" s="686" customFormat="1" ht="20.25" customHeight="1"/>
    <row r="27274" s="686" customFormat="1" ht="20.25" customHeight="1"/>
    <row r="27275" s="686" customFormat="1" ht="20.25" customHeight="1"/>
    <row r="27276" s="686" customFormat="1" ht="20.25" customHeight="1"/>
    <row r="27277" s="686" customFormat="1" ht="20.25" customHeight="1"/>
    <row r="27278" s="686" customFormat="1" ht="20.25" customHeight="1"/>
    <row r="27279" s="686" customFormat="1" ht="20.25" customHeight="1"/>
    <row r="27280" s="686" customFormat="1" ht="20.25" customHeight="1"/>
    <row r="27281" s="686" customFormat="1" ht="20.25" customHeight="1"/>
    <row r="27282" s="686" customFormat="1" ht="20.25" customHeight="1"/>
    <row r="27283" s="686" customFormat="1" ht="20.25" customHeight="1"/>
    <row r="27284" s="686" customFormat="1" ht="20.25" customHeight="1"/>
    <row r="27285" s="686" customFormat="1" ht="20.25" customHeight="1"/>
    <row r="27286" s="686" customFormat="1" ht="20.25" customHeight="1"/>
    <row r="27287" s="686" customFormat="1" ht="20.25" customHeight="1"/>
    <row r="27288" s="686" customFormat="1" ht="20.25" customHeight="1"/>
    <row r="27289" s="686" customFormat="1" ht="20.25" customHeight="1"/>
    <row r="27290" s="686" customFormat="1" ht="20.25" customHeight="1"/>
    <row r="27291" s="686" customFormat="1" ht="20.25" customHeight="1"/>
    <row r="27292" s="686" customFormat="1" ht="20.25" customHeight="1"/>
    <row r="27293" s="686" customFormat="1" ht="20.25" customHeight="1"/>
    <row r="27294" s="686" customFormat="1" ht="20.25" customHeight="1"/>
    <row r="27295" s="686" customFormat="1" ht="20.25" customHeight="1"/>
    <row r="27296" s="686" customFormat="1" ht="20.25" customHeight="1"/>
    <row r="27297" s="686" customFormat="1" ht="20.25" customHeight="1"/>
    <row r="27298" s="686" customFormat="1" ht="20.25" customHeight="1"/>
    <row r="27299" s="686" customFormat="1" ht="20.25" customHeight="1"/>
    <row r="27300" s="686" customFormat="1" ht="20.25" customHeight="1"/>
    <row r="27301" s="686" customFormat="1" ht="20.25" customHeight="1"/>
    <row r="27302" s="686" customFormat="1" ht="20.25" customHeight="1"/>
    <row r="27303" s="686" customFormat="1" ht="20.25" customHeight="1"/>
    <row r="27304" s="686" customFormat="1" ht="20.25" customHeight="1"/>
    <row r="27305" s="686" customFormat="1" ht="20.25" customHeight="1"/>
    <row r="27306" s="686" customFormat="1" ht="20.25" customHeight="1"/>
    <row r="27307" s="686" customFormat="1" ht="20.25" customHeight="1"/>
    <row r="27308" s="686" customFormat="1" ht="20.25" customHeight="1"/>
    <row r="27309" s="686" customFormat="1" ht="20.25" customHeight="1"/>
    <row r="27310" s="686" customFormat="1" ht="20.25" customHeight="1"/>
    <row r="27311" s="686" customFormat="1" ht="20.25" customHeight="1"/>
    <row r="27312" s="686" customFormat="1" ht="20.25" customHeight="1"/>
    <row r="27313" s="686" customFormat="1" ht="20.25" customHeight="1"/>
    <row r="27314" s="686" customFormat="1" ht="20.25" customHeight="1"/>
    <row r="27315" s="686" customFormat="1" ht="20.25" customHeight="1"/>
    <row r="27316" s="686" customFormat="1" ht="20.25" customHeight="1"/>
    <row r="27317" s="686" customFormat="1" ht="20.25" customHeight="1"/>
    <row r="27318" s="686" customFormat="1" ht="20.25" customHeight="1"/>
    <row r="27319" s="686" customFormat="1" ht="20.25" customHeight="1"/>
    <row r="27320" s="686" customFormat="1" ht="20.25" customHeight="1"/>
    <row r="27321" s="686" customFormat="1" ht="20.25" customHeight="1"/>
    <row r="27322" s="686" customFormat="1" ht="20.25" customHeight="1"/>
    <row r="27323" s="686" customFormat="1" ht="20.25" customHeight="1"/>
    <row r="27324" s="686" customFormat="1" ht="20.25" customHeight="1"/>
    <row r="27325" s="686" customFormat="1" ht="20.25" customHeight="1"/>
    <row r="27326" s="686" customFormat="1" ht="20.25" customHeight="1"/>
    <row r="27327" s="686" customFormat="1" ht="20.25" customHeight="1"/>
    <row r="27328" s="686" customFormat="1" ht="20.25" customHeight="1"/>
    <row r="27329" s="686" customFormat="1" ht="20.25" customHeight="1"/>
    <row r="27330" s="686" customFormat="1" ht="20.25" customHeight="1"/>
    <row r="27331" s="686" customFormat="1" ht="20.25" customHeight="1"/>
    <row r="27332" s="686" customFormat="1" ht="20.25" customHeight="1"/>
    <row r="27333" s="686" customFormat="1" ht="20.25" customHeight="1"/>
    <row r="27334" s="686" customFormat="1" ht="20.25" customHeight="1"/>
    <row r="27335" s="686" customFormat="1" ht="20.25" customHeight="1"/>
    <row r="27336" s="686" customFormat="1" ht="20.25" customHeight="1"/>
    <row r="27337" s="686" customFormat="1" ht="20.25" customHeight="1"/>
    <row r="27338" s="686" customFormat="1" ht="20.25" customHeight="1"/>
    <row r="27339" s="686" customFormat="1" ht="20.25" customHeight="1"/>
    <row r="27340" s="686" customFormat="1" ht="20.25" customHeight="1"/>
    <row r="27341" s="686" customFormat="1" ht="20.25" customHeight="1"/>
    <row r="27342" s="686" customFormat="1" ht="20.25" customHeight="1"/>
    <row r="27343" s="686" customFormat="1" ht="20.25" customHeight="1"/>
    <row r="27344" s="686" customFormat="1" ht="20.25" customHeight="1"/>
    <row r="27345" s="686" customFormat="1" ht="20.25" customHeight="1"/>
    <row r="27346" s="686" customFormat="1" ht="20.25" customHeight="1"/>
    <row r="27347" s="686" customFormat="1" ht="20.25" customHeight="1"/>
    <row r="27348" s="686" customFormat="1" ht="20.25" customHeight="1"/>
    <row r="27349" s="686" customFormat="1" ht="20.25" customHeight="1"/>
    <row r="27350" s="686" customFormat="1" ht="20.25" customHeight="1"/>
    <row r="27351" s="686" customFormat="1" ht="20.25" customHeight="1"/>
    <row r="27352" s="686" customFormat="1" ht="20.25" customHeight="1"/>
    <row r="27353" s="686" customFormat="1" ht="20.25" customHeight="1"/>
    <row r="27354" s="686" customFormat="1" ht="20.25" customHeight="1"/>
    <row r="27355" s="686" customFormat="1" ht="20.25" customHeight="1"/>
    <row r="27356" s="686" customFormat="1" ht="20.25" customHeight="1"/>
    <row r="27357" s="686" customFormat="1" ht="20.25" customHeight="1"/>
    <row r="27358" s="686" customFormat="1" ht="20.25" customHeight="1"/>
    <row r="27359" s="686" customFormat="1" ht="20.25" customHeight="1"/>
    <row r="27360" s="686" customFormat="1" ht="20.25" customHeight="1"/>
    <row r="27361" s="686" customFormat="1" ht="20.25" customHeight="1"/>
    <row r="27362" s="686" customFormat="1" ht="20.25" customHeight="1"/>
    <row r="27363" s="686" customFormat="1" ht="20.25" customHeight="1"/>
    <row r="27364" s="686" customFormat="1" ht="20.25" customHeight="1"/>
    <row r="27365" s="686" customFormat="1" ht="20.25" customHeight="1"/>
    <row r="27366" s="686" customFormat="1" ht="20.25" customHeight="1"/>
    <row r="27367" s="686" customFormat="1" ht="20.25" customHeight="1"/>
    <row r="27368" s="686" customFormat="1" ht="20.25" customHeight="1"/>
    <row r="27369" s="686" customFormat="1" ht="20.25" customHeight="1"/>
    <row r="27370" s="686" customFormat="1" ht="20.25" customHeight="1"/>
    <row r="27371" s="686" customFormat="1" ht="20.25" customHeight="1"/>
    <row r="27372" s="686" customFormat="1" ht="20.25" customHeight="1"/>
    <row r="27373" s="686" customFormat="1" ht="20.25" customHeight="1"/>
    <row r="27374" s="686" customFormat="1" ht="20.25" customHeight="1"/>
    <row r="27375" s="686" customFormat="1" ht="20.25" customHeight="1"/>
    <row r="27376" s="686" customFormat="1" ht="20.25" customHeight="1"/>
    <row r="27377" s="686" customFormat="1" ht="20.25" customHeight="1"/>
    <row r="27378" s="686" customFormat="1" ht="20.25" customHeight="1"/>
    <row r="27379" s="686" customFormat="1" ht="20.25" customHeight="1"/>
    <row r="27380" s="686" customFormat="1" ht="20.25" customHeight="1"/>
    <row r="27381" s="686" customFormat="1" ht="20.25" customHeight="1"/>
    <row r="27382" s="686" customFormat="1" ht="20.25" customHeight="1"/>
    <row r="27383" s="686" customFormat="1" ht="20.25" customHeight="1"/>
    <row r="27384" s="686" customFormat="1" ht="20.25" customHeight="1"/>
    <row r="27385" s="686" customFormat="1" ht="20.25" customHeight="1"/>
    <row r="27386" s="686" customFormat="1" ht="20.25" customHeight="1"/>
    <row r="27387" s="686" customFormat="1" ht="20.25" customHeight="1"/>
    <row r="27388" s="686" customFormat="1" ht="20.25" customHeight="1"/>
    <row r="27389" s="686" customFormat="1" ht="20.25" customHeight="1"/>
    <row r="27390" s="686" customFormat="1" ht="20.25" customHeight="1"/>
    <row r="27391" s="686" customFormat="1" ht="20.25" customHeight="1"/>
    <row r="27392" s="686" customFormat="1" ht="20.25" customHeight="1"/>
    <row r="27393" s="686" customFormat="1" ht="20.25" customHeight="1"/>
    <row r="27394" s="686" customFormat="1" ht="20.25" customHeight="1"/>
    <row r="27395" s="686" customFormat="1" ht="20.25" customHeight="1"/>
    <row r="27396" s="686" customFormat="1" ht="20.25" customHeight="1"/>
    <row r="27397" s="686" customFormat="1" ht="20.25" customHeight="1"/>
    <row r="27398" s="686" customFormat="1" ht="20.25" customHeight="1"/>
    <row r="27399" s="686" customFormat="1" ht="20.25" customHeight="1"/>
    <row r="27400" s="686" customFormat="1" ht="20.25" customHeight="1"/>
    <row r="27401" s="686" customFormat="1" ht="20.25" customHeight="1"/>
    <row r="27402" s="686" customFormat="1" ht="20.25" customHeight="1"/>
    <row r="27403" s="686" customFormat="1" ht="20.25" customHeight="1"/>
    <row r="27404" s="686" customFormat="1" ht="20.25" customHeight="1"/>
    <row r="27405" s="686" customFormat="1" ht="20.25" customHeight="1"/>
    <row r="27406" s="686" customFormat="1" ht="20.25" customHeight="1"/>
    <row r="27407" s="686" customFormat="1" ht="20.25" customHeight="1"/>
    <row r="27408" s="686" customFormat="1" ht="20.25" customHeight="1"/>
    <row r="27409" s="686" customFormat="1" ht="20.25" customHeight="1"/>
    <row r="27410" s="686" customFormat="1" ht="20.25" customHeight="1"/>
    <row r="27411" s="686" customFormat="1" ht="20.25" customHeight="1"/>
    <row r="27412" s="686" customFormat="1" ht="20.25" customHeight="1"/>
    <row r="27413" s="686" customFormat="1" ht="20.25" customHeight="1"/>
    <row r="27414" s="686" customFormat="1" ht="20.25" customHeight="1"/>
    <row r="27415" s="686" customFormat="1" ht="20.25" customHeight="1"/>
    <row r="27416" s="686" customFormat="1" ht="20.25" customHeight="1"/>
    <row r="27417" s="686" customFormat="1" ht="20.25" customHeight="1"/>
    <row r="27418" s="686" customFormat="1" ht="20.25" customHeight="1"/>
    <row r="27419" s="686" customFormat="1" ht="20.25" customHeight="1"/>
    <row r="27420" s="686" customFormat="1" ht="20.25" customHeight="1"/>
    <row r="27421" s="686" customFormat="1" ht="20.25" customHeight="1"/>
    <row r="27422" s="686" customFormat="1" ht="20.25" customHeight="1"/>
    <row r="27423" s="686" customFormat="1" ht="20.25" customHeight="1"/>
    <row r="27424" s="686" customFormat="1" ht="20.25" customHeight="1"/>
    <row r="27425" s="686" customFormat="1" ht="20.25" customHeight="1"/>
    <row r="27426" s="686" customFormat="1" ht="20.25" customHeight="1"/>
    <row r="27427" s="686" customFormat="1" ht="20.25" customHeight="1"/>
    <row r="27428" s="686" customFormat="1" ht="20.25" customHeight="1"/>
    <row r="27429" s="686" customFormat="1" ht="20.25" customHeight="1"/>
    <row r="27430" s="686" customFormat="1" ht="20.25" customHeight="1"/>
    <row r="27431" s="686" customFormat="1" ht="20.25" customHeight="1"/>
    <row r="27432" s="686" customFormat="1" ht="20.25" customHeight="1"/>
    <row r="27433" s="686" customFormat="1" ht="20.25" customHeight="1"/>
    <row r="27434" s="686" customFormat="1" ht="20.25" customHeight="1"/>
    <row r="27435" s="686" customFormat="1" ht="20.25" customHeight="1"/>
    <row r="27436" s="686" customFormat="1" ht="20.25" customHeight="1"/>
    <row r="27437" s="686" customFormat="1" ht="20.25" customHeight="1"/>
    <row r="27438" s="686" customFormat="1" ht="20.25" customHeight="1"/>
    <row r="27439" s="686" customFormat="1" ht="20.25" customHeight="1"/>
    <row r="27440" s="686" customFormat="1" ht="20.25" customHeight="1"/>
    <row r="27441" s="686" customFormat="1" ht="20.25" customHeight="1"/>
    <row r="27442" s="686" customFormat="1" ht="20.25" customHeight="1"/>
    <row r="27443" s="686" customFormat="1" ht="20.25" customHeight="1"/>
    <row r="27444" s="686" customFormat="1" ht="20.25" customHeight="1"/>
    <row r="27445" s="686" customFormat="1" ht="20.25" customHeight="1"/>
    <row r="27446" s="686" customFormat="1" ht="20.25" customHeight="1"/>
    <row r="27447" s="686" customFormat="1" ht="20.25" customHeight="1"/>
    <row r="27448" s="686" customFormat="1" ht="20.25" customHeight="1"/>
    <row r="27449" s="686" customFormat="1" ht="20.25" customHeight="1"/>
    <row r="27450" s="686" customFormat="1" ht="20.25" customHeight="1"/>
    <row r="27451" s="686" customFormat="1" ht="20.25" customHeight="1"/>
    <row r="27452" s="686" customFormat="1" ht="20.25" customHeight="1"/>
    <row r="27453" s="686" customFormat="1" ht="20.25" customHeight="1"/>
    <row r="27454" s="686" customFormat="1" ht="20.25" customHeight="1"/>
    <row r="27455" s="686" customFormat="1" ht="20.25" customHeight="1"/>
    <row r="27456" s="686" customFormat="1" ht="20.25" customHeight="1"/>
    <row r="27457" s="686" customFormat="1" ht="20.25" customHeight="1"/>
    <row r="27458" s="686" customFormat="1" ht="20.25" customHeight="1"/>
    <row r="27459" s="686" customFormat="1" ht="20.25" customHeight="1"/>
    <row r="27460" s="686" customFormat="1" ht="20.25" customHeight="1"/>
    <row r="27461" s="686" customFormat="1" ht="20.25" customHeight="1"/>
    <row r="27462" s="686" customFormat="1" ht="20.25" customHeight="1"/>
    <row r="27463" s="686" customFormat="1" ht="20.25" customHeight="1"/>
    <row r="27464" s="686" customFormat="1" ht="20.25" customHeight="1"/>
    <row r="27465" s="686" customFormat="1" ht="20.25" customHeight="1"/>
    <row r="27466" s="686" customFormat="1" ht="20.25" customHeight="1"/>
    <row r="27467" s="686" customFormat="1" ht="20.25" customHeight="1"/>
    <row r="27468" s="686" customFormat="1" ht="20.25" customHeight="1"/>
    <row r="27469" s="686" customFormat="1" ht="20.25" customHeight="1"/>
    <row r="27470" s="686" customFormat="1" ht="20.25" customHeight="1"/>
    <row r="27471" s="686" customFormat="1" ht="20.25" customHeight="1"/>
    <row r="27472" s="686" customFormat="1" ht="20.25" customHeight="1"/>
    <row r="27473" s="686" customFormat="1" ht="20.25" customHeight="1"/>
    <row r="27474" s="686" customFormat="1" ht="20.25" customHeight="1"/>
    <row r="27475" s="686" customFormat="1" ht="20.25" customHeight="1"/>
    <row r="27476" s="686" customFormat="1" ht="20.25" customHeight="1"/>
    <row r="27477" s="686" customFormat="1" ht="20.25" customHeight="1"/>
    <row r="27478" s="686" customFormat="1" ht="20.25" customHeight="1"/>
    <row r="27479" s="686" customFormat="1" ht="20.25" customHeight="1"/>
    <row r="27480" s="686" customFormat="1" ht="20.25" customHeight="1"/>
    <row r="27481" s="686" customFormat="1" ht="20.25" customHeight="1"/>
    <row r="27482" s="686" customFormat="1" ht="20.25" customHeight="1"/>
    <row r="27483" s="686" customFormat="1" ht="20.25" customHeight="1"/>
    <row r="27484" s="686" customFormat="1" ht="20.25" customHeight="1"/>
    <row r="27485" s="686" customFormat="1" ht="20.25" customHeight="1"/>
    <row r="27486" s="686" customFormat="1" ht="20.25" customHeight="1"/>
    <row r="27487" s="686" customFormat="1" ht="20.25" customHeight="1"/>
    <row r="27488" s="686" customFormat="1" ht="20.25" customHeight="1"/>
    <row r="27489" s="686" customFormat="1" ht="20.25" customHeight="1"/>
    <row r="27490" s="686" customFormat="1" ht="20.25" customHeight="1"/>
    <row r="27491" s="686" customFormat="1" ht="20.25" customHeight="1"/>
    <row r="27492" s="686" customFormat="1" ht="20.25" customHeight="1"/>
    <row r="27493" s="686" customFormat="1" ht="20.25" customHeight="1"/>
    <row r="27494" s="686" customFormat="1" ht="20.25" customHeight="1"/>
    <row r="27495" s="686" customFormat="1" ht="20.25" customHeight="1"/>
    <row r="27496" s="686" customFormat="1" ht="20.25" customHeight="1"/>
    <row r="27497" s="686" customFormat="1" ht="20.25" customHeight="1"/>
    <row r="27498" s="686" customFormat="1" ht="20.25" customHeight="1"/>
    <row r="27499" s="686" customFormat="1" ht="20.25" customHeight="1"/>
    <row r="27500" s="686" customFormat="1" ht="20.25" customHeight="1"/>
    <row r="27501" s="686" customFormat="1" ht="20.25" customHeight="1"/>
    <row r="27502" s="686" customFormat="1" ht="20.25" customHeight="1"/>
    <row r="27503" s="686" customFormat="1" ht="20.25" customHeight="1"/>
    <row r="27504" s="686" customFormat="1" ht="20.25" customHeight="1"/>
    <row r="27505" s="686" customFormat="1" ht="20.25" customHeight="1"/>
    <row r="27506" s="686" customFormat="1" ht="20.25" customHeight="1"/>
    <row r="27507" s="686" customFormat="1" ht="20.25" customHeight="1"/>
    <row r="27508" s="686" customFormat="1" ht="20.25" customHeight="1"/>
    <row r="27509" s="686" customFormat="1" ht="20.25" customHeight="1"/>
    <row r="27510" s="686" customFormat="1" ht="20.25" customHeight="1"/>
    <row r="27511" s="686" customFormat="1" ht="20.25" customHeight="1"/>
    <row r="27512" s="686" customFormat="1" ht="20.25" customHeight="1"/>
    <row r="27513" s="686" customFormat="1" ht="20.25" customHeight="1"/>
    <row r="27514" s="686" customFormat="1" ht="20.25" customHeight="1"/>
    <row r="27515" s="686" customFormat="1" ht="20.25" customHeight="1"/>
    <row r="27516" s="686" customFormat="1" ht="20.25" customHeight="1"/>
    <row r="27517" s="686" customFormat="1" ht="20.25" customHeight="1"/>
    <row r="27518" s="686" customFormat="1" ht="20.25" customHeight="1"/>
    <row r="27519" s="686" customFormat="1" ht="20.25" customHeight="1"/>
    <row r="27520" s="686" customFormat="1" ht="20.25" customHeight="1"/>
    <row r="27521" s="686" customFormat="1" ht="20.25" customHeight="1"/>
    <row r="27522" s="686" customFormat="1" ht="20.25" customHeight="1"/>
    <row r="27523" s="686" customFormat="1" ht="20.25" customHeight="1"/>
    <row r="27524" s="686" customFormat="1" ht="20.25" customHeight="1"/>
    <row r="27525" s="686" customFormat="1" ht="20.25" customHeight="1"/>
    <row r="27526" s="686" customFormat="1" ht="20.25" customHeight="1"/>
    <row r="27527" s="686" customFormat="1" ht="20.25" customHeight="1"/>
    <row r="27528" s="686" customFormat="1" ht="20.25" customHeight="1"/>
    <row r="27529" s="686" customFormat="1" ht="20.25" customHeight="1"/>
    <row r="27530" s="686" customFormat="1" ht="20.25" customHeight="1"/>
    <row r="27531" s="686" customFormat="1" ht="20.25" customHeight="1"/>
    <row r="27532" s="686" customFormat="1" ht="20.25" customHeight="1"/>
    <row r="27533" s="686" customFormat="1" ht="20.25" customHeight="1"/>
    <row r="27534" s="686" customFormat="1" ht="20.25" customHeight="1"/>
    <row r="27535" s="686" customFormat="1" ht="20.25" customHeight="1"/>
    <row r="27536" s="686" customFormat="1" ht="20.25" customHeight="1"/>
    <row r="27537" s="686" customFormat="1" ht="20.25" customHeight="1"/>
    <row r="27538" s="686" customFormat="1" ht="20.25" customHeight="1"/>
    <row r="27539" s="686" customFormat="1" ht="20.25" customHeight="1"/>
    <row r="27540" s="686" customFormat="1" ht="20.25" customHeight="1"/>
    <row r="27541" s="686" customFormat="1" ht="20.25" customHeight="1"/>
    <row r="27542" s="686" customFormat="1" ht="20.25" customHeight="1"/>
    <row r="27543" s="686" customFormat="1" ht="20.25" customHeight="1"/>
    <row r="27544" s="686" customFormat="1" ht="20.25" customHeight="1"/>
    <row r="27545" s="686" customFormat="1" ht="20.25" customHeight="1"/>
    <row r="27546" s="686" customFormat="1" ht="20.25" customHeight="1"/>
    <row r="27547" s="686" customFormat="1" ht="20.25" customHeight="1"/>
    <row r="27548" s="686" customFormat="1" ht="20.25" customHeight="1"/>
    <row r="27549" s="686" customFormat="1" ht="20.25" customHeight="1"/>
    <row r="27550" s="686" customFormat="1" ht="20.25" customHeight="1"/>
    <row r="27551" s="686" customFormat="1" ht="20.25" customHeight="1"/>
    <row r="27552" s="686" customFormat="1" ht="20.25" customHeight="1"/>
    <row r="27553" s="686" customFormat="1" ht="20.25" customHeight="1"/>
    <row r="27554" s="686" customFormat="1" ht="20.25" customHeight="1"/>
    <row r="27555" s="686" customFormat="1" ht="20.25" customHeight="1"/>
    <row r="27556" s="686" customFormat="1" ht="20.25" customHeight="1"/>
    <row r="27557" s="686" customFormat="1" ht="20.25" customHeight="1"/>
    <row r="27558" s="686" customFormat="1" ht="20.25" customHeight="1"/>
    <row r="27559" s="686" customFormat="1" ht="20.25" customHeight="1"/>
    <row r="27560" s="686" customFormat="1" ht="20.25" customHeight="1"/>
    <row r="27561" s="686" customFormat="1" ht="20.25" customHeight="1"/>
    <row r="27562" s="686" customFormat="1" ht="20.25" customHeight="1"/>
    <row r="27563" s="686" customFormat="1" ht="20.25" customHeight="1"/>
    <row r="27564" s="686" customFormat="1" ht="20.25" customHeight="1"/>
    <row r="27565" s="686" customFormat="1" ht="20.25" customHeight="1"/>
    <row r="27566" s="686" customFormat="1" ht="20.25" customHeight="1"/>
    <row r="27567" s="686" customFormat="1" ht="20.25" customHeight="1"/>
    <row r="27568" s="686" customFormat="1" ht="20.25" customHeight="1"/>
    <row r="27569" s="686" customFormat="1" ht="20.25" customHeight="1"/>
    <row r="27570" s="686" customFormat="1" ht="20.25" customHeight="1"/>
    <row r="27571" s="686" customFormat="1" ht="20.25" customHeight="1"/>
    <row r="27572" s="686" customFormat="1" ht="20.25" customHeight="1"/>
    <row r="27573" s="686" customFormat="1" ht="20.25" customHeight="1"/>
    <row r="27574" s="686" customFormat="1" ht="20.25" customHeight="1"/>
    <row r="27575" s="686" customFormat="1" ht="20.25" customHeight="1"/>
    <row r="27576" s="686" customFormat="1" ht="20.25" customHeight="1"/>
    <row r="27577" s="686" customFormat="1" ht="20.25" customHeight="1"/>
    <row r="27578" s="686" customFormat="1" ht="20.25" customHeight="1"/>
    <row r="27579" s="686" customFormat="1" ht="20.25" customHeight="1"/>
    <row r="27580" s="686" customFormat="1" ht="20.25" customHeight="1"/>
    <row r="27581" s="686" customFormat="1" ht="20.25" customHeight="1"/>
    <row r="27582" s="686" customFormat="1" ht="20.25" customHeight="1"/>
    <row r="27583" s="686" customFormat="1" ht="20.25" customHeight="1"/>
    <row r="27584" s="686" customFormat="1" ht="20.25" customHeight="1"/>
    <row r="27585" s="686" customFormat="1" ht="20.25" customHeight="1"/>
    <row r="27586" s="686" customFormat="1" ht="20.25" customHeight="1"/>
    <row r="27587" s="686" customFormat="1" ht="20.25" customHeight="1"/>
    <row r="27588" s="686" customFormat="1" ht="20.25" customHeight="1"/>
    <row r="27589" s="686" customFormat="1" ht="20.25" customHeight="1"/>
    <row r="27590" s="686" customFormat="1" ht="20.25" customHeight="1"/>
    <row r="27591" s="686" customFormat="1" ht="20.25" customHeight="1"/>
    <row r="27592" s="686" customFormat="1" ht="20.25" customHeight="1"/>
    <row r="27593" s="686" customFormat="1" ht="20.25" customHeight="1"/>
    <row r="27594" s="686" customFormat="1" ht="20.25" customHeight="1"/>
    <row r="27595" s="686" customFormat="1" ht="20.25" customHeight="1"/>
    <row r="27596" s="686" customFormat="1" ht="20.25" customHeight="1"/>
    <row r="27597" s="686" customFormat="1" ht="20.25" customHeight="1"/>
    <row r="27598" s="686" customFormat="1" ht="20.25" customHeight="1"/>
    <row r="27599" s="686" customFormat="1" ht="20.25" customHeight="1"/>
    <row r="27600" s="686" customFormat="1" ht="20.25" customHeight="1"/>
    <row r="27601" s="686" customFormat="1" ht="20.25" customHeight="1"/>
    <row r="27602" s="686" customFormat="1" ht="20.25" customHeight="1"/>
    <row r="27603" s="686" customFormat="1" ht="20.25" customHeight="1"/>
    <row r="27604" s="686" customFormat="1" ht="20.25" customHeight="1"/>
    <row r="27605" s="686" customFormat="1" ht="20.25" customHeight="1"/>
    <row r="27606" s="686" customFormat="1" ht="20.25" customHeight="1"/>
    <row r="27607" s="686" customFormat="1" ht="20.25" customHeight="1"/>
    <row r="27608" s="686" customFormat="1" ht="20.25" customHeight="1"/>
    <row r="27609" s="686" customFormat="1" ht="20.25" customHeight="1"/>
    <row r="27610" s="686" customFormat="1" ht="20.25" customHeight="1"/>
    <row r="27611" s="686" customFormat="1" ht="20.25" customHeight="1"/>
    <row r="27612" s="686" customFormat="1" ht="20.25" customHeight="1"/>
    <row r="27613" s="686" customFormat="1" ht="20.25" customHeight="1"/>
    <row r="27614" s="686" customFormat="1" ht="20.25" customHeight="1"/>
    <row r="27615" s="686" customFormat="1" ht="20.25" customHeight="1"/>
    <row r="27616" s="686" customFormat="1" ht="20.25" customHeight="1"/>
    <row r="27617" s="686" customFormat="1" ht="20.25" customHeight="1"/>
    <row r="27618" s="686" customFormat="1" ht="20.25" customHeight="1"/>
    <row r="27619" s="686" customFormat="1" ht="20.25" customHeight="1"/>
    <row r="27620" s="686" customFormat="1" ht="20.25" customHeight="1"/>
    <row r="27621" s="686" customFormat="1" ht="20.25" customHeight="1"/>
    <row r="27622" s="686" customFormat="1" ht="20.25" customHeight="1"/>
    <row r="27623" s="686" customFormat="1" ht="20.25" customHeight="1"/>
    <row r="27624" s="686" customFormat="1" ht="20.25" customHeight="1"/>
    <row r="27625" s="686" customFormat="1" ht="20.25" customHeight="1"/>
    <row r="27626" s="686" customFormat="1" ht="20.25" customHeight="1"/>
    <row r="27627" s="686" customFormat="1" ht="20.25" customHeight="1"/>
    <row r="27628" s="686" customFormat="1" ht="20.25" customHeight="1"/>
    <row r="27629" s="686" customFormat="1" ht="20.25" customHeight="1"/>
    <row r="27630" s="686" customFormat="1" ht="20.25" customHeight="1"/>
    <row r="27631" s="686" customFormat="1" ht="20.25" customHeight="1"/>
    <row r="27632" s="686" customFormat="1" ht="20.25" customHeight="1"/>
    <row r="27633" s="686" customFormat="1" ht="20.25" customHeight="1"/>
    <row r="27634" s="686" customFormat="1" ht="20.25" customHeight="1"/>
    <row r="27635" s="686" customFormat="1" ht="20.25" customHeight="1"/>
    <row r="27636" s="686" customFormat="1" ht="20.25" customHeight="1"/>
    <row r="27637" s="686" customFormat="1" ht="20.25" customHeight="1"/>
    <row r="27638" s="686" customFormat="1" ht="20.25" customHeight="1"/>
    <row r="27639" s="686" customFormat="1" ht="20.25" customHeight="1"/>
    <row r="27640" s="686" customFormat="1" ht="20.25" customHeight="1"/>
    <row r="27641" s="686" customFormat="1" ht="20.25" customHeight="1"/>
    <row r="27642" s="686" customFormat="1" ht="20.25" customHeight="1"/>
    <row r="27643" s="686" customFormat="1" ht="20.25" customHeight="1"/>
    <row r="27644" s="686" customFormat="1" ht="20.25" customHeight="1"/>
    <row r="27645" s="686" customFormat="1" ht="20.25" customHeight="1"/>
    <row r="27646" s="686" customFormat="1" ht="20.25" customHeight="1"/>
    <row r="27647" s="686" customFormat="1" ht="20.25" customHeight="1"/>
    <row r="27648" s="686" customFormat="1" ht="20.25" customHeight="1"/>
    <row r="27649" s="686" customFormat="1" ht="20.25" customHeight="1"/>
    <row r="27650" s="686" customFormat="1" ht="20.25" customHeight="1"/>
    <row r="27651" s="686" customFormat="1" ht="20.25" customHeight="1"/>
    <row r="27652" s="686" customFormat="1" ht="20.25" customHeight="1"/>
    <row r="27653" s="686" customFormat="1" ht="20.25" customHeight="1"/>
    <row r="27654" s="686" customFormat="1" ht="20.25" customHeight="1"/>
    <row r="27655" s="686" customFormat="1" ht="20.25" customHeight="1"/>
    <row r="27656" s="686" customFormat="1" ht="20.25" customHeight="1"/>
    <row r="27657" s="686" customFormat="1" ht="20.25" customHeight="1"/>
    <row r="27658" s="686" customFormat="1" ht="20.25" customHeight="1"/>
    <row r="27659" s="686" customFormat="1" ht="20.25" customHeight="1"/>
    <row r="27660" s="686" customFormat="1" ht="20.25" customHeight="1"/>
    <row r="27661" s="686" customFormat="1" ht="20.25" customHeight="1"/>
    <row r="27662" s="686" customFormat="1" ht="20.25" customHeight="1"/>
    <row r="27663" s="686" customFormat="1" ht="20.25" customHeight="1"/>
    <row r="27664" s="686" customFormat="1" ht="20.25" customHeight="1"/>
    <row r="27665" s="686" customFormat="1" ht="20.25" customHeight="1"/>
    <row r="27666" s="686" customFormat="1" ht="20.25" customHeight="1"/>
    <row r="27667" s="686" customFormat="1" ht="20.25" customHeight="1"/>
    <row r="27668" s="686" customFormat="1" ht="20.25" customHeight="1"/>
    <row r="27669" s="686" customFormat="1" ht="20.25" customHeight="1"/>
    <row r="27670" s="686" customFormat="1" ht="20.25" customHeight="1"/>
    <row r="27671" s="686" customFormat="1" ht="20.25" customHeight="1"/>
    <row r="27672" s="686" customFormat="1" ht="20.25" customHeight="1"/>
    <row r="27673" s="686" customFormat="1" ht="20.25" customHeight="1"/>
    <row r="27674" s="686" customFormat="1" ht="20.25" customHeight="1"/>
    <row r="27675" s="686" customFormat="1" ht="20.25" customHeight="1"/>
    <row r="27676" s="686" customFormat="1" ht="20.25" customHeight="1"/>
    <row r="27677" s="686" customFormat="1" ht="20.25" customHeight="1"/>
    <row r="27678" s="686" customFormat="1" ht="20.25" customHeight="1"/>
    <row r="27679" s="686" customFormat="1" ht="20.25" customHeight="1"/>
    <row r="27680" s="686" customFormat="1" ht="20.25" customHeight="1"/>
    <row r="27681" s="686" customFormat="1" ht="20.25" customHeight="1"/>
    <row r="27682" s="686" customFormat="1" ht="20.25" customHeight="1"/>
    <row r="27683" s="686" customFormat="1" ht="20.25" customHeight="1"/>
    <row r="27684" s="686" customFormat="1" ht="20.25" customHeight="1"/>
    <row r="27685" s="686" customFormat="1" ht="20.25" customHeight="1"/>
    <row r="27686" s="686" customFormat="1" ht="20.25" customHeight="1"/>
    <row r="27687" s="686" customFormat="1" ht="20.25" customHeight="1"/>
    <row r="27688" s="686" customFormat="1" ht="20.25" customHeight="1"/>
    <row r="27689" s="686" customFormat="1" ht="20.25" customHeight="1"/>
    <row r="27690" s="686" customFormat="1" ht="20.25" customHeight="1"/>
    <row r="27691" s="686" customFormat="1" ht="20.25" customHeight="1"/>
    <row r="27692" s="686" customFormat="1" ht="20.25" customHeight="1"/>
    <row r="27693" s="686" customFormat="1" ht="20.25" customHeight="1"/>
    <row r="27694" s="686" customFormat="1" ht="20.25" customHeight="1"/>
    <row r="27695" s="686" customFormat="1" ht="20.25" customHeight="1"/>
    <row r="27696" s="686" customFormat="1" ht="20.25" customHeight="1"/>
    <row r="27697" s="686" customFormat="1" ht="20.25" customHeight="1"/>
    <row r="27698" s="686" customFormat="1" ht="20.25" customHeight="1"/>
    <row r="27699" s="686" customFormat="1" ht="20.25" customHeight="1"/>
    <row r="27700" s="686" customFormat="1" ht="20.25" customHeight="1"/>
    <row r="27701" s="686" customFormat="1" ht="20.25" customHeight="1"/>
    <row r="27702" s="686" customFormat="1" ht="20.25" customHeight="1"/>
    <row r="27703" s="686" customFormat="1" ht="20.25" customHeight="1"/>
    <row r="27704" s="686" customFormat="1" ht="20.25" customHeight="1"/>
    <row r="27705" s="686" customFormat="1" ht="20.25" customHeight="1"/>
    <row r="27706" s="686" customFormat="1" ht="20.25" customHeight="1"/>
    <row r="27707" s="686" customFormat="1" ht="20.25" customHeight="1"/>
    <row r="27708" s="686" customFormat="1" ht="20.25" customHeight="1"/>
    <row r="27709" s="686" customFormat="1" ht="20.25" customHeight="1"/>
    <row r="27710" s="686" customFormat="1" ht="20.25" customHeight="1"/>
    <row r="27711" s="686" customFormat="1" ht="20.25" customHeight="1"/>
    <row r="27712" s="686" customFormat="1" ht="20.25" customHeight="1"/>
    <row r="27713" s="686" customFormat="1" ht="20.25" customHeight="1"/>
    <row r="27714" s="686" customFormat="1" ht="20.25" customHeight="1"/>
    <row r="27715" s="686" customFormat="1" ht="20.25" customHeight="1"/>
    <row r="27716" s="686" customFormat="1" ht="20.25" customHeight="1"/>
    <row r="27717" s="686" customFormat="1" ht="20.25" customHeight="1"/>
    <row r="27718" s="686" customFormat="1" ht="20.25" customHeight="1"/>
    <row r="27719" s="686" customFormat="1" ht="20.25" customHeight="1"/>
    <row r="27720" s="686" customFormat="1" ht="20.25" customHeight="1"/>
    <row r="27721" s="686" customFormat="1" ht="20.25" customHeight="1"/>
    <row r="27722" s="686" customFormat="1" ht="20.25" customHeight="1"/>
    <row r="27723" s="686" customFormat="1" ht="20.25" customHeight="1"/>
    <row r="27724" s="686" customFormat="1" ht="20.25" customHeight="1"/>
    <row r="27725" s="686" customFormat="1" ht="20.25" customHeight="1"/>
    <row r="27726" s="686" customFormat="1" ht="20.25" customHeight="1"/>
    <row r="27727" s="686" customFormat="1" ht="20.25" customHeight="1"/>
    <row r="27728" s="686" customFormat="1" ht="20.25" customHeight="1"/>
    <row r="27729" s="686" customFormat="1" ht="20.25" customHeight="1"/>
    <row r="27730" s="686" customFormat="1" ht="20.25" customHeight="1"/>
    <row r="27731" s="686" customFormat="1" ht="20.25" customHeight="1"/>
    <row r="27732" s="686" customFormat="1" ht="20.25" customHeight="1"/>
    <row r="27733" s="686" customFormat="1" ht="20.25" customHeight="1"/>
    <row r="27734" s="686" customFormat="1" ht="20.25" customHeight="1"/>
    <row r="27735" s="686" customFormat="1" ht="20.25" customHeight="1"/>
    <row r="27736" s="686" customFormat="1" ht="20.25" customHeight="1"/>
    <row r="27737" s="686" customFormat="1" ht="20.25" customHeight="1"/>
    <row r="27738" s="686" customFormat="1" ht="20.25" customHeight="1"/>
    <row r="27739" s="686" customFormat="1" ht="20.25" customHeight="1"/>
    <row r="27740" s="686" customFormat="1" ht="20.25" customHeight="1"/>
    <row r="27741" s="686" customFormat="1" ht="20.25" customHeight="1"/>
    <row r="27742" s="686" customFormat="1" ht="20.25" customHeight="1"/>
    <row r="27743" s="686" customFormat="1" ht="20.25" customHeight="1"/>
    <row r="27744" s="686" customFormat="1" ht="20.25" customHeight="1"/>
    <row r="27745" s="686" customFormat="1" ht="20.25" customHeight="1"/>
    <row r="27746" s="686" customFormat="1" ht="20.25" customHeight="1"/>
    <row r="27747" s="686" customFormat="1" ht="20.25" customHeight="1"/>
    <row r="27748" s="686" customFormat="1" ht="20.25" customHeight="1"/>
    <row r="27749" s="686" customFormat="1" ht="20.25" customHeight="1"/>
    <row r="27750" s="686" customFormat="1" ht="20.25" customHeight="1"/>
    <row r="27751" s="686" customFormat="1" ht="20.25" customHeight="1"/>
    <row r="27752" s="686" customFormat="1" ht="20.25" customHeight="1"/>
    <row r="27753" s="686" customFormat="1" ht="20.25" customHeight="1"/>
    <row r="27754" s="686" customFormat="1" ht="20.25" customHeight="1"/>
    <row r="27755" s="686" customFormat="1" ht="20.25" customHeight="1"/>
    <row r="27756" s="686" customFormat="1" ht="20.25" customHeight="1"/>
    <row r="27757" s="686" customFormat="1" ht="20.25" customHeight="1"/>
    <row r="27758" s="686" customFormat="1" ht="20.25" customHeight="1"/>
    <row r="27759" s="686" customFormat="1" ht="20.25" customHeight="1"/>
    <row r="27760" s="686" customFormat="1" ht="20.25" customHeight="1"/>
    <row r="27761" s="686" customFormat="1" ht="20.25" customHeight="1"/>
    <row r="27762" s="686" customFormat="1" ht="20.25" customHeight="1"/>
    <row r="27763" s="686" customFormat="1" ht="20.25" customHeight="1"/>
    <row r="27764" s="686" customFormat="1" ht="20.25" customHeight="1"/>
    <row r="27765" s="686" customFormat="1" ht="20.25" customHeight="1"/>
    <row r="27766" s="686" customFormat="1" ht="20.25" customHeight="1"/>
    <row r="27767" s="686" customFormat="1" ht="20.25" customHeight="1"/>
    <row r="27768" s="686" customFormat="1" ht="20.25" customHeight="1"/>
    <row r="27769" s="686" customFormat="1" ht="20.25" customHeight="1"/>
    <row r="27770" s="686" customFormat="1" ht="20.25" customHeight="1"/>
    <row r="27771" s="686" customFormat="1" ht="20.25" customHeight="1"/>
    <row r="27772" s="686" customFormat="1" ht="20.25" customHeight="1"/>
    <row r="27773" s="686" customFormat="1" ht="20.25" customHeight="1"/>
    <row r="27774" s="686" customFormat="1" ht="20.25" customHeight="1"/>
    <row r="27775" s="686" customFormat="1" ht="20.25" customHeight="1"/>
    <row r="27776" s="686" customFormat="1" ht="20.25" customHeight="1"/>
    <row r="27777" s="686" customFormat="1" ht="20.25" customHeight="1"/>
    <row r="27778" s="686" customFormat="1" ht="20.25" customHeight="1"/>
    <row r="27779" s="686" customFormat="1" ht="20.25" customHeight="1"/>
    <row r="27780" s="686" customFormat="1" ht="20.25" customHeight="1"/>
    <row r="27781" s="686" customFormat="1" ht="20.25" customHeight="1"/>
    <row r="27782" s="686" customFormat="1" ht="20.25" customHeight="1"/>
    <row r="27783" s="686" customFormat="1" ht="20.25" customHeight="1"/>
    <row r="27784" s="686" customFormat="1" ht="20.25" customHeight="1"/>
    <row r="27785" s="686" customFormat="1" ht="20.25" customHeight="1"/>
    <row r="27786" s="686" customFormat="1" ht="20.25" customHeight="1"/>
    <row r="27787" s="686" customFormat="1" ht="20.25" customHeight="1"/>
    <row r="27788" s="686" customFormat="1" ht="20.25" customHeight="1"/>
    <row r="27789" s="686" customFormat="1" ht="20.25" customHeight="1"/>
    <row r="27790" s="686" customFormat="1" ht="20.25" customHeight="1"/>
    <row r="27791" s="686" customFormat="1" ht="20.25" customHeight="1"/>
    <row r="27792" s="686" customFormat="1" ht="20.25" customHeight="1"/>
    <row r="27793" s="686" customFormat="1" ht="20.25" customHeight="1"/>
    <row r="27794" s="686" customFormat="1" ht="20.25" customHeight="1"/>
    <row r="27795" s="686" customFormat="1" ht="20.25" customHeight="1"/>
    <row r="27796" s="686" customFormat="1" ht="20.25" customHeight="1"/>
    <row r="27797" s="686" customFormat="1" ht="20.25" customHeight="1"/>
    <row r="27798" s="686" customFormat="1" ht="20.25" customHeight="1"/>
    <row r="27799" s="686" customFormat="1" ht="20.25" customHeight="1"/>
    <row r="27800" s="686" customFormat="1" ht="20.25" customHeight="1"/>
    <row r="27801" s="686" customFormat="1" ht="20.25" customHeight="1"/>
    <row r="27802" s="686" customFormat="1" ht="20.25" customHeight="1"/>
    <row r="27803" s="686" customFormat="1" ht="20.25" customHeight="1"/>
    <row r="27804" s="686" customFormat="1" ht="20.25" customHeight="1"/>
    <row r="27805" s="686" customFormat="1" ht="20.25" customHeight="1"/>
    <row r="27806" s="686" customFormat="1" ht="20.25" customHeight="1"/>
    <row r="27807" s="686" customFormat="1" ht="20.25" customHeight="1"/>
    <row r="27808" s="686" customFormat="1" ht="20.25" customHeight="1"/>
    <row r="27809" s="686" customFormat="1" ht="20.25" customHeight="1"/>
    <row r="27810" s="686" customFormat="1" ht="20.25" customHeight="1"/>
    <row r="27811" s="686" customFormat="1" ht="20.25" customHeight="1"/>
    <row r="27812" s="686" customFormat="1" ht="20.25" customHeight="1"/>
    <row r="27813" s="686" customFormat="1" ht="20.25" customHeight="1"/>
    <row r="27814" s="686" customFormat="1" ht="20.25" customHeight="1"/>
    <row r="27815" s="686" customFormat="1" ht="20.25" customHeight="1"/>
    <row r="27816" s="686" customFormat="1" ht="20.25" customHeight="1"/>
    <row r="27817" s="686" customFormat="1" ht="20.25" customHeight="1"/>
    <row r="27818" s="686" customFormat="1" ht="20.25" customHeight="1"/>
    <row r="27819" s="686" customFormat="1" ht="20.25" customHeight="1"/>
    <row r="27820" s="686" customFormat="1" ht="20.25" customHeight="1"/>
    <row r="27821" s="686" customFormat="1" ht="20.25" customHeight="1"/>
    <row r="27822" s="686" customFormat="1" ht="20.25" customHeight="1"/>
    <row r="27823" s="686" customFormat="1" ht="20.25" customHeight="1"/>
    <row r="27824" s="686" customFormat="1" ht="20.25" customHeight="1"/>
    <row r="27825" s="686" customFormat="1" ht="20.25" customHeight="1"/>
    <row r="27826" s="686" customFormat="1" ht="20.25" customHeight="1"/>
    <row r="27827" s="686" customFormat="1" ht="20.25" customHeight="1"/>
    <row r="27828" s="686" customFormat="1" ht="20.25" customHeight="1"/>
    <row r="27829" s="686" customFormat="1" ht="20.25" customHeight="1"/>
    <row r="27830" s="686" customFormat="1" ht="20.25" customHeight="1"/>
    <row r="27831" s="686" customFormat="1" ht="20.25" customHeight="1"/>
    <row r="27832" s="686" customFormat="1" ht="20.25" customHeight="1"/>
    <row r="27833" s="686" customFormat="1" ht="20.25" customHeight="1"/>
    <row r="27834" s="686" customFormat="1" ht="20.25" customHeight="1"/>
    <row r="27835" s="686" customFormat="1" ht="20.25" customHeight="1"/>
    <row r="27836" s="686" customFormat="1" ht="20.25" customHeight="1"/>
    <row r="27837" s="686" customFormat="1" ht="20.25" customHeight="1"/>
    <row r="27838" s="686" customFormat="1" ht="20.25" customHeight="1"/>
    <row r="27839" s="686" customFormat="1" ht="20.25" customHeight="1"/>
    <row r="27840" s="686" customFormat="1" ht="20.25" customHeight="1"/>
    <row r="27841" s="686" customFormat="1" ht="20.25" customHeight="1"/>
    <row r="27842" s="686" customFormat="1" ht="20.25" customHeight="1"/>
    <row r="27843" s="686" customFormat="1" ht="20.25" customHeight="1"/>
    <row r="27844" s="686" customFormat="1" ht="20.25" customHeight="1"/>
    <row r="27845" s="686" customFormat="1" ht="20.25" customHeight="1"/>
    <row r="27846" s="686" customFormat="1" ht="20.25" customHeight="1"/>
    <row r="27847" s="686" customFormat="1" ht="20.25" customHeight="1"/>
    <row r="27848" s="686" customFormat="1" ht="20.25" customHeight="1"/>
    <row r="27849" s="686" customFormat="1" ht="20.25" customHeight="1"/>
    <row r="27850" s="686" customFormat="1" ht="20.25" customHeight="1"/>
    <row r="27851" s="686" customFormat="1" ht="20.25" customHeight="1"/>
    <row r="27852" s="686" customFormat="1" ht="20.25" customHeight="1"/>
    <row r="27853" s="686" customFormat="1" ht="20.25" customHeight="1"/>
    <row r="27854" s="686" customFormat="1" ht="20.25" customHeight="1"/>
    <row r="27855" s="686" customFormat="1" ht="20.25" customHeight="1"/>
    <row r="27856" s="686" customFormat="1" ht="20.25" customHeight="1"/>
    <row r="27857" s="686" customFormat="1" ht="20.25" customHeight="1"/>
    <row r="27858" s="686" customFormat="1" ht="20.25" customHeight="1"/>
    <row r="27859" s="686" customFormat="1" ht="20.25" customHeight="1"/>
    <row r="27860" s="686" customFormat="1" ht="20.25" customHeight="1"/>
    <row r="27861" s="686" customFormat="1" ht="20.25" customHeight="1"/>
    <row r="27862" s="686" customFormat="1" ht="20.25" customHeight="1"/>
    <row r="27863" s="686" customFormat="1" ht="20.25" customHeight="1"/>
    <row r="27864" s="686" customFormat="1" ht="20.25" customHeight="1"/>
    <row r="27865" s="686" customFormat="1" ht="20.25" customHeight="1"/>
    <row r="27866" s="686" customFormat="1" ht="20.25" customHeight="1"/>
    <row r="27867" s="686" customFormat="1" ht="20.25" customHeight="1"/>
    <row r="27868" s="686" customFormat="1" ht="20.25" customHeight="1"/>
    <row r="27869" s="686" customFormat="1" ht="20.25" customHeight="1"/>
    <row r="27870" s="686" customFormat="1" ht="20.25" customHeight="1"/>
    <row r="27871" s="686" customFormat="1" ht="20.25" customHeight="1"/>
    <row r="27872" s="686" customFormat="1" ht="20.25" customHeight="1"/>
    <row r="27873" s="686" customFormat="1" ht="20.25" customHeight="1"/>
    <row r="27874" s="686" customFormat="1" ht="20.25" customHeight="1"/>
    <row r="27875" s="686" customFormat="1" ht="20.25" customHeight="1"/>
    <row r="27876" s="686" customFormat="1" ht="20.25" customHeight="1"/>
    <row r="27877" s="686" customFormat="1" ht="20.25" customHeight="1"/>
    <row r="27878" s="686" customFormat="1" ht="20.25" customHeight="1"/>
    <row r="27879" s="686" customFormat="1" ht="20.25" customHeight="1"/>
    <row r="27880" s="686" customFormat="1" ht="20.25" customHeight="1"/>
    <row r="27881" s="686" customFormat="1" ht="20.25" customHeight="1"/>
    <row r="27882" s="686" customFormat="1" ht="20.25" customHeight="1"/>
    <row r="27883" s="686" customFormat="1" ht="20.25" customHeight="1"/>
    <row r="27884" s="686" customFormat="1" ht="20.25" customHeight="1"/>
    <row r="27885" s="686" customFormat="1" ht="20.25" customHeight="1"/>
    <row r="27886" s="686" customFormat="1" ht="20.25" customHeight="1"/>
    <row r="27887" s="686" customFormat="1" ht="20.25" customHeight="1"/>
    <row r="27888" s="686" customFormat="1" ht="20.25" customHeight="1"/>
    <row r="27889" s="686" customFormat="1" ht="20.25" customHeight="1"/>
    <row r="27890" s="686" customFormat="1" ht="20.25" customHeight="1"/>
    <row r="27891" s="686" customFormat="1" ht="20.25" customHeight="1"/>
    <row r="27892" s="686" customFormat="1" ht="20.25" customHeight="1"/>
    <row r="27893" s="686" customFormat="1" ht="20.25" customHeight="1"/>
    <row r="27894" s="686" customFormat="1" ht="20.25" customHeight="1"/>
    <row r="27895" s="686" customFormat="1" ht="20.25" customHeight="1"/>
    <row r="27896" s="686" customFormat="1" ht="20.25" customHeight="1"/>
    <row r="27897" s="686" customFormat="1" ht="20.25" customHeight="1"/>
    <row r="27898" s="686" customFormat="1" ht="20.25" customHeight="1"/>
    <row r="27899" s="686" customFormat="1" ht="20.25" customHeight="1"/>
    <row r="27900" s="686" customFormat="1" ht="20.25" customHeight="1"/>
    <row r="27901" s="686" customFormat="1" ht="20.25" customHeight="1"/>
    <row r="27902" s="686" customFormat="1" ht="20.25" customHeight="1"/>
    <row r="27903" s="686" customFormat="1" ht="20.25" customHeight="1"/>
    <row r="27904" s="686" customFormat="1" ht="20.25" customHeight="1"/>
    <row r="27905" s="686" customFormat="1" ht="20.25" customHeight="1"/>
    <row r="27906" s="686" customFormat="1" ht="20.25" customHeight="1"/>
    <row r="27907" s="686" customFormat="1" ht="20.25" customHeight="1"/>
    <row r="27908" s="686" customFormat="1" ht="20.25" customHeight="1"/>
    <row r="27909" s="686" customFormat="1" ht="20.25" customHeight="1"/>
    <row r="27910" s="686" customFormat="1" ht="20.25" customHeight="1"/>
    <row r="27911" s="686" customFormat="1" ht="20.25" customHeight="1"/>
    <row r="27912" s="686" customFormat="1" ht="20.25" customHeight="1"/>
    <row r="27913" s="686" customFormat="1" ht="20.25" customHeight="1"/>
    <row r="27914" s="686" customFormat="1" ht="20.25" customHeight="1"/>
    <row r="27915" s="686" customFormat="1" ht="20.25" customHeight="1"/>
    <row r="27916" s="686" customFormat="1" ht="20.25" customHeight="1"/>
    <row r="27917" s="686" customFormat="1" ht="20.25" customHeight="1"/>
    <row r="27918" s="686" customFormat="1" ht="20.25" customHeight="1"/>
    <row r="27919" s="686" customFormat="1" ht="20.25" customHeight="1"/>
    <row r="27920" s="686" customFormat="1" ht="20.25" customHeight="1"/>
    <row r="27921" s="686" customFormat="1" ht="20.25" customHeight="1"/>
    <row r="27922" s="686" customFormat="1" ht="20.25" customHeight="1"/>
    <row r="27923" s="686" customFormat="1" ht="20.25" customHeight="1"/>
    <row r="27924" s="686" customFormat="1" ht="20.25" customHeight="1"/>
    <row r="27925" s="686" customFormat="1" ht="20.25" customHeight="1"/>
    <row r="27926" s="686" customFormat="1" ht="20.25" customHeight="1"/>
    <row r="27927" s="686" customFormat="1" ht="20.25" customHeight="1"/>
    <row r="27928" s="686" customFormat="1" ht="20.25" customHeight="1"/>
    <row r="27929" s="686" customFormat="1" ht="20.25" customHeight="1"/>
    <row r="27930" s="686" customFormat="1" ht="20.25" customHeight="1"/>
    <row r="27931" s="686" customFormat="1" ht="20.25" customHeight="1"/>
    <row r="27932" s="686" customFormat="1" ht="20.25" customHeight="1"/>
    <row r="27933" s="686" customFormat="1" ht="20.25" customHeight="1"/>
    <row r="27934" s="686" customFormat="1" ht="20.25" customHeight="1"/>
    <row r="27935" s="686" customFormat="1" ht="20.25" customHeight="1"/>
    <row r="27936" s="686" customFormat="1" ht="20.25" customHeight="1"/>
    <row r="27937" s="686" customFormat="1" ht="20.25" customHeight="1"/>
    <row r="27938" s="686" customFormat="1" ht="20.25" customHeight="1"/>
    <row r="27939" s="686" customFormat="1" ht="20.25" customHeight="1"/>
    <row r="27940" s="686" customFormat="1" ht="20.25" customHeight="1"/>
    <row r="27941" s="686" customFormat="1" ht="20.25" customHeight="1"/>
    <row r="27942" s="686" customFormat="1" ht="20.25" customHeight="1"/>
    <row r="27943" s="686" customFormat="1" ht="20.25" customHeight="1"/>
    <row r="27944" s="686" customFormat="1" ht="20.25" customHeight="1"/>
    <row r="27945" s="686" customFormat="1" ht="20.25" customHeight="1"/>
    <row r="27946" s="686" customFormat="1" ht="20.25" customHeight="1"/>
    <row r="27947" s="686" customFormat="1" ht="20.25" customHeight="1"/>
    <row r="27948" s="686" customFormat="1" ht="20.25" customHeight="1"/>
    <row r="27949" s="686" customFormat="1" ht="20.25" customHeight="1"/>
    <row r="27950" s="686" customFormat="1" ht="20.25" customHeight="1"/>
    <row r="27951" s="686" customFormat="1" ht="20.25" customHeight="1"/>
    <row r="27952" s="686" customFormat="1" ht="20.25" customHeight="1"/>
    <row r="27953" s="686" customFormat="1" ht="20.25" customHeight="1"/>
    <row r="27954" s="686" customFormat="1" ht="20.25" customHeight="1"/>
    <row r="27955" s="686" customFormat="1" ht="20.25" customHeight="1"/>
    <row r="27956" s="686" customFormat="1" ht="20.25" customHeight="1"/>
    <row r="27957" s="686" customFormat="1" ht="20.25" customHeight="1"/>
    <row r="27958" s="686" customFormat="1" ht="20.25" customHeight="1"/>
    <row r="27959" s="686" customFormat="1" ht="20.25" customHeight="1"/>
    <row r="27960" s="686" customFormat="1" ht="20.25" customHeight="1"/>
    <row r="27961" s="686" customFormat="1" ht="20.25" customHeight="1"/>
    <row r="27962" s="686" customFormat="1" ht="20.25" customHeight="1"/>
    <row r="27963" s="686" customFormat="1" ht="20.25" customHeight="1"/>
    <row r="27964" s="686" customFormat="1" ht="20.25" customHeight="1"/>
    <row r="27965" s="686" customFormat="1" ht="20.25" customHeight="1"/>
    <row r="27966" s="686" customFormat="1" ht="20.25" customHeight="1"/>
    <row r="27967" s="686" customFormat="1" ht="20.25" customHeight="1"/>
    <row r="27968" s="686" customFormat="1" ht="20.25" customHeight="1"/>
    <row r="27969" s="686" customFormat="1" ht="20.25" customHeight="1"/>
    <row r="27970" s="686" customFormat="1" ht="20.25" customHeight="1"/>
    <row r="27971" s="686" customFormat="1" ht="20.25" customHeight="1"/>
    <row r="27972" s="686" customFormat="1" ht="20.25" customHeight="1"/>
    <row r="27973" s="686" customFormat="1" ht="20.25" customHeight="1"/>
    <row r="27974" s="686" customFormat="1" ht="20.25" customHeight="1"/>
    <row r="27975" s="686" customFormat="1" ht="20.25" customHeight="1"/>
    <row r="27976" s="686" customFormat="1" ht="20.25" customHeight="1"/>
    <row r="27977" s="686" customFormat="1" ht="20.25" customHeight="1"/>
    <row r="27978" s="686" customFormat="1" ht="20.25" customHeight="1"/>
    <row r="27979" s="686" customFormat="1" ht="20.25" customHeight="1"/>
    <row r="27980" s="686" customFormat="1" ht="20.25" customHeight="1"/>
    <row r="27981" s="686" customFormat="1" ht="20.25" customHeight="1"/>
    <row r="27982" s="686" customFormat="1" ht="20.25" customHeight="1"/>
    <row r="27983" s="686" customFormat="1" ht="20.25" customHeight="1"/>
    <row r="27984" s="686" customFormat="1" ht="20.25" customHeight="1"/>
    <row r="27985" s="686" customFormat="1" ht="20.25" customHeight="1"/>
    <row r="27986" s="686" customFormat="1" ht="20.25" customHeight="1"/>
    <row r="27987" s="686" customFormat="1" ht="20.25" customHeight="1"/>
    <row r="27988" s="686" customFormat="1" ht="20.25" customHeight="1"/>
    <row r="27989" s="686" customFormat="1" ht="20.25" customHeight="1"/>
    <row r="27990" s="686" customFormat="1" ht="20.25" customHeight="1"/>
    <row r="27991" s="686" customFormat="1" ht="20.25" customHeight="1"/>
    <row r="27992" s="686" customFormat="1" ht="20.25" customHeight="1"/>
    <row r="27993" s="686" customFormat="1" ht="20.25" customHeight="1"/>
    <row r="27994" s="686" customFormat="1" ht="20.25" customHeight="1"/>
    <row r="27995" s="686" customFormat="1" ht="20.25" customHeight="1"/>
    <row r="27996" s="686" customFormat="1" ht="20.25" customHeight="1"/>
    <row r="27997" s="686" customFormat="1" ht="20.25" customHeight="1"/>
    <row r="27998" s="686" customFormat="1" ht="20.25" customHeight="1"/>
    <row r="27999" s="686" customFormat="1" ht="20.25" customHeight="1"/>
    <row r="28000" s="686" customFormat="1" ht="20.25" customHeight="1"/>
    <row r="28001" s="686" customFormat="1" ht="20.25" customHeight="1"/>
    <row r="28002" s="686" customFormat="1" ht="20.25" customHeight="1"/>
    <row r="28003" s="686" customFormat="1" ht="20.25" customHeight="1"/>
    <row r="28004" s="686" customFormat="1" ht="20.25" customHeight="1"/>
    <row r="28005" s="686" customFormat="1" ht="20.25" customHeight="1"/>
    <row r="28006" s="686" customFormat="1" ht="20.25" customHeight="1"/>
    <row r="28007" s="686" customFormat="1" ht="20.25" customHeight="1"/>
    <row r="28008" s="686" customFormat="1" ht="20.25" customHeight="1"/>
    <row r="28009" s="686" customFormat="1" ht="20.25" customHeight="1"/>
    <row r="28010" s="686" customFormat="1" ht="20.25" customHeight="1"/>
    <row r="28011" s="686" customFormat="1" ht="20.25" customHeight="1"/>
    <row r="28012" s="686" customFormat="1" ht="20.25" customHeight="1"/>
    <row r="28013" s="686" customFormat="1" ht="20.25" customHeight="1"/>
    <row r="28014" s="686" customFormat="1" ht="20.25" customHeight="1"/>
    <row r="28015" s="686" customFormat="1" ht="20.25" customHeight="1"/>
    <row r="28016" s="686" customFormat="1" ht="20.25" customHeight="1"/>
    <row r="28017" s="686" customFormat="1" ht="20.25" customHeight="1"/>
    <row r="28018" s="686" customFormat="1" ht="20.25" customHeight="1"/>
    <row r="28019" s="686" customFormat="1" ht="20.25" customHeight="1"/>
    <row r="28020" s="686" customFormat="1" ht="20.25" customHeight="1"/>
    <row r="28021" s="686" customFormat="1" ht="20.25" customHeight="1"/>
    <row r="28022" s="686" customFormat="1" ht="20.25" customHeight="1"/>
    <row r="28023" s="686" customFormat="1" ht="20.25" customHeight="1"/>
    <row r="28024" s="686" customFormat="1" ht="20.25" customHeight="1"/>
    <row r="28025" s="686" customFormat="1" ht="20.25" customHeight="1"/>
    <row r="28026" s="686" customFormat="1" ht="20.25" customHeight="1"/>
    <row r="28027" s="686" customFormat="1" ht="20.25" customHeight="1"/>
    <row r="28028" s="686" customFormat="1" ht="20.25" customHeight="1"/>
    <row r="28029" s="686" customFormat="1" ht="20.25" customHeight="1"/>
    <row r="28030" s="686" customFormat="1" ht="20.25" customHeight="1"/>
    <row r="28031" s="686" customFormat="1" ht="20.25" customHeight="1"/>
    <row r="28032" s="686" customFormat="1" ht="20.25" customHeight="1"/>
    <row r="28033" s="686" customFormat="1" ht="20.25" customHeight="1"/>
    <row r="28034" s="686" customFormat="1" ht="20.25" customHeight="1"/>
    <row r="28035" s="686" customFormat="1" ht="20.25" customHeight="1"/>
    <row r="28036" s="686" customFormat="1" ht="20.25" customHeight="1"/>
    <row r="28037" s="686" customFormat="1" ht="20.25" customHeight="1"/>
    <row r="28038" s="686" customFormat="1" ht="20.25" customHeight="1"/>
    <row r="28039" s="686" customFormat="1" ht="20.25" customHeight="1"/>
    <row r="28040" s="686" customFormat="1" ht="20.25" customHeight="1"/>
    <row r="28041" s="686" customFormat="1" ht="20.25" customHeight="1"/>
    <row r="28042" s="686" customFormat="1" ht="20.25" customHeight="1"/>
    <row r="28043" s="686" customFormat="1" ht="20.25" customHeight="1"/>
    <row r="28044" s="686" customFormat="1" ht="20.25" customHeight="1"/>
    <row r="28045" s="686" customFormat="1" ht="20.25" customHeight="1"/>
    <row r="28046" s="686" customFormat="1" ht="20.25" customHeight="1"/>
    <row r="28047" s="686" customFormat="1" ht="20.25" customHeight="1"/>
    <row r="28048" s="686" customFormat="1" ht="20.25" customHeight="1"/>
    <row r="28049" s="686" customFormat="1" ht="20.25" customHeight="1"/>
    <row r="28050" s="686" customFormat="1" ht="20.25" customHeight="1"/>
    <row r="28051" s="686" customFormat="1" ht="20.25" customHeight="1"/>
    <row r="28052" s="686" customFormat="1" ht="20.25" customHeight="1"/>
    <row r="28053" s="686" customFormat="1" ht="20.25" customHeight="1"/>
    <row r="28054" s="686" customFormat="1" ht="20.25" customHeight="1"/>
    <row r="28055" s="686" customFormat="1" ht="20.25" customHeight="1"/>
    <row r="28056" s="686" customFormat="1" ht="20.25" customHeight="1"/>
    <row r="28057" s="686" customFormat="1" ht="20.25" customHeight="1"/>
    <row r="28058" s="686" customFormat="1" ht="20.25" customHeight="1"/>
    <row r="28059" s="686" customFormat="1" ht="20.25" customHeight="1"/>
    <row r="28060" s="686" customFormat="1" ht="20.25" customHeight="1"/>
    <row r="28061" s="686" customFormat="1" ht="20.25" customHeight="1"/>
    <row r="28062" s="686" customFormat="1" ht="20.25" customHeight="1"/>
    <row r="28063" s="686" customFormat="1" ht="20.25" customHeight="1"/>
    <row r="28064" s="686" customFormat="1" ht="20.25" customHeight="1"/>
    <row r="28065" s="686" customFormat="1" ht="20.25" customHeight="1"/>
    <row r="28066" s="686" customFormat="1" ht="20.25" customHeight="1"/>
    <row r="28067" s="686" customFormat="1" ht="20.25" customHeight="1"/>
    <row r="28068" s="686" customFormat="1" ht="20.25" customHeight="1"/>
    <row r="28069" s="686" customFormat="1" ht="20.25" customHeight="1"/>
    <row r="28070" s="686" customFormat="1" ht="20.25" customHeight="1"/>
    <row r="28071" s="686" customFormat="1" ht="20.25" customHeight="1"/>
    <row r="28072" s="686" customFormat="1" ht="20.25" customHeight="1"/>
    <row r="28073" s="686" customFormat="1" ht="20.25" customHeight="1"/>
    <row r="28074" s="686" customFormat="1" ht="20.25" customHeight="1"/>
    <row r="28075" s="686" customFormat="1" ht="20.25" customHeight="1"/>
    <row r="28076" s="686" customFormat="1" ht="20.25" customHeight="1"/>
    <row r="28077" s="686" customFormat="1" ht="20.25" customHeight="1"/>
    <row r="28078" s="686" customFormat="1" ht="20.25" customHeight="1"/>
    <row r="28079" s="686" customFormat="1" ht="20.25" customHeight="1"/>
    <row r="28080" s="686" customFormat="1" ht="20.25" customHeight="1"/>
    <row r="28081" s="686" customFormat="1" ht="20.25" customHeight="1"/>
    <row r="28082" s="686" customFormat="1" ht="20.25" customHeight="1"/>
    <row r="28083" s="686" customFormat="1" ht="20.25" customHeight="1"/>
    <row r="28084" s="686" customFormat="1" ht="20.25" customHeight="1"/>
    <row r="28085" s="686" customFormat="1" ht="20.25" customHeight="1"/>
    <row r="28086" s="686" customFormat="1" ht="20.25" customHeight="1"/>
    <row r="28087" s="686" customFormat="1" ht="20.25" customHeight="1"/>
    <row r="28088" s="686" customFormat="1" ht="20.25" customHeight="1"/>
    <row r="28089" s="686" customFormat="1" ht="20.25" customHeight="1"/>
    <row r="28090" s="686" customFormat="1" ht="20.25" customHeight="1"/>
    <row r="28091" s="686" customFormat="1" ht="20.25" customHeight="1"/>
    <row r="28092" s="686" customFormat="1" ht="20.25" customHeight="1"/>
    <row r="28093" s="686" customFormat="1" ht="20.25" customHeight="1"/>
    <row r="28094" s="686" customFormat="1" ht="20.25" customHeight="1"/>
    <row r="28095" s="686" customFormat="1" ht="20.25" customHeight="1"/>
    <row r="28096" s="686" customFormat="1" ht="20.25" customHeight="1"/>
    <row r="28097" s="686" customFormat="1" ht="20.25" customHeight="1"/>
    <row r="28098" s="686" customFormat="1" ht="20.25" customHeight="1"/>
    <row r="28099" s="686" customFormat="1" ht="20.25" customHeight="1"/>
    <row r="28100" s="686" customFormat="1" ht="20.25" customHeight="1"/>
    <row r="28101" s="686" customFormat="1" ht="20.25" customHeight="1"/>
    <row r="28102" s="686" customFormat="1" ht="20.25" customHeight="1"/>
    <row r="28103" s="686" customFormat="1" ht="20.25" customHeight="1"/>
    <row r="28104" s="686" customFormat="1" ht="20.25" customHeight="1"/>
    <row r="28105" s="686" customFormat="1" ht="20.25" customHeight="1"/>
    <row r="28106" s="686" customFormat="1" ht="20.25" customHeight="1"/>
    <row r="28107" s="686" customFormat="1" ht="20.25" customHeight="1"/>
    <row r="28108" s="686" customFormat="1" ht="20.25" customHeight="1"/>
    <row r="28109" s="686" customFormat="1" ht="20.25" customHeight="1"/>
    <row r="28110" s="686" customFormat="1" ht="20.25" customHeight="1"/>
    <row r="28111" s="686" customFormat="1" ht="20.25" customHeight="1"/>
    <row r="28112" s="686" customFormat="1" ht="20.25" customHeight="1"/>
    <row r="28113" s="686" customFormat="1" ht="20.25" customHeight="1"/>
    <row r="28114" s="686" customFormat="1" ht="20.25" customHeight="1"/>
    <row r="28115" s="686" customFormat="1" ht="20.25" customHeight="1"/>
    <row r="28116" s="686" customFormat="1" ht="20.25" customHeight="1"/>
    <row r="28117" s="686" customFormat="1" ht="20.25" customHeight="1"/>
    <row r="28118" s="686" customFormat="1" ht="20.25" customHeight="1"/>
    <row r="28119" s="686" customFormat="1" ht="20.25" customHeight="1"/>
    <row r="28120" s="686" customFormat="1" ht="20.25" customHeight="1"/>
    <row r="28121" s="686" customFormat="1" ht="20.25" customHeight="1"/>
    <row r="28122" s="686" customFormat="1" ht="20.25" customHeight="1"/>
    <row r="28123" s="686" customFormat="1" ht="20.25" customHeight="1"/>
    <row r="28124" s="686" customFormat="1" ht="20.25" customHeight="1"/>
    <row r="28125" s="686" customFormat="1" ht="20.25" customHeight="1"/>
    <row r="28126" s="686" customFormat="1" ht="20.25" customHeight="1"/>
    <row r="28127" s="686" customFormat="1" ht="20.25" customHeight="1"/>
    <row r="28128" s="686" customFormat="1" ht="20.25" customHeight="1"/>
    <row r="28129" s="686" customFormat="1" ht="20.25" customHeight="1"/>
    <row r="28130" s="686" customFormat="1" ht="20.25" customHeight="1"/>
    <row r="28131" s="686" customFormat="1" ht="20.25" customHeight="1"/>
    <row r="28132" s="686" customFormat="1" ht="20.25" customHeight="1"/>
    <row r="28133" s="686" customFormat="1" ht="20.25" customHeight="1"/>
    <row r="28134" s="686" customFormat="1" ht="20.25" customHeight="1"/>
    <row r="28135" s="686" customFormat="1" ht="20.25" customHeight="1"/>
    <row r="28136" s="686" customFormat="1" ht="20.25" customHeight="1"/>
    <row r="28137" s="686" customFormat="1" ht="20.25" customHeight="1"/>
    <row r="28138" s="686" customFormat="1" ht="20.25" customHeight="1"/>
    <row r="28139" s="686" customFormat="1" ht="20.25" customHeight="1"/>
    <row r="28140" s="686" customFormat="1" ht="20.25" customHeight="1"/>
    <row r="28141" s="686" customFormat="1" ht="20.25" customHeight="1"/>
    <row r="28142" s="686" customFormat="1" ht="20.25" customHeight="1"/>
    <row r="28143" s="686" customFormat="1" ht="20.25" customHeight="1"/>
    <row r="28144" s="686" customFormat="1" ht="20.25" customHeight="1"/>
    <row r="28145" s="686" customFormat="1" ht="20.25" customHeight="1"/>
    <row r="28146" s="686" customFormat="1" ht="20.25" customHeight="1"/>
    <row r="28147" s="686" customFormat="1" ht="20.25" customHeight="1"/>
    <row r="28148" s="686" customFormat="1" ht="20.25" customHeight="1"/>
    <row r="28149" s="686" customFormat="1" ht="20.25" customHeight="1"/>
    <row r="28150" s="686" customFormat="1" ht="20.25" customHeight="1"/>
    <row r="28151" s="686" customFormat="1" ht="20.25" customHeight="1"/>
    <row r="28152" s="686" customFormat="1" ht="20.25" customHeight="1"/>
    <row r="28153" s="686" customFormat="1" ht="20.25" customHeight="1"/>
    <row r="28154" s="686" customFormat="1" ht="20.25" customHeight="1"/>
    <row r="28155" s="686" customFormat="1" ht="20.25" customHeight="1"/>
    <row r="28156" s="686" customFormat="1" ht="20.25" customHeight="1"/>
    <row r="28157" s="686" customFormat="1" ht="20.25" customHeight="1"/>
    <row r="28158" s="686" customFormat="1" ht="20.25" customHeight="1"/>
    <row r="28159" s="686" customFormat="1" ht="20.25" customHeight="1"/>
    <row r="28160" s="686" customFormat="1" ht="20.25" customHeight="1"/>
    <row r="28161" s="686" customFormat="1" ht="20.25" customHeight="1"/>
    <row r="28162" s="686" customFormat="1" ht="20.25" customHeight="1"/>
    <row r="28163" s="686" customFormat="1" ht="20.25" customHeight="1"/>
    <row r="28164" s="686" customFormat="1" ht="20.25" customHeight="1"/>
    <row r="28165" s="686" customFormat="1" ht="20.25" customHeight="1"/>
    <row r="28166" s="686" customFormat="1" ht="20.25" customHeight="1"/>
    <row r="28167" s="686" customFormat="1" ht="20.25" customHeight="1"/>
    <row r="28168" s="686" customFormat="1" ht="20.25" customHeight="1"/>
    <row r="28169" s="686" customFormat="1" ht="20.25" customHeight="1"/>
    <row r="28170" s="686" customFormat="1" ht="20.25" customHeight="1"/>
    <row r="28171" s="686" customFormat="1" ht="20.25" customHeight="1"/>
    <row r="28172" s="686" customFormat="1" ht="20.25" customHeight="1"/>
    <row r="28173" s="686" customFormat="1" ht="20.25" customHeight="1"/>
    <row r="28174" s="686" customFormat="1" ht="20.25" customHeight="1"/>
    <row r="28175" s="686" customFormat="1" ht="20.25" customHeight="1"/>
    <row r="28176" s="686" customFormat="1" ht="20.25" customHeight="1"/>
    <row r="28177" s="686" customFormat="1" ht="20.25" customHeight="1"/>
    <row r="28178" s="686" customFormat="1" ht="20.25" customHeight="1"/>
    <row r="28179" s="686" customFormat="1" ht="20.25" customHeight="1"/>
    <row r="28180" s="686" customFormat="1" ht="20.25" customHeight="1"/>
    <row r="28181" s="686" customFormat="1" ht="20.25" customHeight="1"/>
    <row r="28182" s="686" customFormat="1" ht="20.25" customHeight="1"/>
    <row r="28183" s="686" customFormat="1" ht="20.25" customHeight="1"/>
    <row r="28184" s="686" customFormat="1" ht="20.25" customHeight="1"/>
    <row r="28185" s="686" customFormat="1" ht="20.25" customHeight="1"/>
    <row r="28186" s="686" customFormat="1" ht="20.25" customHeight="1"/>
    <row r="28187" s="686" customFormat="1" ht="20.25" customHeight="1"/>
    <row r="28188" s="686" customFormat="1" ht="20.25" customHeight="1"/>
    <row r="28189" s="686" customFormat="1" ht="20.25" customHeight="1"/>
    <row r="28190" s="686" customFormat="1" ht="20.25" customHeight="1"/>
    <row r="28191" s="686" customFormat="1" ht="20.25" customHeight="1"/>
    <row r="28192" s="686" customFormat="1" ht="20.25" customHeight="1"/>
    <row r="28193" s="686" customFormat="1" ht="20.25" customHeight="1"/>
    <row r="28194" s="686" customFormat="1" ht="20.25" customHeight="1"/>
    <row r="28195" s="686" customFormat="1" ht="20.25" customHeight="1"/>
    <row r="28196" s="686" customFormat="1" ht="20.25" customHeight="1"/>
    <row r="28197" s="686" customFormat="1" ht="20.25" customHeight="1"/>
    <row r="28198" s="686" customFormat="1" ht="20.25" customHeight="1"/>
    <row r="28199" s="686" customFormat="1" ht="20.25" customHeight="1"/>
    <row r="28200" s="686" customFormat="1" ht="20.25" customHeight="1"/>
    <row r="28201" s="686" customFormat="1" ht="20.25" customHeight="1"/>
    <row r="28202" s="686" customFormat="1" ht="20.25" customHeight="1"/>
    <row r="28203" s="686" customFormat="1" ht="20.25" customHeight="1"/>
    <row r="28204" s="686" customFormat="1" ht="20.25" customHeight="1"/>
    <row r="28205" s="686" customFormat="1" ht="20.25" customHeight="1"/>
    <row r="28206" s="686" customFormat="1" ht="20.25" customHeight="1"/>
    <row r="28207" s="686" customFormat="1" ht="20.25" customHeight="1"/>
    <row r="28208" s="686" customFormat="1" ht="20.25" customHeight="1"/>
    <row r="28209" s="686" customFormat="1" ht="20.25" customHeight="1"/>
    <row r="28210" s="686" customFormat="1" ht="20.25" customHeight="1"/>
    <row r="28211" s="686" customFormat="1" ht="20.25" customHeight="1"/>
    <row r="28212" s="686" customFormat="1" ht="20.25" customHeight="1"/>
    <row r="28213" s="686" customFormat="1" ht="20.25" customHeight="1"/>
    <row r="28214" s="686" customFormat="1" ht="20.25" customHeight="1"/>
    <row r="28215" s="686" customFormat="1" ht="20.25" customHeight="1"/>
    <row r="28216" s="686" customFormat="1" ht="20.25" customHeight="1"/>
    <row r="28217" s="686" customFormat="1" ht="20.25" customHeight="1"/>
    <row r="28218" s="686" customFormat="1" ht="20.25" customHeight="1"/>
    <row r="28219" s="686" customFormat="1" ht="20.25" customHeight="1"/>
    <row r="28220" s="686" customFormat="1" ht="20.25" customHeight="1"/>
    <row r="28221" s="686" customFormat="1" ht="20.25" customHeight="1"/>
    <row r="28222" s="686" customFormat="1" ht="20.25" customHeight="1"/>
    <row r="28223" s="686" customFormat="1" ht="20.25" customHeight="1"/>
    <row r="28224" s="686" customFormat="1" ht="20.25" customHeight="1"/>
    <row r="28225" s="686" customFormat="1" ht="20.25" customHeight="1"/>
    <row r="28226" s="686" customFormat="1" ht="20.25" customHeight="1"/>
    <row r="28227" s="686" customFormat="1" ht="20.25" customHeight="1"/>
    <row r="28228" s="686" customFormat="1" ht="20.25" customHeight="1"/>
    <row r="28229" s="686" customFormat="1" ht="20.25" customHeight="1"/>
    <row r="28230" s="686" customFormat="1" ht="20.25" customHeight="1"/>
    <row r="28231" s="686" customFormat="1" ht="20.25" customHeight="1"/>
    <row r="28232" s="686" customFormat="1" ht="20.25" customHeight="1"/>
    <row r="28233" s="686" customFormat="1" ht="20.25" customHeight="1"/>
    <row r="28234" s="686" customFormat="1" ht="20.25" customHeight="1"/>
    <row r="28235" s="686" customFormat="1" ht="20.25" customHeight="1"/>
    <row r="28236" s="686" customFormat="1" ht="20.25" customHeight="1"/>
    <row r="28237" s="686" customFormat="1" ht="20.25" customHeight="1"/>
    <row r="28238" s="686" customFormat="1" ht="20.25" customHeight="1"/>
    <row r="28239" s="686" customFormat="1" ht="20.25" customHeight="1"/>
    <row r="28240" s="686" customFormat="1" ht="20.25" customHeight="1"/>
    <row r="28241" s="686" customFormat="1" ht="20.25" customHeight="1"/>
    <row r="28242" s="686" customFormat="1" ht="20.25" customHeight="1"/>
    <row r="28243" s="686" customFormat="1" ht="20.25" customHeight="1"/>
    <row r="28244" s="686" customFormat="1" ht="20.25" customHeight="1"/>
    <row r="28245" s="686" customFormat="1" ht="20.25" customHeight="1"/>
    <row r="28246" s="686" customFormat="1" ht="20.25" customHeight="1"/>
    <row r="28247" s="686" customFormat="1" ht="20.25" customHeight="1"/>
    <row r="28248" s="686" customFormat="1" ht="20.25" customHeight="1"/>
    <row r="28249" s="686" customFormat="1" ht="20.25" customHeight="1"/>
    <row r="28250" s="686" customFormat="1" ht="20.25" customHeight="1"/>
    <row r="28251" s="686" customFormat="1" ht="20.25" customHeight="1"/>
    <row r="28252" s="686" customFormat="1" ht="20.25" customHeight="1"/>
    <row r="28253" s="686" customFormat="1" ht="20.25" customHeight="1"/>
    <row r="28254" s="686" customFormat="1" ht="20.25" customHeight="1"/>
    <row r="28255" s="686" customFormat="1" ht="20.25" customHeight="1"/>
    <row r="28256" s="686" customFormat="1" ht="20.25" customHeight="1"/>
    <row r="28257" s="686" customFormat="1" ht="20.25" customHeight="1"/>
    <row r="28258" s="686" customFormat="1" ht="20.25" customHeight="1"/>
    <row r="28259" s="686" customFormat="1" ht="20.25" customHeight="1"/>
    <row r="28260" s="686" customFormat="1" ht="20.25" customHeight="1"/>
    <row r="28261" s="686" customFormat="1" ht="20.25" customHeight="1"/>
    <row r="28262" s="686" customFormat="1" ht="20.25" customHeight="1"/>
    <row r="28263" s="686" customFormat="1" ht="20.25" customHeight="1"/>
    <row r="28264" s="686" customFormat="1" ht="20.25" customHeight="1"/>
    <row r="28265" s="686" customFormat="1" ht="20.25" customHeight="1"/>
    <row r="28266" s="686" customFormat="1" ht="20.25" customHeight="1"/>
    <row r="28267" s="686" customFormat="1" ht="20.25" customHeight="1"/>
    <row r="28268" s="686" customFormat="1" ht="20.25" customHeight="1"/>
    <row r="28269" s="686" customFormat="1" ht="20.25" customHeight="1"/>
    <row r="28270" s="686" customFormat="1" ht="20.25" customHeight="1"/>
    <row r="28271" s="686" customFormat="1" ht="20.25" customHeight="1"/>
    <row r="28272" s="686" customFormat="1" ht="20.25" customHeight="1"/>
    <row r="28273" s="686" customFormat="1" ht="20.25" customHeight="1"/>
    <row r="28274" s="686" customFormat="1" ht="20.25" customHeight="1"/>
    <row r="28275" s="686" customFormat="1" ht="20.25" customHeight="1"/>
    <row r="28276" s="686" customFormat="1" ht="20.25" customHeight="1"/>
    <row r="28277" s="686" customFormat="1" ht="20.25" customHeight="1"/>
    <row r="28278" s="686" customFormat="1" ht="20.25" customHeight="1"/>
    <row r="28279" s="686" customFormat="1" ht="20.25" customHeight="1"/>
    <row r="28280" s="686" customFormat="1" ht="20.25" customHeight="1"/>
    <row r="28281" s="686" customFormat="1" ht="20.25" customHeight="1"/>
    <row r="28282" s="686" customFormat="1" ht="20.25" customHeight="1"/>
    <row r="28283" s="686" customFormat="1" ht="20.25" customHeight="1"/>
    <row r="28284" s="686" customFormat="1" ht="20.25" customHeight="1"/>
    <row r="28285" s="686" customFormat="1" ht="20.25" customHeight="1"/>
    <row r="28286" s="686" customFormat="1" ht="20.25" customHeight="1"/>
    <row r="28287" s="686" customFormat="1" ht="20.25" customHeight="1"/>
    <row r="28288" s="686" customFormat="1" ht="20.25" customHeight="1"/>
    <row r="28289" s="686" customFormat="1" ht="20.25" customHeight="1"/>
    <row r="28290" s="686" customFormat="1" ht="20.25" customHeight="1"/>
    <row r="28291" s="686" customFormat="1" ht="20.25" customHeight="1"/>
    <row r="28292" s="686" customFormat="1" ht="20.25" customHeight="1"/>
    <row r="28293" s="686" customFormat="1" ht="20.25" customHeight="1"/>
    <row r="28294" s="686" customFormat="1" ht="20.25" customHeight="1"/>
    <row r="28295" s="686" customFormat="1" ht="20.25" customHeight="1"/>
    <row r="28296" s="686" customFormat="1" ht="20.25" customHeight="1"/>
    <row r="28297" s="686" customFormat="1" ht="20.25" customHeight="1"/>
    <row r="28298" s="686" customFormat="1" ht="20.25" customHeight="1"/>
    <row r="28299" s="686" customFormat="1" ht="20.25" customHeight="1"/>
    <row r="28300" s="686" customFormat="1" ht="20.25" customHeight="1"/>
    <row r="28301" s="686" customFormat="1" ht="20.25" customHeight="1"/>
    <row r="28302" s="686" customFormat="1" ht="20.25" customHeight="1"/>
    <row r="28303" s="686" customFormat="1" ht="20.25" customHeight="1"/>
    <row r="28304" s="686" customFormat="1" ht="20.25" customHeight="1"/>
    <row r="28305" s="686" customFormat="1" ht="20.25" customHeight="1"/>
    <row r="28306" s="686" customFormat="1" ht="20.25" customHeight="1"/>
    <row r="28307" s="686" customFormat="1" ht="20.25" customHeight="1"/>
    <row r="28308" s="686" customFormat="1" ht="20.25" customHeight="1"/>
    <row r="28309" s="686" customFormat="1" ht="20.25" customHeight="1"/>
    <row r="28310" s="686" customFormat="1" ht="20.25" customHeight="1"/>
    <row r="28311" s="686" customFormat="1" ht="20.25" customHeight="1"/>
    <row r="28312" s="686" customFormat="1" ht="20.25" customHeight="1"/>
    <row r="28313" s="686" customFormat="1" ht="20.25" customHeight="1"/>
    <row r="28314" s="686" customFormat="1" ht="20.25" customHeight="1"/>
    <row r="28315" s="686" customFormat="1" ht="20.25" customHeight="1"/>
    <row r="28316" s="686" customFormat="1" ht="20.25" customHeight="1"/>
    <row r="28317" s="686" customFormat="1" ht="20.25" customHeight="1"/>
    <row r="28318" s="686" customFormat="1" ht="20.25" customHeight="1"/>
    <row r="28319" s="686" customFormat="1" ht="20.25" customHeight="1"/>
    <row r="28320" s="686" customFormat="1" ht="20.25" customHeight="1"/>
    <row r="28321" s="686" customFormat="1" ht="20.25" customHeight="1"/>
    <row r="28322" s="686" customFormat="1" ht="20.25" customHeight="1"/>
    <row r="28323" s="686" customFormat="1" ht="20.25" customHeight="1"/>
    <row r="28324" s="686" customFormat="1" ht="20.25" customHeight="1"/>
    <row r="28325" s="686" customFormat="1" ht="20.25" customHeight="1"/>
    <row r="28326" s="686" customFormat="1" ht="20.25" customHeight="1"/>
    <row r="28327" s="686" customFormat="1" ht="20.25" customHeight="1"/>
    <row r="28328" s="686" customFormat="1" ht="20.25" customHeight="1"/>
    <row r="28329" s="686" customFormat="1" ht="20.25" customHeight="1"/>
    <row r="28330" s="686" customFormat="1" ht="20.25" customHeight="1"/>
    <row r="28331" s="686" customFormat="1" ht="20.25" customHeight="1"/>
    <row r="28332" s="686" customFormat="1" ht="20.25" customHeight="1"/>
    <row r="28333" s="686" customFormat="1" ht="20.25" customHeight="1"/>
    <row r="28334" s="686" customFormat="1" ht="20.25" customHeight="1"/>
    <row r="28335" s="686" customFormat="1" ht="20.25" customHeight="1"/>
    <row r="28336" s="686" customFormat="1" ht="20.25" customHeight="1"/>
    <row r="28337" s="686" customFormat="1" ht="20.25" customHeight="1"/>
    <row r="28338" s="686" customFormat="1" ht="20.25" customHeight="1"/>
    <row r="28339" s="686" customFormat="1" ht="20.25" customHeight="1"/>
    <row r="28340" s="686" customFormat="1" ht="20.25" customHeight="1"/>
    <row r="28341" s="686" customFormat="1" ht="20.25" customHeight="1"/>
    <row r="28342" s="686" customFormat="1" ht="20.25" customHeight="1"/>
    <row r="28343" s="686" customFormat="1" ht="20.25" customHeight="1"/>
    <row r="28344" s="686" customFormat="1" ht="20.25" customHeight="1"/>
    <row r="28345" s="686" customFormat="1" ht="20.25" customHeight="1"/>
    <row r="28346" s="686" customFormat="1" ht="20.25" customHeight="1"/>
    <row r="28347" s="686" customFormat="1" ht="20.25" customHeight="1"/>
    <row r="28348" s="686" customFormat="1" ht="20.25" customHeight="1"/>
    <row r="28349" s="686" customFormat="1" ht="20.25" customHeight="1"/>
    <row r="28350" s="686" customFormat="1" ht="20.25" customHeight="1"/>
    <row r="28351" s="686" customFormat="1" ht="20.25" customHeight="1"/>
    <row r="28352" s="686" customFormat="1" ht="20.25" customHeight="1"/>
    <row r="28353" s="686" customFormat="1" ht="20.25" customHeight="1"/>
    <row r="28354" s="686" customFormat="1" ht="20.25" customHeight="1"/>
    <row r="28355" s="686" customFormat="1" ht="20.25" customHeight="1"/>
    <row r="28356" s="686" customFormat="1" ht="20.25" customHeight="1"/>
    <row r="28357" s="686" customFormat="1" ht="20.25" customHeight="1"/>
    <row r="28358" s="686" customFormat="1" ht="20.25" customHeight="1"/>
    <row r="28359" s="686" customFormat="1" ht="20.25" customHeight="1"/>
    <row r="28360" s="686" customFormat="1" ht="20.25" customHeight="1"/>
    <row r="28361" s="686" customFormat="1" ht="20.25" customHeight="1"/>
    <row r="28362" s="686" customFormat="1" ht="20.25" customHeight="1"/>
    <row r="28363" s="686" customFormat="1" ht="20.25" customHeight="1"/>
    <row r="28364" s="686" customFormat="1" ht="20.25" customHeight="1"/>
    <row r="28365" s="686" customFormat="1" ht="20.25" customHeight="1"/>
    <row r="28366" s="686" customFormat="1" ht="20.25" customHeight="1"/>
    <row r="28367" s="686" customFormat="1" ht="20.25" customHeight="1"/>
    <row r="28368" s="686" customFormat="1" ht="20.25" customHeight="1"/>
    <row r="28369" s="686" customFormat="1" ht="20.25" customHeight="1"/>
    <row r="28370" s="686" customFormat="1" ht="20.25" customHeight="1"/>
    <row r="28371" s="686" customFormat="1" ht="20.25" customHeight="1"/>
    <row r="28372" s="686" customFormat="1" ht="20.25" customHeight="1"/>
    <row r="28373" s="686" customFormat="1" ht="20.25" customHeight="1"/>
    <row r="28374" s="686" customFormat="1" ht="20.25" customHeight="1"/>
    <row r="28375" s="686" customFormat="1" ht="20.25" customHeight="1"/>
    <row r="28376" s="686" customFormat="1" ht="20.25" customHeight="1"/>
    <row r="28377" s="686" customFormat="1" ht="20.25" customHeight="1"/>
    <row r="28378" s="686" customFormat="1" ht="20.25" customHeight="1"/>
    <row r="28379" s="686" customFormat="1" ht="20.25" customHeight="1"/>
    <row r="28380" s="686" customFormat="1" ht="20.25" customHeight="1"/>
    <row r="28381" s="686" customFormat="1" ht="20.25" customHeight="1"/>
    <row r="28382" s="686" customFormat="1" ht="20.25" customHeight="1"/>
    <row r="28383" s="686" customFormat="1" ht="20.25" customHeight="1"/>
    <row r="28384" s="686" customFormat="1" ht="20.25" customHeight="1"/>
    <row r="28385" s="686" customFormat="1" ht="20.25" customHeight="1"/>
    <row r="28386" s="686" customFormat="1" ht="20.25" customHeight="1"/>
    <row r="28387" s="686" customFormat="1" ht="20.25" customHeight="1"/>
    <row r="28388" s="686" customFormat="1" ht="20.25" customHeight="1"/>
    <row r="28389" s="686" customFormat="1" ht="20.25" customHeight="1"/>
    <row r="28390" s="686" customFormat="1" ht="20.25" customHeight="1"/>
    <row r="28391" s="686" customFormat="1" ht="20.25" customHeight="1"/>
    <row r="28392" s="686" customFormat="1" ht="20.25" customHeight="1"/>
    <row r="28393" s="686" customFormat="1" ht="20.25" customHeight="1"/>
    <row r="28394" s="686" customFormat="1" ht="20.25" customHeight="1"/>
    <row r="28395" s="686" customFormat="1" ht="20.25" customHeight="1"/>
    <row r="28396" s="686" customFormat="1" ht="20.25" customHeight="1"/>
    <row r="28397" s="686" customFormat="1" ht="20.25" customHeight="1"/>
    <row r="28398" s="686" customFormat="1" ht="20.25" customHeight="1"/>
    <row r="28399" s="686" customFormat="1" ht="20.25" customHeight="1"/>
    <row r="28400" s="686" customFormat="1" ht="20.25" customHeight="1"/>
    <row r="28401" s="686" customFormat="1" ht="20.25" customHeight="1"/>
    <row r="28402" s="686" customFormat="1" ht="20.25" customHeight="1"/>
    <row r="28403" s="686" customFormat="1" ht="20.25" customHeight="1"/>
    <row r="28404" s="686" customFormat="1" ht="20.25" customHeight="1"/>
    <row r="28405" s="686" customFormat="1" ht="20.25" customHeight="1"/>
    <row r="28406" s="686" customFormat="1" ht="20.25" customHeight="1"/>
    <row r="28407" s="686" customFormat="1" ht="20.25" customHeight="1"/>
    <row r="28408" s="686" customFormat="1" ht="20.25" customHeight="1"/>
    <row r="28409" s="686" customFormat="1" ht="20.25" customHeight="1"/>
    <row r="28410" s="686" customFormat="1" ht="20.25" customHeight="1"/>
    <row r="28411" s="686" customFormat="1" ht="20.25" customHeight="1"/>
    <row r="28412" s="686" customFormat="1" ht="20.25" customHeight="1"/>
    <row r="28413" s="686" customFormat="1" ht="20.25" customHeight="1"/>
    <row r="28414" s="686" customFormat="1" ht="20.25" customHeight="1"/>
    <row r="28415" s="686" customFormat="1" ht="20.25" customHeight="1"/>
    <row r="28416" s="686" customFormat="1" ht="20.25" customHeight="1"/>
    <row r="28417" s="686" customFormat="1" ht="20.25" customHeight="1"/>
    <row r="28418" s="686" customFormat="1" ht="20.25" customHeight="1"/>
    <row r="28419" s="686" customFormat="1" ht="20.25" customHeight="1"/>
    <row r="28420" s="686" customFormat="1" ht="20.25" customHeight="1"/>
    <row r="28421" s="686" customFormat="1" ht="20.25" customHeight="1"/>
    <row r="28422" s="686" customFormat="1" ht="20.25" customHeight="1"/>
    <row r="28423" s="686" customFormat="1" ht="20.25" customHeight="1"/>
    <row r="28424" s="686" customFormat="1" ht="20.25" customHeight="1"/>
    <row r="28425" s="686" customFormat="1" ht="20.25" customHeight="1"/>
    <row r="28426" s="686" customFormat="1" ht="20.25" customHeight="1"/>
    <row r="28427" s="686" customFormat="1" ht="20.25" customHeight="1"/>
    <row r="28428" s="686" customFormat="1" ht="20.25" customHeight="1"/>
    <row r="28429" s="686" customFormat="1" ht="20.25" customHeight="1"/>
    <row r="28430" s="686" customFormat="1" ht="20.25" customHeight="1"/>
    <row r="28431" s="686" customFormat="1" ht="20.25" customHeight="1"/>
    <row r="28432" s="686" customFormat="1" ht="20.25" customHeight="1"/>
    <row r="28433" s="686" customFormat="1" ht="20.25" customHeight="1"/>
    <row r="28434" s="686" customFormat="1" ht="20.25" customHeight="1"/>
    <row r="28435" s="686" customFormat="1" ht="20.25" customHeight="1"/>
    <row r="28436" s="686" customFormat="1" ht="20.25" customHeight="1"/>
    <row r="28437" s="686" customFormat="1" ht="20.25" customHeight="1"/>
    <row r="28438" s="686" customFormat="1" ht="20.25" customHeight="1"/>
    <row r="28439" s="686" customFormat="1" ht="20.25" customHeight="1"/>
    <row r="28440" s="686" customFormat="1" ht="20.25" customHeight="1"/>
    <row r="28441" s="686" customFormat="1" ht="20.25" customHeight="1"/>
    <row r="28442" s="686" customFormat="1" ht="20.25" customHeight="1"/>
    <row r="28443" s="686" customFormat="1" ht="20.25" customHeight="1"/>
    <row r="28444" s="686" customFormat="1" ht="20.25" customHeight="1"/>
    <row r="28445" s="686" customFormat="1" ht="20.25" customHeight="1"/>
    <row r="28446" s="686" customFormat="1" ht="20.25" customHeight="1"/>
    <row r="28447" s="686" customFormat="1" ht="20.25" customHeight="1"/>
    <row r="28448" s="686" customFormat="1" ht="20.25" customHeight="1"/>
    <row r="28449" s="686" customFormat="1" ht="20.25" customHeight="1"/>
    <row r="28450" s="686" customFormat="1" ht="20.25" customHeight="1"/>
    <row r="28451" s="686" customFormat="1" ht="20.25" customHeight="1"/>
    <row r="28452" s="686" customFormat="1" ht="20.25" customHeight="1"/>
    <row r="28453" s="686" customFormat="1" ht="20.25" customHeight="1"/>
    <row r="28454" s="686" customFormat="1" ht="20.25" customHeight="1"/>
    <row r="28455" s="686" customFormat="1" ht="20.25" customHeight="1"/>
    <row r="28456" s="686" customFormat="1" ht="20.25" customHeight="1"/>
    <row r="28457" s="686" customFormat="1" ht="20.25" customHeight="1"/>
    <row r="28458" s="686" customFormat="1" ht="20.25" customHeight="1"/>
    <row r="28459" s="686" customFormat="1" ht="20.25" customHeight="1"/>
    <row r="28460" s="686" customFormat="1" ht="20.25" customHeight="1"/>
    <row r="28461" s="686" customFormat="1" ht="20.25" customHeight="1"/>
    <row r="28462" s="686" customFormat="1" ht="20.25" customHeight="1"/>
    <row r="28463" s="686" customFormat="1" ht="20.25" customHeight="1"/>
    <row r="28464" s="686" customFormat="1" ht="20.25" customHeight="1"/>
    <row r="28465" s="686" customFormat="1" ht="20.25" customHeight="1"/>
    <row r="28466" s="686" customFormat="1" ht="20.25" customHeight="1"/>
    <row r="28467" s="686" customFormat="1" ht="20.25" customHeight="1"/>
    <row r="28468" s="686" customFormat="1" ht="20.25" customHeight="1"/>
    <row r="28469" s="686" customFormat="1" ht="20.25" customHeight="1"/>
    <row r="28470" s="686" customFormat="1" ht="20.25" customHeight="1"/>
    <row r="28471" s="686" customFormat="1" ht="20.25" customHeight="1"/>
    <row r="28472" s="686" customFormat="1" ht="20.25" customHeight="1"/>
    <row r="28473" s="686" customFormat="1" ht="20.25" customHeight="1"/>
    <row r="28474" s="686" customFormat="1" ht="20.25" customHeight="1"/>
    <row r="28475" s="686" customFormat="1" ht="20.25" customHeight="1"/>
    <row r="28476" s="686" customFormat="1" ht="20.25" customHeight="1"/>
    <row r="28477" s="686" customFormat="1" ht="20.25" customHeight="1"/>
    <row r="28478" s="686" customFormat="1" ht="20.25" customHeight="1"/>
    <row r="28479" s="686" customFormat="1" ht="20.25" customHeight="1"/>
    <row r="28480" s="686" customFormat="1" ht="20.25" customHeight="1"/>
    <row r="28481" s="686" customFormat="1" ht="20.25" customHeight="1"/>
    <row r="28482" s="686" customFormat="1" ht="20.25" customHeight="1"/>
    <row r="28483" s="686" customFormat="1" ht="20.25" customHeight="1"/>
    <row r="28484" s="686" customFormat="1" ht="20.25" customHeight="1"/>
    <row r="28485" s="686" customFormat="1" ht="20.25" customHeight="1"/>
    <row r="28486" s="686" customFormat="1" ht="20.25" customHeight="1"/>
    <row r="28487" s="686" customFormat="1" ht="20.25" customHeight="1"/>
    <row r="28488" s="686" customFormat="1" ht="20.25" customHeight="1"/>
    <row r="28489" s="686" customFormat="1" ht="20.25" customHeight="1"/>
    <row r="28490" s="686" customFormat="1" ht="20.25" customHeight="1"/>
    <row r="28491" s="686" customFormat="1" ht="20.25" customHeight="1"/>
    <row r="28492" s="686" customFormat="1" ht="20.25" customHeight="1"/>
    <row r="28493" s="686" customFormat="1" ht="20.25" customHeight="1"/>
    <row r="28494" s="686" customFormat="1" ht="20.25" customHeight="1"/>
    <row r="28495" s="686" customFormat="1" ht="20.25" customHeight="1"/>
    <row r="28496" s="686" customFormat="1" ht="20.25" customHeight="1"/>
    <row r="28497" s="686" customFormat="1" ht="20.25" customHeight="1"/>
    <row r="28498" s="686" customFormat="1" ht="20.25" customHeight="1"/>
    <row r="28499" s="686" customFormat="1" ht="20.25" customHeight="1"/>
    <row r="28500" s="686" customFormat="1" ht="20.25" customHeight="1"/>
    <row r="28501" s="686" customFormat="1" ht="20.25" customHeight="1"/>
    <row r="28502" s="686" customFormat="1" ht="20.25" customHeight="1"/>
    <row r="28503" s="686" customFormat="1" ht="20.25" customHeight="1"/>
    <row r="28504" s="686" customFormat="1" ht="20.25" customHeight="1"/>
    <row r="28505" s="686" customFormat="1" ht="20.25" customHeight="1"/>
    <row r="28506" s="686" customFormat="1" ht="20.25" customHeight="1"/>
    <row r="28507" s="686" customFormat="1" ht="20.25" customHeight="1"/>
    <row r="28508" s="686" customFormat="1" ht="20.25" customHeight="1"/>
    <row r="28509" s="686" customFormat="1" ht="20.25" customHeight="1"/>
    <row r="28510" s="686" customFormat="1" ht="20.25" customHeight="1"/>
    <row r="28511" s="686" customFormat="1" ht="20.25" customHeight="1"/>
    <row r="28512" s="686" customFormat="1" ht="20.25" customHeight="1"/>
    <row r="28513" s="686" customFormat="1" ht="20.25" customHeight="1"/>
    <row r="28514" s="686" customFormat="1" ht="20.25" customHeight="1"/>
    <row r="28515" s="686" customFormat="1" ht="20.25" customHeight="1"/>
    <row r="28516" s="686" customFormat="1" ht="20.25" customHeight="1"/>
    <row r="28517" s="686" customFormat="1" ht="20.25" customHeight="1"/>
    <row r="28518" s="686" customFormat="1" ht="20.25" customHeight="1"/>
    <row r="28519" s="686" customFormat="1" ht="20.25" customHeight="1"/>
    <row r="28520" s="686" customFormat="1" ht="20.25" customHeight="1"/>
    <row r="28521" s="686" customFormat="1" ht="20.25" customHeight="1"/>
    <row r="28522" s="686" customFormat="1" ht="20.25" customHeight="1"/>
    <row r="28523" s="686" customFormat="1" ht="20.25" customHeight="1"/>
    <row r="28524" s="686" customFormat="1" ht="20.25" customHeight="1"/>
    <row r="28525" s="686" customFormat="1" ht="20.25" customHeight="1"/>
    <row r="28526" s="686" customFormat="1" ht="20.25" customHeight="1"/>
    <row r="28527" s="686" customFormat="1" ht="20.25" customHeight="1"/>
    <row r="28528" s="686" customFormat="1" ht="20.25" customHeight="1"/>
    <row r="28529" s="686" customFormat="1" ht="20.25" customHeight="1"/>
    <row r="28530" s="686" customFormat="1" ht="20.25" customHeight="1"/>
    <row r="28531" s="686" customFormat="1" ht="20.25" customHeight="1"/>
    <row r="28532" s="686" customFormat="1" ht="20.25" customHeight="1"/>
    <row r="28533" s="686" customFormat="1" ht="20.25" customHeight="1"/>
    <row r="28534" s="686" customFormat="1" ht="20.25" customHeight="1"/>
    <row r="28535" s="686" customFormat="1" ht="20.25" customHeight="1"/>
    <row r="28536" s="686" customFormat="1" ht="20.25" customHeight="1"/>
    <row r="28537" s="686" customFormat="1" ht="20.25" customHeight="1"/>
    <row r="28538" s="686" customFormat="1" ht="20.25" customHeight="1"/>
    <row r="28539" s="686" customFormat="1" ht="20.25" customHeight="1"/>
    <row r="28540" s="686" customFormat="1" ht="20.25" customHeight="1"/>
    <row r="28541" s="686" customFormat="1" ht="20.25" customHeight="1"/>
    <row r="28542" s="686" customFormat="1" ht="20.25" customHeight="1"/>
    <row r="28543" s="686" customFormat="1" ht="20.25" customHeight="1"/>
    <row r="28544" s="686" customFormat="1" ht="20.25" customHeight="1"/>
    <row r="28545" s="686" customFormat="1" ht="20.25" customHeight="1"/>
    <row r="28546" s="686" customFormat="1" ht="20.25" customHeight="1"/>
    <row r="28547" s="686" customFormat="1" ht="20.25" customHeight="1"/>
    <row r="28548" s="686" customFormat="1" ht="20.25" customHeight="1"/>
    <row r="28549" s="686" customFormat="1" ht="20.25" customHeight="1"/>
    <row r="28550" s="686" customFormat="1" ht="20.25" customHeight="1"/>
    <row r="28551" s="686" customFormat="1" ht="20.25" customHeight="1"/>
    <row r="28552" s="686" customFormat="1" ht="20.25" customHeight="1"/>
    <row r="28553" s="686" customFormat="1" ht="20.25" customHeight="1"/>
    <row r="28554" s="686" customFormat="1" ht="20.25" customHeight="1"/>
    <row r="28555" s="686" customFormat="1" ht="20.25" customHeight="1"/>
    <row r="28556" s="686" customFormat="1" ht="20.25" customHeight="1"/>
    <row r="28557" s="686" customFormat="1" ht="20.25" customHeight="1"/>
    <row r="28558" s="686" customFormat="1" ht="20.25" customHeight="1"/>
    <row r="28559" s="686" customFormat="1" ht="20.25" customHeight="1"/>
    <row r="28560" s="686" customFormat="1" ht="20.25" customHeight="1"/>
    <row r="28561" s="686" customFormat="1" ht="20.25" customHeight="1"/>
    <row r="28562" s="686" customFormat="1" ht="20.25" customHeight="1"/>
    <row r="28563" s="686" customFormat="1" ht="20.25" customHeight="1"/>
    <row r="28564" s="686" customFormat="1" ht="20.25" customHeight="1"/>
    <row r="28565" s="686" customFormat="1" ht="20.25" customHeight="1"/>
    <row r="28566" s="686" customFormat="1" ht="20.25" customHeight="1"/>
    <row r="28567" s="686" customFormat="1" ht="20.25" customHeight="1"/>
    <row r="28568" s="686" customFormat="1" ht="20.25" customHeight="1"/>
    <row r="28569" s="686" customFormat="1" ht="20.25" customHeight="1"/>
    <row r="28570" s="686" customFormat="1" ht="20.25" customHeight="1"/>
    <row r="28571" s="686" customFormat="1" ht="20.25" customHeight="1"/>
    <row r="28572" s="686" customFormat="1" ht="20.25" customHeight="1"/>
    <row r="28573" s="686" customFormat="1" ht="20.25" customHeight="1"/>
    <row r="28574" s="686" customFormat="1" ht="20.25" customHeight="1"/>
    <row r="28575" s="686" customFormat="1" ht="20.25" customHeight="1"/>
    <row r="28576" s="686" customFormat="1" ht="20.25" customHeight="1"/>
    <row r="28577" s="686" customFormat="1" ht="20.25" customHeight="1"/>
    <row r="28578" s="686" customFormat="1" ht="20.25" customHeight="1"/>
    <row r="28579" s="686" customFormat="1" ht="20.25" customHeight="1"/>
    <row r="28580" s="686" customFormat="1" ht="20.25" customHeight="1"/>
    <row r="28581" s="686" customFormat="1" ht="20.25" customHeight="1"/>
    <row r="28582" s="686" customFormat="1" ht="20.25" customHeight="1"/>
    <row r="28583" s="686" customFormat="1" ht="20.25" customHeight="1"/>
    <row r="28584" s="686" customFormat="1" ht="20.25" customHeight="1"/>
    <row r="28585" s="686" customFormat="1" ht="20.25" customHeight="1"/>
    <row r="28586" s="686" customFormat="1" ht="20.25" customHeight="1"/>
    <row r="28587" s="686" customFormat="1" ht="20.25" customHeight="1"/>
    <row r="28588" s="686" customFormat="1" ht="20.25" customHeight="1"/>
    <row r="28589" s="686" customFormat="1" ht="20.25" customHeight="1"/>
    <row r="28590" s="686" customFormat="1" ht="20.25" customHeight="1"/>
    <row r="28591" s="686" customFormat="1" ht="20.25" customHeight="1"/>
    <row r="28592" s="686" customFormat="1" ht="20.25" customHeight="1"/>
    <row r="28593" s="686" customFormat="1" ht="20.25" customHeight="1"/>
    <row r="28594" s="686" customFormat="1" ht="20.25" customHeight="1"/>
    <row r="28595" s="686" customFormat="1" ht="20.25" customHeight="1"/>
    <row r="28596" s="686" customFormat="1" ht="20.25" customHeight="1"/>
    <row r="28597" s="686" customFormat="1" ht="20.25" customHeight="1"/>
    <row r="28598" s="686" customFormat="1" ht="20.25" customHeight="1"/>
    <row r="28599" s="686" customFormat="1" ht="20.25" customHeight="1"/>
    <row r="28600" s="686" customFormat="1" ht="20.25" customHeight="1"/>
    <row r="28601" s="686" customFormat="1" ht="20.25" customHeight="1"/>
    <row r="28602" s="686" customFormat="1" ht="20.25" customHeight="1"/>
    <row r="28603" s="686" customFormat="1" ht="20.25" customHeight="1"/>
    <row r="28604" s="686" customFormat="1" ht="20.25" customHeight="1"/>
    <row r="28605" s="686" customFormat="1" ht="20.25" customHeight="1"/>
    <row r="28606" s="686" customFormat="1" ht="20.25" customHeight="1"/>
    <row r="28607" s="686" customFormat="1" ht="20.25" customHeight="1"/>
    <row r="28608" s="686" customFormat="1" ht="20.25" customHeight="1"/>
    <row r="28609" s="686" customFormat="1" ht="20.25" customHeight="1"/>
    <row r="28610" s="686" customFormat="1" ht="20.25" customHeight="1"/>
    <row r="28611" s="686" customFormat="1" ht="20.25" customHeight="1"/>
    <row r="28612" s="686" customFormat="1" ht="20.25" customHeight="1"/>
    <row r="28613" s="686" customFormat="1" ht="20.25" customHeight="1"/>
    <row r="28614" s="686" customFormat="1" ht="20.25" customHeight="1"/>
    <row r="28615" s="686" customFormat="1" ht="20.25" customHeight="1"/>
    <row r="28616" s="686" customFormat="1" ht="20.25" customHeight="1"/>
    <row r="28617" s="686" customFormat="1" ht="20.25" customHeight="1"/>
    <row r="28618" s="686" customFormat="1" ht="20.25" customHeight="1"/>
    <row r="28619" s="686" customFormat="1" ht="20.25" customHeight="1"/>
    <row r="28620" s="686" customFormat="1" ht="20.25" customHeight="1"/>
    <row r="28621" s="686" customFormat="1" ht="20.25" customHeight="1"/>
    <row r="28622" s="686" customFormat="1" ht="20.25" customHeight="1"/>
    <row r="28623" s="686" customFormat="1" ht="20.25" customHeight="1"/>
    <row r="28624" s="686" customFormat="1" ht="20.25" customHeight="1"/>
    <row r="28625" s="686" customFormat="1" ht="20.25" customHeight="1"/>
    <row r="28626" s="686" customFormat="1" ht="20.25" customHeight="1"/>
    <row r="28627" s="686" customFormat="1" ht="20.25" customHeight="1"/>
    <row r="28628" s="686" customFormat="1" ht="20.25" customHeight="1"/>
    <row r="28629" s="686" customFormat="1" ht="20.25" customHeight="1"/>
    <row r="28630" s="686" customFormat="1" ht="20.25" customHeight="1"/>
    <row r="28631" s="686" customFormat="1" ht="20.25" customHeight="1"/>
    <row r="28632" s="686" customFormat="1" ht="20.25" customHeight="1"/>
    <row r="28633" s="686" customFormat="1" ht="20.25" customHeight="1"/>
    <row r="28634" s="686" customFormat="1" ht="20.25" customHeight="1"/>
    <row r="28635" s="686" customFormat="1" ht="20.25" customHeight="1"/>
    <row r="28636" s="686" customFormat="1" ht="20.25" customHeight="1"/>
    <row r="28637" s="686" customFormat="1" ht="20.25" customHeight="1"/>
    <row r="28638" s="686" customFormat="1" ht="20.25" customHeight="1"/>
    <row r="28639" s="686" customFormat="1" ht="20.25" customHeight="1"/>
    <row r="28640" s="686" customFormat="1" ht="20.25" customHeight="1"/>
    <row r="28641" s="686" customFormat="1" ht="20.25" customHeight="1"/>
    <row r="28642" s="686" customFormat="1" ht="20.25" customHeight="1"/>
    <row r="28643" s="686" customFormat="1" ht="20.25" customHeight="1"/>
    <row r="28644" s="686" customFormat="1" ht="20.25" customHeight="1"/>
    <row r="28645" s="686" customFormat="1" ht="20.25" customHeight="1"/>
    <row r="28646" s="686" customFormat="1" ht="20.25" customHeight="1"/>
    <row r="28647" s="686" customFormat="1" ht="20.25" customHeight="1"/>
    <row r="28648" s="686" customFormat="1" ht="20.25" customHeight="1"/>
    <row r="28649" s="686" customFormat="1" ht="20.25" customHeight="1"/>
    <row r="28650" s="686" customFormat="1" ht="20.25" customHeight="1"/>
    <row r="28651" s="686" customFormat="1" ht="20.25" customHeight="1"/>
    <row r="28652" s="686" customFormat="1" ht="20.25" customHeight="1"/>
    <row r="28653" s="686" customFormat="1" ht="20.25" customHeight="1"/>
    <row r="28654" s="686" customFormat="1" ht="20.25" customHeight="1"/>
    <row r="28655" s="686" customFormat="1" ht="20.25" customHeight="1"/>
    <row r="28656" s="686" customFormat="1" ht="20.25" customHeight="1"/>
    <row r="28657" s="686" customFormat="1" ht="20.25" customHeight="1"/>
    <row r="28658" s="686" customFormat="1" ht="20.25" customHeight="1"/>
    <row r="28659" s="686" customFormat="1" ht="20.25" customHeight="1"/>
    <row r="28660" s="686" customFormat="1" ht="20.25" customHeight="1"/>
    <row r="28661" s="686" customFormat="1" ht="20.25" customHeight="1"/>
    <row r="28662" s="686" customFormat="1" ht="20.25" customHeight="1"/>
    <row r="28663" s="686" customFormat="1" ht="20.25" customHeight="1"/>
    <row r="28664" s="686" customFormat="1" ht="20.25" customHeight="1"/>
    <row r="28665" s="686" customFormat="1" ht="20.25" customHeight="1"/>
    <row r="28666" s="686" customFormat="1" ht="20.25" customHeight="1"/>
    <row r="28667" s="686" customFormat="1" ht="20.25" customHeight="1"/>
    <row r="28668" s="686" customFormat="1" ht="20.25" customHeight="1"/>
    <row r="28669" s="686" customFormat="1" ht="20.25" customHeight="1"/>
    <row r="28670" s="686" customFormat="1" ht="20.25" customHeight="1"/>
    <row r="28671" s="686" customFormat="1" ht="20.25" customHeight="1"/>
    <row r="28672" s="686" customFormat="1" ht="20.25" customHeight="1"/>
    <row r="28673" s="686" customFormat="1" ht="20.25" customHeight="1"/>
    <row r="28674" s="686" customFormat="1" ht="20.25" customHeight="1"/>
    <row r="28675" s="686" customFormat="1" ht="20.25" customHeight="1"/>
    <row r="28676" s="686" customFormat="1" ht="20.25" customHeight="1"/>
    <row r="28677" s="686" customFormat="1" ht="20.25" customHeight="1"/>
    <row r="28678" s="686" customFormat="1" ht="20.25" customHeight="1"/>
    <row r="28679" s="686" customFormat="1" ht="20.25" customHeight="1"/>
    <row r="28680" s="686" customFormat="1" ht="20.25" customHeight="1"/>
    <row r="28681" s="686" customFormat="1" ht="20.25" customHeight="1"/>
    <row r="28682" s="686" customFormat="1" ht="20.25" customHeight="1"/>
    <row r="28683" s="686" customFormat="1" ht="20.25" customHeight="1"/>
    <row r="28684" s="686" customFormat="1" ht="20.25" customHeight="1"/>
    <row r="28685" s="686" customFormat="1" ht="20.25" customHeight="1"/>
    <row r="28686" s="686" customFormat="1" ht="20.25" customHeight="1"/>
    <row r="28687" s="686" customFormat="1" ht="20.25" customHeight="1"/>
    <row r="28688" s="686" customFormat="1" ht="20.25" customHeight="1"/>
    <row r="28689" s="686" customFormat="1" ht="20.25" customHeight="1"/>
    <row r="28690" s="686" customFormat="1" ht="20.25" customHeight="1"/>
    <row r="28691" s="686" customFormat="1" ht="20.25" customHeight="1"/>
    <row r="28692" s="686" customFormat="1" ht="20.25" customHeight="1"/>
    <row r="28693" s="686" customFormat="1" ht="20.25" customHeight="1"/>
    <row r="28694" s="686" customFormat="1" ht="20.25" customHeight="1"/>
    <row r="28695" s="686" customFormat="1" ht="20.25" customHeight="1"/>
    <row r="28696" s="686" customFormat="1" ht="20.25" customHeight="1"/>
    <row r="28697" s="686" customFormat="1" ht="20.25" customHeight="1"/>
    <row r="28698" s="686" customFormat="1" ht="20.25" customHeight="1"/>
    <row r="28699" s="686" customFormat="1" ht="20.25" customHeight="1"/>
    <row r="28700" s="686" customFormat="1" ht="20.25" customHeight="1"/>
    <row r="28701" s="686" customFormat="1" ht="20.25" customHeight="1"/>
    <row r="28702" s="686" customFormat="1" ht="20.25" customHeight="1"/>
    <row r="28703" s="686" customFormat="1" ht="20.25" customHeight="1"/>
    <row r="28704" s="686" customFormat="1" ht="20.25" customHeight="1"/>
    <row r="28705" s="686" customFormat="1" ht="20.25" customHeight="1"/>
    <row r="28706" s="686" customFormat="1" ht="20.25" customHeight="1"/>
    <row r="28707" s="686" customFormat="1" ht="20.25" customHeight="1"/>
    <row r="28708" s="686" customFormat="1" ht="20.25" customHeight="1"/>
    <row r="28709" s="686" customFormat="1" ht="20.25" customHeight="1"/>
    <row r="28710" s="686" customFormat="1" ht="20.25" customHeight="1"/>
    <row r="28711" s="686" customFormat="1" ht="20.25" customHeight="1"/>
    <row r="28712" s="686" customFormat="1" ht="20.25" customHeight="1"/>
    <row r="28713" s="686" customFormat="1" ht="20.25" customHeight="1"/>
    <row r="28714" s="686" customFormat="1" ht="20.25" customHeight="1"/>
    <row r="28715" s="686" customFormat="1" ht="20.25" customHeight="1"/>
    <row r="28716" s="686" customFormat="1" ht="20.25" customHeight="1"/>
    <row r="28717" s="686" customFormat="1" ht="20.25" customHeight="1"/>
    <row r="28718" s="686" customFormat="1" ht="20.25" customHeight="1"/>
    <row r="28719" s="686" customFormat="1" ht="20.25" customHeight="1"/>
    <row r="28720" s="686" customFormat="1" ht="20.25" customHeight="1"/>
    <row r="28721" s="686" customFormat="1" ht="20.25" customHeight="1"/>
    <row r="28722" s="686" customFormat="1" ht="20.25" customHeight="1"/>
    <row r="28723" s="686" customFormat="1" ht="20.25" customHeight="1"/>
    <row r="28724" s="686" customFormat="1" ht="20.25" customHeight="1"/>
    <row r="28725" s="686" customFormat="1" ht="20.25" customHeight="1"/>
    <row r="28726" s="686" customFormat="1" ht="20.25" customHeight="1"/>
    <row r="28727" s="686" customFormat="1" ht="20.25" customHeight="1"/>
    <row r="28728" s="686" customFormat="1" ht="20.25" customHeight="1"/>
    <row r="28729" s="686" customFormat="1" ht="20.25" customHeight="1"/>
    <row r="28730" s="686" customFormat="1" ht="20.25" customHeight="1"/>
    <row r="28731" s="686" customFormat="1" ht="20.25" customHeight="1"/>
    <row r="28732" s="686" customFormat="1" ht="20.25" customHeight="1"/>
    <row r="28733" s="686" customFormat="1" ht="20.25" customHeight="1"/>
    <row r="28734" s="686" customFormat="1" ht="20.25" customHeight="1"/>
    <row r="28735" s="686" customFormat="1" ht="20.25" customHeight="1"/>
    <row r="28736" s="686" customFormat="1" ht="20.25" customHeight="1"/>
    <row r="28737" s="686" customFormat="1" ht="20.25" customHeight="1"/>
    <row r="28738" s="686" customFormat="1" ht="20.25" customHeight="1"/>
    <row r="28739" s="686" customFormat="1" ht="20.25" customHeight="1"/>
    <row r="28740" s="686" customFormat="1" ht="20.25" customHeight="1"/>
    <row r="28741" s="686" customFormat="1" ht="20.25" customHeight="1"/>
    <row r="28742" s="686" customFormat="1" ht="20.25" customHeight="1"/>
    <row r="28743" s="686" customFormat="1" ht="20.25" customHeight="1"/>
    <row r="28744" s="686" customFormat="1" ht="20.25" customHeight="1"/>
    <row r="28745" s="686" customFormat="1" ht="20.25" customHeight="1"/>
    <row r="28746" s="686" customFormat="1" ht="20.25" customHeight="1"/>
    <row r="28747" s="686" customFormat="1" ht="20.25" customHeight="1"/>
    <row r="28748" s="686" customFormat="1" ht="20.25" customHeight="1"/>
    <row r="28749" s="686" customFormat="1" ht="20.25" customHeight="1"/>
    <row r="28750" s="686" customFormat="1" ht="20.25" customHeight="1"/>
    <row r="28751" s="686" customFormat="1" ht="20.25" customHeight="1"/>
    <row r="28752" s="686" customFormat="1" ht="20.25" customHeight="1"/>
    <row r="28753" s="686" customFormat="1" ht="20.25" customHeight="1"/>
    <row r="28754" s="686" customFormat="1" ht="20.25" customHeight="1"/>
    <row r="28755" s="686" customFormat="1" ht="20.25" customHeight="1"/>
    <row r="28756" s="686" customFormat="1" ht="20.25" customHeight="1"/>
    <row r="28757" s="686" customFormat="1" ht="20.25" customHeight="1"/>
    <row r="28758" s="686" customFormat="1" ht="20.25" customHeight="1"/>
    <row r="28759" s="686" customFormat="1" ht="20.25" customHeight="1"/>
    <row r="28760" s="686" customFormat="1" ht="20.25" customHeight="1"/>
    <row r="28761" s="686" customFormat="1" ht="20.25" customHeight="1"/>
    <row r="28762" s="686" customFormat="1" ht="20.25" customHeight="1"/>
    <row r="28763" s="686" customFormat="1" ht="20.25" customHeight="1"/>
    <row r="28764" s="686" customFormat="1" ht="20.25" customHeight="1"/>
    <row r="28765" s="686" customFormat="1" ht="20.25" customHeight="1"/>
    <row r="28766" s="686" customFormat="1" ht="20.25" customHeight="1"/>
    <row r="28767" s="686" customFormat="1" ht="20.25" customHeight="1"/>
    <row r="28768" s="686" customFormat="1" ht="20.25" customHeight="1"/>
    <row r="28769" s="686" customFormat="1" ht="20.25" customHeight="1"/>
    <row r="28770" s="686" customFormat="1" ht="20.25" customHeight="1"/>
    <row r="28771" s="686" customFormat="1" ht="20.25" customHeight="1"/>
    <row r="28772" s="686" customFormat="1" ht="20.25" customHeight="1"/>
    <row r="28773" s="686" customFormat="1" ht="20.25" customHeight="1"/>
    <row r="28774" s="686" customFormat="1" ht="20.25" customHeight="1"/>
    <row r="28775" s="686" customFormat="1" ht="20.25" customHeight="1"/>
    <row r="28776" s="686" customFormat="1" ht="20.25" customHeight="1"/>
    <row r="28777" s="686" customFormat="1" ht="20.25" customHeight="1"/>
    <row r="28778" s="686" customFormat="1" ht="20.25" customHeight="1"/>
    <row r="28779" s="686" customFormat="1" ht="20.25" customHeight="1"/>
    <row r="28780" s="686" customFormat="1" ht="20.25" customHeight="1"/>
    <row r="28781" s="686" customFormat="1" ht="20.25" customHeight="1"/>
    <row r="28782" s="686" customFormat="1" ht="20.25" customHeight="1"/>
    <row r="28783" s="686" customFormat="1" ht="20.25" customHeight="1"/>
    <row r="28784" s="686" customFormat="1" ht="20.25" customHeight="1"/>
    <row r="28785" s="686" customFormat="1" ht="20.25" customHeight="1"/>
    <row r="28786" s="686" customFormat="1" ht="20.25" customHeight="1"/>
    <row r="28787" s="686" customFormat="1" ht="20.25" customHeight="1"/>
    <row r="28788" s="686" customFormat="1" ht="20.25" customHeight="1"/>
    <row r="28789" s="686" customFormat="1" ht="20.25" customHeight="1"/>
    <row r="28790" s="686" customFormat="1" ht="20.25" customHeight="1"/>
    <row r="28791" s="686" customFormat="1" ht="20.25" customHeight="1"/>
    <row r="28792" s="686" customFormat="1" ht="20.25" customHeight="1"/>
    <row r="28793" s="686" customFormat="1" ht="20.25" customHeight="1"/>
    <row r="28794" s="686" customFormat="1" ht="20.25" customHeight="1"/>
    <row r="28795" s="686" customFormat="1" ht="20.25" customHeight="1"/>
    <row r="28796" s="686" customFormat="1" ht="20.25" customHeight="1"/>
    <row r="28797" s="686" customFormat="1" ht="20.25" customHeight="1"/>
    <row r="28798" s="686" customFormat="1" ht="20.25" customHeight="1"/>
    <row r="28799" s="686" customFormat="1" ht="20.25" customHeight="1"/>
    <row r="28800" s="686" customFormat="1" ht="20.25" customHeight="1"/>
    <row r="28801" s="686" customFormat="1" ht="20.25" customHeight="1"/>
    <row r="28802" s="686" customFormat="1" ht="20.25" customHeight="1"/>
    <row r="28803" s="686" customFormat="1" ht="20.25" customHeight="1"/>
    <row r="28804" s="686" customFormat="1" ht="20.25" customHeight="1"/>
    <row r="28805" s="686" customFormat="1" ht="20.25" customHeight="1"/>
    <row r="28806" s="686" customFormat="1" ht="20.25" customHeight="1"/>
    <row r="28807" s="686" customFormat="1" ht="20.25" customHeight="1"/>
    <row r="28808" s="686" customFormat="1" ht="20.25" customHeight="1"/>
    <row r="28809" s="686" customFormat="1" ht="20.25" customHeight="1"/>
    <row r="28810" s="686" customFormat="1" ht="20.25" customHeight="1"/>
    <row r="28811" s="686" customFormat="1" ht="20.25" customHeight="1"/>
    <row r="28812" s="686" customFormat="1" ht="20.25" customHeight="1"/>
    <row r="28813" s="686" customFormat="1" ht="20.25" customHeight="1"/>
    <row r="28814" s="686" customFormat="1" ht="20.25" customHeight="1"/>
    <row r="28815" s="686" customFormat="1" ht="20.25" customHeight="1"/>
    <row r="28816" s="686" customFormat="1" ht="20.25" customHeight="1"/>
    <row r="28817" s="686" customFormat="1" ht="20.25" customHeight="1"/>
    <row r="28818" s="686" customFormat="1" ht="20.25" customHeight="1"/>
    <row r="28819" s="686" customFormat="1" ht="20.25" customHeight="1"/>
    <row r="28820" s="686" customFormat="1" ht="20.25" customHeight="1"/>
    <row r="28821" s="686" customFormat="1" ht="20.25" customHeight="1"/>
    <row r="28822" s="686" customFormat="1" ht="20.25" customHeight="1"/>
    <row r="28823" s="686" customFormat="1" ht="20.25" customHeight="1"/>
    <row r="28824" s="686" customFormat="1" ht="20.25" customHeight="1"/>
    <row r="28825" s="686" customFormat="1" ht="20.25" customHeight="1"/>
    <row r="28826" s="686" customFormat="1" ht="20.25" customHeight="1"/>
    <row r="28827" s="686" customFormat="1" ht="20.25" customHeight="1"/>
    <row r="28828" s="686" customFormat="1" ht="20.25" customHeight="1"/>
    <row r="28829" s="686" customFormat="1" ht="20.25" customHeight="1"/>
    <row r="28830" s="686" customFormat="1" ht="20.25" customHeight="1"/>
    <row r="28831" s="686" customFormat="1" ht="20.25" customHeight="1"/>
    <row r="28832" s="686" customFormat="1" ht="20.25" customHeight="1"/>
    <row r="28833" s="686" customFormat="1" ht="20.25" customHeight="1"/>
    <row r="28834" s="686" customFormat="1" ht="20.25" customHeight="1"/>
    <row r="28835" s="686" customFormat="1" ht="20.25" customHeight="1"/>
    <row r="28836" s="686" customFormat="1" ht="20.25" customHeight="1"/>
    <row r="28837" s="686" customFormat="1" ht="20.25" customHeight="1"/>
    <row r="28838" s="686" customFormat="1" ht="20.25" customHeight="1"/>
    <row r="28839" s="686" customFormat="1" ht="20.25" customHeight="1"/>
    <row r="28840" s="686" customFormat="1" ht="20.25" customHeight="1"/>
    <row r="28841" s="686" customFormat="1" ht="20.25" customHeight="1"/>
    <row r="28842" s="686" customFormat="1" ht="20.25" customHeight="1"/>
    <row r="28843" s="686" customFormat="1" ht="20.25" customHeight="1"/>
    <row r="28844" s="686" customFormat="1" ht="20.25" customHeight="1"/>
    <row r="28845" s="686" customFormat="1" ht="20.25" customHeight="1"/>
    <row r="28846" s="686" customFormat="1" ht="20.25" customHeight="1"/>
    <row r="28847" s="686" customFormat="1" ht="20.25" customHeight="1"/>
    <row r="28848" s="686" customFormat="1" ht="20.25" customHeight="1"/>
    <row r="28849" s="686" customFormat="1" ht="20.25" customHeight="1"/>
    <row r="28850" s="686" customFormat="1" ht="20.25" customHeight="1"/>
    <row r="28851" s="686" customFormat="1" ht="20.25" customHeight="1"/>
    <row r="28852" s="686" customFormat="1" ht="20.25" customHeight="1"/>
    <row r="28853" s="686" customFormat="1" ht="20.25" customHeight="1"/>
    <row r="28854" s="686" customFormat="1" ht="20.25" customHeight="1"/>
    <row r="28855" s="686" customFormat="1" ht="20.25" customHeight="1"/>
    <row r="28856" s="686" customFormat="1" ht="20.25" customHeight="1"/>
    <row r="28857" s="686" customFormat="1" ht="20.25" customHeight="1"/>
    <row r="28858" s="686" customFormat="1" ht="20.25" customHeight="1"/>
    <row r="28859" s="686" customFormat="1" ht="20.25" customHeight="1"/>
    <row r="28860" s="686" customFormat="1" ht="20.25" customHeight="1"/>
    <row r="28861" s="686" customFormat="1" ht="20.25" customHeight="1"/>
    <row r="28862" s="686" customFormat="1" ht="20.25" customHeight="1"/>
    <row r="28863" s="686" customFormat="1" ht="20.25" customHeight="1"/>
    <row r="28864" s="686" customFormat="1" ht="20.25" customHeight="1"/>
    <row r="28865" s="686" customFormat="1" ht="20.25" customHeight="1"/>
    <row r="28866" s="686" customFormat="1" ht="20.25" customHeight="1"/>
    <row r="28867" s="686" customFormat="1" ht="20.25" customHeight="1"/>
    <row r="28868" s="686" customFormat="1" ht="20.25" customHeight="1"/>
    <row r="28869" s="686" customFormat="1" ht="20.25" customHeight="1"/>
    <row r="28870" s="686" customFormat="1" ht="20.25" customHeight="1"/>
    <row r="28871" s="686" customFormat="1" ht="20.25" customHeight="1"/>
    <row r="28872" s="686" customFormat="1" ht="20.25" customHeight="1"/>
    <row r="28873" s="686" customFormat="1" ht="20.25" customHeight="1"/>
    <row r="28874" s="686" customFormat="1" ht="20.25" customHeight="1"/>
    <row r="28875" s="686" customFormat="1" ht="20.25" customHeight="1"/>
    <row r="28876" s="686" customFormat="1" ht="20.25" customHeight="1"/>
    <row r="28877" s="686" customFormat="1" ht="20.25" customHeight="1"/>
    <row r="28878" s="686" customFormat="1" ht="20.25" customHeight="1"/>
    <row r="28879" s="686" customFormat="1" ht="20.25" customHeight="1"/>
    <row r="28880" s="686" customFormat="1" ht="20.25" customHeight="1"/>
    <row r="28881" s="686" customFormat="1" ht="20.25" customHeight="1"/>
    <row r="28882" s="686" customFormat="1" ht="20.25" customHeight="1"/>
    <row r="28883" s="686" customFormat="1" ht="20.25" customHeight="1"/>
    <row r="28884" s="686" customFormat="1" ht="20.25" customHeight="1"/>
    <row r="28885" s="686" customFormat="1" ht="20.25" customHeight="1"/>
    <row r="28886" s="686" customFormat="1" ht="20.25" customHeight="1"/>
    <row r="28887" s="686" customFormat="1" ht="20.25" customHeight="1"/>
    <row r="28888" s="686" customFormat="1" ht="20.25" customHeight="1"/>
    <row r="28889" s="686" customFormat="1" ht="20.25" customHeight="1"/>
    <row r="28890" s="686" customFormat="1" ht="20.25" customHeight="1"/>
    <row r="28891" s="686" customFormat="1" ht="20.25" customHeight="1"/>
    <row r="28892" s="686" customFormat="1" ht="20.25" customHeight="1"/>
    <row r="28893" s="686" customFormat="1" ht="20.25" customHeight="1"/>
    <row r="28894" s="686" customFormat="1" ht="20.25" customHeight="1"/>
    <row r="28895" s="686" customFormat="1" ht="20.25" customHeight="1"/>
    <row r="28896" s="686" customFormat="1" ht="20.25" customHeight="1"/>
    <row r="28897" s="686" customFormat="1" ht="20.25" customHeight="1"/>
    <row r="28898" s="686" customFormat="1" ht="20.25" customHeight="1"/>
    <row r="28899" s="686" customFormat="1" ht="20.25" customHeight="1"/>
    <row r="28900" s="686" customFormat="1" ht="20.25" customHeight="1"/>
    <row r="28901" s="686" customFormat="1" ht="20.25" customHeight="1"/>
    <row r="28902" s="686" customFormat="1" ht="20.25" customHeight="1"/>
    <row r="28903" s="686" customFormat="1" ht="20.25" customHeight="1"/>
    <row r="28904" s="686" customFormat="1" ht="20.25" customHeight="1"/>
    <row r="28905" s="686" customFormat="1" ht="20.25" customHeight="1"/>
    <row r="28906" s="686" customFormat="1" ht="20.25" customHeight="1"/>
    <row r="28907" s="686" customFormat="1" ht="20.25" customHeight="1"/>
    <row r="28908" s="686" customFormat="1" ht="20.25" customHeight="1"/>
    <row r="28909" s="686" customFormat="1" ht="20.25" customHeight="1"/>
    <row r="28910" s="686" customFormat="1" ht="20.25" customHeight="1"/>
    <row r="28911" s="686" customFormat="1" ht="20.25" customHeight="1"/>
    <row r="28912" s="686" customFormat="1" ht="20.25" customHeight="1"/>
    <row r="28913" s="686" customFormat="1" ht="20.25" customHeight="1"/>
    <row r="28914" s="686" customFormat="1" ht="20.25" customHeight="1"/>
    <row r="28915" s="686" customFormat="1" ht="20.25" customHeight="1"/>
    <row r="28916" s="686" customFormat="1" ht="20.25" customHeight="1"/>
    <row r="28917" s="686" customFormat="1" ht="20.25" customHeight="1"/>
    <row r="28918" s="686" customFormat="1" ht="20.25" customHeight="1"/>
    <row r="28919" s="686" customFormat="1" ht="20.25" customHeight="1"/>
    <row r="28920" s="686" customFormat="1" ht="20.25" customHeight="1"/>
    <row r="28921" s="686" customFormat="1" ht="20.25" customHeight="1"/>
    <row r="28922" s="686" customFormat="1" ht="20.25" customHeight="1"/>
    <row r="28923" s="686" customFormat="1" ht="20.25" customHeight="1"/>
    <row r="28924" s="686" customFormat="1" ht="20.25" customHeight="1"/>
    <row r="28925" s="686" customFormat="1" ht="20.25" customHeight="1"/>
    <row r="28926" s="686" customFormat="1" ht="20.25" customHeight="1"/>
    <row r="28927" s="686" customFormat="1" ht="20.25" customHeight="1"/>
    <row r="28928" s="686" customFormat="1" ht="20.25" customHeight="1"/>
    <row r="28929" s="686" customFormat="1" ht="20.25" customHeight="1"/>
    <row r="28930" s="686" customFormat="1" ht="20.25" customHeight="1"/>
    <row r="28931" s="686" customFormat="1" ht="20.25" customHeight="1"/>
    <row r="28932" s="686" customFormat="1" ht="20.25" customHeight="1"/>
    <row r="28933" s="686" customFormat="1" ht="20.25" customHeight="1"/>
    <row r="28934" s="686" customFormat="1" ht="20.25" customHeight="1"/>
    <row r="28935" s="686" customFormat="1" ht="20.25" customHeight="1"/>
    <row r="28936" s="686" customFormat="1" ht="20.25" customHeight="1"/>
    <row r="28937" s="686" customFormat="1" ht="20.25" customHeight="1"/>
    <row r="28938" s="686" customFormat="1" ht="20.25" customHeight="1"/>
    <row r="28939" s="686" customFormat="1" ht="20.25" customHeight="1"/>
    <row r="28940" s="686" customFormat="1" ht="20.25" customHeight="1"/>
    <row r="28941" s="686" customFormat="1" ht="20.25" customHeight="1"/>
    <row r="28942" s="686" customFormat="1" ht="20.25" customHeight="1"/>
    <row r="28943" s="686" customFormat="1" ht="20.25" customHeight="1"/>
    <row r="28944" s="686" customFormat="1" ht="20.25" customHeight="1"/>
    <row r="28945" s="686" customFormat="1" ht="20.25" customHeight="1"/>
    <row r="28946" s="686" customFormat="1" ht="20.25" customHeight="1"/>
    <row r="28947" s="686" customFormat="1" ht="20.25" customHeight="1"/>
    <row r="28948" s="686" customFormat="1" ht="20.25" customHeight="1"/>
    <row r="28949" s="686" customFormat="1" ht="20.25" customHeight="1"/>
    <row r="28950" s="686" customFormat="1" ht="20.25" customHeight="1"/>
    <row r="28951" s="686" customFormat="1" ht="20.25" customHeight="1"/>
    <row r="28952" s="686" customFormat="1" ht="20.25" customHeight="1"/>
    <row r="28953" s="686" customFormat="1" ht="20.25" customHeight="1"/>
    <row r="28954" s="686" customFormat="1" ht="20.25" customHeight="1"/>
    <row r="28955" s="686" customFormat="1" ht="20.25" customHeight="1"/>
    <row r="28956" s="686" customFormat="1" ht="20.25" customHeight="1"/>
    <row r="28957" s="686" customFormat="1" ht="20.25" customHeight="1"/>
    <row r="28958" s="686" customFormat="1" ht="20.25" customHeight="1"/>
    <row r="28959" s="686" customFormat="1" ht="20.25" customHeight="1"/>
    <row r="28960" s="686" customFormat="1" ht="20.25" customHeight="1"/>
    <row r="28961" s="686" customFormat="1" ht="20.25" customHeight="1"/>
    <row r="28962" s="686" customFormat="1" ht="20.25" customHeight="1"/>
    <row r="28963" s="686" customFormat="1" ht="20.25" customHeight="1"/>
    <row r="28964" s="686" customFormat="1" ht="20.25" customHeight="1"/>
    <row r="28965" s="686" customFormat="1" ht="20.25" customHeight="1"/>
    <row r="28966" s="686" customFormat="1" ht="20.25" customHeight="1"/>
    <row r="28967" s="686" customFormat="1" ht="20.25" customHeight="1"/>
    <row r="28968" s="686" customFormat="1" ht="20.25" customHeight="1"/>
    <row r="28969" s="686" customFormat="1" ht="20.25" customHeight="1"/>
    <row r="28970" s="686" customFormat="1" ht="20.25" customHeight="1"/>
    <row r="28971" s="686" customFormat="1" ht="20.25" customHeight="1"/>
    <row r="28972" s="686" customFormat="1" ht="20.25" customHeight="1"/>
    <row r="28973" s="686" customFormat="1" ht="20.25" customHeight="1"/>
    <row r="28974" s="686" customFormat="1" ht="20.25" customHeight="1"/>
    <row r="28975" s="686" customFormat="1" ht="20.25" customHeight="1"/>
    <row r="28976" s="686" customFormat="1" ht="20.25" customHeight="1"/>
    <row r="28977" s="686" customFormat="1" ht="20.25" customHeight="1"/>
    <row r="28978" s="686" customFormat="1" ht="20.25" customHeight="1"/>
    <row r="28979" s="686" customFormat="1" ht="20.25" customHeight="1"/>
    <row r="28980" s="686" customFormat="1" ht="20.25" customHeight="1"/>
    <row r="28981" s="686" customFormat="1" ht="20.25" customHeight="1"/>
    <row r="28982" s="686" customFormat="1" ht="20.25" customHeight="1"/>
    <row r="28983" s="686" customFormat="1" ht="20.25" customHeight="1"/>
    <row r="28984" s="686" customFormat="1" ht="20.25" customHeight="1"/>
    <row r="28985" s="686" customFormat="1" ht="20.25" customHeight="1"/>
    <row r="28986" s="686" customFormat="1" ht="20.25" customHeight="1"/>
    <row r="28987" s="686" customFormat="1" ht="20.25" customHeight="1"/>
    <row r="28988" s="686" customFormat="1" ht="20.25" customHeight="1"/>
    <row r="28989" s="686" customFormat="1" ht="20.25" customHeight="1"/>
    <row r="28990" s="686" customFormat="1" ht="20.25" customHeight="1"/>
    <row r="28991" s="686" customFormat="1" ht="20.25" customHeight="1"/>
    <row r="28992" s="686" customFormat="1" ht="20.25" customHeight="1"/>
    <row r="28993" s="686" customFormat="1" ht="20.25" customHeight="1"/>
    <row r="28994" s="686" customFormat="1" ht="20.25" customHeight="1"/>
    <row r="28995" s="686" customFormat="1" ht="20.25" customHeight="1"/>
    <row r="28996" s="686" customFormat="1" ht="20.25" customHeight="1"/>
    <row r="28997" s="686" customFormat="1" ht="20.25" customHeight="1"/>
    <row r="28998" s="686" customFormat="1" ht="20.25" customHeight="1"/>
    <row r="28999" s="686" customFormat="1" ht="20.25" customHeight="1"/>
    <row r="29000" s="686" customFormat="1" ht="20.25" customHeight="1"/>
    <row r="29001" s="686" customFormat="1" ht="20.25" customHeight="1"/>
    <row r="29002" s="686" customFormat="1" ht="20.25" customHeight="1"/>
    <row r="29003" s="686" customFormat="1" ht="20.25" customHeight="1"/>
    <row r="29004" s="686" customFormat="1" ht="20.25" customHeight="1"/>
    <row r="29005" s="686" customFormat="1" ht="20.25" customHeight="1"/>
    <row r="29006" s="686" customFormat="1" ht="20.25" customHeight="1"/>
    <row r="29007" s="686" customFormat="1" ht="20.25" customHeight="1"/>
    <row r="29008" s="686" customFormat="1" ht="20.25" customHeight="1"/>
    <row r="29009" s="686" customFormat="1" ht="20.25" customHeight="1"/>
    <row r="29010" s="686" customFormat="1" ht="20.25" customHeight="1"/>
    <row r="29011" s="686" customFormat="1" ht="20.25" customHeight="1"/>
    <row r="29012" s="686" customFormat="1" ht="20.25" customHeight="1"/>
    <row r="29013" s="686" customFormat="1" ht="20.25" customHeight="1"/>
    <row r="29014" s="686" customFormat="1" ht="20.25" customHeight="1"/>
    <row r="29015" s="686" customFormat="1" ht="20.25" customHeight="1"/>
    <row r="29016" s="686" customFormat="1" ht="20.25" customHeight="1"/>
    <row r="29017" s="686" customFormat="1" ht="20.25" customHeight="1"/>
    <row r="29018" s="686" customFormat="1" ht="20.25" customHeight="1"/>
    <row r="29019" s="686" customFormat="1" ht="20.25" customHeight="1"/>
    <row r="29020" s="686" customFormat="1" ht="20.25" customHeight="1"/>
    <row r="29021" s="686" customFormat="1" ht="20.25" customHeight="1"/>
    <row r="29022" s="686" customFormat="1" ht="20.25" customHeight="1"/>
    <row r="29023" s="686" customFormat="1" ht="20.25" customHeight="1"/>
    <row r="29024" s="686" customFormat="1" ht="20.25" customHeight="1"/>
    <row r="29025" s="686" customFormat="1" ht="20.25" customHeight="1"/>
    <row r="29026" s="686" customFormat="1" ht="20.25" customHeight="1"/>
    <row r="29027" s="686" customFormat="1" ht="20.25" customHeight="1"/>
    <row r="29028" s="686" customFormat="1" ht="20.25" customHeight="1"/>
    <row r="29029" s="686" customFormat="1" ht="20.25" customHeight="1"/>
    <row r="29030" s="686" customFormat="1" ht="20.25" customHeight="1"/>
    <row r="29031" s="686" customFormat="1" ht="20.25" customHeight="1"/>
    <row r="29032" s="686" customFormat="1" ht="20.25" customHeight="1"/>
    <row r="29033" s="686" customFormat="1" ht="20.25" customHeight="1"/>
    <row r="29034" s="686" customFormat="1" ht="20.25" customHeight="1"/>
    <row r="29035" s="686" customFormat="1" ht="20.25" customHeight="1"/>
    <row r="29036" s="686" customFormat="1" ht="20.25" customHeight="1"/>
    <row r="29037" s="686" customFormat="1" ht="20.25" customHeight="1"/>
    <row r="29038" s="686" customFormat="1" ht="20.25" customHeight="1"/>
    <row r="29039" s="686" customFormat="1" ht="20.25" customHeight="1"/>
    <row r="29040" s="686" customFormat="1" ht="20.25" customHeight="1"/>
    <row r="29041" s="686" customFormat="1" ht="20.25" customHeight="1"/>
    <row r="29042" s="686" customFormat="1" ht="20.25" customHeight="1"/>
    <row r="29043" s="686" customFormat="1" ht="20.25" customHeight="1"/>
    <row r="29044" s="686" customFormat="1" ht="20.25" customHeight="1"/>
    <row r="29045" s="686" customFormat="1" ht="20.25" customHeight="1"/>
    <row r="29046" s="686" customFormat="1" ht="20.25" customHeight="1"/>
    <row r="29047" s="686" customFormat="1" ht="20.25" customHeight="1"/>
    <row r="29048" s="686" customFormat="1" ht="20.25" customHeight="1"/>
    <row r="29049" s="686" customFormat="1" ht="20.25" customHeight="1"/>
    <row r="29050" s="686" customFormat="1" ht="20.25" customHeight="1"/>
    <row r="29051" s="686" customFormat="1" ht="20.25" customHeight="1"/>
    <row r="29052" s="686" customFormat="1" ht="20.25" customHeight="1"/>
    <row r="29053" s="686" customFormat="1" ht="20.25" customHeight="1"/>
    <row r="29054" s="686" customFormat="1" ht="20.25" customHeight="1"/>
    <row r="29055" s="686" customFormat="1" ht="20.25" customHeight="1"/>
    <row r="29056" s="686" customFormat="1" ht="20.25" customHeight="1"/>
    <row r="29057" s="686" customFormat="1" ht="20.25" customHeight="1"/>
    <row r="29058" s="686" customFormat="1" ht="20.25" customHeight="1"/>
    <row r="29059" s="686" customFormat="1" ht="20.25" customHeight="1"/>
    <row r="29060" s="686" customFormat="1" ht="20.25" customHeight="1"/>
    <row r="29061" s="686" customFormat="1" ht="20.25" customHeight="1"/>
    <row r="29062" s="686" customFormat="1" ht="20.25" customHeight="1"/>
    <row r="29063" s="686" customFormat="1" ht="20.25" customHeight="1"/>
    <row r="29064" s="686" customFormat="1" ht="20.25" customHeight="1"/>
    <row r="29065" s="686" customFormat="1" ht="20.25" customHeight="1"/>
    <row r="29066" s="686" customFormat="1" ht="20.25" customHeight="1"/>
    <row r="29067" s="686" customFormat="1" ht="20.25" customHeight="1"/>
    <row r="29068" s="686" customFormat="1" ht="20.25" customHeight="1"/>
    <row r="29069" s="686" customFormat="1" ht="20.25" customHeight="1"/>
    <row r="29070" s="686" customFormat="1" ht="20.25" customHeight="1"/>
    <row r="29071" s="686" customFormat="1" ht="20.25" customHeight="1"/>
    <row r="29072" s="686" customFormat="1" ht="20.25" customHeight="1"/>
    <row r="29073" s="686" customFormat="1" ht="20.25" customHeight="1"/>
    <row r="29074" s="686" customFormat="1" ht="20.25" customHeight="1"/>
    <row r="29075" s="686" customFormat="1" ht="20.25" customHeight="1"/>
    <row r="29076" s="686" customFormat="1" ht="20.25" customHeight="1"/>
    <row r="29077" s="686" customFormat="1" ht="20.25" customHeight="1"/>
    <row r="29078" s="686" customFormat="1" ht="20.25" customHeight="1"/>
    <row r="29079" s="686" customFormat="1" ht="20.25" customHeight="1"/>
    <row r="29080" s="686" customFormat="1" ht="20.25" customHeight="1"/>
    <row r="29081" s="686" customFormat="1" ht="20.25" customHeight="1"/>
    <row r="29082" s="686" customFormat="1" ht="20.25" customHeight="1"/>
    <row r="29083" s="686" customFormat="1" ht="20.25" customHeight="1"/>
    <row r="29084" s="686" customFormat="1" ht="20.25" customHeight="1"/>
    <row r="29085" s="686" customFormat="1" ht="20.25" customHeight="1"/>
    <row r="29086" s="686" customFormat="1" ht="20.25" customHeight="1"/>
    <row r="29087" s="686" customFormat="1" ht="20.25" customHeight="1"/>
    <row r="29088" s="686" customFormat="1" ht="20.25" customHeight="1"/>
    <row r="29089" s="686" customFormat="1" ht="20.25" customHeight="1"/>
    <row r="29090" s="686" customFormat="1" ht="20.25" customHeight="1"/>
    <row r="29091" s="686" customFormat="1" ht="20.25" customHeight="1"/>
    <row r="29092" s="686" customFormat="1" ht="20.25" customHeight="1"/>
    <row r="29093" s="686" customFormat="1" ht="20.25" customHeight="1"/>
    <row r="29094" s="686" customFormat="1" ht="20.25" customHeight="1"/>
    <row r="29095" s="686" customFormat="1" ht="20.25" customHeight="1"/>
    <row r="29096" s="686" customFormat="1" ht="20.25" customHeight="1"/>
    <row r="29097" s="686" customFormat="1" ht="20.25" customHeight="1"/>
    <row r="29098" s="686" customFormat="1" ht="20.25" customHeight="1"/>
    <row r="29099" s="686" customFormat="1" ht="20.25" customHeight="1"/>
    <row r="29100" s="686" customFormat="1" ht="20.25" customHeight="1"/>
    <row r="29101" s="686" customFormat="1" ht="20.25" customHeight="1"/>
    <row r="29102" s="686" customFormat="1" ht="20.25" customHeight="1"/>
    <row r="29103" s="686" customFormat="1" ht="20.25" customHeight="1"/>
    <row r="29104" s="686" customFormat="1" ht="20.25" customHeight="1"/>
    <row r="29105" s="686" customFormat="1" ht="20.25" customHeight="1"/>
    <row r="29106" s="686" customFormat="1" ht="20.25" customHeight="1"/>
    <row r="29107" s="686" customFormat="1" ht="20.25" customHeight="1"/>
    <row r="29108" s="686" customFormat="1" ht="20.25" customHeight="1"/>
    <row r="29109" s="686" customFormat="1" ht="20.25" customHeight="1"/>
    <row r="29110" s="686" customFormat="1" ht="20.25" customHeight="1"/>
    <row r="29111" s="686" customFormat="1" ht="20.25" customHeight="1"/>
    <row r="29112" s="686" customFormat="1" ht="20.25" customHeight="1"/>
    <row r="29113" s="686" customFormat="1" ht="20.25" customHeight="1"/>
    <row r="29114" s="686" customFormat="1" ht="20.25" customHeight="1"/>
    <row r="29115" s="686" customFormat="1" ht="20.25" customHeight="1"/>
    <row r="29116" s="686" customFormat="1" ht="20.25" customHeight="1"/>
    <row r="29117" s="686" customFormat="1" ht="20.25" customHeight="1"/>
    <row r="29118" s="686" customFormat="1" ht="20.25" customHeight="1"/>
    <row r="29119" s="686" customFormat="1" ht="20.25" customHeight="1"/>
    <row r="29120" s="686" customFormat="1" ht="20.25" customHeight="1"/>
    <row r="29121" s="686" customFormat="1" ht="20.25" customHeight="1"/>
    <row r="29122" s="686" customFormat="1" ht="20.25" customHeight="1"/>
    <row r="29123" s="686" customFormat="1" ht="20.25" customHeight="1"/>
    <row r="29124" s="686" customFormat="1" ht="20.25" customHeight="1"/>
    <row r="29125" s="686" customFormat="1" ht="20.25" customHeight="1"/>
    <row r="29126" s="686" customFormat="1" ht="20.25" customHeight="1"/>
    <row r="29127" s="686" customFormat="1" ht="20.25" customHeight="1"/>
    <row r="29128" s="686" customFormat="1" ht="20.25" customHeight="1"/>
    <row r="29129" s="686" customFormat="1" ht="20.25" customHeight="1"/>
    <row r="29130" s="686" customFormat="1" ht="20.25" customHeight="1"/>
    <row r="29131" s="686" customFormat="1" ht="20.25" customHeight="1"/>
    <row r="29132" s="686" customFormat="1" ht="20.25" customHeight="1"/>
    <row r="29133" s="686" customFormat="1" ht="20.25" customHeight="1"/>
    <row r="29134" s="686" customFormat="1" ht="20.25" customHeight="1"/>
    <row r="29135" s="686" customFormat="1" ht="20.25" customHeight="1"/>
    <row r="29136" s="686" customFormat="1" ht="20.25" customHeight="1"/>
    <row r="29137" s="686" customFormat="1" ht="20.25" customHeight="1"/>
    <row r="29138" s="686" customFormat="1" ht="20.25" customHeight="1"/>
    <row r="29139" s="686" customFormat="1" ht="20.25" customHeight="1"/>
    <row r="29140" s="686" customFormat="1" ht="20.25" customHeight="1"/>
    <row r="29141" s="686" customFormat="1" ht="20.25" customHeight="1"/>
    <row r="29142" s="686" customFormat="1" ht="20.25" customHeight="1"/>
    <row r="29143" s="686" customFormat="1" ht="20.25" customHeight="1"/>
    <row r="29144" s="686" customFormat="1" ht="20.25" customHeight="1"/>
    <row r="29145" s="686" customFormat="1" ht="20.25" customHeight="1"/>
    <row r="29146" s="686" customFormat="1" ht="20.25" customHeight="1"/>
    <row r="29147" s="686" customFormat="1" ht="20.25" customHeight="1"/>
    <row r="29148" s="686" customFormat="1" ht="20.25" customHeight="1"/>
    <row r="29149" s="686" customFormat="1" ht="20.25" customHeight="1"/>
    <row r="29150" s="686" customFormat="1" ht="20.25" customHeight="1"/>
    <row r="29151" s="686" customFormat="1" ht="20.25" customHeight="1"/>
    <row r="29152" s="686" customFormat="1" ht="20.25" customHeight="1"/>
    <row r="29153" s="686" customFormat="1" ht="20.25" customHeight="1"/>
    <row r="29154" s="686" customFormat="1" ht="20.25" customHeight="1"/>
    <row r="29155" s="686" customFormat="1" ht="20.25" customHeight="1"/>
    <row r="29156" s="686" customFormat="1" ht="20.25" customHeight="1"/>
    <row r="29157" s="686" customFormat="1" ht="20.25" customHeight="1"/>
    <row r="29158" s="686" customFormat="1" ht="20.25" customHeight="1"/>
    <row r="29159" s="686" customFormat="1" ht="20.25" customHeight="1"/>
    <row r="29160" s="686" customFormat="1" ht="20.25" customHeight="1"/>
    <row r="29161" s="686" customFormat="1" ht="20.25" customHeight="1"/>
    <row r="29162" s="686" customFormat="1" ht="20.25" customHeight="1"/>
    <row r="29163" s="686" customFormat="1" ht="20.25" customHeight="1"/>
    <row r="29164" s="686" customFormat="1" ht="20.25" customHeight="1"/>
    <row r="29165" s="686" customFormat="1" ht="20.25" customHeight="1"/>
    <row r="29166" s="686" customFormat="1" ht="20.25" customHeight="1"/>
    <row r="29167" s="686" customFormat="1" ht="20.25" customHeight="1"/>
    <row r="29168" s="686" customFormat="1" ht="20.25" customHeight="1"/>
    <row r="29169" s="686" customFormat="1" ht="20.25" customHeight="1"/>
    <row r="29170" s="686" customFormat="1" ht="20.25" customHeight="1"/>
    <row r="29171" s="686" customFormat="1" ht="20.25" customHeight="1"/>
    <row r="29172" s="686" customFormat="1" ht="20.25" customHeight="1"/>
    <row r="29173" s="686" customFormat="1" ht="20.25" customHeight="1"/>
    <row r="29174" s="686" customFormat="1" ht="20.25" customHeight="1"/>
    <row r="29175" s="686" customFormat="1" ht="20.25" customHeight="1"/>
    <row r="29176" s="686" customFormat="1" ht="20.25" customHeight="1"/>
    <row r="29177" s="686" customFormat="1" ht="20.25" customHeight="1"/>
    <row r="29178" s="686" customFormat="1" ht="20.25" customHeight="1"/>
    <row r="29179" s="686" customFormat="1" ht="20.25" customHeight="1"/>
    <row r="29180" s="686" customFormat="1" ht="20.25" customHeight="1"/>
    <row r="29181" s="686" customFormat="1" ht="20.25" customHeight="1"/>
    <row r="29182" s="686" customFormat="1" ht="20.25" customHeight="1"/>
    <row r="29183" s="686" customFormat="1" ht="20.25" customHeight="1"/>
    <row r="29184" s="686" customFormat="1" ht="20.25" customHeight="1"/>
    <row r="29185" s="686" customFormat="1" ht="20.25" customHeight="1"/>
    <row r="29186" s="686" customFormat="1" ht="20.25" customHeight="1"/>
    <row r="29187" s="686" customFormat="1" ht="20.25" customHeight="1"/>
    <row r="29188" s="686" customFormat="1" ht="20.25" customHeight="1"/>
    <row r="29189" s="686" customFormat="1" ht="20.25" customHeight="1"/>
    <row r="29190" s="686" customFormat="1" ht="20.25" customHeight="1"/>
    <row r="29191" s="686" customFormat="1" ht="20.25" customHeight="1"/>
    <row r="29192" s="686" customFormat="1" ht="20.25" customHeight="1"/>
    <row r="29193" s="686" customFormat="1" ht="20.25" customHeight="1"/>
    <row r="29194" s="686" customFormat="1" ht="20.25" customHeight="1"/>
    <row r="29195" s="686" customFormat="1" ht="20.25" customHeight="1"/>
    <row r="29196" s="686" customFormat="1" ht="20.25" customHeight="1"/>
    <row r="29197" s="686" customFormat="1" ht="20.25" customHeight="1"/>
    <row r="29198" s="686" customFormat="1" ht="20.25" customHeight="1"/>
    <row r="29199" s="686" customFormat="1" ht="20.25" customHeight="1"/>
    <row r="29200" s="686" customFormat="1" ht="20.25" customHeight="1"/>
    <row r="29201" s="686" customFormat="1" ht="20.25" customHeight="1"/>
    <row r="29202" s="686" customFormat="1" ht="20.25" customHeight="1"/>
    <row r="29203" s="686" customFormat="1" ht="20.25" customHeight="1"/>
    <row r="29204" s="686" customFormat="1" ht="20.25" customHeight="1"/>
    <row r="29205" s="686" customFormat="1" ht="20.25" customHeight="1"/>
    <row r="29206" s="686" customFormat="1" ht="20.25" customHeight="1"/>
    <row r="29207" s="686" customFormat="1" ht="20.25" customHeight="1"/>
    <row r="29208" s="686" customFormat="1" ht="20.25" customHeight="1"/>
    <row r="29209" s="686" customFormat="1" ht="20.25" customHeight="1"/>
    <row r="29210" s="686" customFormat="1" ht="20.25" customHeight="1"/>
    <row r="29211" s="686" customFormat="1" ht="20.25" customHeight="1"/>
    <row r="29212" s="686" customFormat="1" ht="20.25" customHeight="1"/>
    <row r="29213" s="686" customFormat="1" ht="20.25" customHeight="1"/>
    <row r="29214" s="686" customFormat="1" ht="20.25" customHeight="1"/>
    <row r="29215" s="686" customFormat="1" ht="20.25" customHeight="1"/>
    <row r="29216" s="686" customFormat="1" ht="20.25" customHeight="1"/>
    <row r="29217" s="686" customFormat="1" ht="20.25" customHeight="1"/>
    <row r="29218" s="686" customFormat="1" ht="20.25" customHeight="1"/>
    <row r="29219" s="686" customFormat="1" ht="20.25" customHeight="1"/>
    <row r="29220" s="686" customFormat="1" ht="20.25" customHeight="1"/>
    <row r="29221" s="686" customFormat="1" ht="20.25" customHeight="1"/>
    <row r="29222" s="686" customFormat="1" ht="20.25" customHeight="1"/>
    <row r="29223" s="686" customFormat="1" ht="20.25" customHeight="1"/>
    <row r="29224" s="686" customFormat="1" ht="20.25" customHeight="1"/>
    <row r="29225" s="686" customFormat="1" ht="20.25" customHeight="1"/>
    <row r="29226" s="686" customFormat="1" ht="20.25" customHeight="1"/>
    <row r="29227" s="686" customFormat="1" ht="20.25" customHeight="1"/>
    <row r="29228" s="686" customFormat="1" ht="20.25" customHeight="1"/>
    <row r="29229" s="686" customFormat="1" ht="20.25" customHeight="1"/>
    <row r="29230" s="686" customFormat="1" ht="20.25" customHeight="1"/>
    <row r="29231" s="686" customFormat="1" ht="20.25" customHeight="1"/>
    <row r="29232" s="686" customFormat="1" ht="20.25" customHeight="1"/>
    <row r="29233" s="686" customFormat="1" ht="20.25" customHeight="1"/>
    <row r="29234" s="686" customFormat="1" ht="20.25" customHeight="1"/>
    <row r="29235" s="686" customFormat="1" ht="20.25" customHeight="1"/>
    <row r="29236" s="686" customFormat="1" ht="20.25" customHeight="1"/>
    <row r="29237" s="686" customFormat="1" ht="20.25" customHeight="1"/>
    <row r="29238" s="686" customFormat="1" ht="20.25" customHeight="1"/>
    <row r="29239" s="686" customFormat="1" ht="20.25" customHeight="1"/>
    <row r="29240" s="686" customFormat="1" ht="20.25" customHeight="1"/>
    <row r="29241" s="686" customFormat="1" ht="20.25" customHeight="1"/>
    <row r="29242" s="686" customFormat="1" ht="20.25" customHeight="1"/>
    <row r="29243" s="686" customFormat="1" ht="20.25" customHeight="1"/>
    <row r="29244" s="686" customFormat="1" ht="20.25" customHeight="1"/>
    <row r="29245" s="686" customFormat="1" ht="20.25" customHeight="1"/>
    <row r="29246" s="686" customFormat="1" ht="20.25" customHeight="1"/>
    <row r="29247" s="686" customFormat="1" ht="20.25" customHeight="1"/>
    <row r="29248" s="686" customFormat="1" ht="20.25" customHeight="1"/>
    <row r="29249" s="686" customFormat="1" ht="20.25" customHeight="1"/>
    <row r="29250" s="686" customFormat="1" ht="20.25" customHeight="1"/>
    <row r="29251" s="686" customFormat="1" ht="20.25" customHeight="1"/>
    <row r="29252" s="686" customFormat="1" ht="20.25" customHeight="1"/>
    <row r="29253" s="686" customFormat="1" ht="20.25" customHeight="1"/>
    <row r="29254" s="686" customFormat="1" ht="20.25" customHeight="1"/>
    <row r="29255" s="686" customFormat="1" ht="20.25" customHeight="1"/>
    <row r="29256" s="686" customFormat="1" ht="20.25" customHeight="1"/>
    <row r="29257" s="686" customFormat="1" ht="20.25" customHeight="1"/>
    <row r="29258" s="686" customFormat="1" ht="20.25" customHeight="1"/>
    <row r="29259" s="686" customFormat="1" ht="20.25" customHeight="1"/>
    <row r="29260" s="686" customFormat="1" ht="20.25" customHeight="1"/>
    <row r="29261" s="686" customFormat="1" ht="20.25" customHeight="1"/>
    <row r="29262" s="686" customFormat="1" ht="20.25" customHeight="1"/>
    <row r="29263" s="686" customFormat="1" ht="20.25" customHeight="1"/>
    <row r="29264" s="686" customFormat="1" ht="20.25" customHeight="1"/>
    <row r="29265" s="686" customFormat="1" ht="20.25" customHeight="1"/>
    <row r="29266" s="686" customFormat="1" ht="20.25" customHeight="1"/>
    <row r="29267" s="686" customFormat="1" ht="20.25" customHeight="1"/>
    <row r="29268" s="686" customFormat="1" ht="20.25" customHeight="1"/>
    <row r="29269" s="686" customFormat="1" ht="20.25" customHeight="1"/>
    <row r="29270" s="686" customFormat="1" ht="20.25" customHeight="1"/>
    <row r="29271" s="686" customFormat="1" ht="20.25" customHeight="1"/>
    <row r="29272" s="686" customFormat="1" ht="20.25" customHeight="1"/>
    <row r="29273" s="686" customFormat="1" ht="20.25" customHeight="1"/>
    <row r="29274" s="686" customFormat="1" ht="20.25" customHeight="1"/>
    <row r="29275" s="686" customFormat="1" ht="20.25" customHeight="1"/>
    <row r="29276" s="686" customFormat="1" ht="20.25" customHeight="1"/>
    <row r="29277" s="686" customFormat="1" ht="20.25" customHeight="1"/>
    <row r="29278" s="686" customFormat="1" ht="20.25" customHeight="1"/>
    <row r="29279" s="686" customFormat="1" ht="20.25" customHeight="1"/>
    <row r="29280" s="686" customFormat="1" ht="20.25" customHeight="1"/>
    <row r="29281" s="686" customFormat="1" ht="20.25" customHeight="1"/>
    <row r="29282" s="686" customFormat="1" ht="20.25" customHeight="1"/>
    <row r="29283" s="686" customFormat="1" ht="20.25" customHeight="1"/>
    <row r="29284" s="686" customFormat="1" ht="20.25" customHeight="1"/>
    <row r="29285" s="686" customFormat="1" ht="20.25" customHeight="1"/>
    <row r="29286" s="686" customFormat="1" ht="20.25" customHeight="1"/>
    <row r="29287" s="686" customFormat="1" ht="20.25" customHeight="1"/>
    <row r="29288" s="686" customFormat="1" ht="20.25" customHeight="1"/>
    <row r="29289" s="686" customFormat="1" ht="20.25" customHeight="1"/>
    <row r="29290" s="686" customFormat="1" ht="20.25" customHeight="1"/>
    <row r="29291" s="686" customFormat="1" ht="20.25" customHeight="1"/>
    <row r="29292" s="686" customFormat="1" ht="20.25" customHeight="1"/>
    <row r="29293" s="686" customFormat="1" ht="20.25" customHeight="1"/>
    <row r="29294" s="686" customFormat="1" ht="20.25" customHeight="1"/>
    <row r="29295" s="686" customFormat="1" ht="20.25" customHeight="1"/>
    <row r="29296" s="686" customFormat="1" ht="20.25" customHeight="1"/>
    <row r="29297" s="686" customFormat="1" ht="20.25" customHeight="1"/>
    <row r="29298" s="686" customFormat="1" ht="20.25" customHeight="1"/>
    <row r="29299" s="686" customFormat="1" ht="20.25" customHeight="1"/>
    <row r="29300" s="686" customFormat="1" ht="20.25" customHeight="1"/>
    <row r="29301" s="686" customFormat="1" ht="20.25" customHeight="1"/>
    <row r="29302" s="686" customFormat="1" ht="20.25" customHeight="1"/>
    <row r="29303" s="686" customFormat="1" ht="20.25" customHeight="1"/>
    <row r="29304" s="686" customFormat="1" ht="20.25" customHeight="1"/>
    <row r="29305" s="686" customFormat="1" ht="20.25" customHeight="1"/>
    <row r="29306" s="686" customFormat="1" ht="20.25" customHeight="1"/>
    <row r="29307" s="686" customFormat="1" ht="20.25" customHeight="1"/>
    <row r="29308" s="686" customFormat="1" ht="20.25" customHeight="1"/>
    <row r="29309" s="686" customFormat="1" ht="20.25" customHeight="1"/>
    <row r="29310" s="686" customFormat="1" ht="20.25" customHeight="1"/>
    <row r="29311" s="686" customFormat="1" ht="20.25" customHeight="1"/>
    <row r="29312" s="686" customFormat="1" ht="20.25" customHeight="1"/>
    <row r="29313" s="686" customFormat="1" ht="20.25" customHeight="1"/>
    <row r="29314" s="686" customFormat="1" ht="20.25" customHeight="1"/>
    <row r="29315" s="686" customFormat="1" ht="20.25" customHeight="1"/>
    <row r="29316" s="686" customFormat="1" ht="20.25" customHeight="1"/>
    <row r="29317" s="686" customFormat="1" ht="20.25" customHeight="1"/>
    <row r="29318" s="686" customFormat="1" ht="20.25" customHeight="1"/>
    <row r="29319" s="686" customFormat="1" ht="20.25" customHeight="1"/>
    <row r="29320" s="686" customFormat="1" ht="20.25" customHeight="1"/>
    <row r="29321" s="686" customFormat="1" ht="20.25" customHeight="1"/>
    <row r="29322" s="686" customFormat="1" ht="20.25" customHeight="1"/>
    <row r="29323" s="686" customFormat="1" ht="20.25" customHeight="1"/>
    <row r="29324" s="686" customFormat="1" ht="20.25" customHeight="1"/>
    <row r="29325" s="686" customFormat="1" ht="20.25" customHeight="1"/>
    <row r="29326" s="686" customFormat="1" ht="20.25" customHeight="1"/>
    <row r="29327" s="686" customFormat="1" ht="20.25" customHeight="1"/>
    <row r="29328" s="686" customFormat="1" ht="20.25" customHeight="1"/>
    <row r="29329" s="686" customFormat="1" ht="20.25" customHeight="1"/>
    <row r="29330" s="686" customFormat="1" ht="20.25" customHeight="1"/>
    <row r="29331" s="686" customFormat="1" ht="20.25" customHeight="1"/>
    <row r="29332" s="686" customFormat="1" ht="20.25" customHeight="1"/>
    <row r="29333" s="686" customFormat="1" ht="20.25" customHeight="1"/>
    <row r="29334" s="686" customFormat="1" ht="20.25" customHeight="1"/>
    <row r="29335" s="686" customFormat="1" ht="20.25" customHeight="1"/>
    <row r="29336" s="686" customFormat="1" ht="20.25" customHeight="1"/>
    <row r="29337" s="686" customFormat="1" ht="20.25" customHeight="1"/>
    <row r="29338" s="686" customFormat="1" ht="20.25" customHeight="1"/>
    <row r="29339" s="686" customFormat="1" ht="20.25" customHeight="1"/>
    <row r="29340" s="686" customFormat="1" ht="20.25" customHeight="1"/>
    <row r="29341" s="686" customFormat="1" ht="20.25" customHeight="1"/>
    <row r="29342" s="686" customFormat="1" ht="20.25" customHeight="1"/>
    <row r="29343" s="686" customFormat="1" ht="20.25" customHeight="1"/>
    <row r="29344" s="686" customFormat="1" ht="20.25" customHeight="1"/>
    <row r="29345" s="686" customFormat="1" ht="20.25" customHeight="1"/>
    <row r="29346" s="686" customFormat="1" ht="20.25" customHeight="1"/>
    <row r="29347" s="686" customFormat="1" ht="20.25" customHeight="1"/>
    <row r="29348" s="686" customFormat="1" ht="20.25" customHeight="1"/>
    <row r="29349" s="686" customFormat="1" ht="20.25" customHeight="1"/>
    <row r="29350" s="686" customFormat="1" ht="20.25" customHeight="1"/>
    <row r="29351" s="686" customFormat="1" ht="20.25" customHeight="1"/>
    <row r="29352" s="686" customFormat="1" ht="20.25" customHeight="1"/>
    <row r="29353" s="686" customFormat="1" ht="20.25" customHeight="1"/>
    <row r="29354" s="686" customFormat="1" ht="20.25" customHeight="1"/>
    <row r="29355" s="686" customFormat="1" ht="20.25" customHeight="1"/>
    <row r="29356" s="686" customFormat="1" ht="20.25" customHeight="1"/>
    <row r="29357" s="686" customFormat="1" ht="20.25" customHeight="1"/>
    <row r="29358" s="686" customFormat="1" ht="20.25" customHeight="1"/>
    <row r="29359" s="686" customFormat="1" ht="20.25" customHeight="1"/>
    <row r="29360" s="686" customFormat="1" ht="20.25" customHeight="1"/>
    <row r="29361" s="686" customFormat="1" ht="20.25" customHeight="1"/>
    <row r="29362" s="686" customFormat="1" ht="20.25" customHeight="1"/>
    <row r="29363" s="686" customFormat="1" ht="20.25" customHeight="1"/>
    <row r="29364" s="686" customFormat="1" ht="20.25" customHeight="1"/>
    <row r="29365" s="686" customFormat="1" ht="20.25" customHeight="1"/>
    <row r="29366" s="686" customFormat="1" ht="20.25" customHeight="1"/>
    <row r="29367" s="686" customFormat="1" ht="20.25" customHeight="1"/>
    <row r="29368" s="686" customFormat="1" ht="20.25" customHeight="1"/>
    <row r="29369" s="686" customFormat="1" ht="20.25" customHeight="1"/>
    <row r="29370" s="686" customFormat="1" ht="20.25" customHeight="1"/>
    <row r="29371" s="686" customFormat="1" ht="20.25" customHeight="1"/>
    <row r="29372" s="686" customFormat="1" ht="20.25" customHeight="1"/>
    <row r="29373" s="686" customFormat="1" ht="20.25" customHeight="1"/>
    <row r="29374" s="686" customFormat="1" ht="20.25" customHeight="1"/>
    <row r="29375" s="686" customFormat="1" ht="20.25" customHeight="1"/>
    <row r="29376" s="686" customFormat="1" ht="20.25" customHeight="1"/>
    <row r="29377" s="686" customFormat="1" ht="20.25" customHeight="1"/>
    <row r="29378" s="686" customFormat="1" ht="20.25" customHeight="1"/>
    <row r="29379" s="686" customFormat="1" ht="20.25" customHeight="1"/>
    <row r="29380" s="686" customFormat="1" ht="20.25" customHeight="1"/>
    <row r="29381" s="686" customFormat="1" ht="20.25" customHeight="1"/>
    <row r="29382" s="686" customFormat="1" ht="20.25" customHeight="1"/>
    <row r="29383" s="686" customFormat="1" ht="20.25" customHeight="1"/>
    <row r="29384" s="686" customFormat="1" ht="20.25" customHeight="1"/>
    <row r="29385" s="686" customFormat="1" ht="20.25" customHeight="1"/>
    <row r="29386" s="686" customFormat="1" ht="20.25" customHeight="1"/>
    <row r="29387" s="686" customFormat="1" ht="20.25" customHeight="1"/>
    <row r="29388" s="686" customFormat="1" ht="20.25" customHeight="1"/>
    <row r="29389" s="686" customFormat="1" ht="20.25" customHeight="1"/>
    <row r="29390" s="686" customFormat="1" ht="20.25" customHeight="1"/>
    <row r="29391" s="686" customFormat="1" ht="20.25" customHeight="1"/>
    <row r="29392" s="686" customFormat="1" ht="20.25" customHeight="1"/>
    <row r="29393" s="686" customFormat="1" ht="20.25" customHeight="1"/>
    <row r="29394" s="686" customFormat="1" ht="20.25" customHeight="1"/>
    <row r="29395" s="686" customFormat="1" ht="20.25" customHeight="1"/>
    <row r="29396" s="686" customFormat="1" ht="20.25" customHeight="1"/>
    <row r="29397" s="686" customFormat="1" ht="20.25" customHeight="1"/>
    <row r="29398" s="686" customFormat="1" ht="20.25" customHeight="1"/>
    <row r="29399" s="686" customFormat="1" ht="20.25" customHeight="1"/>
    <row r="29400" s="686" customFormat="1" ht="20.25" customHeight="1"/>
    <row r="29401" s="686" customFormat="1" ht="20.25" customHeight="1"/>
    <row r="29402" s="686" customFormat="1" ht="20.25" customHeight="1"/>
    <row r="29403" s="686" customFormat="1" ht="20.25" customHeight="1"/>
    <row r="29404" s="686" customFormat="1" ht="20.25" customHeight="1"/>
    <row r="29405" s="686" customFormat="1" ht="20.25" customHeight="1"/>
    <row r="29406" s="686" customFormat="1" ht="20.25" customHeight="1"/>
    <row r="29407" s="686" customFormat="1" ht="20.25" customHeight="1"/>
    <row r="29408" s="686" customFormat="1" ht="20.25" customHeight="1"/>
    <row r="29409" s="686" customFormat="1" ht="20.25" customHeight="1"/>
    <row r="29410" s="686" customFormat="1" ht="20.25" customHeight="1"/>
    <row r="29411" s="686" customFormat="1" ht="20.25" customHeight="1"/>
    <row r="29412" s="686" customFormat="1" ht="20.25" customHeight="1"/>
    <row r="29413" s="686" customFormat="1" ht="20.25" customHeight="1"/>
    <row r="29414" s="686" customFormat="1" ht="20.25" customHeight="1"/>
    <row r="29415" s="686" customFormat="1" ht="20.25" customHeight="1"/>
    <row r="29416" s="686" customFormat="1" ht="20.25" customHeight="1"/>
    <row r="29417" s="686" customFormat="1" ht="20.25" customHeight="1"/>
    <row r="29418" s="686" customFormat="1" ht="20.25" customHeight="1"/>
    <row r="29419" s="686" customFormat="1" ht="20.25" customHeight="1"/>
    <row r="29420" s="686" customFormat="1" ht="20.25" customHeight="1"/>
    <row r="29421" s="686" customFormat="1" ht="20.25" customHeight="1"/>
    <row r="29422" s="686" customFormat="1" ht="20.25" customHeight="1"/>
    <row r="29423" s="686" customFormat="1" ht="20.25" customHeight="1"/>
    <row r="29424" s="686" customFormat="1" ht="20.25" customHeight="1"/>
    <row r="29425" s="686" customFormat="1" ht="20.25" customHeight="1"/>
    <row r="29426" s="686" customFormat="1" ht="20.25" customHeight="1"/>
    <row r="29427" s="686" customFormat="1" ht="20.25" customHeight="1"/>
    <row r="29428" s="686" customFormat="1" ht="20.25" customHeight="1"/>
    <row r="29429" s="686" customFormat="1" ht="20.25" customHeight="1"/>
    <row r="29430" s="686" customFormat="1" ht="20.25" customHeight="1"/>
    <row r="29431" s="686" customFormat="1" ht="20.25" customHeight="1"/>
    <row r="29432" s="686" customFormat="1" ht="20.25" customHeight="1"/>
    <row r="29433" s="686" customFormat="1" ht="20.25" customHeight="1"/>
    <row r="29434" s="686" customFormat="1" ht="20.25" customHeight="1"/>
    <row r="29435" s="686" customFormat="1" ht="20.25" customHeight="1"/>
    <row r="29436" s="686" customFormat="1" ht="20.25" customHeight="1"/>
    <row r="29437" s="686" customFormat="1" ht="20.25" customHeight="1"/>
    <row r="29438" s="686" customFormat="1" ht="20.25" customHeight="1"/>
    <row r="29439" s="686" customFormat="1" ht="20.25" customHeight="1"/>
    <row r="29440" s="686" customFormat="1" ht="20.25" customHeight="1"/>
    <row r="29441" s="686" customFormat="1" ht="20.25" customHeight="1"/>
    <row r="29442" s="686" customFormat="1" ht="20.25" customHeight="1"/>
    <row r="29443" s="686" customFormat="1" ht="20.25" customHeight="1"/>
    <row r="29444" s="686" customFormat="1" ht="20.25" customHeight="1"/>
    <row r="29445" s="686" customFormat="1" ht="20.25" customHeight="1"/>
    <row r="29446" s="686" customFormat="1" ht="20.25" customHeight="1"/>
    <row r="29447" s="686" customFormat="1" ht="20.25" customHeight="1"/>
    <row r="29448" s="686" customFormat="1" ht="20.25" customHeight="1"/>
    <row r="29449" s="686" customFormat="1" ht="20.25" customHeight="1"/>
    <row r="29450" s="686" customFormat="1" ht="20.25" customHeight="1"/>
    <row r="29451" s="686" customFormat="1" ht="20.25" customHeight="1"/>
    <row r="29452" s="686" customFormat="1" ht="20.25" customHeight="1"/>
    <row r="29453" s="686" customFormat="1" ht="20.25" customHeight="1"/>
    <row r="29454" s="686" customFormat="1" ht="20.25" customHeight="1"/>
    <row r="29455" s="686" customFormat="1" ht="20.25" customHeight="1"/>
    <row r="29456" s="686" customFormat="1" ht="20.25" customHeight="1"/>
    <row r="29457" s="686" customFormat="1" ht="20.25" customHeight="1"/>
    <row r="29458" s="686" customFormat="1" ht="20.25" customHeight="1"/>
    <row r="29459" s="686" customFormat="1" ht="20.25" customHeight="1"/>
    <row r="29460" s="686" customFormat="1" ht="20.25" customHeight="1"/>
    <row r="29461" s="686" customFormat="1" ht="20.25" customHeight="1"/>
    <row r="29462" s="686" customFormat="1" ht="20.25" customHeight="1"/>
    <row r="29463" s="686" customFormat="1" ht="20.25" customHeight="1"/>
    <row r="29464" s="686" customFormat="1" ht="20.25" customHeight="1"/>
    <row r="29465" s="686" customFormat="1" ht="20.25" customHeight="1"/>
    <row r="29466" s="686" customFormat="1" ht="20.25" customHeight="1"/>
    <row r="29467" s="686" customFormat="1" ht="20.25" customHeight="1"/>
    <row r="29468" s="686" customFormat="1" ht="20.25" customHeight="1"/>
    <row r="29469" s="686" customFormat="1" ht="20.25" customHeight="1"/>
    <row r="29470" s="686" customFormat="1" ht="20.25" customHeight="1"/>
    <row r="29471" s="686" customFormat="1" ht="20.25" customHeight="1"/>
    <row r="29472" s="686" customFormat="1" ht="20.25" customHeight="1"/>
    <row r="29473" s="686" customFormat="1" ht="20.25" customHeight="1"/>
    <row r="29474" s="686" customFormat="1" ht="20.25" customHeight="1"/>
    <row r="29475" s="686" customFormat="1" ht="20.25" customHeight="1"/>
    <row r="29476" s="686" customFormat="1" ht="20.25" customHeight="1"/>
    <row r="29477" s="686" customFormat="1" ht="20.25" customHeight="1"/>
    <row r="29478" s="686" customFormat="1" ht="20.25" customHeight="1"/>
    <row r="29479" s="686" customFormat="1" ht="20.25" customHeight="1"/>
    <row r="29480" s="686" customFormat="1" ht="20.25" customHeight="1"/>
    <row r="29481" s="686" customFormat="1" ht="20.25" customHeight="1"/>
    <row r="29482" s="686" customFormat="1" ht="20.25" customHeight="1"/>
    <row r="29483" s="686" customFormat="1" ht="20.25" customHeight="1"/>
    <row r="29484" s="686" customFormat="1" ht="20.25" customHeight="1"/>
    <row r="29485" s="686" customFormat="1" ht="20.25" customHeight="1"/>
    <row r="29486" s="686" customFormat="1" ht="20.25" customHeight="1"/>
    <row r="29487" s="686" customFormat="1" ht="20.25" customHeight="1"/>
    <row r="29488" s="686" customFormat="1" ht="20.25" customHeight="1"/>
    <row r="29489" s="686" customFormat="1" ht="20.25" customHeight="1"/>
    <row r="29490" s="686" customFormat="1" ht="20.25" customHeight="1"/>
    <row r="29491" s="686" customFormat="1" ht="20.25" customHeight="1"/>
    <row r="29492" s="686" customFormat="1" ht="20.25" customHeight="1"/>
    <row r="29493" s="686" customFormat="1" ht="20.25" customHeight="1"/>
    <row r="29494" s="686" customFormat="1" ht="20.25" customHeight="1"/>
    <row r="29495" s="686" customFormat="1" ht="20.25" customHeight="1"/>
    <row r="29496" s="686" customFormat="1" ht="20.25" customHeight="1"/>
    <row r="29497" s="686" customFormat="1" ht="20.25" customHeight="1"/>
    <row r="29498" s="686" customFormat="1" ht="20.25" customHeight="1"/>
    <row r="29499" s="686" customFormat="1" ht="20.25" customHeight="1"/>
    <row r="29500" s="686" customFormat="1" ht="20.25" customHeight="1"/>
    <row r="29501" s="686" customFormat="1" ht="20.25" customHeight="1"/>
    <row r="29502" s="686" customFormat="1" ht="20.25" customHeight="1"/>
    <row r="29503" s="686" customFormat="1" ht="20.25" customHeight="1"/>
    <row r="29504" s="686" customFormat="1" ht="20.25" customHeight="1"/>
    <row r="29505" s="686" customFormat="1" ht="20.25" customHeight="1"/>
    <row r="29506" s="686" customFormat="1" ht="20.25" customHeight="1"/>
    <row r="29507" s="686" customFormat="1" ht="20.25" customHeight="1"/>
    <row r="29508" s="686" customFormat="1" ht="20.25" customHeight="1"/>
    <row r="29509" s="686" customFormat="1" ht="20.25" customHeight="1"/>
    <row r="29510" s="686" customFormat="1" ht="20.25" customHeight="1"/>
    <row r="29511" s="686" customFormat="1" ht="20.25" customHeight="1"/>
    <row r="29512" s="686" customFormat="1" ht="20.25" customHeight="1"/>
    <row r="29513" s="686" customFormat="1" ht="20.25" customHeight="1"/>
    <row r="29514" s="686" customFormat="1" ht="20.25" customHeight="1"/>
    <row r="29515" s="686" customFormat="1" ht="20.25" customHeight="1"/>
    <row r="29516" s="686" customFormat="1" ht="20.25" customHeight="1"/>
    <row r="29517" s="686" customFormat="1" ht="20.25" customHeight="1"/>
    <row r="29518" s="686" customFormat="1" ht="20.25" customHeight="1"/>
    <row r="29519" s="686" customFormat="1" ht="20.25" customHeight="1"/>
    <row r="29520" s="686" customFormat="1" ht="20.25" customHeight="1"/>
    <row r="29521" s="686" customFormat="1" ht="20.25" customHeight="1"/>
    <row r="29522" s="686" customFormat="1" ht="20.25" customHeight="1"/>
    <row r="29523" s="686" customFormat="1" ht="20.25" customHeight="1"/>
    <row r="29524" s="686" customFormat="1" ht="20.25" customHeight="1"/>
    <row r="29525" s="686" customFormat="1" ht="20.25" customHeight="1"/>
    <row r="29526" s="686" customFormat="1" ht="20.25" customHeight="1"/>
    <row r="29527" s="686" customFormat="1" ht="20.25" customHeight="1"/>
    <row r="29528" s="686" customFormat="1" ht="20.25" customHeight="1"/>
    <row r="29529" s="686" customFormat="1" ht="20.25" customHeight="1"/>
    <row r="29530" s="686" customFormat="1" ht="20.25" customHeight="1"/>
    <row r="29531" s="686" customFormat="1" ht="20.25" customHeight="1"/>
    <row r="29532" s="686" customFormat="1" ht="20.25" customHeight="1"/>
    <row r="29533" s="686" customFormat="1" ht="20.25" customHeight="1"/>
    <row r="29534" s="686" customFormat="1" ht="20.25" customHeight="1"/>
    <row r="29535" s="686" customFormat="1" ht="20.25" customHeight="1"/>
    <row r="29536" s="686" customFormat="1" ht="20.25" customHeight="1"/>
    <row r="29537" s="686" customFormat="1" ht="20.25" customHeight="1"/>
    <row r="29538" s="686" customFormat="1" ht="20.25" customHeight="1"/>
    <row r="29539" s="686" customFormat="1" ht="20.25" customHeight="1"/>
    <row r="29540" s="686" customFormat="1" ht="20.25" customHeight="1"/>
    <row r="29541" s="686" customFormat="1" ht="20.25" customHeight="1"/>
    <row r="29542" s="686" customFormat="1" ht="20.25" customHeight="1"/>
    <row r="29543" s="686" customFormat="1" ht="20.25" customHeight="1"/>
    <row r="29544" s="686" customFormat="1" ht="20.25" customHeight="1"/>
    <row r="29545" s="686" customFormat="1" ht="20.25" customHeight="1"/>
    <row r="29546" s="686" customFormat="1" ht="20.25" customHeight="1"/>
    <row r="29547" s="686" customFormat="1" ht="20.25" customHeight="1"/>
    <row r="29548" s="686" customFormat="1" ht="20.25" customHeight="1"/>
    <row r="29549" s="686" customFormat="1" ht="20.25" customHeight="1"/>
    <row r="29550" s="686" customFormat="1" ht="20.25" customHeight="1"/>
    <row r="29551" s="686" customFormat="1" ht="20.25" customHeight="1"/>
    <row r="29552" s="686" customFormat="1" ht="20.25" customHeight="1"/>
    <row r="29553" s="686" customFormat="1" ht="20.25" customHeight="1"/>
    <row r="29554" s="686" customFormat="1" ht="20.25" customHeight="1"/>
    <row r="29555" s="686" customFormat="1" ht="20.25" customHeight="1"/>
    <row r="29556" s="686" customFormat="1" ht="20.25" customHeight="1"/>
    <row r="29557" s="686" customFormat="1" ht="20.25" customHeight="1"/>
    <row r="29558" s="686" customFormat="1" ht="20.25" customHeight="1"/>
    <row r="29559" s="686" customFormat="1" ht="20.25" customHeight="1"/>
    <row r="29560" s="686" customFormat="1" ht="20.25" customHeight="1"/>
    <row r="29561" s="686" customFormat="1" ht="20.25" customHeight="1"/>
    <row r="29562" s="686" customFormat="1" ht="20.25" customHeight="1"/>
    <row r="29563" s="686" customFormat="1" ht="20.25" customHeight="1"/>
    <row r="29564" s="686" customFormat="1" ht="20.25" customHeight="1"/>
    <row r="29565" s="686" customFormat="1" ht="20.25" customHeight="1"/>
    <row r="29566" s="686" customFormat="1" ht="20.25" customHeight="1"/>
    <row r="29567" s="686" customFormat="1" ht="20.25" customHeight="1"/>
    <row r="29568" s="686" customFormat="1" ht="20.25" customHeight="1"/>
    <row r="29569" s="686" customFormat="1" ht="20.25" customHeight="1"/>
    <row r="29570" s="686" customFormat="1" ht="20.25" customHeight="1"/>
    <row r="29571" s="686" customFormat="1" ht="20.25" customHeight="1"/>
    <row r="29572" s="686" customFormat="1" ht="20.25" customHeight="1"/>
    <row r="29573" s="686" customFormat="1" ht="20.25" customHeight="1"/>
    <row r="29574" s="686" customFormat="1" ht="20.25" customHeight="1"/>
    <row r="29575" s="686" customFormat="1" ht="20.25" customHeight="1"/>
    <row r="29576" s="686" customFormat="1" ht="20.25" customHeight="1"/>
    <row r="29577" s="686" customFormat="1" ht="20.25" customHeight="1"/>
    <row r="29578" s="686" customFormat="1" ht="20.25" customHeight="1"/>
    <row r="29579" s="686" customFormat="1" ht="20.25" customHeight="1"/>
    <row r="29580" s="686" customFormat="1" ht="20.25" customHeight="1"/>
    <row r="29581" s="686" customFormat="1" ht="20.25" customHeight="1"/>
    <row r="29582" s="686" customFormat="1" ht="20.25" customHeight="1"/>
    <row r="29583" s="686" customFormat="1" ht="20.25" customHeight="1"/>
    <row r="29584" s="686" customFormat="1" ht="20.25" customHeight="1"/>
    <row r="29585" s="686" customFormat="1" ht="20.25" customHeight="1"/>
    <row r="29586" s="686" customFormat="1" ht="20.25" customHeight="1"/>
    <row r="29587" s="686" customFormat="1" ht="20.25" customHeight="1"/>
    <row r="29588" s="686" customFormat="1" ht="20.25" customHeight="1"/>
    <row r="29589" s="686" customFormat="1" ht="20.25" customHeight="1"/>
    <row r="29590" s="686" customFormat="1" ht="20.25" customHeight="1"/>
    <row r="29591" s="686" customFormat="1" ht="20.25" customHeight="1"/>
    <row r="29592" s="686" customFormat="1" ht="20.25" customHeight="1"/>
    <row r="29593" s="686" customFormat="1" ht="20.25" customHeight="1"/>
    <row r="29594" s="686" customFormat="1" ht="20.25" customHeight="1"/>
    <row r="29595" s="686" customFormat="1" ht="20.25" customHeight="1"/>
    <row r="29596" s="686" customFormat="1" ht="20.25" customHeight="1"/>
    <row r="29597" s="686" customFormat="1" ht="20.25" customHeight="1"/>
    <row r="29598" s="686" customFormat="1" ht="20.25" customHeight="1"/>
    <row r="29599" s="686" customFormat="1" ht="20.25" customHeight="1"/>
    <row r="29600" s="686" customFormat="1" ht="20.25" customHeight="1"/>
    <row r="29601" s="686" customFormat="1" ht="20.25" customHeight="1"/>
    <row r="29602" s="686" customFormat="1" ht="20.25" customHeight="1"/>
    <row r="29603" s="686" customFormat="1" ht="20.25" customHeight="1"/>
    <row r="29604" s="686" customFormat="1" ht="20.25" customHeight="1"/>
    <row r="29605" s="686" customFormat="1" ht="20.25" customHeight="1"/>
    <row r="29606" s="686" customFormat="1" ht="20.25" customHeight="1"/>
    <row r="29607" s="686" customFormat="1" ht="20.25" customHeight="1"/>
    <row r="29608" s="686" customFormat="1" ht="20.25" customHeight="1"/>
    <row r="29609" s="686" customFormat="1" ht="20.25" customHeight="1"/>
    <row r="29610" s="686" customFormat="1" ht="20.25" customHeight="1"/>
    <row r="29611" s="686" customFormat="1" ht="20.25" customHeight="1"/>
    <row r="29612" s="686" customFormat="1" ht="20.25" customHeight="1"/>
    <row r="29613" s="686" customFormat="1" ht="20.25" customHeight="1"/>
    <row r="29614" s="686" customFormat="1" ht="20.25" customHeight="1"/>
    <row r="29615" s="686" customFormat="1" ht="20.25" customHeight="1"/>
    <row r="29616" s="686" customFormat="1" ht="20.25" customHeight="1"/>
    <row r="29617" s="686" customFormat="1" ht="20.25" customHeight="1"/>
    <row r="29618" s="686" customFormat="1" ht="20.25" customHeight="1"/>
    <row r="29619" s="686" customFormat="1" ht="20.25" customHeight="1"/>
    <row r="29620" s="686" customFormat="1" ht="20.25" customHeight="1"/>
    <row r="29621" s="686" customFormat="1" ht="20.25" customHeight="1"/>
    <row r="29622" s="686" customFormat="1" ht="20.25" customHeight="1"/>
    <row r="29623" s="686" customFormat="1" ht="20.25" customHeight="1"/>
    <row r="29624" s="686" customFormat="1" ht="20.25" customHeight="1"/>
    <row r="29625" s="686" customFormat="1" ht="20.25" customHeight="1"/>
    <row r="29626" s="686" customFormat="1" ht="20.25" customHeight="1"/>
    <row r="29627" s="686" customFormat="1" ht="20.25" customHeight="1"/>
    <row r="29628" s="686" customFormat="1" ht="20.25" customHeight="1"/>
    <row r="29629" s="686" customFormat="1" ht="20.25" customHeight="1"/>
    <row r="29630" s="686" customFormat="1" ht="20.25" customHeight="1"/>
    <row r="29631" s="686" customFormat="1" ht="20.25" customHeight="1"/>
    <row r="29632" s="686" customFormat="1" ht="20.25" customHeight="1"/>
    <row r="29633" s="686" customFormat="1" ht="20.25" customHeight="1"/>
    <row r="29634" s="686" customFormat="1" ht="20.25" customHeight="1"/>
    <row r="29635" s="686" customFormat="1" ht="20.25" customHeight="1"/>
    <row r="29636" s="686" customFormat="1" ht="20.25" customHeight="1"/>
    <row r="29637" s="686" customFormat="1" ht="20.25" customHeight="1"/>
    <row r="29638" s="686" customFormat="1" ht="20.25" customHeight="1"/>
    <row r="29639" s="686" customFormat="1" ht="20.25" customHeight="1"/>
    <row r="29640" s="686" customFormat="1" ht="20.25" customHeight="1"/>
    <row r="29641" s="686" customFormat="1" ht="20.25" customHeight="1"/>
    <row r="29642" s="686" customFormat="1" ht="20.25" customHeight="1"/>
    <row r="29643" s="686" customFormat="1" ht="20.25" customHeight="1"/>
    <row r="29644" s="686" customFormat="1" ht="20.25" customHeight="1"/>
    <row r="29645" s="686" customFormat="1" ht="20.25" customHeight="1"/>
    <row r="29646" s="686" customFormat="1" ht="20.25" customHeight="1"/>
    <row r="29647" s="686" customFormat="1" ht="20.25" customHeight="1"/>
    <row r="29648" s="686" customFormat="1" ht="20.25" customHeight="1"/>
    <row r="29649" s="686" customFormat="1" ht="20.25" customHeight="1"/>
    <row r="29650" s="686" customFormat="1" ht="20.25" customHeight="1"/>
    <row r="29651" s="686" customFormat="1" ht="20.25" customHeight="1"/>
    <row r="29652" s="686" customFormat="1" ht="20.25" customHeight="1"/>
    <row r="29653" s="686" customFormat="1" ht="20.25" customHeight="1"/>
    <row r="29654" s="686" customFormat="1" ht="20.25" customHeight="1"/>
    <row r="29655" s="686" customFormat="1" ht="20.25" customHeight="1"/>
    <row r="29656" s="686" customFormat="1" ht="20.25" customHeight="1"/>
    <row r="29657" s="686" customFormat="1" ht="20.25" customHeight="1"/>
    <row r="29658" s="686" customFormat="1" ht="20.25" customHeight="1"/>
    <row r="29659" s="686" customFormat="1" ht="20.25" customHeight="1"/>
    <row r="29660" s="686" customFormat="1" ht="20.25" customHeight="1"/>
    <row r="29661" s="686" customFormat="1" ht="20.25" customHeight="1"/>
    <row r="29662" s="686" customFormat="1" ht="20.25" customHeight="1"/>
    <row r="29663" s="686" customFormat="1" ht="20.25" customHeight="1"/>
    <row r="29664" s="686" customFormat="1" ht="20.25" customHeight="1"/>
    <row r="29665" s="686" customFormat="1" ht="20.25" customHeight="1"/>
    <row r="29666" s="686" customFormat="1" ht="20.25" customHeight="1"/>
    <row r="29667" s="686" customFormat="1" ht="20.25" customHeight="1"/>
    <row r="29668" s="686" customFormat="1" ht="20.25" customHeight="1"/>
    <row r="29669" s="686" customFormat="1" ht="20.25" customHeight="1"/>
    <row r="29670" s="686" customFormat="1" ht="20.25" customHeight="1"/>
    <row r="29671" s="686" customFormat="1" ht="20.25" customHeight="1"/>
    <row r="29672" s="686" customFormat="1" ht="20.25" customHeight="1"/>
    <row r="29673" s="686" customFormat="1" ht="20.25" customHeight="1"/>
    <row r="29674" s="686" customFormat="1" ht="20.25" customHeight="1"/>
    <row r="29675" s="686" customFormat="1" ht="20.25" customHeight="1"/>
    <row r="29676" s="686" customFormat="1" ht="20.25" customHeight="1"/>
    <row r="29677" s="686" customFormat="1" ht="20.25" customHeight="1"/>
    <row r="29678" s="686" customFormat="1" ht="20.25" customHeight="1"/>
    <row r="29679" s="686" customFormat="1" ht="20.25" customHeight="1"/>
    <row r="29680" s="686" customFormat="1" ht="20.25" customHeight="1"/>
    <row r="29681" s="686" customFormat="1" ht="20.25" customHeight="1"/>
    <row r="29682" s="686" customFormat="1" ht="20.25" customHeight="1"/>
    <row r="29683" s="686" customFormat="1" ht="20.25" customHeight="1"/>
    <row r="29684" s="686" customFormat="1" ht="20.25" customHeight="1"/>
    <row r="29685" s="686" customFormat="1" ht="20.25" customHeight="1"/>
    <row r="29686" s="686" customFormat="1" ht="20.25" customHeight="1"/>
    <row r="29687" s="686" customFormat="1" ht="20.25" customHeight="1"/>
    <row r="29688" s="686" customFormat="1" ht="20.25" customHeight="1"/>
    <row r="29689" s="686" customFormat="1" ht="20.25" customHeight="1"/>
    <row r="29690" s="686" customFormat="1" ht="20.25" customHeight="1"/>
    <row r="29691" s="686" customFormat="1" ht="20.25" customHeight="1"/>
    <row r="29692" s="686" customFormat="1" ht="20.25" customHeight="1"/>
    <row r="29693" s="686" customFormat="1" ht="20.25" customHeight="1"/>
    <row r="29694" s="686" customFormat="1" ht="20.25" customHeight="1"/>
    <row r="29695" s="686" customFormat="1" ht="20.25" customHeight="1"/>
    <row r="29696" s="686" customFormat="1" ht="20.25" customHeight="1"/>
    <row r="29697" s="686" customFormat="1" ht="20.25" customHeight="1"/>
    <row r="29698" s="686" customFormat="1" ht="20.25" customHeight="1"/>
    <row r="29699" s="686" customFormat="1" ht="20.25" customHeight="1"/>
    <row r="29700" s="686" customFormat="1" ht="20.25" customHeight="1"/>
    <row r="29701" s="686" customFormat="1" ht="20.25" customHeight="1"/>
    <row r="29702" s="686" customFormat="1" ht="20.25" customHeight="1"/>
    <row r="29703" s="686" customFormat="1" ht="20.25" customHeight="1"/>
    <row r="29704" s="686" customFormat="1" ht="20.25" customHeight="1"/>
    <row r="29705" s="686" customFormat="1" ht="20.25" customHeight="1"/>
    <row r="29706" s="686" customFormat="1" ht="20.25" customHeight="1"/>
    <row r="29707" s="686" customFormat="1" ht="20.25" customHeight="1"/>
    <row r="29708" s="686" customFormat="1" ht="20.25" customHeight="1"/>
    <row r="29709" s="686" customFormat="1" ht="20.25" customHeight="1"/>
    <row r="29710" s="686" customFormat="1" ht="20.25" customHeight="1"/>
    <row r="29711" s="686" customFormat="1" ht="20.25" customHeight="1"/>
    <row r="29712" s="686" customFormat="1" ht="20.25" customHeight="1"/>
    <row r="29713" s="686" customFormat="1" ht="20.25" customHeight="1"/>
    <row r="29714" s="686" customFormat="1" ht="20.25" customHeight="1"/>
    <row r="29715" s="686" customFormat="1" ht="20.25" customHeight="1"/>
    <row r="29716" s="686" customFormat="1" ht="20.25" customHeight="1"/>
    <row r="29717" s="686" customFormat="1" ht="20.25" customHeight="1"/>
    <row r="29718" s="686" customFormat="1" ht="20.25" customHeight="1"/>
    <row r="29719" s="686" customFormat="1" ht="20.25" customHeight="1"/>
    <row r="29720" s="686" customFormat="1" ht="20.25" customHeight="1"/>
    <row r="29721" s="686" customFormat="1" ht="20.25" customHeight="1"/>
    <row r="29722" s="686" customFormat="1" ht="20.25" customHeight="1"/>
    <row r="29723" s="686" customFormat="1" ht="20.25" customHeight="1"/>
    <row r="29724" s="686" customFormat="1" ht="20.25" customHeight="1"/>
    <row r="29725" s="686" customFormat="1" ht="20.25" customHeight="1"/>
    <row r="29726" s="686" customFormat="1" ht="20.25" customHeight="1"/>
    <row r="29727" s="686" customFormat="1" ht="20.25" customHeight="1"/>
    <row r="29728" s="686" customFormat="1" ht="20.25" customHeight="1"/>
    <row r="29729" s="686" customFormat="1" ht="20.25" customHeight="1"/>
    <row r="29730" s="686" customFormat="1" ht="20.25" customHeight="1"/>
    <row r="29731" s="686" customFormat="1" ht="20.25" customHeight="1"/>
    <row r="29732" s="686" customFormat="1" ht="20.25" customHeight="1"/>
    <row r="29733" s="686" customFormat="1" ht="20.25" customHeight="1"/>
    <row r="29734" s="686" customFormat="1" ht="20.25" customHeight="1"/>
    <row r="29735" s="686" customFormat="1" ht="20.25" customHeight="1"/>
    <row r="29736" s="686" customFormat="1" ht="20.25" customHeight="1"/>
    <row r="29737" s="686" customFormat="1" ht="20.25" customHeight="1"/>
    <row r="29738" s="686" customFormat="1" ht="20.25" customHeight="1"/>
    <row r="29739" s="686" customFormat="1" ht="20.25" customHeight="1"/>
    <row r="29740" s="686" customFormat="1" ht="20.25" customHeight="1"/>
    <row r="29741" s="686" customFormat="1" ht="20.25" customHeight="1"/>
    <row r="29742" s="686" customFormat="1" ht="20.25" customHeight="1"/>
    <row r="29743" s="686" customFormat="1" ht="20.25" customHeight="1"/>
    <row r="29744" s="686" customFormat="1" ht="20.25" customHeight="1"/>
    <row r="29745" s="686" customFormat="1" ht="20.25" customHeight="1"/>
    <row r="29746" s="686" customFormat="1" ht="20.25" customHeight="1"/>
    <row r="29747" s="686" customFormat="1" ht="20.25" customHeight="1"/>
    <row r="29748" s="686" customFormat="1" ht="20.25" customHeight="1"/>
    <row r="29749" s="686" customFormat="1" ht="20.25" customHeight="1"/>
    <row r="29750" s="686" customFormat="1" ht="20.25" customHeight="1"/>
    <row r="29751" s="686" customFormat="1" ht="20.25" customHeight="1"/>
    <row r="29752" s="686" customFormat="1" ht="20.25" customHeight="1"/>
    <row r="29753" s="686" customFormat="1" ht="20.25" customHeight="1"/>
    <row r="29754" s="686" customFormat="1" ht="20.25" customHeight="1"/>
    <row r="29755" s="686" customFormat="1" ht="20.25" customHeight="1"/>
    <row r="29756" s="686" customFormat="1" ht="20.25" customHeight="1"/>
    <row r="29757" s="686" customFormat="1" ht="20.25" customHeight="1"/>
    <row r="29758" s="686" customFormat="1" ht="20.25" customHeight="1"/>
    <row r="29759" s="686" customFormat="1" ht="20.25" customHeight="1"/>
    <row r="29760" s="686" customFormat="1" ht="20.25" customHeight="1"/>
    <row r="29761" s="686" customFormat="1" ht="20.25" customHeight="1"/>
    <row r="29762" s="686" customFormat="1" ht="20.25" customHeight="1"/>
    <row r="29763" s="686" customFormat="1" ht="20.25" customHeight="1"/>
    <row r="29764" s="686" customFormat="1" ht="20.25" customHeight="1"/>
    <row r="29765" s="686" customFormat="1" ht="20.25" customHeight="1"/>
    <row r="29766" s="686" customFormat="1" ht="20.25" customHeight="1"/>
    <row r="29767" s="686" customFormat="1" ht="20.25" customHeight="1"/>
    <row r="29768" s="686" customFormat="1" ht="20.25" customHeight="1"/>
    <row r="29769" s="686" customFormat="1" ht="20.25" customHeight="1"/>
    <row r="29770" s="686" customFormat="1" ht="20.25" customHeight="1"/>
    <row r="29771" s="686" customFormat="1" ht="20.25" customHeight="1"/>
    <row r="29772" s="686" customFormat="1" ht="20.25" customHeight="1"/>
    <row r="29773" s="686" customFormat="1" ht="20.25" customHeight="1"/>
    <row r="29774" s="686" customFormat="1" ht="20.25" customHeight="1"/>
    <row r="29775" s="686" customFormat="1" ht="20.25" customHeight="1"/>
    <row r="29776" s="686" customFormat="1" ht="20.25" customHeight="1"/>
    <row r="29777" s="686" customFormat="1" ht="20.25" customHeight="1"/>
    <row r="29778" s="686" customFormat="1" ht="20.25" customHeight="1"/>
    <row r="29779" s="686" customFormat="1" ht="20.25" customHeight="1"/>
    <row r="29780" s="686" customFormat="1" ht="20.25" customHeight="1"/>
    <row r="29781" s="686" customFormat="1" ht="20.25" customHeight="1"/>
    <row r="29782" s="686" customFormat="1" ht="20.25" customHeight="1"/>
    <row r="29783" s="686" customFormat="1" ht="20.25" customHeight="1"/>
    <row r="29784" s="686" customFormat="1" ht="20.25" customHeight="1"/>
    <row r="29785" s="686" customFormat="1" ht="20.25" customHeight="1"/>
    <row r="29786" s="686" customFormat="1" ht="20.25" customHeight="1"/>
    <row r="29787" s="686" customFormat="1" ht="20.25" customHeight="1"/>
    <row r="29788" s="686" customFormat="1" ht="20.25" customHeight="1"/>
    <row r="29789" s="686" customFormat="1" ht="20.25" customHeight="1"/>
    <row r="29790" s="686" customFormat="1" ht="20.25" customHeight="1"/>
    <row r="29791" s="686" customFormat="1" ht="20.25" customHeight="1"/>
    <row r="29792" s="686" customFormat="1" ht="20.25" customHeight="1"/>
    <row r="29793" s="686" customFormat="1" ht="20.25" customHeight="1"/>
    <row r="29794" s="686" customFormat="1" ht="20.25" customHeight="1"/>
    <row r="29795" s="686" customFormat="1" ht="20.25" customHeight="1"/>
    <row r="29796" s="686" customFormat="1" ht="20.25" customHeight="1"/>
    <row r="29797" s="686" customFormat="1" ht="20.25" customHeight="1"/>
    <row r="29798" s="686" customFormat="1" ht="20.25" customHeight="1"/>
    <row r="29799" s="686" customFormat="1" ht="20.25" customHeight="1"/>
    <row r="29800" s="686" customFormat="1" ht="20.25" customHeight="1"/>
    <row r="29801" s="686" customFormat="1" ht="20.25" customHeight="1"/>
    <row r="29802" s="686" customFormat="1" ht="20.25" customHeight="1"/>
    <row r="29803" s="686" customFormat="1" ht="20.25" customHeight="1"/>
    <row r="29804" s="686" customFormat="1" ht="20.25" customHeight="1"/>
    <row r="29805" s="686" customFormat="1" ht="20.25" customHeight="1"/>
    <row r="29806" s="686" customFormat="1" ht="20.25" customHeight="1"/>
    <row r="29807" s="686" customFormat="1" ht="20.25" customHeight="1"/>
    <row r="29808" s="686" customFormat="1" ht="20.25" customHeight="1"/>
    <row r="29809" s="686" customFormat="1" ht="20.25" customHeight="1"/>
    <row r="29810" s="686" customFormat="1" ht="20.25" customHeight="1"/>
    <row r="29811" s="686" customFormat="1" ht="20.25" customHeight="1"/>
    <row r="29812" s="686" customFormat="1" ht="20.25" customHeight="1"/>
    <row r="29813" s="686" customFormat="1" ht="20.25" customHeight="1"/>
    <row r="29814" s="686" customFormat="1" ht="20.25" customHeight="1"/>
    <row r="29815" s="686" customFormat="1" ht="20.25" customHeight="1"/>
    <row r="29816" s="686" customFormat="1" ht="20.25" customHeight="1"/>
    <row r="29817" s="686" customFormat="1" ht="20.25" customHeight="1"/>
    <row r="29818" s="686" customFormat="1" ht="20.25" customHeight="1"/>
    <row r="29819" s="686" customFormat="1" ht="20.25" customHeight="1"/>
    <row r="29820" s="686" customFormat="1" ht="20.25" customHeight="1"/>
    <row r="29821" s="686" customFormat="1" ht="20.25" customHeight="1"/>
    <row r="29822" s="686" customFormat="1" ht="20.25" customHeight="1"/>
    <row r="29823" s="686" customFormat="1" ht="20.25" customHeight="1"/>
    <row r="29824" s="686" customFormat="1" ht="20.25" customHeight="1"/>
    <row r="29825" s="686" customFormat="1" ht="20.25" customHeight="1"/>
    <row r="29826" s="686" customFormat="1" ht="20.25" customHeight="1"/>
    <row r="29827" s="686" customFormat="1" ht="20.25" customHeight="1"/>
    <row r="29828" s="686" customFormat="1" ht="20.25" customHeight="1"/>
    <row r="29829" s="686" customFormat="1" ht="20.25" customHeight="1"/>
    <row r="29830" s="686" customFormat="1" ht="20.25" customHeight="1"/>
    <row r="29831" s="686" customFormat="1" ht="20.25" customHeight="1"/>
    <row r="29832" s="686" customFormat="1" ht="20.25" customHeight="1"/>
    <row r="29833" s="686" customFormat="1" ht="20.25" customHeight="1"/>
    <row r="29834" s="686" customFormat="1" ht="20.25" customHeight="1"/>
    <row r="29835" s="686" customFormat="1" ht="20.25" customHeight="1"/>
    <row r="29836" s="686" customFormat="1" ht="20.25" customHeight="1"/>
    <row r="29837" s="686" customFormat="1" ht="20.25" customHeight="1"/>
    <row r="29838" s="686" customFormat="1" ht="20.25" customHeight="1"/>
    <row r="29839" s="686" customFormat="1" ht="20.25" customHeight="1"/>
    <row r="29840" s="686" customFormat="1" ht="20.25" customHeight="1"/>
    <row r="29841" s="686" customFormat="1" ht="20.25" customHeight="1"/>
    <row r="29842" s="686" customFormat="1" ht="20.25" customHeight="1"/>
    <row r="29843" s="686" customFormat="1" ht="20.25" customHeight="1"/>
    <row r="29844" s="686" customFormat="1" ht="20.25" customHeight="1"/>
    <row r="29845" s="686" customFormat="1" ht="20.25" customHeight="1"/>
    <row r="29846" s="686" customFormat="1" ht="20.25" customHeight="1"/>
    <row r="29847" s="686" customFormat="1" ht="20.25" customHeight="1"/>
    <row r="29848" s="686" customFormat="1" ht="20.25" customHeight="1"/>
    <row r="29849" s="686" customFormat="1" ht="20.25" customHeight="1"/>
    <row r="29850" s="686" customFormat="1" ht="20.25" customHeight="1"/>
    <row r="29851" s="686" customFormat="1" ht="20.25" customHeight="1"/>
    <row r="29852" s="686" customFormat="1" ht="20.25" customHeight="1"/>
    <row r="29853" s="686" customFormat="1" ht="20.25" customHeight="1"/>
    <row r="29854" s="686" customFormat="1" ht="20.25" customHeight="1"/>
    <row r="29855" s="686" customFormat="1" ht="20.25" customHeight="1"/>
    <row r="29856" s="686" customFormat="1" ht="20.25" customHeight="1"/>
    <row r="29857" s="686" customFormat="1" ht="20.25" customHeight="1"/>
    <row r="29858" s="686" customFormat="1" ht="20.25" customHeight="1"/>
    <row r="29859" s="686" customFormat="1" ht="20.25" customHeight="1"/>
    <row r="29860" s="686" customFormat="1" ht="20.25" customHeight="1"/>
    <row r="29861" s="686" customFormat="1" ht="20.25" customHeight="1"/>
    <row r="29862" s="686" customFormat="1" ht="20.25" customHeight="1"/>
    <row r="29863" s="686" customFormat="1" ht="20.25" customHeight="1"/>
    <row r="29864" s="686" customFormat="1" ht="20.25" customHeight="1"/>
    <row r="29865" s="686" customFormat="1" ht="20.25" customHeight="1"/>
    <row r="29866" s="686" customFormat="1" ht="20.25" customHeight="1"/>
    <row r="29867" s="686" customFormat="1" ht="20.25" customHeight="1"/>
    <row r="29868" s="686" customFormat="1" ht="20.25" customHeight="1"/>
    <row r="29869" s="686" customFormat="1" ht="20.25" customHeight="1"/>
    <row r="29870" s="686" customFormat="1" ht="20.25" customHeight="1"/>
    <row r="29871" s="686" customFormat="1" ht="20.25" customHeight="1"/>
    <row r="29872" s="686" customFormat="1" ht="20.25" customHeight="1"/>
    <row r="29873" s="686" customFormat="1" ht="20.25" customHeight="1"/>
    <row r="29874" s="686" customFormat="1" ht="20.25" customHeight="1"/>
    <row r="29875" s="686" customFormat="1" ht="20.25" customHeight="1"/>
    <row r="29876" s="686" customFormat="1" ht="20.25" customHeight="1"/>
    <row r="29877" s="686" customFormat="1" ht="20.25" customHeight="1"/>
    <row r="29878" s="686" customFormat="1" ht="20.25" customHeight="1"/>
    <row r="29879" s="686" customFormat="1" ht="20.25" customHeight="1"/>
    <row r="29880" s="686" customFormat="1" ht="20.25" customHeight="1"/>
    <row r="29881" s="686" customFormat="1" ht="20.25" customHeight="1"/>
    <row r="29882" s="686" customFormat="1" ht="20.25" customHeight="1"/>
    <row r="29883" s="686" customFormat="1" ht="20.25" customHeight="1"/>
    <row r="29884" s="686" customFormat="1" ht="20.25" customHeight="1"/>
    <row r="29885" s="686" customFormat="1" ht="20.25" customHeight="1"/>
    <row r="29886" s="686" customFormat="1" ht="20.25" customHeight="1"/>
    <row r="29887" s="686" customFormat="1" ht="20.25" customHeight="1"/>
    <row r="29888" s="686" customFormat="1" ht="20.25" customHeight="1"/>
    <row r="29889" s="686" customFormat="1" ht="20.25" customHeight="1"/>
    <row r="29890" s="686" customFormat="1" ht="20.25" customHeight="1"/>
    <row r="29891" s="686" customFormat="1" ht="20.25" customHeight="1"/>
    <row r="29892" s="686" customFormat="1" ht="20.25" customHeight="1"/>
    <row r="29893" s="686" customFormat="1" ht="20.25" customHeight="1"/>
    <row r="29894" s="686" customFormat="1" ht="20.25" customHeight="1"/>
    <row r="29895" s="686" customFormat="1" ht="20.25" customHeight="1"/>
    <row r="29896" s="686" customFormat="1" ht="20.25" customHeight="1"/>
    <row r="29897" s="686" customFormat="1" ht="20.25" customHeight="1"/>
    <row r="29898" s="686" customFormat="1" ht="20.25" customHeight="1"/>
    <row r="29899" s="686" customFormat="1" ht="20.25" customHeight="1"/>
    <row r="29900" s="686" customFormat="1" ht="20.25" customHeight="1"/>
    <row r="29901" s="686" customFormat="1" ht="20.25" customHeight="1"/>
    <row r="29902" s="686" customFormat="1" ht="20.25" customHeight="1"/>
    <row r="29903" s="686" customFormat="1" ht="20.25" customHeight="1"/>
    <row r="29904" s="686" customFormat="1" ht="20.25" customHeight="1"/>
    <row r="29905" s="686" customFormat="1" ht="20.25" customHeight="1"/>
    <row r="29906" s="686" customFormat="1" ht="20.25" customHeight="1"/>
    <row r="29907" s="686" customFormat="1" ht="20.25" customHeight="1"/>
    <row r="29908" s="686" customFormat="1" ht="20.25" customHeight="1"/>
    <row r="29909" s="686" customFormat="1" ht="20.25" customHeight="1"/>
    <row r="29910" s="686" customFormat="1" ht="20.25" customHeight="1"/>
    <row r="29911" s="686" customFormat="1" ht="20.25" customHeight="1"/>
    <row r="29912" s="686" customFormat="1" ht="20.25" customHeight="1"/>
    <row r="29913" s="686" customFormat="1" ht="20.25" customHeight="1"/>
    <row r="29914" s="686" customFormat="1" ht="20.25" customHeight="1"/>
    <row r="29915" s="686" customFormat="1" ht="20.25" customHeight="1"/>
    <row r="29916" s="686" customFormat="1" ht="20.25" customHeight="1"/>
    <row r="29917" s="686" customFormat="1" ht="20.25" customHeight="1"/>
    <row r="29918" s="686" customFormat="1" ht="20.25" customHeight="1"/>
    <row r="29919" s="686" customFormat="1" ht="20.25" customHeight="1"/>
    <row r="29920" s="686" customFormat="1" ht="20.25" customHeight="1"/>
    <row r="29921" s="686" customFormat="1" ht="20.25" customHeight="1"/>
    <row r="29922" s="686" customFormat="1" ht="20.25" customHeight="1"/>
    <row r="29923" s="686" customFormat="1" ht="20.25" customHeight="1"/>
    <row r="29924" s="686" customFormat="1" ht="20.25" customHeight="1"/>
    <row r="29925" s="686" customFormat="1" ht="20.25" customHeight="1"/>
    <row r="29926" s="686" customFormat="1" ht="20.25" customHeight="1"/>
    <row r="29927" s="686" customFormat="1" ht="20.25" customHeight="1"/>
    <row r="29928" s="686" customFormat="1" ht="20.25" customHeight="1"/>
    <row r="29929" s="686" customFormat="1" ht="20.25" customHeight="1"/>
    <row r="29930" s="686" customFormat="1" ht="20.25" customHeight="1"/>
    <row r="29931" s="686" customFormat="1" ht="20.25" customHeight="1"/>
    <row r="29932" s="686" customFormat="1" ht="20.25" customHeight="1"/>
    <row r="29933" s="686" customFormat="1" ht="20.25" customHeight="1"/>
    <row r="29934" s="686" customFormat="1" ht="20.25" customHeight="1"/>
    <row r="29935" s="686" customFormat="1" ht="20.25" customHeight="1"/>
    <row r="29936" s="686" customFormat="1" ht="20.25" customHeight="1"/>
    <row r="29937" s="686" customFormat="1" ht="20.25" customHeight="1"/>
    <row r="29938" s="686" customFormat="1" ht="20.25" customHeight="1"/>
    <row r="29939" s="686" customFormat="1" ht="20.25" customHeight="1"/>
    <row r="29940" s="686" customFormat="1" ht="20.25" customHeight="1"/>
    <row r="29941" s="686" customFormat="1" ht="20.25" customHeight="1"/>
    <row r="29942" s="686" customFormat="1" ht="20.25" customHeight="1"/>
    <row r="29943" s="686" customFormat="1" ht="20.25" customHeight="1"/>
    <row r="29944" s="686" customFormat="1" ht="20.25" customHeight="1"/>
    <row r="29945" s="686" customFormat="1" ht="20.25" customHeight="1"/>
    <row r="29946" s="686" customFormat="1" ht="20.25" customHeight="1"/>
    <row r="29947" s="686" customFormat="1" ht="20.25" customHeight="1"/>
    <row r="29948" s="686" customFormat="1" ht="20.25" customHeight="1"/>
    <row r="29949" s="686" customFormat="1" ht="20.25" customHeight="1"/>
    <row r="29950" s="686" customFormat="1" ht="20.25" customHeight="1"/>
    <row r="29951" s="686" customFormat="1" ht="20.25" customHeight="1"/>
    <row r="29952" s="686" customFormat="1" ht="20.25" customHeight="1"/>
    <row r="29953" s="686" customFormat="1" ht="20.25" customHeight="1"/>
    <row r="29954" s="686" customFormat="1" ht="20.25" customHeight="1"/>
    <row r="29955" s="686" customFormat="1" ht="20.25" customHeight="1"/>
    <row r="29956" s="686" customFormat="1" ht="20.25" customHeight="1"/>
    <row r="29957" s="686" customFormat="1" ht="20.25" customHeight="1"/>
    <row r="29958" s="686" customFormat="1" ht="20.25" customHeight="1"/>
    <row r="29959" s="686" customFormat="1" ht="20.25" customHeight="1"/>
    <row r="29960" s="686" customFormat="1" ht="20.25" customHeight="1"/>
    <row r="29961" s="686" customFormat="1" ht="20.25" customHeight="1"/>
    <row r="29962" s="686" customFormat="1" ht="20.25" customHeight="1"/>
    <row r="29963" s="686" customFormat="1" ht="20.25" customHeight="1"/>
    <row r="29964" s="686" customFormat="1" ht="20.25" customHeight="1"/>
    <row r="29965" s="686" customFormat="1" ht="20.25" customHeight="1"/>
    <row r="29966" s="686" customFormat="1" ht="20.25" customHeight="1"/>
    <row r="29967" s="686" customFormat="1" ht="20.25" customHeight="1"/>
    <row r="29968" s="686" customFormat="1" ht="20.25" customHeight="1"/>
    <row r="29969" s="686" customFormat="1" ht="20.25" customHeight="1"/>
    <row r="29970" s="686" customFormat="1" ht="20.25" customHeight="1"/>
    <row r="29971" s="686" customFormat="1" ht="20.25" customHeight="1"/>
    <row r="29972" s="686" customFormat="1" ht="20.25" customHeight="1"/>
    <row r="29973" s="686" customFormat="1" ht="20.25" customHeight="1"/>
    <row r="29974" s="686" customFormat="1" ht="20.25" customHeight="1"/>
    <row r="29975" s="686" customFormat="1" ht="20.25" customHeight="1"/>
    <row r="29976" s="686" customFormat="1" ht="20.25" customHeight="1"/>
    <row r="29977" s="686" customFormat="1" ht="20.25" customHeight="1"/>
    <row r="29978" s="686" customFormat="1" ht="20.25" customHeight="1"/>
    <row r="29979" s="686" customFormat="1" ht="20.25" customHeight="1"/>
    <row r="29980" s="686" customFormat="1" ht="20.25" customHeight="1"/>
    <row r="29981" s="686" customFormat="1" ht="20.25" customHeight="1"/>
    <row r="29982" s="686" customFormat="1" ht="20.25" customHeight="1"/>
    <row r="29983" s="686" customFormat="1" ht="20.25" customHeight="1"/>
    <row r="29984" s="686" customFormat="1" ht="20.25" customHeight="1"/>
    <row r="29985" s="686" customFormat="1" ht="20.25" customHeight="1"/>
    <row r="29986" s="686" customFormat="1" ht="20.25" customHeight="1"/>
    <row r="29987" s="686" customFormat="1" ht="20.25" customHeight="1"/>
    <row r="29988" s="686" customFormat="1" ht="20.25" customHeight="1"/>
    <row r="29989" s="686" customFormat="1" ht="20.25" customHeight="1"/>
    <row r="29990" s="686" customFormat="1" ht="20.25" customHeight="1"/>
    <row r="29991" s="686" customFormat="1" ht="20.25" customHeight="1"/>
    <row r="29992" s="686" customFormat="1" ht="20.25" customHeight="1"/>
    <row r="29993" s="686" customFormat="1" ht="20.25" customHeight="1"/>
    <row r="29994" s="686" customFormat="1" ht="20.25" customHeight="1"/>
    <row r="29995" s="686" customFormat="1" ht="20.25" customHeight="1"/>
    <row r="29996" s="686" customFormat="1" ht="20.25" customHeight="1"/>
    <row r="29997" s="686" customFormat="1" ht="20.25" customHeight="1"/>
    <row r="29998" s="686" customFormat="1" ht="20.25" customHeight="1"/>
    <row r="29999" s="686" customFormat="1" ht="20.25" customHeight="1"/>
    <row r="30000" s="686" customFormat="1" ht="20.25" customHeight="1"/>
    <row r="30001" s="686" customFormat="1" ht="20.25" customHeight="1"/>
    <row r="30002" s="686" customFormat="1" ht="20.25" customHeight="1"/>
    <row r="30003" s="686" customFormat="1" ht="20.25" customHeight="1"/>
    <row r="30004" s="686" customFormat="1" ht="20.25" customHeight="1"/>
    <row r="30005" s="686" customFormat="1" ht="20.25" customHeight="1"/>
    <row r="30006" s="686" customFormat="1" ht="20.25" customHeight="1"/>
    <row r="30007" s="686" customFormat="1" ht="20.25" customHeight="1"/>
    <row r="30008" s="686" customFormat="1" ht="20.25" customHeight="1"/>
    <row r="30009" s="686" customFormat="1" ht="20.25" customHeight="1"/>
    <row r="30010" s="686" customFormat="1" ht="20.25" customHeight="1"/>
    <row r="30011" s="686" customFormat="1" ht="20.25" customHeight="1"/>
    <row r="30012" s="686" customFormat="1" ht="20.25" customHeight="1"/>
    <row r="30013" s="686" customFormat="1" ht="20.25" customHeight="1"/>
    <row r="30014" s="686" customFormat="1" ht="20.25" customHeight="1"/>
    <row r="30015" s="686" customFormat="1" ht="20.25" customHeight="1"/>
    <row r="30016" s="686" customFormat="1" ht="20.25" customHeight="1"/>
    <row r="30017" s="686" customFormat="1" ht="20.25" customHeight="1"/>
    <row r="30018" s="686" customFormat="1" ht="20.25" customHeight="1"/>
    <row r="30019" s="686" customFormat="1" ht="20.25" customHeight="1"/>
    <row r="30020" s="686" customFormat="1" ht="20.25" customHeight="1"/>
    <row r="30021" s="686" customFormat="1" ht="20.25" customHeight="1"/>
    <row r="30022" s="686" customFormat="1" ht="20.25" customHeight="1"/>
    <row r="30023" s="686" customFormat="1" ht="20.25" customHeight="1"/>
    <row r="30024" s="686" customFormat="1" ht="20.25" customHeight="1"/>
    <row r="30025" s="686" customFormat="1" ht="20.25" customHeight="1"/>
    <row r="30026" s="686" customFormat="1" ht="20.25" customHeight="1"/>
    <row r="30027" s="686" customFormat="1" ht="20.25" customHeight="1"/>
    <row r="30028" s="686" customFormat="1" ht="20.25" customHeight="1"/>
    <row r="30029" s="686" customFormat="1" ht="20.25" customHeight="1"/>
    <row r="30030" s="686" customFormat="1" ht="20.25" customHeight="1"/>
    <row r="30031" s="686" customFormat="1" ht="20.25" customHeight="1"/>
    <row r="30032" s="686" customFormat="1" ht="20.25" customHeight="1"/>
    <row r="30033" s="686" customFormat="1" ht="20.25" customHeight="1"/>
    <row r="30034" s="686" customFormat="1" ht="20.25" customHeight="1"/>
    <row r="30035" s="686" customFormat="1" ht="20.25" customHeight="1"/>
    <row r="30036" s="686" customFormat="1" ht="20.25" customHeight="1"/>
    <row r="30037" s="686" customFormat="1" ht="20.25" customHeight="1"/>
    <row r="30038" s="686" customFormat="1" ht="20.25" customHeight="1"/>
    <row r="30039" s="686" customFormat="1" ht="20.25" customHeight="1"/>
    <row r="30040" s="686" customFormat="1" ht="20.25" customHeight="1"/>
    <row r="30041" s="686" customFormat="1" ht="20.25" customHeight="1"/>
    <row r="30042" s="686" customFormat="1" ht="20.25" customHeight="1"/>
    <row r="30043" s="686" customFormat="1" ht="20.25" customHeight="1"/>
    <row r="30044" s="686" customFormat="1" ht="20.25" customHeight="1"/>
    <row r="30045" s="686" customFormat="1" ht="20.25" customHeight="1"/>
    <row r="30046" s="686" customFormat="1" ht="20.25" customHeight="1"/>
    <row r="30047" s="686" customFormat="1" ht="20.25" customHeight="1"/>
    <row r="30048" s="686" customFormat="1" ht="20.25" customHeight="1"/>
    <row r="30049" s="686" customFormat="1" ht="20.25" customHeight="1"/>
    <row r="30050" s="686" customFormat="1" ht="20.25" customHeight="1"/>
    <row r="30051" s="686" customFormat="1" ht="20.25" customHeight="1"/>
    <row r="30052" s="686" customFormat="1" ht="20.25" customHeight="1"/>
    <row r="30053" s="686" customFormat="1" ht="20.25" customHeight="1"/>
    <row r="30054" s="686" customFormat="1" ht="20.25" customHeight="1"/>
    <row r="30055" s="686" customFormat="1" ht="20.25" customHeight="1"/>
    <row r="30056" s="686" customFormat="1" ht="20.25" customHeight="1"/>
    <row r="30057" s="686" customFormat="1" ht="20.25" customHeight="1"/>
    <row r="30058" s="686" customFormat="1" ht="20.25" customHeight="1"/>
    <row r="30059" s="686" customFormat="1" ht="20.25" customHeight="1"/>
    <row r="30060" s="686" customFormat="1" ht="20.25" customHeight="1"/>
    <row r="30061" s="686" customFormat="1" ht="20.25" customHeight="1"/>
    <row r="30062" s="686" customFormat="1" ht="20.25" customHeight="1"/>
    <row r="30063" s="686" customFormat="1" ht="20.25" customHeight="1"/>
    <row r="30064" s="686" customFormat="1" ht="20.25" customHeight="1"/>
    <row r="30065" s="686" customFormat="1" ht="20.25" customHeight="1"/>
    <row r="30066" s="686" customFormat="1" ht="20.25" customHeight="1"/>
    <row r="30067" s="686" customFormat="1" ht="20.25" customHeight="1"/>
    <row r="30068" s="686" customFormat="1" ht="20.25" customHeight="1"/>
    <row r="30069" s="686" customFormat="1" ht="20.25" customHeight="1"/>
    <row r="30070" s="686" customFormat="1" ht="20.25" customHeight="1"/>
    <row r="30071" s="686" customFormat="1" ht="20.25" customHeight="1"/>
    <row r="30072" s="686" customFormat="1" ht="20.25" customHeight="1"/>
    <row r="30073" s="686" customFormat="1" ht="20.25" customHeight="1"/>
    <row r="30074" s="686" customFormat="1" ht="20.25" customHeight="1"/>
    <row r="30075" s="686" customFormat="1" ht="20.25" customHeight="1"/>
    <row r="30076" s="686" customFormat="1" ht="20.25" customHeight="1"/>
    <row r="30077" s="686" customFormat="1" ht="20.25" customHeight="1"/>
    <row r="30078" s="686" customFormat="1" ht="20.25" customHeight="1"/>
    <row r="30079" s="686" customFormat="1" ht="20.25" customHeight="1"/>
    <row r="30080" s="686" customFormat="1" ht="20.25" customHeight="1"/>
    <row r="30081" s="686" customFormat="1" ht="20.25" customHeight="1"/>
    <row r="30082" s="686" customFormat="1" ht="20.25" customHeight="1"/>
    <row r="30083" s="686" customFormat="1" ht="20.25" customHeight="1"/>
    <row r="30084" s="686" customFormat="1" ht="20.25" customHeight="1"/>
    <row r="30085" s="686" customFormat="1" ht="20.25" customHeight="1"/>
    <row r="30086" s="686" customFormat="1" ht="20.25" customHeight="1"/>
    <row r="30087" s="686" customFormat="1" ht="20.25" customHeight="1"/>
    <row r="30088" s="686" customFormat="1" ht="20.25" customHeight="1"/>
    <row r="30089" s="686" customFormat="1" ht="20.25" customHeight="1"/>
    <row r="30090" s="686" customFormat="1" ht="20.25" customHeight="1"/>
    <row r="30091" s="686" customFormat="1" ht="20.25" customHeight="1"/>
    <row r="30092" s="686" customFormat="1" ht="20.25" customHeight="1"/>
    <row r="30093" s="686" customFormat="1" ht="20.25" customHeight="1"/>
    <row r="30094" s="686" customFormat="1" ht="20.25" customHeight="1"/>
    <row r="30095" s="686" customFormat="1" ht="20.25" customHeight="1"/>
    <row r="30096" s="686" customFormat="1" ht="20.25" customHeight="1"/>
    <row r="30097" s="686" customFormat="1" ht="20.25" customHeight="1"/>
    <row r="30098" s="686" customFormat="1" ht="20.25" customHeight="1"/>
    <row r="30099" s="686" customFormat="1" ht="20.25" customHeight="1"/>
    <row r="30100" s="686" customFormat="1" ht="20.25" customHeight="1"/>
    <row r="30101" s="686" customFormat="1" ht="20.25" customHeight="1"/>
    <row r="30102" s="686" customFormat="1" ht="20.25" customHeight="1"/>
    <row r="30103" s="686" customFormat="1" ht="20.25" customHeight="1"/>
    <row r="30104" s="686" customFormat="1" ht="20.25" customHeight="1"/>
    <row r="30105" s="686" customFormat="1" ht="20.25" customHeight="1"/>
    <row r="30106" s="686" customFormat="1" ht="20.25" customHeight="1"/>
    <row r="30107" s="686" customFormat="1" ht="20.25" customHeight="1"/>
    <row r="30108" s="686" customFormat="1" ht="20.25" customHeight="1"/>
    <row r="30109" s="686" customFormat="1" ht="20.25" customHeight="1"/>
    <row r="30110" s="686" customFormat="1" ht="20.25" customHeight="1"/>
    <row r="30111" s="686" customFormat="1" ht="20.25" customHeight="1"/>
    <row r="30112" s="686" customFormat="1" ht="20.25" customHeight="1"/>
    <row r="30113" s="686" customFormat="1" ht="20.25" customHeight="1"/>
    <row r="30114" s="686" customFormat="1" ht="20.25" customHeight="1"/>
    <row r="30115" s="686" customFormat="1" ht="20.25" customHeight="1"/>
    <row r="30116" s="686" customFormat="1" ht="20.25" customHeight="1"/>
    <row r="30117" s="686" customFormat="1" ht="20.25" customHeight="1"/>
    <row r="30118" s="686" customFormat="1" ht="20.25" customHeight="1"/>
    <row r="30119" s="686" customFormat="1" ht="20.25" customHeight="1"/>
    <row r="30120" s="686" customFormat="1" ht="20.25" customHeight="1"/>
    <row r="30121" s="686" customFormat="1" ht="20.25" customHeight="1"/>
    <row r="30122" s="686" customFormat="1" ht="20.25" customHeight="1"/>
    <row r="30123" s="686" customFormat="1" ht="20.25" customHeight="1"/>
    <row r="30124" s="686" customFormat="1" ht="20.25" customHeight="1"/>
    <row r="30125" s="686" customFormat="1" ht="20.25" customHeight="1"/>
    <row r="30126" s="686" customFormat="1" ht="20.25" customHeight="1"/>
    <row r="30127" s="686" customFormat="1" ht="20.25" customHeight="1"/>
    <row r="30128" s="686" customFormat="1" ht="20.25" customHeight="1"/>
    <row r="30129" s="686" customFormat="1" ht="20.25" customHeight="1"/>
    <row r="30130" s="686" customFormat="1" ht="20.25" customHeight="1"/>
    <row r="30131" s="686" customFormat="1" ht="20.25" customHeight="1"/>
    <row r="30132" s="686" customFormat="1" ht="20.25" customHeight="1"/>
    <row r="30133" s="686" customFormat="1" ht="20.25" customHeight="1"/>
    <row r="30134" s="686" customFormat="1" ht="20.25" customHeight="1"/>
    <row r="30135" s="686" customFormat="1" ht="20.25" customHeight="1"/>
    <row r="30136" s="686" customFormat="1" ht="20.25" customHeight="1"/>
    <row r="30137" s="686" customFormat="1" ht="20.25" customHeight="1"/>
    <row r="30138" s="686" customFormat="1" ht="20.25" customHeight="1"/>
    <row r="30139" s="686" customFormat="1" ht="20.25" customHeight="1"/>
    <row r="30140" s="686" customFormat="1" ht="20.25" customHeight="1"/>
    <row r="30141" s="686" customFormat="1" ht="20.25" customHeight="1"/>
    <row r="30142" s="686" customFormat="1" ht="20.25" customHeight="1"/>
    <row r="30143" s="686" customFormat="1" ht="20.25" customHeight="1"/>
    <row r="30144" s="686" customFormat="1" ht="20.25" customHeight="1"/>
    <row r="30145" s="686" customFormat="1" ht="20.25" customHeight="1"/>
    <row r="30146" s="686" customFormat="1" ht="20.25" customHeight="1"/>
    <row r="30147" s="686" customFormat="1" ht="20.25" customHeight="1"/>
    <row r="30148" s="686" customFormat="1" ht="20.25" customHeight="1"/>
    <row r="30149" s="686" customFormat="1" ht="20.25" customHeight="1"/>
    <row r="30150" s="686" customFormat="1" ht="20.25" customHeight="1"/>
    <row r="30151" s="686" customFormat="1" ht="20.25" customHeight="1"/>
    <row r="30152" s="686" customFormat="1" ht="20.25" customHeight="1"/>
    <row r="30153" s="686" customFormat="1" ht="20.25" customHeight="1"/>
    <row r="30154" s="686" customFormat="1" ht="20.25" customHeight="1"/>
    <row r="30155" s="686" customFormat="1" ht="20.25" customHeight="1"/>
    <row r="30156" s="686" customFormat="1" ht="20.25" customHeight="1"/>
    <row r="30157" s="686" customFormat="1" ht="20.25" customHeight="1"/>
    <row r="30158" s="686" customFormat="1" ht="20.25" customHeight="1"/>
    <row r="30159" s="686" customFormat="1" ht="20.25" customHeight="1"/>
    <row r="30160" s="686" customFormat="1" ht="20.25" customHeight="1"/>
    <row r="30161" s="686" customFormat="1" ht="20.25" customHeight="1"/>
    <row r="30162" s="686" customFormat="1" ht="20.25" customHeight="1"/>
    <row r="30163" s="686" customFormat="1" ht="20.25" customHeight="1"/>
    <row r="30164" s="686" customFormat="1" ht="20.25" customHeight="1"/>
    <row r="30165" s="686" customFormat="1" ht="20.25" customHeight="1"/>
    <row r="30166" s="686" customFormat="1" ht="20.25" customHeight="1"/>
    <row r="30167" s="686" customFormat="1" ht="20.25" customHeight="1"/>
    <row r="30168" s="686" customFormat="1" ht="20.25" customHeight="1"/>
    <row r="30169" s="686" customFormat="1" ht="20.25" customHeight="1"/>
    <row r="30170" s="686" customFormat="1" ht="20.25" customHeight="1"/>
    <row r="30171" s="686" customFormat="1" ht="20.25" customHeight="1"/>
    <row r="30172" s="686" customFormat="1" ht="20.25" customHeight="1"/>
    <row r="30173" s="686" customFormat="1" ht="20.25" customHeight="1"/>
    <row r="30174" s="686" customFormat="1" ht="20.25" customHeight="1"/>
    <row r="30175" s="686" customFormat="1" ht="20.25" customHeight="1"/>
    <row r="30176" s="686" customFormat="1" ht="20.25" customHeight="1"/>
    <row r="30177" s="686" customFormat="1" ht="20.25" customHeight="1"/>
    <row r="30178" s="686" customFormat="1" ht="20.25" customHeight="1"/>
    <row r="30179" s="686" customFormat="1" ht="20.25" customHeight="1"/>
    <row r="30180" s="686" customFormat="1" ht="20.25" customHeight="1"/>
    <row r="30181" s="686" customFormat="1" ht="20.25" customHeight="1"/>
    <row r="30182" s="686" customFormat="1" ht="20.25" customHeight="1"/>
    <row r="30183" s="686" customFormat="1" ht="20.25" customHeight="1"/>
    <row r="30184" s="686" customFormat="1" ht="20.25" customHeight="1"/>
    <row r="30185" s="686" customFormat="1" ht="20.25" customHeight="1"/>
    <row r="30186" s="686" customFormat="1" ht="20.25" customHeight="1"/>
    <row r="30187" s="686" customFormat="1" ht="20.25" customHeight="1"/>
    <row r="30188" s="686" customFormat="1" ht="20.25" customHeight="1"/>
    <row r="30189" s="686" customFormat="1" ht="20.25" customHeight="1"/>
    <row r="30190" s="686" customFormat="1" ht="20.25" customHeight="1"/>
    <row r="30191" s="686" customFormat="1" ht="20.25" customHeight="1"/>
    <row r="30192" s="686" customFormat="1" ht="20.25" customHeight="1"/>
    <row r="30193" s="686" customFormat="1" ht="20.25" customHeight="1"/>
    <row r="30194" s="686" customFormat="1" ht="20.25" customHeight="1"/>
    <row r="30195" s="686" customFormat="1" ht="20.25" customHeight="1"/>
    <row r="30196" s="686" customFormat="1" ht="20.25" customHeight="1"/>
    <row r="30197" s="686" customFormat="1" ht="20.25" customHeight="1"/>
    <row r="30198" s="686" customFormat="1" ht="20.25" customHeight="1"/>
    <row r="30199" s="686" customFormat="1" ht="20.25" customHeight="1"/>
    <row r="30200" s="686" customFormat="1" ht="20.25" customHeight="1"/>
    <row r="30201" s="686" customFormat="1" ht="20.25" customHeight="1"/>
    <row r="30202" s="686" customFormat="1" ht="20.25" customHeight="1"/>
    <row r="30203" s="686" customFormat="1" ht="20.25" customHeight="1"/>
    <row r="30204" s="686" customFormat="1" ht="20.25" customHeight="1"/>
    <row r="30205" s="686" customFormat="1" ht="20.25" customHeight="1"/>
    <row r="30206" s="686" customFormat="1" ht="20.25" customHeight="1"/>
    <row r="30207" s="686" customFormat="1" ht="20.25" customHeight="1"/>
    <row r="30208" s="686" customFormat="1" ht="20.25" customHeight="1"/>
    <row r="30209" s="686" customFormat="1" ht="20.25" customHeight="1"/>
    <row r="30210" s="686" customFormat="1" ht="20.25" customHeight="1"/>
    <row r="30211" s="686" customFormat="1" ht="20.25" customHeight="1"/>
    <row r="30212" s="686" customFormat="1" ht="20.25" customHeight="1"/>
    <row r="30213" s="686" customFormat="1" ht="20.25" customHeight="1"/>
    <row r="30214" s="686" customFormat="1" ht="20.25" customHeight="1"/>
    <row r="30215" s="686" customFormat="1" ht="20.25" customHeight="1"/>
    <row r="30216" s="686" customFormat="1" ht="20.25" customHeight="1"/>
    <row r="30217" s="686" customFormat="1" ht="20.25" customHeight="1"/>
    <row r="30218" s="686" customFormat="1" ht="20.25" customHeight="1"/>
    <row r="30219" s="686" customFormat="1" ht="20.25" customHeight="1"/>
    <row r="30220" s="686" customFormat="1" ht="20.25" customHeight="1"/>
    <row r="30221" s="686" customFormat="1" ht="20.25" customHeight="1"/>
    <row r="30222" s="686" customFormat="1" ht="20.25" customHeight="1"/>
    <row r="30223" s="686" customFormat="1" ht="20.25" customHeight="1"/>
    <row r="30224" s="686" customFormat="1" ht="20.25" customHeight="1"/>
    <row r="30225" s="686" customFormat="1" ht="20.25" customHeight="1"/>
    <row r="30226" s="686" customFormat="1" ht="20.25" customHeight="1"/>
    <row r="30227" s="686" customFormat="1" ht="20.25" customHeight="1"/>
    <row r="30228" s="686" customFormat="1" ht="20.25" customHeight="1"/>
    <row r="30229" s="686" customFormat="1" ht="20.25" customHeight="1"/>
    <row r="30230" s="686" customFormat="1" ht="20.25" customHeight="1"/>
    <row r="30231" s="686" customFormat="1" ht="20.25" customHeight="1"/>
    <row r="30232" s="686" customFormat="1" ht="20.25" customHeight="1"/>
    <row r="30233" s="686" customFormat="1" ht="20.25" customHeight="1"/>
    <row r="30234" s="686" customFormat="1" ht="20.25" customHeight="1"/>
    <row r="30235" s="686" customFormat="1" ht="20.25" customHeight="1"/>
    <row r="30236" s="686" customFormat="1" ht="20.25" customHeight="1"/>
    <row r="30237" s="686" customFormat="1" ht="20.25" customHeight="1"/>
    <row r="30238" s="686" customFormat="1" ht="20.25" customHeight="1"/>
    <row r="30239" s="686" customFormat="1" ht="20.25" customHeight="1"/>
    <row r="30240" s="686" customFormat="1" ht="20.25" customHeight="1"/>
    <row r="30241" s="686" customFormat="1" ht="20.25" customHeight="1"/>
    <row r="30242" s="686" customFormat="1" ht="20.25" customHeight="1"/>
    <row r="30243" s="686" customFormat="1" ht="20.25" customHeight="1"/>
    <row r="30244" s="686" customFormat="1" ht="20.25" customHeight="1"/>
    <row r="30245" s="686" customFormat="1" ht="20.25" customHeight="1"/>
    <row r="30246" s="686" customFormat="1" ht="20.25" customHeight="1"/>
    <row r="30247" s="686" customFormat="1" ht="20.25" customHeight="1"/>
    <row r="30248" s="686" customFormat="1" ht="20.25" customHeight="1"/>
    <row r="30249" s="686" customFormat="1" ht="20.25" customHeight="1"/>
    <row r="30250" s="686" customFormat="1" ht="20.25" customHeight="1"/>
    <row r="30251" s="686" customFormat="1" ht="20.25" customHeight="1"/>
    <row r="30252" s="686" customFormat="1" ht="20.25" customHeight="1"/>
    <row r="30253" s="686" customFormat="1" ht="20.25" customHeight="1"/>
    <row r="30254" s="686" customFormat="1" ht="20.25" customHeight="1"/>
    <row r="30255" s="686" customFormat="1" ht="20.25" customHeight="1"/>
    <row r="30256" s="686" customFormat="1" ht="20.25" customHeight="1"/>
    <row r="30257" s="686" customFormat="1" ht="20.25" customHeight="1"/>
    <row r="30258" s="686" customFormat="1" ht="20.25" customHeight="1"/>
    <row r="30259" s="686" customFormat="1" ht="20.25" customHeight="1"/>
    <row r="30260" s="686" customFormat="1" ht="20.25" customHeight="1"/>
    <row r="30261" s="686" customFormat="1" ht="20.25" customHeight="1"/>
    <row r="30262" s="686" customFormat="1" ht="20.25" customHeight="1"/>
    <row r="30263" s="686" customFormat="1" ht="20.25" customHeight="1"/>
    <row r="30264" s="686" customFormat="1" ht="20.25" customHeight="1"/>
    <row r="30265" s="686" customFormat="1" ht="20.25" customHeight="1"/>
    <row r="30266" s="686" customFormat="1" ht="20.25" customHeight="1"/>
    <row r="30267" s="686" customFormat="1" ht="20.25" customHeight="1"/>
    <row r="30268" s="686" customFormat="1" ht="20.25" customHeight="1"/>
    <row r="30269" s="686" customFormat="1" ht="20.25" customHeight="1"/>
    <row r="30270" s="686" customFormat="1" ht="20.25" customHeight="1"/>
    <row r="30271" s="686" customFormat="1" ht="20.25" customHeight="1"/>
    <row r="30272" s="686" customFormat="1" ht="20.25" customHeight="1"/>
    <row r="30273" s="686" customFormat="1" ht="20.25" customHeight="1"/>
    <row r="30274" s="686" customFormat="1" ht="20.25" customHeight="1"/>
    <row r="30275" s="686" customFormat="1" ht="20.25" customHeight="1"/>
    <row r="30276" s="686" customFormat="1" ht="20.25" customHeight="1"/>
    <row r="30277" s="686" customFormat="1" ht="20.25" customHeight="1"/>
    <row r="30278" s="686" customFormat="1" ht="20.25" customHeight="1"/>
    <row r="30279" s="686" customFormat="1" ht="20.25" customHeight="1"/>
    <row r="30280" s="686" customFormat="1" ht="20.25" customHeight="1"/>
    <row r="30281" s="686" customFormat="1" ht="20.25" customHeight="1"/>
    <row r="30282" s="686" customFormat="1" ht="20.25" customHeight="1"/>
    <row r="30283" s="686" customFormat="1" ht="20.25" customHeight="1"/>
    <row r="30284" s="686" customFormat="1" ht="20.25" customHeight="1"/>
    <row r="30285" s="686" customFormat="1" ht="20.25" customHeight="1"/>
    <row r="30286" s="686" customFormat="1" ht="20.25" customHeight="1"/>
    <row r="30287" s="686" customFormat="1" ht="20.25" customHeight="1"/>
    <row r="30288" s="686" customFormat="1" ht="20.25" customHeight="1"/>
    <row r="30289" s="686" customFormat="1" ht="20.25" customHeight="1"/>
    <row r="30290" s="686" customFormat="1" ht="20.25" customHeight="1"/>
    <row r="30291" s="686" customFormat="1" ht="20.25" customHeight="1"/>
    <row r="30292" s="686" customFormat="1" ht="20.25" customHeight="1"/>
    <row r="30293" s="686" customFormat="1" ht="20.25" customHeight="1"/>
    <row r="30294" s="686" customFormat="1" ht="20.25" customHeight="1"/>
    <row r="30295" s="686" customFormat="1" ht="20.25" customHeight="1"/>
    <row r="30296" s="686" customFormat="1" ht="20.25" customHeight="1"/>
    <row r="30297" s="686" customFormat="1" ht="20.25" customHeight="1"/>
    <row r="30298" s="686" customFormat="1" ht="20.25" customHeight="1"/>
    <row r="30299" s="686" customFormat="1" ht="20.25" customHeight="1"/>
    <row r="30300" s="686" customFormat="1" ht="20.25" customHeight="1"/>
    <row r="30301" s="686" customFormat="1" ht="20.25" customHeight="1"/>
    <row r="30302" s="686" customFormat="1" ht="20.25" customHeight="1"/>
    <row r="30303" s="686" customFormat="1" ht="20.25" customHeight="1"/>
    <row r="30304" s="686" customFormat="1" ht="20.25" customHeight="1"/>
    <row r="30305" s="686" customFormat="1" ht="20.25" customHeight="1"/>
    <row r="30306" s="686" customFormat="1" ht="20.25" customHeight="1"/>
    <row r="30307" s="686" customFormat="1" ht="20.25" customHeight="1"/>
    <row r="30308" s="686" customFormat="1" ht="20.25" customHeight="1"/>
    <row r="30309" s="686" customFormat="1" ht="20.25" customHeight="1"/>
    <row r="30310" s="686" customFormat="1" ht="20.25" customHeight="1"/>
    <row r="30311" s="686" customFormat="1" ht="20.25" customHeight="1"/>
    <row r="30312" s="686" customFormat="1" ht="20.25" customHeight="1"/>
    <row r="30313" s="686" customFormat="1" ht="20.25" customHeight="1"/>
    <row r="30314" s="686" customFormat="1" ht="20.25" customHeight="1"/>
    <row r="30315" s="686" customFormat="1" ht="20.25" customHeight="1"/>
    <row r="30316" s="686" customFormat="1" ht="20.25" customHeight="1"/>
    <row r="30317" s="686" customFormat="1" ht="20.25" customHeight="1"/>
    <row r="30318" s="686" customFormat="1" ht="20.25" customHeight="1"/>
    <row r="30319" s="686" customFormat="1" ht="20.25" customHeight="1"/>
    <row r="30320" s="686" customFormat="1" ht="20.25" customHeight="1"/>
    <row r="30321" s="686" customFormat="1" ht="20.25" customHeight="1"/>
    <row r="30322" s="686" customFormat="1" ht="20.25" customHeight="1"/>
    <row r="30323" s="686" customFormat="1" ht="20.25" customHeight="1"/>
    <row r="30324" s="686" customFormat="1" ht="20.25" customHeight="1"/>
    <row r="30325" s="686" customFormat="1" ht="20.25" customHeight="1"/>
    <row r="30326" s="686" customFormat="1" ht="20.25" customHeight="1"/>
    <row r="30327" s="686" customFormat="1" ht="20.25" customHeight="1"/>
    <row r="30328" s="686" customFormat="1" ht="20.25" customHeight="1"/>
    <row r="30329" s="686" customFormat="1" ht="20.25" customHeight="1"/>
    <row r="30330" s="686" customFormat="1" ht="20.25" customHeight="1"/>
    <row r="30331" s="686" customFormat="1" ht="20.25" customHeight="1"/>
    <row r="30332" s="686" customFormat="1" ht="20.25" customHeight="1"/>
    <row r="30333" s="686" customFormat="1" ht="20.25" customHeight="1"/>
    <row r="30334" s="686" customFormat="1" ht="20.25" customHeight="1"/>
    <row r="30335" s="686" customFormat="1" ht="20.25" customHeight="1"/>
    <row r="30336" s="686" customFormat="1" ht="20.25" customHeight="1"/>
    <row r="30337" s="686" customFormat="1" ht="20.25" customHeight="1"/>
    <row r="30338" s="686" customFormat="1" ht="20.25" customHeight="1"/>
    <row r="30339" s="686" customFormat="1" ht="20.25" customHeight="1"/>
    <row r="30340" s="686" customFormat="1" ht="20.25" customHeight="1"/>
    <row r="30341" s="686" customFormat="1" ht="20.25" customHeight="1"/>
    <row r="30342" s="686" customFormat="1" ht="20.25" customHeight="1"/>
    <row r="30343" s="686" customFormat="1" ht="20.25" customHeight="1"/>
    <row r="30344" s="686" customFormat="1" ht="20.25" customHeight="1"/>
    <row r="30345" s="686" customFormat="1" ht="20.25" customHeight="1"/>
    <row r="30346" s="686" customFormat="1" ht="20.25" customHeight="1"/>
    <row r="30347" s="686" customFormat="1" ht="20.25" customHeight="1"/>
    <row r="30348" s="686" customFormat="1" ht="20.25" customHeight="1"/>
    <row r="30349" s="686" customFormat="1" ht="20.25" customHeight="1"/>
    <row r="30350" s="686" customFormat="1" ht="20.25" customHeight="1"/>
    <row r="30351" s="686" customFormat="1" ht="20.25" customHeight="1"/>
    <row r="30352" s="686" customFormat="1" ht="20.25" customHeight="1"/>
    <row r="30353" s="686" customFormat="1" ht="20.25" customHeight="1"/>
    <row r="30354" s="686" customFormat="1" ht="20.25" customHeight="1"/>
    <row r="30355" s="686" customFormat="1" ht="20.25" customHeight="1"/>
    <row r="30356" s="686" customFormat="1" ht="20.25" customHeight="1"/>
    <row r="30357" s="686" customFormat="1" ht="20.25" customHeight="1"/>
    <row r="30358" s="686" customFormat="1" ht="20.25" customHeight="1"/>
    <row r="30359" s="686" customFormat="1" ht="20.25" customHeight="1"/>
    <row r="30360" s="686" customFormat="1" ht="20.25" customHeight="1"/>
    <row r="30361" s="686" customFormat="1" ht="20.25" customHeight="1"/>
    <row r="30362" s="686" customFormat="1" ht="20.25" customHeight="1"/>
    <row r="30363" s="686" customFormat="1" ht="20.25" customHeight="1"/>
    <row r="30364" s="686" customFormat="1" ht="20.25" customHeight="1"/>
    <row r="30365" s="686" customFormat="1" ht="20.25" customHeight="1"/>
    <row r="30366" s="686" customFormat="1" ht="20.25" customHeight="1"/>
    <row r="30367" s="686" customFormat="1" ht="20.25" customHeight="1"/>
    <row r="30368" s="686" customFormat="1" ht="20.25" customHeight="1"/>
    <row r="30369" s="686" customFormat="1" ht="20.25" customHeight="1"/>
    <row r="30370" s="686" customFormat="1" ht="20.25" customHeight="1"/>
    <row r="30371" s="686" customFormat="1" ht="20.25" customHeight="1"/>
    <row r="30372" s="686" customFormat="1" ht="20.25" customHeight="1"/>
    <row r="30373" s="686" customFormat="1" ht="20.25" customHeight="1"/>
    <row r="30374" s="686" customFormat="1" ht="20.25" customHeight="1"/>
    <row r="30375" s="686" customFormat="1" ht="20.25" customHeight="1"/>
    <row r="30376" s="686" customFormat="1" ht="20.25" customHeight="1"/>
    <row r="30377" s="686" customFormat="1" ht="20.25" customHeight="1"/>
    <row r="30378" s="686" customFormat="1" ht="20.25" customHeight="1"/>
    <row r="30379" s="686" customFormat="1" ht="20.25" customHeight="1"/>
    <row r="30380" s="686" customFormat="1" ht="20.25" customHeight="1"/>
    <row r="30381" s="686" customFormat="1" ht="20.25" customHeight="1"/>
    <row r="30382" s="686" customFormat="1" ht="20.25" customHeight="1"/>
    <row r="30383" s="686" customFormat="1" ht="20.25" customHeight="1"/>
    <row r="30384" s="686" customFormat="1" ht="20.25" customHeight="1"/>
    <row r="30385" s="686" customFormat="1" ht="20.25" customHeight="1"/>
    <row r="30386" s="686" customFormat="1" ht="20.25" customHeight="1"/>
    <row r="30387" s="686" customFormat="1" ht="20.25" customHeight="1"/>
    <row r="30388" s="686" customFormat="1" ht="20.25" customHeight="1"/>
    <row r="30389" s="686" customFormat="1" ht="20.25" customHeight="1"/>
    <row r="30390" s="686" customFormat="1" ht="20.25" customHeight="1"/>
    <row r="30391" s="686" customFormat="1" ht="20.25" customHeight="1"/>
    <row r="30392" s="686" customFormat="1" ht="20.25" customHeight="1"/>
    <row r="30393" s="686" customFormat="1" ht="20.25" customHeight="1"/>
    <row r="30394" s="686" customFormat="1" ht="20.25" customHeight="1"/>
    <row r="30395" s="686" customFormat="1" ht="20.25" customHeight="1"/>
    <row r="30396" s="686" customFormat="1" ht="20.25" customHeight="1"/>
    <row r="30397" s="686" customFormat="1" ht="20.25" customHeight="1"/>
    <row r="30398" s="686" customFormat="1" ht="20.25" customHeight="1"/>
    <row r="30399" s="686" customFormat="1" ht="20.25" customHeight="1"/>
    <row r="30400" s="686" customFormat="1" ht="20.25" customHeight="1"/>
    <row r="30401" s="686" customFormat="1" ht="20.25" customHeight="1"/>
    <row r="30402" s="686" customFormat="1" ht="20.25" customHeight="1"/>
    <row r="30403" s="686" customFormat="1" ht="20.25" customHeight="1"/>
    <row r="30404" s="686" customFormat="1" ht="20.25" customHeight="1"/>
    <row r="30405" s="686" customFormat="1" ht="20.25" customHeight="1"/>
    <row r="30406" s="686" customFormat="1" ht="20.25" customHeight="1"/>
    <row r="30407" s="686" customFormat="1" ht="20.25" customHeight="1"/>
    <row r="30408" s="686" customFormat="1" ht="20.25" customHeight="1"/>
    <row r="30409" s="686" customFormat="1" ht="20.25" customHeight="1"/>
    <row r="30410" s="686" customFormat="1" ht="20.25" customHeight="1"/>
    <row r="30411" s="686" customFormat="1" ht="20.25" customHeight="1"/>
    <row r="30412" s="686" customFormat="1" ht="20.25" customHeight="1"/>
    <row r="30413" s="686" customFormat="1" ht="20.25" customHeight="1"/>
    <row r="30414" s="686" customFormat="1" ht="20.25" customHeight="1"/>
    <row r="30415" s="686" customFormat="1" ht="20.25" customHeight="1"/>
    <row r="30416" s="686" customFormat="1" ht="20.25" customHeight="1"/>
    <row r="30417" s="686" customFormat="1" ht="20.25" customHeight="1"/>
    <row r="30418" s="686" customFormat="1" ht="20.25" customHeight="1"/>
    <row r="30419" s="686" customFormat="1" ht="20.25" customHeight="1"/>
    <row r="30420" s="686" customFormat="1" ht="20.25" customHeight="1"/>
    <row r="30421" s="686" customFormat="1" ht="20.25" customHeight="1"/>
    <row r="30422" s="686" customFormat="1" ht="20.25" customHeight="1"/>
    <row r="30423" s="686" customFormat="1" ht="20.25" customHeight="1"/>
    <row r="30424" s="686" customFormat="1" ht="20.25" customHeight="1"/>
    <row r="30425" s="686" customFormat="1" ht="20.25" customHeight="1"/>
    <row r="30426" s="686" customFormat="1" ht="20.25" customHeight="1"/>
    <row r="30427" s="686" customFormat="1" ht="20.25" customHeight="1"/>
    <row r="30428" s="686" customFormat="1" ht="20.25" customHeight="1"/>
    <row r="30429" s="686" customFormat="1" ht="20.25" customHeight="1"/>
    <row r="30430" s="686" customFormat="1" ht="20.25" customHeight="1"/>
    <row r="30431" s="686" customFormat="1" ht="20.25" customHeight="1"/>
    <row r="30432" s="686" customFormat="1" ht="20.25" customHeight="1"/>
    <row r="30433" s="686" customFormat="1" ht="20.25" customHeight="1"/>
    <row r="30434" s="686" customFormat="1" ht="20.25" customHeight="1"/>
    <row r="30435" s="686" customFormat="1" ht="20.25" customHeight="1"/>
    <row r="30436" s="686" customFormat="1" ht="20.25" customHeight="1"/>
    <row r="30437" s="686" customFormat="1" ht="20.25" customHeight="1"/>
    <row r="30438" s="686" customFormat="1" ht="20.25" customHeight="1"/>
    <row r="30439" s="686" customFormat="1" ht="20.25" customHeight="1"/>
    <row r="30440" s="686" customFormat="1" ht="20.25" customHeight="1"/>
    <row r="30441" s="686" customFormat="1" ht="20.25" customHeight="1"/>
    <row r="30442" s="686" customFormat="1" ht="20.25" customHeight="1"/>
    <row r="30443" s="686" customFormat="1" ht="20.25" customHeight="1"/>
    <row r="30444" s="686" customFormat="1" ht="20.25" customHeight="1"/>
    <row r="30445" s="686" customFormat="1" ht="20.25" customHeight="1"/>
    <row r="30446" s="686" customFormat="1" ht="20.25" customHeight="1"/>
    <row r="30447" s="686" customFormat="1" ht="20.25" customHeight="1"/>
    <row r="30448" s="686" customFormat="1" ht="20.25" customHeight="1"/>
    <row r="30449" s="686" customFormat="1" ht="20.25" customHeight="1"/>
    <row r="30450" s="686" customFormat="1" ht="20.25" customHeight="1"/>
    <row r="30451" s="686" customFormat="1" ht="20.25" customHeight="1"/>
    <row r="30452" s="686" customFormat="1" ht="20.25" customHeight="1"/>
    <row r="30453" s="686" customFormat="1" ht="20.25" customHeight="1"/>
    <row r="30454" s="686" customFormat="1" ht="20.25" customHeight="1"/>
    <row r="30455" s="686" customFormat="1" ht="20.25" customHeight="1"/>
    <row r="30456" s="686" customFormat="1" ht="20.25" customHeight="1"/>
    <row r="30457" s="686" customFormat="1" ht="20.25" customHeight="1"/>
    <row r="30458" s="686" customFormat="1" ht="20.25" customHeight="1"/>
    <row r="30459" s="686" customFormat="1" ht="20.25" customHeight="1"/>
    <row r="30460" s="686" customFormat="1" ht="20.25" customHeight="1"/>
    <row r="30461" s="686" customFormat="1" ht="20.25" customHeight="1"/>
    <row r="30462" s="686" customFormat="1" ht="20.25" customHeight="1"/>
    <row r="30463" s="686" customFormat="1" ht="20.25" customHeight="1"/>
    <row r="30464" s="686" customFormat="1" ht="20.25" customHeight="1"/>
    <row r="30465" s="686" customFormat="1" ht="20.25" customHeight="1"/>
    <row r="30466" s="686" customFormat="1" ht="20.25" customHeight="1"/>
    <row r="30467" s="686" customFormat="1" ht="20.25" customHeight="1"/>
    <row r="30468" s="686" customFormat="1" ht="20.25" customHeight="1"/>
    <row r="30469" s="686" customFormat="1" ht="20.25" customHeight="1"/>
    <row r="30470" s="686" customFormat="1" ht="20.25" customHeight="1"/>
    <row r="30471" s="686" customFormat="1" ht="20.25" customHeight="1"/>
    <row r="30472" s="686" customFormat="1" ht="20.25" customHeight="1"/>
    <row r="30473" s="686" customFormat="1" ht="20.25" customHeight="1"/>
    <row r="30474" s="686" customFormat="1" ht="20.25" customHeight="1"/>
    <row r="30475" s="686" customFormat="1" ht="20.25" customHeight="1"/>
    <row r="30476" s="686" customFormat="1" ht="20.25" customHeight="1"/>
    <row r="30477" s="686" customFormat="1" ht="20.25" customHeight="1"/>
    <row r="30478" s="686" customFormat="1" ht="20.25" customHeight="1"/>
    <row r="30479" s="686" customFormat="1" ht="20.25" customHeight="1"/>
    <row r="30480" s="686" customFormat="1" ht="20.25" customHeight="1"/>
    <row r="30481" s="686" customFormat="1" ht="20.25" customHeight="1"/>
    <row r="30482" s="686" customFormat="1" ht="20.25" customHeight="1"/>
    <row r="30483" s="686" customFormat="1" ht="20.25" customHeight="1"/>
    <row r="30484" s="686" customFormat="1" ht="20.25" customHeight="1"/>
    <row r="30485" s="686" customFormat="1" ht="20.25" customHeight="1"/>
    <row r="30486" s="686" customFormat="1" ht="20.25" customHeight="1"/>
    <row r="30487" s="686" customFormat="1" ht="20.25" customHeight="1"/>
    <row r="30488" s="686" customFormat="1" ht="20.25" customHeight="1"/>
    <row r="30489" s="686" customFormat="1" ht="20.25" customHeight="1"/>
    <row r="30490" s="686" customFormat="1" ht="20.25" customHeight="1"/>
    <row r="30491" s="686" customFormat="1" ht="20.25" customHeight="1"/>
    <row r="30492" s="686" customFormat="1" ht="20.25" customHeight="1"/>
    <row r="30493" s="686" customFormat="1" ht="20.25" customHeight="1"/>
    <row r="30494" s="686" customFormat="1" ht="20.25" customHeight="1"/>
    <row r="30495" s="686" customFormat="1" ht="20.25" customHeight="1"/>
    <row r="30496" s="686" customFormat="1" ht="20.25" customHeight="1"/>
    <row r="30497" s="686" customFormat="1" ht="20.25" customHeight="1"/>
    <row r="30498" s="686" customFormat="1" ht="20.25" customHeight="1"/>
    <row r="30499" s="686" customFormat="1" ht="20.25" customHeight="1"/>
    <row r="30500" s="686" customFormat="1" ht="20.25" customHeight="1"/>
    <row r="30501" s="686" customFormat="1" ht="20.25" customHeight="1"/>
    <row r="30502" s="686" customFormat="1" ht="20.25" customHeight="1"/>
    <row r="30503" s="686" customFormat="1" ht="20.25" customHeight="1"/>
    <row r="30504" s="686" customFormat="1" ht="20.25" customHeight="1"/>
    <row r="30505" s="686" customFormat="1" ht="20.25" customHeight="1"/>
    <row r="30506" s="686" customFormat="1" ht="20.25" customHeight="1"/>
    <row r="30507" s="686" customFormat="1" ht="20.25" customHeight="1"/>
    <row r="30508" s="686" customFormat="1" ht="20.25" customHeight="1"/>
    <row r="30509" s="686" customFormat="1" ht="20.25" customHeight="1"/>
    <row r="30510" s="686" customFormat="1" ht="20.25" customHeight="1"/>
    <row r="30511" s="686" customFormat="1" ht="20.25" customHeight="1"/>
    <row r="30512" s="686" customFormat="1" ht="20.25" customHeight="1"/>
    <row r="30513" s="686" customFormat="1" ht="20.25" customHeight="1"/>
    <row r="30514" s="686" customFormat="1" ht="20.25" customHeight="1"/>
    <row r="30515" s="686" customFormat="1" ht="20.25" customHeight="1"/>
    <row r="30516" s="686" customFormat="1" ht="20.25" customHeight="1"/>
    <row r="30517" s="686" customFormat="1" ht="20.25" customHeight="1"/>
    <row r="30518" s="686" customFormat="1" ht="20.25" customHeight="1"/>
    <row r="30519" s="686" customFormat="1" ht="20.25" customHeight="1"/>
    <row r="30520" s="686" customFormat="1" ht="20.25" customHeight="1"/>
    <row r="30521" s="686" customFormat="1" ht="20.25" customHeight="1"/>
    <row r="30522" s="686" customFormat="1" ht="20.25" customHeight="1"/>
    <row r="30523" s="686" customFormat="1" ht="20.25" customHeight="1"/>
    <row r="30524" s="686" customFormat="1" ht="20.25" customHeight="1"/>
    <row r="30525" s="686" customFormat="1" ht="20.25" customHeight="1"/>
    <row r="30526" s="686" customFormat="1" ht="20.25" customHeight="1"/>
    <row r="30527" s="686" customFormat="1" ht="20.25" customHeight="1"/>
    <row r="30528" s="686" customFormat="1" ht="20.25" customHeight="1"/>
    <row r="30529" s="686" customFormat="1" ht="20.25" customHeight="1"/>
    <row r="30530" s="686" customFormat="1" ht="20.25" customHeight="1"/>
    <row r="30531" s="686" customFormat="1" ht="20.25" customHeight="1"/>
    <row r="30532" s="686" customFormat="1" ht="20.25" customHeight="1"/>
    <row r="30533" s="686" customFormat="1" ht="20.25" customHeight="1"/>
    <row r="30534" s="686" customFormat="1" ht="20.25" customHeight="1"/>
    <row r="30535" s="686" customFormat="1" ht="20.25" customHeight="1"/>
    <row r="30536" s="686" customFormat="1" ht="20.25" customHeight="1"/>
    <row r="30537" s="686" customFormat="1" ht="20.25" customHeight="1"/>
    <row r="30538" s="686" customFormat="1" ht="20.25" customHeight="1"/>
    <row r="30539" s="686" customFormat="1" ht="20.25" customHeight="1"/>
    <row r="30540" s="686" customFormat="1" ht="20.25" customHeight="1"/>
    <row r="30541" s="686" customFormat="1" ht="20.25" customHeight="1"/>
    <row r="30542" s="686" customFormat="1" ht="20.25" customHeight="1"/>
    <row r="30543" s="686" customFormat="1" ht="20.25" customHeight="1"/>
    <row r="30544" s="686" customFormat="1" ht="20.25" customHeight="1"/>
    <row r="30545" s="686" customFormat="1" ht="20.25" customHeight="1"/>
    <row r="30546" s="686" customFormat="1" ht="20.25" customHeight="1"/>
    <row r="30547" s="686" customFormat="1" ht="20.25" customHeight="1"/>
    <row r="30548" s="686" customFormat="1" ht="20.25" customHeight="1"/>
    <row r="30549" s="686" customFormat="1" ht="20.25" customHeight="1"/>
    <row r="30550" s="686" customFormat="1" ht="20.25" customHeight="1"/>
    <row r="30551" s="686" customFormat="1" ht="20.25" customHeight="1"/>
    <row r="30552" s="686" customFormat="1" ht="20.25" customHeight="1"/>
    <row r="30553" s="686" customFormat="1" ht="20.25" customHeight="1"/>
    <row r="30554" s="686" customFormat="1" ht="20.25" customHeight="1"/>
    <row r="30555" s="686" customFormat="1" ht="20.25" customHeight="1"/>
    <row r="30556" s="686" customFormat="1" ht="20.25" customHeight="1"/>
    <row r="30557" s="686" customFormat="1" ht="20.25" customHeight="1"/>
    <row r="30558" s="686" customFormat="1" ht="20.25" customHeight="1"/>
    <row r="30559" s="686" customFormat="1" ht="20.25" customHeight="1"/>
    <row r="30560" s="686" customFormat="1" ht="20.25" customHeight="1"/>
    <row r="30561" s="686" customFormat="1" ht="20.25" customHeight="1"/>
    <row r="30562" s="686" customFormat="1" ht="20.25" customHeight="1"/>
    <row r="30563" s="686" customFormat="1" ht="20.25" customHeight="1"/>
    <row r="30564" s="686" customFormat="1" ht="20.25" customHeight="1"/>
    <row r="30565" s="686" customFormat="1" ht="20.25" customHeight="1"/>
    <row r="30566" s="686" customFormat="1" ht="20.25" customHeight="1"/>
    <row r="30567" s="686" customFormat="1" ht="20.25" customHeight="1"/>
    <row r="30568" s="686" customFormat="1" ht="20.25" customHeight="1"/>
    <row r="30569" s="686" customFormat="1" ht="20.25" customHeight="1"/>
    <row r="30570" s="686" customFormat="1" ht="20.25" customHeight="1"/>
    <row r="30571" s="686" customFormat="1" ht="20.25" customHeight="1"/>
    <row r="30572" s="686" customFormat="1" ht="20.25" customHeight="1"/>
    <row r="30573" s="686" customFormat="1" ht="20.25" customHeight="1"/>
    <row r="30574" s="686" customFormat="1" ht="20.25" customHeight="1"/>
    <row r="30575" s="686" customFormat="1" ht="20.25" customHeight="1"/>
    <row r="30576" s="686" customFormat="1" ht="20.25" customHeight="1"/>
    <row r="30577" s="686" customFormat="1" ht="20.25" customHeight="1"/>
    <row r="30578" s="686" customFormat="1" ht="20.25" customHeight="1"/>
    <row r="30579" s="686" customFormat="1" ht="20.25" customHeight="1"/>
    <row r="30580" s="686" customFormat="1" ht="20.25" customHeight="1"/>
    <row r="30581" s="686" customFormat="1" ht="20.25" customHeight="1"/>
    <row r="30582" s="686" customFormat="1" ht="20.25" customHeight="1"/>
    <row r="30583" s="686" customFormat="1" ht="20.25" customHeight="1"/>
    <row r="30584" s="686" customFormat="1" ht="20.25" customHeight="1"/>
    <row r="30585" s="686" customFormat="1" ht="20.25" customHeight="1"/>
    <row r="30586" s="686" customFormat="1" ht="20.25" customHeight="1"/>
    <row r="30587" s="686" customFormat="1" ht="20.25" customHeight="1"/>
    <row r="30588" s="686" customFormat="1" ht="20.25" customHeight="1"/>
    <row r="30589" s="686" customFormat="1" ht="20.25" customHeight="1"/>
    <row r="30590" s="686" customFormat="1" ht="20.25" customHeight="1"/>
    <row r="30591" s="686" customFormat="1" ht="20.25" customHeight="1"/>
    <row r="30592" s="686" customFormat="1" ht="20.25" customHeight="1"/>
    <row r="30593" s="686" customFormat="1" ht="20.25" customHeight="1"/>
    <row r="30594" s="686" customFormat="1" ht="20.25" customHeight="1"/>
    <row r="30595" s="686" customFormat="1" ht="20.25" customHeight="1"/>
    <row r="30596" s="686" customFormat="1" ht="20.25" customHeight="1"/>
    <row r="30597" s="686" customFormat="1" ht="20.25" customHeight="1"/>
    <row r="30598" s="686" customFormat="1" ht="20.25" customHeight="1"/>
    <row r="30599" s="686" customFormat="1" ht="20.25" customHeight="1"/>
    <row r="30600" s="686" customFormat="1" ht="20.25" customHeight="1"/>
    <row r="30601" s="686" customFormat="1" ht="20.25" customHeight="1"/>
    <row r="30602" s="686" customFormat="1" ht="20.25" customHeight="1"/>
    <row r="30603" s="686" customFormat="1" ht="20.25" customHeight="1"/>
    <row r="30604" s="686" customFormat="1" ht="20.25" customHeight="1"/>
    <row r="30605" s="686" customFormat="1" ht="20.25" customHeight="1"/>
    <row r="30606" s="686" customFormat="1" ht="20.25" customHeight="1"/>
    <row r="30607" s="686" customFormat="1" ht="20.25" customHeight="1"/>
    <row r="30608" s="686" customFormat="1" ht="20.25" customHeight="1"/>
    <row r="30609" s="686" customFormat="1" ht="20.25" customHeight="1"/>
    <row r="30610" s="686" customFormat="1" ht="20.25" customHeight="1"/>
    <row r="30611" s="686" customFormat="1" ht="20.25" customHeight="1"/>
    <row r="30612" s="686" customFormat="1" ht="20.25" customHeight="1"/>
    <row r="30613" s="686" customFormat="1" ht="20.25" customHeight="1"/>
    <row r="30614" s="686" customFormat="1" ht="20.25" customHeight="1"/>
    <row r="30615" s="686" customFormat="1" ht="20.25" customHeight="1"/>
    <row r="30616" s="686" customFormat="1" ht="20.25" customHeight="1"/>
    <row r="30617" s="686" customFormat="1" ht="20.25" customHeight="1"/>
    <row r="30618" s="686" customFormat="1" ht="20.25" customHeight="1"/>
    <row r="30619" s="686" customFormat="1" ht="20.25" customHeight="1"/>
    <row r="30620" s="686" customFormat="1" ht="20.25" customHeight="1"/>
    <row r="30621" s="686" customFormat="1" ht="20.25" customHeight="1"/>
    <row r="30622" s="686" customFormat="1" ht="20.25" customHeight="1"/>
    <row r="30623" s="686" customFormat="1" ht="20.25" customHeight="1"/>
    <row r="30624" s="686" customFormat="1" ht="20.25" customHeight="1"/>
    <row r="30625" s="686" customFormat="1" ht="20.25" customHeight="1"/>
    <row r="30626" s="686" customFormat="1" ht="20.25" customHeight="1"/>
    <row r="30627" s="686" customFormat="1" ht="20.25" customHeight="1"/>
    <row r="30628" s="686" customFormat="1" ht="20.25" customHeight="1"/>
    <row r="30629" s="686" customFormat="1" ht="20.25" customHeight="1"/>
    <row r="30630" s="686" customFormat="1" ht="20.25" customHeight="1"/>
    <row r="30631" s="686" customFormat="1" ht="20.25" customHeight="1"/>
    <row r="30632" s="686" customFormat="1" ht="20.25" customHeight="1"/>
    <row r="30633" s="686" customFormat="1" ht="20.25" customHeight="1"/>
    <row r="30634" s="686" customFormat="1" ht="20.25" customHeight="1"/>
    <row r="30635" s="686" customFormat="1" ht="20.25" customHeight="1"/>
    <row r="30636" s="686" customFormat="1" ht="20.25" customHeight="1"/>
    <row r="30637" s="686" customFormat="1" ht="20.25" customHeight="1"/>
    <row r="30638" s="686" customFormat="1" ht="20.25" customHeight="1"/>
    <row r="30639" s="686" customFormat="1" ht="20.25" customHeight="1"/>
    <row r="30640" s="686" customFormat="1" ht="20.25" customHeight="1"/>
    <row r="30641" s="686" customFormat="1" ht="20.25" customHeight="1"/>
    <row r="30642" s="686" customFormat="1" ht="20.25" customHeight="1"/>
    <row r="30643" s="686" customFormat="1" ht="20.25" customHeight="1"/>
    <row r="30644" s="686" customFormat="1" ht="20.25" customHeight="1"/>
    <row r="30645" s="686" customFormat="1" ht="20.25" customHeight="1"/>
    <row r="30646" s="686" customFormat="1" ht="20.25" customHeight="1"/>
    <row r="30647" s="686" customFormat="1" ht="20.25" customHeight="1"/>
    <row r="30648" s="686" customFormat="1" ht="20.25" customHeight="1"/>
    <row r="30649" s="686" customFormat="1" ht="20.25" customHeight="1"/>
    <row r="30650" s="686" customFormat="1" ht="20.25" customHeight="1"/>
    <row r="30651" s="686" customFormat="1" ht="20.25" customHeight="1"/>
    <row r="30652" s="686" customFormat="1" ht="20.25" customHeight="1"/>
    <row r="30653" s="686" customFormat="1" ht="20.25" customHeight="1"/>
    <row r="30654" s="686" customFormat="1" ht="20.25" customHeight="1"/>
    <row r="30655" s="686" customFormat="1" ht="20.25" customHeight="1"/>
    <row r="30656" s="686" customFormat="1" ht="20.25" customHeight="1"/>
    <row r="30657" s="686" customFormat="1" ht="20.25" customHeight="1"/>
    <row r="30658" s="686" customFormat="1" ht="20.25" customHeight="1"/>
    <row r="30659" s="686" customFormat="1" ht="20.25" customHeight="1"/>
    <row r="30660" s="686" customFormat="1" ht="20.25" customHeight="1"/>
    <row r="30661" s="686" customFormat="1" ht="20.25" customHeight="1"/>
    <row r="30662" s="686" customFormat="1" ht="20.25" customHeight="1"/>
    <row r="30663" s="686" customFormat="1" ht="20.25" customHeight="1"/>
    <row r="30664" s="686" customFormat="1" ht="20.25" customHeight="1"/>
    <row r="30665" s="686" customFormat="1" ht="20.25" customHeight="1"/>
    <row r="30666" s="686" customFormat="1" ht="20.25" customHeight="1"/>
    <row r="30667" s="686" customFormat="1" ht="20.25" customHeight="1"/>
    <row r="30668" s="686" customFormat="1" ht="20.25" customHeight="1"/>
    <row r="30669" s="686" customFormat="1" ht="20.25" customHeight="1"/>
    <row r="30670" s="686" customFormat="1" ht="20.25" customHeight="1"/>
    <row r="30671" s="686" customFormat="1" ht="20.25" customHeight="1"/>
    <row r="30672" s="686" customFormat="1" ht="20.25" customHeight="1"/>
    <row r="30673" s="686" customFormat="1" ht="20.25" customHeight="1"/>
    <row r="30674" s="686" customFormat="1" ht="20.25" customHeight="1"/>
    <row r="30675" s="686" customFormat="1" ht="20.25" customHeight="1"/>
    <row r="30676" s="686" customFormat="1" ht="20.25" customHeight="1"/>
    <row r="30677" s="686" customFormat="1" ht="20.25" customHeight="1"/>
    <row r="30678" s="686" customFormat="1" ht="20.25" customHeight="1"/>
    <row r="30679" s="686" customFormat="1" ht="20.25" customHeight="1"/>
    <row r="30680" s="686" customFormat="1" ht="20.25" customHeight="1"/>
    <row r="30681" s="686" customFormat="1" ht="20.25" customHeight="1"/>
    <row r="30682" s="686" customFormat="1" ht="20.25" customHeight="1"/>
    <row r="30683" s="686" customFormat="1" ht="20.25" customHeight="1"/>
    <row r="30684" s="686" customFormat="1" ht="20.25" customHeight="1"/>
    <row r="30685" s="686" customFormat="1" ht="20.25" customHeight="1"/>
    <row r="30686" s="686" customFormat="1" ht="20.25" customHeight="1"/>
    <row r="30687" s="686" customFormat="1" ht="20.25" customHeight="1"/>
    <row r="30688" s="686" customFormat="1" ht="20.25" customHeight="1"/>
    <row r="30689" s="686" customFormat="1" ht="20.25" customHeight="1"/>
    <row r="30690" s="686" customFormat="1" ht="20.25" customHeight="1"/>
    <row r="30691" s="686" customFormat="1" ht="20.25" customHeight="1"/>
    <row r="30692" s="686" customFormat="1" ht="20.25" customHeight="1"/>
    <row r="30693" s="686" customFormat="1" ht="20.25" customHeight="1"/>
    <row r="30694" s="686" customFormat="1" ht="20.25" customHeight="1"/>
    <row r="30695" s="686" customFormat="1" ht="20.25" customHeight="1"/>
    <row r="30696" s="686" customFormat="1" ht="20.25" customHeight="1"/>
    <row r="30697" s="686" customFormat="1" ht="20.25" customHeight="1"/>
    <row r="30698" s="686" customFormat="1" ht="20.25" customHeight="1"/>
    <row r="30699" s="686" customFormat="1" ht="20.25" customHeight="1"/>
    <row r="30700" s="686" customFormat="1" ht="20.25" customHeight="1"/>
    <row r="30701" s="686" customFormat="1" ht="20.25" customHeight="1"/>
    <row r="30702" s="686" customFormat="1" ht="20.25" customHeight="1"/>
    <row r="30703" s="686" customFormat="1" ht="20.25" customHeight="1"/>
    <row r="30704" s="686" customFormat="1" ht="20.25" customHeight="1"/>
    <row r="30705" s="686" customFormat="1" ht="20.25" customHeight="1"/>
    <row r="30706" s="686" customFormat="1" ht="20.25" customHeight="1"/>
    <row r="30707" s="686" customFormat="1" ht="20.25" customHeight="1"/>
    <row r="30708" s="686" customFormat="1" ht="20.25" customHeight="1"/>
    <row r="30709" s="686" customFormat="1" ht="20.25" customHeight="1"/>
    <row r="30710" s="686" customFormat="1" ht="20.25" customHeight="1"/>
    <row r="30711" s="686" customFormat="1" ht="20.25" customHeight="1"/>
    <row r="30712" s="686" customFormat="1" ht="20.25" customHeight="1"/>
    <row r="30713" s="686" customFormat="1" ht="20.25" customHeight="1"/>
    <row r="30714" s="686" customFormat="1" ht="20.25" customHeight="1"/>
    <row r="30715" s="686" customFormat="1" ht="20.25" customHeight="1"/>
    <row r="30716" s="686" customFormat="1" ht="20.25" customHeight="1"/>
    <row r="30717" s="686" customFormat="1" ht="20.25" customHeight="1"/>
    <row r="30718" s="686" customFormat="1" ht="20.25" customHeight="1"/>
    <row r="30719" s="686" customFormat="1" ht="20.25" customHeight="1"/>
    <row r="30720" s="686" customFormat="1" ht="20.25" customHeight="1"/>
    <row r="30721" s="686" customFormat="1" ht="20.25" customHeight="1"/>
    <row r="30722" s="686" customFormat="1" ht="20.25" customHeight="1"/>
    <row r="30723" s="686" customFormat="1" ht="20.25" customHeight="1"/>
    <row r="30724" s="686" customFormat="1" ht="20.25" customHeight="1"/>
    <row r="30725" s="686" customFormat="1" ht="20.25" customHeight="1"/>
    <row r="30726" s="686" customFormat="1" ht="20.25" customHeight="1"/>
    <row r="30727" s="686" customFormat="1" ht="20.25" customHeight="1"/>
    <row r="30728" s="686" customFormat="1" ht="20.25" customHeight="1"/>
    <row r="30729" s="686" customFormat="1" ht="20.25" customHeight="1"/>
    <row r="30730" s="686" customFormat="1" ht="20.25" customHeight="1"/>
    <row r="30731" s="686" customFormat="1" ht="20.25" customHeight="1"/>
    <row r="30732" s="686" customFormat="1" ht="20.25" customHeight="1"/>
    <row r="30733" s="686" customFormat="1" ht="20.25" customHeight="1"/>
    <row r="30734" s="686" customFormat="1" ht="20.25" customHeight="1"/>
    <row r="30735" s="686" customFormat="1" ht="20.25" customHeight="1"/>
    <row r="30736" s="686" customFormat="1" ht="20.25" customHeight="1"/>
    <row r="30737" s="686" customFormat="1" ht="20.25" customHeight="1"/>
    <row r="30738" s="686" customFormat="1" ht="20.25" customHeight="1"/>
    <row r="30739" s="686" customFormat="1" ht="20.25" customHeight="1"/>
    <row r="30740" s="686" customFormat="1" ht="20.25" customHeight="1"/>
    <row r="30741" s="686" customFormat="1" ht="20.25" customHeight="1"/>
    <row r="30742" s="686" customFormat="1" ht="20.25" customHeight="1"/>
    <row r="30743" s="686" customFormat="1" ht="20.25" customHeight="1"/>
    <row r="30744" s="686" customFormat="1" ht="20.25" customHeight="1"/>
    <row r="30745" s="686" customFormat="1" ht="20.25" customHeight="1"/>
    <row r="30746" s="686" customFormat="1" ht="20.25" customHeight="1"/>
    <row r="30747" s="686" customFormat="1" ht="20.25" customHeight="1"/>
    <row r="30748" s="686" customFormat="1" ht="20.25" customHeight="1"/>
    <row r="30749" s="686" customFormat="1" ht="20.25" customHeight="1"/>
    <row r="30750" s="686" customFormat="1" ht="20.25" customHeight="1"/>
    <row r="30751" s="686" customFormat="1" ht="20.25" customHeight="1"/>
    <row r="30752" s="686" customFormat="1" ht="20.25" customHeight="1"/>
    <row r="30753" s="686" customFormat="1" ht="20.25" customHeight="1"/>
    <row r="30754" s="686" customFormat="1" ht="20.25" customHeight="1"/>
    <row r="30755" s="686" customFormat="1" ht="20.25" customHeight="1"/>
    <row r="30756" s="686" customFormat="1" ht="20.25" customHeight="1"/>
    <row r="30757" s="686" customFormat="1" ht="20.25" customHeight="1"/>
    <row r="30758" s="686" customFormat="1" ht="20.25" customHeight="1"/>
    <row r="30759" s="686" customFormat="1" ht="20.25" customHeight="1"/>
    <row r="30760" s="686" customFormat="1" ht="20.25" customHeight="1"/>
    <row r="30761" s="686" customFormat="1" ht="20.25" customHeight="1"/>
    <row r="30762" s="686" customFormat="1" ht="20.25" customHeight="1"/>
    <row r="30763" s="686" customFormat="1" ht="20.25" customHeight="1"/>
    <row r="30764" s="686" customFormat="1" ht="20.25" customHeight="1"/>
    <row r="30765" s="686" customFormat="1" ht="20.25" customHeight="1"/>
    <row r="30766" s="686" customFormat="1" ht="20.25" customHeight="1"/>
    <row r="30767" s="686" customFormat="1" ht="20.25" customHeight="1"/>
    <row r="30768" s="686" customFormat="1" ht="20.25" customHeight="1"/>
    <row r="30769" s="686" customFormat="1" ht="20.25" customHeight="1"/>
    <row r="30770" s="686" customFormat="1" ht="20.25" customHeight="1"/>
    <row r="30771" s="686" customFormat="1" ht="20.25" customHeight="1"/>
    <row r="30772" s="686" customFormat="1" ht="20.25" customHeight="1"/>
    <row r="30773" s="686" customFormat="1" ht="20.25" customHeight="1"/>
    <row r="30774" s="686" customFormat="1" ht="20.25" customHeight="1"/>
    <row r="30775" s="686" customFormat="1" ht="20.25" customHeight="1"/>
    <row r="30776" s="686" customFormat="1" ht="20.25" customHeight="1"/>
    <row r="30777" s="686" customFormat="1" ht="20.25" customHeight="1"/>
    <row r="30778" s="686" customFormat="1" ht="20.25" customHeight="1"/>
    <row r="30779" s="686" customFormat="1" ht="20.25" customHeight="1"/>
    <row r="30780" s="686" customFormat="1" ht="20.25" customHeight="1"/>
    <row r="30781" s="686" customFormat="1" ht="20.25" customHeight="1"/>
    <row r="30782" s="686" customFormat="1" ht="20.25" customHeight="1"/>
    <row r="30783" s="686" customFormat="1" ht="20.25" customHeight="1"/>
    <row r="30784" s="686" customFormat="1" ht="20.25" customHeight="1"/>
    <row r="30785" s="686" customFormat="1" ht="20.25" customHeight="1"/>
    <row r="30786" s="686" customFormat="1" ht="20.25" customHeight="1"/>
    <row r="30787" s="686" customFormat="1" ht="20.25" customHeight="1"/>
    <row r="30788" s="686" customFormat="1" ht="20.25" customHeight="1"/>
    <row r="30789" s="686" customFormat="1" ht="20.25" customHeight="1"/>
    <row r="30790" s="686" customFormat="1" ht="20.25" customHeight="1"/>
    <row r="30791" s="686" customFormat="1" ht="20.25" customHeight="1"/>
    <row r="30792" s="686" customFormat="1" ht="20.25" customHeight="1"/>
    <row r="30793" s="686" customFormat="1" ht="20.25" customHeight="1"/>
    <row r="30794" s="686" customFormat="1" ht="20.25" customHeight="1"/>
    <row r="30795" s="686" customFormat="1" ht="20.25" customHeight="1"/>
    <row r="30796" s="686" customFormat="1" ht="20.25" customHeight="1"/>
    <row r="30797" s="686" customFormat="1" ht="20.25" customHeight="1"/>
    <row r="30798" s="686" customFormat="1" ht="20.25" customHeight="1"/>
    <row r="30799" s="686" customFormat="1" ht="20.25" customHeight="1"/>
    <row r="30800" s="686" customFormat="1" ht="20.25" customHeight="1"/>
    <row r="30801" s="686" customFormat="1" ht="20.25" customHeight="1"/>
    <row r="30802" s="686" customFormat="1" ht="20.25" customHeight="1"/>
    <row r="30803" s="686" customFormat="1" ht="20.25" customHeight="1"/>
    <row r="30804" s="686" customFormat="1" ht="20.25" customHeight="1"/>
    <row r="30805" s="686" customFormat="1" ht="20.25" customHeight="1"/>
    <row r="30806" s="686" customFormat="1" ht="20.25" customHeight="1"/>
    <row r="30807" s="686" customFormat="1" ht="20.25" customHeight="1"/>
    <row r="30808" s="686" customFormat="1" ht="20.25" customHeight="1"/>
    <row r="30809" s="686" customFormat="1" ht="20.25" customHeight="1"/>
    <row r="30810" s="686" customFormat="1" ht="20.25" customHeight="1"/>
    <row r="30811" s="686" customFormat="1" ht="20.25" customHeight="1"/>
    <row r="30812" s="686" customFormat="1" ht="20.25" customHeight="1"/>
    <row r="30813" s="686" customFormat="1" ht="20.25" customHeight="1"/>
    <row r="30814" s="686" customFormat="1" ht="20.25" customHeight="1"/>
    <row r="30815" s="686" customFormat="1" ht="20.25" customHeight="1"/>
    <row r="30816" s="686" customFormat="1" ht="20.25" customHeight="1"/>
    <row r="30817" s="686" customFormat="1" ht="20.25" customHeight="1"/>
    <row r="30818" s="686" customFormat="1" ht="20.25" customHeight="1"/>
    <row r="30819" s="686" customFormat="1" ht="20.25" customHeight="1"/>
    <row r="30820" s="686" customFormat="1" ht="20.25" customHeight="1"/>
    <row r="30821" s="686" customFormat="1" ht="20.25" customHeight="1"/>
    <row r="30822" s="686" customFormat="1" ht="20.25" customHeight="1"/>
    <row r="30823" s="686" customFormat="1" ht="20.25" customHeight="1"/>
    <row r="30824" s="686" customFormat="1" ht="20.25" customHeight="1"/>
    <row r="30825" s="686" customFormat="1" ht="20.25" customHeight="1"/>
    <row r="30826" s="686" customFormat="1" ht="20.25" customHeight="1"/>
    <row r="30827" s="686" customFormat="1" ht="20.25" customHeight="1"/>
    <row r="30828" s="686" customFormat="1" ht="20.25" customHeight="1"/>
    <row r="30829" s="686" customFormat="1" ht="20.25" customHeight="1"/>
    <row r="30830" s="686" customFormat="1" ht="20.25" customHeight="1"/>
    <row r="30831" s="686" customFormat="1" ht="20.25" customHeight="1"/>
    <row r="30832" s="686" customFormat="1" ht="20.25" customHeight="1"/>
    <row r="30833" s="686" customFormat="1" ht="20.25" customHeight="1"/>
    <row r="30834" s="686" customFormat="1" ht="20.25" customHeight="1"/>
    <row r="30835" s="686" customFormat="1" ht="20.25" customHeight="1"/>
    <row r="30836" s="686" customFormat="1" ht="20.25" customHeight="1"/>
    <row r="30837" s="686" customFormat="1" ht="20.25" customHeight="1"/>
    <row r="30838" s="686" customFormat="1" ht="20.25" customHeight="1"/>
    <row r="30839" s="686" customFormat="1" ht="20.25" customHeight="1"/>
    <row r="30840" s="686" customFormat="1" ht="20.25" customHeight="1"/>
    <row r="30841" s="686" customFormat="1" ht="20.25" customHeight="1"/>
    <row r="30842" s="686" customFormat="1" ht="20.25" customHeight="1"/>
    <row r="30843" s="686" customFormat="1" ht="20.25" customHeight="1"/>
    <row r="30844" s="686" customFormat="1" ht="20.25" customHeight="1"/>
    <row r="30845" s="686" customFormat="1" ht="20.25" customHeight="1"/>
    <row r="30846" s="686" customFormat="1" ht="20.25" customHeight="1"/>
    <row r="30847" s="686" customFormat="1" ht="20.25" customHeight="1"/>
    <row r="30848" s="686" customFormat="1" ht="20.25" customHeight="1"/>
    <row r="30849" s="686" customFormat="1" ht="20.25" customHeight="1"/>
    <row r="30850" s="686" customFormat="1" ht="20.25" customHeight="1"/>
    <row r="30851" s="686" customFormat="1" ht="20.25" customHeight="1"/>
    <row r="30852" s="686" customFormat="1" ht="20.25" customHeight="1"/>
    <row r="30853" s="686" customFormat="1" ht="20.25" customHeight="1"/>
    <row r="30854" s="686" customFormat="1" ht="20.25" customHeight="1"/>
    <row r="30855" s="686" customFormat="1" ht="20.25" customHeight="1"/>
    <row r="30856" s="686" customFormat="1" ht="20.25" customHeight="1"/>
    <row r="30857" s="686" customFormat="1" ht="20.25" customHeight="1"/>
    <row r="30858" s="686" customFormat="1" ht="20.25" customHeight="1"/>
    <row r="30859" s="686" customFormat="1" ht="20.25" customHeight="1"/>
    <row r="30860" s="686" customFormat="1" ht="20.25" customHeight="1"/>
    <row r="30861" s="686" customFormat="1" ht="20.25" customHeight="1"/>
    <row r="30862" s="686" customFormat="1" ht="20.25" customHeight="1"/>
    <row r="30863" s="686" customFormat="1" ht="20.25" customHeight="1"/>
    <row r="30864" s="686" customFormat="1" ht="20.25" customHeight="1"/>
    <row r="30865" s="686" customFormat="1" ht="20.25" customHeight="1"/>
    <row r="30866" s="686" customFormat="1" ht="20.25" customHeight="1"/>
    <row r="30867" s="686" customFormat="1" ht="20.25" customHeight="1"/>
    <row r="30868" s="686" customFormat="1" ht="20.25" customHeight="1"/>
    <row r="30869" s="686" customFormat="1" ht="20.25" customHeight="1"/>
    <row r="30870" s="686" customFormat="1" ht="20.25" customHeight="1"/>
    <row r="30871" s="686" customFormat="1" ht="20.25" customHeight="1"/>
    <row r="30872" s="686" customFormat="1" ht="20.25" customHeight="1"/>
    <row r="30873" s="686" customFormat="1" ht="20.25" customHeight="1"/>
    <row r="30874" s="686" customFormat="1" ht="20.25" customHeight="1"/>
    <row r="30875" s="686" customFormat="1" ht="20.25" customHeight="1"/>
    <row r="30876" s="686" customFormat="1" ht="20.25" customHeight="1"/>
    <row r="30877" s="686" customFormat="1" ht="20.25" customHeight="1"/>
    <row r="30878" s="686" customFormat="1" ht="20.25" customHeight="1"/>
    <row r="30879" s="686" customFormat="1" ht="20.25" customHeight="1"/>
    <row r="30880" s="686" customFormat="1" ht="20.25" customHeight="1"/>
    <row r="30881" s="686" customFormat="1" ht="20.25" customHeight="1"/>
    <row r="30882" s="686" customFormat="1" ht="20.25" customHeight="1"/>
    <row r="30883" s="686" customFormat="1" ht="20.25" customHeight="1"/>
    <row r="30884" s="686" customFormat="1" ht="20.25" customHeight="1"/>
    <row r="30885" s="686" customFormat="1" ht="20.25" customHeight="1"/>
    <row r="30886" s="686" customFormat="1" ht="20.25" customHeight="1"/>
    <row r="30887" s="686" customFormat="1" ht="20.25" customHeight="1"/>
    <row r="30888" s="686" customFormat="1" ht="20.25" customHeight="1"/>
    <row r="30889" s="686" customFormat="1" ht="20.25" customHeight="1"/>
    <row r="30890" s="686" customFormat="1" ht="20.25" customHeight="1"/>
    <row r="30891" s="686" customFormat="1" ht="20.25" customHeight="1"/>
    <row r="30892" s="686" customFormat="1" ht="20.25" customHeight="1"/>
    <row r="30893" s="686" customFormat="1" ht="20.25" customHeight="1"/>
    <row r="30894" s="686" customFormat="1" ht="20.25" customHeight="1"/>
    <row r="30895" s="686" customFormat="1" ht="20.25" customHeight="1"/>
    <row r="30896" s="686" customFormat="1" ht="20.25" customHeight="1"/>
    <row r="30897" s="686" customFormat="1" ht="20.25" customHeight="1"/>
    <row r="30898" s="686" customFormat="1" ht="20.25" customHeight="1"/>
    <row r="30899" s="686" customFormat="1" ht="20.25" customHeight="1"/>
    <row r="30900" s="686" customFormat="1" ht="20.25" customHeight="1"/>
    <row r="30901" s="686" customFormat="1" ht="20.25" customHeight="1"/>
    <row r="30902" s="686" customFormat="1" ht="20.25" customHeight="1"/>
    <row r="30903" s="686" customFormat="1" ht="20.25" customHeight="1"/>
    <row r="30904" s="686" customFormat="1" ht="20.25" customHeight="1"/>
    <row r="30905" s="686" customFormat="1" ht="20.25" customHeight="1"/>
    <row r="30906" s="686" customFormat="1" ht="20.25" customHeight="1"/>
    <row r="30907" s="686" customFormat="1" ht="20.25" customHeight="1"/>
    <row r="30908" s="686" customFormat="1" ht="20.25" customHeight="1"/>
    <row r="30909" s="686" customFormat="1" ht="20.25" customHeight="1"/>
    <row r="30910" s="686" customFormat="1" ht="20.25" customHeight="1"/>
    <row r="30911" s="686" customFormat="1" ht="20.25" customHeight="1"/>
    <row r="30912" s="686" customFormat="1" ht="20.25" customHeight="1"/>
    <row r="30913" s="686" customFormat="1" ht="20.25" customHeight="1"/>
    <row r="30914" s="686" customFormat="1" ht="20.25" customHeight="1"/>
    <row r="30915" s="686" customFormat="1" ht="20.25" customHeight="1"/>
    <row r="30916" s="686" customFormat="1" ht="20.25" customHeight="1"/>
    <row r="30917" s="686" customFormat="1" ht="20.25" customHeight="1"/>
    <row r="30918" s="686" customFormat="1" ht="20.25" customHeight="1"/>
    <row r="30919" s="686" customFormat="1" ht="20.25" customHeight="1"/>
    <row r="30920" s="686" customFormat="1" ht="20.25" customHeight="1"/>
    <row r="30921" s="686" customFormat="1" ht="20.25" customHeight="1"/>
    <row r="30922" s="686" customFormat="1" ht="20.25" customHeight="1"/>
    <row r="30923" s="686" customFormat="1" ht="20.25" customHeight="1"/>
    <row r="30924" s="686" customFormat="1" ht="20.25" customHeight="1"/>
    <row r="30925" s="686" customFormat="1" ht="20.25" customHeight="1"/>
    <row r="30926" s="686" customFormat="1" ht="20.25" customHeight="1"/>
    <row r="30927" s="686" customFormat="1" ht="20.25" customHeight="1"/>
    <row r="30928" s="686" customFormat="1" ht="20.25" customHeight="1"/>
    <row r="30929" s="686" customFormat="1" ht="20.25" customHeight="1"/>
    <row r="30930" s="686" customFormat="1" ht="20.25" customHeight="1"/>
    <row r="30931" s="686" customFormat="1" ht="20.25" customHeight="1"/>
    <row r="30932" s="686" customFormat="1" ht="20.25" customHeight="1"/>
    <row r="30933" s="686" customFormat="1" ht="20.25" customHeight="1"/>
    <row r="30934" s="686" customFormat="1" ht="20.25" customHeight="1"/>
    <row r="30935" s="686" customFormat="1" ht="20.25" customHeight="1"/>
    <row r="30936" s="686" customFormat="1" ht="20.25" customHeight="1"/>
    <row r="30937" s="686" customFormat="1" ht="20.25" customHeight="1"/>
    <row r="30938" s="686" customFormat="1" ht="20.25" customHeight="1"/>
    <row r="30939" s="686" customFormat="1" ht="20.25" customHeight="1"/>
    <row r="30940" s="686" customFormat="1" ht="20.25" customHeight="1"/>
    <row r="30941" s="686" customFormat="1" ht="20.25" customHeight="1"/>
    <row r="30942" s="686" customFormat="1" ht="20.25" customHeight="1"/>
    <row r="30943" s="686" customFormat="1" ht="20.25" customHeight="1"/>
    <row r="30944" s="686" customFormat="1" ht="20.25" customHeight="1"/>
    <row r="30945" s="686" customFormat="1" ht="20.25" customHeight="1"/>
    <row r="30946" s="686" customFormat="1" ht="20.25" customHeight="1"/>
    <row r="30947" s="686" customFormat="1" ht="20.25" customHeight="1"/>
    <row r="30948" s="686" customFormat="1" ht="20.25" customHeight="1"/>
    <row r="30949" s="686" customFormat="1" ht="20.25" customHeight="1"/>
    <row r="30950" s="686" customFormat="1" ht="20.25" customHeight="1"/>
    <row r="30951" s="686" customFormat="1" ht="20.25" customHeight="1"/>
    <row r="30952" s="686" customFormat="1" ht="20.25" customHeight="1"/>
    <row r="30953" s="686" customFormat="1" ht="20.25" customHeight="1"/>
    <row r="30954" s="686" customFormat="1" ht="20.25" customHeight="1"/>
    <row r="30955" s="686" customFormat="1" ht="20.25" customHeight="1"/>
    <row r="30956" s="686" customFormat="1" ht="20.25" customHeight="1"/>
    <row r="30957" s="686" customFormat="1" ht="20.25" customHeight="1"/>
    <row r="30958" s="686" customFormat="1" ht="20.25" customHeight="1"/>
    <row r="30959" s="686" customFormat="1" ht="20.25" customHeight="1"/>
    <row r="30960" s="686" customFormat="1" ht="20.25" customHeight="1"/>
    <row r="30961" s="686" customFormat="1" ht="20.25" customHeight="1"/>
    <row r="30962" s="686" customFormat="1" ht="20.25" customHeight="1"/>
    <row r="30963" s="686" customFormat="1" ht="20.25" customHeight="1"/>
    <row r="30964" s="686" customFormat="1" ht="20.25" customHeight="1"/>
    <row r="30965" s="686" customFormat="1" ht="20.25" customHeight="1"/>
    <row r="30966" s="686" customFormat="1" ht="20.25" customHeight="1"/>
    <row r="30967" s="686" customFormat="1" ht="20.25" customHeight="1"/>
    <row r="30968" s="686" customFormat="1" ht="20.25" customHeight="1"/>
    <row r="30969" s="686" customFormat="1" ht="20.25" customHeight="1"/>
    <row r="30970" s="686" customFormat="1" ht="20.25" customHeight="1"/>
    <row r="30971" s="686" customFormat="1" ht="20.25" customHeight="1"/>
    <row r="30972" s="686" customFormat="1" ht="20.25" customHeight="1"/>
    <row r="30973" s="686" customFormat="1" ht="20.25" customHeight="1"/>
    <row r="30974" s="686" customFormat="1" ht="20.25" customHeight="1"/>
    <row r="30975" s="686" customFormat="1" ht="20.25" customHeight="1"/>
    <row r="30976" s="686" customFormat="1" ht="20.25" customHeight="1"/>
    <row r="30977" s="686" customFormat="1" ht="20.25" customHeight="1"/>
    <row r="30978" s="686" customFormat="1" ht="20.25" customHeight="1"/>
    <row r="30979" s="686" customFormat="1" ht="20.25" customHeight="1"/>
    <row r="30980" s="686" customFormat="1" ht="20.25" customHeight="1"/>
    <row r="30981" s="686" customFormat="1" ht="20.25" customHeight="1"/>
    <row r="30982" s="686" customFormat="1" ht="20.25" customHeight="1"/>
    <row r="30983" s="686" customFormat="1" ht="20.25" customHeight="1"/>
    <row r="30984" s="686" customFormat="1" ht="20.25" customHeight="1"/>
    <row r="30985" s="686" customFormat="1" ht="20.25" customHeight="1"/>
    <row r="30986" s="686" customFormat="1" ht="20.25" customHeight="1"/>
    <row r="30987" s="686" customFormat="1" ht="20.25" customHeight="1"/>
    <row r="30988" s="686" customFormat="1" ht="20.25" customHeight="1"/>
    <row r="30989" s="686" customFormat="1" ht="20.25" customHeight="1"/>
    <row r="30990" s="686" customFormat="1" ht="20.25" customHeight="1"/>
    <row r="30991" s="686" customFormat="1" ht="20.25" customHeight="1"/>
    <row r="30992" s="686" customFormat="1" ht="20.25" customHeight="1"/>
    <row r="30993" s="686" customFormat="1" ht="20.25" customHeight="1"/>
    <row r="30994" s="686" customFormat="1" ht="20.25" customHeight="1"/>
    <row r="30995" s="686" customFormat="1" ht="20.25" customHeight="1"/>
    <row r="30996" s="686" customFormat="1" ht="20.25" customHeight="1"/>
    <row r="30997" s="686" customFormat="1" ht="20.25" customHeight="1"/>
    <row r="30998" s="686" customFormat="1" ht="20.25" customHeight="1"/>
    <row r="30999" s="686" customFormat="1" ht="20.25" customHeight="1"/>
    <row r="31000" s="686" customFormat="1" ht="20.25" customHeight="1"/>
    <row r="31001" s="686" customFormat="1" ht="20.25" customHeight="1"/>
    <row r="31002" s="686" customFormat="1" ht="20.25" customHeight="1"/>
    <row r="31003" s="686" customFormat="1" ht="20.25" customHeight="1"/>
    <row r="31004" s="686" customFormat="1" ht="20.25" customHeight="1"/>
    <row r="31005" s="686" customFormat="1" ht="20.25" customHeight="1"/>
    <row r="31006" s="686" customFormat="1" ht="20.25" customHeight="1"/>
    <row r="31007" s="686" customFormat="1" ht="20.25" customHeight="1"/>
    <row r="31008" s="686" customFormat="1" ht="20.25" customHeight="1"/>
    <row r="31009" s="686" customFormat="1" ht="20.25" customHeight="1"/>
    <row r="31010" s="686" customFormat="1" ht="20.25" customHeight="1"/>
    <row r="31011" s="686" customFormat="1" ht="20.25" customHeight="1"/>
    <row r="31012" s="686" customFormat="1" ht="20.25" customHeight="1"/>
    <row r="31013" s="686" customFormat="1" ht="20.25" customHeight="1"/>
    <row r="31014" s="686" customFormat="1" ht="20.25" customHeight="1"/>
    <row r="31015" s="686" customFormat="1" ht="20.25" customHeight="1"/>
    <row r="31016" s="686" customFormat="1" ht="20.25" customHeight="1"/>
    <row r="31017" s="686" customFormat="1" ht="20.25" customHeight="1"/>
    <row r="31018" s="686" customFormat="1" ht="20.25" customHeight="1"/>
    <row r="31019" s="686" customFormat="1" ht="20.25" customHeight="1"/>
    <row r="31020" s="686" customFormat="1" ht="20.25" customHeight="1"/>
    <row r="31021" s="686" customFormat="1" ht="20.25" customHeight="1"/>
    <row r="31022" s="686" customFormat="1" ht="20.25" customHeight="1"/>
    <row r="31023" s="686" customFormat="1" ht="20.25" customHeight="1"/>
    <row r="31024" s="686" customFormat="1" ht="20.25" customHeight="1"/>
    <row r="31025" s="686" customFormat="1" ht="20.25" customHeight="1"/>
    <row r="31026" s="686" customFormat="1" ht="20.25" customHeight="1"/>
    <row r="31027" s="686" customFormat="1" ht="20.25" customHeight="1"/>
    <row r="31028" s="686" customFormat="1" ht="20.25" customHeight="1"/>
    <row r="31029" s="686" customFormat="1" ht="20.25" customHeight="1"/>
    <row r="31030" s="686" customFormat="1" ht="20.25" customHeight="1"/>
    <row r="31031" s="686" customFormat="1" ht="20.25" customHeight="1"/>
    <row r="31032" s="686" customFormat="1" ht="20.25" customHeight="1"/>
    <row r="31033" s="686" customFormat="1" ht="20.25" customHeight="1"/>
    <row r="31034" s="686" customFormat="1" ht="20.25" customHeight="1"/>
    <row r="31035" s="686" customFormat="1" ht="20.25" customHeight="1"/>
    <row r="31036" s="686" customFormat="1" ht="20.25" customHeight="1"/>
    <row r="31037" s="686" customFormat="1" ht="20.25" customHeight="1"/>
    <row r="31038" s="686" customFormat="1" ht="20.25" customHeight="1"/>
    <row r="31039" s="686" customFormat="1" ht="20.25" customHeight="1"/>
    <row r="31040" s="686" customFormat="1" ht="20.25" customHeight="1"/>
    <row r="31041" s="686" customFormat="1" ht="20.25" customHeight="1"/>
    <row r="31042" s="686" customFormat="1" ht="20.25" customHeight="1"/>
    <row r="31043" s="686" customFormat="1" ht="20.25" customHeight="1"/>
    <row r="31044" s="686" customFormat="1" ht="20.25" customHeight="1"/>
    <row r="31045" s="686" customFormat="1" ht="20.25" customHeight="1"/>
    <row r="31046" s="686" customFormat="1" ht="20.25" customHeight="1"/>
    <row r="31047" s="686" customFormat="1" ht="20.25" customHeight="1"/>
    <row r="31048" s="686" customFormat="1" ht="20.25" customHeight="1"/>
    <row r="31049" s="686" customFormat="1" ht="20.25" customHeight="1"/>
    <row r="31050" s="686" customFormat="1" ht="20.25" customHeight="1"/>
    <row r="31051" s="686" customFormat="1" ht="20.25" customHeight="1"/>
    <row r="31052" s="686" customFormat="1" ht="20.25" customHeight="1"/>
    <row r="31053" s="686" customFormat="1" ht="20.25" customHeight="1"/>
    <row r="31054" s="686" customFormat="1" ht="20.25" customHeight="1"/>
    <row r="31055" s="686" customFormat="1" ht="20.25" customHeight="1"/>
    <row r="31056" s="686" customFormat="1" ht="20.25" customHeight="1"/>
    <row r="31057" s="686" customFormat="1" ht="20.25" customHeight="1"/>
    <row r="31058" s="686" customFormat="1" ht="20.25" customHeight="1"/>
    <row r="31059" s="686" customFormat="1" ht="20.25" customHeight="1"/>
    <row r="31060" s="686" customFormat="1" ht="20.25" customHeight="1"/>
    <row r="31061" s="686" customFormat="1" ht="20.25" customHeight="1"/>
    <row r="31062" s="686" customFormat="1" ht="20.25" customHeight="1"/>
    <row r="31063" s="686" customFormat="1" ht="20.25" customHeight="1"/>
    <row r="31064" s="686" customFormat="1" ht="20.25" customHeight="1"/>
    <row r="31065" s="686" customFormat="1" ht="20.25" customHeight="1"/>
    <row r="31066" s="686" customFormat="1" ht="20.25" customHeight="1"/>
    <row r="31067" s="686" customFormat="1" ht="20.25" customHeight="1"/>
    <row r="31068" s="686" customFormat="1" ht="20.25" customHeight="1"/>
    <row r="31069" s="686" customFormat="1" ht="20.25" customHeight="1"/>
    <row r="31070" s="686" customFormat="1" ht="20.25" customHeight="1"/>
    <row r="31071" s="686" customFormat="1" ht="20.25" customHeight="1"/>
    <row r="31072" s="686" customFormat="1" ht="20.25" customHeight="1"/>
    <row r="31073" s="686" customFormat="1" ht="20.25" customHeight="1"/>
    <row r="31074" s="686" customFormat="1" ht="20.25" customHeight="1"/>
    <row r="31075" s="686" customFormat="1" ht="20.25" customHeight="1"/>
    <row r="31076" s="686" customFormat="1" ht="20.25" customHeight="1"/>
    <row r="31077" s="686" customFormat="1" ht="20.25" customHeight="1"/>
    <row r="31078" s="686" customFormat="1" ht="20.25" customHeight="1"/>
    <row r="31079" s="686" customFormat="1" ht="20.25" customHeight="1"/>
    <row r="31080" s="686" customFormat="1" ht="20.25" customHeight="1"/>
    <row r="31081" s="686" customFormat="1" ht="20.25" customHeight="1"/>
    <row r="31082" s="686" customFormat="1" ht="20.25" customHeight="1"/>
    <row r="31083" s="686" customFormat="1" ht="20.25" customHeight="1"/>
    <row r="31084" s="686" customFormat="1" ht="20.25" customHeight="1"/>
    <row r="31085" s="686" customFormat="1" ht="20.25" customHeight="1"/>
    <row r="31086" s="686" customFormat="1" ht="20.25" customHeight="1"/>
    <row r="31087" s="686" customFormat="1" ht="20.25" customHeight="1"/>
    <row r="31088" s="686" customFormat="1" ht="20.25" customHeight="1"/>
    <row r="31089" s="686" customFormat="1" ht="20.25" customHeight="1"/>
    <row r="31090" s="686" customFormat="1" ht="20.25" customHeight="1"/>
    <row r="31091" s="686" customFormat="1" ht="20.25" customHeight="1"/>
    <row r="31092" s="686" customFormat="1" ht="20.25" customHeight="1"/>
    <row r="31093" s="686" customFormat="1" ht="20.25" customHeight="1"/>
    <row r="31094" s="686" customFormat="1" ht="20.25" customHeight="1"/>
    <row r="31095" s="686" customFormat="1" ht="20.25" customHeight="1"/>
    <row r="31096" s="686" customFormat="1" ht="20.25" customHeight="1"/>
    <row r="31097" s="686" customFormat="1" ht="20.25" customHeight="1"/>
    <row r="31098" s="686" customFormat="1" ht="20.25" customHeight="1"/>
    <row r="31099" s="686" customFormat="1" ht="20.25" customHeight="1"/>
    <row r="31100" s="686" customFormat="1" ht="20.25" customHeight="1"/>
    <row r="31101" s="686" customFormat="1" ht="20.25" customHeight="1"/>
    <row r="31102" s="686" customFormat="1" ht="20.25" customHeight="1"/>
    <row r="31103" s="686" customFormat="1" ht="20.25" customHeight="1"/>
    <row r="31104" s="686" customFormat="1" ht="20.25" customHeight="1"/>
    <row r="31105" s="686" customFormat="1" ht="20.25" customHeight="1"/>
    <row r="31106" s="686" customFormat="1" ht="20.25" customHeight="1"/>
    <row r="31107" s="686" customFormat="1" ht="20.25" customHeight="1"/>
    <row r="31108" s="686" customFormat="1" ht="20.25" customHeight="1"/>
    <row r="31109" s="686" customFormat="1" ht="20.25" customHeight="1"/>
    <row r="31110" s="686" customFormat="1" ht="20.25" customHeight="1"/>
    <row r="31111" s="686" customFormat="1" ht="20.25" customHeight="1"/>
    <row r="31112" s="686" customFormat="1" ht="20.25" customHeight="1"/>
    <row r="31113" s="686" customFormat="1" ht="20.25" customHeight="1"/>
    <row r="31114" s="686" customFormat="1" ht="20.25" customHeight="1"/>
    <row r="31115" s="686" customFormat="1" ht="20.25" customHeight="1"/>
    <row r="31116" s="686" customFormat="1" ht="20.25" customHeight="1"/>
    <row r="31117" s="686" customFormat="1" ht="20.25" customHeight="1"/>
    <row r="31118" s="686" customFormat="1" ht="20.25" customHeight="1"/>
    <row r="31119" s="686" customFormat="1" ht="20.25" customHeight="1"/>
    <row r="31120" s="686" customFormat="1" ht="20.25" customHeight="1"/>
    <row r="31121" s="686" customFormat="1" ht="20.25" customHeight="1"/>
    <row r="31122" s="686" customFormat="1" ht="20.25" customHeight="1"/>
    <row r="31123" s="686" customFormat="1" ht="20.25" customHeight="1"/>
    <row r="31124" s="686" customFormat="1" ht="20.25" customHeight="1"/>
    <row r="31125" s="686" customFormat="1" ht="20.25" customHeight="1"/>
    <row r="31126" s="686" customFormat="1" ht="20.25" customHeight="1"/>
    <row r="31127" s="686" customFormat="1" ht="20.25" customHeight="1"/>
    <row r="31128" s="686" customFormat="1" ht="20.25" customHeight="1"/>
    <row r="31129" s="686" customFormat="1" ht="20.25" customHeight="1"/>
    <row r="31130" s="686" customFormat="1" ht="20.25" customHeight="1"/>
    <row r="31131" s="686" customFormat="1" ht="20.25" customHeight="1"/>
    <row r="31132" s="686" customFormat="1" ht="20.25" customHeight="1"/>
    <row r="31133" s="686" customFormat="1" ht="20.25" customHeight="1"/>
    <row r="31134" s="686" customFormat="1" ht="20.25" customHeight="1"/>
    <row r="31135" s="686" customFormat="1" ht="20.25" customHeight="1"/>
    <row r="31136" s="686" customFormat="1" ht="20.25" customHeight="1"/>
    <row r="31137" s="686" customFormat="1" ht="20.25" customHeight="1"/>
    <row r="31138" s="686" customFormat="1" ht="20.25" customHeight="1"/>
    <row r="31139" s="686" customFormat="1" ht="20.25" customHeight="1"/>
    <row r="31140" s="686" customFormat="1" ht="20.25" customHeight="1"/>
    <row r="31141" s="686" customFormat="1" ht="20.25" customHeight="1"/>
    <row r="31142" s="686" customFormat="1" ht="20.25" customHeight="1"/>
    <row r="31143" s="686" customFormat="1" ht="20.25" customHeight="1"/>
    <row r="31144" s="686" customFormat="1" ht="20.25" customHeight="1"/>
    <row r="31145" s="686" customFormat="1" ht="20.25" customHeight="1"/>
    <row r="31146" s="686" customFormat="1" ht="20.25" customHeight="1"/>
    <row r="31147" s="686" customFormat="1" ht="20.25" customHeight="1"/>
    <row r="31148" s="686" customFormat="1" ht="20.25" customHeight="1"/>
    <row r="31149" s="686" customFormat="1" ht="20.25" customHeight="1"/>
    <row r="31150" s="686" customFormat="1" ht="20.25" customHeight="1"/>
    <row r="31151" s="686" customFormat="1" ht="20.25" customHeight="1"/>
    <row r="31152" s="686" customFormat="1" ht="20.25" customHeight="1"/>
    <row r="31153" s="686" customFormat="1" ht="20.25" customHeight="1"/>
    <row r="31154" s="686" customFormat="1" ht="20.25" customHeight="1"/>
    <row r="31155" s="686" customFormat="1" ht="20.25" customHeight="1"/>
    <row r="31156" s="686" customFormat="1" ht="20.25" customHeight="1"/>
    <row r="31157" s="686" customFormat="1" ht="20.25" customHeight="1"/>
    <row r="31158" s="686" customFormat="1" ht="20.25" customHeight="1"/>
    <row r="31159" s="686" customFormat="1" ht="20.25" customHeight="1"/>
    <row r="31160" s="686" customFormat="1" ht="20.25" customHeight="1"/>
    <row r="31161" s="686" customFormat="1" ht="20.25" customHeight="1"/>
    <row r="31162" s="686" customFormat="1" ht="20.25" customHeight="1"/>
    <row r="31163" s="686" customFormat="1" ht="20.25" customHeight="1"/>
    <row r="31164" s="686" customFormat="1" ht="20.25" customHeight="1"/>
    <row r="31165" s="686" customFormat="1" ht="20.25" customHeight="1"/>
    <row r="31166" s="686" customFormat="1" ht="20.25" customHeight="1"/>
    <row r="31167" s="686" customFormat="1" ht="20.25" customHeight="1"/>
    <row r="31168" s="686" customFormat="1" ht="20.25" customHeight="1"/>
    <row r="31169" s="686" customFormat="1" ht="20.25" customHeight="1"/>
    <row r="31170" s="686" customFormat="1" ht="20.25" customHeight="1"/>
    <row r="31171" s="686" customFormat="1" ht="20.25" customHeight="1"/>
    <row r="31172" s="686" customFormat="1" ht="20.25" customHeight="1"/>
    <row r="31173" s="686" customFormat="1" ht="20.25" customHeight="1"/>
    <row r="31174" s="686" customFormat="1" ht="20.25" customHeight="1"/>
    <row r="31175" s="686" customFormat="1" ht="20.25" customHeight="1"/>
    <row r="31176" s="686" customFormat="1" ht="20.25" customHeight="1"/>
    <row r="31177" s="686" customFormat="1" ht="20.25" customHeight="1"/>
    <row r="31178" s="686" customFormat="1" ht="20.25" customHeight="1"/>
    <row r="31179" s="686" customFormat="1" ht="20.25" customHeight="1"/>
    <row r="31180" s="686" customFormat="1" ht="20.25" customHeight="1"/>
    <row r="31181" s="686" customFormat="1" ht="20.25" customHeight="1"/>
    <row r="31182" s="686" customFormat="1" ht="20.25" customHeight="1"/>
    <row r="31183" s="686" customFormat="1" ht="20.25" customHeight="1"/>
    <row r="31184" s="686" customFormat="1" ht="20.25" customHeight="1"/>
    <row r="31185" s="686" customFormat="1" ht="20.25" customHeight="1"/>
    <row r="31186" s="686" customFormat="1" ht="20.25" customHeight="1"/>
    <row r="31187" s="686" customFormat="1" ht="20.25" customHeight="1"/>
    <row r="31188" s="686" customFormat="1" ht="20.25" customHeight="1"/>
    <row r="31189" s="686" customFormat="1" ht="20.25" customHeight="1"/>
    <row r="31190" s="686" customFormat="1" ht="20.25" customHeight="1"/>
    <row r="31191" s="686" customFormat="1" ht="20.25" customHeight="1"/>
    <row r="31192" s="686" customFormat="1" ht="20.25" customHeight="1"/>
    <row r="31193" s="686" customFormat="1" ht="20.25" customHeight="1"/>
    <row r="31194" s="686" customFormat="1" ht="20.25" customHeight="1"/>
    <row r="31195" s="686" customFormat="1" ht="20.25" customHeight="1"/>
    <row r="31196" s="686" customFormat="1" ht="20.25" customHeight="1"/>
    <row r="31197" s="686" customFormat="1" ht="20.25" customHeight="1"/>
    <row r="31198" s="686" customFormat="1" ht="20.25" customHeight="1"/>
    <row r="31199" s="686" customFormat="1" ht="20.25" customHeight="1"/>
    <row r="31200" s="686" customFormat="1" ht="20.25" customHeight="1"/>
    <row r="31201" s="686" customFormat="1" ht="20.25" customHeight="1"/>
    <row r="31202" s="686" customFormat="1" ht="20.25" customHeight="1"/>
    <row r="31203" s="686" customFormat="1" ht="20.25" customHeight="1"/>
    <row r="31204" s="686" customFormat="1" ht="20.25" customHeight="1"/>
    <row r="31205" s="686" customFormat="1" ht="20.25" customHeight="1"/>
    <row r="31206" s="686" customFormat="1" ht="20.25" customHeight="1"/>
    <row r="31207" s="686" customFormat="1" ht="20.25" customHeight="1"/>
    <row r="31208" s="686" customFormat="1" ht="20.25" customHeight="1"/>
    <row r="31209" s="686" customFormat="1" ht="20.25" customHeight="1"/>
    <row r="31210" s="686" customFormat="1" ht="20.25" customHeight="1"/>
    <row r="31211" s="686" customFormat="1" ht="20.25" customHeight="1"/>
    <row r="31212" s="686" customFormat="1" ht="20.25" customHeight="1"/>
    <row r="31213" s="686" customFormat="1" ht="20.25" customHeight="1"/>
    <row r="31214" s="686" customFormat="1" ht="20.25" customHeight="1"/>
    <row r="31215" s="686" customFormat="1" ht="20.25" customHeight="1"/>
    <row r="31216" s="686" customFormat="1" ht="20.25" customHeight="1"/>
    <row r="31217" s="686" customFormat="1" ht="20.25" customHeight="1"/>
    <row r="31218" s="686" customFormat="1" ht="20.25" customHeight="1"/>
    <row r="31219" s="686" customFormat="1" ht="20.25" customHeight="1"/>
    <row r="31220" s="686" customFormat="1" ht="20.25" customHeight="1"/>
    <row r="31221" s="686" customFormat="1" ht="20.25" customHeight="1"/>
    <row r="31222" s="686" customFormat="1" ht="20.25" customHeight="1"/>
    <row r="31223" s="686" customFormat="1" ht="20.25" customHeight="1"/>
    <row r="31224" s="686" customFormat="1" ht="20.25" customHeight="1"/>
    <row r="31225" s="686" customFormat="1" ht="20.25" customHeight="1"/>
    <row r="31226" s="686" customFormat="1" ht="20.25" customHeight="1"/>
    <row r="31227" s="686" customFormat="1" ht="20.25" customHeight="1"/>
    <row r="31228" s="686" customFormat="1" ht="20.25" customHeight="1"/>
    <row r="31229" s="686" customFormat="1" ht="20.25" customHeight="1"/>
    <row r="31230" s="686" customFormat="1" ht="20.25" customHeight="1"/>
    <row r="31231" s="686" customFormat="1" ht="20.25" customHeight="1"/>
    <row r="31232" s="686" customFormat="1" ht="20.25" customHeight="1"/>
    <row r="31233" s="686" customFormat="1" ht="20.25" customHeight="1"/>
    <row r="31234" s="686" customFormat="1" ht="20.25" customHeight="1"/>
    <row r="31235" s="686" customFormat="1" ht="20.25" customHeight="1"/>
    <row r="31236" s="686" customFormat="1" ht="20.25" customHeight="1"/>
    <row r="31237" s="686" customFormat="1" ht="20.25" customHeight="1"/>
    <row r="31238" s="686" customFormat="1" ht="20.25" customHeight="1"/>
    <row r="31239" s="686" customFormat="1" ht="20.25" customHeight="1"/>
    <row r="31240" s="686" customFormat="1" ht="20.25" customHeight="1"/>
    <row r="31241" s="686" customFormat="1" ht="20.25" customHeight="1"/>
    <row r="31242" s="686" customFormat="1" ht="20.25" customHeight="1"/>
    <row r="31243" s="686" customFormat="1" ht="20.25" customHeight="1"/>
    <row r="31244" s="686" customFormat="1" ht="20.25" customHeight="1"/>
    <row r="31245" s="686" customFormat="1" ht="20.25" customHeight="1"/>
    <row r="31246" s="686" customFormat="1" ht="20.25" customHeight="1"/>
    <row r="31247" s="686" customFormat="1" ht="20.25" customHeight="1"/>
    <row r="31248" s="686" customFormat="1" ht="20.25" customHeight="1"/>
    <row r="31249" s="686" customFormat="1" ht="20.25" customHeight="1"/>
    <row r="31250" s="686" customFormat="1" ht="20.25" customHeight="1"/>
    <row r="31251" s="686" customFormat="1" ht="20.25" customHeight="1"/>
    <row r="31252" s="686" customFormat="1" ht="20.25" customHeight="1"/>
    <row r="31253" s="686" customFormat="1" ht="20.25" customHeight="1"/>
    <row r="31254" s="686" customFormat="1" ht="20.25" customHeight="1"/>
    <row r="31255" s="686" customFormat="1" ht="20.25" customHeight="1"/>
    <row r="31256" s="686" customFormat="1" ht="20.25" customHeight="1"/>
    <row r="31257" s="686" customFormat="1" ht="20.25" customHeight="1"/>
    <row r="31258" s="686" customFormat="1" ht="20.25" customHeight="1"/>
    <row r="31259" s="686" customFormat="1" ht="20.25" customHeight="1"/>
    <row r="31260" s="686" customFormat="1" ht="20.25" customHeight="1"/>
    <row r="31261" s="686" customFormat="1" ht="20.25" customHeight="1"/>
    <row r="31262" s="686" customFormat="1" ht="20.25" customHeight="1"/>
    <row r="31263" s="686" customFormat="1" ht="20.25" customHeight="1"/>
    <row r="31264" s="686" customFormat="1" ht="20.25" customHeight="1"/>
    <row r="31265" s="686" customFormat="1" ht="20.25" customHeight="1"/>
    <row r="31266" s="686" customFormat="1" ht="20.25" customHeight="1"/>
    <row r="31267" s="686" customFormat="1" ht="20.25" customHeight="1"/>
    <row r="31268" s="686" customFormat="1" ht="20.25" customHeight="1"/>
    <row r="31269" s="686" customFormat="1" ht="20.25" customHeight="1"/>
    <row r="31270" s="686" customFormat="1" ht="20.25" customHeight="1"/>
    <row r="31271" s="686" customFormat="1" ht="20.25" customHeight="1"/>
    <row r="31272" s="686" customFormat="1" ht="20.25" customHeight="1"/>
    <row r="31273" s="686" customFormat="1" ht="20.25" customHeight="1"/>
    <row r="31274" s="686" customFormat="1" ht="20.25" customHeight="1"/>
    <row r="31275" s="686" customFormat="1" ht="20.25" customHeight="1"/>
    <row r="31276" s="686" customFormat="1" ht="20.25" customHeight="1"/>
    <row r="31277" s="686" customFormat="1" ht="20.25" customHeight="1"/>
    <row r="31278" s="686" customFormat="1" ht="20.25" customHeight="1"/>
    <row r="31279" s="686" customFormat="1" ht="20.25" customHeight="1"/>
    <row r="31280" s="686" customFormat="1" ht="20.25" customHeight="1"/>
    <row r="31281" s="686" customFormat="1" ht="20.25" customHeight="1"/>
    <row r="31282" s="686" customFormat="1" ht="20.25" customHeight="1"/>
    <row r="31283" s="686" customFormat="1" ht="20.25" customHeight="1"/>
    <row r="31284" s="686" customFormat="1" ht="20.25" customHeight="1"/>
    <row r="31285" s="686" customFormat="1" ht="20.25" customHeight="1"/>
    <row r="31286" s="686" customFormat="1" ht="20.25" customHeight="1"/>
    <row r="31287" s="686" customFormat="1" ht="20.25" customHeight="1"/>
    <row r="31288" s="686" customFormat="1" ht="20.25" customHeight="1"/>
    <row r="31289" s="686" customFormat="1" ht="20.25" customHeight="1"/>
    <row r="31290" s="686" customFormat="1" ht="20.25" customHeight="1"/>
    <row r="31291" s="686" customFormat="1" ht="20.25" customHeight="1"/>
    <row r="31292" s="686" customFormat="1" ht="20.25" customHeight="1"/>
    <row r="31293" s="686" customFormat="1" ht="20.25" customHeight="1"/>
    <row r="31294" s="686" customFormat="1" ht="20.25" customHeight="1"/>
    <row r="31295" s="686" customFormat="1" ht="20.25" customHeight="1"/>
    <row r="31296" s="686" customFormat="1" ht="20.25" customHeight="1"/>
    <row r="31297" s="686" customFormat="1" ht="20.25" customHeight="1"/>
    <row r="31298" s="686" customFormat="1" ht="20.25" customHeight="1"/>
    <row r="31299" s="686" customFormat="1" ht="20.25" customHeight="1"/>
    <row r="31300" s="686" customFormat="1" ht="20.25" customHeight="1"/>
    <row r="31301" s="686" customFormat="1" ht="20.25" customHeight="1"/>
    <row r="31302" s="686" customFormat="1" ht="20.25" customHeight="1"/>
    <row r="31303" s="686" customFormat="1" ht="20.25" customHeight="1"/>
    <row r="31304" s="686" customFormat="1" ht="20.25" customHeight="1"/>
    <row r="31305" s="686" customFormat="1" ht="20.25" customHeight="1"/>
    <row r="31306" s="686" customFormat="1" ht="20.25" customHeight="1"/>
    <row r="31307" s="686" customFormat="1" ht="20.25" customHeight="1"/>
    <row r="31308" s="686" customFormat="1" ht="20.25" customHeight="1"/>
    <row r="31309" s="686" customFormat="1" ht="20.25" customHeight="1"/>
    <row r="31310" s="686" customFormat="1" ht="20.25" customHeight="1"/>
    <row r="31311" s="686" customFormat="1" ht="20.25" customHeight="1"/>
    <row r="31312" s="686" customFormat="1" ht="20.25" customHeight="1"/>
    <row r="31313" s="686" customFormat="1" ht="20.25" customHeight="1"/>
    <row r="31314" s="686" customFormat="1" ht="20.25" customHeight="1"/>
    <row r="31315" s="686" customFormat="1" ht="20.25" customHeight="1"/>
    <row r="31316" s="686" customFormat="1" ht="20.25" customHeight="1"/>
    <row r="31317" s="686" customFormat="1" ht="20.25" customHeight="1"/>
    <row r="31318" s="686" customFormat="1" ht="20.25" customHeight="1"/>
    <row r="31319" s="686" customFormat="1" ht="20.25" customHeight="1"/>
    <row r="31320" s="686" customFormat="1" ht="20.25" customHeight="1"/>
    <row r="31321" s="686" customFormat="1" ht="20.25" customHeight="1"/>
    <row r="31322" s="686" customFormat="1" ht="20.25" customHeight="1"/>
    <row r="31323" s="686" customFormat="1" ht="20.25" customHeight="1"/>
    <row r="31324" s="686" customFormat="1" ht="20.25" customHeight="1"/>
    <row r="31325" s="686" customFormat="1" ht="20.25" customHeight="1"/>
    <row r="31326" s="686" customFormat="1" ht="20.25" customHeight="1"/>
    <row r="31327" s="686" customFormat="1" ht="20.25" customHeight="1"/>
    <row r="31328" s="686" customFormat="1" ht="20.25" customHeight="1"/>
    <row r="31329" s="686" customFormat="1" ht="20.25" customHeight="1"/>
    <row r="31330" s="686" customFormat="1" ht="20.25" customHeight="1"/>
    <row r="31331" s="686" customFormat="1" ht="20.25" customHeight="1"/>
    <row r="31332" s="686" customFormat="1" ht="20.25" customHeight="1"/>
    <row r="31333" s="686" customFormat="1" ht="20.25" customHeight="1"/>
    <row r="31334" s="686" customFormat="1" ht="20.25" customHeight="1"/>
    <row r="31335" s="686" customFormat="1" ht="20.25" customHeight="1"/>
    <row r="31336" s="686" customFormat="1" ht="20.25" customHeight="1"/>
    <row r="31337" s="686" customFormat="1" ht="20.25" customHeight="1"/>
    <row r="31338" s="686" customFormat="1" ht="20.25" customHeight="1"/>
    <row r="31339" s="686" customFormat="1" ht="20.25" customHeight="1"/>
    <row r="31340" s="686" customFormat="1" ht="20.25" customHeight="1"/>
    <row r="31341" s="686" customFormat="1" ht="20.25" customHeight="1"/>
    <row r="31342" s="686" customFormat="1" ht="20.25" customHeight="1"/>
    <row r="31343" s="686" customFormat="1" ht="20.25" customHeight="1"/>
    <row r="31344" s="686" customFormat="1" ht="20.25" customHeight="1"/>
    <row r="31345" s="686" customFormat="1" ht="20.25" customHeight="1"/>
    <row r="31346" s="686" customFormat="1" ht="20.25" customHeight="1"/>
    <row r="31347" s="686" customFormat="1" ht="20.25" customHeight="1"/>
    <row r="31348" s="686" customFormat="1" ht="20.25" customHeight="1"/>
    <row r="31349" s="686" customFormat="1" ht="20.25" customHeight="1"/>
    <row r="31350" s="686" customFormat="1" ht="20.25" customHeight="1"/>
    <row r="31351" s="686" customFormat="1" ht="20.25" customHeight="1"/>
    <row r="31352" s="686" customFormat="1" ht="20.25" customHeight="1"/>
    <row r="31353" s="686" customFormat="1" ht="20.25" customHeight="1"/>
    <row r="31354" s="686" customFormat="1" ht="20.25" customHeight="1"/>
    <row r="31355" s="686" customFormat="1" ht="20.25" customHeight="1"/>
    <row r="31356" s="686" customFormat="1" ht="20.25" customHeight="1"/>
    <row r="31357" s="686" customFormat="1" ht="20.25" customHeight="1"/>
    <row r="31358" s="686" customFormat="1" ht="20.25" customHeight="1"/>
    <row r="31359" s="686" customFormat="1" ht="20.25" customHeight="1"/>
    <row r="31360" s="686" customFormat="1" ht="20.25" customHeight="1"/>
    <row r="31361" s="686" customFormat="1" ht="20.25" customHeight="1"/>
    <row r="31362" s="686" customFormat="1" ht="20.25" customHeight="1"/>
    <row r="31363" s="686" customFormat="1" ht="20.25" customHeight="1"/>
    <row r="31364" s="686" customFormat="1" ht="20.25" customHeight="1"/>
    <row r="31365" s="686" customFormat="1" ht="20.25" customHeight="1"/>
    <row r="31366" s="686" customFormat="1" ht="20.25" customHeight="1"/>
    <row r="31367" s="686" customFormat="1" ht="20.25" customHeight="1"/>
    <row r="31368" s="686" customFormat="1" ht="20.25" customHeight="1"/>
    <row r="31369" s="686" customFormat="1" ht="20.25" customHeight="1"/>
    <row r="31370" s="686" customFormat="1" ht="20.25" customHeight="1"/>
    <row r="31371" s="686" customFormat="1" ht="20.25" customHeight="1"/>
    <row r="31372" s="686" customFormat="1" ht="20.25" customHeight="1"/>
    <row r="31373" s="686" customFormat="1" ht="20.25" customHeight="1"/>
    <row r="31374" s="686" customFormat="1" ht="20.25" customHeight="1"/>
    <row r="31375" s="686" customFormat="1" ht="20.25" customHeight="1"/>
    <row r="31376" s="686" customFormat="1" ht="20.25" customHeight="1"/>
    <row r="31377" s="686" customFormat="1" ht="20.25" customHeight="1"/>
    <row r="31378" s="686" customFormat="1" ht="20.25" customHeight="1"/>
    <row r="31379" s="686" customFormat="1" ht="20.25" customHeight="1"/>
    <row r="31380" s="686" customFormat="1" ht="20.25" customHeight="1"/>
    <row r="31381" s="686" customFormat="1" ht="20.25" customHeight="1"/>
    <row r="31382" s="686" customFormat="1" ht="20.25" customHeight="1"/>
    <row r="31383" s="686" customFormat="1" ht="20.25" customHeight="1"/>
    <row r="31384" s="686" customFormat="1" ht="20.25" customHeight="1"/>
    <row r="31385" s="686" customFormat="1" ht="20.25" customHeight="1"/>
    <row r="31386" s="686" customFormat="1" ht="20.25" customHeight="1"/>
    <row r="31387" s="686" customFormat="1" ht="20.25" customHeight="1"/>
    <row r="31388" s="686" customFormat="1" ht="20.25" customHeight="1"/>
    <row r="31389" s="686" customFormat="1" ht="20.25" customHeight="1"/>
    <row r="31390" s="686" customFormat="1" ht="20.25" customHeight="1"/>
    <row r="31391" s="686" customFormat="1" ht="20.25" customHeight="1"/>
    <row r="31392" s="686" customFormat="1" ht="20.25" customHeight="1"/>
    <row r="31393" s="686" customFormat="1" ht="20.25" customHeight="1"/>
    <row r="31394" s="686" customFormat="1" ht="20.25" customHeight="1"/>
    <row r="31395" s="686" customFormat="1" ht="20.25" customHeight="1"/>
    <row r="31396" s="686" customFormat="1" ht="20.25" customHeight="1"/>
    <row r="31397" s="686" customFormat="1" ht="20.25" customHeight="1"/>
    <row r="31398" s="686" customFormat="1" ht="20.25" customHeight="1"/>
    <row r="31399" s="686" customFormat="1" ht="20.25" customHeight="1"/>
    <row r="31400" s="686" customFormat="1" ht="20.25" customHeight="1"/>
    <row r="31401" s="686" customFormat="1" ht="20.25" customHeight="1"/>
    <row r="31402" s="686" customFormat="1" ht="20.25" customHeight="1"/>
    <row r="31403" s="686" customFormat="1" ht="20.25" customHeight="1"/>
    <row r="31404" s="686" customFormat="1" ht="20.25" customHeight="1"/>
    <row r="31405" s="686" customFormat="1" ht="20.25" customHeight="1"/>
    <row r="31406" s="686" customFormat="1" ht="20.25" customHeight="1"/>
    <row r="31407" s="686" customFormat="1" ht="20.25" customHeight="1"/>
    <row r="31408" s="686" customFormat="1" ht="20.25" customHeight="1"/>
    <row r="31409" s="686" customFormat="1" ht="20.25" customHeight="1"/>
    <row r="31410" s="686" customFormat="1" ht="20.25" customHeight="1"/>
    <row r="31411" s="686" customFormat="1" ht="20.25" customHeight="1"/>
    <row r="31412" s="686" customFormat="1" ht="20.25" customHeight="1"/>
    <row r="31413" s="686" customFormat="1" ht="20.25" customHeight="1"/>
    <row r="31414" s="686" customFormat="1" ht="20.25" customHeight="1"/>
    <row r="31415" s="686" customFormat="1" ht="20.25" customHeight="1"/>
    <row r="31416" s="686" customFormat="1" ht="20.25" customHeight="1"/>
    <row r="31417" s="686" customFormat="1" ht="20.25" customHeight="1"/>
    <row r="31418" s="686" customFormat="1" ht="20.25" customHeight="1"/>
    <row r="31419" s="686" customFormat="1" ht="20.25" customHeight="1"/>
    <row r="31420" s="686" customFormat="1" ht="20.25" customHeight="1"/>
    <row r="31421" s="686" customFormat="1" ht="20.25" customHeight="1"/>
    <row r="31422" s="686" customFormat="1" ht="20.25" customHeight="1"/>
    <row r="31423" s="686" customFormat="1" ht="20.25" customHeight="1"/>
    <row r="31424" s="686" customFormat="1" ht="20.25" customHeight="1"/>
    <row r="31425" s="686" customFormat="1" ht="20.25" customHeight="1"/>
    <row r="31426" s="686" customFormat="1" ht="20.25" customHeight="1"/>
    <row r="31427" s="686" customFormat="1" ht="20.25" customHeight="1"/>
    <row r="31428" s="686" customFormat="1" ht="20.25" customHeight="1"/>
    <row r="31429" s="686" customFormat="1" ht="20.25" customHeight="1"/>
    <row r="31430" s="686" customFormat="1" ht="20.25" customHeight="1"/>
    <row r="31431" s="686" customFormat="1" ht="20.25" customHeight="1"/>
    <row r="31432" s="686" customFormat="1" ht="20.25" customHeight="1"/>
    <row r="31433" s="686" customFormat="1" ht="20.25" customHeight="1"/>
    <row r="31434" s="686" customFormat="1" ht="20.25" customHeight="1"/>
    <row r="31435" s="686" customFormat="1" ht="20.25" customHeight="1"/>
    <row r="31436" s="686" customFormat="1" ht="20.25" customHeight="1"/>
    <row r="31437" s="686" customFormat="1" ht="20.25" customHeight="1"/>
    <row r="31438" s="686" customFormat="1" ht="20.25" customHeight="1"/>
    <row r="31439" s="686" customFormat="1" ht="20.25" customHeight="1"/>
    <row r="31440" s="686" customFormat="1" ht="20.25" customHeight="1"/>
    <row r="31441" s="686" customFormat="1" ht="20.25" customHeight="1"/>
    <row r="31442" s="686" customFormat="1" ht="20.25" customHeight="1"/>
    <row r="31443" s="686" customFormat="1" ht="20.25" customHeight="1"/>
    <row r="31444" s="686" customFormat="1" ht="20.25" customHeight="1"/>
    <row r="31445" s="686" customFormat="1" ht="20.25" customHeight="1"/>
    <row r="31446" s="686" customFormat="1" ht="20.25" customHeight="1"/>
    <row r="31447" s="686" customFormat="1" ht="20.25" customHeight="1"/>
    <row r="31448" s="686" customFormat="1" ht="20.25" customHeight="1"/>
    <row r="31449" s="686" customFormat="1" ht="20.25" customHeight="1"/>
    <row r="31450" s="686" customFormat="1" ht="20.25" customHeight="1"/>
    <row r="31451" s="686" customFormat="1" ht="20.25" customHeight="1"/>
    <row r="31452" s="686" customFormat="1" ht="20.25" customHeight="1"/>
    <row r="31453" s="686" customFormat="1" ht="20.25" customHeight="1"/>
    <row r="31454" s="686" customFormat="1" ht="20.25" customHeight="1"/>
    <row r="31455" s="686" customFormat="1" ht="20.25" customHeight="1"/>
    <row r="31456" s="686" customFormat="1" ht="20.25" customHeight="1"/>
    <row r="31457" s="686" customFormat="1" ht="20.25" customHeight="1"/>
    <row r="31458" s="686" customFormat="1" ht="20.25" customHeight="1"/>
    <row r="31459" s="686" customFormat="1" ht="20.25" customHeight="1"/>
    <row r="31460" s="686" customFormat="1" ht="20.25" customHeight="1"/>
    <row r="31461" s="686" customFormat="1" ht="20.25" customHeight="1"/>
    <row r="31462" s="686" customFormat="1" ht="20.25" customHeight="1"/>
    <row r="31463" s="686" customFormat="1" ht="20.25" customHeight="1"/>
    <row r="31464" s="686" customFormat="1" ht="20.25" customHeight="1"/>
    <row r="31465" s="686" customFormat="1" ht="20.25" customHeight="1"/>
    <row r="31466" s="686" customFormat="1" ht="20.25" customHeight="1"/>
    <row r="31467" s="686" customFormat="1" ht="20.25" customHeight="1"/>
    <row r="31468" s="686" customFormat="1" ht="20.25" customHeight="1"/>
    <row r="31469" s="686" customFormat="1" ht="20.25" customHeight="1"/>
    <row r="31470" s="686" customFormat="1" ht="20.25" customHeight="1"/>
    <row r="31471" s="686" customFormat="1" ht="20.25" customHeight="1"/>
    <row r="31472" s="686" customFormat="1" ht="20.25" customHeight="1"/>
    <row r="31473" s="686" customFormat="1" ht="20.25" customHeight="1"/>
    <row r="31474" s="686" customFormat="1" ht="20.25" customHeight="1"/>
    <row r="31475" s="686" customFormat="1" ht="20.25" customHeight="1"/>
    <row r="31476" s="686" customFormat="1" ht="20.25" customHeight="1"/>
    <row r="31477" s="686" customFormat="1" ht="20.25" customHeight="1"/>
    <row r="31478" s="686" customFormat="1" ht="20.25" customHeight="1"/>
    <row r="31479" s="686" customFormat="1" ht="20.25" customHeight="1"/>
    <row r="31480" s="686" customFormat="1" ht="20.25" customHeight="1"/>
    <row r="31481" s="686" customFormat="1" ht="20.25" customHeight="1"/>
    <row r="31482" s="686" customFormat="1" ht="20.25" customHeight="1"/>
    <row r="31483" s="686" customFormat="1" ht="20.25" customHeight="1"/>
    <row r="31484" s="686" customFormat="1" ht="20.25" customHeight="1"/>
    <row r="31485" s="686" customFormat="1" ht="20.25" customHeight="1"/>
    <row r="31486" s="686" customFormat="1" ht="20.25" customHeight="1"/>
    <row r="31487" s="686" customFormat="1" ht="20.25" customHeight="1"/>
    <row r="31488" s="686" customFormat="1" ht="20.25" customHeight="1"/>
    <row r="31489" s="686" customFormat="1" ht="20.25" customHeight="1"/>
    <row r="31490" s="686" customFormat="1" ht="20.25" customHeight="1"/>
    <row r="31491" s="686" customFormat="1" ht="20.25" customHeight="1"/>
    <row r="31492" s="686" customFormat="1" ht="20.25" customHeight="1"/>
    <row r="31493" s="686" customFormat="1" ht="20.25" customHeight="1"/>
    <row r="31494" s="686" customFormat="1" ht="20.25" customHeight="1"/>
    <row r="31495" s="686" customFormat="1" ht="20.25" customHeight="1"/>
    <row r="31496" s="686" customFormat="1" ht="20.25" customHeight="1"/>
    <row r="31497" s="686" customFormat="1" ht="20.25" customHeight="1"/>
    <row r="31498" s="686" customFormat="1" ht="20.25" customHeight="1"/>
    <row r="31499" s="686" customFormat="1" ht="20.25" customHeight="1"/>
    <row r="31500" s="686" customFormat="1" ht="20.25" customHeight="1"/>
    <row r="31501" s="686" customFormat="1" ht="20.25" customHeight="1"/>
    <row r="31502" s="686" customFormat="1" ht="20.25" customHeight="1"/>
    <row r="31503" s="686" customFormat="1" ht="20.25" customHeight="1"/>
    <row r="31504" s="686" customFormat="1" ht="20.25" customHeight="1"/>
    <row r="31505" s="686" customFormat="1" ht="20.25" customHeight="1"/>
    <row r="31506" s="686" customFormat="1" ht="20.25" customHeight="1"/>
    <row r="31507" s="686" customFormat="1" ht="20.25" customHeight="1"/>
    <row r="31508" s="686" customFormat="1" ht="20.25" customHeight="1"/>
    <row r="31509" s="686" customFormat="1" ht="20.25" customHeight="1"/>
    <row r="31510" s="686" customFormat="1" ht="20.25" customHeight="1"/>
    <row r="31511" s="686" customFormat="1" ht="20.25" customHeight="1"/>
    <row r="31512" s="686" customFormat="1" ht="20.25" customHeight="1"/>
    <row r="31513" s="686" customFormat="1" ht="20.25" customHeight="1"/>
    <row r="31514" s="686" customFormat="1" ht="20.25" customHeight="1"/>
    <row r="31515" s="686" customFormat="1" ht="20.25" customHeight="1"/>
    <row r="31516" s="686" customFormat="1" ht="20.25" customHeight="1"/>
    <row r="31517" s="686" customFormat="1" ht="20.25" customHeight="1"/>
    <row r="31518" s="686" customFormat="1" ht="20.25" customHeight="1"/>
    <row r="31519" s="686" customFormat="1" ht="20.25" customHeight="1"/>
    <row r="31520" s="686" customFormat="1" ht="20.25" customHeight="1"/>
    <row r="31521" s="686" customFormat="1" ht="20.25" customHeight="1"/>
    <row r="31522" s="686" customFormat="1" ht="20.25" customHeight="1"/>
    <row r="31523" s="686" customFormat="1" ht="20.25" customHeight="1"/>
    <row r="31524" s="686" customFormat="1" ht="20.25" customHeight="1"/>
    <row r="31525" s="686" customFormat="1" ht="20.25" customHeight="1"/>
    <row r="31526" s="686" customFormat="1" ht="20.25" customHeight="1"/>
    <row r="31527" s="686" customFormat="1" ht="20.25" customHeight="1"/>
    <row r="31528" s="686" customFormat="1" ht="20.25" customHeight="1"/>
    <row r="31529" s="686" customFormat="1" ht="20.25" customHeight="1"/>
    <row r="31530" s="686" customFormat="1" ht="20.25" customHeight="1"/>
    <row r="31531" s="686" customFormat="1" ht="20.25" customHeight="1"/>
    <row r="31532" s="686" customFormat="1" ht="20.25" customHeight="1"/>
    <row r="31533" s="686" customFormat="1" ht="20.25" customHeight="1"/>
    <row r="31534" s="686" customFormat="1" ht="20.25" customHeight="1"/>
    <row r="31535" s="686" customFormat="1" ht="20.25" customHeight="1"/>
    <row r="31536" s="686" customFormat="1" ht="20.25" customHeight="1"/>
    <row r="31537" s="686" customFormat="1" ht="20.25" customHeight="1"/>
    <row r="31538" s="686" customFormat="1" ht="20.25" customHeight="1"/>
    <row r="31539" s="686" customFormat="1" ht="20.25" customHeight="1"/>
    <row r="31540" s="686" customFormat="1" ht="20.25" customHeight="1"/>
    <row r="31541" s="686" customFormat="1" ht="20.25" customHeight="1"/>
    <row r="31542" s="686" customFormat="1" ht="20.25" customHeight="1"/>
    <row r="31543" s="686" customFormat="1" ht="20.25" customHeight="1"/>
    <row r="31544" s="686" customFormat="1" ht="20.25" customHeight="1"/>
    <row r="31545" s="686" customFormat="1" ht="20.25" customHeight="1"/>
    <row r="31546" s="686" customFormat="1" ht="20.25" customHeight="1"/>
    <row r="31547" s="686" customFormat="1" ht="20.25" customHeight="1"/>
    <row r="31548" s="686" customFormat="1" ht="20.25" customHeight="1"/>
    <row r="31549" s="686" customFormat="1" ht="20.25" customHeight="1"/>
    <row r="31550" s="686" customFormat="1" ht="20.25" customHeight="1"/>
    <row r="31551" s="686" customFormat="1" ht="20.25" customHeight="1"/>
    <row r="31552" s="686" customFormat="1" ht="20.25" customHeight="1"/>
    <row r="31553" s="686" customFormat="1" ht="20.25" customHeight="1"/>
    <row r="31554" s="686" customFormat="1" ht="20.25" customHeight="1"/>
    <row r="31555" s="686" customFormat="1" ht="20.25" customHeight="1"/>
    <row r="31556" s="686" customFormat="1" ht="20.25" customHeight="1"/>
    <row r="31557" s="686" customFormat="1" ht="20.25" customHeight="1"/>
    <row r="31558" s="686" customFormat="1" ht="20.25" customHeight="1"/>
    <row r="31559" s="686" customFormat="1" ht="20.25" customHeight="1"/>
    <row r="31560" s="686" customFormat="1" ht="20.25" customHeight="1"/>
    <row r="31561" s="686" customFormat="1" ht="20.25" customHeight="1"/>
    <row r="31562" s="686" customFormat="1" ht="20.25" customHeight="1"/>
    <row r="31563" s="686" customFormat="1" ht="20.25" customHeight="1"/>
    <row r="31564" s="686" customFormat="1" ht="20.25" customHeight="1"/>
    <row r="31565" s="686" customFormat="1" ht="20.25" customHeight="1"/>
    <row r="31566" s="686" customFormat="1" ht="20.25" customHeight="1"/>
    <row r="31567" s="686" customFormat="1" ht="20.25" customHeight="1"/>
    <row r="31568" s="686" customFormat="1" ht="20.25" customHeight="1"/>
    <row r="31569" s="686" customFormat="1" ht="20.25" customHeight="1"/>
    <row r="31570" s="686" customFormat="1" ht="20.25" customHeight="1"/>
    <row r="31571" s="686" customFormat="1" ht="20.25" customHeight="1"/>
    <row r="31572" s="686" customFormat="1" ht="20.25" customHeight="1"/>
    <row r="31573" s="686" customFormat="1" ht="20.25" customHeight="1"/>
    <row r="31574" s="686" customFormat="1" ht="20.25" customHeight="1"/>
    <row r="31575" s="686" customFormat="1" ht="20.25" customHeight="1"/>
    <row r="31576" s="686" customFormat="1" ht="20.25" customHeight="1"/>
    <row r="31577" s="686" customFormat="1" ht="20.25" customHeight="1"/>
    <row r="31578" s="686" customFormat="1" ht="20.25" customHeight="1"/>
    <row r="31579" s="686" customFormat="1" ht="20.25" customHeight="1"/>
    <row r="31580" s="686" customFormat="1" ht="20.25" customHeight="1"/>
    <row r="31581" s="686" customFormat="1" ht="20.25" customHeight="1"/>
    <row r="31582" s="686" customFormat="1" ht="20.25" customHeight="1"/>
    <row r="31583" s="686" customFormat="1" ht="20.25" customHeight="1"/>
    <row r="31584" s="686" customFormat="1" ht="20.25" customHeight="1"/>
    <row r="31585" s="686" customFormat="1" ht="20.25" customHeight="1"/>
    <row r="31586" s="686" customFormat="1" ht="20.25" customHeight="1"/>
    <row r="31587" s="686" customFormat="1" ht="20.25" customHeight="1"/>
    <row r="31588" s="686" customFormat="1" ht="20.25" customHeight="1"/>
    <row r="31589" s="686" customFormat="1" ht="20.25" customHeight="1"/>
    <row r="31590" s="686" customFormat="1" ht="20.25" customHeight="1"/>
    <row r="31591" s="686" customFormat="1" ht="20.25" customHeight="1"/>
    <row r="31592" s="686" customFormat="1" ht="20.25" customHeight="1"/>
    <row r="31593" s="686" customFormat="1" ht="20.25" customHeight="1"/>
    <row r="31594" s="686" customFormat="1" ht="20.25" customHeight="1"/>
    <row r="31595" s="686" customFormat="1" ht="20.25" customHeight="1"/>
    <row r="31596" s="686" customFormat="1" ht="20.25" customHeight="1"/>
    <row r="31597" s="686" customFormat="1" ht="20.25" customHeight="1"/>
    <row r="31598" s="686" customFormat="1" ht="20.25" customHeight="1"/>
    <row r="31599" s="686" customFormat="1" ht="20.25" customHeight="1"/>
    <row r="31600" s="686" customFormat="1" ht="20.25" customHeight="1"/>
    <row r="31601" s="686" customFormat="1" ht="20.25" customHeight="1"/>
    <row r="31602" s="686" customFormat="1" ht="20.25" customHeight="1"/>
    <row r="31603" s="686" customFormat="1" ht="20.25" customHeight="1"/>
    <row r="31604" s="686" customFormat="1" ht="20.25" customHeight="1"/>
    <row r="31605" s="686" customFormat="1" ht="20.25" customHeight="1"/>
    <row r="31606" s="686" customFormat="1" ht="20.25" customHeight="1"/>
    <row r="31607" s="686" customFormat="1" ht="20.25" customHeight="1"/>
    <row r="31608" s="686" customFormat="1" ht="20.25" customHeight="1"/>
    <row r="31609" s="686" customFormat="1" ht="20.25" customHeight="1"/>
    <row r="31610" s="686" customFormat="1" ht="20.25" customHeight="1"/>
    <row r="31611" s="686" customFormat="1" ht="20.25" customHeight="1"/>
    <row r="31612" s="686" customFormat="1" ht="20.25" customHeight="1"/>
    <row r="31613" s="686" customFormat="1" ht="20.25" customHeight="1"/>
    <row r="31614" s="686" customFormat="1" ht="20.25" customHeight="1"/>
    <row r="31615" s="686" customFormat="1" ht="20.25" customHeight="1"/>
    <row r="31616" s="686" customFormat="1" ht="20.25" customHeight="1"/>
    <row r="31617" s="686" customFormat="1" ht="20.25" customHeight="1"/>
    <row r="31618" s="686" customFormat="1" ht="20.25" customHeight="1"/>
    <row r="31619" s="686" customFormat="1" ht="20.25" customHeight="1"/>
    <row r="31620" s="686" customFormat="1" ht="20.25" customHeight="1"/>
    <row r="31621" s="686" customFormat="1" ht="20.25" customHeight="1"/>
    <row r="31622" s="686" customFormat="1" ht="20.25" customHeight="1"/>
    <row r="31623" s="686" customFormat="1" ht="20.25" customHeight="1"/>
    <row r="31624" s="686" customFormat="1" ht="20.25" customHeight="1"/>
    <row r="31625" s="686" customFormat="1" ht="20.25" customHeight="1"/>
    <row r="31626" s="686" customFormat="1" ht="20.25" customHeight="1"/>
    <row r="31627" s="686" customFormat="1" ht="20.25" customHeight="1"/>
    <row r="31628" s="686" customFormat="1" ht="20.25" customHeight="1"/>
    <row r="31629" s="686" customFormat="1" ht="20.25" customHeight="1"/>
    <row r="31630" s="686" customFormat="1" ht="20.25" customHeight="1"/>
    <row r="31631" s="686" customFormat="1" ht="20.25" customHeight="1"/>
    <row r="31632" s="686" customFormat="1" ht="20.25" customHeight="1"/>
    <row r="31633" s="686" customFormat="1" ht="20.25" customHeight="1"/>
    <row r="31634" s="686" customFormat="1" ht="20.25" customHeight="1"/>
    <row r="31635" s="686" customFormat="1" ht="20.25" customHeight="1"/>
    <row r="31636" s="686" customFormat="1" ht="20.25" customHeight="1"/>
    <row r="31637" s="686" customFormat="1" ht="20.25" customHeight="1"/>
    <row r="31638" s="686" customFormat="1" ht="20.25" customHeight="1"/>
    <row r="31639" s="686" customFormat="1" ht="20.25" customHeight="1"/>
    <row r="31640" s="686" customFormat="1" ht="20.25" customHeight="1"/>
    <row r="31641" s="686" customFormat="1" ht="20.25" customHeight="1"/>
    <row r="31642" s="686" customFormat="1" ht="20.25" customHeight="1"/>
    <row r="31643" s="686" customFormat="1" ht="20.25" customHeight="1"/>
    <row r="31644" s="686" customFormat="1" ht="20.25" customHeight="1"/>
    <row r="31645" s="686" customFormat="1" ht="20.25" customHeight="1"/>
    <row r="31646" s="686" customFormat="1" ht="20.25" customHeight="1"/>
    <row r="31647" s="686" customFormat="1" ht="20.25" customHeight="1"/>
    <row r="31648" s="686" customFormat="1" ht="20.25" customHeight="1"/>
    <row r="31649" s="686" customFormat="1" ht="20.25" customHeight="1"/>
    <row r="31650" s="686" customFormat="1" ht="20.25" customHeight="1"/>
    <row r="31651" s="686" customFormat="1" ht="20.25" customHeight="1"/>
    <row r="31652" s="686" customFormat="1" ht="20.25" customHeight="1"/>
    <row r="31653" s="686" customFormat="1" ht="20.25" customHeight="1"/>
    <row r="31654" s="686" customFormat="1" ht="20.25" customHeight="1"/>
    <row r="31655" s="686" customFormat="1" ht="20.25" customHeight="1"/>
    <row r="31656" s="686" customFormat="1" ht="20.25" customHeight="1"/>
    <row r="31657" s="686" customFormat="1" ht="20.25" customHeight="1"/>
    <row r="31658" s="686" customFormat="1" ht="20.25" customHeight="1"/>
    <row r="31659" s="686" customFormat="1" ht="20.25" customHeight="1"/>
    <row r="31660" s="686" customFormat="1" ht="20.25" customHeight="1"/>
    <row r="31661" s="686" customFormat="1" ht="20.25" customHeight="1"/>
    <row r="31662" s="686" customFormat="1" ht="20.25" customHeight="1"/>
    <row r="31663" s="686" customFormat="1" ht="20.25" customHeight="1"/>
    <row r="31664" s="686" customFormat="1" ht="20.25" customHeight="1"/>
    <row r="31665" s="686" customFormat="1" ht="20.25" customHeight="1"/>
    <row r="31666" s="686" customFormat="1" ht="20.25" customHeight="1"/>
    <row r="31667" s="686" customFormat="1" ht="20.25" customHeight="1"/>
    <row r="31668" s="686" customFormat="1" ht="20.25" customHeight="1"/>
    <row r="31669" s="686" customFormat="1" ht="20.25" customHeight="1"/>
    <row r="31670" s="686" customFormat="1" ht="20.25" customHeight="1"/>
    <row r="31671" s="686" customFormat="1" ht="20.25" customHeight="1"/>
    <row r="31672" s="686" customFormat="1" ht="20.25" customHeight="1"/>
    <row r="31673" s="686" customFormat="1" ht="20.25" customHeight="1"/>
    <row r="31674" s="686" customFormat="1" ht="20.25" customHeight="1"/>
    <row r="31675" s="686" customFormat="1" ht="20.25" customHeight="1"/>
    <row r="31676" s="686" customFormat="1" ht="20.25" customHeight="1"/>
    <row r="31677" s="686" customFormat="1" ht="20.25" customHeight="1"/>
    <row r="31678" s="686" customFormat="1" ht="20.25" customHeight="1"/>
    <row r="31679" s="686" customFormat="1" ht="20.25" customHeight="1"/>
    <row r="31680" s="686" customFormat="1" ht="20.25" customHeight="1"/>
    <row r="31681" s="686" customFormat="1" ht="20.25" customHeight="1"/>
    <row r="31682" s="686" customFormat="1" ht="20.25" customHeight="1"/>
    <row r="31683" s="686" customFormat="1" ht="20.25" customHeight="1"/>
    <row r="31684" s="686" customFormat="1" ht="20.25" customHeight="1"/>
    <row r="31685" s="686" customFormat="1" ht="20.25" customHeight="1"/>
    <row r="31686" s="686" customFormat="1" ht="20.25" customHeight="1"/>
    <row r="31687" s="686" customFormat="1" ht="20.25" customHeight="1"/>
    <row r="31688" s="686" customFormat="1" ht="20.25" customHeight="1"/>
    <row r="31689" s="686" customFormat="1" ht="20.25" customHeight="1"/>
    <row r="31690" s="686" customFormat="1" ht="20.25" customHeight="1"/>
    <row r="31691" s="686" customFormat="1" ht="20.25" customHeight="1"/>
    <row r="31692" s="686" customFormat="1" ht="20.25" customHeight="1"/>
    <row r="31693" s="686" customFormat="1" ht="20.25" customHeight="1"/>
    <row r="31694" s="686" customFormat="1" ht="20.25" customHeight="1"/>
    <row r="31695" s="686" customFormat="1" ht="20.25" customHeight="1"/>
    <row r="31696" s="686" customFormat="1" ht="20.25" customHeight="1"/>
    <row r="31697" s="686" customFormat="1" ht="20.25" customHeight="1"/>
    <row r="31698" s="686" customFormat="1" ht="20.25" customHeight="1"/>
    <row r="31699" s="686" customFormat="1" ht="20.25" customHeight="1"/>
    <row r="31700" s="686" customFormat="1" ht="20.25" customHeight="1"/>
    <row r="31701" s="686" customFormat="1" ht="20.25" customHeight="1"/>
    <row r="31702" s="686" customFormat="1" ht="20.25" customHeight="1"/>
    <row r="31703" s="686" customFormat="1" ht="20.25" customHeight="1"/>
    <row r="31704" s="686" customFormat="1" ht="20.25" customHeight="1"/>
    <row r="31705" s="686" customFormat="1" ht="20.25" customHeight="1"/>
    <row r="31706" s="686" customFormat="1" ht="20.25" customHeight="1"/>
    <row r="31707" s="686" customFormat="1" ht="20.25" customHeight="1"/>
    <row r="31708" s="686" customFormat="1" ht="20.25" customHeight="1"/>
    <row r="31709" s="686" customFormat="1" ht="20.25" customHeight="1"/>
    <row r="31710" s="686" customFormat="1" ht="20.25" customHeight="1"/>
    <row r="31711" s="686" customFormat="1" ht="20.25" customHeight="1"/>
    <row r="31712" s="686" customFormat="1" ht="20.25" customHeight="1"/>
    <row r="31713" s="686" customFormat="1" ht="20.25" customHeight="1"/>
    <row r="31714" s="686" customFormat="1" ht="20.25" customHeight="1"/>
    <row r="31715" s="686" customFormat="1" ht="20.25" customHeight="1"/>
    <row r="31716" s="686" customFormat="1" ht="20.25" customHeight="1"/>
    <row r="31717" s="686" customFormat="1" ht="20.25" customHeight="1"/>
    <row r="31718" s="686" customFormat="1" ht="20.25" customHeight="1"/>
    <row r="31719" s="686" customFormat="1" ht="20.25" customHeight="1"/>
    <row r="31720" s="686" customFormat="1" ht="20.25" customHeight="1"/>
    <row r="31721" s="686" customFormat="1" ht="20.25" customHeight="1"/>
    <row r="31722" s="686" customFormat="1" ht="20.25" customHeight="1"/>
    <row r="31723" s="686" customFormat="1" ht="20.25" customHeight="1"/>
    <row r="31724" s="686" customFormat="1" ht="20.25" customHeight="1"/>
    <row r="31725" s="686" customFormat="1" ht="20.25" customHeight="1"/>
    <row r="31726" s="686" customFormat="1" ht="20.25" customHeight="1"/>
    <row r="31727" s="686" customFormat="1" ht="20.25" customHeight="1"/>
    <row r="31728" s="686" customFormat="1" ht="20.25" customHeight="1"/>
    <row r="31729" s="686" customFormat="1" ht="20.25" customHeight="1"/>
    <row r="31730" s="686" customFormat="1" ht="20.25" customHeight="1"/>
    <row r="31731" s="686" customFormat="1" ht="20.25" customHeight="1"/>
    <row r="31732" s="686" customFormat="1" ht="20.25" customHeight="1"/>
    <row r="31733" s="686" customFormat="1" ht="20.25" customHeight="1"/>
    <row r="31734" s="686" customFormat="1" ht="20.25" customHeight="1"/>
    <row r="31735" s="686" customFormat="1" ht="20.25" customHeight="1"/>
    <row r="31736" s="686" customFormat="1" ht="20.25" customHeight="1"/>
    <row r="31737" s="686" customFormat="1" ht="20.25" customHeight="1"/>
    <row r="31738" s="686" customFormat="1" ht="20.25" customHeight="1"/>
    <row r="31739" s="686" customFormat="1" ht="20.25" customHeight="1"/>
    <row r="31740" s="686" customFormat="1" ht="20.25" customHeight="1"/>
    <row r="31741" s="686" customFormat="1" ht="20.25" customHeight="1"/>
    <row r="31742" s="686" customFormat="1" ht="20.25" customHeight="1"/>
    <row r="31743" s="686" customFormat="1" ht="20.25" customHeight="1"/>
    <row r="31744" s="686" customFormat="1" ht="20.25" customHeight="1"/>
    <row r="31745" s="686" customFormat="1" ht="20.25" customHeight="1"/>
    <row r="31746" s="686" customFormat="1" ht="20.25" customHeight="1"/>
    <row r="31747" s="686" customFormat="1" ht="20.25" customHeight="1"/>
    <row r="31748" s="686" customFormat="1" ht="20.25" customHeight="1"/>
    <row r="31749" s="686" customFormat="1" ht="20.25" customHeight="1"/>
    <row r="31750" s="686" customFormat="1" ht="20.25" customHeight="1"/>
    <row r="31751" s="686" customFormat="1" ht="20.25" customHeight="1"/>
    <row r="31752" s="686" customFormat="1" ht="20.25" customHeight="1"/>
    <row r="31753" s="686" customFormat="1" ht="20.25" customHeight="1"/>
    <row r="31754" s="686" customFormat="1" ht="20.25" customHeight="1"/>
    <row r="31755" s="686" customFormat="1" ht="20.25" customHeight="1"/>
    <row r="31756" s="686" customFormat="1" ht="20.25" customHeight="1"/>
    <row r="31757" s="686" customFormat="1" ht="20.25" customHeight="1"/>
    <row r="31758" s="686" customFormat="1" ht="20.25" customHeight="1"/>
    <row r="31759" s="686" customFormat="1" ht="20.25" customHeight="1"/>
    <row r="31760" s="686" customFormat="1" ht="20.25" customHeight="1"/>
    <row r="31761" s="686" customFormat="1" ht="20.25" customHeight="1"/>
    <row r="31762" s="686" customFormat="1" ht="20.25" customHeight="1"/>
    <row r="31763" s="686" customFormat="1" ht="20.25" customHeight="1"/>
    <row r="31764" s="686" customFormat="1" ht="20.25" customHeight="1"/>
    <row r="31765" s="686" customFormat="1" ht="20.25" customHeight="1"/>
    <row r="31766" s="686" customFormat="1" ht="20.25" customHeight="1"/>
    <row r="31767" s="686" customFormat="1" ht="20.25" customHeight="1"/>
    <row r="31768" s="686" customFormat="1" ht="20.25" customHeight="1"/>
    <row r="31769" s="686" customFormat="1" ht="20.25" customHeight="1"/>
    <row r="31770" s="686" customFormat="1" ht="20.25" customHeight="1"/>
    <row r="31771" s="686" customFormat="1" ht="20.25" customHeight="1"/>
    <row r="31772" s="686" customFormat="1" ht="20.25" customHeight="1"/>
    <row r="31773" s="686" customFormat="1" ht="20.25" customHeight="1"/>
    <row r="31774" s="686" customFormat="1" ht="20.25" customHeight="1"/>
    <row r="31775" s="686" customFormat="1" ht="20.25" customHeight="1"/>
    <row r="31776" s="686" customFormat="1" ht="20.25" customHeight="1"/>
    <row r="31777" s="686" customFormat="1" ht="20.25" customHeight="1"/>
    <row r="31778" s="686" customFormat="1" ht="20.25" customHeight="1"/>
    <row r="31779" s="686" customFormat="1" ht="20.25" customHeight="1"/>
    <row r="31780" s="686" customFormat="1" ht="20.25" customHeight="1"/>
    <row r="31781" s="686" customFormat="1" ht="20.25" customHeight="1"/>
    <row r="31782" s="686" customFormat="1" ht="20.25" customHeight="1"/>
    <row r="31783" s="686" customFormat="1" ht="20.25" customHeight="1"/>
    <row r="31784" s="686" customFormat="1" ht="20.25" customHeight="1"/>
    <row r="31785" s="686" customFormat="1" ht="20.25" customHeight="1"/>
    <row r="31786" s="686" customFormat="1" ht="20.25" customHeight="1"/>
    <row r="31787" s="686" customFormat="1" ht="20.25" customHeight="1"/>
    <row r="31788" s="686" customFormat="1" ht="20.25" customHeight="1"/>
    <row r="31789" s="686" customFormat="1" ht="20.25" customHeight="1"/>
    <row r="31790" s="686" customFormat="1" ht="20.25" customHeight="1"/>
    <row r="31791" s="686" customFormat="1" ht="20.25" customHeight="1"/>
    <row r="31792" s="686" customFormat="1" ht="20.25" customHeight="1"/>
    <row r="31793" s="686" customFormat="1" ht="20.25" customHeight="1"/>
    <row r="31794" s="686" customFormat="1" ht="20.25" customHeight="1"/>
    <row r="31795" s="686" customFormat="1" ht="20.25" customHeight="1"/>
    <row r="31796" s="686" customFormat="1" ht="20.25" customHeight="1"/>
    <row r="31797" s="686" customFormat="1" ht="20.25" customHeight="1"/>
    <row r="31798" s="686" customFormat="1" ht="20.25" customHeight="1"/>
    <row r="31799" s="686" customFormat="1" ht="20.25" customHeight="1"/>
    <row r="31800" s="686" customFormat="1" ht="20.25" customHeight="1"/>
    <row r="31801" s="686" customFormat="1" ht="20.25" customHeight="1"/>
    <row r="31802" s="686" customFormat="1" ht="20.25" customHeight="1"/>
    <row r="31803" s="686" customFormat="1" ht="20.25" customHeight="1"/>
    <row r="31804" s="686" customFormat="1" ht="20.25" customHeight="1"/>
    <row r="31805" s="686" customFormat="1" ht="20.25" customHeight="1"/>
    <row r="31806" s="686" customFormat="1" ht="20.25" customHeight="1"/>
    <row r="31807" s="686" customFormat="1" ht="20.25" customHeight="1"/>
    <row r="31808" s="686" customFormat="1" ht="20.25" customHeight="1"/>
    <row r="31809" s="686" customFormat="1" ht="20.25" customHeight="1"/>
    <row r="31810" s="686" customFormat="1" ht="20.25" customHeight="1"/>
    <row r="31811" s="686" customFormat="1" ht="20.25" customHeight="1"/>
    <row r="31812" s="686" customFormat="1" ht="20.25" customHeight="1"/>
    <row r="31813" s="686" customFormat="1" ht="20.25" customHeight="1"/>
    <row r="31814" s="686" customFormat="1" ht="20.25" customHeight="1"/>
    <row r="31815" s="686" customFormat="1" ht="20.25" customHeight="1"/>
    <row r="31816" s="686" customFormat="1" ht="20.25" customHeight="1"/>
    <row r="31817" s="686" customFormat="1" ht="20.25" customHeight="1"/>
    <row r="31818" s="686" customFormat="1" ht="20.25" customHeight="1"/>
    <row r="31819" s="686" customFormat="1" ht="20.25" customHeight="1"/>
    <row r="31820" s="686" customFormat="1" ht="20.25" customHeight="1"/>
    <row r="31821" s="686" customFormat="1" ht="20.25" customHeight="1"/>
    <row r="31822" s="686" customFormat="1" ht="20.25" customHeight="1"/>
    <row r="31823" s="686" customFormat="1" ht="20.25" customHeight="1"/>
    <row r="31824" s="686" customFormat="1" ht="20.25" customHeight="1"/>
    <row r="31825" s="686" customFormat="1" ht="20.25" customHeight="1"/>
    <row r="31826" s="686" customFormat="1" ht="20.25" customHeight="1"/>
    <row r="31827" s="686" customFormat="1" ht="20.25" customHeight="1"/>
    <row r="31828" s="686" customFormat="1" ht="20.25" customHeight="1"/>
    <row r="31829" s="686" customFormat="1" ht="20.25" customHeight="1"/>
    <row r="31830" s="686" customFormat="1" ht="20.25" customHeight="1"/>
    <row r="31831" s="686" customFormat="1" ht="20.25" customHeight="1"/>
    <row r="31832" s="686" customFormat="1" ht="20.25" customHeight="1"/>
    <row r="31833" s="686" customFormat="1" ht="20.25" customHeight="1"/>
    <row r="31834" s="686" customFormat="1" ht="20.25" customHeight="1"/>
    <row r="31835" s="686" customFormat="1" ht="20.25" customHeight="1"/>
    <row r="31836" s="686" customFormat="1" ht="20.25" customHeight="1"/>
    <row r="31837" s="686" customFormat="1" ht="20.25" customHeight="1"/>
    <row r="31838" s="686" customFormat="1" ht="20.25" customHeight="1"/>
    <row r="31839" s="686" customFormat="1" ht="20.25" customHeight="1"/>
    <row r="31840" s="686" customFormat="1" ht="20.25" customHeight="1"/>
    <row r="31841" s="686" customFormat="1" ht="20.25" customHeight="1"/>
    <row r="31842" s="686" customFormat="1" ht="20.25" customHeight="1"/>
    <row r="31843" s="686" customFormat="1" ht="20.25" customHeight="1"/>
    <row r="31844" s="686" customFormat="1" ht="20.25" customHeight="1"/>
    <row r="31845" s="686" customFormat="1" ht="20.25" customHeight="1"/>
    <row r="31846" s="686" customFormat="1" ht="20.25" customHeight="1"/>
    <row r="31847" s="686" customFormat="1" ht="20.25" customHeight="1"/>
    <row r="31848" s="686" customFormat="1" ht="20.25" customHeight="1"/>
    <row r="31849" s="686" customFormat="1" ht="20.25" customHeight="1"/>
    <row r="31850" s="686" customFormat="1" ht="20.25" customHeight="1"/>
    <row r="31851" s="686" customFormat="1" ht="20.25" customHeight="1"/>
    <row r="31852" s="686" customFormat="1" ht="20.25" customHeight="1"/>
    <row r="31853" s="686" customFormat="1" ht="20.25" customHeight="1"/>
    <row r="31854" s="686" customFormat="1" ht="20.25" customHeight="1"/>
    <row r="31855" s="686" customFormat="1" ht="20.25" customHeight="1"/>
    <row r="31856" s="686" customFormat="1" ht="20.25" customHeight="1"/>
    <row r="31857" s="686" customFormat="1" ht="20.25" customHeight="1"/>
    <row r="31858" s="686" customFormat="1" ht="20.25" customHeight="1"/>
    <row r="31859" s="686" customFormat="1" ht="20.25" customHeight="1"/>
    <row r="31860" s="686" customFormat="1" ht="20.25" customHeight="1"/>
    <row r="31861" s="686" customFormat="1" ht="20.25" customHeight="1"/>
    <row r="31862" s="686" customFormat="1" ht="20.25" customHeight="1"/>
    <row r="31863" s="686" customFormat="1" ht="20.25" customHeight="1"/>
    <row r="31864" s="686" customFormat="1" ht="20.25" customHeight="1"/>
    <row r="31865" s="686" customFormat="1" ht="20.25" customHeight="1"/>
    <row r="31866" s="686" customFormat="1" ht="20.25" customHeight="1"/>
    <row r="31867" s="686" customFormat="1" ht="20.25" customHeight="1"/>
    <row r="31868" s="686" customFormat="1" ht="20.25" customHeight="1"/>
    <row r="31869" s="686" customFormat="1" ht="20.25" customHeight="1"/>
    <row r="31870" s="686" customFormat="1" ht="20.25" customHeight="1"/>
    <row r="31871" s="686" customFormat="1" ht="20.25" customHeight="1"/>
    <row r="31872" s="686" customFormat="1" ht="20.25" customHeight="1"/>
    <row r="31873" s="686" customFormat="1" ht="20.25" customHeight="1"/>
    <row r="31874" s="686" customFormat="1" ht="20.25" customHeight="1"/>
    <row r="31875" s="686" customFormat="1" ht="20.25" customHeight="1"/>
    <row r="31876" s="686" customFormat="1" ht="20.25" customHeight="1"/>
    <row r="31877" s="686" customFormat="1" ht="20.25" customHeight="1"/>
    <row r="31878" s="686" customFormat="1" ht="20.25" customHeight="1"/>
    <row r="31879" s="686" customFormat="1" ht="20.25" customHeight="1"/>
    <row r="31880" s="686" customFormat="1" ht="20.25" customHeight="1"/>
    <row r="31881" s="686" customFormat="1" ht="20.25" customHeight="1"/>
    <row r="31882" s="686" customFormat="1" ht="20.25" customHeight="1"/>
    <row r="31883" s="686" customFormat="1" ht="20.25" customHeight="1"/>
    <row r="31884" s="686" customFormat="1" ht="20.25" customHeight="1"/>
    <row r="31885" s="686" customFormat="1" ht="20.25" customHeight="1"/>
    <row r="31886" s="686" customFormat="1" ht="20.25" customHeight="1"/>
    <row r="31887" s="686" customFormat="1" ht="20.25" customHeight="1"/>
    <row r="31888" s="686" customFormat="1" ht="20.25" customHeight="1"/>
    <row r="31889" s="686" customFormat="1" ht="20.25" customHeight="1"/>
    <row r="31890" s="686" customFormat="1" ht="20.25" customHeight="1"/>
    <row r="31891" s="686" customFormat="1" ht="20.25" customHeight="1"/>
    <row r="31892" s="686" customFormat="1" ht="20.25" customHeight="1"/>
    <row r="31893" s="686" customFormat="1" ht="20.25" customHeight="1"/>
    <row r="31894" s="686" customFormat="1" ht="20.25" customHeight="1"/>
    <row r="31895" s="686" customFormat="1" ht="20.25" customHeight="1"/>
    <row r="31896" s="686" customFormat="1" ht="20.25" customHeight="1"/>
    <row r="31897" s="686" customFormat="1" ht="20.25" customHeight="1"/>
    <row r="31898" s="686" customFormat="1" ht="20.25" customHeight="1"/>
    <row r="31899" s="686" customFormat="1" ht="20.25" customHeight="1"/>
    <row r="31900" s="686" customFormat="1" ht="20.25" customHeight="1"/>
    <row r="31901" s="686" customFormat="1" ht="20.25" customHeight="1"/>
    <row r="31902" s="686" customFormat="1" ht="20.25" customHeight="1"/>
    <row r="31903" s="686" customFormat="1" ht="20.25" customHeight="1"/>
    <row r="31904" s="686" customFormat="1" ht="20.25" customHeight="1"/>
    <row r="31905" s="686" customFormat="1" ht="20.25" customHeight="1"/>
    <row r="31906" s="686" customFormat="1" ht="20.25" customHeight="1"/>
    <row r="31907" s="686" customFormat="1" ht="20.25" customHeight="1"/>
    <row r="31908" s="686" customFormat="1" ht="20.25" customHeight="1"/>
    <row r="31909" s="686" customFormat="1" ht="20.25" customHeight="1"/>
    <row r="31910" s="686" customFormat="1" ht="20.25" customHeight="1"/>
    <row r="31911" s="686" customFormat="1" ht="20.25" customHeight="1"/>
    <row r="31912" s="686" customFormat="1" ht="20.25" customHeight="1"/>
    <row r="31913" s="686" customFormat="1" ht="20.25" customHeight="1"/>
    <row r="31914" s="686" customFormat="1" ht="20.25" customHeight="1"/>
    <row r="31915" s="686" customFormat="1" ht="20.25" customHeight="1"/>
    <row r="31916" s="686" customFormat="1" ht="20.25" customHeight="1"/>
    <row r="31917" s="686" customFormat="1" ht="20.25" customHeight="1"/>
    <row r="31918" s="686" customFormat="1" ht="20.25" customHeight="1"/>
    <row r="31919" s="686" customFormat="1" ht="20.25" customHeight="1"/>
    <row r="31920" s="686" customFormat="1" ht="20.25" customHeight="1"/>
    <row r="31921" s="686" customFormat="1" ht="20.25" customHeight="1"/>
    <row r="31922" s="686" customFormat="1" ht="20.25" customHeight="1"/>
    <row r="31923" s="686" customFormat="1" ht="20.25" customHeight="1"/>
    <row r="31924" s="686" customFormat="1" ht="20.25" customHeight="1"/>
    <row r="31925" s="686" customFormat="1" ht="20.25" customHeight="1"/>
    <row r="31926" s="686" customFormat="1" ht="20.25" customHeight="1"/>
    <row r="31927" s="686" customFormat="1" ht="20.25" customHeight="1"/>
    <row r="31928" s="686" customFormat="1" ht="20.25" customHeight="1"/>
    <row r="31929" s="686" customFormat="1" ht="20.25" customHeight="1"/>
    <row r="31930" s="686" customFormat="1" ht="20.25" customHeight="1"/>
    <row r="31931" s="686" customFormat="1" ht="20.25" customHeight="1"/>
    <row r="31932" s="686" customFormat="1" ht="20.25" customHeight="1"/>
    <row r="31933" s="686" customFormat="1" ht="20.25" customHeight="1"/>
    <row r="31934" s="686" customFormat="1" ht="20.25" customHeight="1"/>
    <row r="31935" s="686" customFormat="1" ht="20.25" customHeight="1"/>
    <row r="31936" s="686" customFormat="1" ht="20.25" customHeight="1"/>
    <row r="31937" s="686" customFormat="1" ht="20.25" customHeight="1"/>
    <row r="31938" s="686" customFormat="1" ht="20.25" customHeight="1"/>
    <row r="31939" s="686" customFormat="1" ht="20.25" customHeight="1"/>
    <row r="31940" s="686" customFormat="1" ht="20.25" customHeight="1"/>
    <row r="31941" s="686" customFormat="1" ht="20.25" customHeight="1"/>
    <row r="31942" s="686" customFormat="1" ht="20.25" customHeight="1"/>
    <row r="31943" s="686" customFormat="1" ht="20.25" customHeight="1"/>
    <row r="31944" s="686" customFormat="1" ht="20.25" customHeight="1"/>
    <row r="31945" s="686" customFormat="1" ht="20.25" customHeight="1"/>
    <row r="31946" s="686" customFormat="1" ht="20.25" customHeight="1"/>
    <row r="31947" s="686" customFormat="1" ht="20.25" customHeight="1"/>
    <row r="31948" s="686" customFormat="1" ht="20.25" customHeight="1"/>
    <row r="31949" s="686" customFormat="1" ht="20.25" customHeight="1"/>
    <row r="31950" s="686" customFormat="1" ht="20.25" customHeight="1"/>
    <row r="31951" s="686" customFormat="1" ht="20.25" customHeight="1"/>
    <row r="31952" s="686" customFormat="1" ht="20.25" customHeight="1"/>
    <row r="31953" s="686" customFormat="1" ht="20.25" customHeight="1"/>
    <row r="31954" s="686" customFormat="1" ht="20.25" customHeight="1"/>
    <row r="31955" s="686" customFormat="1" ht="20.25" customHeight="1"/>
    <row r="31956" s="686" customFormat="1" ht="20.25" customHeight="1"/>
    <row r="31957" s="686" customFormat="1" ht="20.25" customHeight="1"/>
    <row r="31958" s="686" customFormat="1" ht="20.25" customHeight="1"/>
    <row r="31959" s="686" customFormat="1" ht="20.25" customHeight="1"/>
    <row r="31960" s="686" customFormat="1" ht="20.25" customHeight="1"/>
    <row r="31961" s="686" customFormat="1" ht="20.25" customHeight="1"/>
    <row r="31962" s="686" customFormat="1" ht="20.25" customHeight="1"/>
    <row r="31963" s="686" customFormat="1" ht="20.25" customHeight="1"/>
    <row r="31964" s="686" customFormat="1" ht="20.25" customHeight="1"/>
    <row r="31965" s="686" customFormat="1" ht="20.25" customHeight="1"/>
    <row r="31966" s="686" customFormat="1" ht="20.25" customHeight="1"/>
    <row r="31967" s="686" customFormat="1" ht="20.25" customHeight="1"/>
    <row r="31968" s="686" customFormat="1" ht="20.25" customHeight="1"/>
    <row r="31969" s="686" customFormat="1" ht="20.25" customHeight="1"/>
    <row r="31970" s="686" customFormat="1" ht="20.25" customHeight="1"/>
    <row r="31971" s="686" customFormat="1" ht="20.25" customHeight="1"/>
    <row r="31972" s="686" customFormat="1" ht="20.25" customHeight="1"/>
    <row r="31973" s="686" customFormat="1" ht="20.25" customHeight="1"/>
    <row r="31974" s="686" customFormat="1" ht="20.25" customHeight="1"/>
    <row r="31975" s="686" customFormat="1" ht="20.25" customHeight="1"/>
    <row r="31976" s="686" customFormat="1" ht="20.25" customHeight="1"/>
    <row r="31977" s="686" customFormat="1" ht="20.25" customHeight="1"/>
    <row r="31978" s="686" customFormat="1" ht="20.25" customHeight="1"/>
    <row r="31979" s="686" customFormat="1" ht="20.25" customHeight="1"/>
    <row r="31980" s="686" customFormat="1" ht="20.25" customHeight="1"/>
    <row r="31981" s="686" customFormat="1" ht="20.25" customHeight="1"/>
    <row r="31982" s="686" customFormat="1" ht="20.25" customHeight="1"/>
    <row r="31983" s="686" customFormat="1" ht="20.25" customHeight="1"/>
    <row r="31984" s="686" customFormat="1" ht="20.25" customHeight="1"/>
    <row r="31985" s="686" customFormat="1" ht="20.25" customHeight="1"/>
    <row r="31986" s="686" customFormat="1" ht="20.25" customHeight="1"/>
    <row r="31987" s="686" customFormat="1" ht="20.25" customHeight="1"/>
    <row r="31988" s="686" customFormat="1" ht="20.25" customHeight="1"/>
    <row r="31989" s="686" customFormat="1" ht="20.25" customHeight="1"/>
    <row r="31990" s="686" customFormat="1" ht="20.25" customHeight="1"/>
    <row r="31991" s="686" customFormat="1" ht="20.25" customHeight="1"/>
    <row r="31992" s="686" customFormat="1" ht="20.25" customHeight="1"/>
    <row r="31993" s="686" customFormat="1" ht="20.25" customHeight="1"/>
    <row r="31994" s="686" customFormat="1" ht="20.25" customHeight="1"/>
    <row r="31995" s="686" customFormat="1" ht="20.25" customHeight="1"/>
    <row r="31996" s="686" customFormat="1" ht="20.25" customHeight="1"/>
    <row r="31997" s="686" customFormat="1" ht="20.25" customHeight="1"/>
    <row r="31998" s="686" customFormat="1" ht="20.25" customHeight="1"/>
    <row r="31999" s="686" customFormat="1" ht="20.25" customHeight="1"/>
    <row r="32000" s="686" customFormat="1" ht="20.25" customHeight="1"/>
    <row r="32001" s="686" customFormat="1" ht="20.25" customHeight="1"/>
    <row r="32002" s="686" customFormat="1" ht="20.25" customHeight="1"/>
    <row r="32003" s="686" customFormat="1" ht="20.25" customHeight="1"/>
    <row r="32004" s="686" customFormat="1" ht="20.25" customHeight="1"/>
    <row r="32005" s="686" customFormat="1" ht="20.25" customHeight="1"/>
    <row r="32006" s="686" customFormat="1" ht="20.25" customHeight="1"/>
    <row r="32007" s="686" customFormat="1" ht="20.25" customHeight="1"/>
    <row r="32008" s="686" customFormat="1" ht="20.25" customHeight="1"/>
    <row r="32009" s="686" customFormat="1" ht="20.25" customHeight="1"/>
    <row r="32010" s="686" customFormat="1" ht="20.25" customHeight="1"/>
    <row r="32011" s="686" customFormat="1" ht="20.25" customHeight="1"/>
    <row r="32012" s="686" customFormat="1" ht="20.25" customHeight="1"/>
    <row r="32013" s="686" customFormat="1" ht="20.25" customHeight="1"/>
    <row r="32014" s="686" customFormat="1" ht="20.25" customHeight="1"/>
    <row r="32015" s="686" customFormat="1" ht="20.25" customHeight="1"/>
    <row r="32016" s="686" customFormat="1" ht="20.25" customHeight="1"/>
    <row r="32017" s="686" customFormat="1" ht="20.25" customHeight="1"/>
    <row r="32018" s="686" customFormat="1" ht="20.25" customHeight="1"/>
    <row r="32019" s="686" customFormat="1" ht="20.25" customHeight="1"/>
    <row r="32020" s="686" customFormat="1" ht="20.25" customHeight="1"/>
    <row r="32021" s="686" customFormat="1" ht="20.25" customHeight="1"/>
    <row r="32022" s="686" customFormat="1" ht="20.25" customHeight="1"/>
    <row r="32023" s="686" customFormat="1" ht="20.25" customHeight="1"/>
    <row r="32024" s="686" customFormat="1" ht="20.25" customHeight="1"/>
    <row r="32025" s="686" customFormat="1" ht="20.25" customHeight="1"/>
    <row r="32026" s="686" customFormat="1" ht="20.25" customHeight="1"/>
    <row r="32027" s="686" customFormat="1" ht="20.25" customHeight="1"/>
    <row r="32028" s="686" customFormat="1" ht="20.25" customHeight="1"/>
    <row r="32029" s="686" customFormat="1" ht="20.25" customHeight="1"/>
    <row r="32030" s="686" customFormat="1" ht="20.25" customHeight="1"/>
    <row r="32031" s="686" customFormat="1" ht="20.25" customHeight="1"/>
    <row r="32032" s="686" customFormat="1" ht="20.25" customHeight="1"/>
    <row r="32033" s="686" customFormat="1" ht="20.25" customHeight="1"/>
    <row r="32034" s="686" customFormat="1" ht="20.25" customHeight="1"/>
    <row r="32035" s="686" customFormat="1" ht="20.25" customHeight="1"/>
    <row r="32036" s="686" customFormat="1" ht="20.25" customHeight="1"/>
    <row r="32037" s="686" customFormat="1" ht="20.25" customHeight="1"/>
    <row r="32038" s="686" customFormat="1" ht="20.25" customHeight="1"/>
    <row r="32039" s="686" customFormat="1" ht="20.25" customHeight="1"/>
    <row r="32040" s="686" customFormat="1" ht="20.25" customHeight="1"/>
    <row r="32041" s="686" customFormat="1" ht="20.25" customHeight="1"/>
    <row r="32042" s="686" customFormat="1" ht="20.25" customHeight="1"/>
    <row r="32043" s="686" customFormat="1" ht="20.25" customHeight="1"/>
    <row r="32044" s="686" customFormat="1" ht="20.25" customHeight="1"/>
    <row r="32045" s="686" customFormat="1" ht="20.25" customHeight="1"/>
    <row r="32046" s="686" customFormat="1" ht="20.25" customHeight="1"/>
    <row r="32047" s="686" customFormat="1" ht="20.25" customHeight="1"/>
    <row r="32048" s="686" customFormat="1" ht="20.25" customHeight="1"/>
    <row r="32049" s="686" customFormat="1" ht="20.25" customHeight="1"/>
    <row r="32050" s="686" customFormat="1" ht="20.25" customHeight="1"/>
    <row r="32051" s="686" customFormat="1" ht="20.25" customHeight="1"/>
    <row r="32052" s="686" customFormat="1" ht="20.25" customHeight="1"/>
    <row r="32053" s="686" customFormat="1" ht="20.25" customHeight="1"/>
    <row r="32054" s="686" customFormat="1" ht="20.25" customHeight="1"/>
    <row r="32055" s="686" customFormat="1" ht="20.25" customHeight="1"/>
    <row r="32056" s="686" customFormat="1" ht="20.25" customHeight="1"/>
    <row r="32057" s="686" customFormat="1" ht="20.25" customHeight="1"/>
    <row r="32058" s="686" customFormat="1" ht="20.25" customHeight="1"/>
    <row r="32059" s="686" customFormat="1" ht="20.25" customHeight="1"/>
    <row r="32060" s="686" customFormat="1" ht="20.25" customHeight="1"/>
    <row r="32061" s="686" customFormat="1" ht="20.25" customHeight="1"/>
    <row r="32062" s="686" customFormat="1" ht="20.25" customHeight="1"/>
    <row r="32063" s="686" customFormat="1" ht="20.25" customHeight="1"/>
    <row r="32064" s="686" customFormat="1" ht="20.25" customHeight="1"/>
    <row r="32065" s="686" customFormat="1" ht="20.25" customHeight="1"/>
    <row r="32066" s="686" customFormat="1" ht="20.25" customHeight="1"/>
    <row r="32067" s="686" customFormat="1" ht="20.25" customHeight="1"/>
    <row r="32068" s="686" customFormat="1" ht="20.25" customHeight="1"/>
    <row r="32069" s="686" customFormat="1" ht="20.25" customHeight="1"/>
    <row r="32070" s="686" customFormat="1" ht="20.25" customHeight="1"/>
    <row r="32071" s="686" customFormat="1" ht="20.25" customHeight="1"/>
    <row r="32072" s="686" customFormat="1" ht="20.25" customHeight="1"/>
    <row r="32073" s="686" customFormat="1" ht="20.25" customHeight="1"/>
    <row r="32074" s="686" customFormat="1" ht="20.25" customHeight="1"/>
    <row r="32075" s="686" customFormat="1" ht="20.25" customHeight="1"/>
    <row r="32076" s="686" customFormat="1" ht="20.25" customHeight="1"/>
    <row r="32077" s="686" customFormat="1" ht="20.25" customHeight="1"/>
    <row r="32078" s="686" customFormat="1" ht="20.25" customHeight="1"/>
    <row r="32079" s="686" customFormat="1" ht="20.25" customHeight="1"/>
    <row r="32080" s="686" customFormat="1" ht="20.25" customHeight="1"/>
    <row r="32081" s="686" customFormat="1" ht="20.25" customHeight="1"/>
    <row r="32082" s="686" customFormat="1" ht="20.25" customHeight="1"/>
    <row r="32083" s="686" customFormat="1" ht="20.25" customHeight="1"/>
    <row r="32084" s="686" customFormat="1" ht="20.25" customHeight="1"/>
    <row r="32085" s="686" customFormat="1" ht="20.25" customHeight="1"/>
    <row r="32086" s="686" customFormat="1" ht="20.25" customHeight="1"/>
    <row r="32087" s="686" customFormat="1" ht="20.25" customHeight="1"/>
    <row r="32088" s="686" customFormat="1" ht="20.25" customHeight="1"/>
    <row r="32089" s="686" customFormat="1" ht="20.25" customHeight="1"/>
    <row r="32090" s="686" customFormat="1" ht="20.25" customHeight="1"/>
    <row r="32091" s="686" customFormat="1" ht="20.25" customHeight="1"/>
    <row r="32092" s="686" customFormat="1" ht="20.25" customHeight="1"/>
    <row r="32093" s="686" customFormat="1" ht="20.25" customHeight="1"/>
    <row r="32094" s="686" customFormat="1" ht="20.25" customHeight="1"/>
    <row r="32095" s="686" customFormat="1" ht="20.25" customHeight="1"/>
    <row r="32096" s="686" customFormat="1" ht="20.25" customHeight="1"/>
    <row r="32097" s="686" customFormat="1" ht="20.25" customHeight="1"/>
    <row r="32098" s="686" customFormat="1" ht="20.25" customHeight="1"/>
    <row r="32099" s="686" customFormat="1" ht="20.25" customHeight="1"/>
    <row r="32100" s="686" customFormat="1" ht="20.25" customHeight="1"/>
    <row r="32101" s="686" customFormat="1" ht="20.25" customHeight="1"/>
    <row r="32102" s="686" customFormat="1" ht="20.25" customHeight="1"/>
    <row r="32103" s="686" customFormat="1" ht="20.25" customHeight="1"/>
    <row r="32104" s="686" customFormat="1" ht="20.25" customHeight="1"/>
    <row r="32105" s="686" customFormat="1" ht="20.25" customHeight="1"/>
    <row r="32106" s="686" customFormat="1" ht="20.25" customHeight="1"/>
    <row r="32107" s="686" customFormat="1" ht="20.25" customHeight="1"/>
    <row r="32108" s="686" customFormat="1" ht="20.25" customHeight="1"/>
    <row r="32109" s="686" customFormat="1" ht="20.25" customHeight="1"/>
    <row r="32110" s="686" customFormat="1" ht="20.25" customHeight="1"/>
    <row r="32111" s="686" customFormat="1" ht="20.25" customHeight="1"/>
    <row r="32112" s="686" customFormat="1" ht="20.25" customHeight="1"/>
    <row r="32113" s="686" customFormat="1" ht="20.25" customHeight="1"/>
    <row r="32114" s="686" customFormat="1" ht="20.25" customHeight="1"/>
    <row r="32115" s="686" customFormat="1" ht="20.25" customHeight="1"/>
    <row r="32116" s="686" customFormat="1" ht="20.25" customHeight="1"/>
    <row r="32117" s="686" customFormat="1" ht="20.25" customHeight="1"/>
    <row r="32118" s="686" customFormat="1" ht="20.25" customHeight="1"/>
    <row r="32119" s="686" customFormat="1" ht="20.25" customHeight="1"/>
    <row r="32120" s="686" customFormat="1" ht="20.25" customHeight="1"/>
    <row r="32121" s="686" customFormat="1" ht="20.25" customHeight="1"/>
    <row r="32122" s="686" customFormat="1" ht="20.25" customHeight="1"/>
    <row r="32123" s="686" customFormat="1" ht="20.25" customHeight="1"/>
    <row r="32124" s="686" customFormat="1" ht="20.25" customHeight="1"/>
    <row r="32125" s="686" customFormat="1" ht="20.25" customHeight="1"/>
    <row r="32126" s="686" customFormat="1" ht="20.25" customHeight="1"/>
    <row r="32127" s="686" customFormat="1" ht="20.25" customHeight="1"/>
    <row r="32128" s="686" customFormat="1" ht="20.25" customHeight="1"/>
    <row r="32129" s="686" customFormat="1" ht="20.25" customHeight="1"/>
    <row r="32130" s="686" customFormat="1" ht="20.25" customHeight="1"/>
    <row r="32131" s="686" customFormat="1" ht="20.25" customHeight="1"/>
    <row r="32132" s="686" customFormat="1" ht="20.25" customHeight="1"/>
    <row r="32133" s="686" customFormat="1" ht="20.25" customHeight="1"/>
    <row r="32134" s="686" customFormat="1" ht="20.25" customHeight="1"/>
    <row r="32135" s="686" customFormat="1" ht="20.25" customHeight="1"/>
    <row r="32136" s="686" customFormat="1" ht="20.25" customHeight="1"/>
    <row r="32137" s="686" customFormat="1" ht="20.25" customHeight="1"/>
    <row r="32138" s="686" customFormat="1" ht="20.25" customHeight="1"/>
    <row r="32139" s="686" customFormat="1" ht="20.25" customHeight="1"/>
    <row r="32140" s="686" customFormat="1" ht="20.25" customHeight="1"/>
    <row r="32141" s="686" customFormat="1" ht="20.25" customHeight="1"/>
    <row r="32142" s="686" customFormat="1" ht="20.25" customHeight="1"/>
    <row r="32143" s="686" customFormat="1" ht="20.25" customHeight="1"/>
    <row r="32144" s="686" customFormat="1" ht="20.25" customHeight="1"/>
    <row r="32145" s="686" customFormat="1" ht="20.25" customHeight="1"/>
    <row r="32146" s="686" customFormat="1" ht="20.25" customHeight="1"/>
    <row r="32147" s="686" customFormat="1" ht="20.25" customHeight="1"/>
    <row r="32148" s="686" customFormat="1" ht="20.25" customHeight="1"/>
    <row r="32149" s="686" customFormat="1" ht="20.25" customHeight="1"/>
    <row r="32150" s="686" customFormat="1" ht="20.25" customHeight="1"/>
    <row r="32151" s="686" customFormat="1" ht="20.25" customHeight="1"/>
    <row r="32152" s="686" customFormat="1" ht="20.25" customHeight="1"/>
    <row r="32153" s="686" customFormat="1" ht="20.25" customHeight="1"/>
    <row r="32154" s="686" customFormat="1" ht="20.25" customHeight="1"/>
    <row r="32155" s="686" customFormat="1" ht="20.25" customHeight="1"/>
    <row r="32156" s="686" customFormat="1" ht="20.25" customHeight="1"/>
    <row r="32157" s="686" customFormat="1" ht="20.25" customHeight="1"/>
    <row r="32158" s="686" customFormat="1" ht="20.25" customHeight="1"/>
    <row r="32159" s="686" customFormat="1" ht="20.25" customHeight="1"/>
    <row r="32160" s="686" customFormat="1" ht="20.25" customHeight="1"/>
    <row r="32161" s="686" customFormat="1" ht="20.25" customHeight="1"/>
    <row r="32162" s="686" customFormat="1" ht="20.25" customHeight="1"/>
    <row r="32163" s="686" customFormat="1" ht="20.25" customHeight="1"/>
    <row r="32164" s="686" customFormat="1" ht="20.25" customHeight="1"/>
    <row r="32165" s="686" customFormat="1" ht="20.25" customHeight="1"/>
    <row r="32166" s="686" customFormat="1" ht="20.25" customHeight="1"/>
    <row r="32167" s="686" customFormat="1" ht="20.25" customHeight="1"/>
    <row r="32168" s="686" customFormat="1" ht="20.25" customHeight="1"/>
    <row r="32169" s="686" customFormat="1" ht="20.25" customHeight="1"/>
    <row r="32170" s="686" customFormat="1" ht="20.25" customHeight="1"/>
    <row r="32171" s="686" customFormat="1" ht="20.25" customHeight="1"/>
    <row r="32172" s="686" customFormat="1" ht="20.25" customHeight="1"/>
    <row r="32173" s="686" customFormat="1" ht="20.25" customHeight="1"/>
    <row r="32174" s="686" customFormat="1" ht="20.25" customHeight="1"/>
    <row r="32175" s="686" customFormat="1" ht="20.25" customHeight="1"/>
    <row r="32176" s="686" customFormat="1" ht="20.25" customHeight="1"/>
    <row r="32177" s="686" customFormat="1" ht="20.25" customHeight="1"/>
    <row r="32178" s="686" customFormat="1" ht="20.25" customHeight="1"/>
    <row r="32179" s="686" customFormat="1" ht="20.25" customHeight="1"/>
    <row r="32180" s="686" customFormat="1" ht="20.25" customHeight="1"/>
    <row r="32181" s="686" customFormat="1" ht="20.25" customHeight="1"/>
    <row r="32182" s="686" customFormat="1" ht="20.25" customHeight="1"/>
    <row r="32183" s="686" customFormat="1" ht="20.25" customHeight="1"/>
    <row r="32184" s="686" customFormat="1" ht="20.25" customHeight="1"/>
    <row r="32185" s="686" customFormat="1" ht="20.25" customHeight="1"/>
    <row r="32186" s="686" customFormat="1" ht="20.25" customHeight="1"/>
    <row r="32187" s="686" customFormat="1" ht="20.25" customHeight="1"/>
    <row r="32188" s="686" customFormat="1" ht="20.25" customHeight="1"/>
    <row r="32189" s="686" customFormat="1" ht="20.25" customHeight="1"/>
    <row r="32190" s="686" customFormat="1" ht="20.25" customHeight="1"/>
    <row r="32191" s="686" customFormat="1" ht="20.25" customHeight="1"/>
    <row r="32192" s="686" customFormat="1" ht="20.25" customHeight="1"/>
    <row r="32193" s="686" customFormat="1" ht="20.25" customHeight="1"/>
    <row r="32194" s="686" customFormat="1" ht="20.25" customHeight="1"/>
    <row r="32195" s="686" customFormat="1" ht="20.25" customHeight="1"/>
    <row r="32196" s="686" customFormat="1" ht="20.25" customHeight="1"/>
    <row r="32197" s="686" customFormat="1" ht="20.25" customHeight="1"/>
    <row r="32198" s="686" customFormat="1" ht="20.25" customHeight="1"/>
    <row r="32199" s="686" customFormat="1" ht="20.25" customHeight="1"/>
    <row r="32200" s="686" customFormat="1" ht="20.25" customHeight="1"/>
    <row r="32201" s="686" customFormat="1" ht="20.25" customHeight="1"/>
    <row r="32202" s="686" customFormat="1" ht="20.25" customHeight="1"/>
    <row r="32203" s="686" customFormat="1" ht="20.25" customHeight="1"/>
    <row r="32204" s="686" customFormat="1" ht="20.25" customHeight="1"/>
    <row r="32205" s="686" customFormat="1" ht="20.25" customHeight="1"/>
    <row r="32206" s="686" customFormat="1" ht="20.25" customHeight="1"/>
    <row r="32207" s="686" customFormat="1" ht="20.25" customHeight="1"/>
    <row r="32208" s="686" customFormat="1" ht="20.25" customHeight="1"/>
    <row r="32209" s="686" customFormat="1" ht="20.25" customHeight="1"/>
    <row r="32210" s="686" customFormat="1" ht="20.25" customHeight="1"/>
    <row r="32211" s="686" customFormat="1" ht="20.25" customHeight="1"/>
    <row r="32212" s="686" customFormat="1" ht="20.25" customHeight="1"/>
    <row r="32213" s="686" customFormat="1" ht="20.25" customHeight="1"/>
    <row r="32214" s="686" customFormat="1" ht="20.25" customHeight="1"/>
    <row r="32215" s="686" customFormat="1" ht="20.25" customHeight="1"/>
    <row r="32216" s="686" customFormat="1" ht="20.25" customHeight="1"/>
    <row r="32217" s="686" customFormat="1" ht="20.25" customHeight="1"/>
    <row r="32218" s="686" customFormat="1" ht="20.25" customHeight="1"/>
    <row r="32219" s="686" customFormat="1" ht="20.25" customHeight="1"/>
    <row r="32220" s="686" customFormat="1" ht="20.25" customHeight="1"/>
    <row r="32221" s="686" customFormat="1" ht="20.25" customHeight="1"/>
    <row r="32222" s="686" customFormat="1" ht="20.25" customHeight="1"/>
    <row r="32223" s="686" customFormat="1" ht="20.25" customHeight="1"/>
    <row r="32224" s="686" customFormat="1" ht="20.25" customHeight="1"/>
    <row r="32225" s="686" customFormat="1" ht="20.25" customHeight="1"/>
    <row r="32226" s="686" customFormat="1" ht="20.25" customHeight="1"/>
    <row r="32227" s="686" customFormat="1" ht="20.25" customHeight="1"/>
    <row r="32228" s="686" customFormat="1" ht="20.25" customHeight="1"/>
    <row r="32229" s="686" customFormat="1" ht="20.25" customHeight="1"/>
    <row r="32230" s="686" customFormat="1" ht="20.25" customHeight="1"/>
    <row r="32231" s="686" customFormat="1" ht="20.25" customHeight="1"/>
    <row r="32232" s="686" customFormat="1" ht="20.25" customHeight="1"/>
    <row r="32233" s="686" customFormat="1" ht="20.25" customHeight="1"/>
    <row r="32234" s="686" customFormat="1" ht="20.25" customHeight="1"/>
    <row r="32235" s="686" customFormat="1" ht="20.25" customHeight="1"/>
    <row r="32236" s="686" customFormat="1" ht="20.25" customHeight="1"/>
    <row r="32237" s="686" customFormat="1" ht="20.25" customHeight="1"/>
    <row r="32238" s="686" customFormat="1" ht="20.25" customHeight="1"/>
    <row r="32239" s="686" customFormat="1" ht="20.25" customHeight="1"/>
    <row r="32240" s="686" customFormat="1" ht="20.25" customHeight="1"/>
    <row r="32241" s="686" customFormat="1" ht="20.25" customHeight="1"/>
    <row r="32242" s="686" customFormat="1" ht="20.25" customHeight="1"/>
    <row r="32243" s="686" customFormat="1" ht="20.25" customHeight="1"/>
    <row r="32244" s="686" customFormat="1" ht="20.25" customHeight="1"/>
    <row r="32245" s="686" customFormat="1" ht="20.25" customHeight="1"/>
    <row r="32246" s="686" customFormat="1" ht="20.25" customHeight="1"/>
    <row r="32247" s="686" customFormat="1" ht="20.25" customHeight="1"/>
    <row r="32248" s="686" customFormat="1" ht="20.25" customHeight="1"/>
    <row r="32249" s="686" customFormat="1" ht="20.25" customHeight="1"/>
    <row r="32250" s="686" customFormat="1" ht="20.25" customHeight="1"/>
    <row r="32251" s="686" customFormat="1" ht="20.25" customHeight="1"/>
    <row r="32252" s="686" customFormat="1" ht="20.25" customHeight="1"/>
    <row r="32253" s="686" customFormat="1" ht="20.25" customHeight="1"/>
    <row r="32254" s="686" customFormat="1" ht="20.25" customHeight="1"/>
    <row r="32255" s="686" customFormat="1" ht="20.25" customHeight="1"/>
    <row r="32256" s="686" customFormat="1" ht="20.25" customHeight="1"/>
    <row r="32257" s="686" customFormat="1" ht="20.25" customHeight="1"/>
    <row r="32258" s="686" customFormat="1" ht="20.25" customHeight="1"/>
    <row r="32259" s="686" customFormat="1" ht="20.25" customHeight="1"/>
    <row r="32260" s="686" customFormat="1" ht="20.25" customHeight="1"/>
    <row r="32261" s="686" customFormat="1" ht="20.25" customHeight="1"/>
    <row r="32262" s="686" customFormat="1" ht="20.25" customHeight="1"/>
    <row r="32263" s="686" customFormat="1" ht="20.25" customHeight="1"/>
    <row r="32264" s="686" customFormat="1" ht="20.25" customHeight="1"/>
    <row r="32265" s="686" customFormat="1" ht="20.25" customHeight="1"/>
    <row r="32266" s="686" customFormat="1" ht="20.25" customHeight="1"/>
    <row r="32267" s="686" customFormat="1" ht="20.25" customHeight="1"/>
    <row r="32268" s="686" customFormat="1" ht="20.25" customHeight="1"/>
    <row r="32269" s="686" customFormat="1" ht="20.25" customHeight="1"/>
    <row r="32270" s="686" customFormat="1" ht="20.25" customHeight="1"/>
    <row r="32271" s="686" customFormat="1" ht="20.25" customHeight="1"/>
    <row r="32272" s="686" customFormat="1" ht="20.25" customHeight="1"/>
    <row r="32273" s="686" customFormat="1" ht="20.25" customHeight="1"/>
    <row r="32274" s="686" customFormat="1" ht="20.25" customHeight="1"/>
    <row r="32275" s="686" customFormat="1" ht="20.25" customHeight="1"/>
    <row r="32276" s="686" customFormat="1" ht="20.25" customHeight="1"/>
    <row r="32277" s="686" customFormat="1" ht="20.25" customHeight="1"/>
    <row r="32278" s="686" customFormat="1" ht="20.25" customHeight="1"/>
    <row r="32279" s="686" customFormat="1" ht="20.25" customHeight="1"/>
    <row r="32280" s="686" customFormat="1" ht="20.25" customHeight="1"/>
    <row r="32281" s="686" customFormat="1" ht="20.25" customHeight="1"/>
    <row r="32282" s="686" customFormat="1" ht="20.25" customHeight="1"/>
    <row r="32283" s="686" customFormat="1" ht="20.25" customHeight="1"/>
    <row r="32284" s="686" customFormat="1" ht="20.25" customHeight="1"/>
    <row r="32285" s="686" customFormat="1" ht="20.25" customHeight="1"/>
    <row r="32286" s="686" customFormat="1" ht="20.25" customHeight="1"/>
    <row r="32287" s="686" customFormat="1" ht="20.25" customHeight="1"/>
    <row r="32288" s="686" customFormat="1" ht="20.25" customHeight="1"/>
    <row r="32289" s="686" customFormat="1" ht="20.25" customHeight="1"/>
    <row r="32290" s="686" customFormat="1" ht="20.25" customHeight="1"/>
    <row r="32291" s="686" customFormat="1" ht="20.25" customHeight="1"/>
    <row r="32292" s="686" customFormat="1" ht="20.25" customHeight="1"/>
    <row r="32293" s="686" customFormat="1" ht="20.25" customHeight="1"/>
    <row r="32294" s="686" customFormat="1" ht="20.25" customHeight="1"/>
    <row r="32295" s="686" customFormat="1" ht="20.25" customHeight="1"/>
    <row r="32296" s="686" customFormat="1" ht="20.25" customHeight="1"/>
    <row r="32297" s="686" customFormat="1" ht="20.25" customHeight="1"/>
    <row r="32298" s="686" customFormat="1" ht="20.25" customHeight="1"/>
    <row r="32299" s="686" customFormat="1" ht="20.25" customHeight="1"/>
    <row r="32300" s="686" customFormat="1" ht="20.25" customHeight="1"/>
    <row r="32301" s="686" customFormat="1" ht="20.25" customHeight="1"/>
    <row r="32302" s="686" customFormat="1" ht="20.25" customHeight="1"/>
    <row r="32303" s="686" customFormat="1" ht="20.25" customHeight="1"/>
    <row r="32304" s="686" customFormat="1" ht="20.25" customHeight="1"/>
    <row r="32305" s="686" customFormat="1" ht="20.25" customHeight="1"/>
    <row r="32306" s="686" customFormat="1" ht="20.25" customHeight="1"/>
    <row r="32307" s="686" customFormat="1" ht="20.25" customHeight="1"/>
    <row r="32308" s="686" customFormat="1" ht="20.25" customHeight="1"/>
    <row r="32309" s="686" customFormat="1" ht="20.25" customHeight="1"/>
    <row r="32310" s="686" customFormat="1" ht="20.25" customHeight="1"/>
    <row r="32311" s="686" customFormat="1" ht="20.25" customHeight="1"/>
    <row r="32312" s="686" customFormat="1" ht="20.25" customHeight="1"/>
    <row r="32313" s="686" customFormat="1" ht="20.25" customHeight="1"/>
    <row r="32314" s="686" customFormat="1" ht="20.25" customHeight="1"/>
    <row r="32315" s="686" customFormat="1" ht="20.25" customHeight="1"/>
    <row r="32316" s="686" customFormat="1" ht="20.25" customHeight="1"/>
    <row r="32317" s="686" customFormat="1" ht="20.25" customHeight="1"/>
    <row r="32318" s="686" customFormat="1" ht="20.25" customHeight="1"/>
    <row r="32319" s="686" customFormat="1" ht="20.25" customHeight="1"/>
    <row r="32320" s="686" customFormat="1" ht="20.25" customHeight="1"/>
    <row r="32321" s="686" customFormat="1" ht="20.25" customHeight="1"/>
    <row r="32322" s="686" customFormat="1" ht="20.25" customHeight="1"/>
    <row r="32323" s="686" customFormat="1" ht="20.25" customHeight="1"/>
    <row r="32324" s="686" customFormat="1" ht="20.25" customHeight="1"/>
    <row r="32325" s="686" customFormat="1" ht="20.25" customHeight="1"/>
    <row r="32326" s="686" customFormat="1" ht="20.25" customHeight="1"/>
    <row r="32327" s="686" customFormat="1" ht="20.25" customHeight="1"/>
    <row r="32328" s="686" customFormat="1" ht="20.25" customHeight="1"/>
    <row r="32329" s="686" customFormat="1" ht="20.25" customHeight="1"/>
    <row r="32330" s="686" customFormat="1" ht="20.25" customHeight="1"/>
    <row r="32331" s="686" customFormat="1" ht="20.25" customHeight="1"/>
    <row r="32332" s="686" customFormat="1" ht="20.25" customHeight="1"/>
    <row r="32333" s="686" customFormat="1" ht="20.25" customHeight="1"/>
    <row r="32334" s="686" customFormat="1" ht="20.25" customHeight="1"/>
    <row r="32335" s="686" customFormat="1" ht="20.25" customHeight="1"/>
    <row r="32336" s="686" customFormat="1" ht="20.25" customHeight="1"/>
    <row r="32337" s="686" customFormat="1" ht="20.25" customHeight="1"/>
    <row r="32338" s="686" customFormat="1" ht="20.25" customHeight="1"/>
    <row r="32339" s="686" customFormat="1" ht="20.25" customHeight="1"/>
    <row r="32340" s="686" customFormat="1" ht="20.25" customHeight="1"/>
    <row r="32341" s="686" customFormat="1" ht="20.25" customHeight="1"/>
    <row r="32342" s="686" customFormat="1" ht="20.25" customHeight="1"/>
    <row r="32343" s="686" customFormat="1" ht="20.25" customHeight="1"/>
    <row r="32344" s="686" customFormat="1" ht="20.25" customHeight="1"/>
    <row r="32345" s="686" customFormat="1" ht="20.25" customHeight="1"/>
    <row r="32346" s="686" customFormat="1" ht="20.25" customHeight="1"/>
    <row r="32347" s="686" customFormat="1" ht="20.25" customHeight="1"/>
    <row r="32348" s="686" customFormat="1" ht="20.25" customHeight="1"/>
    <row r="32349" s="686" customFormat="1" ht="20.25" customHeight="1"/>
    <row r="32350" s="686" customFormat="1" ht="20.25" customHeight="1"/>
    <row r="32351" s="686" customFormat="1" ht="20.25" customHeight="1"/>
    <row r="32352" s="686" customFormat="1" ht="20.25" customHeight="1"/>
    <row r="32353" s="686" customFormat="1" ht="20.25" customHeight="1"/>
    <row r="32354" s="686" customFormat="1" ht="20.25" customHeight="1"/>
    <row r="32355" s="686" customFormat="1" ht="20.25" customHeight="1"/>
    <row r="32356" s="686" customFormat="1" ht="20.25" customHeight="1"/>
    <row r="32357" s="686" customFormat="1" ht="20.25" customHeight="1"/>
    <row r="32358" s="686" customFormat="1" ht="20.25" customHeight="1"/>
    <row r="32359" s="686" customFormat="1" ht="20.25" customHeight="1"/>
    <row r="32360" s="686" customFormat="1" ht="20.25" customHeight="1"/>
    <row r="32361" s="686" customFormat="1" ht="20.25" customHeight="1"/>
    <row r="32362" s="686" customFormat="1" ht="20.25" customHeight="1"/>
    <row r="32363" s="686" customFormat="1" ht="20.25" customHeight="1"/>
    <row r="32364" s="686" customFormat="1" ht="20.25" customHeight="1"/>
    <row r="32365" s="686" customFormat="1" ht="20.25" customHeight="1"/>
    <row r="32366" s="686" customFormat="1" ht="20.25" customHeight="1"/>
    <row r="32367" s="686" customFormat="1" ht="20.25" customHeight="1"/>
    <row r="32368" s="686" customFormat="1" ht="20.25" customHeight="1"/>
    <row r="32369" s="686" customFormat="1" ht="20.25" customHeight="1"/>
    <row r="32370" s="686" customFormat="1" ht="20.25" customHeight="1"/>
    <row r="32371" s="686" customFormat="1" ht="20.25" customHeight="1"/>
    <row r="32372" s="686" customFormat="1" ht="20.25" customHeight="1"/>
    <row r="32373" s="686" customFormat="1" ht="20.25" customHeight="1"/>
    <row r="32374" s="686" customFormat="1" ht="20.25" customHeight="1"/>
    <row r="32375" s="686" customFormat="1" ht="20.25" customHeight="1"/>
    <row r="32376" s="686" customFormat="1" ht="20.25" customHeight="1"/>
    <row r="32377" s="686" customFormat="1" ht="20.25" customHeight="1"/>
    <row r="32378" s="686" customFormat="1" ht="20.25" customHeight="1"/>
    <row r="32379" s="686" customFormat="1" ht="20.25" customHeight="1"/>
    <row r="32380" s="686" customFormat="1" ht="20.25" customHeight="1"/>
    <row r="32381" s="686" customFormat="1" ht="20.25" customHeight="1"/>
    <row r="32382" s="686" customFormat="1" ht="20.25" customHeight="1"/>
    <row r="32383" s="686" customFormat="1" ht="20.25" customHeight="1"/>
    <row r="32384" s="686" customFormat="1" ht="20.25" customHeight="1"/>
    <row r="32385" s="686" customFormat="1" ht="20.25" customHeight="1"/>
    <row r="32386" s="686" customFormat="1" ht="20.25" customHeight="1"/>
    <row r="32387" s="686" customFormat="1" ht="20.25" customHeight="1"/>
    <row r="32388" s="686" customFormat="1" ht="20.25" customHeight="1"/>
    <row r="32389" s="686" customFormat="1" ht="20.25" customHeight="1"/>
    <row r="32390" s="686" customFormat="1" ht="20.25" customHeight="1"/>
    <row r="32391" s="686" customFormat="1" ht="20.25" customHeight="1"/>
    <row r="32392" s="686" customFormat="1" ht="20.25" customHeight="1"/>
    <row r="32393" s="686" customFormat="1" ht="20.25" customHeight="1"/>
    <row r="32394" s="686" customFormat="1" ht="20.25" customHeight="1"/>
    <row r="32395" s="686" customFormat="1" ht="20.25" customHeight="1"/>
    <row r="32396" s="686" customFormat="1" ht="20.25" customHeight="1"/>
    <row r="32397" s="686" customFormat="1" ht="20.25" customHeight="1"/>
    <row r="32398" s="686" customFormat="1" ht="20.25" customHeight="1"/>
    <row r="32399" s="686" customFormat="1" ht="20.25" customHeight="1"/>
    <row r="32400" s="686" customFormat="1" ht="20.25" customHeight="1"/>
    <row r="32401" s="686" customFormat="1" ht="20.25" customHeight="1"/>
    <row r="32402" s="686" customFormat="1" ht="20.25" customHeight="1"/>
    <row r="32403" s="686" customFormat="1" ht="20.25" customHeight="1"/>
    <row r="32404" s="686" customFormat="1" ht="20.25" customHeight="1"/>
    <row r="32405" s="686" customFormat="1" ht="20.25" customHeight="1"/>
    <row r="32406" s="686" customFormat="1" ht="20.25" customHeight="1"/>
    <row r="32407" s="686" customFormat="1" ht="20.25" customHeight="1"/>
    <row r="32408" s="686" customFormat="1" ht="20.25" customHeight="1"/>
    <row r="32409" s="686" customFormat="1" ht="20.25" customHeight="1"/>
    <row r="32410" s="686" customFormat="1" ht="20.25" customHeight="1"/>
    <row r="32411" s="686" customFormat="1" ht="20.25" customHeight="1"/>
    <row r="32412" s="686" customFormat="1" ht="20.25" customHeight="1"/>
    <row r="32413" s="686" customFormat="1" ht="20.25" customHeight="1"/>
    <row r="32414" s="686" customFormat="1" ht="20.25" customHeight="1"/>
    <row r="32415" s="686" customFormat="1" ht="20.25" customHeight="1"/>
    <row r="32416" s="686" customFormat="1" ht="20.25" customHeight="1"/>
    <row r="32417" s="686" customFormat="1" ht="20.25" customHeight="1"/>
    <row r="32418" s="686" customFormat="1" ht="20.25" customHeight="1"/>
    <row r="32419" s="686" customFormat="1" ht="20.25" customHeight="1"/>
    <row r="32420" s="686" customFormat="1" ht="20.25" customHeight="1"/>
    <row r="32421" s="686" customFormat="1" ht="20.25" customHeight="1"/>
    <row r="32422" s="686" customFormat="1" ht="20.25" customHeight="1"/>
    <row r="32423" s="686" customFormat="1" ht="20.25" customHeight="1"/>
    <row r="32424" s="686" customFormat="1" ht="20.25" customHeight="1"/>
    <row r="32425" s="686" customFormat="1" ht="20.25" customHeight="1"/>
    <row r="32426" s="686" customFormat="1" ht="20.25" customHeight="1"/>
    <row r="32427" s="686" customFormat="1" ht="20.25" customHeight="1"/>
    <row r="32428" s="686" customFormat="1" ht="20.25" customHeight="1"/>
    <row r="32429" s="686" customFormat="1" ht="20.25" customHeight="1"/>
    <row r="32430" s="686" customFormat="1" ht="20.25" customHeight="1"/>
    <row r="32431" s="686" customFormat="1" ht="20.25" customHeight="1"/>
    <row r="32432" s="686" customFormat="1" ht="20.25" customHeight="1"/>
    <row r="32433" s="686" customFormat="1" ht="20.25" customHeight="1"/>
    <row r="32434" s="686" customFormat="1" ht="20.25" customHeight="1"/>
    <row r="32435" s="686" customFormat="1" ht="20.25" customHeight="1"/>
    <row r="32436" s="686" customFormat="1" ht="20.25" customHeight="1"/>
    <row r="32437" s="686" customFormat="1" ht="20.25" customHeight="1"/>
    <row r="32438" s="686" customFormat="1" ht="20.25" customHeight="1"/>
    <row r="32439" s="686" customFormat="1" ht="20.25" customHeight="1"/>
    <row r="32440" s="686" customFormat="1" ht="20.25" customHeight="1"/>
    <row r="32441" s="686" customFormat="1" ht="20.25" customHeight="1"/>
    <row r="32442" s="686" customFormat="1" ht="20.25" customHeight="1"/>
    <row r="32443" s="686" customFormat="1" ht="20.25" customHeight="1"/>
    <row r="32444" s="686" customFormat="1" ht="20.25" customHeight="1"/>
    <row r="32445" s="686" customFormat="1" ht="20.25" customHeight="1"/>
    <row r="32446" s="686" customFormat="1" ht="20.25" customHeight="1"/>
    <row r="32447" s="686" customFormat="1" ht="20.25" customHeight="1"/>
    <row r="32448" s="686" customFormat="1" ht="20.25" customHeight="1"/>
    <row r="32449" s="686" customFormat="1" ht="20.25" customHeight="1"/>
    <row r="32450" s="686" customFormat="1" ht="20.25" customHeight="1"/>
    <row r="32451" s="686" customFormat="1" ht="20.25" customHeight="1"/>
    <row r="32452" s="686" customFormat="1" ht="20.25" customHeight="1"/>
    <row r="32453" s="686" customFormat="1" ht="20.25" customHeight="1"/>
    <row r="32454" s="686" customFormat="1" ht="20.25" customHeight="1"/>
    <row r="32455" s="686" customFormat="1" ht="20.25" customHeight="1"/>
    <row r="32456" s="686" customFormat="1" ht="20.25" customHeight="1"/>
    <row r="32457" s="686" customFormat="1" ht="20.25" customHeight="1"/>
    <row r="32458" s="686" customFormat="1" ht="20.25" customHeight="1"/>
    <row r="32459" s="686" customFormat="1" ht="20.25" customHeight="1"/>
    <row r="32460" s="686" customFormat="1" ht="20.25" customHeight="1"/>
    <row r="32461" s="686" customFormat="1" ht="20.25" customHeight="1"/>
    <row r="32462" s="686" customFormat="1" ht="20.25" customHeight="1"/>
    <row r="32463" s="686" customFormat="1" ht="20.25" customHeight="1"/>
    <row r="32464" s="686" customFormat="1" ht="20.25" customHeight="1"/>
    <row r="32465" s="686" customFormat="1" ht="20.25" customHeight="1"/>
    <row r="32466" s="686" customFormat="1" ht="20.25" customHeight="1"/>
    <row r="32467" s="686" customFormat="1" ht="20.25" customHeight="1"/>
    <row r="32468" s="686" customFormat="1" ht="20.25" customHeight="1"/>
    <row r="32469" s="686" customFormat="1" ht="20.25" customHeight="1"/>
    <row r="32470" s="686" customFormat="1" ht="20.25" customHeight="1"/>
    <row r="32471" s="686" customFormat="1" ht="20.25" customHeight="1"/>
    <row r="32472" s="686" customFormat="1" ht="20.25" customHeight="1"/>
    <row r="32473" s="686" customFormat="1" ht="20.25" customHeight="1"/>
    <row r="32474" s="686" customFormat="1" ht="20.25" customHeight="1"/>
    <row r="32475" s="686" customFormat="1" ht="20.25" customHeight="1"/>
    <row r="32476" s="686" customFormat="1" ht="20.25" customHeight="1"/>
    <row r="32477" s="686" customFormat="1" ht="20.25" customHeight="1"/>
    <row r="32478" s="686" customFormat="1" ht="20.25" customHeight="1"/>
    <row r="32479" s="686" customFormat="1" ht="20.25" customHeight="1"/>
    <row r="32480" s="686" customFormat="1" ht="20.25" customHeight="1"/>
    <row r="32481" s="686" customFormat="1" ht="20.25" customHeight="1"/>
    <row r="32482" s="686" customFormat="1" ht="20.25" customHeight="1"/>
    <row r="32483" s="686" customFormat="1" ht="20.25" customHeight="1"/>
    <row r="32484" s="686" customFormat="1" ht="20.25" customHeight="1"/>
    <row r="32485" s="686" customFormat="1" ht="20.25" customHeight="1"/>
    <row r="32486" s="686" customFormat="1" ht="20.25" customHeight="1"/>
    <row r="32487" s="686" customFormat="1" ht="20.25" customHeight="1"/>
    <row r="32488" s="686" customFormat="1" ht="20.25" customHeight="1"/>
    <row r="32489" s="686" customFormat="1" ht="20.25" customHeight="1"/>
    <row r="32490" s="686" customFormat="1" ht="20.25" customHeight="1"/>
    <row r="32491" s="686" customFormat="1" ht="20.25" customHeight="1"/>
    <row r="32492" s="686" customFormat="1" ht="20.25" customHeight="1"/>
    <row r="32493" s="686" customFormat="1" ht="20.25" customHeight="1"/>
    <row r="32494" s="686" customFormat="1" ht="20.25" customHeight="1"/>
    <row r="32495" s="686" customFormat="1" ht="20.25" customHeight="1"/>
    <row r="32496" s="686" customFormat="1" ht="20.25" customHeight="1"/>
    <row r="32497" s="686" customFormat="1" ht="20.25" customHeight="1"/>
    <row r="32498" s="686" customFormat="1" ht="20.25" customHeight="1"/>
    <row r="32499" s="686" customFormat="1" ht="20.25" customHeight="1"/>
    <row r="32500" s="686" customFormat="1" ht="20.25" customHeight="1"/>
    <row r="32501" s="686" customFormat="1" ht="20.25" customHeight="1"/>
    <row r="32502" s="686" customFormat="1" ht="20.25" customHeight="1"/>
    <row r="32503" s="686" customFormat="1" ht="20.25" customHeight="1"/>
    <row r="32504" s="686" customFormat="1" ht="20.25" customHeight="1"/>
    <row r="32505" s="686" customFormat="1" ht="20.25" customHeight="1"/>
    <row r="32506" s="686" customFormat="1" ht="20.25" customHeight="1"/>
    <row r="32507" s="686" customFormat="1" ht="20.25" customHeight="1"/>
    <row r="32508" s="686" customFormat="1" ht="20.25" customHeight="1"/>
    <row r="32509" s="686" customFormat="1" ht="20.25" customHeight="1"/>
    <row r="32510" s="686" customFormat="1" ht="20.25" customHeight="1"/>
    <row r="32511" s="686" customFormat="1" ht="20.25" customHeight="1"/>
    <row r="32512" s="686" customFormat="1" ht="20.25" customHeight="1"/>
    <row r="32513" s="686" customFormat="1" ht="20.25" customHeight="1"/>
    <row r="32514" s="686" customFormat="1" ht="20.25" customHeight="1"/>
    <row r="32515" s="686" customFormat="1" ht="20.25" customHeight="1"/>
    <row r="32516" s="686" customFormat="1" ht="20.25" customHeight="1"/>
    <row r="32517" s="686" customFormat="1" ht="20.25" customHeight="1"/>
    <row r="32518" s="686" customFormat="1" ht="20.25" customHeight="1"/>
    <row r="32519" s="686" customFormat="1" ht="20.25" customHeight="1"/>
    <row r="32520" s="686" customFormat="1" ht="20.25" customHeight="1"/>
    <row r="32521" s="686" customFormat="1" ht="20.25" customHeight="1"/>
    <row r="32522" s="686" customFormat="1" ht="20.25" customHeight="1"/>
    <row r="32523" s="686" customFormat="1" ht="20.25" customHeight="1"/>
    <row r="32524" s="686" customFormat="1" ht="20.25" customHeight="1"/>
    <row r="32525" s="686" customFormat="1" ht="20.25" customHeight="1"/>
    <row r="32526" s="686" customFormat="1" ht="20.25" customHeight="1"/>
    <row r="32527" s="686" customFormat="1" ht="20.25" customHeight="1"/>
    <row r="32528" s="686" customFormat="1" ht="20.25" customHeight="1"/>
    <row r="32529" s="686" customFormat="1" ht="20.25" customHeight="1"/>
    <row r="32530" s="686" customFormat="1" ht="20.25" customHeight="1"/>
    <row r="32531" s="686" customFormat="1" ht="20.25" customHeight="1"/>
    <row r="32532" s="686" customFormat="1" ht="20.25" customHeight="1"/>
    <row r="32533" s="686" customFormat="1" ht="20.25" customHeight="1"/>
    <row r="32534" s="686" customFormat="1" ht="20.25" customHeight="1"/>
    <row r="32535" s="686" customFormat="1" ht="20.25" customHeight="1"/>
    <row r="32536" s="686" customFormat="1" ht="20.25" customHeight="1"/>
    <row r="32537" s="686" customFormat="1" ht="20.25" customHeight="1"/>
    <row r="32538" s="686" customFormat="1" ht="20.25" customHeight="1"/>
    <row r="32539" s="686" customFormat="1" ht="20.25" customHeight="1"/>
    <row r="32540" s="686" customFormat="1" ht="20.25" customHeight="1"/>
    <row r="32541" s="686" customFormat="1" ht="20.25" customHeight="1"/>
    <row r="32542" s="686" customFormat="1" ht="20.25" customHeight="1"/>
    <row r="32543" s="686" customFormat="1" ht="20.25" customHeight="1"/>
    <row r="32544" s="686" customFormat="1" ht="20.25" customHeight="1"/>
    <row r="32545" s="686" customFormat="1" ht="20.25" customHeight="1"/>
    <row r="32546" s="686" customFormat="1" ht="20.25" customHeight="1"/>
    <row r="32547" s="686" customFormat="1" ht="20.25" customHeight="1"/>
    <row r="32548" s="686" customFormat="1" ht="20.25" customHeight="1"/>
    <row r="32549" s="686" customFormat="1" ht="20.25" customHeight="1"/>
    <row r="32550" s="686" customFormat="1" ht="20.25" customHeight="1"/>
    <row r="32551" s="686" customFormat="1" ht="20.25" customHeight="1"/>
    <row r="32552" s="686" customFormat="1" ht="20.25" customHeight="1"/>
    <row r="32553" s="686" customFormat="1" ht="20.25" customHeight="1"/>
    <row r="32554" s="686" customFormat="1" ht="20.25" customHeight="1"/>
    <row r="32555" s="686" customFormat="1" ht="20.25" customHeight="1"/>
    <row r="32556" s="686" customFormat="1" ht="20.25" customHeight="1"/>
    <row r="32557" s="686" customFormat="1" ht="20.25" customHeight="1"/>
    <row r="32558" s="686" customFormat="1" ht="20.25" customHeight="1"/>
    <row r="32559" s="686" customFormat="1" ht="20.25" customHeight="1"/>
    <row r="32560" s="686" customFormat="1" ht="20.25" customHeight="1"/>
    <row r="32561" s="686" customFormat="1" ht="20.25" customHeight="1"/>
    <row r="32562" s="686" customFormat="1" ht="20.25" customHeight="1"/>
    <row r="32563" s="686" customFormat="1" ht="20.25" customHeight="1"/>
    <row r="32564" s="686" customFormat="1" ht="20.25" customHeight="1"/>
    <row r="32565" s="686" customFormat="1" ht="20.25" customHeight="1"/>
    <row r="32566" s="686" customFormat="1" ht="20.25" customHeight="1"/>
    <row r="32567" s="686" customFormat="1" ht="20.25" customHeight="1"/>
    <row r="32568" s="686" customFormat="1" ht="20.25" customHeight="1"/>
    <row r="32569" s="686" customFormat="1" ht="20.25" customHeight="1"/>
    <row r="32570" s="686" customFormat="1" ht="20.25" customHeight="1"/>
    <row r="32571" s="686" customFormat="1" ht="20.25" customHeight="1"/>
    <row r="32572" s="686" customFormat="1" ht="20.25" customHeight="1"/>
    <row r="32573" s="686" customFormat="1" ht="20.25" customHeight="1"/>
    <row r="32574" s="686" customFormat="1" ht="20.25" customHeight="1"/>
    <row r="32575" s="686" customFormat="1" ht="20.25" customHeight="1"/>
    <row r="32576" s="686" customFormat="1" ht="20.25" customHeight="1"/>
    <row r="32577" s="686" customFormat="1" ht="20.25" customHeight="1"/>
    <row r="32578" s="686" customFormat="1" ht="20.25" customHeight="1"/>
    <row r="32579" s="686" customFormat="1" ht="20.25" customHeight="1"/>
    <row r="32580" s="686" customFormat="1" ht="20.25" customHeight="1"/>
    <row r="32581" s="686" customFormat="1" ht="20.25" customHeight="1"/>
    <row r="32582" s="686" customFormat="1" ht="20.25" customHeight="1"/>
    <row r="32583" s="686" customFormat="1" ht="20.25" customHeight="1"/>
    <row r="32584" s="686" customFormat="1" ht="20.25" customHeight="1"/>
    <row r="32585" s="686" customFormat="1" ht="20.25" customHeight="1"/>
    <row r="32586" s="686" customFormat="1" ht="20.25" customHeight="1"/>
    <row r="32587" s="686" customFormat="1" ht="20.25" customHeight="1"/>
    <row r="32588" s="686" customFormat="1" ht="20.25" customHeight="1"/>
    <row r="32589" s="686" customFormat="1" ht="20.25" customHeight="1"/>
    <row r="32590" s="686" customFormat="1" ht="20.25" customHeight="1"/>
    <row r="32591" s="686" customFormat="1" ht="20.25" customHeight="1"/>
    <row r="32592" s="686" customFormat="1" ht="20.25" customHeight="1"/>
    <row r="32593" s="686" customFormat="1" ht="20.25" customHeight="1"/>
    <row r="32594" s="686" customFormat="1" ht="20.25" customHeight="1"/>
    <row r="32595" s="686" customFormat="1" ht="20.25" customHeight="1"/>
    <row r="32596" s="686" customFormat="1" ht="20.25" customHeight="1"/>
    <row r="32597" s="686" customFormat="1" ht="20.25" customHeight="1"/>
    <row r="32598" s="686" customFormat="1" ht="20.25" customHeight="1"/>
    <row r="32599" s="686" customFormat="1" ht="20.25" customHeight="1"/>
    <row r="32600" s="686" customFormat="1" ht="20.25" customHeight="1"/>
    <row r="32601" s="686" customFormat="1" ht="20.25" customHeight="1"/>
    <row r="32602" s="686" customFormat="1" ht="20.25" customHeight="1"/>
    <row r="32603" s="686" customFormat="1" ht="20.25" customHeight="1"/>
    <row r="32604" s="686" customFormat="1" ht="20.25" customHeight="1"/>
    <row r="32605" s="686" customFormat="1" ht="20.25" customHeight="1"/>
    <row r="32606" s="686" customFormat="1" ht="20.25" customHeight="1"/>
    <row r="32607" s="686" customFormat="1" ht="20.25" customHeight="1"/>
    <row r="32608" s="686" customFormat="1" ht="20.25" customHeight="1"/>
    <row r="32609" s="686" customFormat="1" ht="20.25" customHeight="1"/>
    <row r="32610" s="686" customFormat="1" ht="20.25" customHeight="1"/>
    <row r="32611" s="686" customFormat="1" ht="20.25" customHeight="1"/>
    <row r="32612" s="686" customFormat="1" ht="20.25" customHeight="1"/>
    <row r="32613" s="686" customFormat="1" ht="20.25" customHeight="1"/>
    <row r="32614" s="686" customFormat="1" ht="20.25" customHeight="1"/>
    <row r="32615" s="686" customFormat="1" ht="20.25" customHeight="1"/>
    <row r="32616" s="686" customFormat="1" ht="20.25" customHeight="1"/>
    <row r="32617" s="686" customFormat="1" ht="20.25" customHeight="1"/>
    <row r="32618" s="686" customFormat="1" ht="20.25" customHeight="1"/>
    <row r="32619" s="686" customFormat="1" ht="20.25" customHeight="1"/>
    <row r="32620" s="686" customFormat="1" ht="20.25" customHeight="1"/>
    <row r="32621" s="686" customFormat="1" ht="20.25" customHeight="1"/>
    <row r="32622" s="686" customFormat="1" ht="20.25" customHeight="1"/>
    <row r="32623" s="686" customFormat="1" ht="20.25" customHeight="1"/>
    <row r="32624" s="686" customFormat="1" ht="20.25" customHeight="1"/>
    <row r="32625" s="686" customFormat="1" ht="20.25" customHeight="1"/>
    <row r="32626" s="686" customFormat="1" ht="20.25" customHeight="1"/>
    <row r="32627" s="686" customFormat="1" ht="20.25" customHeight="1"/>
    <row r="32628" s="686" customFormat="1" ht="20.25" customHeight="1"/>
    <row r="32629" s="686" customFormat="1" ht="20.25" customHeight="1"/>
    <row r="32630" s="686" customFormat="1" ht="20.25" customHeight="1"/>
    <row r="32631" s="686" customFormat="1" ht="20.25" customHeight="1"/>
    <row r="32632" s="686" customFormat="1" ht="20.25" customHeight="1"/>
    <row r="32633" s="686" customFormat="1" ht="20.25" customHeight="1"/>
    <row r="32634" s="686" customFormat="1" ht="20.25" customHeight="1"/>
    <row r="32635" s="686" customFormat="1" ht="20.25" customHeight="1"/>
    <row r="32636" s="686" customFormat="1" ht="20.25" customHeight="1"/>
    <row r="32637" s="686" customFormat="1" ht="20.25" customHeight="1"/>
    <row r="32638" s="686" customFormat="1" ht="20.25" customHeight="1"/>
    <row r="32639" s="686" customFormat="1" ht="20.25" customHeight="1"/>
    <row r="32640" s="686" customFormat="1" ht="20.25" customHeight="1"/>
    <row r="32641" s="686" customFormat="1" ht="20.25" customHeight="1"/>
    <row r="32642" s="686" customFormat="1" ht="20.25" customHeight="1"/>
    <row r="32643" s="686" customFormat="1" ht="20.25" customHeight="1"/>
    <row r="32644" s="686" customFormat="1" ht="20.25" customHeight="1"/>
    <row r="32645" s="686" customFormat="1" ht="20.25" customHeight="1"/>
    <row r="32646" s="686" customFormat="1" ht="20.25" customHeight="1"/>
    <row r="32647" s="686" customFormat="1" ht="20.25" customHeight="1"/>
    <row r="32648" s="686" customFormat="1" ht="20.25" customHeight="1"/>
    <row r="32649" s="686" customFormat="1" ht="20.25" customHeight="1"/>
    <row r="32650" s="686" customFormat="1" ht="20.25" customHeight="1"/>
    <row r="32651" s="686" customFormat="1" ht="20.25" customHeight="1"/>
    <row r="32652" s="686" customFormat="1" ht="20.25" customHeight="1"/>
    <row r="32653" s="686" customFormat="1" ht="20.25" customHeight="1"/>
    <row r="32654" s="686" customFormat="1" ht="20.25" customHeight="1"/>
    <row r="32655" s="686" customFormat="1" ht="20.25" customHeight="1"/>
    <row r="32656" s="686" customFormat="1" ht="20.25" customHeight="1"/>
    <row r="32657" s="686" customFormat="1" ht="20.25" customHeight="1"/>
    <row r="32658" s="686" customFormat="1" ht="20.25" customHeight="1"/>
    <row r="32659" s="686" customFormat="1" ht="20.25" customHeight="1"/>
    <row r="32660" s="686" customFormat="1" ht="20.25" customHeight="1"/>
    <row r="32661" s="686" customFormat="1" ht="20.25" customHeight="1"/>
    <row r="32662" s="686" customFormat="1" ht="20.25" customHeight="1"/>
    <row r="32663" s="686" customFormat="1" ht="20.25" customHeight="1"/>
    <row r="32664" s="686" customFormat="1" ht="20.25" customHeight="1"/>
    <row r="32665" s="686" customFormat="1" ht="20.25" customHeight="1"/>
    <row r="32666" s="686" customFormat="1" ht="20.25" customHeight="1"/>
    <row r="32667" s="686" customFormat="1" ht="20.25" customHeight="1"/>
    <row r="32668" s="686" customFormat="1" ht="20.25" customHeight="1"/>
    <row r="32669" s="686" customFormat="1" ht="20.25" customHeight="1"/>
    <row r="32670" s="686" customFormat="1" ht="20.25" customHeight="1"/>
    <row r="32671" s="686" customFormat="1" ht="20.25" customHeight="1"/>
    <row r="32672" s="686" customFormat="1" ht="20.25" customHeight="1"/>
    <row r="32673" s="686" customFormat="1" ht="20.25" customHeight="1"/>
    <row r="32674" s="686" customFormat="1" ht="20.25" customHeight="1"/>
    <row r="32675" s="686" customFormat="1" ht="20.25" customHeight="1"/>
    <row r="32676" s="686" customFormat="1" ht="20.25" customHeight="1"/>
    <row r="32677" s="686" customFormat="1" ht="20.25" customHeight="1"/>
    <row r="32678" s="686" customFormat="1" ht="20.25" customHeight="1"/>
    <row r="32679" s="686" customFormat="1" ht="20.25" customHeight="1"/>
    <row r="32680" s="686" customFormat="1" ht="20.25" customHeight="1"/>
    <row r="32681" s="686" customFormat="1" ht="20.25" customHeight="1"/>
    <row r="32682" s="686" customFormat="1" ht="20.25" customHeight="1"/>
    <row r="32683" s="686" customFormat="1" ht="20.25" customHeight="1"/>
    <row r="32684" s="686" customFormat="1" ht="20.25" customHeight="1"/>
    <row r="32685" s="686" customFormat="1" ht="20.25" customHeight="1"/>
    <row r="32686" s="686" customFormat="1" ht="20.25" customHeight="1"/>
    <row r="32687" s="686" customFormat="1" ht="20.25" customHeight="1"/>
    <row r="32688" s="686" customFormat="1" ht="20.25" customHeight="1"/>
    <row r="32689" s="686" customFormat="1" ht="20.25" customHeight="1"/>
    <row r="32690" s="686" customFormat="1" ht="20.25" customHeight="1"/>
    <row r="32691" s="686" customFormat="1" ht="20.25" customHeight="1"/>
    <row r="32692" s="686" customFormat="1" ht="20.25" customHeight="1"/>
    <row r="32693" s="686" customFormat="1" ht="20.25" customHeight="1"/>
    <row r="32694" s="686" customFormat="1" ht="20.25" customHeight="1"/>
    <row r="32695" s="686" customFormat="1" ht="20.25" customHeight="1"/>
    <row r="32696" s="686" customFormat="1" ht="20.25" customHeight="1"/>
    <row r="32697" s="686" customFormat="1" ht="20.25" customHeight="1"/>
    <row r="32698" s="686" customFormat="1" ht="20.25" customHeight="1"/>
    <row r="32699" s="686" customFormat="1" ht="20.25" customHeight="1"/>
    <row r="32700" s="686" customFormat="1" ht="20.25" customHeight="1"/>
    <row r="32701" s="686" customFormat="1" ht="20.25" customHeight="1"/>
    <row r="32702" s="686" customFormat="1" ht="20.25" customHeight="1"/>
    <row r="32703" s="686" customFormat="1" ht="20.25" customHeight="1"/>
    <row r="32704" s="686" customFormat="1" ht="20.25" customHeight="1"/>
    <row r="32705" s="686" customFormat="1" ht="20.25" customHeight="1"/>
    <row r="32706" s="686" customFormat="1" ht="20.25" customHeight="1"/>
    <row r="32707" s="686" customFormat="1" ht="20.25" customHeight="1"/>
    <row r="32708" s="686" customFormat="1" ht="20.25" customHeight="1"/>
    <row r="32709" s="686" customFormat="1" ht="20.25" customHeight="1"/>
    <row r="32710" s="686" customFormat="1" ht="20.25" customHeight="1"/>
    <row r="32711" s="686" customFormat="1" ht="20.25" customHeight="1"/>
    <row r="32712" s="686" customFormat="1" ht="20.25" customHeight="1"/>
    <row r="32713" s="686" customFormat="1" ht="20.25" customHeight="1"/>
    <row r="32714" s="686" customFormat="1" ht="20.25" customHeight="1"/>
    <row r="32715" s="686" customFormat="1" ht="20.25" customHeight="1"/>
    <row r="32716" s="686" customFormat="1" ht="20.25" customHeight="1"/>
    <row r="32717" s="686" customFormat="1" ht="20.25" customHeight="1"/>
    <row r="32718" s="686" customFormat="1" ht="20.25" customHeight="1"/>
    <row r="32719" s="686" customFormat="1" ht="20.25" customHeight="1"/>
    <row r="32720" s="686" customFormat="1" ht="20.25" customHeight="1"/>
    <row r="32721" s="686" customFormat="1" ht="20.25" customHeight="1"/>
    <row r="32722" s="686" customFormat="1" ht="20.25" customHeight="1"/>
    <row r="32723" s="686" customFormat="1" ht="20.25" customHeight="1"/>
    <row r="32724" s="686" customFormat="1" ht="20.25" customHeight="1"/>
    <row r="32725" s="686" customFormat="1" ht="20.25" customHeight="1"/>
    <row r="32726" s="686" customFormat="1" ht="20.25" customHeight="1"/>
    <row r="32727" s="686" customFormat="1" ht="20.25" customHeight="1"/>
    <row r="32728" s="686" customFormat="1" ht="20.25" customHeight="1"/>
    <row r="32729" s="686" customFormat="1" ht="20.25" customHeight="1"/>
    <row r="32730" s="686" customFormat="1" ht="20.25" customHeight="1"/>
    <row r="32731" s="686" customFormat="1" ht="20.25" customHeight="1"/>
    <row r="32732" s="686" customFormat="1" ht="20.25" customHeight="1"/>
    <row r="32733" s="686" customFormat="1" ht="20.25" customHeight="1"/>
    <row r="32734" s="686" customFormat="1" ht="20.25" customHeight="1"/>
    <row r="32735" s="686" customFormat="1" ht="20.25" customHeight="1"/>
    <row r="32736" s="686" customFormat="1" ht="20.25" customHeight="1"/>
    <row r="32737" s="686" customFormat="1" ht="20.25" customHeight="1"/>
    <row r="32738" s="686" customFormat="1" ht="20.25" customHeight="1"/>
    <row r="32739" s="686" customFormat="1" ht="20.25" customHeight="1"/>
    <row r="32740" s="686" customFormat="1" ht="20.25" customHeight="1"/>
    <row r="32741" s="686" customFormat="1" ht="20.25" customHeight="1"/>
    <row r="32742" s="686" customFormat="1" ht="20.25" customHeight="1"/>
    <row r="32743" s="686" customFormat="1" ht="20.25" customHeight="1"/>
    <row r="32744" s="686" customFormat="1" ht="20.25" customHeight="1"/>
    <row r="32745" s="686" customFormat="1" ht="20.25" customHeight="1"/>
    <row r="32746" s="686" customFormat="1" ht="20.25" customHeight="1"/>
    <row r="32747" s="686" customFormat="1" ht="20.25" customHeight="1"/>
    <row r="32748" s="686" customFormat="1" ht="20.25" customHeight="1"/>
    <row r="32749" s="686" customFormat="1" ht="20.25" customHeight="1"/>
    <row r="32750" s="686" customFormat="1" ht="20.25" customHeight="1"/>
    <row r="32751" s="686" customFormat="1" ht="20.25" customHeight="1"/>
    <row r="32752" s="686" customFormat="1" ht="20.25" customHeight="1"/>
    <row r="32753" s="686" customFormat="1" ht="20.25" customHeight="1"/>
    <row r="32754" s="686" customFormat="1" ht="20.25" customHeight="1"/>
    <row r="32755" s="686" customFormat="1" ht="20.25" customHeight="1"/>
    <row r="32756" s="686" customFormat="1" ht="20.25" customHeight="1"/>
    <row r="32757" s="686" customFormat="1" ht="20.25" customHeight="1"/>
    <row r="32758" s="686" customFormat="1" ht="20.25" customHeight="1"/>
    <row r="32759" s="686" customFormat="1" ht="20.25" customHeight="1"/>
    <row r="32760" s="686" customFormat="1" ht="20.25" customHeight="1"/>
    <row r="32761" s="686" customFormat="1" ht="20.25" customHeight="1"/>
    <row r="32762" s="686" customFormat="1" ht="20.25" customHeight="1"/>
    <row r="32763" s="686" customFormat="1" ht="20.25" customHeight="1"/>
    <row r="32764" s="686" customFormat="1" ht="20.25" customHeight="1"/>
    <row r="32765" s="686" customFormat="1" ht="20.25" customHeight="1"/>
    <row r="32766" s="686" customFormat="1" ht="20.25" customHeight="1"/>
    <row r="32767" s="686" customFormat="1" ht="20.25" customHeight="1"/>
    <row r="32768" s="686" customFormat="1" ht="20.25" customHeight="1"/>
    <row r="32769" s="686" customFormat="1" ht="20.25" customHeight="1"/>
    <row r="32770" s="686" customFormat="1" ht="20.25" customHeight="1"/>
    <row r="32771" s="686" customFormat="1" ht="20.25" customHeight="1"/>
    <row r="32772" s="686" customFormat="1" ht="20.25" customHeight="1"/>
    <row r="32773" s="686" customFormat="1" ht="20.25" customHeight="1"/>
    <row r="32774" s="686" customFormat="1" ht="20.25" customHeight="1"/>
    <row r="32775" s="686" customFormat="1" ht="20.25" customHeight="1"/>
    <row r="32776" s="686" customFormat="1" ht="20.25" customHeight="1"/>
    <row r="32777" s="686" customFormat="1" ht="20.25" customHeight="1"/>
    <row r="32778" s="686" customFormat="1" ht="20.25" customHeight="1"/>
    <row r="32779" s="686" customFormat="1" ht="20.25" customHeight="1"/>
    <row r="32780" s="686" customFormat="1" ht="20.25" customHeight="1"/>
    <row r="32781" s="686" customFormat="1" ht="20.25" customHeight="1"/>
    <row r="32782" s="686" customFormat="1" ht="20.25" customHeight="1"/>
    <row r="32783" s="686" customFormat="1" ht="20.25" customHeight="1"/>
    <row r="32784" s="686" customFormat="1" ht="20.25" customHeight="1"/>
    <row r="32785" s="686" customFormat="1" ht="20.25" customHeight="1"/>
    <row r="32786" s="686" customFormat="1" ht="20.25" customHeight="1"/>
    <row r="32787" s="686" customFormat="1" ht="20.25" customHeight="1"/>
    <row r="32788" s="686" customFormat="1" ht="20.25" customHeight="1"/>
    <row r="32789" s="686" customFormat="1" ht="20.25" customHeight="1"/>
    <row r="32790" s="686" customFormat="1" ht="20.25" customHeight="1"/>
    <row r="32791" s="686" customFormat="1" ht="20.25" customHeight="1"/>
    <row r="32792" s="686" customFormat="1" ht="20.25" customHeight="1"/>
    <row r="32793" s="686" customFormat="1" ht="20.25" customHeight="1"/>
    <row r="32794" s="686" customFormat="1" ht="20.25" customHeight="1"/>
    <row r="32795" s="686" customFormat="1" ht="20.25" customHeight="1"/>
    <row r="32796" s="686" customFormat="1" ht="20.25" customHeight="1"/>
    <row r="32797" s="686" customFormat="1" ht="20.25" customHeight="1"/>
    <row r="32798" s="686" customFormat="1" ht="20.25" customHeight="1"/>
    <row r="32799" s="686" customFormat="1" ht="20.25" customHeight="1"/>
    <row r="32800" s="686" customFormat="1" ht="20.25" customHeight="1"/>
    <row r="32801" s="686" customFormat="1" ht="20.25" customHeight="1"/>
    <row r="32802" s="686" customFormat="1" ht="20.25" customHeight="1"/>
    <row r="32803" s="686" customFormat="1" ht="20.25" customHeight="1"/>
    <row r="32804" s="686" customFormat="1" ht="20.25" customHeight="1"/>
    <row r="32805" s="686" customFormat="1" ht="20.25" customHeight="1"/>
    <row r="32806" s="686" customFormat="1" ht="20.25" customHeight="1"/>
    <row r="32807" s="686" customFormat="1" ht="20.25" customHeight="1"/>
    <row r="32808" s="686" customFormat="1" ht="20.25" customHeight="1"/>
    <row r="32809" s="686" customFormat="1" ht="20.25" customHeight="1"/>
    <row r="32810" s="686" customFormat="1" ht="20.25" customHeight="1"/>
    <row r="32811" s="686" customFormat="1" ht="20.25" customHeight="1"/>
    <row r="32812" s="686" customFormat="1" ht="20.25" customHeight="1"/>
    <row r="32813" s="686" customFormat="1" ht="20.25" customHeight="1"/>
    <row r="32814" s="686" customFormat="1" ht="20.25" customHeight="1"/>
    <row r="32815" s="686" customFormat="1" ht="20.25" customHeight="1"/>
    <row r="32816" s="686" customFormat="1" ht="20.25" customHeight="1"/>
    <row r="32817" s="686" customFormat="1" ht="20.25" customHeight="1"/>
    <row r="32818" s="686" customFormat="1" ht="20.25" customHeight="1"/>
    <row r="32819" s="686" customFormat="1" ht="20.25" customHeight="1"/>
    <row r="32820" s="686" customFormat="1" ht="20.25" customHeight="1"/>
    <row r="32821" s="686" customFormat="1" ht="20.25" customHeight="1"/>
    <row r="32822" s="686" customFormat="1" ht="20.25" customHeight="1"/>
    <row r="32823" s="686" customFormat="1" ht="20.25" customHeight="1"/>
    <row r="32824" s="686" customFormat="1" ht="20.25" customHeight="1"/>
    <row r="32825" s="686" customFormat="1" ht="20.25" customHeight="1"/>
    <row r="32826" s="686" customFormat="1" ht="20.25" customHeight="1"/>
    <row r="32827" s="686" customFormat="1" ht="20.25" customHeight="1"/>
    <row r="32828" s="686" customFormat="1" ht="20.25" customHeight="1"/>
    <row r="32829" s="686" customFormat="1" ht="20.25" customHeight="1"/>
    <row r="32830" s="686" customFormat="1" ht="20.25" customHeight="1"/>
    <row r="32831" s="686" customFormat="1" ht="20.25" customHeight="1"/>
    <row r="32832" s="686" customFormat="1" ht="20.25" customHeight="1"/>
    <row r="32833" s="686" customFormat="1" ht="20.25" customHeight="1"/>
    <row r="32834" s="686" customFormat="1" ht="20.25" customHeight="1"/>
    <row r="32835" s="686" customFormat="1" ht="20.25" customHeight="1"/>
    <row r="32836" s="686" customFormat="1" ht="20.25" customHeight="1"/>
    <row r="32837" s="686" customFormat="1" ht="20.25" customHeight="1"/>
    <row r="32838" s="686" customFormat="1" ht="20.25" customHeight="1"/>
    <row r="32839" s="686" customFormat="1" ht="20.25" customHeight="1"/>
    <row r="32840" s="686" customFormat="1" ht="20.25" customHeight="1"/>
    <row r="32841" s="686" customFormat="1" ht="20.25" customHeight="1"/>
    <row r="32842" s="686" customFormat="1" ht="20.25" customHeight="1"/>
    <row r="32843" s="686" customFormat="1" ht="20.25" customHeight="1"/>
    <row r="32844" s="686" customFormat="1" ht="20.25" customHeight="1"/>
    <row r="32845" s="686" customFormat="1" ht="20.25" customHeight="1"/>
    <row r="32846" s="686" customFormat="1" ht="20.25" customHeight="1"/>
    <row r="32847" s="686" customFormat="1" ht="20.25" customHeight="1"/>
    <row r="32848" s="686" customFormat="1" ht="20.25" customHeight="1"/>
    <row r="32849" s="686" customFormat="1" ht="20.25" customHeight="1"/>
    <row r="32850" s="686" customFormat="1" ht="20.25" customHeight="1"/>
    <row r="32851" s="686" customFormat="1" ht="20.25" customHeight="1"/>
    <row r="32852" s="686" customFormat="1" ht="20.25" customHeight="1"/>
    <row r="32853" s="686" customFormat="1" ht="20.25" customHeight="1"/>
    <row r="32854" s="686" customFormat="1" ht="20.25" customHeight="1"/>
    <row r="32855" s="686" customFormat="1" ht="20.25" customHeight="1"/>
    <row r="32856" s="686" customFormat="1" ht="20.25" customHeight="1"/>
    <row r="32857" s="686" customFormat="1" ht="20.25" customHeight="1"/>
    <row r="32858" s="686" customFormat="1" ht="20.25" customHeight="1"/>
    <row r="32859" s="686" customFormat="1" ht="20.25" customHeight="1"/>
    <row r="32860" s="686" customFormat="1" ht="20.25" customHeight="1"/>
    <row r="32861" s="686" customFormat="1" ht="20.25" customHeight="1"/>
    <row r="32862" s="686" customFormat="1" ht="20.25" customHeight="1"/>
    <row r="32863" s="686" customFormat="1" ht="20.25" customHeight="1"/>
    <row r="32864" s="686" customFormat="1" ht="20.25" customHeight="1"/>
    <row r="32865" s="686" customFormat="1" ht="20.25" customHeight="1"/>
    <row r="32866" s="686" customFormat="1" ht="20.25" customHeight="1"/>
    <row r="32867" s="686" customFormat="1" ht="20.25" customHeight="1"/>
    <row r="32868" s="686" customFormat="1" ht="20.25" customHeight="1"/>
    <row r="32869" s="686" customFormat="1" ht="20.25" customHeight="1"/>
    <row r="32870" s="686" customFormat="1" ht="20.25" customHeight="1"/>
    <row r="32871" s="686" customFormat="1" ht="20.25" customHeight="1"/>
    <row r="32872" s="686" customFormat="1" ht="20.25" customHeight="1"/>
    <row r="32873" s="686" customFormat="1" ht="20.25" customHeight="1"/>
    <row r="32874" s="686" customFormat="1" ht="20.25" customHeight="1"/>
    <row r="32875" s="686" customFormat="1" ht="20.25" customHeight="1"/>
    <row r="32876" s="686" customFormat="1" ht="20.25" customHeight="1"/>
    <row r="32877" s="686" customFormat="1" ht="20.25" customHeight="1"/>
    <row r="32878" s="686" customFormat="1" ht="20.25" customHeight="1"/>
    <row r="32879" s="686" customFormat="1" ht="20.25" customHeight="1"/>
    <row r="32880" s="686" customFormat="1" ht="20.25" customHeight="1"/>
    <row r="32881" s="686" customFormat="1" ht="20.25" customHeight="1"/>
    <row r="32882" s="686" customFormat="1" ht="20.25" customHeight="1"/>
    <row r="32883" s="686" customFormat="1" ht="20.25" customHeight="1"/>
    <row r="32884" s="686" customFormat="1" ht="20.25" customHeight="1"/>
    <row r="32885" s="686" customFormat="1" ht="20.25" customHeight="1"/>
    <row r="32886" s="686" customFormat="1" ht="20.25" customHeight="1"/>
    <row r="32887" s="686" customFormat="1" ht="20.25" customHeight="1"/>
    <row r="32888" s="686" customFormat="1" ht="20.25" customHeight="1"/>
    <row r="32889" s="686" customFormat="1" ht="20.25" customHeight="1"/>
    <row r="32890" s="686" customFormat="1" ht="20.25" customHeight="1"/>
    <row r="32891" s="686" customFormat="1" ht="20.25" customHeight="1"/>
    <row r="32892" s="686" customFormat="1" ht="20.25" customHeight="1"/>
    <row r="32893" s="686" customFormat="1" ht="20.25" customHeight="1"/>
    <row r="32894" s="686" customFormat="1" ht="20.25" customHeight="1"/>
    <row r="32895" s="686" customFormat="1" ht="20.25" customHeight="1"/>
    <row r="32896" s="686" customFormat="1" ht="20.25" customHeight="1"/>
    <row r="32897" s="686" customFormat="1" ht="20.25" customHeight="1"/>
    <row r="32898" s="686" customFormat="1" ht="20.25" customHeight="1"/>
    <row r="32899" s="686" customFormat="1" ht="20.25" customHeight="1"/>
    <row r="32900" s="686" customFormat="1" ht="20.25" customHeight="1"/>
    <row r="32901" s="686" customFormat="1" ht="20.25" customHeight="1"/>
    <row r="32902" s="686" customFormat="1" ht="20.25" customHeight="1"/>
    <row r="32903" s="686" customFormat="1" ht="20.25" customHeight="1"/>
    <row r="32904" s="686" customFormat="1" ht="20.25" customHeight="1"/>
    <row r="32905" s="686" customFormat="1" ht="20.25" customHeight="1"/>
    <row r="32906" s="686" customFormat="1" ht="20.25" customHeight="1"/>
    <row r="32907" s="686" customFormat="1" ht="20.25" customHeight="1"/>
    <row r="32908" s="686" customFormat="1" ht="20.25" customHeight="1"/>
    <row r="32909" s="686" customFormat="1" ht="20.25" customHeight="1"/>
    <row r="32910" s="686" customFormat="1" ht="20.25" customHeight="1"/>
    <row r="32911" s="686" customFormat="1" ht="20.25" customHeight="1"/>
    <row r="32912" s="686" customFormat="1" ht="20.25" customHeight="1"/>
    <row r="32913" s="686" customFormat="1" ht="20.25" customHeight="1"/>
    <row r="32914" s="686" customFormat="1" ht="20.25" customHeight="1"/>
    <row r="32915" s="686" customFormat="1" ht="20.25" customHeight="1"/>
    <row r="32916" s="686" customFormat="1" ht="20.25" customHeight="1"/>
    <row r="32917" s="686" customFormat="1" ht="20.25" customHeight="1"/>
    <row r="32918" s="686" customFormat="1" ht="20.25" customHeight="1"/>
    <row r="32919" s="686" customFormat="1" ht="20.25" customHeight="1"/>
    <row r="32920" s="686" customFormat="1" ht="20.25" customHeight="1"/>
    <row r="32921" s="686" customFormat="1" ht="20.25" customHeight="1"/>
    <row r="32922" s="686" customFormat="1" ht="20.25" customHeight="1"/>
    <row r="32923" s="686" customFormat="1" ht="20.25" customHeight="1"/>
    <row r="32924" s="686" customFormat="1" ht="20.25" customHeight="1"/>
    <row r="32925" s="686" customFormat="1" ht="20.25" customHeight="1"/>
    <row r="32926" s="686" customFormat="1" ht="20.25" customHeight="1"/>
    <row r="32927" s="686" customFormat="1" ht="20.25" customHeight="1"/>
    <row r="32928" s="686" customFormat="1" ht="20.25" customHeight="1"/>
    <row r="32929" s="686" customFormat="1" ht="20.25" customHeight="1"/>
    <row r="32930" s="686" customFormat="1" ht="20.25" customHeight="1"/>
    <row r="32931" s="686" customFormat="1" ht="20.25" customHeight="1"/>
    <row r="32932" s="686" customFormat="1" ht="20.25" customHeight="1"/>
    <row r="32933" s="686" customFormat="1" ht="20.25" customHeight="1"/>
    <row r="32934" s="686" customFormat="1" ht="20.25" customHeight="1"/>
    <row r="32935" s="686" customFormat="1" ht="20.25" customHeight="1"/>
    <row r="32936" s="686" customFormat="1" ht="20.25" customHeight="1"/>
    <row r="32937" s="686" customFormat="1" ht="20.25" customHeight="1"/>
    <row r="32938" s="686" customFormat="1" ht="20.25" customHeight="1"/>
    <row r="32939" s="686" customFormat="1" ht="20.25" customHeight="1"/>
    <row r="32940" s="686" customFormat="1" ht="20.25" customHeight="1"/>
    <row r="32941" s="686" customFormat="1" ht="20.25" customHeight="1"/>
    <row r="32942" s="686" customFormat="1" ht="20.25" customHeight="1"/>
    <row r="32943" s="686" customFormat="1" ht="20.25" customHeight="1"/>
    <row r="32944" s="686" customFormat="1" ht="20.25" customHeight="1"/>
    <row r="32945" s="686" customFormat="1" ht="20.25" customHeight="1"/>
    <row r="32946" s="686" customFormat="1" ht="20.25" customHeight="1"/>
    <row r="32947" s="686" customFormat="1" ht="20.25" customHeight="1"/>
    <row r="32948" s="686" customFormat="1" ht="20.25" customHeight="1"/>
    <row r="32949" s="686" customFormat="1" ht="20.25" customHeight="1"/>
    <row r="32950" s="686" customFormat="1" ht="20.25" customHeight="1"/>
    <row r="32951" s="686" customFormat="1" ht="20.25" customHeight="1"/>
    <row r="32952" s="686" customFormat="1" ht="20.25" customHeight="1"/>
    <row r="32953" s="686" customFormat="1" ht="20.25" customHeight="1"/>
    <row r="32954" s="686" customFormat="1" ht="20.25" customHeight="1"/>
    <row r="32955" s="686" customFormat="1" ht="20.25" customHeight="1"/>
    <row r="32956" s="686" customFormat="1" ht="20.25" customHeight="1"/>
    <row r="32957" s="686" customFormat="1" ht="20.25" customHeight="1"/>
    <row r="32958" s="686" customFormat="1" ht="20.25" customHeight="1"/>
    <row r="32959" s="686" customFormat="1" ht="20.25" customHeight="1"/>
    <row r="32960" s="686" customFormat="1" ht="20.25" customHeight="1"/>
    <row r="32961" s="686" customFormat="1" ht="20.25" customHeight="1"/>
    <row r="32962" s="686" customFormat="1" ht="20.25" customHeight="1"/>
    <row r="32963" s="686" customFormat="1" ht="20.25" customHeight="1"/>
    <row r="32964" s="686" customFormat="1" ht="20.25" customHeight="1"/>
    <row r="32965" s="686" customFormat="1" ht="20.25" customHeight="1"/>
    <row r="32966" s="686" customFormat="1" ht="20.25" customHeight="1"/>
    <row r="32967" s="686" customFormat="1" ht="20.25" customHeight="1"/>
    <row r="32968" s="686" customFormat="1" ht="20.25" customHeight="1"/>
    <row r="32969" s="686" customFormat="1" ht="20.25" customHeight="1"/>
    <row r="32970" s="686" customFormat="1" ht="20.25" customHeight="1"/>
    <row r="32971" s="686" customFormat="1" ht="20.25" customHeight="1"/>
    <row r="32972" s="686" customFormat="1" ht="20.25" customHeight="1"/>
    <row r="32973" s="686" customFormat="1" ht="20.25" customHeight="1"/>
    <row r="32974" s="686" customFormat="1" ht="20.25" customHeight="1"/>
    <row r="32975" s="686" customFormat="1" ht="20.25" customHeight="1"/>
    <row r="32976" s="686" customFormat="1" ht="20.25" customHeight="1"/>
    <row r="32977" s="686" customFormat="1" ht="20.25" customHeight="1"/>
    <row r="32978" s="686" customFormat="1" ht="20.25" customHeight="1"/>
    <row r="32979" s="686" customFormat="1" ht="20.25" customHeight="1"/>
    <row r="32980" s="686" customFormat="1" ht="20.25" customHeight="1"/>
    <row r="32981" s="686" customFormat="1" ht="20.25" customHeight="1"/>
    <row r="32982" s="686" customFormat="1" ht="20.25" customHeight="1"/>
    <row r="32983" s="686" customFormat="1" ht="20.25" customHeight="1"/>
    <row r="32984" s="686" customFormat="1" ht="20.25" customHeight="1"/>
    <row r="32985" s="686" customFormat="1" ht="20.25" customHeight="1"/>
    <row r="32986" s="686" customFormat="1" ht="20.25" customHeight="1"/>
    <row r="32987" s="686" customFormat="1" ht="20.25" customHeight="1"/>
    <row r="32988" s="686" customFormat="1" ht="20.25" customHeight="1"/>
    <row r="32989" s="686" customFormat="1" ht="20.25" customHeight="1"/>
    <row r="32990" s="686" customFormat="1" ht="20.25" customHeight="1"/>
    <row r="32991" s="686" customFormat="1" ht="20.25" customHeight="1"/>
    <row r="32992" s="686" customFormat="1" ht="20.25" customHeight="1"/>
    <row r="32993" s="686" customFormat="1" ht="20.25" customHeight="1"/>
    <row r="32994" s="686" customFormat="1" ht="20.25" customHeight="1"/>
    <row r="32995" s="686" customFormat="1" ht="20.25" customHeight="1"/>
    <row r="32996" s="686" customFormat="1" ht="20.25" customHeight="1"/>
    <row r="32997" s="686" customFormat="1" ht="20.25" customHeight="1"/>
    <row r="32998" s="686" customFormat="1" ht="20.25" customHeight="1"/>
    <row r="32999" s="686" customFormat="1" ht="20.25" customHeight="1"/>
    <row r="33000" s="686" customFormat="1" ht="20.25" customHeight="1"/>
    <row r="33001" s="686" customFormat="1" ht="20.25" customHeight="1"/>
    <row r="33002" s="686" customFormat="1" ht="20.25" customHeight="1"/>
    <row r="33003" s="686" customFormat="1" ht="20.25" customHeight="1"/>
    <row r="33004" s="686" customFormat="1" ht="20.25" customHeight="1"/>
    <row r="33005" s="686" customFormat="1" ht="20.25" customHeight="1"/>
    <row r="33006" s="686" customFormat="1" ht="20.25" customHeight="1"/>
    <row r="33007" s="686" customFormat="1" ht="20.25" customHeight="1"/>
    <row r="33008" s="686" customFormat="1" ht="20.25" customHeight="1"/>
    <row r="33009" s="686" customFormat="1" ht="20.25" customHeight="1"/>
    <row r="33010" s="686" customFormat="1" ht="20.25" customHeight="1"/>
    <row r="33011" s="686" customFormat="1" ht="20.25" customHeight="1"/>
    <row r="33012" s="686" customFormat="1" ht="20.25" customHeight="1"/>
    <row r="33013" s="686" customFormat="1" ht="20.25" customHeight="1"/>
    <row r="33014" s="686" customFormat="1" ht="20.25" customHeight="1"/>
    <row r="33015" s="686" customFormat="1" ht="20.25" customHeight="1"/>
    <row r="33016" s="686" customFormat="1" ht="20.25" customHeight="1"/>
    <row r="33017" s="686" customFormat="1" ht="20.25" customHeight="1"/>
    <row r="33018" s="686" customFormat="1" ht="20.25" customHeight="1"/>
    <row r="33019" s="686" customFormat="1" ht="20.25" customHeight="1"/>
    <row r="33020" s="686" customFormat="1" ht="20.25" customHeight="1"/>
    <row r="33021" s="686" customFormat="1" ht="20.25" customHeight="1"/>
    <row r="33022" s="686" customFormat="1" ht="20.25" customHeight="1"/>
    <row r="33023" s="686" customFormat="1" ht="20.25" customHeight="1"/>
    <row r="33024" s="686" customFormat="1" ht="20.25" customHeight="1"/>
    <row r="33025" s="686" customFormat="1" ht="20.25" customHeight="1"/>
    <row r="33026" s="686" customFormat="1" ht="20.25" customHeight="1"/>
    <row r="33027" s="686" customFormat="1" ht="20.25" customHeight="1"/>
    <row r="33028" s="686" customFormat="1" ht="20.25" customHeight="1"/>
    <row r="33029" s="686" customFormat="1" ht="20.25" customHeight="1"/>
    <row r="33030" s="686" customFormat="1" ht="20.25" customHeight="1"/>
    <row r="33031" s="686" customFormat="1" ht="20.25" customHeight="1"/>
    <row r="33032" s="686" customFormat="1" ht="20.25" customHeight="1"/>
    <row r="33033" s="686" customFormat="1" ht="20.25" customHeight="1"/>
    <row r="33034" s="686" customFormat="1" ht="20.25" customHeight="1"/>
    <row r="33035" s="686" customFormat="1" ht="20.25" customHeight="1"/>
    <row r="33036" s="686" customFormat="1" ht="20.25" customHeight="1"/>
    <row r="33037" s="686" customFormat="1" ht="20.25" customHeight="1"/>
    <row r="33038" s="686" customFormat="1" ht="20.25" customHeight="1"/>
    <row r="33039" s="686" customFormat="1" ht="20.25" customHeight="1"/>
    <row r="33040" s="686" customFormat="1" ht="20.25" customHeight="1"/>
    <row r="33041" s="686" customFormat="1" ht="20.25" customHeight="1"/>
    <row r="33042" s="686" customFormat="1" ht="20.25" customHeight="1"/>
    <row r="33043" s="686" customFormat="1" ht="20.25" customHeight="1"/>
    <row r="33044" s="686" customFormat="1" ht="20.25" customHeight="1"/>
    <row r="33045" s="686" customFormat="1" ht="20.25" customHeight="1"/>
    <row r="33046" s="686" customFormat="1" ht="20.25" customHeight="1"/>
    <row r="33047" s="686" customFormat="1" ht="20.25" customHeight="1"/>
    <row r="33048" s="686" customFormat="1" ht="20.25" customHeight="1"/>
    <row r="33049" s="686" customFormat="1" ht="20.25" customHeight="1"/>
    <row r="33050" s="686" customFormat="1" ht="20.25" customHeight="1"/>
    <row r="33051" s="686" customFormat="1" ht="20.25" customHeight="1"/>
    <row r="33052" s="686" customFormat="1" ht="20.25" customHeight="1"/>
    <row r="33053" s="686" customFormat="1" ht="20.25" customHeight="1"/>
    <row r="33054" s="686" customFormat="1" ht="20.25" customHeight="1"/>
    <row r="33055" s="686" customFormat="1" ht="20.25" customHeight="1"/>
    <row r="33056" s="686" customFormat="1" ht="20.25" customHeight="1"/>
    <row r="33057" s="686" customFormat="1" ht="20.25" customHeight="1"/>
    <row r="33058" s="686" customFormat="1" ht="20.25" customHeight="1"/>
    <row r="33059" s="686" customFormat="1" ht="20.25" customHeight="1"/>
    <row r="33060" s="686" customFormat="1" ht="20.25" customHeight="1"/>
    <row r="33061" s="686" customFormat="1" ht="20.25" customHeight="1"/>
    <row r="33062" s="686" customFormat="1" ht="20.25" customHeight="1"/>
    <row r="33063" s="686" customFormat="1" ht="20.25" customHeight="1"/>
    <row r="33064" s="686" customFormat="1" ht="20.25" customHeight="1"/>
    <row r="33065" s="686" customFormat="1" ht="20.25" customHeight="1"/>
    <row r="33066" s="686" customFormat="1" ht="20.25" customHeight="1"/>
    <row r="33067" s="686" customFormat="1" ht="20.25" customHeight="1"/>
    <row r="33068" s="686" customFormat="1" ht="20.25" customHeight="1"/>
    <row r="33069" s="686" customFormat="1" ht="20.25" customHeight="1"/>
    <row r="33070" s="686" customFormat="1" ht="20.25" customHeight="1"/>
    <row r="33071" s="686" customFormat="1" ht="20.25" customHeight="1"/>
    <row r="33072" s="686" customFormat="1" ht="20.25" customHeight="1"/>
    <row r="33073" s="686" customFormat="1" ht="20.25" customHeight="1"/>
    <row r="33074" s="686" customFormat="1" ht="20.25" customHeight="1"/>
    <row r="33075" s="686" customFormat="1" ht="20.25" customHeight="1"/>
    <row r="33076" s="686" customFormat="1" ht="20.25" customHeight="1"/>
    <row r="33077" s="686" customFormat="1" ht="20.25" customHeight="1"/>
    <row r="33078" s="686" customFormat="1" ht="20.25" customHeight="1"/>
    <row r="33079" s="686" customFormat="1" ht="20.25" customHeight="1"/>
    <row r="33080" s="686" customFormat="1" ht="20.25" customHeight="1"/>
    <row r="33081" s="686" customFormat="1" ht="20.25" customHeight="1"/>
    <row r="33082" s="686" customFormat="1" ht="20.25" customHeight="1"/>
    <row r="33083" s="686" customFormat="1" ht="20.25" customHeight="1"/>
    <row r="33084" s="686" customFormat="1" ht="20.25" customHeight="1"/>
    <row r="33085" s="686" customFormat="1" ht="20.25" customHeight="1"/>
    <row r="33086" s="686" customFormat="1" ht="20.25" customHeight="1"/>
    <row r="33087" s="686" customFormat="1" ht="20.25" customHeight="1"/>
    <row r="33088" s="686" customFormat="1" ht="20.25" customHeight="1"/>
    <row r="33089" s="686" customFormat="1" ht="20.25" customHeight="1"/>
    <row r="33090" s="686" customFormat="1" ht="20.25" customHeight="1"/>
    <row r="33091" s="686" customFormat="1" ht="20.25" customHeight="1"/>
    <row r="33092" s="686" customFormat="1" ht="20.25" customHeight="1"/>
    <row r="33093" s="686" customFormat="1" ht="20.25" customHeight="1"/>
    <row r="33094" s="686" customFormat="1" ht="20.25" customHeight="1"/>
    <row r="33095" s="686" customFormat="1" ht="20.25" customHeight="1"/>
    <row r="33096" s="686" customFormat="1" ht="20.25" customHeight="1"/>
    <row r="33097" s="686" customFormat="1" ht="20.25" customHeight="1"/>
    <row r="33098" s="686" customFormat="1" ht="20.25" customHeight="1"/>
    <row r="33099" s="686" customFormat="1" ht="20.25" customHeight="1"/>
    <row r="33100" s="686" customFormat="1" ht="20.25" customHeight="1"/>
    <row r="33101" s="686" customFormat="1" ht="20.25" customHeight="1"/>
    <row r="33102" s="686" customFormat="1" ht="20.25" customHeight="1"/>
    <row r="33103" s="686" customFormat="1" ht="20.25" customHeight="1"/>
    <row r="33104" s="686" customFormat="1" ht="20.25" customHeight="1"/>
    <row r="33105" s="686" customFormat="1" ht="20.25" customHeight="1"/>
    <row r="33106" s="686" customFormat="1" ht="20.25" customHeight="1"/>
    <row r="33107" s="686" customFormat="1" ht="20.25" customHeight="1"/>
    <row r="33108" s="686" customFormat="1" ht="20.25" customHeight="1"/>
    <row r="33109" s="686" customFormat="1" ht="20.25" customHeight="1"/>
    <row r="33110" s="686" customFormat="1" ht="20.25" customHeight="1"/>
    <row r="33111" s="686" customFormat="1" ht="20.25" customHeight="1"/>
    <row r="33112" s="686" customFormat="1" ht="20.25" customHeight="1"/>
    <row r="33113" s="686" customFormat="1" ht="20.25" customHeight="1"/>
    <row r="33114" s="686" customFormat="1" ht="20.25" customHeight="1"/>
    <row r="33115" s="686" customFormat="1" ht="20.25" customHeight="1"/>
    <row r="33116" s="686" customFormat="1" ht="20.25" customHeight="1"/>
    <row r="33117" s="686" customFormat="1" ht="20.25" customHeight="1"/>
    <row r="33118" s="686" customFormat="1" ht="20.25" customHeight="1"/>
    <row r="33119" s="686" customFormat="1" ht="20.25" customHeight="1"/>
    <row r="33120" s="686" customFormat="1" ht="20.25" customHeight="1"/>
    <row r="33121" s="686" customFormat="1" ht="20.25" customHeight="1"/>
    <row r="33122" s="686" customFormat="1" ht="20.25" customHeight="1"/>
    <row r="33123" s="686" customFormat="1" ht="20.25" customHeight="1"/>
    <row r="33124" s="686" customFormat="1" ht="20.25" customHeight="1"/>
    <row r="33125" s="686" customFormat="1" ht="20.25" customHeight="1"/>
    <row r="33126" s="686" customFormat="1" ht="20.25" customHeight="1"/>
    <row r="33127" s="686" customFormat="1" ht="20.25" customHeight="1"/>
    <row r="33128" s="686" customFormat="1" ht="20.25" customHeight="1"/>
    <row r="33129" s="686" customFormat="1" ht="20.25" customHeight="1"/>
    <row r="33130" s="686" customFormat="1" ht="20.25" customHeight="1"/>
    <row r="33131" s="686" customFormat="1" ht="20.25" customHeight="1"/>
    <row r="33132" s="686" customFormat="1" ht="20.25" customHeight="1"/>
    <row r="33133" s="686" customFormat="1" ht="20.25" customHeight="1"/>
    <row r="33134" s="686" customFormat="1" ht="20.25" customHeight="1"/>
    <row r="33135" s="686" customFormat="1" ht="20.25" customHeight="1"/>
    <row r="33136" s="686" customFormat="1" ht="20.25" customHeight="1"/>
    <row r="33137" s="686" customFormat="1" ht="20.25" customHeight="1"/>
    <row r="33138" s="686" customFormat="1" ht="20.25" customHeight="1"/>
    <row r="33139" s="686" customFormat="1" ht="20.25" customHeight="1"/>
    <row r="33140" s="686" customFormat="1" ht="20.25" customHeight="1"/>
    <row r="33141" s="686" customFormat="1" ht="20.25" customHeight="1"/>
    <row r="33142" s="686" customFormat="1" ht="20.25" customHeight="1"/>
    <row r="33143" s="686" customFormat="1" ht="20.25" customHeight="1"/>
    <row r="33144" s="686" customFormat="1" ht="20.25" customHeight="1"/>
    <row r="33145" s="686" customFormat="1" ht="20.25" customHeight="1"/>
    <row r="33146" s="686" customFormat="1" ht="20.25" customHeight="1"/>
    <row r="33147" s="686" customFormat="1" ht="20.25" customHeight="1"/>
    <row r="33148" s="686" customFormat="1" ht="20.25" customHeight="1"/>
    <row r="33149" s="686" customFormat="1" ht="20.25" customHeight="1"/>
    <row r="33150" s="686" customFormat="1" ht="20.25" customHeight="1"/>
    <row r="33151" s="686" customFormat="1" ht="20.25" customHeight="1"/>
    <row r="33152" s="686" customFormat="1" ht="20.25" customHeight="1"/>
    <row r="33153" s="686" customFormat="1" ht="20.25" customHeight="1"/>
    <row r="33154" s="686" customFormat="1" ht="20.25" customHeight="1"/>
    <row r="33155" s="686" customFormat="1" ht="20.25" customHeight="1"/>
    <row r="33156" s="686" customFormat="1" ht="20.25" customHeight="1"/>
    <row r="33157" s="686" customFormat="1" ht="20.25" customHeight="1"/>
    <row r="33158" s="686" customFormat="1" ht="20.25" customHeight="1"/>
    <row r="33159" s="686" customFormat="1" ht="20.25" customHeight="1"/>
    <row r="33160" s="686" customFormat="1" ht="20.25" customHeight="1"/>
    <row r="33161" s="686" customFormat="1" ht="20.25" customHeight="1"/>
    <row r="33162" s="686" customFormat="1" ht="20.25" customHeight="1"/>
    <row r="33163" s="686" customFormat="1" ht="20.25" customHeight="1"/>
    <row r="33164" s="686" customFormat="1" ht="20.25" customHeight="1"/>
    <row r="33165" s="686" customFormat="1" ht="20.25" customHeight="1"/>
    <row r="33166" s="686" customFormat="1" ht="20.25" customHeight="1"/>
    <row r="33167" s="686" customFormat="1" ht="20.25" customHeight="1"/>
    <row r="33168" s="686" customFormat="1" ht="20.25" customHeight="1"/>
    <row r="33169" s="686" customFormat="1" ht="20.25" customHeight="1"/>
    <row r="33170" s="686" customFormat="1" ht="20.25" customHeight="1"/>
    <row r="33171" s="686" customFormat="1" ht="20.25" customHeight="1"/>
    <row r="33172" s="686" customFormat="1" ht="20.25" customHeight="1"/>
    <row r="33173" s="686" customFormat="1" ht="20.25" customHeight="1"/>
    <row r="33174" s="686" customFormat="1" ht="20.25" customHeight="1"/>
    <row r="33175" s="686" customFormat="1" ht="20.25" customHeight="1"/>
    <row r="33176" s="686" customFormat="1" ht="20.25" customHeight="1"/>
    <row r="33177" s="686" customFormat="1" ht="20.25" customHeight="1"/>
    <row r="33178" s="686" customFormat="1" ht="20.25" customHeight="1"/>
    <row r="33179" s="686" customFormat="1" ht="20.25" customHeight="1"/>
    <row r="33180" s="686" customFormat="1" ht="20.25" customHeight="1"/>
    <row r="33181" s="686" customFormat="1" ht="20.25" customHeight="1"/>
    <row r="33182" s="686" customFormat="1" ht="20.25" customHeight="1"/>
    <row r="33183" s="686" customFormat="1" ht="20.25" customHeight="1"/>
    <row r="33184" s="686" customFormat="1" ht="20.25" customHeight="1"/>
    <row r="33185" s="686" customFormat="1" ht="20.25" customHeight="1"/>
    <row r="33186" s="686" customFormat="1" ht="20.25" customHeight="1"/>
    <row r="33187" s="686" customFormat="1" ht="20.25" customHeight="1"/>
    <row r="33188" s="686" customFormat="1" ht="20.25" customHeight="1"/>
    <row r="33189" s="686" customFormat="1" ht="20.25" customHeight="1"/>
    <row r="33190" s="686" customFormat="1" ht="20.25" customHeight="1"/>
    <row r="33191" s="686" customFormat="1" ht="20.25" customHeight="1"/>
    <row r="33192" s="686" customFormat="1" ht="20.25" customHeight="1"/>
    <row r="33193" s="686" customFormat="1" ht="20.25" customHeight="1"/>
    <row r="33194" s="686" customFormat="1" ht="20.25" customHeight="1"/>
    <row r="33195" s="686" customFormat="1" ht="20.25" customHeight="1"/>
    <row r="33196" s="686" customFormat="1" ht="20.25" customHeight="1"/>
    <row r="33197" s="686" customFormat="1" ht="20.25" customHeight="1"/>
    <row r="33198" s="686" customFormat="1" ht="20.25" customHeight="1"/>
    <row r="33199" s="686" customFormat="1" ht="20.25" customHeight="1"/>
    <row r="33200" s="686" customFormat="1" ht="20.25" customHeight="1"/>
    <row r="33201" s="686" customFormat="1" ht="20.25" customHeight="1"/>
    <row r="33202" s="686" customFormat="1" ht="20.25" customHeight="1"/>
    <row r="33203" s="686" customFormat="1" ht="20.25" customHeight="1"/>
    <row r="33204" s="686" customFormat="1" ht="20.25" customHeight="1"/>
    <row r="33205" s="686" customFormat="1" ht="20.25" customHeight="1"/>
    <row r="33206" s="686" customFormat="1" ht="20.25" customHeight="1"/>
    <row r="33207" s="686" customFormat="1" ht="20.25" customHeight="1"/>
    <row r="33208" s="686" customFormat="1" ht="20.25" customHeight="1"/>
    <row r="33209" s="686" customFormat="1" ht="20.25" customHeight="1"/>
    <row r="33210" s="686" customFormat="1" ht="20.25" customHeight="1"/>
    <row r="33211" s="686" customFormat="1" ht="20.25" customHeight="1"/>
    <row r="33212" s="686" customFormat="1" ht="20.25" customHeight="1"/>
    <row r="33213" s="686" customFormat="1" ht="20.25" customHeight="1"/>
    <row r="33214" s="686" customFormat="1" ht="20.25" customHeight="1"/>
    <row r="33215" s="686" customFormat="1" ht="20.25" customHeight="1"/>
    <row r="33216" s="686" customFormat="1" ht="20.25" customHeight="1"/>
    <row r="33217" s="686" customFormat="1" ht="20.25" customHeight="1"/>
    <row r="33218" s="686" customFormat="1" ht="20.25" customHeight="1"/>
    <row r="33219" s="686" customFormat="1" ht="20.25" customHeight="1"/>
    <row r="33220" s="686" customFormat="1" ht="20.25" customHeight="1"/>
    <row r="33221" s="686" customFormat="1" ht="20.25" customHeight="1"/>
    <row r="33222" s="686" customFormat="1" ht="20.25" customHeight="1"/>
    <row r="33223" s="686" customFormat="1" ht="20.25" customHeight="1"/>
    <row r="33224" s="686" customFormat="1" ht="20.25" customHeight="1"/>
    <row r="33225" s="686" customFormat="1" ht="20.25" customHeight="1"/>
    <row r="33226" s="686" customFormat="1" ht="20.25" customHeight="1"/>
    <row r="33227" s="686" customFormat="1" ht="20.25" customHeight="1"/>
    <row r="33228" s="686" customFormat="1" ht="20.25" customHeight="1"/>
    <row r="33229" s="686" customFormat="1" ht="20.25" customHeight="1"/>
    <row r="33230" s="686" customFormat="1" ht="20.25" customHeight="1"/>
    <row r="33231" s="686" customFormat="1" ht="20.25" customHeight="1"/>
    <row r="33232" s="686" customFormat="1" ht="20.25" customHeight="1"/>
    <row r="33233" s="686" customFormat="1" ht="20.25" customHeight="1"/>
    <row r="33234" s="686" customFormat="1" ht="20.25" customHeight="1"/>
    <row r="33235" s="686" customFormat="1" ht="20.25" customHeight="1"/>
    <row r="33236" s="686" customFormat="1" ht="20.25" customHeight="1"/>
    <row r="33237" s="686" customFormat="1" ht="20.25" customHeight="1"/>
    <row r="33238" s="686" customFormat="1" ht="20.25" customHeight="1"/>
    <row r="33239" s="686" customFormat="1" ht="20.25" customHeight="1"/>
    <row r="33240" s="686" customFormat="1" ht="20.25" customHeight="1"/>
    <row r="33241" s="686" customFormat="1" ht="20.25" customHeight="1"/>
    <row r="33242" s="686" customFormat="1" ht="20.25" customHeight="1"/>
    <row r="33243" s="686" customFormat="1" ht="20.25" customHeight="1"/>
    <row r="33244" s="686" customFormat="1" ht="20.25" customHeight="1"/>
    <row r="33245" s="686" customFormat="1" ht="20.25" customHeight="1"/>
    <row r="33246" s="686" customFormat="1" ht="20.25" customHeight="1"/>
    <row r="33247" s="686" customFormat="1" ht="20.25" customHeight="1"/>
    <row r="33248" s="686" customFormat="1" ht="20.25" customHeight="1"/>
    <row r="33249" s="686" customFormat="1" ht="20.25" customHeight="1"/>
    <row r="33250" s="686" customFormat="1" ht="20.25" customHeight="1"/>
    <row r="33251" s="686" customFormat="1" ht="20.25" customHeight="1"/>
    <row r="33252" s="686" customFormat="1" ht="20.25" customHeight="1"/>
    <row r="33253" s="686" customFormat="1" ht="20.25" customHeight="1"/>
    <row r="33254" s="686" customFormat="1" ht="20.25" customHeight="1"/>
    <row r="33255" s="686" customFormat="1" ht="20.25" customHeight="1"/>
    <row r="33256" s="686" customFormat="1" ht="20.25" customHeight="1"/>
    <row r="33257" s="686" customFormat="1" ht="20.25" customHeight="1"/>
    <row r="33258" s="686" customFormat="1" ht="20.25" customHeight="1"/>
    <row r="33259" s="686" customFormat="1" ht="20.25" customHeight="1"/>
    <row r="33260" s="686" customFormat="1" ht="20.25" customHeight="1"/>
    <row r="33261" s="686" customFormat="1" ht="20.25" customHeight="1"/>
    <row r="33262" s="686" customFormat="1" ht="20.25" customHeight="1"/>
    <row r="33263" s="686" customFormat="1" ht="20.25" customHeight="1"/>
    <row r="33264" s="686" customFormat="1" ht="20.25" customHeight="1"/>
    <row r="33265" s="686" customFormat="1" ht="20.25" customHeight="1"/>
    <row r="33266" s="686" customFormat="1" ht="20.25" customHeight="1"/>
    <row r="33267" s="686" customFormat="1" ht="20.25" customHeight="1"/>
    <row r="33268" s="686" customFormat="1" ht="20.25" customHeight="1"/>
    <row r="33269" s="686" customFormat="1" ht="20.25" customHeight="1"/>
    <row r="33270" s="686" customFormat="1" ht="20.25" customHeight="1"/>
    <row r="33271" s="686" customFormat="1" ht="20.25" customHeight="1"/>
    <row r="33272" s="686" customFormat="1" ht="20.25" customHeight="1"/>
    <row r="33273" s="686" customFormat="1" ht="20.25" customHeight="1"/>
    <row r="33274" s="686" customFormat="1" ht="20.25" customHeight="1"/>
    <row r="33275" s="686" customFormat="1" ht="20.25" customHeight="1"/>
    <row r="33276" s="686" customFormat="1" ht="20.25" customHeight="1"/>
    <row r="33277" s="686" customFormat="1" ht="20.25" customHeight="1"/>
    <row r="33278" s="686" customFormat="1" ht="20.25" customHeight="1"/>
    <row r="33279" s="686" customFormat="1" ht="20.25" customHeight="1"/>
    <row r="33280" s="686" customFormat="1" ht="20.25" customHeight="1"/>
    <row r="33281" s="686" customFormat="1" ht="20.25" customHeight="1"/>
    <row r="33282" s="686" customFormat="1" ht="20.25" customHeight="1"/>
    <row r="33283" s="686" customFormat="1" ht="20.25" customHeight="1"/>
    <row r="33284" s="686" customFormat="1" ht="20.25" customHeight="1"/>
    <row r="33285" s="686" customFormat="1" ht="20.25" customHeight="1"/>
    <row r="33286" s="686" customFormat="1" ht="20.25" customHeight="1"/>
    <row r="33287" s="686" customFormat="1" ht="20.25" customHeight="1"/>
    <row r="33288" s="686" customFormat="1" ht="20.25" customHeight="1"/>
    <row r="33289" s="686" customFormat="1" ht="20.25" customHeight="1"/>
    <row r="33290" s="686" customFormat="1" ht="20.25" customHeight="1"/>
    <row r="33291" s="686" customFormat="1" ht="20.25" customHeight="1"/>
    <row r="33292" s="686" customFormat="1" ht="20.25" customHeight="1"/>
    <row r="33293" s="686" customFormat="1" ht="20.25" customHeight="1"/>
    <row r="33294" s="686" customFormat="1" ht="20.25" customHeight="1"/>
    <row r="33295" s="686" customFormat="1" ht="20.25" customHeight="1"/>
    <row r="33296" s="686" customFormat="1" ht="20.25" customHeight="1"/>
    <row r="33297" s="686" customFormat="1" ht="20.25" customHeight="1"/>
    <row r="33298" s="686" customFormat="1" ht="20.25" customHeight="1"/>
    <row r="33299" s="686" customFormat="1" ht="20.25" customHeight="1"/>
    <row r="33300" s="686" customFormat="1" ht="20.25" customHeight="1"/>
    <row r="33301" s="686" customFormat="1" ht="20.25" customHeight="1"/>
    <row r="33302" s="686" customFormat="1" ht="20.25" customHeight="1"/>
    <row r="33303" s="686" customFormat="1" ht="20.25" customHeight="1"/>
    <row r="33304" s="686" customFormat="1" ht="20.25" customHeight="1"/>
    <row r="33305" s="686" customFormat="1" ht="20.25" customHeight="1"/>
    <row r="33306" s="686" customFormat="1" ht="20.25" customHeight="1"/>
    <row r="33307" s="686" customFormat="1" ht="20.25" customHeight="1"/>
    <row r="33308" s="686" customFormat="1" ht="20.25" customHeight="1"/>
    <row r="33309" s="686" customFormat="1" ht="20.25" customHeight="1"/>
    <row r="33310" s="686" customFormat="1" ht="20.25" customHeight="1"/>
    <row r="33311" s="686" customFormat="1" ht="20.25" customHeight="1"/>
    <row r="33312" s="686" customFormat="1" ht="20.25" customHeight="1"/>
    <row r="33313" s="686" customFormat="1" ht="20.25" customHeight="1"/>
    <row r="33314" s="686" customFormat="1" ht="20.25" customHeight="1"/>
    <row r="33315" s="686" customFormat="1" ht="20.25" customHeight="1"/>
    <row r="33316" s="686" customFormat="1" ht="20.25" customHeight="1"/>
    <row r="33317" s="686" customFormat="1" ht="20.25" customHeight="1"/>
    <row r="33318" s="686" customFormat="1" ht="20.25" customHeight="1"/>
    <row r="33319" s="686" customFormat="1" ht="20.25" customHeight="1"/>
    <row r="33320" s="686" customFormat="1" ht="20.25" customHeight="1"/>
    <row r="33321" s="686" customFormat="1" ht="20.25" customHeight="1"/>
    <row r="33322" s="686" customFormat="1" ht="20.25" customHeight="1"/>
    <row r="33323" s="686" customFormat="1" ht="20.25" customHeight="1"/>
    <row r="33324" s="686" customFormat="1" ht="20.25" customHeight="1"/>
    <row r="33325" s="686" customFormat="1" ht="20.25" customHeight="1"/>
    <row r="33326" s="686" customFormat="1" ht="20.25" customHeight="1"/>
    <row r="33327" s="686" customFormat="1" ht="20.25" customHeight="1"/>
    <row r="33328" s="686" customFormat="1" ht="20.25" customHeight="1"/>
    <row r="33329" s="686" customFormat="1" ht="20.25" customHeight="1"/>
    <row r="33330" s="686" customFormat="1" ht="20.25" customHeight="1"/>
    <row r="33331" s="686" customFormat="1" ht="20.25" customHeight="1"/>
    <row r="33332" s="686" customFormat="1" ht="20.25" customHeight="1"/>
    <row r="33333" s="686" customFormat="1" ht="20.25" customHeight="1"/>
    <row r="33334" s="686" customFormat="1" ht="20.25" customHeight="1"/>
    <row r="33335" s="686" customFormat="1" ht="20.25" customHeight="1"/>
    <row r="33336" s="686" customFormat="1" ht="20.25" customHeight="1"/>
    <row r="33337" s="686" customFormat="1" ht="20.25" customHeight="1"/>
    <row r="33338" s="686" customFormat="1" ht="20.25" customHeight="1"/>
    <row r="33339" s="686" customFormat="1" ht="20.25" customHeight="1"/>
    <row r="33340" s="686" customFormat="1" ht="20.25" customHeight="1"/>
    <row r="33341" s="686" customFormat="1" ht="20.25" customHeight="1"/>
    <row r="33342" s="686" customFormat="1" ht="20.25" customHeight="1"/>
    <row r="33343" s="686" customFormat="1" ht="20.25" customHeight="1"/>
    <row r="33344" s="686" customFormat="1" ht="20.25" customHeight="1"/>
    <row r="33345" s="686" customFormat="1" ht="20.25" customHeight="1"/>
    <row r="33346" s="686" customFormat="1" ht="20.25" customHeight="1"/>
    <row r="33347" s="686" customFormat="1" ht="20.25" customHeight="1"/>
    <row r="33348" s="686" customFormat="1" ht="20.25" customHeight="1"/>
    <row r="33349" s="686" customFormat="1" ht="20.25" customHeight="1"/>
    <row r="33350" s="686" customFormat="1" ht="20.25" customHeight="1"/>
    <row r="33351" s="686" customFormat="1" ht="20.25" customHeight="1"/>
    <row r="33352" s="686" customFormat="1" ht="20.25" customHeight="1"/>
    <row r="33353" s="686" customFormat="1" ht="20.25" customHeight="1"/>
    <row r="33354" s="686" customFormat="1" ht="20.25" customHeight="1"/>
    <row r="33355" s="686" customFormat="1" ht="20.25" customHeight="1"/>
    <row r="33356" s="686" customFormat="1" ht="20.25" customHeight="1"/>
    <row r="33357" s="686" customFormat="1" ht="20.25" customHeight="1"/>
    <row r="33358" s="686" customFormat="1" ht="20.25" customHeight="1"/>
    <row r="33359" s="686" customFormat="1" ht="20.25" customHeight="1"/>
    <row r="33360" s="686" customFormat="1" ht="20.25" customHeight="1"/>
    <row r="33361" s="686" customFormat="1" ht="20.25" customHeight="1"/>
    <row r="33362" s="686" customFormat="1" ht="20.25" customHeight="1"/>
    <row r="33363" s="686" customFormat="1" ht="20.25" customHeight="1"/>
    <row r="33364" s="686" customFormat="1" ht="20.25" customHeight="1"/>
    <row r="33365" s="686" customFormat="1" ht="20.25" customHeight="1"/>
    <row r="33366" s="686" customFormat="1" ht="20.25" customHeight="1"/>
    <row r="33367" s="686" customFormat="1" ht="20.25" customHeight="1"/>
    <row r="33368" s="686" customFormat="1" ht="20.25" customHeight="1"/>
    <row r="33369" s="686" customFormat="1" ht="20.25" customHeight="1"/>
    <row r="33370" s="686" customFormat="1" ht="20.25" customHeight="1"/>
    <row r="33371" s="686" customFormat="1" ht="20.25" customHeight="1"/>
    <row r="33372" s="686" customFormat="1" ht="20.25" customHeight="1"/>
    <row r="33373" s="686" customFormat="1" ht="20.25" customHeight="1"/>
    <row r="33374" s="686" customFormat="1" ht="20.25" customHeight="1"/>
    <row r="33375" s="686" customFormat="1" ht="20.25" customHeight="1"/>
    <row r="33376" s="686" customFormat="1" ht="20.25" customHeight="1"/>
    <row r="33377" s="686" customFormat="1" ht="20.25" customHeight="1"/>
    <row r="33378" s="686" customFormat="1" ht="20.25" customHeight="1"/>
    <row r="33379" s="686" customFormat="1" ht="20.25" customHeight="1"/>
    <row r="33380" s="686" customFormat="1" ht="20.25" customHeight="1"/>
    <row r="33381" s="686" customFormat="1" ht="20.25" customHeight="1"/>
    <row r="33382" s="686" customFormat="1" ht="20.25" customHeight="1"/>
    <row r="33383" s="686" customFormat="1" ht="20.25" customHeight="1"/>
    <row r="33384" s="686" customFormat="1" ht="20.25" customHeight="1"/>
    <row r="33385" s="686" customFormat="1" ht="20.25" customHeight="1"/>
    <row r="33386" s="686" customFormat="1" ht="20.25" customHeight="1"/>
    <row r="33387" s="686" customFormat="1" ht="20.25" customHeight="1"/>
    <row r="33388" s="686" customFormat="1" ht="20.25" customHeight="1"/>
    <row r="33389" s="686" customFormat="1" ht="20.25" customHeight="1"/>
    <row r="33390" s="686" customFormat="1" ht="20.25" customHeight="1"/>
    <row r="33391" s="686" customFormat="1" ht="20.25" customHeight="1"/>
    <row r="33392" s="686" customFormat="1" ht="20.25" customHeight="1"/>
    <row r="33393" s="686" customFormat="1" ht="20.25" customHeight="1"/>
    <row r="33394" s="686" customFormat="1" ht="20.25" customHeight="1"/>
    <row r="33395" s="686" customFormat="1" ht="20.25" customHeight="1"/>
    <row r="33396" s="686" customFormat="1" ht="20.25" customHeight="1"/>
    <row r="33397" s="686" customFormat="1" ht="20.25" customHeight="1"/>
    <row r="33398" s="686" customFormat="1" ht="20.25" customHeight="1"/>
    <row r="33399" s="686" customFormat="1" ht="20.25" customHeight="1"/>
    <row r="33400" s="686" customFormat="1" ht="20.25" customHeight="1"/>
    <row r="33401" s="686" customFormat="1" ht="20.25" customHeight="1"/>
    <row r="33402" s="686" customFormat="1" ht="20.25" customHeight="1"/>
    <row r="33403" s="686" customFormat="1" ht="20.25" customHeight="1"/>
    <row r="33404" s="686" customFormat="1" ht="20.25" customHeight="1"/>
    <row r="33405" s="686" customFormat="1" ht="20.25" customHeight="1"/>
    <row r="33406" s="686" customFormat="1" ht="20.25" customHeight="1"/>
    <row r="33407" s="686" customFormat="1" ht="20.25" customHeight="1"/>
    <row r="33408" s="686" customFormat="1" ht="20.25" customHeight="1"/>
    <row r="33409" s="686" customFormat="1" ht="20.25" customHeight="1"/>
    <row r="33410" s="686" customFormat="1" ht="20.25" customHeight="1"/>
    <row r="33411" s="686" customFormat="1" ht="20.25" customHeight="1"/>
    <row r="33412" s="686" customFormat="1" ht="20.25" customHeight="1"/>
    <row r="33413" s="686" customFormat="1" ht="20.25" customHeight="1"/>
    <row r="33414" s="686" customFormat="1" ht="20.25" customHeight="1"/>
    <row r="33415" s="686" customFormat="1" ht="20.25" customHeight="1"/>
    <row r="33416" s="686" customFormat="1" ht="20.25" customHeight="1"/>
    <row r="33417" s="686" customFormat="1" ht="20.25" customHeight="1"/>
    <row r="33418" s="686" customFormat="1" ht="20.25" customHeight="1"/>
    <row r="33419" s="686" customFormat="1" ht="20.25" customHeight="1"/>
    <row r="33420" s="686" customFormat="1" ht="20.25" customHeight="1"/>
    <row r="33421" s="686" customFormat="1" ht="20.25" customHeight="1"/>
    <row r="33422" s="686" customFormat="1" ht="20.25" customHeight="1"/>
    <row r="33423" s="686" customFormat="1" ht="20.25" customHeight="1"/>
    <row r="33424" s="686" customFormat="1" ht="20.25" customHeight="1"/>
    <row r="33425" s="686" customFormat="1" ht="20.25" customHeight="1"/>
    <row r="33426" s="686" customFormat="1" ht="20.25" customHeight="1"/>
    <row r="33427" s="686" customFormat="1" ht="20.25" customHeight="1"/>
    <row r="33428" s="686" customFormat="1" ht="20.25" customHeight="1"/>
    <row r="33429" s="686" customFormat="1" ht="20.25" customHeight="1"/>
    <row r="33430" s="686" customFormat="1" ht="20.25" customHeight="1"/>
    <row r="33431" s="686" customFormat="1" ht="20.25" customHeight="1"/>
    <row r="33432" s="686" customFormat="1" ht="20.25" customHeight="1"/>
    <row r="33433" s="686" customFormat="1" ht="20.25" customHeight="1"/>
    <row r="33434" s="686" customFormat="1" ht="20.25" customHeight="1"/>
    <row r="33435" s="686" customFormat="1" ht="20.25" customHeight="1"/>
    <row r="33436" s="686" customFormat="1" ht="20.25" customHeight="1"/>
    <row r="33437" s="686" customFormat="1" ht="20.25" customHeight="1"/>
    <row r="33438" s="686" customFormat="1" ht="20.25" customHeight="1"/>
    <row r="33439" s="686" customFormat="1" ht="20.25" customHeight="1"/>
    <row r="33440" s="686" customFormat="1" ht="20.25" customHeight="1"/>
    <row r="33441" s="686" customFormat="1" ht="20.25" customHeight="1"/>
    <row r="33442" s="686" customFormat="1" ht="20.25" customHeight="1"/>
    <row r="33443" s="686" customFormat="1" ht="20.25" customHeight="1"/>
    <row r="33444" s="686" customFormat="1" ht="20.25" customHeight="1"/>
    <row r="33445" s="686" customFormat="1" ht="20.25" customHeight="1"/>
    <row r="33446" s="686" customFormat="1" ht="20.25" customHeight="1"/>
    <row r="33447" s="686" customFormat="1" ht="20.25" customHeight="1"/>
    <row r="33448" s="686" customFormat="1" ht="20.25" customHeight="1"/>
    <row r="33449" s="686" customFormat="1" ht="20.25" customHeight="1"/>
    <row r="33450" s="686" customFormat="1" ht="20.25" customHeight="1"/>
    <row r="33451" s="686" customFormat="1" ht="20.25" customHeight="1"/>
    <row r="33452" s="686" customFormat="1" ht="20.25" customHeight="1"/>
    <row r="33453" s="686" customFormat="1" ht="20.25" customHeight="1"/>
    <row r="33454" s="686" customFormat="1" ht="20.25" customHeight="1"/>
    <row r="33455" s="686" customFormat="1" ht="20.25" customHeight="1"/>
    <row r="33456" s="686" customFormat="1" ht="20.25" customHeight="1"/>
    <row r="33457" s="686" customFormat="1" ht="20.25" customHeight="1"/>
    <row r="33458" s="686" customFormat="1" ht="20.25" customHeight="1"/>
    <row r="33459" s="686" customFormat="1" ht="20.25" customHeight="1"/>
    <row r="33460" s="686" customFormat="1" ht="20.25" customHeight="1"/>
    <row r="33461" s="686" customFormat="1" ht="20.25" customHeight="1"/>
    <row r="33462" s="686" customFormat="1" ht="20.25" customHeight="1"/>
    <row r="33463" s="686" customFormat="1" ht="20.25" customHeight="1"/>
    <row r="33464" s="686" customFormat="1" ht="20.25" customHeight="1"/>
    <row r="33465" s="686" customFormat="1" ht="20.25" customHeight="1"/>
    <row r="33466" s="686" customFormat="1" ht="20.25" customHeight="1"/>
    <row r="33467" s="686" customFormat="1" ht="20.25" customHeight="1"/>
    <row r="33468" s="686" customFormat="1" ht="20.25" customHeight="1"/>
    <row r="33469" s="686" customFormat="1" ht="20.25" customHeight="1"/>
    <row r="33470" s="686" customFormat="1" ht="20.25" customHeight="1"/>
    <row r="33471" s="686" customFormat="1" ht="20.25" customHeight="1"/>
    <row r="33472" s="686" customFormat="1" ht="20.25" customHeight="1"/>
    <row r="33473" s="686" customFormat="1" ht="20.25" customHeight="1"/>
    <row r="33474" s="686" customFormat="1" ht="20.25" customHeight="1"/>
    <row r="33475" s="686" customFormat="1" ht="20.25" customHeight="1"/>
    <row r="33476" s="686" customFormat="1" ht="20.25" customHeight="1"/>
    <row r="33477" s="686" customFormat="1" ht="20.25" customHeight="1"/>
    <row r="33478" s="686" customFormat="1" ht="20.25" customHeight="1"/>
    <row r="33479" s="686" customFormat="1" ht="20.25" customHeight="1"/>
    <row r="33480" s="686" customFormat="1" ht="20.25" customHeight="1"/>
    <row r="33481" s="686" customFormat="1" ht="20.25" customHeight="1"/>
    <row r="33482" s="686" customFormat="1" ht="20.25" customHeight="1"/>
    <row r="33483" s="686" customFormat="1" ht="20.25" customHeight="1"/>
    <row r="33484" s="686" customFormat="1" ht="20.25" customHeight="1"/>
    <row r="33485" s="686" customFormat="1" ht="20.25" customHeight="1"/>
    <row r="33486" s="686" customFormat="1" ht="20.25" customHeight="1"/>
    <row r="33487" s="686" customFormat="1" ht="20.25" customHeight="1"/>
    <row r="33488" s="686" customFormat="1" ht="20.25" customHeight="1"/>
    <row r="33489" s="686" customFormat="1" ht="20.25" customHeight="1"/>
    <row r="33490" s="686" customFormat="1" ht="20.25" customHeight="1"/>
    <row r="33491" s="686" customFormat="1" ht="20.25" customHeight="1"/>
    <row r="33492" s="686" customFormat="1" ht="20.25" customHeight="1"/>
    <row r="33493" s="686" customFormat="1" ht="20.25" customHeight="1"/>
    <row r="33494" s="686" customFormat="1" ht="20.25" customHeight="1"/>
    <row r="33495" s="686" customFormat="1" ht="20.25" customHeight="1"/>
    <row r="33496" s="686" customFormat="1" ht="20.25" customHeight="1"/>
    <row r="33497" s="686" customFormat="1" ht="20.25" customHeight="1"/>
    <row r="33498" s="686" customFormat="1" ht="20.25" customHeight="1"/>
    <row r="33499" s="686" customFormat="1" ht="20.25" customHeight="1"/>
    <row r="33500" s="686" customFormat="1" ht="20.25" customHeight="1"/>
    <row r="33501" s="686" customFormat="1" ht="20.25" customHeight="1"/>
    <row r="33502" s="686" customFormat="1" ht="20.25" customHeight="1"/>
    <row r="33503" s="686" customFormat="1" ht="20.25" customHeight="1"/>
    <row r="33504" s="686" customFormat="1" ht="20.25" customHeight="1"/>
    <row r="33505" s="686" customFormat="1" ht="20.25" customHeight="1"/>
    <row r="33506" s="686" customFormat="1" ht="20.25" customHeight="1"/>
    <row r="33507" s="686" customFormat="1" ht="20.25" customHeight="1"/>
    <row r="33508" s="686" customFormat="1" ht="20.25" customHeight="1"/>
    <row r="33509" s="686" customFormat="1" ht="20.25" customHeight="1"/>
    <row r="33510" s="686" customFormat="1" ht="20.25" customHeight="1"/>
    <row r="33511" s="686" customFormat="1" ht="20.25" customHeight="1"/>
    <row r="33512" s="686" customFormat="1" ht="20.25" customHeight="1"/>
    <row r="33513" s="686" customFormat="1" ht="20.25" customHeight="1"/>
    <row r="33514" s="686" customFormat="1" ht="20.25" customHeight="1"/>
    <row r="33515" s="686" customFormat="1" ht="20.25" customHeight="1"/>
    <row r="33516" s="686" customFormat="1" ht="20.25" customHeight="1"/>
    <row r="33517" s="686" customFormat="1" ht="20.25" customHeight="1"/>
    <row r="33518" s="686" customFormat="1" ht="20.25" customHeight="1"/>
    <row r="33519" s="686" customFormat="1" ht="20.25" customHeight="1"/>
    <row r="33520" s="686" customFormat="1" ht="20.25" customHeight="1"/>
    <row r="33521" s="686" customFormat="1" ht="20.25" customHeight="1"/>
    <row r="33522" s="686" customFormat="1" ht="20.25" customHeight="1"/>
    <row r="33523" s="686" customFormat="1" ht="20.25" customHeight="1"/>
    <row r="33524" s="686" customFormat="1" ht="20.25" customHeight="1"/>
    <row r="33525" s="686" customFormat="1" ht="20.25" customHeight="1"/>
    <row r="33526" s="686" customFormat="1" ht="20.25" customHeight="1"/>
    <row r="33527" s="686" customFormat="1" ht="20.25" customHeight="1"/>
    <row r="33528" s="686" customFormat="1" ht="20.25" customHeight="1"/>
    <row r="33529" s="686" customFormat="1" ht="20.25" customHeight="1"/>
    <row r="33530" s="686" customFormat="1" ht="20.25" customHeight="1"/>
    <row r="33531" s="686" customFormat="1" ht="20.25" customHeight="1"/>
    <row r="33532" s="686" customFormat="1" ht="20.25" customHeight="1"/>
    <row r="33533" s="686" customFormat="1" ht="20.25" customHeight="1"/>
    <row r="33534" s="686" customFormat="1" ht="20.25" customHeight="1"/>
    <row r="33535" s="686" customFormat="1" ht="20.25" customHeight="1"/>
    <row r="33536" s="686" customFormat="1" ht="20.25" customHeight="1"/>
    <row r="33537" s="686" customFormat="1" ht="20.25" customHeight="1"/>
    <row r="33538" s="686" customFormat="1" ht="20.25" customHeight="1"/>
    <row r="33539" s="686" customFormat="1" ht="20.25" customHeight="1"/>
    <row r="33540" s="686" customFormat="1" ht="20.25" customHeight="1"/>
    <row r="33541" s="686" customFormat="1" ht="20.25" customHeight="1"/>
    <row r="33542" s="686" customFormat="1" ht="20.25" customHeight="1"/>
    <row r="33543" s="686" customFormat="1" ht="20.25" customHeight="1"/>
    <row r="33544" s="686" customFormat="1" ht="20.25" customHeight="1"/>
    <row r="33545" s="686" customFormat="1" ht="20.25" customHeight="1"/>
    <row r="33546" s="686" customFormat="1" ht="20.25" customHeight="1"/>
    <row r="33547" s="686" customFormat="1" ht="20.25" customHeight="1"/>
    <row r="33548" s="686" customFormat="1" ht="20.25" customHeight="1"/>
    <row r="33549" s="686" customFormat="1" ht="20.25" customHeight="1"/>
    <row r="33550" s="686" customFormat="1" ht="20.25" customHeight="1"/>
    <row r="33551" s="686" customFormat="1" ht="20.25" customHeight="1"/>
    <row r="33552" s="686" customFormat="1" ht="20.25" customHeight="1"/>
    <row r="33553" s="686" customFormat="1" ht="20.25" customHeight="1"/>
    <row r="33554" s="686" customFormat="1" ht="20.25" customHeight="1"/>
    <row r="33555" s="686" customFormat="1" ht="20.25" customHeight="1"/>
    <row r="33556" s="686" customFormat="1" ht="20.25" customHeight="1"/>
    <row r="33557" s="686" customFormat="1" ht="20.25" customHeight="1"/>
    <row r="33558" s="686" customFormat="1" ht="20.25" customHeight="1"/>
    <row r="33559" s="686" customFormat="1" ht="20.25" customHeight="1"/>
    <row r="33560" s="686" customFormat="1" ht="20.25" customHeight="1"/>
    <row r="33561" s="686" customFormat="1" ht="20.25" customHeight="1"/>
    <row r="33562" s="686" customFormat="1" ht="20.25" customHeight="1"/>
    <row r="33563" s="686" customFormat="1" ht="20.25" customHeight="1"/>
    <row r="33564" s="686" customFormat="1" ht="20.25" customHeight="1"/>
    <row r="33565" s="686" customFormat="1" ht="20.25" customHeight="1"/>
    <row r="33566" s="686" customFormat="1" ht="20.25" customHeight="1"/>
    <row r="33567" s="686" customFormat="1" ht="20.25" customHeight="1"/>
    <row r="33568" s="686" customFormat="1" ht="20.25" customHeight="1"/>
    <row r="33569" s="686" customFormat="1" ht="20.25" customHeight="1"/>
    <row r="33570" s="686" customFormat="1" ht="20.25" customHeight="1"/>
    <row r="33571" s="686" customFormat="1" ht="20.25" customHeight="1"/>
    <row r="33572" s="686" customFormat="1" ht="20.25" customHeight="1"/>
    <row r="33573" s="686" customFormat="1" ht="20.25" customHeight="1"/>
    <row r="33574" s="686" customFormat="1" ht="20.25" customHeight="1"/>
    <row r="33575" s="686" customFormat="1" ht="20.25" customHeight="1"/>
    <row r="33576" s="686" customFormat="1" ht="20.25" customHeight="1"/>
    <row r="33577" s="686" customFormat="1" ht="20.25" customHeight="1"/>
    <row r="33578" s="686" customFormat="1" ht="20.25" customHeight="1"/>
    <row r="33579" s="686" customFormat="1" ht="20.25" customHeight="1"/>
    <row r="33580" s="686" customFormat="1" ht="20.25" customHeight="1"/>
    <row r="33581" s="686" customFormat="1" ht="20.25" customHeight="1"/>
    <row r="33582" s="686" customFormat="1" ht="20.25" customHeight="1"/>
    <row r="33583" s="686" customFormat="1" ht="20.25" customHeight="1"/>
    <row r="33584" s="686" customFormat="1" ht="20.25" customHeight="1"/>
    <row r="33585" s="686" customFormat="1" ht="20.25" customHeight="1"/>
    <row r="33586" s="686" customFormat="1" ht="20.25" customHeight="1"/>
    <row r="33587" s="686" customFormat="1" ht="20.25" customHeight="1"/>
    <row r="33588" s="686" customFormat="1" ht="20.25" customHeight="1"/>
    <row r="33589" s="686" customFormat="1" ht="20.25" customHeight="1"/>
    <row r="33590" s="686" customFormat="1" ht="20.25" customHeight="1"/>
    <row r="33591" s="686" customFormat="1" ht="20.25" customHeight="1"/>
    <row r="33592" s="686" customFormat="1" ht="20.25" customHeight="1"/>
    <row r="33593" s="686" customFormat="1" ht="20.25" customHeight="1"/>
    <row r="33594" s="686" customFormat="1" ht="20.25" customHeight="1"/>
    <row r="33595" s="686" customFormat="1" ht="20.25" customHeight="1"/>
    <row r="33596" s="686" customFormat="1" ht="20.25" customHeight="1"/>
    <row r="33597" s="686" customFormat="1" ht="20.25" customHeight="1"/>
    <row r="33598" s="686" customFormat="1" ht="20.25" customHeight="1"/>
    <row r="33599" s="686" customFormat="1" ht="20.25" customHeight="1"/>
    <row r="33600" s="686" customFormat="1" ht="20.25" customHeight="1"/>
    <row r="33601" s="686" customFormat="1" ht="20.25" customHeight="1"/>
    <row r="33602" s="686" customFormat="1" ht="20.25" customHeight="1"/>
    <row r="33603" s="686" customFormat="1" ht="20.25" customHeight="1"/>
    <row r="33604" s="686" customFormat="1" ht="20.25" customHeight="1"/>
    <row r="33605" s="686" customFormat="1" ht="20.25" customHeight="1"/>
    <row r="33606" s="686" customFormat="1" ht="20.25" customHeight="1"/>
    <row r="33607" s="686" customFormat="1" ht="20.25" customHeight="1"/>
    <row r="33608" s="686" customFormat="1" ht="20.25" customHeight="1"/>
    <row r="33609" s="686" customFormat="1" ht="20.25" customHeight="1"/>
    <row r="33610" s="686" customFormat="1" ht="20.25" customHeight="1"/>
    <row r="33611" s="686" customFormat="1" ht="20.25" customHeight="1"/>
    <row r="33612" s="686" customFormat="1" ht="20.25" customHeight="1"/>
    <row r="33613" s="686" customFormat="1" ht="20.25" customHeight="1"/>
    <row r="33614" s="686" customFormat="1" ht="20.25" customHeight="1"/>
    <row r="33615" s="686" customFormat="1" ht="20.25" customHeight="1"/>
    <row r="33616" s="686" customFormat="1" ht="20.25" customHeight="1"/>
    <row r="33617" s="686" customFormat="1" ht="20.25" customHeight="1"/>
    <row r="33618" s="686" customFormat="1" ht="20.25" customHeight="1"/>
    <row r="33619" s="686" customFormat="1" ht="20.25" customHeight="1"/>
    <row r="33620" s="686" customFormat="1" ht="20.25" customHeight="1"/>
    <row r="33621" s="686" customFormat="1" ht="20.25" customHeight="1"/>
    <row r="33622" s="686" customFormat="1" ht="20.25" customHeight="1"/>
    <row r="33623" s="686" customFormat="1" ht="20.25" customHeight="1"/>
    <row r="33624" s="686" customFormat="1" ht="20.25" customHeight="1"/>
    <row r="33625" s="686" customFormat="1" ht="20.25" customHeight="1"/>
    <row r="33626" s="686" customFormat="1" ht="20.25" customHeight="1"/>
    <row r="33627" s="686" customFormat="1" ht="20.25" customHeight="1"/>
    <row r="33628" s="686" customFormat="1" ht="20.25" customHeight="1"/>
    <row r="33629" s="686" customFormat="1" ht="20.25" customHeight="1"/>
    <row r="33630" s="686" customFormat="1" ht="20.25" customHeight="1"/>
    <row r="33631" s="686" customFormat="1" ht="20.25" customHeight="1"/>
    <row r="33632" s="686" customFormat="1" ht="20.25" customHeight="1"/>
    <row r="33633" s="686" customFormat="1" ht="20.25" customHeight="1"/>
    <row r="33634" s="686" customFormat="1" ht="20.25" customHeight="1"/>
    <row r="33635" s="686" customFormat="1" ht="20.25" customHeight="1"/>
    <row r="33636" s="686" customFormat="1" ht="20.25" customHeight="1"/>
    <row r="33637" s="686" customFormat="1" ht="20.25" customHeight="1"/>
    <row r="33638" s="686" customFormat="1" ht="20.25" customHeight="1"/>
    <row r="33639" s="686" customFormat="1" ht="20.25" customHeight="1"/>
    <row r="33640" s="686" customFormat="1" ht="20.25" customHeight="1"/>
    <row r="33641" s="686" customFormat="1" ht="20.25" customHeight="1"/>
    <row r="33642" s="686" customFormat="1" ht="20.25" customHeight="1"/>
    <row r="33643" s="686" customFormat="1" ht="20.25" customHeight="1"/>
    <row r="33644" s="686" customFormat="1" ht="20.25" customHeight="1"/>
    <row r="33645" s="686" customFormat="1" ht="20.25" customHeight="1"/>
    <row r="33646" s="686" customFormat="1" ht="20.25" customHeight="1"/>
    <row r="33647" s="686" customFormat="1" ht="20.25" customHeight="1"/>
    <row r="33648" s="686" customFormat="1" ht="20.25" customHeight="1"/>
    <row r="33649" s="686" customFormat="1" ht="20.25" customHeight="1"/>
    <row r="33650" s="686" customFormat="1" ht="20.25" customHeight="1"/>
    <row r="33651" s="686" customFormat="1" ht="20.25" customHeight="1"/>
    <row r="33652" s="686" customFormat="1" ht="20.25" customHeight="1"/>
    <row r="33653" s="686" customFormat="1" ht="20.25" customHeight="1"/>
    <row r="33654" s="686" customFormat="1" ht="20.25" customHeight="1"/>
    <row r="33655" s="686" customFormat="1" ht="20.25" customHeight="1"/>
    <row r="33656" s="686" customFormat="1" ht="20.25" customHeight="1"/>
    <row r="33657" s="686" customFormat="1" ht="20.25" customHeight="1"/>
    <row r="33658" s="686" customFormat="1" ht="20.25" customHeight="1"/>
    <row r="33659" s="686" customFormat="1" ht="20.25" customHeight="1"/>
    <row r="33660" s="686" customFormat="1" ht="20.25" customHeight="1"/>
    <row r="33661" s="686" customFormat="1" ht="20.25" customHeight="1"/>
    <row r="33662" s="686" customFormat="1" ht="20.25" customHeight="1"/>
    <row r="33663" s="686" customFormat="1" ht="20.25" customHeight="1"/>
    <row r="33664" s="686" customFormat="1" ht="20.25" customHeight="1"/>
    <row r="33665" s="686" customFormat="1" ht="20.25" customHeight="1"/>
    <row r="33666" s="686" customFormat="1" ht="20.25" customHeight="1"/>
    <row r="33667" s="686" customFormat="1" ht="20.25" customHeight="1"/>
    <row r="33668" s="686" customFormat="1" ht="20.25" customHeight="1"/>
    <row r="33669" s="686" customFormat="1" ht="20.25" customHeight="1"/>
    <row r="33670" s="686" customFormat="1" ht="20.25" customHeight="1"/>
    <row r="33671" s="686" customFormat="1" ht="20.25" customHeight="1"/>
    <row r="33672" s="686" customFormat="1" ht="20.25" customHeight="1"/>
    <row r="33673" s="686" customFormat="1" ht="20.25" customHeight="1"/>
    <row r="33674" s="686" customFormat="1" ht="20.25" customHeight="1"/>
    <row r="33675" s="686" customFormat="1" ht="20.25" customHeight="1"/>
    <row r="33676" s="686" customFormat="1" ht="20.25" customHeight="1"/>
    <row r="33677" s="686" customFormat="1" ht="20.25" customHeight="1"/>
    <row r="33678" s="686" customFormat="1" ht="20.25" customHeight="1"/>
    <row r="33679" s="686" customFormat="1" ht="20.25" customHeight="1"/>
    <row r="33680" s="686" customFormat="1" ht="20.25" customHeight="1"/>
    <row r="33681" s="686" customFormat="1" ht="20.25" customHeight="1"/>
    <row r="33682" s="686" customFormat="1" ht="20.25" customHeight="1"/>
    <row r="33683" s="686" customFormat="1" ht="20.25" customHeight="1"/>
    <row r="33684" s="686" customFormat="1" ht="20.25" customHeight="1"/>
    <row r="33685" s="686" customFormat="1" ht="20.25" customHeight="1"/>
    <row r="33686" s="686" customFormat="1" ht="20.25" customHeight="1"/>
    <row r="33687" s="686" customFormat="1" ht="20.25" customHeight="1"/>
    <row r="33688" s="686" customFormat="1" ht="20.25" customHeight="1"/>
    <row r="33689" s="686" customFormat="1" ht="20.25" customHeight="1"/>
    <row r="33690" s="686" customFormat="1" ht="20.25" customHeight="1"/>
    <row r="33691" s="686" customFormat="1" ht="20.25" customHeight="1"/>
    <row r="33692" s="686" customFormat="1" ht="20.25" customHeight="1"/>
    <row r="33693" s="686" customFormat="1" ht="20.25" customHeight="1"/>
    <row r="33694" s="686" customFormat="1" ht="20.25" customHeight="1"/>
    <row r="33695" s="686" customFormat="1" ht="20.25" customHeight="1"/>
    <row r="33696" s="686" customFormat="1" ht="20.25" customHeight="1"/>
    <row r="33697" s="686" customFormat="1" ht="20.25" customHeight="1"/>
    <row r="33698" s="686" customFormat="1" ht="20.25" customHeight="1"/>
    <row r="33699" s="686" customFormat="1" ht="20.25" customHeight="1"/>
    <row r="33700" s="686" customFormat="1" ht="20.25" customHeight="1"/>
    <row r="33701" s="686" customFormat="1" ht="20.25" customHeight="1"/>
    <row r="33702" s="686" customFormat="1" ht="20.25" customHeight="1"/>
    <row r="33703" s="686" customFormat="1" ht="20.25" customHeight="1"/>
    <row r="33704" s="686" customFormat="1" ht="20.25" customHeight="1"/>
    <row r="33705" s="686" customFormat="1" ht="20.25" customHeight="1"/>
    <row r="33706" s="686" customFormat="1" ht="20.25" customHeight="1"/>
    <row r="33707" s="686" customFormat="1" ht="20.25" customHeight="1"/>
    <row r="33708" s="686" customFormat="1" ht="20.25" customHeight="1"/>
    <row r="33709" s="686" customFormat="1" ht="20.25" customHeight="1"/>
    <row r="33710" s="686" customFormat="1" ht="20.25" customHeight="1"/>
    <row r="33711" s="686" customFormat="1" ht="20.25" customHeight="1"/>
    <row r="33712" s="686" customFormat="1" ht="20.25" customHeight="1"/>
    <row r="33713" s="686" customFormat="1" ht="20.25" customHeight="1"/>
    <row r="33714" s="686" customFormat="1" ht="20.25" customHeight="1"/>
    <row r="33715" s="686" customFormat="1" ht="20.25" customHeight="1"/>
    <row r="33716" s="686" customFormat="1" ht="20.25" customHeight="1"/>
    <row r="33717" s="686" customFormat="1" ht="20.25" customHeight="1"/>
    <row r="33718" s="686" customFormat="1" ht="20.25" customHeight="1"/>
    <row r="33719" s="686" customFormat="1" ht="20.25" customHeight="1"/>
    <row r="33720" s="686" customFormat="1" ht="20.25" customHeight="1"/>
    <row r="33721" s="686" customFormat="1" ht="20.25" customHeight="1"/>
    <row r="33722" s="686" customFormat="1" ht="20.25" customHeight="1"/>
    <row r="33723" s="686" customFormat="1" ht="20.25" customHeight="1"/>
    <row r="33724" s="686" customFormat="1" ht="20.25" customHeight="1"/>
    <row r="33725" s="686" customFormat="1" ht="20.25" customHeight="1"/>
    <row r="33726" s="686" customFormat="1" ht="20.25" customHeight="1"/>
    <row r="33727" s="686" customFormat="1" ht="20.25" customHeight="1"/>
    <row r="33728" s="686" customFormat="1" ht="20.25" customHeight="1"/>
    <row r="33729" s="686" customFormat="1" ht="20.25" customHeight="1"/>
    <row r="33730" s="686" customFormat="1" ht="20.25" customHeight="1"/>
    <row r="33731" s="686" customFormat="1" ht="20.25" customHeight="1"/>
    <row r="33732" s="686" customFormat="1" ht="20.25" customHeight="1"/>
    <row r="33733" s="686" customFormat="1" ht="20.25" customHeight="1"/>
    <row r="33734" s="686" customFormat="1" ht="20.25" customHeight="1"/>
    <row r="33735" s="686" customFormat="1" ht="20.25" customHeight="1"/>
    <row r="33736" s="686" customFormat="1" ht="20.25" customHeight="1"/>
    <row r="33737" s="686" customFormat="1" ht="20.25" customHeight="1"/>
    <row r="33738" s="686" customFormat="1" ht="20.25" customHeight="1"/>
    <row r="33739" s="686" customFormat="1" ht="20.25" customHeight="1"/>
    <row r="33740" s="686" customFormat="1" ht="20.25" customHeight="1"/>
    <row r="33741" s="686" customFormat="1" ht="20.25" customHeight="1"/>
    <row r="33742" s="686" customFormat="1" ht="20.25" customHeight="1"/>
    <row r="33743" s="686" customFormat="1" ht="20.25" customHeight="1"/>
    <row r="33744" s="686" customFormat="1" ht="20.25" customHeight="1"/>
    <row r="33745" s="686" customFormat="1" ht="20.25" customHeight="1"/>
    <row r="33746" s="686" customFormat="1" ht="20.25" customHeight="1"/>
    <row r="33747" s="686" customFormat="1" ht="20.25" customHeight="1"/>
    <row r="33748" s="686" customFormat="1" ht="20.25" customHeight="1"/>
    <row r="33749" s="686" customFormat="1" ht="20.25" customHeight="1"/>
    <row r="33750" s="686" customFormat="1" ht="20.25" customHeight="1"/>
    <row r="33751" s="686" customFormat="1" ht="20.25" customHeight="1"/>
    <row r="33752" s="686" customFormat="1" ht="20.25" customHeight="1"/>
    <row r="33753" s="686" customFormat="1" ht="20.25" customHeight="1"/>
    <row r="33754" s="686" customFormat="1" ht="20.25" customHeight="1"/>
    <row r="33755" s="686" customFormat="1" ht="20.25" customHeight="1"/>
    <row r="33756" s="686" customFormat="1" ht="20.25" customHeight="1"/>
    <row r="33757" s="686" customFormat="1" ht="20.25" customHeight="1"/>
    <row r="33758" s="686" customFormat="1" ht="20.25" customHeight="1"/>
    <row r="33759" s="686" customFormat="1" ht="20.25" customHeight="1"/>
    <row r="33760" s="686" customFormat="1" ht="20.25" customHeight="1"/>
    <row r="33761" s="686" customFormat="1" ht="20.25" customHeight="1"/>
    <row r="33762" s="686" customFormat="1" ht="20.25" customHeight="1"/>
    <row r="33763" s="686" customFormat="1" ht="20.25" customHeight="1"/>
    <row r="33764" s="686" customFormat="1" ht="20.25" customHeight="1"/>
    <row r="33765" s="686" customFormat="1" ht="20.25" customHeight="1"/>
    <row r="33766" s="686" customFormat="1" ht="20.25" customHeight="1"/>
    <row r="33767" s="686" customFormat="1" ht="20.25" customHeight="1"/>
    <row r="33768" s="686" customFormat="1" ht="20.25" customHeight="1"/>
    <row r="33769" s="686" customFormat="1" ht="20.25" customHeight="1"/>
    <row r="33770" s="686" customFormat="1" ht="20.25" customHeight="1"/>
    <row r="33771" s="686" customFormat="1" ht="20.25" customHeight="1"/>
    <row r="33772" s="686" customFormat="1" ht="20.25" customHeight="1"/>
    <row r="33773" s="686" customFormat="1" ht="20.25" customHeight="1"/>
    <row r="33774" s="686" customFormat="1" ht="20.25" customHeight="1"/>
    <row r="33775" s="686" customFormat="1" ht="20.25" customHeight="1"/>
    <row r="33776" s="686" customFormat="1" ht="20.25" customHeight="1"/>
    <row r="33777" s="686" customFormat="1" ht="20.25" customHeight="1"/>
    <row r="33778" s="686" customFormat="1" ht="20.25" customHeight="1"/>
    <row r="33779" s="686" customFormat="1" ht="20.25" customHeight="1"/>
    <row r="33780" s="686" customFormat="1" ht="20.25" customHeight="1"/>
    <row r="33781" s="686" customFormat="1" ht="20.25" customHeight="1"/>
    <row r="33782" s="686" customFormat="1" ht="20.25" customHeight="1"/>
    <row r="33783" s="686" customFormat="1" ht="20.25" customHeight="1"/>
    <row r="33784" s="686" customFormat="1" ht="20.25" customHeight="1"/>
    <row r="33785" s="686" customFormat="1" ht="20.25" customHeight="1"/>
    <row r="33786" s="686" customFormat="1" ht="20.25" customHeight="1"/>
    <row r="33787" s="686" customFormat="1" ht="20.25" customHeight="1"/>
    <row r="33788" s="686" customFormat="1" ht="20.25" customHeight="1"/>
    <row r="33789" s="686" customFormat="1" ht="20.25" customHeight="1"/>
    <row r="33790" s="686" customFormat="1" ht="20.25" customHeight="1"/>
    <row r="33791" s="686" customFormat="1" ht="20.25" customHeight="1"/>
    <row r="33792" s="686" customFormat="1" ht="20.25" customHeight="1"/>
    <row r="33793" s="686" customFormat="1" ht="20.25" customHeight="1"/>
    <row r="33794" s="686" customFormat="1" ht="20.25" customHeight="1"/>
    <row r="33795" s="686" customFormat="1" ht="20.25" customHeight="1"/>
    <row r="33796" s="686" customFormat="1" ht="20.25" customHeight="1"/>
    <row r="33797" s="686" customFormat="1" ht="20.25" customHeight="1"/>
    <row r="33798" s="686" customFormat="1" ht="20.25" customHeight="1"/>
    <row r="33799" s="686" customFormat="1" ht="20.25" customHeight="1"/>
    <row r="33800" s="686" customFormat="1" ht="20.25" customHeight="1"/>
    <row r="33801" s="686" customFormat="1" ht="20.25" customHeight="1"/>
    <row r="33802" s="686" customFormat="1" ht="20.25" customHeight="1"/>
    <row r="33803" s="686" customFormat="1" ht="20.25" customHeight="1"/>
    <row r="33804" s="686" customFormat="1" ht="20.25" customHeight="1"/>
    <row r="33805" s="686" customFormat="1" ht="20.25" customHeight="1"/>
    <row r="33806" s="686" customFormat="1" ht="20.25" customHeight="1"/>
    <row r="33807" s="686" customFormat="1" ht="20.25" customHeight="1"/>
    <row r="33808" s="686" customFormat="1" ht="20.25" customHeight="1"/>
    <row r="33809" s="686" customFormat="1" ht="20.25" customHeight="1"/>
    <row r="33810" s="686" customFormat="1" ht="20.25" customHeight="1"/>
    <row r="33811" s="686" customFormat="1" ht="20.25" customHeight="1"/>
    <row r="33812" s="686" customFormat="1" ht="20.25" customHeight="1"/>
    <row r="33813" s="686" customFormat="1" ht="20.25" customHeight="1"/>
    <row r="33814" s="686" customFormat="1" ht="20.25" customHeight="1"/>
    <row r="33815" s="686" customFormat="1" ht="20.25" customHeight="1"/>
    <row r="33816" s="686" customFormat="1" ht="20.25" customHeight="1"/>
    <row r="33817" s="686" customFormat="1" ht="20.25" customHeight="1"/>
    <row r="33818" s="686" customFormat="1" ht="20.25" customHeight="1"/>
    <row r="33819" s="686" customFormat="1" ht="20.25" customHeight="1"/>
    <row r="33820" s="686" customFormat="1" ht="20.25" customHeight="1"/>
    <row r="33821" s="686" customFormat="1" ht="20.25" customHeight="1"/>
    <row r="33822" s="686" customFormat="1" ht="20.25" customHeight="1"/>
    <row r="33823" s="686" customFormat="1" ht="20.25" customHeight="1"/>
    <row r="33824" s="686" customFormat="1" ht="20.25" customHeight="1"/>
    <row r="33825" s="686" customFormat="1" ht="20.25" customHeight="1"/>
    <row r="33826" s="686" customFormat="1" ht="20.25" customHeight="1"/>
    <row r="33827" s="686" customFormat="1" ht="20.25" customHeight="1"/>
    <row r="33828" s="686" customFormat="1" ht="20.25" customHeight="1"/>
    <row r="33829" s="686" customFormat="1" ht="20.25" customHeight="1"/>
    <row r="33830" s="686" customFormat="1" ht="20.25" customHeight="1"/>
    <row r="33831" s="686" customFormat="1" ht="20.25" customHeight="1"/>
    <row r="33832" s="686" customFormat="1" ht="20.25" customHeight="1"/>
    <row r="33833" s="686" customFormat="1" ht="20.25" customHeight="1"/>
    <row r="33834" s="686" customFormat="1" ht="20.25" customHeight="1"/>
    <row r="33835" s="686" customFormat="1" ht="20.25" customHeight="1"/>
    <row r="33836" s="686" customFormat="1" ht="20.25" customHeight="1"/>
    <row r="33837" s="686" customFormat="1" ht="20.25" customHeight="1"/>
    <row r="33838" s="686" customFormat="1" ht="20.25" customHeight="1"/>
    <row r="33839" s="686" customFormat="1" ht="20.25" customHeight="1"/>
    <row r="33840" s="686" customFormat="1" ht="20.25" customHeight="1"/>
    <row r="33841" s="686" customFormat="1" ht="20.25" customHeight="1"/>
    <row r="33842" s="686" customFormat="1" ht="20.25" customHeight="1"/>
    <row r="33843" s="686" customFormat="1" ht="20.25" customHeight="1"/>
    <row r="33844" s="686" customFormat="1" ht="20.25" customHeight="1"/>
    <row r="33845" s="686" customFormat="1" ht="20.25" customHeight="1"/>
    <row r="33846" s="686" customFormat="1" ht="20.25" customHeight="1"/>
    <row r="33847" s="686" customFormat="1" ht="20.25" customHeight="1"/>
    <row r="33848" s="686" customFormat="1" ht="20.25" customHeight="1"/>
    <row r="33849" s="686" customFormat="1" ht="20.25" customHeight="1"/>
    <row r="33850" s="686" customFormat="1" ht="20.25" customHeight="1"/>
    <row r="33851" s="686" customFormat="1" ht="20.25" customHeight="1"/>
    <row r="33852" s="686" customFormat="1" ht="20.25" customHeight="1"/>
    <row r="33853" s="686" customFormat="1" ht="20.25" customHeight="1"/>
    <row r="33854" s="686" customFormat="1" ht="20.25" customHeight="1"/>
    <row r="33855" s="686" customFormat="1" ht="20.25" customHeight="1"/>
    <row r="33856" s="686" customFormat="1" ht="20.25" customHeight="1"/>
    <row r="33857" s="686" customFormat="1" ht="20.25" customHeight="1"/>
    <row r="33858" s="686" customFormat="1" ht="20.25" customHeight="1"/>
    <row r="33859" s="686" customFormat="1" ht="20.25" customHeight="1"/>
    <row r="33860" s="686" customFormat="1" ht="20.25" customHeight="1"/>
    <row r="33861" s="686" customFormat="1" ht="20.25" customHeight="1"/>
    <row r="33862" s="686" customFormat="1" ht="20.25" customHeight="1"/>
    <row r="33863" s="686" customFormat="1" ht="20.25" customHeight="1"/>
    <row r="33864" s="686" customFormat="1" ht="20.25" customHeight="1"/>
    <row r="33865" s="686" customFormat="1" ht="20.25" customHeight="1"/>
    <row r="33866" s="686" customFormat="1" ht="20.25" customHeight="1"/>
    <row r="33867" s="686" customFormat="1" ht="20.25" customHeight="1"/>
    <row r="33868" s="686" customFormat="1" ht="20.25" customHeight="1"/>
    <row r="33869" s="686" customFormat="1" ht="20.25" customHeight="1"/>
    <row r="33870" s="686" customFormat="1" ht="20.25" customHeight="1"/>
    <row r="33871" s="686" customFormat="1" ht="20.25" customHeight="1"/>
    <row r="33872" s="686" customFormat="1" ht="20.25" customHeight="1"/>
    <row r="33873" s="686" customFormat="1" ht="20.25" customHeight="1"/>
    <row r="33874" s="686" customFormat="1" ht="20.25" customHeight="1"/>
    <row r="33875" s="686" customFormat="1" ht="20.25" customHeight="1"/>
    <row r="33876" s="686" customFormat="1" ht="20.25" customHeight="1"/>
    <row r="33877" s="686" customFormat="1" ht="20.25" customHeight="1"/>
    <row r="33878" s="686" customFormat="1" ht="20.25" customHeight="1"/>
    <row r="33879" s="686" customFormat="1" ht="20.25" customHeight="1"/>
    <row r="33880" s="686" customFormat="1" ht="20.25" customHeight="1"/>
    <row r="33881" s="686" customFormat="1" ht="20.25" customHeight="1"/>
    <row r="33882" s="686" customFormat="1" ht="20.25" customHeight="1"/>
    <row r="33883" s="686" customFormat="1" ht="20.25" customHeight="1"/>
    <row r="33884" s="686" customFormat="1" ht="20.25" customHeight="1"/>
    <row r="33885" s="686" customFormat="1" ht="20.25" customHeight="1"/>
    <row r="33886" s="686" customFormat="1" ht="20.25" customHeight="1"/>
    <row r="33887" s="686" customFormat="1" ht="20.25" customHeight="1"/>
    <row r="33888" s="686" customFormat="1" ht="20.25" customHeight="1"/>
    <row r="33889" s="686" customFormat="1" ht="20.25" customHeight="1"/>
    <row r="33890" s="686" customFormat="1" ht="20.25" customHeight="1"/>
    <row r="33891" s="686" customFormat="1" ht="20.25" customHeight="1"/>
    <row r="33892" s="686" customFormat="1" ht="20.25" customHeight="1"/>
    <row r="33893" s="686" customFormat="1" ht="20.25" customHeight="1"/>
    <row r="33894" s="686" customFormat="1" ht="20.25" customHeight="1"/>
    <row r="33895" s="686" customFormat="1" ht="20.25" customHeight="1"/>
    <row r="33896" s="686" customFormat="1" ht="20.25" customHeight="1"/>
    <row r="33897" s="686" customFormat="1" ht="20.25" customHeight="1"/>
    <row r="33898" s="686" customFormat="1" ht="20.25" customHeight="1"/>
    <row r="33899" s="686" customFormat="1" ht="20.25" customHeight="1"/>
    <row r="33900" s="686" customFormat="1" ht="20.25" customHeight="1"/>
    <row r="33901" s="686" customFormat="1" ht="20.25" customHeight="1"/>
    <row r="33902" s="686" customFormat="1" ht="20.25" customHeight="1"/>
    <row r="33903" s="686" customFormat="1" ht="20.25" customHeight="1"/>
    <row r="33904" s="686" customFormat="1" ht="20.25" customHeight="1"/>
    <row r="33905" s="686" customFormat="1" ht="20.25" customHeight="1"/>
    <row r="33906" s="686" customFormat="1" ht="20.25" customHeight="1"/>
    <row r="33907" s="686" customFormat="1" ht="20.25" customHeight="1"/>
    <row r="33908" s="686" customFormat="1" ht="20.25" customHeight="1"/>
    <row r="33909" s="686" customFormat="1" ht="20.25" customHeight="1"/>
    <row r="33910" s="686" customFormat="1" ht="20.25" customHeight="1"/>
    <row r="33911" s="686" customFormat="1" ht="20.25" customHeight="1"/>
    <row r="33912" s="686" customFormat="1" ht="20.25" customHeight="1"/>
    <row r="33913" s="686" customFormat="1" ht="20.25" customHeight="1"/>
    <row r="33914" s="686" customFormat="1" ht="20.25" customHeight="1"/>
    <row r="33915" s="686" customFormat="1" ht="20.25" customHeight="1"/>
    <row r="33916" s="686" customFormat="1" ht="20.25" customHeight="1"/>
    <row r="33917" s="686" customFormat="1" ht="20.25" customHeight="1"/>
    <row r="33918" s="686" customFormat="1" ht="20.25" customHeight="1"/>
    <row r="33919" s="686" customFormat="1" ht="20.25" customHeight="1"/>
    <row r="33920" s="686" customFormat="1" ht="20.25" customHeight="1"/>
    <row r="33921" s="686" customFormat="1" ht="20.25" customHeight="1"/>
    <row r="33922" s="686" customFormat="1" ht="20.25" customHeight="1"/>
    <row r="33923" s="686" customFormat="1" ht="20.25" customHeight="1"/>
    <row r="33924" s="686" customFormat="1" ht="20.25" customHeight="1"/>
    <row r="33925" s="686" customFormat="1" ht="20.25" customHeight="1"/>
    <row r="33926" s="686" customFormat="1" ht="20.25" customHeight="1"/>
    <row r="33927" s="686" customFormat="1" ht="20.25" customHeight="1"/>
    <row r="33928" s="686" customFormat="1" ht="20.25" customHeight="1"/>
    <row r="33929" s="686" customFormat="1" ht="20.25" customHeight="1"/>
    <row r="33930" s="686" customFormat="1" ht="20.25" customHeight="1"/>
    <row r="33931" s="686" customFormat="1" ht="20.25" customHeight="1"/>
    <row r="33932" s="686" customFormat="1" ht="20.25" customHeight="1"/>
    <row r="33933" s="686" customFormat="1" ht="20.25" customHeight="1"/>
    <row r="33934" s="686" customFormat="1" ht="20.25" customHeight="1"/>
    <row r="33935" s="686" customFormat="1" ht="20.25" customHeight="1"/>
    <row r="33936" s="686" customFormat="1" ht="20.25" customHeight="1"/>
    <row r="33937" s="686" customFormat="1" ht="20.25" customHeight="1"/>
    <row r="33938" s="686" customFormat="1" ht="20.25" customHeight="1"/>
    <row r="33939" s="686" customFormat="1" ht="20.25" customHeight="1"/>
    <row r="33940" s="686" customFormat="1" ht="20.25" customHeight="1"/>
    <row r="33941" s="686" customFormat="1" ht="20.25" customHeight="1"/>
    <row r="33942" s="686" customFormat="1" ht="20.25" customHeight="1"/>
    <row r="33943" s="686" customFormat="1" ht="20.25" customHeight="1"/>
    <row r="33944" s="686" customFormat="1" ht="20.25" customHeight="1"/>
    <row r="33945" s="686" customFormat="1" ht="20.25" customHeight="1"/>
    <row r="33946" s="686" customFormat="1" ht="20.25" customHeight="1"/>
    <row r="33947" s="686" customFormat="1" ht="20.25" customHeight="1"/>
    <row r="33948" s="686" customFormat="1" ht="20.25" customHeight="1"/>
    <row r="33949" s="686" customFormat="1" ht="20.25" customHeight="1"/>
    <row r="33950" s="686" customFormat="1" ht="20.25" customHeight="1"/>
    <row r="33951" s="686" customFormat="1" ht="20.25" customHeight="1"/>
    <row r="33952" s="686" customFormat="1" ht="20.25" customHeight="1"/>
    <row r="33953" s="686" customFormat="1" ht="20.25" customHeight="1"/>
    <row r="33954" s="686" customFormat="1" ht="20.25" customHeight="1"/>
    <row r="33955" s="686" customFormat="1" ht="20.25" customHeight="1"/>
    <row r="33956" s="686" customFormat="1" ht="20.25" customHeight="1"/>
    <row r="33957" s="686" customFormat="1" ht="20.25" customHeight="1"/>
    <row r="33958" s="686" customFormat="1" ht="20.25" customHeight="1"/>
    <row r="33959" s="686" customFormat="1" ht="20.25" customHeight="1"/>
    <row r="33960" s="686" customFormat="1" ht="20.25" customHeight="1"/>
    <row r="33961" s="686" customFormat="1" ht="20.25" customHeight="1"/>
    <row r="33962" s="686" customFormat="1" ht="20.25" customHeight="1"/>
    <row r="33963" s="686" customFormat="1" ht="20.25" customHeight="1"/>
    <row r="33964" s="686" customFormat="1" ht="20.25" customHeight="1"/>
    <row r="33965" s="686" customFormat="1" ht="20.25" customHeight="1"/>
    <row r="33966" s="686" customFormat="1" ht="20.25" customHeight="1"/>
    <row r="33967" s="686" customFormat="1" ht="20.25" customHeight="1"/>
    <row r="33968" s="686" customFormat="1" ht="20.25" customHeight="1"/>
    <row r="33969" s="686" customFormat="1" ht="20.25" customHeight="1"/>
    <row r="33970" s="686" customFormat="1" ht="20.25" customHeight="1"/>
    <row r="33971" s="686" customFormat="1" ht="20.25" customHeight="1"/>
    <row r="33972" s="686" customFormat="1" ht="20.25" customHeight="1"/>
    <row r="33973" s="686" customFormat="1" ht="20.25" customHeight="1"/>
    <row r="33974" s="686" customFormat="1" ht="20.25" customHeight="1"/>
    <row r="33975" s="686" customFormat="1" ht="20.25" customHeight="1"/>
    <row r="33976" s="686" customFormat="1" ht="20.25" customHeight="1"/>
    <row r="33977" s="686" customFormat="1" ht="20.25" customHeight="1"/>
    <row r="33978" s="686" customFormat="1" ht="20.25" customHeight="1"/>
    <row r="33979" s="686" customFormat="1" ht="20.25" customHeight="1"/>
    <row r="33980" s="686" customFormat="1" ht="20.25" customHeight="1"/>
    <row r="33981" s="686" customFormat="1" ht="20.25" customHeight="1"/>
    <row r="33982" s="686" customFormat="1" ht="20.25" customHeight="1"/>
    <row r="33983" s="686" customFormat="1" ht="20.25" customHeight="1"/>
    <row r="33984" s="686" customFormat="1" ht="20.25" customHeight="1"/>
    <row r="33985" s="686" customFormat="1" ht="20.25" customHeight="1"/>
    <row r="33986" s="686" customFormat="1" ht="20.25" customHeight="1"/>
    <row r="33987" s="686" customFormat="1" ht="20.25" customHeight="1"/>
    <row r="33988" s="686" customFormat="1" ht="20.25" customHeight="1"/>
    <row r="33989" s="686" customFormat="1" ht="20.25" customHeight="1"/>
    <row r="33990" s="686" customFormat="1" ht="20.25" customHeight="1"/>
    <row r="33991" s="686" customFormat="1" ht="20.25" customHeight="1"/>
    <row r="33992" s="686" customFormat="1" ht="20.25" customHeight="1"/>
    <row r="33993" s="686" customFormat="1" ht="20.25" customHeight="1"/>
    <row r="33994" s="686" customFormat="1" ht="20.25" customHeight="1"/>
    <row r="33995" s="686" customFormat="1" ht="20.25" customHeight="1"/>
    <row r="33996" s="686" customFormat="1" ht="20.25" customHeight="1"/>
    <row r="33997" s="686" customFormat="1" ht="20.25" customHeight="1"/>
    <row r="33998" s="686" customFormat="1" ht="20.25" customHeight="1"/>
    <row r="33999" s="686" customFormat="1" ht="20.25" customHeight="1"/>
    <row r="34000" s="686" customFormat="1" ht="20.25" customHeight="1"/>
    <row r="34001" s="686" customFormat="1" ht="20.25" customHeight="1"/>
    <row r="34002" s="686" customFormat="1" ht="20.25" customHeight="1"/>
    <row r="34003" s="686" customFormat="1" ht="20.25" customHeight="1"/>
    <row r="34004" s="686" customFormat="1" ht="20.25" customHeight="1"/>
    <row r="34005" s="686" customFormat="1" ht="20.25" customHeight="1"/>
    <row r="34006" s="686" customFormat="1" ht="20.25" customHeight="1"/>
    <row r="34007" s="686" customFormat="1" ht="20.25" customHeight="1"/>
    <row r="34008" s="686" customFormat="1" ht="20.25" customHeight="1"/>
    <row r="34009" s="686" customFormat="1" ht="20.25" customHeight="1"/>
    <row r="34010" s="686" customFormat="1" ht="20.25" customHeight="1"/>
    <row r="34011" s="686" customFormat="1" ht="20.25" customHeight="1"/>
    <row r="34012" s="686" customFormat="1" ht="20.25" customHeight="1"/>
    <row r="34013" s="686" customFormat="1" ht="20.25" customHeight="1"/>
    <row r="34014" s="686" customFormat="1" ht="20.25" customHeight="1"/>
    <row r="34015" s="686" customFormat="1" ht="20.25" customHeight="1"/>
    <row r="34016" s="686" customFormat="1" ht="20.25" customHeight="1"/>
    <row r="34017" s="686" customFormat="1" ht="20.25" customHeight="1"/>
    <row r="34018" s="686" customFormat="1" ht="20.25" customHeight="1"/>
    <row r="34019" s="686" customFormat="1" ht="20.25" customHeight="1"/>
    <row r="34020" s="686" customFormat="1" ht="20.25" customHeight="1"/>
    <row r="34021" s="686" customFormat="1" ht="20.25" customHeight="1"/>
    <row r="34022" s="686" customFormat="1" ht="20.25" customHeight="1"/>
    <row r="34023" s="686" customFormat="1" ht="20.25" customHeight="1"/>
    <row r="34024" s="686" customFormat="1" ht="20.25" customHeight="1"/>
    <row r="34025" s="686" customFormat="1" ht="20.25" customHeight="1"/>
    <row r="34026" s="686" customFormat="1" ht="20.25" customHeight="1"/>
    <row r="34027" s="686" customFormat="1" ht="20.25" customHeight="1"/>
    <row r="34028" s="686" customFormat="1" ht="20.25" customHeight="1"/>
    <row r="34029" s="686" customFormat="1" ht="20.25" customHeight="1"/>
    <row r="34030" s="686" customFormat="1" ht="20.25" customHeight="1"/>
    <row r="34031" s="686" customFormat="1" ht="20.25" customHeight="1"/>
    <row r="34032" s="686" customFormat="1" ht="20.25" customHeight="1"/>
    <row r="34033" s="686" customFormat="1" ht="20.25" customHeight="1"/>
    <row r="34034" s="686" customFormat="1" ht="20.25" customHeight="1"/>
    <row r="34035" s="686" customFormat="1" ht="20.25" customHeight="1"/>
    <row r="34036" s="686" customFormat="1" ht="20.25" customHeight="1"/>
    <row r="34037" s="686" customFormat="1" ht="20.25" customHeight="1"/>
    <row r="34038" s="686" customFormat="1" ht="20.25" customHeight="1"/>
    <row r="34039" s="686" customFormat="1" ht="20.25" customHeight="1"/>
    <row r="34040" s="686" customFormat="1" ht="20.25" customHeight="1"/>
    <row r="34041" s="686" customFormat="1" ht="20.25" customHeight="1"/>
    <row r="34042" s="686" customFormat="1" ht="20.25" customHeight="1"/>
    <row r="34043" s="686" customFormat="1" ht="20.25" customHeight="1"/>
    <row r="34044" s="686" customFormat="1" ht="20.25" customHeight="1"/>
    <row r="34045" s="686" customFormat="1" ht="20.25" customHeight="1"/>
    <row r="34046" s="686" customFormat="1" ht="20.25" customHeight="1"/>
    <row r="34047" s="686" customFormat="1" ht="20.25" customHeight="1"/>
    <row r="34048" s="686" customFormat="1" ht="20.25" customHeight="1"/>
    <row r="34049" s="686" customFormat="1" ht="20.25" customHeight="1"/>
    <row r="34050" s="686" customFormat="1" ht="20.25" customHeight="1"/>
    <row r="34051" s="686" customFormat="1" ht="20.25" customHeight="1"/>
    <row r="34052" s="686" customFormat="1" ht="20.25" customHeight="1"/>
    <row r="34053" s="686" customFormat="1" ht="20.25" customHeight="1"/>
    <row r="34054" s="686" customFormat="1" ht="20.25" customHeight="1"/>
    <row r="34055" s="686" customFormat="1" ht="20.25" customHeight="1"/>
    <row r="34056" s="686" customFormat="1" ht="20.25" customHeight="1"/>
    <row r="34057" s="686" customFormat="1" ht="20.25" customHeight="1"/>
    <row r="34058" s="686" customFormat="1" ht="20.25" customHeight="1"/>
    <row r="34059" s="686" customFormat="1" ht="20.25" customHeight="1"/>
    <row r="34060" s="686" customFormat="1" ht="20.25" customHeight="1"/>
    <row r="34061" s="686" customFormat="1" ht="20.25" customHeight="1"/>
    <row r="34062" s="686" customFormat="1" ht="20.25" customHeight="1"/>
    <row r="34063" s="686" customFormat="1" ht="20.25" customHeight="1"/>
    <row r="34064" s="686" customFormat="1" ht="20.25" customHeight="1"/>
    <row r="34065" s="686" customFormat="1" ht="20.25" customHeight="1"/>
    <row r="34066" s="686" customFormat="1" ht="20.25" customHeight="1"/>
    <row r="34067" s="686" customFormat="1" ht="20.25" customHeight="1"/>
    <row r="34068" s="686" customFormat="1" ht="20.25" customHeight="1"/>
    <row r="34069" s="686" customFormat="1" ht="20.25" customHeight="1"/>
    <row r="34070" s="686" customFormat="1" ht="20.25" customHeight="1"/>
    <row r="34071" s="686" customFormat="1" ht="20.25" customHeight="1"/>
    <row r="34072" s="686" customFormat="1" ht="20.25" customHeight="1"/>
    <row r="34073" s="686" customFormat="1" ht="20.25" customHeight="1"/>
    <row r="34074" s="686" customFormat="1" ht="20.25" customHeight="1"/>
    <row r="34075" s="686" customFormat="1" ht="20.25" customHeight="1"/>
    <row r="34076" s="686" customFormat="1" ht="20.25" customHeight="1"/>
    <row r="34077" s="686" customFormat="1" ht="20.25" customHeight="1"/>
    <row r="34078" s="686" customFormat="1" ht="20.25" customHeight="1"/>
    <row r="34079" s="686" customFormat="1" ht="20.25" customHeight="1"/>
    <row r="34080" s="686" customFormat="1" ht="20.25" customHeight="1"/>
    <row r="34081" s="686" customFormat="1" ht="20.25" customHeight="1"/>
    <row r="34082" s="686" customFormat="1" ht="20.25" customHeight="1"/>
    <row r="34083" s="686" customFormat="1" ht="20.25" customHeight="1"/>
    <row r="34084" s="686" customFormat="1" ht="20.25" customHeight="1"/>
    <row r="34085" s="686" customFormat="1" ht="20.25" customHeight="1"/>
    <row r="34086" s="686" customFormat="1" ht="20.25" customHeight="1"/>
    <row r="34087" s="686" customFormat="1" ht="20.25" customHeight="1"/>
    <row r="34088" s="686" customFormat="1" ht="20.25" customHeight="1"/>
    <row r="34089" s="686" customFormat="1" ht="20.25" customHeight="1"/>
    <row r="34090" s="686" customFormat="1" ht="20.25" customHeight="1"/>
    <row r="34091" s="686" customFormat="1" ht="20.25" customHeight="1"/>
    <row r="34092" s="686" customFormat="1" ht="20.25" customHeight="1"/>
    <row r="34093" s="686" customFormat="1" ht="20.25" customHeight="1"/>
    <row r="34094" s="686" customFormat="1" ht="20.25" customHeight="1"/>
    <row r="34095" s="686" customFormat="1" ht="20.25" customHeight="1"/>
    <row r="34096" s="686" customFormat="1" ht="20.25" customHeight="1"/>
    <row r="34097" s="686" customFormat="1" ht="20.25" customHeight="1"/>
    <row r="34098" s="686" customFormat="1" ht="20.25" customHeight="1"/>
    <row r="34099" s="686" customFormat="1" ht="20.25" customHeight="1"/>
    <row r="34100" s="686" customFormat="1" ht="20.25" customHeight="1"/>
    <row r="34101" s="686" customFormat="1" ht="20.25" customHeight="1"/>
    <row r="34102" s="686" customFormat="1" ht="20.25" customHeight="1"/>
    <row r="34103" s="686" customFormat="1" ht="20.25" customHeight="1"/>
    <row r="34104" s="686" customFormat="1" ht="20.25" customHeight="1"/>
    <row r="34105" s="686" customFormat="1" ht="20.25" customHeight="1"/>
    <row r="34106" s="686" customFormat="1" ht="20.25" customHeight="1"/>
    <row r="34107" s="686" customFormat="1" ht="20.25" customHeight="1"/>
    <row r="34108" s="686" customFormat="1" ht="20.25" customHeight="1"/>
    <row r="34109" s="686" customFormat="1" ht="20.25" customHeight="1"/>
    <row r="34110" s="686" customFormat="1" ht="20.25" customHeight="1"/>
    <row r="34111" s="686" customFormat="1" ht="20.25" customHeight="1"/>
    <row r="34112" s="686" customFormat="1" ht="20.25" customHeight="1"/>
    <row r="34113" s="686" customFormat="1" ht="20.25" customHeight="1"/>
    <row r="34114" s="686" customFormat="1" ht="20.25" customHeight="1"/>
    <row r="34115" s="686" customFormat="1" ht="20.25" customHeight="1"/>
    <row r="34116" s="686" customFormat="1" ht="20.25" customHeight="1"/>
    <row r="34117" s="686" customFormat="1" ht="20.25" customHeight="1"/>
    <row r="34118" s="686" customFormat="1" ht="20.25" customHeight="1"/>
    <row r="34119" s="686" customFormat="1" ht="20.25" customHeight="1"/>
    <row r="34120" s="686" customFormat="1" ht="20.25" customHeight="1"/>
    <row r="34121" s="686" customFormat="1" ht="20.25" customHeight="1"/>
    <row r="34122" s="686" customFormat="1" ht="20.25" customHeight="1"/>
    <row r="34123" s="686" customFormat="1" ht="20.25" customHeight="1"/>
    <row r="34124" s="686" customFormat="1" ht="20.25" customHeight="1"/>
    <row r="34125" s="686" customFormat="1" ht="20.25" customHeight="1"/>
    <row r="34126" s="686" customFormat="1" ht="20.25" customHeight="1"/>
    <row r="34127" s="686" customFormat="1" ht="20.25" customHeight="1"/>
    <row r="34128" s="686" customFormat="1" ht="20.25" customHeight="1"/>
    <row r="34129" s="686" customFormat="1" ht="20.25" customHeight="1"/>
    <row r="34130" s="686" customFormat="1" ht="20.25" customHeight="1"/>
    <row r="34131" s="686" customFormat="1" ht="20.25" customHeight="1"/>
    <row r="34132" s="686" customFormat="1" ht="20.25" customHeight="1"/>
    <row r="34133" s="686" customFormat="1" ht="20.25" customHeight="1"/>
    <row r="34134" s="686" customFormat="1" ht="20.25" customHeight="1"/>
    <row r="34135" s="686" customFormat="1" ht="20.25" customHeight="1"/>
    <row r="34136" s="686" customFormat="1" ht="20.25" customHeight="1"/>
    <row r="34137" s="686" customFormat="1" ht="20.25" customHeight="1"/>
    <row r="34138" s="686" customFormat="1" ht="20.25" customHeight="1"/>
    <row r="34139" s="686" customFormat="1" ht="20.25" customHeight="1"/>
    <row r="34140" s="686" customFormat="1" ht="20.25" customHeight="1"/>
    <row r="34141" s="686" customFormat="1" ht="20.25" customHeight="1"/>
    <row r="34142" s="686" customFormat="1" ht="20.25" customHeight="1"/>
    <row r="34143" s="686" customFormat="1" ht="20.25" customHeight="1"/>
    <row r="34144" s="686" customFormat="1" ht="20.25" customHeight="1"/>
    <row r="34145" s="686" customFormat="1" ht="20.25" customHeight="1"/>
    <row r="34146" s="686" customFormat="1" ht="20.25" customHeight="1"/>
    <row r="34147" s="686" customFormat="1" ht="20.25" customHeight="1"/>
    <row r="34148" s="686" customFormat="1" ht="20.25" customHeight="1"/>
    <row r="34149" s="686" customFormat="1" ht="20.25" customHeight="1"/>
    <row r="34150" s="686" customFormat="1" ht="20.25" customHeight="1"/>
    <row r="34151" s="686" customFormat="1" ht="20.25" customHeight="1"/>
    <row r="34152" s="686" customFormat="1" ht="20.25" customHeight="1"/>
    <row r="34153" s="686" customFormat="1" ht="20.25" customHeight="1"/>
    <row r="34154" s="686" customFormat="1" ht="20.25" customHeight="1"/>
    <row r="34155" s="686" customFormat="1" ht="20.25" customHeight="1"/>
    <row r="34156" s="686" customFormat="1" ht="20.25" customHeight="1"/>
    <row r="34157" s="686" customFormat="1" ht="20.25" customHeight="1"/>
    <row r="34158" s="686" customFormat="1" ht="20.25" customHeight="1"/>
    <row r="34159" s="686" customFormat="1" ht="20.25" customHeight="1"/>
    <row r="34160" s="686" customFormat="1" ht="20.25" customHeight="1"/>
    <row r="34161" s="686" customFormat="1" ht="20.25" customHeight="1"/>
    <row r="34162" s="686" customFormat="1" ht="20.25" customHeight="1"/>
    <row r="34163" s="686" customFormat="1" ht="20.25" customHeight="1"/>
    <row r="34164" s="686" customFormat="1" ht="20.25" customHeight="1"/>
    <row r="34165" s="686" customFormat="1" ht="20.25" customHeight="1"/>
    <row r="34166" s="686" customFormat="1" ht="20.25" customHeight="1"/>
    <row r="34167" s="686" customFormat="1" ht="20.25" customHeight="1"/>
    <row r="34168" s="686" customFormat="1" ht="20.25" customHeight="1"/>
    <row r="34169" s="686" customFormat="1" ht="20.25" customHeight="1"/>
    <row r="34170" s="686" customFormat="1" ht="20.25" customHeight="1"/>
    <row r="34171" s="686" customFormat="1" ht="20.25" customHeight="1"/>
    <row r="34172" s="686" customFormat="1" ht="20.25" customHeight="1"/>
    <row r="34173" s="686" customFormat="1" ht="20.25" customHeight="1"/>
    <row r="34174" s="686" customFormat="1" ht="20.25" customHeight="1"/>
    <row r="34175" s="686" customFormat="1" ht="20.25" customHeight="1"/>
    <row r="34176" s="686" customFormat="1" ht="20.25" customHeight="1"/>
    <row r="34177" s="686" customFormat="1" ht="20.25" customHeight="1"/>
    <row r="34178" s="686" customFormat="1" ht="20.25" customHeight="1"/>
    <row r="34179" s="686" customFormat="1" ht="20.25" customHeight="1"/>
    <row r="34180" s="686" customFormat="1" ht="20.25" customHeight="1"/>
    <row r="34181" s="686" customFormat="1" ht="20.25" customHeight="1"/>
    <row r="34182" s="686" customFormat="1" ht="20.25" customHeight="1"/>
    <row r="34183" s="686" customFormat="1" ht="20.25" customHeight="1"/>
    <row r="34184" s="686" customFormat="1" ht="20.25" customHeight="1"/>
    <row r="34185" s="686" customFormat="1" ht="20.25" customHeight="1"/>
    <row r="34186" s="686" customFormat="1" ht="20.25" customHeight="1"/>
    <row r="34187" s="686" customFormat="1" ht="20.25" customHeight="1"/>
    <row r="34188" s="686" customFormat="1" ht="20.25" customHeight="1"/>
    <row r="34189" s="686" customFormat="1" ht="20.25" customHeight="1"/>
    <row r="34190" s="686" customFormat="1" ht="20.25" customHeight="1"/>
    <row r="34191" s="686" customFormat="1" ht="20.25" customHeight="1"/>
    <row r="34192" s="686" customFormat="1" ht="20.25" customHeight="1"/>
    <row r="34193" s="686" customFormat="1" ht="20.25" customHeight="1"/>
    <row r="34194" s="686" customFormat="1" ht="20.25" customHeight="1"/>
    <row r="34195" s="686" customFormat="1" ht="20.25" customHeight="1"/>
    <row r="34196" s="686" customFormat="1" ht="20.25" customHeight="1"/>
    <row r="34197" s="686" customFormat="1" ht="20.25" customHeight="1"/>
    <row r="34198" s="686" customFormat="1" ht="20.25" customHeight="1"/>
    <row r="34199" s="686" customFormat="1" ht="20.25" customHeight="1"/>
    <row r="34200" s="686" customFormat="1" ht="20.25" customHeight="1"/>
    <row r="34201" s="686" customFormat="1" ht="20.25" customHeight="1"/>
    <row r="34202" s="686" customFormat="1" ht="20.25" customHeight="1"/>
    <row r="34203" s="686" customFormat="1" ht="20.25" customHeight="1"/>
    <row r="34204" s="686" customFormat="1" ht="20.25" customHeight="1"/>
    <row r="34205" s="686" customFormat="1" ht="20.25" customHeight="1"/>
    <row r="34206" s="686" customFormat="1" ht="20.25" customHeight="1"/>
    <row r="34207" s="686" customFormat="1" ht="20.25" customHeight="1"/>
    <row r="34208" s="686" customFormat="1" ht="20.25" customHeight="1"/>
    <row r="34209" s="686" customFormat="1" ht="20.25" customHeight="1"/>
    <row r="34210" s="686" customFormat="1" ht="20.25" customHeight="1"/>
    <row r="34211" s="686" customFormat="1" ht="20.25" customHeight="1"/>
    <row r="34212" s="686" customFormat="1" ht="20.25" customHeight="1"/>
    <row r="34213" s="686" customFormat="1" ht="20.25" customHeight="1"/>
    <row r="34214" s="686" customFormat="1" ht="20.25" customHeight="1"/>
    <row r="34215" s="686" customFormat="1" ht="20.25" customHeight="1"/>
    <row r="34216" s="686" customFormat="1" ht="20.25" customHeight="1"/>
    <row r="34217" s="686" customFormat="1" ht="20.25" customHeight="1"/>
    <row r="34218" s="686" customFormat="1" ht="20.25" customHeight="1"/>
    <row r="34219" s="686" customFormat="1" ht="20.25" customHeight="1"/>
    <row r="34220" s="686" customFormat="1" ht="20.25" customHeight="1"/>
    <row r="34221" s="686" customFormat="1" ht="20.25" customHeight="1"/>
    <row r="34222" s="686" customFormat="1" ht="20.25" customHeight="1"/>
    <row r="34223" s="686" customFormat="1" ht="20.25" customHeight="1"/>
    <row r="34224" s="686" customFormat="1" ht="20.25" customHeight="1"/>
    <row r="34225" s="686" customFormat="1" ht="20.25" customHeight="1"/>
    <row r="34226" s="686" customFormat="1" ht="20.25" customHeight="1"/>
    <row r="34227" s="686" customFormat="1" ht="20.25" customHeight="1"/>
    <row r="34228" s="686" customFormat="1" ht="20.25" customHeight="1"/>
    <row r="34229" s="686" customFormat="1" ht="20.25" customHeight="1"/>
    <row r="34230" s="686" customFormat="1" ht="20.25" customHeight="1"/>
    <row r="34231" s="686" customFormat="1" ht="20.25" customHeight="1"/>
    <row r="34232" s="686" customFormat="1" ht="20.25" customHeight="1"/>
    <row r="34233" s="686" customFormat="1" ht="20.25" customHeight="1"/>
    <row r="34234" s="686" customFormat="1" ht="20.25" customHeight="1"/>
    <row r="34235" s="686" customFormat="1" ht="20.25" customHeight="1"/>
    <row r="34236" s="686" customFormat="1" ht="20.25" customHeight="1"/>
    <row r="34237" s="686" customFormat="1" ht="20.25" customHeight="1"/>
    <row r="34238" s="686" customFormat="1" ht="20.25" customHeight="1"/>
    <row r="34239" s="686" customFormat="1" ht="20.25" customHeight="1"/>
    <row r="34240" s="686" customFormat="1" ht="20.25" customHeight="1"/>
    <row r="34241" s="686" customFormat="1" ht="20.25" customHeight="1"/>
    <row r="34242" s="686" customFormat="1" ht="20.25" customHeight="1"/>
    <row r="34243" s="686" customFormat="1" ht="20.25" customHeight="1"/>
    <row r="34244" s="686" customFormat="1" ht="20.25" customHeight="1"/>
    <row r="34245" s="686" customFormat="1" ht="20.25" customHeight="1"/>
    <row r="34246" s="686" customFormat="1" ht="20.25" customHeight="1"/>
    <row r="34247" s="686" customFormat="1" ht="20.25" customHeight="1"/>
    <row r="34248" s="686" customFormat="1" ht="20.25" customHeight="1"/>
    <row r="34249" s="686" customFormat="1" ht="20.25" customHeight="1"/>
    <row r="34250" s="686" customFormat="1" ht="20.25" customHeight="1"/>
    <row r="34251" s="686" customFormat="1" ht="20.25" customHeight="1"/>
    <row r="34252" s="686" customFormat="1" ht="20.25" customHeight="1"/>
    <row r="34253" s="686" customFormat="1" ht="20.25" customHeight="1"/>
    <row r="34254" s="686" customFormat="1" ht="20.25" customHeight="1"/>
    <row r="34255" s="686" customFormat="1" ht="20.25" customHeight="1"/>
    <row r="34256" s="686" customFormat="1" ht="20.25" customHeight="1"/>
    <row r="34257" s="686" customFormat="1" ht="20.25" customHeight="1"/>
    <row r="34258" s="686" customFormat="1" ht="20.25" customHeight="1"/>
    <row r="34259" s="686" customFormat="1" ht="20.25" customHeight="1"/>
    <row r="34260" s="686" customFormat="1" ht="20.25" customHeight="1"/>
    <row r="34261" s="686" customFormat="1" ht="20.25" customHeight="1"/>
    <row r="34262" s="686" customFormat="1" ht="20.25" customHeight="1"/>
    <row r="34263" s="686" customFormat="1" ht="20.25" customHeight="1"/>
    <row r="34264" s="686" customFormat="1" ht="20.25" customHeight="1"/>
    <row r="34265" s="686" customFormat="1" ht="20.25" customHeight="1"/>
    <row r="34266" s="686" customFormat="1" ht="20.25" customHeight="1"/>
    <row r="34267" s="686" customFormat="1" ht="20.25" customHeight="1"/>
    <row r="34268" s="686" customFormat="1" ht="20.25" customHeight="1"/>
    <row r="34269" s="686" customFormat="1" ht="20.25" customHeight="1"/>
    <row r="34270" s="686" customFormat="1" ht="20.25" customHeight="1"/>
    <row r="34271" s="686" customFormat="1" ht="20.25" customHeight="1"/>
    <row r="34272" s="686" customFormat="1" ht="20.25" customHeight="1"/>
    <row r="34273" s="686" customFormat="1" ht="20.25" customHeight="1"/>
    <row r="34274" s="686" customFormat="1" ht="20.25" customHeight="1"/>
    <row r="34275" s="686" customFormat="1" ht="20.25" customHeight="1"/>
    <row r="34276" s="686" customFormat="1" ht="20.25" customHeight="1"/>
    <row r="34277" s="686" customFormat="1" ht="20.25" customHeight="1"/>
    <row r="34278" s="686" customFormat="1" ht="20.25" customHeight="1"/>
    <row r="34279" s="686" customFormat="1" ht="20.25" customHeight="1"/>
    <row r="34280" s="686" customFormat="1" ht="20.25" customHeight="1"/>
    <row r="34281" s="686" customFormat="1" ht="20.25" customHeight="1"/>
    <row r="34282" s="686" customFormat="1" ht="20.25" customHeight="1"/>
    <row r="34283" s="686" customFormat="1" ht="20.25" customHeight="1"/>
    <row r="34284" s="686" customFormat="1" ht="20.25" customHeight="1"/>
    <row r="34285" s="686" customFormat="1" ht="20.25" customHeight="1"/>
    <row r="34286" s="686" customFormat="1" ht="20.25" customHeight="1"/>
    <row r="34287" s="686" customFormat="1" ht="20.25" customHeight="1"/>
    <row r="34288" s="686" customFormat="1" ht="20.25" customHeight="1"/>
    <row r="34289" s="686" customFormat="1" ht="20.25" customHeight="1"/>
    <row r="34290" s="686" customFormat="1" ht="20.25" customHeight="1"/>
    <row r="34291" s="686" customFormat="1" ht="20.25" customHeight="1"/>
    <row r="34292" s="686" customFormat="1" ht="20.25" customHeight="1"/>
    <row r="34293" s="686" customFormat="1" ht="20.25" customHeight="1"/>
    <row r="34294" s="686" customFormat="1" ht="20.25" customHeight="1"/>
    <row r="34295" s="686" customFormat="1" ht="20.25" customHeight="1"/>
    <row r="34296" s="686" customFormat="1" ht="20.25" customHeight="1"/>
    <row r="34297" s="686" customFormat="1" ht="20.25" customHeight="1"/>
    <row r="34298" s="686" customFormat="1" ht="20.25" customHeight="1"/>
    <row r="34299" s="686" customFormat="1" ht="20.25" customHeight="1"/>
    <row r="34300" s="686" customFormat="1" ht="20.25" customHeight="1"/>
    <row r="34301" s="686" customFormat="1" ht="20.25" customHeight="1"/>
    <row r="34302" s="686" customFormat="1" ht="20.25" customHeight="1"/>
    <row r="34303" s="686" customFormat="1" ht="20.25" customHeight="1"/>
    <row r="34304" s="686" customFormat="1" ht="20.25" customHeight="1"/>
    <row r="34305" s="686" customFormat="1" ht="20.25" customHeight="1"/>
    <row r="34306" s="686" customFormat="1" ht="20.25" customHeight="1"/>
    <row r="34307" s="686" customFormat="1" ht="20.25" customHeight="1"/>
    <row r="34308" s="686" customFormat="1" ht="20.25" customHeight="1"/>
    <row r="34309" s="686" customFormat="1" ht="20.25" customHeight="1"/>
    <row r="34310" s="686" customFormat="1" ht="20.25" customHeight="1"/>
    <row r="34311" s="686" customFormat="1" ht="20.25" customHeight="1"/>
    <row r="34312" s="686" customFormat="1" ht="20.25" customHeight="1"/>
    <row r="34313" s="686" customFormat="1" ht="20.25" customHeight="1"/>
    <row r="34314" s="686" customFormat="1" ht="20.25" customHeight="1"/>
    <row r="34315" s="686" customFormat="1" ht="20.25" customHeight="1"/>
    <row r="34316" s="686" customFormat="1" ht="20.25" customHeight="1"/>
    <row r="34317" s="686" customFormat="1" ht="20.25" customHeight="1"/>
    <row r="34318" s="686" customFormat="1" ht="20.25" customHeight="1"/>
    <row r="34319" s="686" customFormat="1" ht="20.25" customHeight="1"/>
    <row r="34320" s="686" customFormat="1" ht="20.25" customHeight="1"/>
    <row r="34321" s="686" customFormat="1" ht="20.25" customHeight="1"/>
    <row r="34322" s="686" customFormat="1" ht="20.25" customHeight="1"/>
    <row r="34323" s="686" customFormat="1" ht="20.25" customHeight="1"/>
    <row r="34324" s="686" customFormat="1" ht="20.25" customHeight="1"/>
    <row r="34325" s="686" customFormat="1" ht="20.25" customHeight="1"/>
    <row r="34326" s="686" customFormat="1" ht="20.25" customHeight="1"/>
    <row r="34327" s="686" customFormat="1" ht="20.25" customHeight="1"/>
    <row r="34328" s="686" customFormat="1" ht="20.25" customHeight="1"/>
    <row r="34329" s="686" customFormat="1" ht="20.25" customHeight="1"/>
    <row r="34330" s="686" customFormat="1" ht="20.25" customHeight="1"/>
    <row r="34331" s="686" customFormat="1" ht="20.25" customHeight="1"/>
    <row r="34332" s="686" customFormat="1" ht="20.25" customHeight="1"/>
    <row r="34333" s="686" customFormat="1" ht="20.25" customHeight="1"/>
    <row r="34334" s="686" customFormat="1" ht="20.25" customHeight="1"/>
    <row r="34335" s="686" customFormat="1" ht="20.25" customHeight="1"/>
    <row r="34336" s="686" customFormat="1" ht="20.25" customHeight="1"/>
    <row r="34337" s="686" customFormat="1" ht="20.25" customHeight="1"/>
    <row r="34338" s="686" customFormat="1" ht="20.25" customHeight="1"/>
    <row r="34339" s="686" customFormat="1" ht="20.25" customHeight="1"/>
    <row r="34340" s="686" customFormat="1" ht="20.25" customHeight="1"/>
    <row r="34341" s="686" customFormat="1" ht="20.25" customHeight="1"/>
    <row r="34342" s="686" customFormat="1" ht="20.25" customHeight="1"/>
    <row r="34343" s="686" customFormat="1" ht="20.25" customHeight="1"/>
    <row r="34344" s="686" customFormat="1" ht="20.25" customHeight="1"/>
    <row r="34345" s="686" customFormat="1" ht="20.25" customHeight="1"/>
    <row r="34346" s="686" customFormat="1" ht="20.25" customHeight="1"/>
    <row r="34347" s="686" customFormat="1" ht="20.25" customHeight="1"/>
    <row r="34348" s="686" customFormat="1" ht="20.25" customHeight="1"/>
    <row r="34349" s="686" customFormat="1" ht="20.25" customHeight="1"/>
    <row r="34350" s="686" customFormat="1" ht="20.25" customHeight="1"/>
    <row r="34351" s="686" customFormat="1" ht="20.25" customHeight="1"/>
    <row r="34352" s="686" customFormat="1" ht="20.25" customHeight="1"/>
    <row r="34353" s="686" customFormat="1" ht="20.25" customHeight="1"/>
    <row r="34354" s="686" customFormat="1" ht="20.25" customHeight="1"/>
    <row r="34355" s="686" customFormat="1" ht="20.25" customHeight="1"/>
    <row r="34356" s="686" customFormat="1" ht="20.25" customHeight="1"/>
    <row r="34357" s="686" customFormat="1" ht="20.25" customHeight="1"/>
    <row r="34358" s="686" customFormat="1" ht="20.25" customHeight="1"/>
    <row r="34359" s="686" customFormat="1" ht="20.25" customHeight="1"/>
    <row r="34360" s="686" customFormat="1" ht="20.25" customHeight="1"/>
    <row r="34361" s="686" customFormat="1" ht="20.25" customHeight="1"/>
    <row r="34362" s="686" customFormat="1" ht="20.25" customHeight="1"/>
    <row r="34363" s="686" customFormat="1" ht="20.25" customHeight="1"/>
    <row r="34364" s="686" customFormat="1" ht="20.25" customHeight="1"/>
    <row r="34365" s="686" customFormat="1" ht="20.25" customHeight="1"/>
    <row r="34366" s="686" customFormat="1" ht="20.25" customHeight="1"/>
    <row r="34367" s="686" customFormat="1" ht="20.25" customHeight="1"/>
    <row r="34368" s="686" customFormat="1" ht="20.25" customHeight="1"/>
    <row r="34369" s="686" customFormat="1" ht="20.25" customHeight="1"/>
    <row r="34370" s="686" customFormat="1" ht="20.25" customHeight="1"/>
    <row r="34371" s="686" customFormat="1" ht="20.25" customHeight="1"/>
    <row r="34372" s="686" customFormat="1" ht="20.25" customHeight="1"/>
    <row r="34373" s="686" customFormat="1" ht="20.25" customHeight="1"/>
    <row r="34374" s="686" customFormat="1" ht="20.25" customHeight="1"/>
    <row r="34375" s="686" customFormat="1" ht="20.25" customHeight="1"/>
    <row r="34376" s="686" customFormat="1" ht="20.25" customHeight="1"/>
    <row r="34377" s="686" customFormat="1" ht="20.25" customHeight="1"/>
    <row r="34378" s="686" customFormat="1" ht="20.25" customHeight="1"/>
    <row r="34379" s="686" customFormat="1" ht="20.25" customHeight="1"/>
    <row r="34380" s="686" customFormat="1" ht="20.25" customHeight="1"/>
    <row r="34381" s="686" customFormat="1" ht="20.25" customHeight="1"/>
    <row r="34382" s="686" customFormat="1" ht="20.25" customHeight="1"/>
    <row r="34383" s="686" customFormat="1" ht="20.25" customHeight="1"/>
    <row r="34384" s="686" customFormat="1" ht="20.25" customHeight="1"/>
    <row r="34385" s="686" customFormat="1" ht="20.25" customHeight="1"/>
    <row r="34386" s="686" customFormat="1" ht="20.25" customHeight="1"/>
    <row r="34387" s="686" customFormat="1" ht="20.25" customHeight="1"/>
    <row r="34388" s="686" customFormat="1" ht="20.25" customHeight="1"/>
    <row r="34389" s="686" customFormat="1" ht="20.25" customHeight="1"/>
    <row r="34390" s="686" customFormat="1" ht="20.25" customHeight="1"/>
    <row r="34391" s="686" customFormat="1" ht="20.25" customHeight="1"/>
    <row r="34392" s="686" customFormat="1" ht="20.25" customHeight="1"/>
    <row r="34393" s="686" customFormat="1" ht="20.25" customHeight="1"/>
    <row r="34394" s="686" customFormat="1" ht="20.25" customHeight="1"/>
    <row r="34395" s="686" customFormat="1" ht="20.25" customHeight="1"/>
    <row r="34396" s="686" customFormat="1" ht="20.25" customHeight="1"/>
    <row r="34397" s="686" customFormat="1" ht="20.25" customHeight="1"/>
    <row r="34398" s="686" customFormat="1" ht="20.25" customHeight="1"/>
    <row r="34399" s="686" customFormat="1" ht="20.25" customHeight="1"/>
    <row r="34400" s="686" customFormat="1" ht="20.25" customHeight="1"/>
    <row r="34401" s="686" customFormat="1" ht="20.25" customHeight="1"/>
    <row r="34402" s="686" customFormat="1" ht="20.25" customHeight="1"/>
    <row r="34403" s="686" customFormat="1" ht="20.25" customHeight="1"/>
    <row r="34404" s="686" customFormat="1" ht="20.25" customHeight="1"/>
    <row r="34405" s="686" customFormat="1" ht="20.25" customHeight="1"/>
    <row r="34406" s="686" customFormat="1" ht="20.25" customHeight="1"/>
    <row r="34407" s="686" customFormat="1" ht="20.25" customHeight="1"/>
    <row r="34408" s="686" customFormat="1" ht="20.25" customHeight="1"/>
    <row r="34409" s="686" customFormat="1" ht="20.25" customHeight="1"/>
    <row r="34410" s="686" customFormat="1" ht="20.25" customHeight="1"/>
    <row r="34411" s="686" customFormat="1" ht="20.25" customHeight="1"/>
    <row r="34412" s="686" customFormat="1" ht="20.25" customHeight="1"/>
    <row r="34413" s="686" customFormat="1" ht="20.25" customHeight="1"/>
    <row r="34414" s="686" customFormat="1" ht="20.25" customHeight="1"/>
    <row r="34415" s="686" customFormat="1" ht="20.25" customHeight="1"/>
    <row r="34416" s="686" customFormat="1" ht="20.25" customHeight="1"/>
    <row r="34417" s="686" customFormat="1" ht="20.25" customHeight="1"/>
    <row r="34418" s="686" customFormat="1" ht="20.25" customHeight="1"/>
    <row r="34419" s="686" customFormat="1" ht="20.25" customHeight="1"/>
    <row r="34420" s="686" customFormat="1" ht="20.25" customHeight="1"/>
    <row r="34421" s="686" customFormat="1" ht="20.25" customHeight="1"/>
    <row r="34422" s="686" customFormat="1" ht="20.25" customHeight="1"/>
    <row r="34423" s="686" customFormat="1" ht="20.25" customHeight="1"/>
    <row r="34424" s="686" customFormat="1" ht="20.25" customHeight="1"/>
    <row r="34425" s="686" customFormat="1" ht="20.25" customHeight="1"/>
    <row r="34426" s="686" customFormat="1" ht="20.25" customHeight="1"/>
    <row r="34427" s="686" customFormat="1" ht="20.25" customHeight="1"/>
    <row r="34428" s="686" customFormat="1" ht="20.25" customHeight="1"/>
    <row r="34429" s="686" customFormat="1" ht="20.25" customHeight="1"/>
    <row r="34430" s="686" customFormat="1" ht="20.25" customHeight="1"/>
    <row r="34431" s="686" customFormat="1" ht="20.25" customHeight="1"/>
    <row r="34432" s="686" customFormat="1" ht="20.25" customHeight="1"/>
    <row r="34433" s="686" customFormat="1" ht="20.25" customHeight="1"/>
    <row r="34434" s="686" customFormat="1" ht="20.25" customHeight="1"/>
    <row r="34435" s="686" customFormat="1" ht="20.25" customHeight="1"/>
    <row r="34436" s="686" customFormat="1" ht="20.25" customHeight="1"/>
    <row r="34437" s="686" customFormat="1" ht="20.25" customHeight="1"/>
    <row r="34438" s="686" customFormat="1" ht="20.25" customHeight="1"/>
    <row r="34439" s="686" customFormat="1" ht="20.25" customHeight="1"/>
    <row r="34440" s="686" customFormat="1" ht="20.25" customHeight="1"/>
    <row r="34441" s="686" customFormat="1" ht="20.25" customHeight="1"/>
    <row r="34442" s="686" customFormat="1" ht="20.25" customHeight="1"/>
    <row r="34443" s="686" customFormat="1" ht="20.25" customHeight="1"/>
    <row r="34444" s="686" customFormat="1" ht="20.25" customHeight="1"/>
    <row r="34445" s="686" customFormat="1" ht="20.25" customHeight="1"/>
    <row r="34446" s="686" customFormat="1" ht="20.25" customHeight="1"/>
    <row r="34447" s="686" customFormat="1" ht="20.25" customHeight="1"/>
    <row r="34448" s="686" customFormat="1" ht="20.25" customHeight="1"/>
    <row r="34449" s="686" customFormat="1" ht="20.25" customHeight="1"/>
    <row r="34450" s="686" customFormat="1" ht="20.25" customHeight="1"/>
    <row r="34451" s="686" customFormat="1" ht="20.25" customHeight="1"/>
    <row r="34452" s="686" customFormat="1" ht="20.25" customHeight="1"/>
    <row r="34453" s="686" customFormat="1" ht="20.25" customHeight="1"/>
    <row r="34454" s="686" customFormat="1" ht="20.25" customHeight="1"/>
    <row r="34455" s="686" customFormat="1" ht="20.25" customHeight="1"/>
    <row r="34456" s="686" customFormat="1" ht="20.25" customHeight="1"/>
    <row r="34457" s="686" customFormat="1" ht="20.25" customHeight="1"/>
    <row r="34458" s="686" customFormat="1" ht="20.25" customHeight="1"/>
    <row r="34459" s="686" customFormat="1" ht="20.25" customHeight="1"/>
    <row r="34460" s="686" customFormat="1" ht="20.25" customHeight="1"/>
    <row r="34461" s="686" customFormat="1" ht="20.25" customHeight="1"/>
    <row r="34462" s="686" customFormat="1" ht="20.25" customHeight="1"/>
    <row r="34463" s="686" customFormat="1" ht="20.25" customHeight="1"/>
    <row r="34464" s="686" customFormat="1" ht="20.25" customHeight="1"/>
    <row r="34465" s="686" customFormat="1" ht="20.25" customHeight="1"/>
    <row r="34466" s="686" customFormat="1" ht="20.25" customHeight="1"/>
    <row r="34467" s="686" customFormat="1" ht="20.25" customHeight="1"/>
    <row r="34468" s="686" customFormat="1" ht="20.25" customHeight="1"/>
    <row r="34469" s="686" customFormat="1" ht="20.25" customHeight="1"/>
    <row r="34470" s="686" customFormat="1" ht="20.25" customHeight="1"/>
    <row r="34471" s="686" customFormat="1" ht="20.25" customHeight="1"/>
    <row r="34472" s="686" customFormat="1" ht="20.25" customHeight="1"/>
    <row r="34473" s="686" customFormat="1" ht="20.25" customHeight="1"/>
    <row r="34474" s="686" customFormat="1" ht="20.25" customHeight="1"/>
    <row r="34475" s="686" customFormat="1" ht="20.25" customHeight="1"/>
    <row r="34476" s="686" customFormat="1" ht="20.25" customHeight="1"/>
    <row r="34477" s="686" customFormat="1" ht="20.25" customHeight="1"/>
    <row r="34478" s="686" customFormat="1" ht="20.25" customHeight="1"/>
    <row r="34479" s="686" customFormat="1" ht="20.25" customHeight="1"/>
    <row r="34480" s="686" customFormat="1" ht="20.25" customHeight="1"/>
    <row r="34481" s="686" customFormat="1" ht="20.25" customHeight="1"/>
    <row r="34482" s="686" customFormat="1" ht="20.25" customHeight="1"/>
    <row r="34483" s="686" customFormat="1" ht="20.25" customHeight="1"/>
    <row r="34484" s="686" customFormat="1" ht="20.25" customHeight="1"/>
    <row r="34485" s="686" customFormat="1" ht="20.25" customHeight="1"/>
    <row r="34486" s="686" customFormat="1" ht="20.25" customHeight="1"/>
    <row r="34487" s="686" customFormat="1" ht="20.25" customHeight="1"/>
    <row r="34488" s="686" customFormat="1" ht="20.25" customHeight="1"/>
    <row r="34489" s="686" customFormat="1" ht="20.25" customHeight="1"/>
    <row r="34490" s="686" customFormat="1" ht="20.25" customHeight="1"/>
    <row r="34491" s="686" customFormat="1" ht="20.25" customHeight="1"/>
    <row r="34492" s="686" customFormat="1" ht="20.25" customHeight="1"/>
    <row r="34493" s="686" customFormat="1" ht="20.25" customHeight="1"/>
    <row r="34494" s="686" customFormat="1" ht="20.25" customHeight="1"/>
    <row r="34495" s="686" customFormat="1" ht="20.25" customHeight="1"/>
    <row r="34496" s="686" customFormat="1" ht="20.25" customHeight="1"/>
    <row r="34497" s="686" customFormat="1" ht="20.25" customHeight="1"/>
    <row r="34498" s="686" customFormat="1" ht="20.25" customHeight="1"/>
    <row r="34499" s="686" customFormat="1" ht="20.25" customHeight="1"/>
    <row r="34500" s="686" customFormat="1" ht="20.25" customHeight="1"/>
    <row r="34501" s="686" customFormat="1" ht="20.25" customHeight="1"/>
    <row r="34502" s="686" customFormat="1" ht="20.25" customHeight="1"/>
    <row r="34503" s="686" customFormat="1" ht="20.25" customHeight="1"/>
    <row r="34504" s="686" customFormat="1" ht="20.25" customHeight="1"/>
    <row r="34505" s="686" customFormat="1" ht="20.25" customHeight="1"/>
    <row r="34506" s="686" customFormat="1" ht="20.25" customHeight="1"/>
    <row r="34507" s="686" customFormat="1" ht="20.25" customHeight="1"/>
    <row r="34508" s="686" customFormat="1" ht="20.25" customHeight="1"/>
    <row r="34509" s="686" customFormat="1" ht="20.25" customHeight="1"/>
    <row r="34510" s="686" customFormat="1" ht="20.25" customHeight="1"/>
    <row r="34511" s="686" customFormat="1" ht="20.25" customHeight="1"/>
    <row r="34512" s="686" customFormat="1" ht="20.25" customHeight="1"/>
    <row r="34513" s="686" customFormat="1" ht="20.25" customHeight="1"/>
    <row r="34514" s="686" customFormat="1" ht="20.25" customHeight="1"/>
    <row r="34515" s="686" customFormat="1" ht="20.25" customHeight="1"/>
    <row r="34516" s="686" customFormat="1" ht="20.25" customHeight="1"/>
    <row r="34517" s="686" customFormat="1" ht="20.25" customHeight="1"/>
    <row r="34518" s="686" customFormat="1" ht="20.25" customHeight="1"/>
    <row r="34519" s="686" customFormat="1" ht="20.25" customHeight="1"/>
    <row r="34520" s="686" customFormat="1" ht="20.25" customHeight="1"/>
    <row r="34521" s="686" customFormat="1" ht="20.25" customHeight="1"/>
    <row r="34522" s="686" customFormat="1" ht="20.25" customHeight="1"/>
    <row r="34523" s="686" customFormat="1" ht="20.25" customHeight="1"/>
    <row r="34524" s="686" customFormat="1" ht="20.25" customHeight="1"/>
    <row r="34525" s="686" customFormat="1" ht="20.25" customHeight="1"/>
    <row r="34526" s="686" customFormat="1" ht="20.25" customHeight="1"/>
    <row r="34527" s="686" customFormat="1" ht="20.25" customHeight="1"/>
    <row r="34528" s="686" customFormat="1" ht="20.25" customHeight="1"/>
    <row r="34529" s="686" customFormat="1" ht="20.25" customHeight="1"/>
    <row r="34530" s="686" customFormat="1" ht="20.25" customHeight="1"/>
    <row r="34531" s="686" customFormat="1" ht="20.25" customHeight="1"/>
    <row r="34532" s="686" customFormat="1" ht="20.25" customHeight="1"/>
    <row r="34533" s="686" customFormat="1" ht="20.25" customHeight="1"/>
    <row r="34534" s="686" customFormat="1" ht="20.25" customHeight="1"/>
    <row r="34535" s="686" customFormat="1" ht="20.25" customHeight="1"/>
    <row r="34536" s="686" customFormat="1" ht="20.25" customHeight="1"/>
    <row r="34537" s="686" customFormat="1" ht="20.25" customHeight="1"/>
    <row r="34538" s="686" customFormat="1" ht="20.25" customHeight="1"/>
    <row r="34539" s="686" customFormat="1" ht="20.25" customHeight="1"/>
    <row r="34540" s="686" customFormat="1" ht="20.25" customHeight="1"/>
    <row r="34541" s="686" customFormat="1" ht="20.25" customHeight="1"/>
    <row r="34542" s="686" customFormat="1" ht="20.25" customHeight="1"/>
    <row r="34543" s="686" customFormat="1" ht="20.25" customHeight="1"/>
    <row r="34544" s="686" customFormat="1" ht="20.25" customHeight="1"/>
    <row r="34545" s="686" customFormat="1" ht="20.25" customHeight="1"/>
    <row r="34546" s="686" customFormat="1" ht="20.25" customHeight="1"/>
    <row r="34547" s="686" customFormat="1" ht="20.25" customHeight="1"/>
    <row r="34548" s="686" customFormat="1" ht="20.25" customHeight="1"/>
    <row r="34549" s="686" customFormat="1" ht="20.25" customHeight="1"/>
    <row r="34550" s="686" customFormat="1" ht="20.25" customHeight="1"/>
    <row r="34551" s="686" customFormat="1" ht="20.25" customHeight="1"/>
    <row r="34552" s="686" customFormat="1" ht="20.25" customHeight="1"/>
    <row r="34553" s="686" customFormat="1" ht="20.25" customHeight="1"/>
    <row r="34554" s="686" customFormat="1" ht="20.25" customHeight="1"/>
    <row r="34555" s="686" customFormat="1" ht="20.25" customHeight="1"/>
    <row r="34556" s="686" customFormat="1" ht="20.25" customHeight="1"/>
    <row r="34557" s="686" customFormat="1" ht="20.25" customHeight="1"/>
    <row r="34558" s="686" customFormat="1" ht="20.25" customHeight="1"/>
    <row r="34559" s="686" customFormat="1" ht="20.25" customHeight="1"/>
    <row r="34560" s="686" customFormat="1" ht="20.25" customHeight="1"/>
    <row r="34561" s="686" customFormat="1" ht="20.25" customHeight="1"/>
    <row r="34562" s="686" customFormat="1" ht="20.25" customHeight="1"/>
    <row r="34563" s="686" customFormat="1" ht="20.25" customHeight="1"/>
    <row r="34564" s="686" customFormat="1" ht="20.25" customHeight="1"/>
    <row r="34565" s="686" customFormat="1" ht="20.25" customHeight="1"/>
    <row r="34566" s="686" customFormat="1" ht="20.25" customHeight="1"/>
    <row r="34567" s="686" customFormat="1" ht="20.25" customHeight="1"/>
    <row r="34568" s="686" customFormat="1" ht="20.25" customHeight="1"/>
    <row r="34569" s="686" customFormat="1" ht="20.25" customHeight="1"/>
    <row r="34570" s="686" customFormat="1" ht="20.25" customHeight="1"/>
    <row r="34571" s="686" customFormat="1" ht="20.25" customHeight="1"/>
    <row r="34572" s="686" customFormat="1" ht="20.25" customHeight="1"/>
    <row r="34573" s="686" customFormat="1" ht="20.25" customHeight="1"/>
    <row r="34574" s="686" customFormat="1" ht="20.25" customHeight="1"/>
    <row r="34575" s="686" customFormat="1" ht="20.25" customHeight="1"/>
    <row r="34576" s="686" customFormat="1" ht="20.25" customHeight="1"/>
    <row r="34577" s="686" customFormat="1" ht="20.25" customHeight="1"/>
    <row r="34578" s="686" customFormat="1" ht="20.25" customHeight="1"/>
    <row r="34579" s="686" customFormat="1" ht="20.25" customHeight="1"/>
    <row r="34580" s="686" customFormat="1" ht="20.25" customHeight="1"/>
    <row r="34581" s="686" customFormat="1" ht="20.25" customHeight="1"/>
    <row r="34582" s="686" customFormat="1" ht="20.25" customHeight="1"/>
    <row r="34583" s="686" customFormat="1" ht="20.25" customHeight="1"/>
    <row r="34584" s="686" customFormat="1" ht="20.25" customHeight="1"/>
    <row r="34585" s="686" customFormat="1" ht="20.25" customHeight="1"/>
    <row r="34586" s="686" customFormat="1" ht="20.25" customHeight="1"/>
    <row r="34587" s="686" customFormat="1" ht="20.25" customHeight="1"/>
    <row r="34588" s="686" customFormat="1" ht="20.25" customHeight="1"/>
    <row r="34589" s="686" customFormat="1" ht="20.25" customHeight="1"/>
    <row r="34590" s="686" customFormat="1" ht="20.25" customHeight="1"/>
    <row r="34591" s="686" customFormat="1" ht="20.25" customHeight="1"/>
    <row r="34592" s="686" customFormat="1" ht="20.25" customHeight="1"/>
    <row r="34593" s="686" customFormat="1" ht="20.25" customHeight="1"/>
    <row r="34594" s="686" customFormat="1" ht="20.25" customHeight="1"/>
    <row r="34595" s="686" customFormat="1" ht="20.25" customHeight="1"/>
    <row r="34596" s="686" customFormat="1" ht="20.25" customHeight="1"/>
    <row r="34597" s="686" customFormat="1" ht="20.25" customHeight="1"/>
    <row r="34598" s="686" customFormat="1" ht="20.25" customHeight="1"/>
    <row r="34599" s="686" customFormat="1" ht="20.25" customHeight="1"/>
    <row r="34600" s="686" customFormat="1" ht="20.25" customHeight="1"/>
    <row r="34601" s="686" customFormat="1" ht="20.25" customHeight="1"/>
    <row r="34602" s="686" customFormat="1" ht="20.25" customHeight="1"/>
    <row r="34603" s="686" customFormat="1" ht="20.25" customHeight="1"/>
    <row r="34604" s="686" customFormat="1" ht="20.25" customHeight="1"/>
    <row r="34605" s="686" customFormat="1" ht="20.25" customHeight="1"/>
    <row r="34606" s="686" customFormat="1" ht="20.25" customHeight="1"/>
    <row r="34607" s="686" customFormat="1" ht="20.25" customHeight="1"/>
    <row r="34608" s="686" customFormat="1" ht="20.25" customHeight="1"/>
    <row r="34609" s="686" customFormat="1" ht="20.25" customHeight="1"/>
    <row r="34610" s="686" customFormat="1" ht="20.25" customHeight="1"/>
    <row r="34611" s="686" customFormat="1" ht="20.25" customHeight="1"/>
    <row r="34612" s="686" customFormat="1" ht="20.25" customHeight="1"/>
    <row r="34613" s="686" customFormat="1" ht="20.25" customHeight="1"/>
    <row r="34614" s="686" customFormat="1" ht="20.25" customHeight="1"/>
    <row r="34615" s="686" customFormat="1" ht="20.25" customHeight="1"/>
    <row r="34616" s="686" customFormat="1" ht="20.25" customHeight="1"/>
    <row r="34617" s="686" customFormat="1" ht="20.25" customHeight="1"/>
    <row r="34618" s="686" customFormat="1" ht="20.25" customHeight="1"/>
    <row r="34619" s="686" customFormat="1" ht="20.25" customHeight="1"/>
    <row r="34620" s="686" customFormat="1" ht="20.25" customHeight="1"/>
    <row r="34621" s="686" customFormat="1" ht="20.25" customHeight="1"/>
    <row r="34622" s="686" customFormat="1" ht="20.25" customHeight="1"/>
    <row r="34623" s="686" customFormat="1" ht="20.25" customHeight="1"/>
    <row r="34624" s="686" customFormat="1" ht="20.25" customHeight="1"/>
    <row r="34625" s="686" customFormat="1" ht="20.25" customHeight="1"/>
    <row r="34626" s="686" customFormat="1" ht="20.25" customHeight="1"/>
    <row r="34627" s="686" customFormat="1" ht="20.25" customHeight="1"/>
    <row r="34628" s="686" customFormat="1" ht="20.25" customHeight="1"/>
    <row r="34629" s="686" customFormat="1" ht="20.25" customHeight="1"/>
    <row r="34630" s="686" customFormat="1" ht="20.25" customHeight="1"/>
    <row r="34631" s="686" customFormat="1" ht="20.25" customHeight="1"/>
    <row r="34632" s="686" customFormat="1" ht="20.25" customHeight="1"/>
    <row r="34633" s="686" customFormat="1" ht="20.25" customHeight="1"/>
    <row r="34634" s="686" customFormat="1" ht="20.25" customHeight="1"/>
    <row r="34635" s="686" customFormat="1" ht="20.25" customHeight="1"/>
    <row r="34636" s="686" customFormat="1" ht="20.25" customHeight="1"/>
    <row r="34637" s="686" customFormat="1" ht="20.25" customHeight="1"/>
    <row r="34638" s="686" customFormat="1" ht="20.25" customHeight="1"/>
    <row r="34639" s="686" customFormat="1" ht="20.25" customHeight="1"/>
    <row r="34640" s="686" customFormat="1" ht="20.25" customHeight="1"/>
    <row r="34641" s="686" customFormat="1" ht="20.25" customHeight="1"/>
    <row r="34642" s="686" customFormat="1" ht="20.25" customHeight="1"/>
    <row r="34643" s="686" customFormat="1" ht="20.25" customHeight="1"/>
    <row r="34644" s="686" customFormat="1" ht="20.25" customHeight="1"/>
    <row r="34645" s="686" customFormat="1" ht="20.25" customHeight="1"/>
    <row r="34646" s="686" customFormat="1" ht="20.25" customHeight="1"/>
    <row r="34647" s="686" customFormat="1" ht="20.25" customHeight="1"/>
    <row r="34648" s="686" customFormat="1" ht="20.25" customHeight="1"/>
    <row r="34649" s="686" customFormat="1" ht="20.25" customHeight="1"/>
    <row r="34650" s="686" customFormat="1" ht="20.25" customHeight="1"/>
    <row r="34651" s="686" customFormat="1" ht="20.25" customHeight="1"/>
    <row r="34652" s="686" customFormat="1" ht="20.25" customHeight="1"/>
    <row r="34653" s="686" customFormat="1" ht="20.25" customHeight="1"/>
    <row r="34654" s="686" customFormat="1" ht="20.25" customHeight="1"/>
    <row r="34655" s="686" customFormat="1" ht="20.25" customHeight="1"/>
    <row r="34656" s="686" customFormat="1" ht="20.25" customHeight="1"/>
    <row r="34657" s="686" customFormat="1" ht="20.25" customHeight="1"/>
    <row r="34658" s="686" customFormat="1" ht="20.25" customHeight="1"/>
    <row r="34659" s="686" customFormat="1" ht="20.25" customHeight="1"/>
    <row r="34660" s="686" customFormat="1" ht="20.25" customHeight="1"/>
    <row r="34661" s="686" customFormat="1" ht="20.25" customHeight="1"/>
    <row r="34662" s="686" customFormat="1" ht="20.25" customHeight="1"/>
    <row r="34663" s="686" customFormat="1" ht="20.25" customHeight="1"/>
    <row r="34664" s="686" customFormat="1" ht="20.25" customHeight="1"/>
    <row r="34665" s="686" customFormat="1" ht="20.25" customHeight="1"/>
    <row r="34666" s="686" customFormat="1" ht="20.25" customHeight="1"/>
    <row r="34667" s="686" customFormat="1" ht="20.25" customHeight="1"/>
    <row r="34668" s="686" customFormat="1" ht="20.25" customHeight="1"/>
    <row r="34669" s="686" customFormat="1" ht="20.25" customHeight="1"/>
    <row r="34670" s="686" customFormat="1" ht="20.25" customHeight="1"/>
    <row r="34671" s="686" customFormat="1" ht="20.25" customHeight="1"/>
    <row r="34672" s="686" customFormat="1" ht="20.25" customHeight="1"/>
    <row r="34673" s="686" customFormat="1" ht="20.25" customHeight="1"/>
    <row r="34674" s="686" customFormat="1" ht="20.25" customHeight="1"/>
    <row r="34675" s="686" customFormat="1" ht="20.25" customHeight="1"/>
    <row r="34676" s="686" customFormat="1" ht="20.25" customHeight="1"/>
    <row r="34677" s="686" customFormat="1" ht="20.25" customHeight="1"/>
    <row r="34678" s="686" customFormat="1" ht="20.25" customHeight="1"/>
    <row r="34679" s="686" customFormat="1" ht="20.25" customHeight="1"/>
    <row r="34680" s="686" customFormat="1" ht="20.25" customHeight="1"/>
    <row r="34681" s="686" customFormat="1" ht="20.25" customHeight="1"/>
    <row r="34682" s="686" customFormat="1" ht="20.25" customHeight="1"/>
    <row r="34683" s="686" customFormat="1" ht="20.25" customHeight="1"/>
    <row r="34684" s="686" customFormat="1" ht="20.25" customHeight="1"/>
    <row r="34685" s="686" customFormat="1" ht="20.25" customHeight="1"/>
    <row r="34686" s="686" customFormat="1" ht="20.25" customHeight="1"/>
    <row r="34687" s="686" customFormat="1" ht="20.25" customHeight="1"/>
    <row r="34688" s="686" customFormat="1" ht="20.25" customHeight="1"/>
    <row r="34689" s="686" customFormat="1" ht="20.25" customHeight="1"/>
    <row r="34690" s="686" customFormat="1" ht="20.25" customHeight="1"/>
    <row r="34691" s="686" customFormat="1" ht="20.25" customHeight="1"/>
    <row r="34692" s="686" customFormat="1" ht="20.25" customHeight="1"/>
    <row r="34693" s="686" customFormat="1" ht="20.25" customHeight="1"/>
    <row r="34694" s="686" customFormat="1" ht="20.25" customHeight="1"/>
    <row r="34695" s="686" customFormat="1" ht="20.25" customHeight="1"/>
    <row r="34696" s="686" customFormat="1" ht="20.25" customHeight="1"/>
    <row r="34697" s="686" customFormat="1" ht="20.25" customHeight="1"/>
    <row r="34698" s="686" customFormat="1" ht="20.25" customHeight="1"/>
    <row r="34699" s="686" customFormat="1" ht="20.25" customHeight="1"/>
    <row r="34700" s="686" customFormat="1" ht="20.25" customHeight="1"/>
    <row r="34701" s="686" customFormat="1" ht="20.25" customHeight="1"/>
    <row r="34702" s="686" customFormat="1" ht="20.25" customHeight="1"/>
    <row r="34703" s="686" customFormat="1" ht="20.25" customHeight="1"/>
    <row r="34704" s="686" customFormat="1" ht="20.25" customHeight="1"/>
    <row r="34705" s="686" customFormat="1" ht="20.25" customHeight="1"/>
    <row r="34706" s="686" customFormat="1" ht="20.25" customHeight="1"/>
    <row r="34707" s="686" customFormat="1" ht="20.25" customHeight="1"/>
    <row r="34708" s="686" customFormat="1" ht="20.25" customHeight="1"/>
    <row r="34709" s="686" customFormat="1" ht="20.25" customHeight="1"/>
    <row r="34710" s="686" customFormat="1" ht="20.25" customHeight="1"/>
    <row r="34711" s="686" customFormat="1" ht="20.25" customHeight="1"/>
    <row r="34712" s="686" customFormat="1" ht="20.25" customHeight="1"/>
    <row r="34713" s="686" customFormat="1" ht="20.25" customHeight="1"/>
    <row r="34714" s="686" customFormat="1" ht="20.25" customHeight="1"/>
    <row r="34715" s="686" customFormat="1" ht="20.25" customHeight="1"/>
    <row r="34716" s="686" customFormat="1" ht="20.25" customHeight="1"/>
    <row r="34717" s="686" customFormat="1" ht="20.25" customHeight="1"/>
    <row r="34718" s="686" customFormat="1" ht="20.25" customHeight="1"/>
    <row r="34719" s="686" customFormat="1" ht="20.25" customHeight="1"/>
    <row r="34720" s="686" customFormat="1" ht="20.25" customHeight="1"/>
    <row r="34721" s="686" customFormat="1" ht="20.25" customHeight="1"/>
    <row r="34722" s="686" customFormat="1" ht="20.25" customHeight="1"/>
    <row r="34723" s="686" customFormat="1" ht="20.25" customHeight="1"/>
    <row r="34724" s="686" customFormat="1" ht="20.25" customHeight="1"/>
    <row r="34725" s="686" customFormat="1" ht="20.25" customHeight="1"/>
    <row r="34726" s="686" customFormat="1" ht="20.25" customHeight="1"/>
    <row r="34727" s="686" customFormat="1" ht="20.25" customHeight="1"/>
    <row r="34728" s="686" customFormat="1" ht="20.25" customHeight="1"/>
    <row r="34729" s="686" customFormat="1" ht="20.25" customHeight="1"/>
    <row r="34730" s="686" customFormat="1" ht="20.25" customHeight="1"/>
    <row r="34731" s="686" customFormat="1" ht="20.25" customHeight="1"/>
    <row r="34732" s="686" customFormat="1" ht="20.25" customHeight="1"/>
    <row r="34733" s="686" customFormat="1" ht="20.25" customHeight="1"/>
    <row r="34734" s="686" customFormat="1" ht="20.25" customHeight="1"/>
    <row r="34735" s="686" customFormat="1" ht="20.25" customHeight="1"/>
    <row r="34736" s="686" customFormat="1" ht="20.25" customHeight="1"/>
    <row r="34737" s="686" customFormat="1" ht="20.25" customHeight="1"/>
    <row r="34738" s="686" customFormat="1" ht="20.25" customHeight="1"/>
    <row r="34739" s="686" customFormat="1" ht="20.25" customHeight="1"/>
    <row r="34740" s="686" customFormat="1" ht="20.25" customHeight="1"/>
    <row r="34741" s="686" customFormat="1" ht="20.25" customHeight="1"/>
    <row r="34742" s="686" customFormat="1" ht="20.25" customHeight="1"/>
    <row r="34743" s="686" customFormat="1" ht="20.25" customHeight="1"/>
    <row r="34744" s="686" customFormat="1" ht="20.25" customHeight="1"/>
    <row r="34745" s="686" customFormat="1" ht="20.25" customHeight="1"/>
    <row r="34746" s="686" customFormat="1" ht="20.25" customHeight="1"/>
    <row r="34747" s="686" customFormat="1" ht="20.25" customHeight="1"/>
    <row r="34748" s="686" customFormat="1" ht="20.25" customHeight="1"/>
    <row r="34749" s="686" customFormat="1" ht="20.25" customHeight="1"/>
    <row r="34750" s="686" customFormat="1" ht="20.25" customHeight="1"/>
    <row r="34751" s="686" customFormat="1" ht="20.25" customHeight="1"/>
    <row r="34752" s="686" customFormat="1" ht="20.25" customHeight="1"/>
    <row r="34753" s="686" customFormat="1" ht="20.25" customHeight="1"/>
    <row r="34754" s="686" customFormat="1" ht="20.25" customHeight="1"/>
    <row r="34755" s="686" customFormat="1" ht="20.25" customHeight="1"/>
    <row r="34756" s="686" customFormat="1" ht="20.25" customHeight="1"/>
    <row r="34757" s="686" customFormat="1" ht="20.25" customHeight="1"/>
    <row r="34758" s="686" customFormat="1" ht="20.25" customHeight="1"/>
    <row r="34759" s="686" customFormat="1" ht="20.25" customHeight="1"/>
    <row r="34760" s="686" customFormat="1" ht="20.25" customHeight="1"/>
    <row r="34761" s="686" customFormat="1" ht="20.25" customHeight="1"/>
    <row r="34762" s="686" customFormat="1" ht="20.25" customHeight="1"/>
    <row r="34763" s="686" customFormat="1" ht="20.25" customHeight="1"/>
    <row r="34764" s="686" customFormat="1" ht="20.25" customHeight="1"/>
    <row r="34765" s="686" customFormat="1" ht="20.25" customHeight="1"/>
    <row r="34766" s="686" customFormat="1" ht="20.25" customHeight="1"/>
    <row r="34767" s="686" customFormat="1" ht="20.25" customHeight="1"/>
    <row r="34768" s="686" customFormat="1" ht="20.25" customHeight="1"/>
    <row r="34769" s="686" customFormat="1" ht="20.25" customHeight="1"/>
    <row r="34770" s="686" customFormat="1" ht="20.25" customHeight="1"/>
    <row r="34771" s="686" customFormat="1" ht="20.25" customHeight="1"/>
    <row r="34772" s="686" customFormat="1" ht="20.25" customHeight="1"/>
    <row r="34773" s="686" customFormat="1" ht="20.25" customHeight="1"/>
    <row r="34774" s="686" customFormat="1" ht="20.25" customHeight="1"/>
    <row r="34775" s="686" customFormat="1" ht="20.25" customHeight="1"/>
    <row r="34776" s="686" customFormat="1" ht="20.25" customHeight="1"/>
    <row r="34777" s="686" customFormat="1" ht="20.25" customHeight="1"/>
    <row r="34778" s="686" customFormat="1" ht="20.25" customHeight="1"/>
    <row r="34779" s="686" customFormat="1" ht="20.25" customHeight="1"/>
    <row r="34780" s="686" customFormat="1" ht="20.25" customHeight="1"/>
    <row r="34781" s="686" customFormat="1" ht="20.25" customHeight="1"/>
    <row r="34782" s="686" customFormat="1" ht="20.25" customHeight="1"/>
    <row r="34783" s="686" customFormat="1" ht="20.25" customHeight="1"/>
    <row r="34784" s="686" customFormat="1" ht="20.25" customHeight="1"/>
    <row r="34785" s="686" customFormat="1" ht="20.25" customHeight="1"/>
    <row r="34786" s="686" customFormat="1" ht="20.25" customHeight="1"/>
    <row r="34787" s="686" customFormat="1" ht="20.25" customHeight="1"/>
    <row r="34788" s="686" customFormat="1" ht="20.25" customHeight="1"/>
    <row r="34789" s="686" customFormat="1" ht="20.25" customHeight="1"/>
    <row r="34790" s="686" customFormat="1" ht="20.25" customHeight="1"/>
    <row r="34791" s="686" customFormat="1" ht="20.25" customHeight="1"/>
    <row r="34792" s="686" customFormat="1" ht="20.25" customHeight="1"/>
    <row r="34793" s="686" customFormat="1" ht="20.25" customHeight="1"/>
    <row r="34794" s="686" customFormat="1" ht="20.25" customHeight="1"/>
    <row r="34795" s="686" customFormat="1" ht="20.25" customHeight="1"/>
    <row r="34796" s="686" customFormat="1" ht="20.25" customHeight="1"/>
    <row r="34797" s="686" customFormat="1" ht="20.25" customHeight="1"/>
    <row r="34798" s="686" customFormat="1" ht="20.25" customHeight="1"/>
    <row r="34799" s="686" customFormat="1" ht="20.25" customHeight="1"/>
    <row r="34800" s="686" customFormat="1" ht="20.25" customHeight="1"/>
    <row r="34801" s="686" customFormat="1" ht="20.25" customHeight="1"/>
    <row r="34802" s="686" customFormat="1" ht="20.25" customHeight="1"/>
    <row r="34803" s="686" customFormat="1" ht="20.25" customHeight="1"/>
    <row r="34804" s="686" customFormat="1" ht="20.25" customHeight="1"/>
    <row r="34805" s="686" customFormat="1" ht="20.25" customHeight="1"/>
    <row r="34806" s="686" customFormat="1" ht="20.25" customHeight="1"/>
    <row r="34807" s="686" customFormat="1" ht="20.25" customHeight="1"/>
    <row r="34808" s="686" customFormat="1" ht="20.25" customHeight="1"/>
    <row r="34809" s="686" customFormat="1" ht="20.25" customHeight="1"/>
    <row r="34810" s="686" customFormat="1" ht="20.25" customHeight="1"/>
    <row r="34811" s="686" customFormat="1" ht="20.25" customHeight="1"/>
    <row r="34812" s="686" customFormat="1" ht="20.25" customHeight="1"/>
    <row r="34813" s="686" customFormat="1" ht="20.25" customHeight="1"/>
    <row r="34814" s="686" customFormat="1" ht="20.25" customHeight="1"/>
    <row r="34815" s="686" customFormat="1" ht="20.25" customHeight="1"/>
    <row r="34816" s="686" customFormat="1" ht="20.25" customHeight="1"/>
    <row r="34817" s="686" customFormat="1" ht="20.25" customHeight="1"/>
    <row r="34818" s="686" customFormat="1" ht="20.25" customHeight="1"/>
    <row r="34819" s="686" customFormat="1" ht="20.25" customHeight="1"/>
    <row r="34820" s="686" customFormat="1" ht="20.25" customHeight="1"/>
    <row r="34821" s="686" customFormat="1" ht="20.25" customHeight="1"/>
    <row r="34822" s="686" customFormat="1" ht="20.25" customHeight="1"/>
    <row r="34823" s="686" customFormat="1" ht="20.25" customHeight="1"/>
    <row r="34824" s="686" customFormat="1" ht="20.25" customHeight="1"/>
    <row r="34825" s="686" customFormat="1" ht="20.25" customHeight="1"/>
    <row r="34826" s="686" customFormat="1" ht="20.25" customHeight="1"/>
    <row r="34827" s="686" customFormat="1" ht="20.25" customHeight="1"/>
    <row r="34828" s="686" customFormat="1" ht="20.25" customHeight="1"/>
    <row r="34829" s="686" customFormat="1" ht="20.25" customHeight="1"/>
    <row r="34830" s="686" customFormat="1" ht="20.25" customHeight="1"/>
    <row r="34831" s="686" customFormat="1" ht="20.25" customHeight="1"/>
    <row r="34832" s="686" customFormat="1" ht="20.25" customHeight="1"/>
    <row r="34833" s="686" customFormat="1" ht="20.25" customHeight="1"/>
    <row r="34834" s="686" customFormat="1" ht="20.25" customHeight="1"/>
    <row r="34835" s="686" customFormat="1" ht="20.25" customHeight="1"/>
    <row r="34836" s="686" customFormat="1" ht="20.25" customHeight="1"/>
    <row r="34837" s="686" customFormat="1" ht="20.25" customHeight="1"/>
    <row r="34838" s="686" customFormat="1" ht="20.25" customHeight="1"/>
    <row r="34839" s="686" customFormat="1" ht="20.25" customHeight="1"/>
    <row r="34840" s="686" customFormat="1" ht="20.25" customHeight="1"/>
    <row r="34841" s="686" customFormat="1" ht="20.25" customHeight="1"/>
    <row r="34842" s="686" customFormat="1" ht="20.25" customHeight="1"/>
    <row r="34843" s="686" customFormat="1" ht="20.25" customHeight="1"/>
    <row r="34844" s="686" customFormat="1" ht="20.25" customHeight="1"/>
    <row r="34845" s="686" customFormat="1" ht="20.25" customHeight="1"/>
    <row r="34846" s="686" customFormat="1" ht="20.25" customHeight="1"/>
    <row r="34847" s="686" customFormat="1" ht="20.25" customHeight="1"/>
    <row r="34848" s="686" customFormat="1" ht="20.25" customHeight="1"/>
    <row r="34849" s="686" customFormat="1" ht="20.25" customHeight="1"/>
    <row r="34850" s="686" customFormat="1" ht="20.25" customHeight="1"/>
    <row r="34851" s="686" customFormat="1" ht="20.25" customHeight="1"/>
    <row r="34852" s="686" customFormat="1" ht="20.25" customHeight="1"/>
    <row r="34853" s="686" customFormat="1" ht="20.25" customHeight="1"/>
    <row r="34854" s="686" customFormat="1" ht="20.25" customHeight="1"/>
    <row r="34855" s="686" customFormat="1" ht="20.25" customHeight="1"/>
    <row r="34856" s="686" customFormat="1" ht="20.25" customHeight="1"/>
    <row r="34857" s="686" customFormat="1" ht="20.25" customHeight="1"/>
    <row r="34858" s="686" customFormat="1" ht="20.25" customHeight="1"/>
    <row r="34859" s="686" customFormat="1" ht="20.25" customHeight="1"/>
    <row r="34860" s="686" customFormat="1" ht="20.25" customHeight="1"/>
    <row r="34861" s="686" customFormat="1" ht="20.25" customHeight="1"/>
    <row r="34862" s="686" customFormat="1" ht="20.25" customHeight="1"/>
    <row r="34863" s="686" customFormat="1" ht="20.25" customHeight="1"/>
    <row r="34864" s="686" customFormat="1" ht="20.25" customHeight="1"/>
    <row r="34865" s="686" customFormat="1" ht="20.25" customHeight="1"/>
    <row r="34866" s="686" customFormat="1" ht="20.25" customHeight="1"/>
    <row r="34867" s="686" customFormat="1" ht="20.25" customHeight="1"/>
    <row r="34868" s="686" customFormat="1" ht="20.25" customHeight="1"/>
    <row r="34869" s="686" customFormat="1" ht="20.25" customHeight="1"/>
    <row r="34870" s="686" customFormat="1" ht="20.25" customHeight="1"/>
    <row r="34871" s="686" customFormat="1" ht="20.25" customHeight="1"/>
    <row r="34872" s="686" customFormat="1" ht="20.25" customHeight="1"/>
    <row r="34873" s="686" customFormat="1" ht="20.25" customHeight="1"/>
    <row r="34874" s="686" customFormat="1" ht="20.25" customHeight="1"/>
    <row r="34875" s="686" customFormat="1" ht="20.25" customHeight="1"/>
    <row r="34876" s="686" customFormat="1" ht="20.25" customHeight="1"/>
    <row r="34877" s="686" customFormat="1" ht="20.25" customHeight="1"/>
    <row r="34878" s="686" customFormat="1" ht="20.25" customHeight="1"/>
    <row r="34879" s="686" customFormat="1" ht="20.25" customHeight="1"/>
    <row r="34880" s="686" customFormat="1" ht="20.25" customHeight="1"/>
    <row r="34881" s="686" customFormat="1" ht="20.25" customHeight="1"/>
    <row r="34882" s="686" customFormat="1" ht="20.25" customHeight="1"/>
    <row r="34883" s="686" customFormat="1" ht="20.25" customHeight="1"/>
    <row r="34884" s="686" customFormat="1" ht="20.25" customHeight="1"/>
    <row r="34885" s="686" customFormat="1" ht="20.25" customHeight="1"/>
    <row r="34886" s="686" customFormat="1" ht="20.25" customHeight="1"/>
    <row r="34887" s="686" customFormat="1" ht="20.25" customHeight="1"/>
    <row r="34888" s="686" customFormat="1" ht="20.25" customHeight="1"/>
    <row r="34889" s="686" customFormat="1" ht="20.25" customHeight="1"/>
    <row r="34890" s="686" customFormat="1" ht="20.25" customHeight="1"/>
    <row r="34891" s="686" customFormat="1" ht="20.25" customHeight="1"/>
    <row r="34892" s="686" customFormat="1" ht="20.25" customHeight="1"/>
    <row r="34893" s="686" customFormat="1" ht="20.25" customHeight="1"/>
    <row r="34894" s="686" customFormat="1" ht="20.25" customHeight="1"/>
    <row r="34895" s="686" customFormat="1" ht="20.25" customHeight="1"/>
    <row r="34896" s="686" customFormat="1" ht="20.25" customHeight="1"/>
    <row r="34897" s="686" customFormat="1" ht="20.25" customHeight="1"/>
    <row r="34898" s="686" customFormat="1" ht="20.25" customHeight="1"/>
    <row r="34899" s="686" customFormat="1" ht="20.25" customHeight="1"/>
    <row r="34900" s="686" customFormat="1" ht="20.25" customHeight="1"/>
    <row r="34901" s="686" customFormat="1" ht="20.25" customHeight="1"/>
    <row r="34902" s="686" customFormat="1" ht="20.25" customHeight="1"/>
    <row r="34903" s="686" customFormat="1" ht="20.25" customHeight="1"/>
    <row r="34904" s="686" customFormat="1" ht="20.25" customHeight="1"/>
    <row r="34905" s="686" customFormat="1" ht="20.25" customHeight="1"/>
    <row r="34906" s="686" customFormat="1" ht="20.25" customHeight="1"/>
    <row r="34907" s="686" customFormat="1" ht="20.25" customHeight="1"/>
    <row r="34908" s="686" customFormat="1" ht="20.25" customHeight="1"/>
    <row r="34909" s="686" customFormat="1" ht="20.25" customHeight="1"/>
    <row r="34910" s="686" customFormat="1" ht="20.25" customHeight="1"/>
    <row r="34911" s="686" customFormat="1" ht="20.25" customHeight="1"/>
    <row r="34912" s="686" customFormat="1" ht="20.25" customHeight="1"/>
    <row r="34913" s="686" customFormat="1" ht="20.25" customHeight="1"/>
    <row r="34914" s="686" customFormat="1" ht="20.25" customHeight="1"/>
    <row r="34915" s="686" customFormat="1" ht="20.25" customHeight="1"/>
    <row r="34916" s="686" customFormat="1" ht="20.25" customHeight="1"/>
    <row r="34917" s="686" customFormat="1" ht="20.25" customHeight="1"/>
    <row r="34918" s="686" customFormat="1" ht="20.25" customHeight="1"/>
    <row r="34919" s="686" customFormat="1" ht="20.25" customHeight="1"/>
    <row r="34920" s="686" customFormat="1" ht="20.25" customHeight="1"/>
    <row r="34921" s="686" customFormat="1" ht="20.25" customHeight="1"/>
    <row r="34922" s="686" customFormat="1" ht="20.25" customHeight="1"/>
    <row r="34923" s="686" customFormat="1" ht="20.25" customHeight="1"/>
    <row r="34924" s="686" customFormat="1" ht="20.25" customHeight="1"/>
    <row r="34925" s="686" customFormat="1" ht="20.25" customHeight="1"/>
    <row r="34926" s="686" customFormat="1" ht="20.25" customHeight="1"/>
    <row r="34927" s="686" customFormat="1" ht="20.25" customHeight="1"/>
    <row r="34928" s="686" customFormat="1" ht="20.25" customHeight="1"/>
    <row r="34929" s="686" customFormat="1" ht="20.25" customHeight="1"/>
    <row r="34930" s="686" customFormat="1" ht="20.25" customHeight="1"/>
    <row r="34931" s="686" customFormat="1" ht="20.25" customHeight="1"/>
    <row r="34932" s="686" customFormat="1" ht="20.25" customHeight="1"/>
    <row r="34933" s="686" customFormat="1" ht="20.25" customHeight="1"/>
    <row r="34934" s="686" customFormat="1" ht="20.25" customHeight="1"/>
    <row r="34935" s="686" customFormat="1" ht="20.25" customHeight="1"/>
    <row r="34936" s="686" customFormat="1" ht="20.25" customHeight="1"/>
    <row r="34937" s="686" customFormat="1" ht="20.25" customHeight="1"/>
    <row r="34938" s="686" customFormat="1" ht="20.25" customHeight="1"/>
    <row r="34939" s="686" customFormat="1" ht="20.25" customHeight="1"/>
    <row r="34940" s="686" customFormat="1" ht="20.25" customHeight="1"/>
    <row r="34941" s="686" customFormat="1" ht="20.25" customHeight="1"/>
    <row r="34942" s="686" customFormat="1" ht="20.25" customHeight="1"/>
    <row r="34943" s="686" customFormat="1" ht="20.25" customHeight="1"/>
    <row r="34944" s="686" customFormat="1" ht="20.25" customHeight="1"/>
    <row r="34945" s="686" customFormat="1" ht="20.25" customHeight="1"/>
    <row r="34946" s="686" customFormat="1" ht="20.25" customHeight="1"/>
    <row r="34947" s="686" customFormat="1" ht="20.25" customHeight="1"/>
    <row r="34948" s="686" customFormat="1" ht="20.25" customHeight="1"/>
    <row r="34949" s="686" customFormat="1" ht="20.25" customHeight="1"/>
    <row r="34950" s="686" customFormat="1" ht="20.25" customHeight="1"/>
    <row r="34951" s="686" customFormat="1" ht="20.25" customHeight="1"/>
    <row r="34952" s="686" customFormat="1" ht="20.25" customHeight="1"/>
    <row r="34953" s="686" customFormat="1" ht="20.25" customHeight="1"/>
    <row r="34954" s="686" customFormat="1" ht="20.25" customHeight="1"/>
    <row r="34955" s="686" customFormat="1" ht="20.25" customHeight="1"/>
    <row r="34956" s="686" customFormat="1" ht="20.25" customHeight="1"/>
    <row r="34957" s="686" customFormat="1" ht="20.25" customHeight="1"/>
    <row r="34958" s="686" customFormat="1" ht="20.25" customHeight="1"/>
    <row r="34959" s="686" customFormat="1" ht="20.25" customHeight="1"/>
    <row r="34960" s="686" customFormat="1" ht="20.25" customHeight="1"/>
    <row r="34961" s="686" customFormat="1" ht="20.25" customHeight="1"/>
    <row r="34962" s="686" customFormat="1" ht="20.25" customHeight="1"/>
    <row r="34963" s="686" customFormat="1" ht="20.25" customHeight="1"/>
    <row r="34964" s="686" customFormat="1" ht="20.25" customHeight="1"/>
    <row r="34965" s="686" customFormat="1" ht="20.25" customHeight="1"/>
    <row r="34966" s="686" customFormat="1" ht="20.25" customHeight="1"/>
    <row r="34967" s="686" customFormat="1" ht="20.25" customHeight="1"/>
    <row r="34968" s="686" customFormat="1" ht="20.25" customHeight="1"/>
    <row r="34969" s="686" customFormat="1" ht="20.25" customHeight="1"/>
    <row r="34970" s="686" customFormat="1" ht="20.25" customHeight="1"/>
    <row r="34971" s="686" customFormat="1" ht="20.25" customHeight="1"/>
    <row r="34972" s="686" customFormat="1" ht="20.25" customHeight="1"/>
    <row r="34973" s="686" customFormat="1" ht="20.25" customHeight="1"/>
    <row r="34974" s="686" customFormat="1" ht="20.25" customHeight="1"/>
    <row r="34975" s="686" customFormat="1" ht="20.25" customHeight="1"/>
    <row r="34976" s="686" customFormat="1" ht="20.25" customHeight="1"/>
    <row r="34977" s="686" customFormat="1" ht="20.25" customHeight="1"/>
    <row r="34978" s="686" customFormat="1" ht="20.25" customHeight="1"/>
    <row r="34979" s="686" customFormat="1" ht="20.25" customHeight="1"/>
    <row r="34980" s="686" customFormat="1" ht="20.25" customHeight="1"/>
    <row r="34981" s="686" customFormat="1" ht="20.25" customHeight="1"/>
    <row r="34982" s="686" customFormat="1" ht="20.25" customHeight="1"/>
    <row r="34983" s="686" customFormat="1" ht="20.25" customHeight="1"/>
    <row r="34984" s="686" customFormat="1" ht="20.25" customHeight="1"/>
    <row r="34985" s="686" customFormat="1" ht="20.25" customHeight="1"/>
    <row r="34986" s="686" customFormat="1" ht="20.25" customHeight="1"/>
    <row r="34987" s="686" customFormat="1" ht="20.25" customHeight="1"/>
    <row r="34988" s="686" customFormat="1" ht="20.25" customHeight="1"/>
    <row r="34989" s="686" customFormat="1" ht="20.25" customHeight="1"/>
    <row r="34990" s="686" customFormat="1" ht="20.25" customHeight="1"/>
    <row r="34991" s="686" customFormat="1" ht="20.25" customHeight="1"/>
    <row r="34992" s="686" customFormat="1" ht="20.25" customHeight="1"/>
    <row r="34993" s="686" customFormat="1" ht="20.25" customHeight="1"/>
    <row r="34994" s="686" customFormat="1" ht="20.25" customHeight="1"/>
    <row r="34995" s="686" customFormat="1" ht="20.25" customHeight="1"/>
    <row r="34996" s="686" customFormat="1" ht="20.25" customHeight="1"/>
    <row r="34997" s="686" customFormat="1" ht="20.25" customHeight="1"/>
    <row r="34998" s="686" customFormat="1" ht="20.25" customHeight="1"/>
    <row r="34999" s="686" customFormat="1" ht="20.25" customHeight="1"/>
    <row r="35000" s="686" customFormat="1" ht="20.25" customHeight="1"/>
    <row r="35001" s="686" customFormat="1" ht="20.25" customHeight="1"/>
    <row r="35002" s="686" customFormat="1" ht="20.25" customHeight="1"/>
    <row r="35003" s="686" customFormat="1" ht="20.25" customHeight="1"/>
    <row r="35004" s="686" customFormat="1" ht="20.25" customHeight="1"/>
    <row r="35005" s="686" customFormat="1" ht="20.25" customHeight="1"/>
    <row r="35006" s="686" customFormat="1" ht="20.25" customHeight="1"/>
    <row r="35007" s="686" customFormat="1" ht="20.25" customHeight="1"/>
    <row r="35008" s="686" customFormat="1" ht="20.25" customHeight="1"/>
    <row r="35009" s="686" customFormat="1" ht="20.25" customHeight="1"/>
    <row r="35010" s="686" customFormat="1" ht="20.25" customHeight="1"/>
    <row r="35011" s="686" customFormat="1" ht="20.25" customHeight="1"/>
    <row r="35012" s="686" customFormat="1" ht="20.25" customHeight="1"/>
    <row r="35013" s="686" customFormat="1" ht="20.25" customHeight="1"/>
    <row r="35014" s="686" customFormat="1" ht="20.25" customHeight="1"/>
    <row r="35015" s="686" customFormat="1" ht="20.25" customHeight="1"/>
    <row r="35016" s="686" customFormat="1" ht="20.25" customHeight="1"/>
    <row r="35017" s="686" customFormat="1" ht="20.25" customHeight="1"/>
    <row r="35018" s="686" customFormat="1" ht="20.25" customHeight="1"/>
    <row r="35019" s="686" customFormat="1" ht="20.25" customHeight="1"/>
    <row r="35020" s="686" customFormat="1" ht="20.25" customHeight="1"/>
    <row r="35021" s="686" customFormat="1" ht="20.25" customHeight="1"/>
    <row r="35022" s="686" customFormat="1" ht="20.25" customHeight="1"/>
    <row r="35023" s="686" customFormat="1" ht="20.25" customHeight="1"/>
    <row r="35024" s="686" customFormat="1" ht="20.25" customHeight="1"/>
    <row r="35025" s="686" customFormat="1" ht="20.25" customHeight="1"/>
    <row r="35026" s="686" customFormat="1" ht="20.25" customHeight="1"/>
    <row r="35027" s="686" customFormat="1" ht="20.25" customHeight="1"/>
    <row r="35028" s="686" customFormat="1" ht="20.25" customHeight="1"/>
    <row r="35029" s="686" customFormat="1" ht="20.25" customHeight="1"/>
    <row r="35030" s="686" customFormat="1" ht="20.25" customHeight="1"/>
    <row r="35031" s="686" customFormat="1" ht="20.25" customHeight="1"/>
    <row r="35032" s="686" customFormat="1" ht="20.25" customHeight="1"/>
    <row r="35033" s="686" customFormat="1" ht="20.25" customHeight="1"/>
    <row r="35034" s="686" customFormat="1" ht="20.25" customHeight="1"/>
    <row r="35035" s="686" customFormat="1" ht="20.25" customHeight="1"/>
    <row r="35036" s="686" customFormat="1" ht="20.25" customHeight="1"/>
    <row r="35037" s="686" customFormat="1" ht="20.25" customHeight="1"/>
    <row r="35038" s="686" customFormat="1" ht="20.25" customHeight="1"/>
    <row r="35039" s="686" customFormat="1" ht="20.25" customHeight="1"/>
    <row r="35040" s="686" customFormat="1" ht="20.25" customHeight="1"/>
    <row r="35041" s="686" customFormat="1" ht="20.25" customHeight="1"/>
    <row r="35042" s="686" customFormat="1" ht="20.25" customHeight="1"/>
    <row r="35043" s="686" customFormat="1" ht="20.25" customHeight="1"/>
    <row r="35044" s="686" customFormat="1" ht="20.25" customHeight="1"/>
    <row r="35045" s="686" customFormat="1" ht="20.25" customHeight="1"/>
    <row r="35046" s="686" customFormat="1" ht="20.25" customHeight="1"/>
    <row r="35047" s="686" customFormat="1" ht="20.25" customHeight="1"/>
    <row r="35048" s="686" customFormat="1" ht="20.25" customHeight="1"/>
    <row r="35049" s="686" customFormat="1" ht="20.25" customHeight="1"/>
    <row r="35050" s="686" customFormat="1" ht="20.25" customHeight="1"/>
    <row r="35051" s="686" customFormat="1" ht="20.25" customHeight="1"/>
    <row r="35052" s="686" customFormat="1" ht="20.25" customHeight="1"/>
    <row r="35053" s="686" customFormat="1" ht="20.25" customHeight="1"/>
    <row r="35054" s="686" customFormat="1" ht="20.25" customHeight="1"/>
    <row r="35055" s="686" customFormat="1" ht="20.25" customHeight="1"/>
    <row r="35056" s="686" customFormat="1" ht="20.25" customHeight="1"/>
    <row r="35057" s="686" customFormat="1" ht="20.25" customHeight="1"/>
    <row r="35058" s="686" customFormat="1" ht="20.25" customHeight="1"/>
    <row r="35059" s="686" customFormat="1" ht="20.25" customHeight="1"/>
    <row r="35060" s="686" customFormat="1" ht="20.25" customHeight="1"/>
    <row r="35061" s="686" customFormat="1" ht="20.25" customHeight="1"/>
    <row r="35062" s="686" customFormat="1" ht="20.25" customHeight="1"/>
    <row r="35063" s="686" customFormat="1" ht="20.25" customHeight="1"/>
    <row r="35064" s="686" customFormat="1" ht="20.25" customHeight="1"/>
    <row r="35065" s="686" customFormat="1" ht="20.25" customHeight="1"/>
    <row r="35066" s="686" customFormat="1" ht="20.25" customHeight="1"/>
    <row r="35067" s="686" customFormat="1" ht="20.25" customHeight="1"/>
    <row r="35068" s="686" customFormat="1" ht="20.25" customHeight="1"/>
    <row r="35069" s="686" customFormat="1" ht="20.25" customHeight="1"/>
    <row r="35070" s="686" customFormat="1" ht="20.25" customHeight="1"/>
    <row r="35071" s="686" customFormat="1" ht="20.25" customHeight="1"/>
    <row r="35072" s="686" customFormat="1" ht="20.25" customHeight="1"/>
    <row r="35073" s="686" customFormat="1" ht="20.25" customHeight="1"/>
    <row r="35074" s="686" customFormat="1" ht="20.25" customHeight="1"/>
    <row r="35075" s="686" customFormat="1" ht="20.25" customHeight="1"/>
    <row r="35076" s="686" customFormat="1" ht="20.25" customHeight="1"/>
    <row r="35077" s="686" customFormat="1" ht="20.25" customHeight="1"/>
    <row r="35078" s="686" customFormat="1" ht="20.25" customHeight="1"/>
    <row r="35079" s="686" customFormat="1" ht="20.25" customHeight="1"/>
    <row r="35080" s="686" customFormat="1" ht="20.25" customHeight="1"/>
    <row r="35081" s="686" customFormat="1" ht="20.25" customHeight="1"/>
    <row r="35082" s="686" customFormat="1" ht="20.25" customHeight="1"/>
    <row r="35083" s="686" customFormat="1" ht="20.25" customHeight="1"/>
    <row r="35084" s="686" customFormat="1" ht="20.25" customHeight="1"/>
    <row r="35085" s="686" customFormat="1" ht="20.25" customHeight="1"/>
    <row r="35086" s="686" customFormat="1" ht="20.25" customHeight="1"/>
    <row r="35087" s="686" customFormat="1" ht="20.25" customHeight="1"/>
    <row r="35088" s="686" customFormat="1" ht="20.25" customHeight="1"/>
    <row r="35089" s="686" customFormat="1" ht="20.25" customHeight="1"/>
    <row r="35090" s="686" customFormat="1" ht="20.25" customHeight="1"/>
    <row r="35091" s="686" customFormat="1" ht="20.25" customHeight="1"/>
    <row r="35092" s="686" customFormat="1" ht="20.25" customHeight="1"/>
    <row r="35093" s="686" customFormat="1" ht="20.25" customHeight="1"/>
    <row r="35094" s="686" customFormat="1" ht="20.25" customHeight="1"/>
    <row r="35095" s="686" customFormat="1" ht="20.25" customHeight="1"/>
    <row r="35096" s="686" customFormat="1" ht="20.25" customHeight="1"/>
    <row r="35097" s="686" customFormat="1" ht="20.25" customHeight="1"/>
    <row r="35098" s="686" customFormat="1" ht="20.25" customHeight="1"/>
    <row r="35099" s="686" customFormat="1" ht="20.25" customHeight="1"/>
    <row r="35100" s="686" customFormat="1" ht="20.25" customHeight="1"/>
    <row r="35101" s="686" customFormat="1" ht="20.25" customHeight="1"/>
    <row r="35102" s="686" customFormat="1" ht="20.25" customHeight="1"/>
    <row r="35103" s="686" customFormat="1" ht="20.25" customHeight="1"/>
    <row r="35104" s="686" customFormat="1" ht="20.25" customHeight="1"/>
    <row r="35105" s="686" customFormat="1" ht="20.25" customHeight="1"/>
    <row r="35106" s="686" customFormat="1" ht="20.25" customHeight="1"/>
    <row r="35107" s="686" customFormat="1" ht="20.25" customHeight="1"/>
    <row r="35108" s="686" customFormat="1" ht="20.25" customHeight="1"/>
    <row r="35109" s="686" customFormat="1" ht="20.25" customHeight="1"/>
    <row r="35110" s="686" customFormat="1" ht="20.25" customHeight="1"/>
    <row r="35111" s="686" customFormat="1" ht="20.25" customHeight="1"/>
    <row r="35112" s="686" customFormat="1" ht="20.25" customHeight="1"/>
    <row r="35113" s="686" customFormat="1" ht="20.25" customHeight="1"/>
    <row r="35114" s="686" customFormat="1" ht="20.25" customHeight="1"/>
    <row r="35115" s="686" customFormat="1" ht="20.25" customHeight="1"/>
    <row r="35116" s="686" customFormat="1" ht="20.25" customHeight="1"/>
    <row r="35117" s="686" customFormat="1" ht="20.25" customHeight="1"/>
    <row r="35118" s="686" customFormat="1" ht="20.25" customHeight="1"/>
    <row r="35119" s="686" customFormat="1" ht="20.25" customHeight="1"/>
    <row r="35120" s="686" customFormat="1" ht="20.25" customHeight="1"/>
    <row r="35121" s="686" customFormat="1" ht="20.25" customHeight="1"/>
    <row r="35122" s="686" customFormat="1" ht="20.25" customHeight="1"/>
    <row r="35123" s="686" customFormat="1" ht="20.25" customHeight="1"/>
    <row r="35124" s="686" customFormat="1" ht="20.25" customHeight="1"/>
    <row r="35125" s="686" customFormat="1" ht="20.25" customHeight="1"/>
    <row r="35126" s="686" customFormat="1" ht="20.25" customHeight="1"/>
    <row r="35127" s="686" customFormat="1" ht="20.25" customHeight="1"/>
    <row r="35128" s="686" customFormat="1" ht="20.25" customHeight="1"/>
    <row r="35129" s="686" customFormat="1" ht="20.25" customHeight="1"/>
    <row r="35130" s="686" customFormat="1" ht="20.25" customHeight="1"/>
    <row r="35131" s="686" customFormat="1" ht="20.25" customHeight="1"/>
    <row r="35132" s="686" customFormat="1" ht="20.25" customHeight="1"/>
    <row r="35133" s="686" customFormat="1" ht="20.25" customHeight="1"/>
    <row r="35134" s="686" customFormat="1" ht="20.25" customHeight="1"/>
    <row r="35135" s="686" customFormat="1" ht="20.25" customHeight="1"/>
    <row r="35136" s="686" customFormat="1" ht="20.25" customHeight="1"/>
    <row r="35137" s="686" customFormat="1" ht="20.25" customHeight="1"/>
    <row r="35138" s="686" customFormat="1" ht="20.25" customHeight="1"/>
    <row r="35139" s="686" customFormat="1" ht="20.25" customHeight="1"/>
    <row r="35140" s="686" customFormat="1" ht="20.25" customHeight="1"/>
    <row r="35141" s="686" customFormat="1" ht="20.25" customHeight="1"/>
    <row r="35142" s="686" customFormat="1" ht="20.25" customHeight="1"/>
    <row r="35143" s="686" customFormat="1" ht="20.25" customHeight="1"/>
    <row r="35144" s="686" customFormat="1" ht="20.25" customHeight="1"/>
    <row r="35145" s="686" customFormat="1" ht="20.25" customHeight="1"/>
    <row r="35146" s="686" customFormat="1" ht="20.25" customHeight="1"/>
    <row r="35147" s="686" customFormat="1" ht="20.25" customHeight="1"/>
    <row r="35148" s="686" customFormat="1" ht="20.25" customHeight="1"/>
    <row r="35149" s="686" customFormat="1" ht="20.25" customHeight="1"/>
    <row r="35150" s="686" customFormat="1" ht="20.25" customHeight="1"/>
    <row r="35151" s="686" customFormat="1" ht="20.25" customHeight="1"/>
    <row r="35152" s="686" customFormat="1" ht="20.25" customHeight="1"/>
    <row r="35153" s="686" customFormat="1" ht="20.25" customHeight="1"/>
    <row r="35154" s="686" customFormat="1" ht="20.25" customHeight="1"/>
    <row r="35155" s="686" customFormat="1" ht="20.25" customHeight="1"/>
    <row r="35156" s="686" customFormat="1" ht="20.25" customHeight="1"/>
    <row r="35157" s="686" customFormat="1" ht="20.25" customHeight="1"/>
    <row r="35158" s="686" customFormat="1" ht="20.25" customHeight="1"/>
    <row r="35159" s="686" customFormat="1" ht="20.25" customHeight="1"/>
    <row r="35160" s="686" customFormat="1" ht="20.25" customHeight="1"/>
    <row r="35161" s="686" customFormat="1" ht="20.25" customHeight="1"/>
    <row r="35162" s="686" customFormat="1" ht="20.25" customHeight="1"/>
    <row r="35163" s="686" customFormat="1" ht="20.25" customHeight="1"/>
    <row r="35164" s="686" customFormat="1" ht="20.25" customHeight="1"/>
    <row r="35165" s="686" customFormat="1" ht="20.25" customHeight="1"/>
    <row r="35166" s="686" customFormat="1" ht="20.25" customHeight="1"/>
    <row r="35167" s="686" customFormat="1" ht="20.25" customHeight="1"/>
    <row r="35168" s="686" customFormat="1" ht="20.25" customHeight="1"/>
    <row r="35169" s="686" customFormat="1" ht="20.25" customHeight="1"/>
    <row r="35170" s="686" customFormat="1" ht="20.25" customHeight="1"/>
    <row r="35171" s="686" customFormat="1" ht="20.25" customHeight="1"/>
    <row r="35172" s="686" customFormat="1" ht="20.25" customHeight="1"/>
    <row r="35173" s="686" customFormat="1" ht="20.25" customHeight="1"/>
    <row r="35174" s="686" customFormat="1" ht="20.25" customHeight="1"/>
    <row r="35175" s="686" customFormat="1" ht="20.25" customHeight="1"/>
    <row r="35176" s="686" customFormat="1" ht="20.25" customHeight="1"/>
    <row r="35177" s="686" customFormat="1" ht="20.25" customHeight="1"/>
    <row r="35178" s="686" customFormat="1" ht="20.25" customHeight="1"/>
    <row r="35179" s="686" customFormat="1" ht="20.25" customHeight="1"/>
    <row r="35180" s="686" customFormat="1" ht="20.25" customHeight="1"/>
    <row r="35181" s="686" customFormat="1" ht="20.25" customHeight="1"/>
    <row r="35182" s="686" customFormat="1" ht="20.25" customHeight="1"/>
    <row r="35183" s="686" customFormat="1" ht="20.25" customHeight="1"/>
    <row r="35184" s="686" customFormat="1" ht="20.25" customHeight="1"/>
    <row r="35185" s="686" customFormat="1" ht="20.25" customHeight="1"/>
    <row r="35186" s="686" customFormat="1" ht="20.25" customHeight="1"/>
    <row r="35187" s="686" customFormat="1" ht="20.25" customHeight="1"/>
    <row r="35188" s="686" customFormat="1" ht="20.25" customHeight="1"/>
    <row r="35189" s="686" customFormat="1" ht="20.25" customHeight="1"/>
    <row r="35190" s="686" customFormat="1" ht="20.25" customHeight="1"/>
    <row r="35191" s="686" customFormat="1" ht="20.25" customHeight="1"/>
    <row r="35192" s="686" customFormat="1" ht="20.25" customHeight="1"/>
    <row r="35193" s="686" customFormat="1" ht="20.25" customHeight="1"/>
    <row r="35194" s="686" customFormat="1" ht="20.25" customHeight="1"/>
    <row r="35195" s="686" customFormat="1" ht="20.25" customHeight="1"/>
    <row r="35196" s="686" customFormat="1" ht="20.25" customHeight="1"/>
    <row r="35197" s="686" customFormat="1" ht="20.25" customHeight="1"/>
    <row r="35198" s="686" customFormat="1" ht="20.25" customHeight="1"/>
    <row r="35199" s="686" customFormat="1" ht="20.25" customHeight="1"/>
    <row r="35200" s="686" customFormat="1" ht="20.25" customHeight="1"/>
    <row r="35201" s="686" customFormat="1" ht="20.25" customHeight="1"/>
    <row r="35202" s="686" customFormat="1" ht="20.25" customHeight="1"/>
    <row r="35203" s="686" customFormat="1" ht="20.25" customHeight="1"/>
    <row r="35204" s="686" customFormat="1" ht="20.25" customHeight="1"/>
    <row r="35205" s="686" customFormat="1" ht="20.25" customHeight="1"/>
    <row r="35206" s="686" customFormat="1" ht="20.25" customHeight="1"/>
    <row r="35207" s="686" customFormat="1" ht="20.25" customHeight="1"/>
    <row r="35208" s="686" customFormat="1" ht="20.25" customHeight="1"/>
    <row r="35209" s="686" customFormat="1" ht="20.25" customHeight="1"/>
    <row r="35210" s="686" customFormat="1" ht="20.25" customHeight="1"/>
    <row r="35211" s="686" customFormat="1" ht="20.25" customHeight="1"/>
    <row r="35212" s="686" customFormat="1" ht="20.25" customHeight="1"/>
    <row r="35213" s="686" customFormat="1" ht="20.25" customHeight="1"/>
    <row r="35214" s="686" customFormat="1" ht="20.25" customHeight="1"/>
    <row r="35215" s="686" customFormat="1" ht="20.25" customHeight="1"/>
    <row r="35216" s="686" customFormat="1" ht="20.25" customHeight="1"/>
    <row r="35217" s="686" customFormat="1" ht="20.25" customHeight="1"/>
    <row r="35218" s="686" customFormat="1" ht="20.25" customHeight="1"/>
    <row r="35219" s="686" customFormat="1" ht="20.25" customHeight="1"/>
    <row r="35220" s="686" customFormat="1" ht="20.25" customHeight="1"/>
    <row r="35221" s="686" customFormat="1" ht="20.25" customHeight="1"/>
    <row r="35222" s="686" customFormat="1" ht="20.25" customHeight="1"/>
    <row r="35223" s="686" customFormat="1" ht="20.25" customHeight="1"/>
    <row r="35224" s="686" customFormat="1" ht="20.25" customHeight="1"/>
    <row r="35225" s="686" customFormat="1" ht="20.25" customHeight="1"/>
    <row r="35226" s="686" customFormat="1" ht="20.25" customHeight="1"/>
    <row r="35227" s="686" customFormat="1" ht="20.25" customHeight="1"/>
    <row r="35228" s="686" customFormat="1" ht="20.25" customHeight="1"/>
    <row r="35229" s="686" customFormat="1" ht="20.25" customHeight="1"/>
    <row r="35230" s="686" customFormat="1" ht="20.25" customHeight="1"/>
    <row r="35231" s="686" customFormat="1" ht="20.25" customHeight="1"/>
    <row r="35232" s="686" customFormat="1" ht="20.25" customHeight="1"/>
    <row r="35233" s="686" customFormat="1" ht="20.25" customHeight="1"/>
    <row r="35234" s="686" customFormat="1" ht="20.25" customHeight="1"/>
    <row r="35235" s="686" customFormat="1" ht="20.25" customHeight="1"/>
    <row r="35236" s="686" customFormat="1" ht="20.25" customHeight="1"/>
    <row r="35237" s="686" customFormat="1" ht="20.25" customHeight="1"/>
    <row r="35238" s="686" customFormat="1" ht="20.25" customHeight="1"/>
    <row r="35239" s="686" customFormat="1" ht="20.25" customHeight="1"/>
    <row r="35240" s="686" customFormat="1" ht="20.25" customHeight="1"/>
    <row r="35241" s="686" customFormat="1" ht="20.25" customHeight="1"/>
    <row r="35242" s="686" customFormat="1" ht="20.25" customHeight="1"/>
    <row r="35243" s="686" customFormat="1" ht="20.25" customHeight="1"/>
    <row r="35244" s="686" customFormat="1" ht="20.25" customHeight="1"/>
    <row r="35245" s="686" customFormat="1" ht="20.25" customHeight="1"/>
    <row r="35246" s="686" customFormat="1" ht="20.25" customHeight="1"/>
    <row r="35247" s="686" customFormat="1" ht="20.25" customHeight="1"/>
    <row r="35248" s="686" customFormat="1" ht="20.25" customHeight="1"/>
    <row r="35249" s="686" customFormat="1" ht="20.25" customHeight="1"/>
    <row r="35250" s="686" customFormat="1" ht="20.25" customHeight="1"/>
    <row r="35251" s="686" customFormat="1" ht="20.25" customHeight="1"/>
    <row r="35252" s="686" customFormat="1" ht="20.25" customHeight="1"/>
    <row r="35253" s="686" customFormat="1" ht="20.25" customHeight="1"/>
    <row r="35254" s="686" customFormat="1" ht="20.25" customHeight="1"/>
    <row r="35255" s="686" customFormat="1" ht="20.25" customHeight="1"/>
    <row r="35256" s="686" customFormat="1" ht="20.25" customHeight="1"/>
    <row r="35257" s="686" customFormat="1" ht="20.25" customHeight="1"/>
    <row r="35258" s="686" customFormat="1" ht="20.25" customHeight="1"/>
    <row r="35259" s="686" customFormat="1" ht="20.25" customHeight="1"/>
    <row r="35260" s="686" customFormat="1" ht="20.25" customHeight="1"/>
    <row r="35261" s="686" customFormat="1" ht="20.25" customHeight="1"/>
    <row r="35262" s="686" customFormat="1" ht="20.25" customHeight="1"/>
    <row r="35263" s="686" customFormat="1" ht="20.25" customHeight="1"/>
    <row r="35264" s="686" customFormat="1" ht="20.25" customHeight="1"/>
    <row r="35265" s="686" customFormat="1" ht="20.25" customHeight="1"/>
    <row r="35266" s="686" customFormat="1" ht="20.25" customHeight="1"/>
    <row r="35267" s="686" customFormat="1" ht="20.25" customHeight="1"/>
    <row r="35268" s="686" customFormat="1" ht="20.25" customHeight="1"/>
    <row r="35269" s="686" customFormat="1" ht="20.25" customHeight="1"/>
    <row r="35270" s="686" customFormat="1" ht="20.25" customHeight="1"/>
    <row r="35271" s="686" customFormat="1" ht="20.25" customHeight="1"/>
    <row r="35272" s="686" customFormat="1" ht="20.25" customHeight="1"/>
    <row r="35273" s="686" customFormat="1" ht="20.25" customHeight="1"/>
    <row r="35274" s="686" customFormat="1" ht="20.25" customHeight="1"/>
    <row r="35275" s="686" customFormat="1" ht="20.25" customHeight="1"/>
    <row r="35276" s="686" customFormat="1" ht="20.25" customHeight="1"/>
    <row r="35277" s="686" customFormat="1" ht="20.25" customHeight="1"/>
    <row r="35278" s="686" customFormat="1" ht="20.25" customHeight="1"/>
    <row r="35279" s="686" customFormat="1" ht="20.25" customHeight="1"/>
    <row r="35280" s="686" customFormat="1" ht="20.25" customHeight="1"/>
    <row r="35281" s="686" customFormat="1" ht="20.25" customHeight="1"/>
    <row r="35282" s="686" customFormat="1" ht="20.25" customHeight="1"/>
    <row r="35283" s="686" customFormat="1" ht="20.25" customHeight="1"/>
    <row r="35284" s="686" customFormat="1" ht="20.25" customHeight="1"/>
    <row r="35285" s="686" customFormat="1" ht="20.25" customHeight="1"/>
    <row r="35286" s="686" customFormat="1" ht="20.25" customHeight="1"/>
    <row r="35287" s="686" customFormat="1" ht="20.25" customHeight="1"/>
    <row r="35288" s="686" customFormat="1" ht="20.25" customHeight="1"/>
    <row r="35289" s="686" customFormat="1" ht="20.25" customHeight="1"/>
    <row r="35290" s="686" customFormat="1" ht="20.25" customHeight="1"/>
    <row r="35291" s="686" customFormat="1" ht="20.25" customHeight="1"/>
    <row r="35292" s="686" customFormat="1" ht="20.25" customHeight="1"/>
    <row r="35293" s="686" customFormat="1" ht="20.25" customHeight="1"/>
    <row r="35294" s="686" customFormat="1" ht="20.25" customHeight="1"/>
    <row r="35295" s="686" customFormat="1" ht="20.25" customHeight="1"/>
    <row r="35296" s="686" customFormat="1" ht="20.25" customHeight="1"/>
    <row r="35297" s="686" customFormat="1" ht="20.25" customHeight="1"/>
    <row r="35298" s="686" customFormat="1" ht="20.25" customHeight="1"/>
    <row r="35299" s="686" customFormat="1" ht="20.25" customHeight="1"/>
    <row r="35300" s="686" customFormat="1" ht="20.25" customHeight="1"/>
    <row r="35301" s="686" customFormat="1" ht="20.25" customHeight="1"/>
    <row r="35302" s="686" customFormat="1" ht="20.25" customHeight="1"/>
    <row r="35303" s="686" customFormat="1" ht="20.25" customHeight="1"/>
    <row r="35304" s="686" customFormat="1" ht="20.25" customHeight="1"/>
    <row r="35305" s="686" customFormat="1" ht="20.25" customHeight="1"/>
    <row r="35306" s="686" customFormat="1" ht="20.25" customHeight="1"/>
    <row r="35307" s="686" customFormat="1" ht="20.25" customHeight="1"/>
    <row r="35308" s="686" customFormat="1" ht="20.25" customHeight="1"/>
    <row r="35309" s="686" customFormat="1" ht="20.25" customHeight="1"/>
    <row r="35310" s="686" customFormat="1" ht="20.25" customHeight="1"/>
    <row r="35311" s="686" customFormat="1" ht="20.25" customHeight="1"/>
    <row r="35312" s="686" customFormat="1" ht="20.25" customHeight="1"/>
    <row r="35313" s="686" customFormat="1" ht="20.25" customHeight="1"/>
    <row r="35314" s="686" customFormat="1" ht="20.25" customHeight="1"/>
    <row r="35315" s="686" customFormat="1" ht="20.25" customHeight="1"/>
    <row r="35316" s="686" customFormat="1" ht="20.25" customHeight="1"/>
    <row r="35317" s="686" customFormat="1" ht="20.25" customHeight="1"/>
    <row r="35318" s="686" customFormat="1" ht="20.25" customHeight="1"/>
    <row r="35319" s="686" customFormat="1" ht="20.25" customHeight="1"/>
    <row r="35320" s="686" customFormat="1" ht="20.25" customHeight="1"/>
    <row r="35321" s="686" customFormat="1" ht="20.25" customHeight="1"/>
    <row r="35322" s="686" customFormat="1" ht="20.25" customHeight="1"/>
    <row r="35323" s="686" customFormat="1" ht="20.25" customHeight="1"/>
    <row r="35324" s="686" customFormat="1" ht="20.25" customHeight="1"/>
    <row r="35325" s="686" customFormat="1" ht="20.25" customHeight="1"/>
    <row r="35326" s="686" customFormat="1" ht="20.25" customHeight="1"/>
    <row r="35327" s="686" customFormat="1" ht="20.25" customHeight="1"/>
    <row r="35328" s="686" customFormat="1" ht="20.25" customHeight="1"/>
    <row r="35329" s="686" customFormat="1" ht="20.25" customHeight="1"/>
    <row r="35330" s="686" customFormat="1" ht="20.25" customHeight="1"/>
    <row r="35331" s="686" customFormat="1" ht="20.25" customHeight="1"/>
    <row r="35332" s="686" customFormat="1" ht="20.25" customHeight="1"/>
    <row r="35333" s="686" customFormat="1" ht="20.25" customHeight="1"/>
    <row r="35334" s="686" customFormat="1" ht="20.25" customHeight="1"/>
    <row r="35335" s="686" customFormat="1" ht="20.25" customHeight="1"/>
    <row r="35336" s="686" customFormat="1" ht="20.25" customHeight="1"/>
    <row r="35337" s="686" customFormat="1" ht="20.25" customHeight="1"/>
    <row r="35338" s="686" customFormat="1" ht="20.25" customHeight="1"/>
    <row r="35339" s="686" customFormat="1" ht="20.25" customHeight="1"/>
    <row r="35340" s="686" customFormat="1" ht="20.25" customHeight="1"/>
    <row r="35341" s="686" customFormat="1" ht="20.25" customHeight="1"/>
    <row r="35342" s="686" customFormat="1" ht="20.25" customHeight="1"/>
    <row r="35343" s="686" customFormat="1" ht="20.25" customHeight="1"/>
    <row r="35344" s="686" customFormat="1" ht="20.25" customHeight="1"/>
    <row r="35345" s="686" customFormat="1" ht="20.25" customHeight="1"/>
    <row r="35346" s="686" customFormat="1" ht="20.25" customHeight="1"/>
    <row r="35347" s="686" customFormat="1" ht="20.25" customHeight="1"/>
    <row r="35348" s="686" customFormat="1" ht="20.25" customHeight="1"/>
    <row r="35349" s="686" customFormat="1" ht="20.25" customHeight="1"/>
    <row r="35350" s="686" customFormat="1" ht="20.25" customHeight="1"/>
    <row r="35351" s="686" customFormat="1" ht="20.25" customHeight="1"/>
    <row r="35352" s="686" customFormat="1" ht="20.25" customHeight="1"/>
    <row r="35353" s="686" customFormat="1" ht="20.25" customHeight="1"/>
    <row r="35354" s="686" customFormat="1" ht="20.25" customHeight="1"/>
    <row r="35355" s="686" customFormat="1" ht="20.25" customHeight="1"/>
    <row r="35356" s="686" customFormat="1" ht="20.25" customHeight="1"/>
    <row r="35357" s="686" customFormat="1" ht="20.25" customHeight="1"/>
    <row r="35358" s="686" customFormat="1" ht="20.25" customHeight="1"/>
    <row r="35359" s="686" customFormat="1" ht="20.25" customHeight="1"/>
    <row r="35360" s="686" customFormat="1" ht="20.25" customHeight="1"/>
    <row r="35361" s="686" customFormat="1" ht="20.25" customHeight="1"/>
    <row r="35362" s="686" customFormat="1" ht="20.25" customHeight="1"/>
    <row r="35363" s="686" customFormat="1" ht="20.25" customHeight="1"/>
    <row r="35364" s="686" customFormat="1" ht="20.25" customHeight="1"/>
    <row r="35365" s="686" customFormat="1" ht="20.25" customHeight="1"/>
    <row r="35366" s="686" customFormat="1" ht="20.25" customHeight="1"/>
    <row r="35367" s="686" customFormat="1" ht="20.25" customHeight="1"/>
    <row r="35368" s="686" customFormat="1" ht="20.25" customHeight="1"/>
    <row r="35369" s="686" customFormat="1" ht="20.25" customHeight="1"/>
    <row r="35370" s="686" customFormat="1" ht="20.25" customHeight="1"/>
    <row r="35371" s="686" customFormat="1" ht="20.25" customHeight="1"/>
    <row r="35372" s="686" customFormat="1" ht="20.25" customHeight="1"/>
    <row r="35373" s="686" customFormat="1" ht="20.25" customHeight="1"/>
    <row r="35374" s="686" customFormat="1" ht="20.25" customHeight="1"/>
    <row r="35375" s="686" customFormat="1" ht="20.25" customHeight="1"/>
    <row r="35376" s="686" customFormat="1" ht="20.25" customHeight="1"/>
    <row r="35377" s="686" customFormat="1" ht="20.25" customHeight="1"/>
    <row r="35378" s="686" customFormat="1" ht="20.25" customHeight="1"/>
    <row r="35379" s="686" customFormat="1" ht="20.25" customHeight="1"/>
    <row r="35380" s="686" customFormat="1" ht="20.25" customHeight="1"/>
    <row r="35381" s="686" customFormat="1" ht="20.25" customHeight="1"/>
    <row r="35382" s="686" customFormat="1" ht="20.25" customHeight="1"/>
    <row r="35383" s="686" customFormat="1" ht="20.25" customHeight="1"/>
    <row r="35384" s="686" customFormat="1" ht="20.25" customHeight="1"/>
    <row r="35385" s="686" customFormat="1" ht="20.25" customHeight="1"/>
    <row r="35386" s="686" customFormat="1" ht="20.25" customHeight="1"/>
    <row r="35387" s="686" customFormat="1" ht="20.25" customHeight="1"/>
    <row r="35388" s="686" customFormat="1" ht="20.25" customHeight="1"/>
    <row r="35389" s="686" customFormat="1" ht="20.25" customHeight="1"/>
    <row r="35390" s="686" customFormat="1" ht="20.25" customHeight="1"/>
    <row r="35391" s="686" customFormat="1" ht="20.25" customHeight="1"/>
    <row r="35392" s="686" customFormat="1" ht="20.25" customHeight="1"/>
    <row r="35393" s="686" customFormat="1" ht="20.25" customHeight="1"/>
    <row r="35394" s="686" customFormat="1" ht="20.25" customHeight="1"/>
    <row r="35395" s="686" customFormat="1" ht="20.25" customHeight="1"/>
    <row r="35396" s="686" customFormat="1" ht="20.25" customHeight="1"/>
    <row r="35397" s="686" customFormat="1" ht="20.25" customHeight="1"/>
    <row r="35398" s="686" customFormat="1" ht="20.25" customHeight="1"/>
    <row r="35399" s="686" customFormat="1" ht="20.25" customHeight="1"/>
    <row r="35400" s="686" customFormat="1" ht="20.25" customHeight="1"/>
    <row r="35401" s="686" customFormat="1" ht="20.25" customHeight="1"/>
    <row r="35402" s="686" customFormat="1" ht="20.25" customHeight="1"/>
    <row r="35403" s="686" customFormat="1" ht="20.25" customHeight="1"/>
    <row r="35404" s="686" customFormat="1" ht="20.25" customHeight="1"/>
    <row r="35405" s="686" customFormat="1" ht="20.25" customHeight="1"/>
    <row r="35406" s="686" customFormat="1" ht="20.25" customHeight="1"/>
    <row r="35407" s="686" customFormat="1" ht="20.25" customHeight="1"/>
    <row r="35408" s="686" customFormat="1" ht="20.25" customHeight="1"/>
    <row r="35409" s="686" customFormat="1" ht="20.25" customHeight="1"/>
    <row r="35410" s="686" customFormat="1" ht="20.25" customHeight="1"/>
    <row r="35411" s="686" customFormat="1" ht="20.25" customHeight="1"/>
    <row r="35412" s="686" customFormat="1" ht="20.25" customHeight="1"/>
    <row r="35413" s="686" customFormat="1" ht="20.25" customHeight="1"/>
    <row r="35414" s="686" customFormat="1" ht="20.25" customHeight="1"/>
    <row r="35415" s="686" customFormat="1" ht="20.25" customHeight="1"/>
    <row r="35416" s="686" customFormat="1" ht="20.25" customHeight="1"/>
    <row r="35417" s="686" customFormat="1" ht="20.25" customHeight="1"/>
    <row r="35418" s="686" customFormat="1" ht="20.25" customHeight="1"/>
    <row r="35419" s="686" customFormat="1" ht="20.25" customHeight="1"/>
    <row r="35420" s="686" customFormat="1" ht="20.25" customHeight="1"/>
    <row r="35421" s="686" customFormat="1" ht="20.25" customHeight="1"/>
    <row r="35422" s="686" customFormat="1" ht="20.25" customHeight="1"/>
    <row r="35423" s="686" customFormat="1" ht="20.25" customHeight="1"/>
    <row r="35424" s="686" customFormat="1" ht="20.25" customHeight="1"/>
    <row r="35425" s="686" customFormat="1" ht="20.25" customHeight="1"/>
    <row r="35426" s="686" customFormat="1" ht="20.25" customHeight="1"/>
    <row r="35427" s="686" customFormat="1" ht="20.25" customHeight="1"/>
    <row r="35428" s="686" customFormat="1" ht="20.25" customHeight="1"/>
    <row r="35429" s="686" customFormat="1" ht="20.25" customHeight="1"/>
    <row r="35430" s="686" customFormat="1" ht="20.25" customHeight="1"/>
    <row r="35431" s="686" customFormat="1" ht="20.25" customHeight="1"/>
    <row r="35432" s="686" customFormat="1" ht="20.25" customHeight="1"/>
    <row r="35433" s="686" customFormat="1" ht="20.25" customHeight="1"/>
    <row r="35434" s="686" customFormat="1" ht="20.25" customHeight="1"/>
    <row r="35435" s="686" customFormat="1" ht="20.25" customHeight="1"/>
    <row r="35436" s="686" customFormat="1" ht="20.25" customHeight="1"/>
    <row r="35437" s="686" customFormat="1" ht="20.25" customHeight="1"/>
    <row r="35438" s="686" customFormat="1" ht="20.25" customHeight="1"/>
    <row r="35439" s="686" customFormat="1" ht="20.25" customHeight="1"/>
    <row r="35440" s="686" customFormat="1" ht="20.25" customHeight="1"/>
    <row r="35441" s="686" customFormat="1" ht="20.25" customHeight="1"/>
    <row r="35442" s="686" customFormat="1" ht="20.25" customHeight="1"/>
    <row r="35443" s="686" customFormat="1" ht="20.25" customHeight="1"/>
    <row r="35444" s="686" customFormat="1" ht="20.25" customHeight="1"/>
    <row r="35445" s="686" customFormat="1" ht="20.25" customHeight="1"/>
    <row r="35446" s="686" customFormat="1" ht="20.25" customHeight="1"/>
    <row r="35447" s="686" customFormat="1" ht="20.25" customHeight="1"/>
    <row r="35448" s="686" customFormat="1" ht="20.25" customHeight="1"/>
    <row r="35449" s="686" customFormat="1" ht="20.25" customHeight="1"/>
    <row r="35450" s="686" customFormat="1" ht="20.25" customHeight="1"/>
    <row r="35451" s="686" customFormat="1" ht="20.25" customHeight="1"/>
    <row r="35452" s="686" customFormat="1" ht="20.25" customHeight="1"/>
    <row r="35453" s="686" customFormat="1" ht="20.25" customHeight="1"/>
    <row r="35454" s="686" customFormat="1" ht="20.25" customHeight="1"/>
    <row r="35455" s="686" customFormat="1" ht="20.25" customHeight="1"/>
    <row r="35456" s="686" customFormat="1" ht="20.25" customHeight="1"/>
    <row r="35457" s="686" customFormat="1" ht="20.25" customHeight="1"/>
    <row r="35458" s="686" customFormat="1" ht="20.25" customHeight="1"/>
    <row r="35459" s="686" customFormat="1" ht="20.25" customHeight="1"/>
    <row r="35460" s="686" customFormat="1" ht="20.25" customHeight="1"/>
    <row r="35461" s="686" customFormat="1" ht="20.25" customHeight="1"/>
    <row r="35462" s="686" customFormat="1" ht="20.25" customHeight="1"/>
    <row r="35463" s="686" customFormat="1" ht="20.25" customHeight="1"/>
    <row r="35464" s="686" customFormat="1" ht="20.25" customHeight="1"/>
    <row r="35465" s="686" customFormat="1" ht="20.25" customHeight="1"/>
    <row r="35466" s="686" customFormat="1" ht="20.25" customHeight="1"/>
    <row r="35467" s="686" customFormat="1" ht="20.25" customHeight="1"/>
    <row r="35468" s="686" customFormat="1" ht="20.25" customHeight="1"/>
    <row r="35469" s="686" customFormat="1" ht="20.25" customHeight="1"/>
    <row r="35470" s="686" customFormat="1" ht="20.25" customHeight="1"/>
    <row r="35471" s="686" customFormat="1" ht="20.25" customHeight="1"/>
    <row r="35472" s="686" customFormat="1" ht="20.25" customHeight="1"/>
    <row r="35473" s="686" customFormat="1" ht="20.25" customHeight="1"/>
    <row r="35474" s="686" customFormat="1" ht="20.25" customHeight="1"/>
    <row r="35475" s="686" customFormat="1" ht="20.25" customHeight="1"/>
    <row r="35476" s="686" customFormat="1" ht="20.25" customHeight="1"/>
    <row r="35477" s="686" customFormat="1" ht="20.25" customHeight="1"/>
    <row r="35478" s="686" customFormat="1" ht="20.25" customHeight="1"/>
    <row r="35479" s="686" customFormat="1" ht="20.25" customHeight="1"/>
    <row r="35480" s="686" customFormat="1" ht="20.25" customHeight="1"/>
    <row r="35481" s="686" customFormat="1" ht="20.25" customHeight="1"/>
    <row r="35482" s="686" customFormat="1" ht="20.25" customHeight="1"/>
    <row r="35483" s="686" customFormat="1" ht="20.25" customHeight="1"/>
    <row r="35484" s="686" customFormat="1" ht="20.25" customHeight="1"/>
    <row r="35485" s="686" customFormat="1" ht="20.25" customHeight="1"/>
    <row r="35486" s="686" customFormat="1" ht="20.25" customHeight="1"/>
    <row r="35487" s="686" customFormat="1" ht="20.25" customHeight="1"/>
    <row r="35488" s="686" customFormat="1" ht="20.25" customHeight="1"/>
    <row r="35489" s="686" customFormat="1" ht="20.25" customHeight="1"/>
    <row r="35490" s="686" customFormat="1" ht="20.25" customHeight="1"/>
    <row r="35491" s="686" customFormat="1" ht="20.25" customHeight="1"/>
    <row r="35492" s="686" customFormat="1" ht="20.25" customHeight="1"/>
    <row r="35493" s="686" customFormat="1" ht="20.25" customHeight="1"/>
    <row r="35494" s="686" customFormat="1" ht="20.25" customHeight="1"/>
    <row r="35495" s="686" customFormat="1" ht="20.25" customHeight="1"/>
    <row r="35496" s="686" customFormat="1" ht="20.25" customHeight="1"/>
    <row r="35497" s="686" customFormat="1" ht="20.25" customHeight="1"/>
    <row r="35498" s="686" customFormat="1" ht="20.25" customHeight="1"/>
    <row r="35499" s="686" customFormat="1" ht="20.25" customHeight="1"/>
    <row r="35500" s="686" customFormat="1" ht="20.25" customHeight="1"/>
    <row r="35501" s="686" customFormat="1" ht="20.25" customHeight="1"/>
    <row r="35502" s="686" customFormat="1" ht="20.25" customHeight="1"/>
    <row r="35503" s="686" customFormat="1" ht="20.25" customHeight="1"/>
    <row r="35504" s="686" customFormat="1" ht="20.25" customHeight="1"/>
    <row r="35505" s="686" customFormat="1" ht="20.25" customHeight="1"/>
    <row r="35506" s="686" customFormat="1" ht="20.25" customHeight="1"/>
    <row r="35507" s="686" customFormat="1" ht="20.25" customHeight="1"/>
    <row r="35508" s="686" customFormat="1" ht="20.25" customHeight="1"/>
    <row r="35509" s="686" customFormat="1" ht="20.25" customHeight="1"/>
    <row r="35510" s="686" customFormat="1" ht="20.25" customHeight="1"/>
    <row r="35511" s="686" customFormat="1" ht="20.25" customHeight="1"/>
    <row r="35512" s="686" customFormat="1" ht="20.25" customHeight="1"/>
    <row r="35513" s="686" customFormat="1" ht="20.25" customHeight="1"/>
    <row r="35514" s="686" customFormat="1" ht="20.25" customHeight="1"/>
    <row r="35515" s="686" customFormat="1" ht="20.25" customHeight="1"/>
    <row r="35516" s="686" customFormat="1" ht="20.25" customHeight="1"/>
    <row r="35517" s="686" customFormat="1" ht="20.25" customHeight="1"/>
    <row r="35518" s="686" customFormat="1" ht="20.25" customHeight="1"/>
    <row r="35519" s="686" customFormat="1" ht="20.25" customHeight="1"/>
    <row r="35520" s="686" customFormat="1" ht="20.25" customHeight="1"/>
    <row r="35521" s="686" customFormat="1" ht="20.25" customHeight="1"/>
    <row r="35522" s="686" customFormat="1" ht="20.25" customHeight="1"/>
    <row r="35523" s="686" customFormat="1" ht="20.25" customHeight="1"/>
    <row r="35524" s="686" customFormat="1" ht="20.25" customHeight="1"/>
    <row r="35525" s="686" customFormat="1" ht="20.25" customHeight="1"/>
    <row r="35526" s="686" customFormat="1" ht="20.25" customHeight="1"/>
    <row r="35527" s="686" customFormat="1" ht="20.25" customHeight="1"/>
    <row r="35528" s="686" customFormat="1" ht="20.25" customHeight="1"/>
    <row r="35529" s="686" customFormat="1" ht="20.25" customHeight="1"/>
    <row r="35530" s="686" customFormat="1" ht="20.25" customHeight="1"/>
    <row r="35531" s="686" customFormat="1" ht="20.25" customHeight="1"/>
    <row r="35532" s="686" customFormat="1" ht="20.25" customHeight="1"/>
    <row r="35533" s="686" customFormat="1" ht="20.25" customHeight="1"/>
    <row r="35534" s="686" customFormat="1" ht="20.25" customHeight="1"/>
    <row r="35535" s="686" customFormat="1" ht="20.25" customHeight="1"/>
    <row r="35536" s="686" customFormat="1" ht="20.25" customHeight="1"/>
    <row r="35537" s="686" customFormat="1" ht="20.25" customHeight="1"/>
    <row r="35538" s="686" customFormat="1" ht="20.25" customHeight="1"/>
    <row r="35539" s="686" customFormat="1" ht="20.25" customHeight="1"/>
    <row r="35540" s="686" customFormat="1" ht="20.25" customHeight="1"/>
    <row r="35541" s="686" customFormat="1" ht="20.25" customHeight="1"/>
    <row r="35542" s="686" customFormat="1" ht="20.25" customHeight="1"/>
    <row r="35543" s="686" customFormat="1" ht="20.25" customHeight="1"/>
    <row r="35544" s="686" customFormat="1" ht="20.25" customHeight="1"/>
    <row r="35545" s="686" customFormat="1" ht="20.25" customHeight="1"/>
    <row r="35546" s="686" customFormat="1" ht="20.25" customHeight="1"/>
    <row r="35547" s="686" customFormat="1" ht="20.25" customHeight="1"/>
    <row r="35548" s="686" customFormat="1" ht="20.25" customHeight="1"/>
    <row r="35549" s="686" customFormat="1" ht="20.25" customHeight="1"/>
    <row r="35550" s="686" customFormat="1" ht="20.25" customHeight="1"/>
    <row r="35551" s="686" customFormat="1" ht="20.25" customHeight="1"/>
    <row r="35552" s="686" customFormat="1" ht="20.25" customHeight="1"/>
    <row r="35553" s="686" customFormat="1" ht="20.25" customHeight="1"/>
    <row r="35554" s="686" customFormat="1" ht="20.25" customHeight="1"/>
    <row r="35555" s="686" customFormat="1" ht="20.25" customHeight="1"/>
    <row r="35556" s="686" customFormat="1" ht="20.25" customHeight="1"/>
    <row r="35557" s="686" customFormat="1" ht="20.25" customHeight="1"/>
    <row r="35558" s="686" customFormat="1" ht="20.25" customHeight="1"/>
    <row r="35559" s="686" customFormat="1" ht="20.25" customHeight="1"/>
    <row r="35560" s="686" customFormat="1" ht="20.25" customHeight="1"/>
    <row r="35561" s="686" customFormat="1" ht="20.25" customHeight="1"/>
    <row r="35562" s="686" customFormat="1" ht="20.25" customHeight="1"/>
    <row r="35563" s="686" customFormat="1" ht="20.25" customHeight="1"/>
    <row r="35564" s="686" customFormat="1" ht="20.25" customHeight="1"/>
    <row r="35565" s="686" customFormat="1" ht="20.25" customHeight="1"/>
    <row r="35566" s="686" customFormat="1" ht="20.25" customHeight="1"/>
    <row r="35567" s="686" customFormat="1" ht="20.25" customHeight="1"/>
    <row r="35568" s="686" customFormat="1" ht="20.25" customHeight="1"/>
    <row r="35569" s="686" customFormat="1" ht="20.25" customHeight="1"/>
    <row r="35570" s="686" customFormat="1" ht="20.25" customHeight="1"/>
    <row r="35571" s="686" customFormat="1" ht="20.25" customHeight="1"/>
    <row r="35572" s="686" customFormat="1" ht="20.25" customHeight="1"/>
    <row r="35573" s="686" customFormat="1" ht="20.25" customHeight="1"/>
    <row r="35574" s="686" customFormat="1" ht="20.25" customHeight="1"/>
    <row r="35575" s="686" customFormat="1" ht="20.25" customHeight="1"/>
    <row r="35576" s="686" customFormat="1" ht="20.25" customHeight="1"/>
    <row r="35577" s="686" customFormat="1" ht="20.25" customHeight="1"/>
    <row r="35578" s="686" customFormat="1" ht="20.25" customHeight="1"/>
    <row r="35579" s="686" customFormat="1" ht="20.25" customHeight="1"/>
    <row r="35580" s="686" customFormat="1" ht="20.25" customHeight="1"/>
    <row r="35581" s="686" customFormat="1" ht="20.25" customHeight="1"/>
    <row r="35582" s="686" customFormat="1" ht="20.25" customHeight="1"/>
    <row r="35583" s="686" customFormat="1" ht="20.25" customHeight="1"/>
    <row r="35584" s="686" customFormat="1" ht="20.25" customHeight="1"/>
    <row r="35585" s="686" customFormat="1" ht="20.25" customHeight="1"/>
    <row r="35586" s="686" customFormat="1" ht="20.25" customHeight="1"/>
    <row r="35587" s="686" customFormat="1" ht="20.25" customHeight="1"/>
    <row r="35588" s="686" customFormat="1" ht="20.25" customHeight="1"/>
    <row r="35589" s="686" customFormat="1" ht="20.25" customHeight="1"/>
    <row r="35590" s="686" customFormat="1" ht="20.25" customHeight="1"/>
    <row r="35591" s="686" customFormat="1" ht="20.25" customHeight="1"/>
    <row r="35592" s="686" customFormat="1" ht="20.25" customHeight="1"/>
    <row r="35593" s="686" customFormat="1" ht="20.25" customHeight="1"/>
    <row r="35594" s="686" customFormat="1" ht="20.25" customHeight="1"/>
    <row r="35595" s="686" customFormat="1" ht="20.25" customHeight="1"/>
    <row r="35596" s="686" customFormat="1" ht="20.25" customHeight="1"/>
    <row r="35597" s="686" customFormat="1" ht="20.25" customHeight="1"/>
    <row r="35598" s="686" customFormat="1" ht="20.25" customHeight="1"/>
    <row r="35599" s="686" customFormat="1" ht="20.25" customHeight="1"/>
    <row r="35600" s="686" customFormat="1" ht="20.25" customHeight="1"/>
    <row r="35601" s="686" customFormat="1" ht="20.25" customHeight="1"/>
    <row r="35602" s="686" customFormat="1" ht="20.25" customHeight="1"/>
    <row r="35603" s="686" customFormat="1" ht="20.25" customHeight="1"/>
    <row r="35604" s="686" customFormat="1" ht="20.25" customHeight="1"/>
    <row r="35605" s="686" customFormat="1" ht="20.25" customHeight="1"/>
    <row r="35606" s="686" customFormat="1" ht="20.25" customHeight="1"/>
    <row r="35607" s="686" customFormat="1" ht="20.25" customHeight="1"/>
    <row r="35608" s="686" customFormat="1" ht="20.25" customHeight="1"/>
    <row r="35609" s="686" customFormat="1" ht="20.25" customHeight="1"/>
    <row r="35610" s="686" customFormat="1" ht="20.25" customHeight="1"/>
    <row r="35611" s="686" customFormat="1" ht="20.25" customHeight="1"/>
    <row r="35612" s="686" customFormat="1" ht="20.25" customHeight="1"/>
    <row r="35613" s="686" customFormat="1" ht="20.25" customHeight="1"/>
    <row r="35614" s="686" customFormat="1" ht="20.25" customHeight="1"/>
    <row r="35615" s="686" customFormat="1" ht="20.25" customHeight="1"/>
    <row r="35616" s="686" customFormat="1" ht="20.25" customHeight="1"/>
    <row r="35617" s="686" customFormat="1" ht="20.25" customHeight="1"/>
    <row r="35618" s="686" customFormat="1" ht="20.25" customHeight="1"/>
    <row r="35619" s="686" customFormat="1" ht="20.25" customHeight="1"/>
    <row r="35620" s="686" customFormat="1" ht="20.25" customHeight="1"/>
    <row r="35621" s="686" customFormat="1" ht="20.25" customHeight="1"/>
    <row r="35622" s="686" customFormat="1" ht="20.25" customHeight="1"/>
    <row r="35623" s="686" customFormat="1" ht="20.25" customHeight="1"/>
    <row r="35624" s="686" customFormat="1" ht="20.25" customHeight="1"/>
    <row r="35625" s="686" customFormat="1" ht="20.25" customHeight="1"/>
    <row r="35626" s="686" customFormat="1" ht="20.25" customHeight="1"/>
    <row r="35627" s="686" customFormat="1" ht="20.25" customHeight="1"/>
    <row r="35628" s="686" customFormat="1" ht="20.25" customHeight="1"/>
    <row r="35629" s="686" customFormat="1" ht="20.25" customHeight="1"/>
    <row r="35630" s="686" customFormat="1" ht="20.25" customHeight="1"/>
    <row r="35631" s="686" customFormat="1" ht="20.25" customHeight="1"/>
    <row r="35632" s="686" customFormat="1" ht="20.25" customHeight="1"/>
    <row r="35633" s="686" customFormat="1" ht="20.25" customHeight="1"/>
    <row r="35634" s="686" customFormat="1" ht="20.25" customHeight="1"/>
    <row r="35635" s="686" customFormat="1" ht="20.25" customHeight="1"/>
    <row r="35636" s="686" customFormat="1" ht="20.25" customHeight="1"/>
    <row r="35637" s="686" customFormat="1" ht="20.25" customHeight="1"/>
    <row r="35638" s="686" customFormat="1" ht="20.25" customHeight="1"/>
    <row r="35639" s="686" customFormat="1" ht="20.25" customHeight="1"/>
    <row r="35640" s="686" customFormat="1" ht="20.25" customHeight="1"/>
    <row r="35641" s="686" customFormat="1" ht="20.25" customHeight="1"/>
    <row r="35642" s="686" customFormat="1" ht="20.25" customHeight="1"/>
    <row r="35643" s="686" customFormat="1" ht="20.25" customHeight="1"/>
    <row r="35644" s="686" customFormat="1" ht="20.25" customHeight="1"/>
    <row r="35645" s="686" customFormat="1" ht="20.25" customHeight="1"/>
    <row r="35646" s="686" customFormat="1" ht="20.25" customHeight="1"/>
    <row r="35647" s="686" customFormat="1" ht="20.25" customHeight="1"/>
    <row r="35648" s="686" customFormat="1" ht="20.25" customHeight="1"/>
    <row r="35649" s="686" customFormat="1" ht="20.25" customHeight="1"/>
    <row r="35650" s="686" customFormat="1" ht="20.25" customHeight="1"/>
    <row r="35651" s="686" customFormat="1" ht="20.25" customHeight="1"/>
    <row r="35652" s="686" customFormat="1" ht="20.25" customHeight="1"/>
    <row r="35653" s="686" customFormat="1" ht="20.25" customHeight="1"/>
    <row r="35654" s="686" customFormat="1" ht="20.25" customHeight="1"/>
    <row r="35655" s="686" customFormat="1" ht="20.25" customHeight="1"/>
    <row r="35656" s="686" customFormat="1" ht="20.25" customHeight="1"/>
    <row r="35657" s="686" customFormat="1" ht="20.25" customHeight="1"/>
    <row r="35658" s="686" customFormat="1" ht="20.25" customHeight="1"/>
    <row r="35659" s="686" customFormat="1" ht="20.25" customHeight="1"/>
    <row r="35660" s="686" customFormat="1" ht="20.25" customHeight="1"/>
    <row r="35661" s="686" customFormat="1" ht="20.25" customHeight="1"/>
    <row r="35662" s="686" customFormat="1" ht="20.25" customHeight="1"/>
    <row r="35663" s="686" customFormat="1" ht="20.25" customHeight="1"/>
    <row r="35664" s="686" customFormat="1" ht="20.25" customHeight="1"/>
    <row r="35665" s="686" customFormat="1" ht="20.25" customHeight="1"/>
    <row r="35666" s="686" customFormat="1" ht="20.25" customHeight="1"/>
    <row r="35667" s="686" customFormat="1" ht="20.25" customHeight="1"/>
    <row r="35668" s="686" customFormat="1" ht="20.25" customHeight="1"/>
    <row r="35669" s="686" customFormat="1" ht="20.25" customHeight="1"/>
    <row r="35670" s="686" customFormat="1" ht="20.25" customHeight="1"/>
    <row r="35671" s="686" customFormat="1" ht="20.25" customHeight="1"/>
    <row r="35672" s="686" customFormat="1" ht="20.25" customHeight="1"/>
    <row r="35673" s="686" customFormat="1" ht="20.25" customHeight="1"/>
    <row r="35674" s="686" customFormat="1" ht="20.25" customHeight="1"/>
    <row r="35675" s="686" customFormat="1" ht="20.25" customHeight="1"/>
    <row r="35676" s="686" customFormat="1" ht="20.25" customHeight="1"/>
    <row r="35677" s="686" customFormat="1" ht="20.25" customHeight="1"/>
    <row r="35678" s="686" customFormat="1" ht="20.25" customHeight="1"/>
    <row r="35679" s="686" customFormat="1" ht="20.25" customHeight="1"/>
    <row r="35680" s="686" customFormat="1" ht="20.25" customHeight="1"/>
    <row r="35681" s="686" customFormat="1" ht="20.25" customHeight="1"/>
    <row r="35682" s="686" customFormat="1" ht="20.25" customHeight="1"/>
    <row r="35683" s="686" customFormat="1" ht="20.25" customHeight="1"/>
    <row r="35684" s="686" customFormat="1" ht="20.25" customHeight="1"/>
    <row r="35685" s="686" customFormat="1" ht="20.25" customHeight="1"/>
    <row r="35686" s="686" customFormat="1" ht="20.25" customHeight="1"/>
    <row r="35687" s="686" customFormat="1" ht="20.25" customHeight="1"/>
    <row r="35688" s="686" customFormat="1" ht="20.25" customHeight="1"/>
    <row r="35689" s="686" customFormat="1" ht="20.25" customHeight="1"/>
    <row r="35690" s="686" customFormat="1" ht="20.25" customHeight="1"/>
    <row r="35691" s="686" customFormat="1" ht="20.25" customHeight="1"/>
    <row r="35692" s="686" customFormat="1" ht="20.25" customHeight="1"/>
    <row r="35693" s="686" customFormat="1" ht="20.25" customHeight="1"/>
    <row r="35694" s="686" customFormat="1" ht="20.25" customHeight="1"/>
    <row r="35695" s="686" customFormat="1" ht="20.25" customHeight="1"/>
    <row r="35696" s="686" customFormat="1" ht="20.25" customHeight="1"/>
    <row r="35697" s="686" customFormat="1" ht="20.25" customHeight="1"/>
    <row r="35698" s="686" customFormat="1" ht="20.25" customHeight="1"/>
    <row r="35699" s="686" customFormat="1" ht="20.25" customHeight="1"/>
    <row r="35700" s="686" customFormat="1" ht="20.25" customHeight="1"/>
    <row r="35701" s="686" customFormat="1" ht="20.25" customHeight="1"/>
    <row r="35702" s="686" customFormat="1" ht="20.25" customHeight="1"/>
    <row r="35703" s="686" customFormat="1" ht="20.25" customHeight="1"/>
    <row r="35704" s="686" customFormat="1" ht="20.25" customHeight="1"/>
    <row r="35705" s="686" customFormat="1" ht="20.25" customHeight="1"/>
    <row r="35706" s="686" customFormat="1" ht="20.25" customHeight="1"/>
    <row r="35707" s="686" customFormat="1" ht="20.25" customHeight="1"/>
    <row r="35708" s="686" customFormat="1" ht="20.25" customHeight="1"/>
    <row r="35709" s="686" customFormat="1" ht="20.25" customHeight="1"/>
    <row r="35710" s="686" customFormat="1" ht="20.25" customHeight="1"/>
    <row r="35711" s="686" customFormat="1" ht="20.25" customHeight="1"/>
    <row r="35712" s="686" customFormat="1" ht="20.25" customHeight="1"/>
    <row r="35713" s="686" customFormat="1" ht="20.25" customHeight="1"/>
    <row r="35714" s="686" customFormat="1" ht="20.25" customHeight="1"/>
    <row r="35715" s="686" customFormat="1" ht="20.25" customHeight="1"/>
    <row r="35716" s="686" customFormat="1" ht="20.25" customHeight="1"/>
    <row r="35717" s="686" customFormat="1" ht="20.25" customHeight="1"/>
    <row r="35718" s="686" customFormat="1" ht="20.25" customHeight="1"/>
    <row r="35719" s="686" customFormat="1" ht="20.25" customHeight="1"/>
    <row r="35720" s="686" customFormat="1" ht="20.25" customHeight="1"/>
    <row r="35721" s="686" customFormat="1" ht="20.25" customHeight="1"/>
    <row r="35722" s="686" customFormat="1" ht="20.25" customHeight="1"/>
    <row r="35723" s="686" customFormat="1" ht="20.25" customHeight="1"/>
    <row r="35724" s="686" customFormat="1" ht="20.25" customHeight="1"/>
    <row r="35725" s="686" customFormat="1" ht="20.25" customHeight="1"/>
    <row r="35726" s="686" customFormat="1" ht="20.25" customHeight="1"/>
    <row r="35727" s="686" customFormat="1" ht="20.25" customHeight="1"/>
    <row r="35728" s="686" customFormat="1" ht="20.25" customHeight="1"/>
    <row r="35729" s="686" customFormat="1" ht="20.25" customHeight="1"/>
    <row r="35730" s="686" customFormat="1" ht="20.25" customHeight="1"/>
    <row r="35731" s="686" customFormat="1" ht="20.25" customHeight="1"/>
    <row r="35732" s="686" customFormat="1" ht="20.25" customHeight="1"/>
    <row r="35733" s="686" customFormat="1" ht="20.25" customHeight="1"/>
    <row r="35734" s="686" customFormat="1" ht="20.25" customHeight="1"/>
    <row r="35735" s="686" customFormat="1" ht="20.25" customHeight="1"/>
    <row r="35736" s="686" customFormat="1" ht="20.25" customHeight="1"/>
    <row r="35737" s="686" customFormat="1" ht="20.25" customHeight="1"/>
    <row r="35738" s="686" customFormat="1" ht="20.25" customHeight="1"/>
    <row r="35739" s="686" customFormat="1" ht="20.25" customHeight="1"/>
    <row r="35740" s="686" customFormat="1" ht="20.25" customHeight="1"/>
    <row r="35741" s="686" customFormat="1" ht="20.25" customHeight="1"/>
    <row r="35742" s="686" customFormat="1" ht="20.25" customHeight="1"/>
    <row r="35743" s="686" customFormat="1" ht="20.25" customHeight="1"/>
    <row r="35744" s="686" customFormat="1" ht="20.25" customHeight="1"/>
    <row r="35745" s="686" customFormat="1" ht="20.25" customHeight="1"/>
    <row r="35746" s="686" customFormat="1" ht="20.25" customHeight="1"/>
    <row r="35747" s="686" customFormat="1" ht="20.25" customHeight="1"/>
    <row r="35748" s="686" customFormat="1" ht="20.25" customHeight="1"/>
    <row r="35749" s="686" customFormat="1" ht="20.25" customHeight="1"/>
    <row r="35750" s="686" customFormat="1" ht="20.25" customHeight="1"/>
    <row r="35751" s="686" customFormat="1" ht="20.25" customHeight="1"/>
    <row r="35752" s="686" customFormat="1" ht="20.25" customHeight="1"/>
    <row r="35753" s="686" customFormat="1" ht="20.25" customHeight="1"/>
    <row r="35754" s="686" customFormat="1" ht="20.25" customHeight="1"/>
    <row r="35755" s="686" customFormat="1" ht="20.25" customHeight="1"/>
    <row r="35756" s="686" customFormat="1" ht="20.25" customHeight="1"/>
    <row r="35757" s="686" customFormat="1" ht="20.25" customHeight="1"/>
    <row r="35758" s="686" customFormat="1" ht="20.25" customHeight="1"/>
    <row r="35759" s="686" customFormat="1" ht="20.25" customHeight="1"/>
    <row r="35760" s="686" customFormat="1" ht="20.25" customHeight="1"/>
    <row r="35761" s="686" customFormat="1" ht="20.25" customHeight="1"/>
    <row r="35762" s="686" customFormat="1" ht="20.25" customHeight="1"/>
    <row r="35763" s="686" customFormat="1" ht="20.25" customHeight="1"/>
    <row r="35764" s="686" customFormat="1" ht="20.25" customHeight="1"/>
    <row r="35765" s="686" customFormat="1" ht="20.25" customHeight="1"/>
    <row r="35766" s="686" customFormat="1" ht="20.25" customHeight="1"/>
    <row r="35767" s="686" customFormat="1" ht="20.25" customHeight="1"/>
    <row r="35768" s="686" customFormat="1" ht="20.25" customHeight="1"/>
    <row r="35769" s="686" customFormat="1" ht="20.25" customHeight="1"/>
    <row r="35770" s="686" customFormat="1" ht="20.25" customHeight="1"/>
    <row r="35771" s="686" customFormat="1" ht="20.25" customHeight="1"/>
    <row r="35772" s="686" customFormat="1" ht="20.25" customHeight="1"/>
    <row r="35773" s="686" customFormat="1" ht="20.25" customHeight="1"/>
    <row r="35774" s="686" customFormat="1" ht="20.25" customHeight="1"/>
    <row r="35775" s="686" customFormat="1" ht="20.25" customHeight="1"/>
    <row r="35776" s="686" customFormat="1" ht="20.25" customHeight="1"/>
    <row r="35777" s="686" customFormat="1" ht="20.25" customHeight="1"/>
    <row r="35778" s="686" customFormat="1" ht="20.25" customHeight="1"/>
    <row r="35779" s="686" customFormat="1" ht="20.25" customHeight="1"/>
    <row r="35780" s="686" customFormat="1" ht="20.25" customHeight="1"/>
    <row r="35781" s="686" customFormat="1" ht="20.25" customHeight="1"/>
    <row r="35782" s="686" customFormat="1" ht="20.25" customHeight="1"/>
    <row r="35783" s="686" customFormat="1" ht="20.25" customHeight="1"/>
    <row r="35784" s="686" customFormat="1" ht="20.25" customHeight="1"/>
    <row r="35785" s="686" customFormat="1" ht="20.25" customHeight="1"/>
    <row r="35786" s="686" customFormat="1" ht="20.25" customHeight="1"/>
    <row r="35787" s="686" customFormat="1" ht="20.25" customHeight="1"/>
    <row r="35788" s="686" customFormat="1" ht="20.25" customHeight="1"/>
    <row r="35789" s="686" customFormat="1" ht="20.25" customHeight="1"/>
    <row r="35790" s="686" customFormat="1" ht="20.25" customHeight="1"/>
    <row r="35791" s="686" customFormat="1" ht="20.25" customHeight="1"/>
    <row r="35792" s="686" customFormat="1" ht="20.25" customHeight="1"/>
    <row r="35793" s="686" customFormat="1" ht="20.25" customHeight="1"/>
    <row r="35794" s="686" customFormat="1" ht="20.25" customHeight="1"/>
    <row r="35795" s="686" customFormat="1" ht="20.25" customHeight="1"/>
    <row r="35796" s="686" customFormat="1" ht="20.25" customHeight="1"/>
    <row r="35797" s="686" customFormat="1" ht="20.25" customHeight="1"/>
    <row r="35798" s="686" customFormat="1" ht="20.25" customHeight="1"/>
    <row r="35799" s="686" customFormat="1" ht="20.25" customHeight="1"/>
    <row r="35800" s="686" customFormat="1" ht="20.25" customHeight="1"/>
    <row r="35801" s="686" customFormat="1" ht="20.25" customHeight="1"/>
    <row r="35802" s="686" customFormat="1" ht="20.25" customHeight="1"/>
    <row r="35803" s="686" customFormat="1" ht="20.25" customHeight="1"/>
    <row r="35804" s="686" customFormat="1" ht="20.25" customHeight="1"/>
    <row r="35805" s="686" customFormat="1" ht="20.25" customHeight="1"/>
    <row r="35806" s="686" customFormat="1" ht="20.25" customHeight="1"/>
    <row r="35807" s="686" customFormat="1" ht="20.25" customHeight="1"/>
    <row r="35808" s="686" customFormat="1" ht="20.25" customHeight="1"/>
    <row r="35809" s="686" customFormat="1" ht="20.25" customHeight="1"/>
    <row r="35810" s="686" customFormat="1" ht="20.25" customHeight="1"/>
    <row r="35811" s="686" customFormat="1" ht="20.25" customHeight="1"/>
    <row r="35812" s="686" customFormat="1" ht="20.25" customHeight="1"/>
    <row r="35813" s="686" customFormat="1" ht="20.25" customHeight="1"/>
    <row r="35814" s="686" customFormat="1" ht="20.25" customHeight="1"/>
    <row r="35815" s="686" customFormat="1" ht="20.25" customHeight="1"/>
    <row r="35816" s="686" customFormat="1" ht="20.25" customHeight="1"/>
    <row r="35817" s="686" customFormat="1" ht="20.25" customHeight="1"/>
    <row r="35818" s="686" customFormat="1" ht="20.25" customHeight="1"/>
    <row r="35819" s="686" customFormat="1" ht="20.25" customHeight="1"/>
    <row r="35820" s="686" customFormat="1" ht="20.25" customHeight="1"/>
    <row r="35821" s="686" customFormat="1" ht="20.25" customHeight="1"/>
    <row r="35822" s="686" customFormat="1" ht="20.25" customHeight="1"/>
    <row r="35823" s="686" customFormat="1" ht="20.25" customHeight="1"/>
    <row r="35824" s="686" customFormat="1" ht="20.25" customHeight="1"/>
    <row r="35825" s="686" customFormat="1" ht="20.25" customHeight="1"/>
    <row r="35826" s="686" customFormat="1" ht="20.25" customHeight="1"/>
    <row r="35827" s="686" customFormat="1" ht="20.25" customHeight="1"/>
    <row r="35828" s="686" customFormat="1" ht="20.25" customHeight="1"/>
    <row r="35829" s="686" customFormat="1" ht="20.25" customHeight="1"/>
    <row r="35830" s="686" customFormat="1" ht="20.25" customHeight="1"/>
    <row r="35831" s="686" customFormat="1" ht="20.25" customHeight="1"/>
    <row r="35832" s="686" customFormat="1" ht="20.25" customHeight="1"/>
    <row r="35833" s="686" customFormat="1" ht="20.25" customHeight="1"/>
    <row r="35834" s="686" customFormat="1" ht="20.25" customHeight="1"/>
    <row r="35835" s="686" customFormat="1" ht="20.25" customHeight="1"/>
    <row r="35836" s="686" customFormat="1" ht="20.25" customHeight="1"/>
    <row r="35837" s="686" customFormat="1" ht="20.25" customHeight="1"/>
    <row r="35838" s="686" customFormat="1" ht="20.25" customHeight="1"/>
    <row r="35839" s="686" customFormat="1" ht="20.25" customHeight="1"/>
    <row r="35840" s="686" customFormat="1" ht="20.25" customHeight="1"/>
    <row r="35841" s="686" customFormat="1" ht="20.25" customHeight="1"/>
    <row r="35842" s="686" customFormat="1" ht="20.25" customHeight="1"/>
    <row r="35843" s="686" customFormat="1" ht="20.25" customHeight="1"/>
    <row r="35844" s="686" customFormat="1" ht="20.25" customHeight="1"/>
    <row r="35845" s="686" customFormat="1" ht="20.25" customHeight="1"/>
    <row r="35846" s="686" customFormat="1" ht="20.25" customHeight="1"/>
    <row r="35847" s="686" customFormat="1" ht="20.25" customHeight="1"/>
    <row r="35848" s="686" customFormat="1" ht="20.25" customHeight="1"/>
    <row r="35849" s="686" customFormat="1" ht="20.25" customHeight="1"/>
    <row r="35850" s="686" customFormat="1" ht="20.25" customHeight="1"/>
    <row r="35851" s="686" customFormat="1" ht="20.25" customHeight="1"/>
    <row r="35852" s="686" customFormat="1" ht="20.25" customHeight="1"/>
    <row r="35853" s="686" customFormat="1" ht="20.25" customHeight="1"/>
    <row r="35854" s="686" customFormat="1" ht="20.25" customHeight="1"/>
    <row r="35855" s="686" customFormat="1" ht="20.25" customHeight="1"/>
    <row r="35856" s="686" customFormat="1" ht="20.25" customHeight="1"/>
    <row r="35857" s="686" customFormat="1" ht="20.25" customHeight="1"/>
    <row r="35858" s="686" customFormat="1" ht="20.25" customHeight="1"/>
    <row r="35859" s="686" customFormat="1" ht="20.25" customHeight="1"/>
    <row r="35860" s="686" customFormat="1" ht="20.25" customHeight="1"/>
    <row r="35861" s="686" customFormat="1" ht="20.25" customHeight="1"/>
    <row r="35862" s="686" customFormat="1" ht="20.25" customHeight="1"/>
    <row r="35863" s="686" customFormat="1" ht="20.25" customHeight="1"/>
    <row r="35864" s="686" customFormat="1" ht="20.25" customHeight="1"/>
    <row r="35865" s="686" customFormat="1" ht="20.25" customHeight="1"/>
    <row r="35866" s="686" customFormat="1" ht="20.25" customHeight="1"/>
    <row r="35867" s="686" customFormat="1" ht="20.25" customHeight="1"/>
    <row r="35868" s="686" customFormat="1" ht="20.25" customHeight="1"/>
    <row r="35869" s="686" customFormat="1" ht="20.25" customHeight="1"/>
    <row r="35870" s="686" customFormat="1" ht="20.25" customHeight="1"/>
    <row r="35871" s="686" customFormat="1" ht="20.25" customHeight="1"/>
    <row r="35872" s="686" customFormat="1" ht="20.25" customHeight="1"/>
    <row r="35873" s="686" customFormat="1" ht="20.25" customHeight="1"/>
    <row r="35874" s="686" customFormat="1" ht="20.25" customHeight="1"/>
    <row r="35875" s="686" customFormat="1" ht="20.25" customHeight="1"/>
    <row r="35876" s="686" customFormat="1" ht="20.25" customHeight="1"/>
    <row r="35877" s="686" customFormat="1" ht="20.25" customHeight="1"/>
    <row r="35878" s="686" customFormat="1" ht="20.25" customHeight="1"/>
    <row r="35879" s="686" customFormat="1" ht="20.25" customHeight="1"/>
    <row r="35880" s="686" customFormat="1" ht="20.25" customHeight="1"/>
    <row r="35881" s="686" customFormat="1" ht="20.25" customHeight="1"/>
    <row r="35882" s="686" customFormat="1" ht="20.25" customHeight="1"/>
    <row r="35883" s="686" customFormat="1" ht="20.25" customHeight="1"/>
    <row r="35884" s="686" customFormat="1" ht="20.25" customHeight="1"/>
    <row r="35885" s="686" customFormat="1" ht="20.25" customHeight="1"/>
    <row r="35886" s="686" customFormat="1" ht="20.25" customHeight="1"/>
    <row r="35887" s="686" customFormat="1" ht="20.25" customHeight="1"/>
    <row r="35888" s="686" customFormat="1" ht="20.25" customHeight="1"/>
    <row r="35889" s="686" customFormat="1" ht="20.25" customHeight="1"/>
    <row r="35890" s="686" customFormat="1" ht="20.25" customHeight="1"/>
    <row r="35891" s="686" customFormat="1" ht="20.25" customHeight="1"/>
    <row r="35892" s="686" customFormat="1" ht="20.25" customHeight="1"/>
    <row r="35893" s="686" customFormat="1" ht="20.25" customHeight="1"/>
    <row r="35894" s="686" customFormat="1" ht="20.25" customHeight="1"/>
    <row r="35895" s="686" customFormat="1" ht="20.25" customHeight="1"/>
    <row r="35896" s="686" customFormat="1" ht="20.25" customHeight="1"/>
    <row r="35897" s="686" customFormat="1" ht="20.25" customHeight="1"/>
    <row r="35898" s="686" customFormat="1" ht="20.25" customHeight="1"/>
    <row r="35899" s="686" customFormat="1" ht="20.25" customHeight="1"/>
    <row r="35900" s="686" customFormat="1" ht="20.25" customHeight="1"/>
    <row r="35901" s="686" customFormat="1" ht="20.25" customHeight="1"/>
    <row r="35902" s="686" customFormat="1" ht="20.25" customHeight="1"/>
    <row r="35903" s="686" customFormat="1" ht="20.25" customHeight="1"/>
    <row r="35904" s="686" customFormat="1" ht="20.25" customHeight="1"/>
    <row r="35905" s="686" customFormat="1" ht="20.25" customHeight="1"/>
    <row r="35906" s="686" customFormat="1" ht="20.25" customHeight="1"/>
    <row r="35907" s="686" customFormat="1" ht="20.25" customHeight="1"/>
    <row r="35908" s="686" customFormat="1" ht="20.25" customHeight="1"/>
    <row r="35909" s="686" customFormat="1" ht="20.25" customHeight="1"/>
    <row r="35910" s="686" customFormat="1" ht="20.25" customHeight="1"/>
    <row r="35911" s="686" customFormat="1" ht="20.25" customHeight="1"/>
    <row r="35912" s="686" customFormat="1" ht="20.25" customHeight="1"/>
    <row r="35913" s="686" customFormat="1" ht="20.25" customHeight="1"/>
    <row r="35914" s="686" customFormat="1" ht="20.25" customHeight="1"/>
    <row r="35915" s="686" customFormat="1" ht="20.25" customHeight="1"/>
    <row r="35916" s="686" customFormat="1" ht="20.25" customHeight="1"/>
    <row r="35917" s="686" customFormat="1" ht="20.25" customHeight="1"/>
    <row r="35918" s="686" customFormat="1" ht="20.25" customHeight="1"/>
    <row r="35919" s="686" customFormat="1" ht="20.25" customHeight="1"/>
    <row r="35920" s="686" customFormat="1" ht="20.25" customHeight="1"/>
    <row r="35921" s="686" customFormat="1" ht="20.25" customHeight="1"/>
    <row r="35922" s="686" customFormat="1" ht="20.25" customHeight="1"/>
    <row r="35923" s="686" customFormat="1" ht="20.25" customHeight="1"/>
    <row r="35924" s="686" customFormat="1" ht="20.25" customHeight="1"/>
    <row r="35925" s="686" customFormat="1" ht="20.25" customHeight="1"/>
    <row r="35926" s="686" customFormat="1" ht="20.25" customHeight="1"/>
    <row r="35927" s="686" customFormat="1" ht="20.25" customHeight="1"/>
    <row r="35928" s="686" customFormat="1" ht="20.25" customHeight="1"/>
    <row r="35929" s="686" customFormat="1" ht="20.25" customHeight="1"/>
    <row r="35930" s="686" customFormat="1" ht="20.25" customHeight="1"/>
    <row r="35931" s="686" customFormat="1" ht="20.25" customHeight="1"/>
    <row r="35932" s="686" customFormat="1" ht="20.25" customHeight="1"/>
    <row r="35933" s="686" customFormat="1" ht="20.25" customHeight="1"/>
    <row r="35934" s="686" customFormat="1" ht="20.25" customHeight="1"/>
    <row r="35935" s="686" customFormat="1" ht="20.25" customHeight="1"/>
    <row r="35936" s="686" customFormat="1" ht="20.25" customHeight="1"/>
    <row r="35937" s="686" customFormat="1" ht="20.25" customHeight="1"/>
    <row r="35938" s="686" customFormat="1" ht="20.25" customHeight="1"/>
    <row r="35939" s="686" customFormat="1" ht="20.25" customHeight="1"/>
    <row r="35940" s="686" customFormat="1" ht="20.25" customHeight="1"/>
    <row r="35941" s="686" customFormat="1" ht="20.25" customHeight="1"/>
    <row r="35942" s="686" customFormat="1" ht="20.25" customHeight="1"/>
    <row r="35943" s="686" customFormat="1" ht="20.25" customHeight="1"/>
    <row r="35944" s="686" customFormat="1" ht="20.25" customHeight="1"/>
    <row r="35945" s="686" customFormat="1" ht="20.25" customHeight="1"/>
    <row r="35946" s="686" customFormat="1" ht="20.25" customHeight="1"/>
    <row r="35947" s="686" customFormat="1" ht="20.25" customHeight="1"/>
    <row r="35948" s="686" customFormat="1" ht="20.25" customHeight="1"/>
    <row r="35949" s="686" customFormat="1" ht="20.25" customHeight="1"/>
    <row r="35950" s="686" customFormat="1" ht="20.25" customHeight="1"/>
    <row r="35951" s="686" customFormat="1" ht="20.25" customHeight="1"/>
    <row r="35952" s="686" customFormat="1" ht="20.25" customHeight="1"/>
    <row r="35953" s="686" customFormat="1" ht="20.25" customHeight="1"/>
    <row r="35954" s="686" customFormat="1" ht="20.25" customHeight="1"/>
    <row r="35955" s="686" customFormat="1" ht="20.25" customHeight="1"/>
    <row r="35956" s="686" customFormat="1" ht="20.25" customHeight="1"/>
    <row r="35957" s="686" customFormat="1" ht="20.25" customHeight="1"/>
    <row r="35958" s="686" customFormat="1" ht="20.25" customHeight="1"/>
    <row r="35959" s="686" customFormat="1" ht="20.25" customHeight="1"/>
    <row r="35960" s="686" customFormat="1" ht="20.25" customHeight="1"/>
    <row r="35961" s="686" customFormat="1" ht="20.25" customHeight="1"/>
    <row r="35962" s="686" customFormat="1" ht="20.25" customHeight="1"/>
    <row r="35963" s="686" customFormat="1" ht="20.25" customHeight="1"/>
    <row r="35964" s="686" customFormat="1" ht="20.25" customHeight="1"/>
    <row r="35965" s="686" customFormat="1" ht="20.25" customHeight="1"/>
    <row r="35966" s="686" customFormat="1" ht="20.25" customHeight="1"/>
    <row r="35967" s="686" customFormat="1" ht="20.25" customHeight="1"/>
    <row r="35968" s="686" customFormat="1" ht="20.25" customHeight="1"/>
    <row r="35969" s="686" customFormat="1" ht="20.25" customHeight="1"/>
    <row r="35970" s="686" customFormat="1" ht="20.25" customHeight="1"/>
    <row r="35971" s="686" customFormat="1" ht="20.25" customHeight="1"/>
    <row r="35972" s="686" customFormat="1" ht="20.25" customHeight="1"/>
    <row r="35973" s="686" customFormat="1" ht="20.25" customHeight="1"/>
    <row r="35974" s="686" customFormat="1" ht="20.25" customHeight="1"/>
    <row r="35975" s="686" customFormat="1" ht="20.25" customHeight="1"/>
    <row r="35976" s="686" customFormat="1" ht="20.25" customHeight="1"/>
    <row r="35977" s="686" customFormat="1" ht="20.25" customHeight="1"/>
    <row r="35978" s="686" customFormat="1" ht="20.25" customHeight="1"/>
    <row r="35979" s="686" customFormat="1" ht="20.25" customHeight="1"/>
    <row r="35980" s="686" customFormat="1" ht="20.25" customHeight="1"/>
    <row r="35981" s="686" customFormat="1" ht="20.25" customHeight="1"/>
    <row r="35982" s="686" customFormat="1" ht="20.25" customHeight="1"/>
    <row r="35983" s="686" customFormat="1" ht="20.25" customHeight="1"/>
    <row r="35984" s="686" customFormat="1" ht="20.25" customHeight="1"/>
    <row r="35985" s="686" customFormat="1" ht="20.25" customHeight="1"/>
    <row r="35986" s="686" customFormat="1" ht="20.25" customHeight="1"/>
    <row r="35987" s="686" customFormat="1" ht="20.25" customHeight="1"/>
    <row r="35988" s="686" customFormat="1" ht="20.25" customHeight="1"/>
    <row r="35989" s="686" customFormat="1" ht="20.25" customHeight="1"/>
    <row r="35990" s="686" customFormat="1" ht="20.25" customHeight="1"/>
    <row r="35991" s="686" customFormat="1" ht="20.25" customHeight="1"/>
    <row r="35992" s="686" customFormat="1" ht="20.25" customHeight="1"/>
    <row r="35993" s="686" customFormat="1" ht="20.25" customHeight="1"/>
    <row r="35994" s="686" customFormat="1" ht="20.25" customHeight="1"/>
    <row r="35995" s="686" customFormat="1" ht="20.25" customHeight="1"/>
    <row r="35996" s="686" customFormat="1" ht="20.25" customHeight="1"/>
    <row r="35997" s="686" customFormat="1" ht="20.25" customHeight="1"/>
    <row r="35998" s="686" customFormat="1" ht="20.25" customHeight="1"/>
    <row r="35999" s="686" customFormat="1" ht="20.25" customHeight="1"/>
    <row r="36000" s="686" customFormat="1" ht="20.25" customHeight="1"/>
    <row r="36001" s="686" customFormat="1" ht="20.25" customHeight="1"/>
    <row r="36002" s="686" customFormat="1" ht="20.25" customHeight="1"/>
    <row r="36003" s="686" customFormat="1" ht="20.25" customHeight="1"/>
    <row r="36004" s="686" customFormat="1" ht="20.25" customHeight="1"/>
    <row r="36005" s="686" customFormat="1" ht="20.25" customHeight="1"/>
    <row r="36006" s="686" customFormat="1" ht="20.25" customHeight="1"/>
    <row r="36007" s="686" customFormat="1" ht="20.25" customHeight="1"/>
    <row r="36008" s="686" customFormat="1" ht="20.25" customHeight="1"/>
    <row r="36009" s="686" customFormat="1" ht="20.25" customHeight="1"/>
    <row r="36010" s="686" customFormat="1" ht="20.25" customHeight="1"/>
    <row r="36011" s="686" customFormat="1" ht="20.25" customHeight="1"/>
    <row r="36012" s="686" customFormat="1" ht="20.25" customHeight="1"/>
    <row r="36013" s="686" customFormat="1" ht="20.25" customHeight="1"/>
    <row r="36014" s="686" customFormat="1" ht="20.25" customHeight="1"/>
    <row r="36015" s="686" customFormat="1" ht="20.25" customHeight="1"/>
    <row r="36016" s="686" customFormat="1" ht="20.25" customHeight="1"/>
    <row r="36017" s="686" customFormat="1" ht="20.25" customHeight="1"/>
    <row r="36018" s="686" customFormat="1" ht="20.25" customHeight="1"/>
    <row r="36019" s="686" customFormat="1" ht="20.25" customHeight="1"/>
    <row r="36020" s="686" customFormat="1" ht="20.25" customHeight="1"/>
    <row r="36021" s="686" customFormat="1" ht="20.25" customHeight="1"/>
    <row r="36022" s="686" customFormat="1" ht="20.25" customHeight="1"/>
    <row r="36023" s="686" customFormat="1" ht="20.25" customHeight="1"/>
    <row r="36024" s="686" customFormat="1" ht="20.25" customHeight="1"/>
    <row r="36025" s="686" customFormat="1" ht="20.25" customHeight="1"/>
    <row r="36026" s="686" customFormat="1" ht="20.25" customHeight="1"/>
    <row r="36027" s="686" customFormat="1" ht="20.25" customHeight="1"/>
    <row r="36028" s="686" customFormat="1" ht="20.25" customHeight="1"/>
    <row r="36029" s="686" customFormat="1" ht="20.25" customHeight="1"/>
    <row r="36030" s="686" customFormat="1" ht="20.25" customHeight="1"/>
    <row r="36031" s="686" customFormat="1" ht="20.25" customHeight="1"/>
    <row r="36032" s="686" customFormat="1" ht="20.25" customHeight="1"/>
    <row r="36033" s="686" customFormat="1" ht="20.25" customHeight="1"/>
    <row r="36034" s="686" customFormat="1" ht="20.25" customHeight="1"/>
    <row r="36035" s="686" customFormat="1" ht="20.25" customHeight="1"/>
    <row r="36036" s="686" customFormat="1" ht="20.25" customHeight="1"/>
    <row r="36037" s="686" customFormat="1" ht="20.25" customHeight="1"/>
    <row r="36038" s="686" customFormat="1" ht="20.25" customHeight="1"/>
    <row r="36039" s="686" customFormat="1" ht="20.25" customHeight="1"/>
    <row r="36040" s="686" customFormat="1" ht="20.25" customHeight="1"/>
    <row r="36041" s="686" customFormat="1" ht="20.25" customHeight="1"/>
    <row r="36042" s="686" customFormat="1" ht="20.25" customHeight="1"/>
    <row r="36043" s="686" customFormat="1" ht="20.25" customHeight="1"/>
    <row r="36044" s="686" customFormat="1" ht="20.25" customHeight="1"/>
    <row r="36045" s="686" customFormat="1" ht="20.25" customHeight="1"/>
    <row r="36046" s="686" customFormat="1" ht="20.25" customHeight="1"/>
    <row r="36047" s="686" customFormat="1" ht="20.25" customHeight="1"/>
    <row r="36048" s="686" customFormat="1" ht="20.25" customHeight="1"/>
    <row r="36049" s="686" customFormat="1" ht="20.25" customHeight="1"/>
    <row r="36050" s="686" customFormat="1" ht="20.25" customHeight="1"/>
    <row r="36051" s="686" customFormat="1" ht="20.25" customHeight="1"/>
    <row r="36052" s="686" customFormat="1" ht="20.25" customHeight="1"/>
    <row r="36053" s="686" customFormat="1" ht="20.25" customHeight="1"/>
    <row r="36054" s="686" customFormat="1" ht="20.25" customHeight="1"/>
    <row r="36055" s="686" customFormat="1" ht="20.25" customHeight="1"/>
    <row r="36056" s="686" customFormat="1" ht="20.25" customHeight="1"/>
    <row r="36057" s="686" customFormat="1" ht="20.25" customHeight="1"/>
    <row r="36058" s="686" customFormat="1" ht="20.25" customHeight="1"/>
    <row r="36059" s="686" customFormat="1" ht="20.25" customHeight="1"/>
    <row r="36060" s="686" customFormat="1" ht="20.25" customHeight="1"/>
    <row r="36061" s="686" customFormat="1" ht="20.25" customHeight="1"/>
    <row r="36062" s="686" customFormat="1" ht="20.25" customHeight="1"/>
    <row r="36063" s="686" customFormat="1" ht="20.25" customHeight="1"/>
    <row r="36064" s="686" customFormat="1" ht="20.25" customHeight="1"/>
    <row r="36065" s="686" customFormat="1" ht="20.25" customHeight="1"/>
    <row r="36066" s="686" customFormat="1" ht="20.25" customHeight="1"/>
    <row r="36067" s="686" customFormat="1" ht="20.25" customHeight="1"/>
    <row r="36068" s="686" customFormat="1" ht="20.25" customHeight="1"/>
    <row r="36069" s="686" customFormat="1" ht="20.25" customHeight="1"/>
    <row r="36070" s="686" customFormat="1" ht="20.25" customHeight="1"/>
    <row r="36071" s="686" customFormat="1" ht="20.25" customHeight="1"/>
    <row r="36072" s="686" customFormat="1" ht="20.25" customHeight="1"/>
    <row r="36073" s="686" customFormat="1" ht="20.25" customHeight="1"/>
    <row r="36074" s="686" customFormat="1" ht="20.25" customHeight="1"/>
    <row r="36075" s="686" customFormat="1" ht="20.25" customHeight="1"/>
    <row r="36076" s="686" customFormat="1" ht="20.25" customHeight="1"/>
    <row r="36077" s="686" customFormat="1" ht="20.25" customHeight="1"/>
    <row r="36078" s="686" customFormat="1" ht="20.25" customHeight="1"/>
    <row r="36079" s="686" customFormat="1" ht="20.25" customHeight="1"/>
    <row r="36080" s="686" customFormat="1" ht="20.25" customHeight="1"/>
    <row r="36081" s="686" customFormat="1" ht="20.25" customHeight="1"/>
    <row r="36082" s="686" customFormat="1" ht="20.25" customHeight="1"/>
    <row r="36083" s="686" customFormat="1" ht="20.25" customHeight="1"/>
    <row r="36084" s="686" customFormat="1" ht="20.25" customHeight="1"/>
    <row r="36085" s="686" customFormat="1" ht="20.25" customHeight="1"/>
    <row r="36086" s="686" customFormat="1" ht="20.25" customHeight="1"/>
    <row r="36087" s="686" customFormat="1" ht="20.25" customHeight="1"/>
    <row r="36088" s="686" customFormat="1" ht="20.25" customHeight="1"/>
    <row r="36089" s="686" customFormat="1" ht="20.25" customHeight="1"/>
    <row r="36090" s="686" customFormat="1" ht="20.25" customHeight="1"/>
    <row r="36091" s="686" customFormat="1" ht="20.25" customHeight="1"/>
    <row r="36092" s="686" customFormat="1" ht="20.25" customHeight="1"/>
    <row r="36093" s="686" customFormat="1" ht="20.25" customHeight="1"/>
    <row r="36094" s="686" customFormat="1" ht="20.25" customHeight="1"/>
    <row r="36095" s="686" customFormat="1" ht="20.25" customHeight="1"/>
    <row r="36096" s="686" customFormat="1" ht="20.25" customHeight="1"/>
    <row r="36097" s="686" customFormat="1" ht="20.25" customHeight="1"/>
    <row r="36098" s="686" customFormat="1" ht="20.25" customHeight="1"/>
    <row r="36099" s="686" customFormat="1" ht="20.25" customHeight="1"/>
    <row r="36100" s="686" customFormat="1" ht="20.25" customHeight="1"/>
    <row r="36101" s="686" customFormat="1" ht="20.25" customHeight="1"/>
    <row r="36102" s="686" customFormat="1" ht="20.25" customHeight="1"/>
    <row r="36103" s="686" customFormat="1" ht="20.25" customHeight="1"/>
    <row r="36104" s="686" customFormat="1" ht="20.25" customHeight="1"/>
    <row r="36105" s="686" customFormat="1" ht="20.25" customHeight="1"/>
    <row r="36106" s="686" customFormat="1" ht="20.25" customHeight="1"/>
    <row r="36107" s="686" customFormat="1" ht="20.25" customHeight="1"/>
    <row r="36108" s="686" customFormat="1" ht="20.25" customHeight="1"/>
    <row r="36109" s="686" customFormat="1" ht="20.25" customHeight="1"/>
    <row r="36110" s="686" customFormat="1" ht="20.25" customHeight="1"/>
    <row r="36111" s="686" customFormat="1" ht="20.25" customHeight="1"/>
    <row r="36112" s="686" customFormat="1" ht="20.25" customHeight="1"/>
    <row r="36113" s="686" customFormat="1" ht="20.25" customHeight="1"/>
    <row r="36114" s="686" customFormat="1" ht="20.25" customHeight="1"/>
    <row r="36115" s="686" customFormat="1" ht="20.25" customHeight="1"/>
    <row r="36116" s="686" customFormat="1" ht="20.25" customHeight="1"/>
    <row r="36117" s="686" customFormat="1" ht="20.25" customHeight="1"/>
    <row r="36118" s="686" customFormat="1" ht="20.25" customHeight="1"/>
    <row r="36119" s="686" customFormat="1" ht="20.25" customHeight="1"/>
    <row r="36120" s="686" customFormat="1" ht="20.25" customHeight="1"/>
    <row r="36121" s="686" customFormat="1" ht="20.25" customHeight="1"/>
    <row r="36122" s="686" customFormat="1" ht="20.25" customHeight="1"/>
    <row r="36123" s="686" customFormat="1" ht="20.25" customHeight="1"/>
    <row r="36124" s="686" customFormat="1" ht="20.25" customHeight="1"/>
    <row r="36125" s="686" customFormat="1" ht="20.25" customHeight="1"/>
    <row r="36126" s="686" customFormat="1" ht="20.25" customHeight="1"/>
    <row r="36127" s="686" customFormat="1" ht="20.25" customHeight="1"/>
    <row r="36128" s="686" customFormat="1" ht="20.25" customHeight="1"/>
    <row r="36129" s="686" customFormat="1" ht="20.25" customHeight="1"/>
    <row r="36130" s="686" customFormat="1" ht="20.25" customHeight="1"/>
    <row r="36131" s="686" customFormat="1" ht="20.25" customHeight="1"/>
    <row r="36132" s="686" customFormat="1" ht="20.25" customHeight="1"/>
    <row r="36133" s="686" customFormat="1" ht="20.25" customHeight="1"/>
    <row r="36134" s="686" customFormat="1" ht="20.25" customHeight="1"/>
    <row r="36135" s="686" customFormat="1" ht="20.25" customHeight="1"/>
    <row r="36136" s="686" customFormat="1" ht="20.25" customHeight="1"/>
    <row r="36137" s="686" customFormat="1" ht="20.25" customHeight="1"/>
    <row r="36138" s="686" customFormat="1" ht="20.25" customHeight="1"/>
    <row r="36139" s="686" customFormat="1" ht="20.25" customHeight="1"/>
    <row r="36140" s="686" customFormat="1" ht="20.25" customHeight="1"/>
    <row r="36141" s="686" customFormat="1" ht="20.25" customHeight="1"/>
    <row r="36142" s="686" customFormat="1" ht="20.25" customHeight="1"/>
    <row r="36143" s="686" customFormat="1" ht="20.25" customHeight="1"/>
    <row r="36144" s="686" customFormat="1" ht="20.25" customHeight="1"/>
    <row r="36145" s="686" customFormat="1" ht="20.25" customHeight="1"/>
    <row r="36146" s="686" customFormat="1" ht="20.25" customHeight="1"/>
    <row r="36147" s="686" customFormat="1" ht="20.25" customHeight="1"/>
    <row r="36148" s="686" customFormat="1" ht="20.25" customHeight="1"/>
    <row r="36149" s="686" customFormat="1" ht="20.25" customHeight="1"/>
    <row r="36150" s="686" customFormat="1" ht="20.25" customHeight="1"/>
    <row r="36151" s="686" customFormat="1" ht="20.25" customHeight="1"/>
    <row r="36152" s="686" customFormat="1" ht="20.25" customHeight="1"/>
    <row r="36153" s="686" customFormat="1" ht="20.25" customHeight="1"/>
    <row r="36154" s="686" customFormat="1" ht="20.25" customHeight="1"/>
    <row r="36155" s="686" customFormat="1" ht="20.25" customHeight="1"/>
    <row r="36156" s="686" customFormat="1" ht="20.25" customHeight="1"/>
    <row r="36157" s="686" customFormat="1" ht="20.25" customHeight="1"/>
    <row r="36158" s="686" customFormat="1" ht="20.25" customHeight="1"/>
    <row r="36159" s="686" customFormat="1" ht="20.25" customHeight="1"/>
    <row r="36160" s="686" customFormat="1" ht="20.25" customHeight="1"/>
    <row r="36161" s="686" customFormat="1" ht="20.25" customHeight="1"/>
    <row r="36162" s="686" customFormat="1" ht="20.25" customHeight="1"/>
    <row r="36163" s="686" customFormat="1" ht="20.25" customHeight="1"/>
    <row r="36164" s="686" customFormat="1" ht="20.25" customHeight="1"/>
    <row r="36165" s="686" customFormat="1" ht="20.25" customHeight="1"/>
    <row r="36166" s="686" customFormat="1" ht="20.25" customHeight="1"/>
    <row r="36167" s="686" customFormat="1" ht="20.25" customHeight="1"/>
    <row r="36168" s="686" customFormat="1" ht="20.25" customHeight="1"/>
    <row r="36169" s="686" customFormat="1" ht="20.25" customHeight="1"/>
    <row r="36170" s="686" customFormat="1" ht="20.25" customHeight="1"/>
    <row r="36171" s="686" customFormat="1" ht="20.25" customHeight="1"/>
    <row r="36172" s="686" customFormat="1" ht="20.25" customHeight="1"/>
    <row r="36173" s="686" customFormat="1" ht="20.25" customHeight="1"/>
    <row r="36174" s="686" customFormat="1" ht="20.25" customHeight="1"/>
    <row r="36175" s="686" customFormat="1" ht="20.25" customHeight="1"/>
    <row r="36176" s="686" customFormat="1" ht="20.25" customHeight="1"/>
    <row r="36177" s="686" customFormat="1" ht="20.25" customHeight="1"/>
    <row r="36178" s="686" customFormat="1" ht="20.25" customHeight="1"/>
    <row r="36179" s="686" customFormat="1" ht="20.25" customHeight="1"/>
    <row r="36180" s="686" customFormat="1" ht="20.25" customHeight="1"/>
    <row r="36181" s="686" customFormat="1" ht="20.25" customHeight="1"/>
    <row r="36182" s="686" customFormat="1" ht="20.25" customHeight="1"/>
    <row r="36183" s="686" customFormat="1" ht="20.25" customHeight="1"/>
    <row r="36184" s="686" customFormat="1" ht="20.25" customHeight="1"/>
    <row r="36185" s="686" customFormat="1" ht="20.25" customHeight="1"/>
    <row r="36186" s="686" customFormat="1" ht="20.25" customHeight="1"/>
    <row r="36187" s="686" customFormat="1" ht="20.25" customHeight="1"/>
    <row r="36188" s="686" customFormat="1" ht="20.25" customHeight="1"/>
    <row r="36189" s="686" customFormat="1" ht="20.25" customHeight="1"/>
    <row r="36190" s="686" customFormat="1" ht="20.25" customHeight="1"/>
    <row r="36191" s="686" customFormat="1" ht="20.25" customHeight="1"/>
    <row r="36192" s="686" customFormat="1" ht="20.25" customHeight="1"/>
    <row r="36193" s="686" customFormat="1" ht="20.25" customHeight="1"/>
    <row r="36194" s="686" customFormat="1" ht="20.25" customHeight="1"/>
    <row r="36195" s="686" customFormat="1" ht="20.25" customHeight="1"/>
    <row r="36196" s="686" customFormat="1" ht="20.25" customHeight="1"/>
    <row r="36197" s="686" customFormat="1" ht="20.25" customHeight="1"/>
    <row r="36198" s="686" customFormat="1" ht="20.25" customHeight="1"/>
    <row r="36199" s="686" customFormat="1" ht="20.25" customHeight="1"/>
    <row r="36200" s="686" customFormat="1" ht="20.25" customHeight="1"/>
    <row r="36201" s="686" customFormat="1" ht="20.25" customHeight="1"/>
    <row r="36202" s="686" customFormat="1" ht="20.25" customHeight="1"/>
    <row r="36203" s="686" customFormat="1" ht="20.25" customHeight="1"/>
    <row r="36204" s="686" customFormat="1" ht="20.25" customHeight="1"/>
    <row r="36205" s="686" customFormat="1" ht="20.25" customHeight="1"/>
    <row r="36206" s="686" customFormat="1" ht="20.25" customHeight="1"/>
    <row r="36207" s="686" customFormat="1" ht="20.25" customHeight="1"/>
    <row r="36208" s="686" customFormat="1" ht="20.25" customHeight="1"/>
    <row r="36209" s="686" customFormat="1" ht="20.25" customHeight="1"/>
    <row r="36210" s="686" customFormat="1" ht="20.25" customHeight="1"/>
    <row r="36211" s="686" customFormat="1" ht="20.25" customHeight="1"/>
    <row r="36212" s="686" customFormat="1" ht="20.25" customHeight="1"/>
    <row r="36213" s="686" customFormat="1" ht="20.25" customHeight="1"/>
    <row r="36214" s="686" customFormat="1" ht="20.25" customHeight="1"/>
    <row r="36215" s="686" customFormat="1" ht="20.25" customHeight="1"/>
    <row r="36216" s="686" customFormat="1" ht="20.25" customHeight="1"/>
    <row r="36217" s="686" customFormat="1" ht="20.25" customHeight="1"/>
    <row r="36218" s="686" customFormat="1" ht="20.25" customHeight="1"/>
    <row r="36219" s="686" customFormat="1" ht="20.25" customHeight="1"/>
    <row r="36220" s="686" customFormat="1" ht="20.25" customHeight="1"/>
    <row r="36221" s="686" customFormat="1" ht="20.25" customHeight="1"/>
    <row r="36222" s="686" customFormat="1" ht="20.25" customHeight="1"/>
    <row r="36223" s="686" customFormat="1" ht="20.25" customHeight="1"/>
    <row r="36224" s="686" customFormat="1" ht="20.25" customHeight="1"/>
    <row r="36225" s="686" customFormat="1" ht="20.25" customHeight="1"/>
    <row r="36226" s="686" customFormat="1" ht="20.25" customHeight="1"/>
    <row r="36227" s="686" customFormat="1" ht="20.25" customHeight="1"/>
    <row r="36228" s="686" customFormat="1" ht="20.25" customHeight="1"/>
    <row r="36229" s="686" customFormat="1" ht="20.25" customHeight="1"/>
    <row r="36230" s="686" customFormat="1" ht="20.25" customHeight="1"/>
    <row r="36231" s="686" customFormat="1" ht="20.25" customHeight="1"/>
    <row r="36232" s="686" customFormat="1" ht="20.25" customHeight="1"/>
    <row r="36233" s="686" customFormat="1" ht="20.25" customHeight="1"/>
    <row r="36234" s="686" customFormat="1" ht="20.25" customHeight="1"/>
    <row r="36235" s="686" customFormat="1" ht="20.25" customHeight="1"/>
    <row r="36236" s="686" customFormat="1" ht="20.25" customHeight="1"/>
    <row r="36237" s="686" customFormat="1" ht="20.25" customHeight="1"/>
    <row r="36238" s="686" customFormat="1" ht="20.25" customHeight="1"/>
    <row r="36239" s="686" customFormat="1" ht="20.25" customHeight="1"/>
    <row r="36240" s="686" customFormat="1" ht="20.25" customHeight="1"/>
    <row r="36241" s="686" customFormat="1" ht="20.25" customHeight="1"/>
    <row r="36242" s="686" customFormat="1" ht="20.25" customHeight="1"/>
    <row r="36243" s="686" customFormat="1" ht="20.25" customHeight="1"/>
    <row r="36244" s="686" customFormat="1" ht="20.25" customHeight="1"/>
    <row r="36245" s="686" customFormat="1" ht="20.25" customHeight="1"/>
    <row r="36246" s="686" customFormat="1" ht="20.25" customHeight="1"/>
    <row r="36247" s="686" customFormat="1" ht="20.25" customHeight="1"/>
    <row r="36248" s="686" customFormat="1" ht="20.25" customHeight="1"/>
    <row r="36249" s="686" customFormat="1" ht="20.25" customHeight="1"/>
    <row r="36250" s="686" customFormat="1" ht="20.25" customHeight="1"/>
    <row r="36251" s="686" customFormat="1" ht="20.25" customHeight="1"/>
    <row r="36252" s="686" customFormat="1" ht="20.25" customHeight="1"/>
    <row r="36253" s="686" customFormat="1" ht="20.25" customHeight="1"/>
    <row r="36254" s="686" customFormat="1" ht="20.25" customHeight="1"/>
    <row r="36255" s="686" customFormat="1" ht="20.25" customHeight="1"/>
    <row r="36256" s="686" customFormat="1" ht="20.25" customHeight="1"/>
    <row r="36257" s="686" customFormat="1" ht="20.25" customHeight="1"/>
    <row r="36258" s="686" customFormat="1" ht="20.25" customHeight="1"/>
    <row r="36259" s="686" customFormat="1" ht="20.25" customHeight="1"/>
    <row r="36260" s="686" customFormat="1" ht="20.25" customHeight="1"/>
    <row r="36261" s="686" customFormat="1" ht="20.25" customHeight="1"/>
    <row r="36262" s="686" customFormat="1" ht="20.25" customHeight="1"/>
    <row r="36263" s="686" customFormat="1" ht="20.25" customHeight="1"/>
    <row r="36264" s="686" customFormat="1" ht="20.25" customHeight="1"/>
    <row r="36265" s="686" customFormat="1" ht="20.25" customHeight="1"/>
    <row r="36266" s="686" customFormat="1" ht="20.25" customHeight="1"/>
    <row r="36267" s="686" customFormat="1" ht="20.25" customHeight="1"/>
    <row r="36268" s="686" customFormat="1" ht="20.25" customHeight="1"/>
    <row r="36269" s="686" customFormat="1" ht="20.25" customHeight="1"/>
    <row r="36270" s="686" customFormat="1" ht="20.25" customHeight="1"/>
    <row r="36271" s="686" customFormat="1" ht="20.25" customHeight="1"/>
    <row r="36272" s="686" customFormat="1" ht="20.25" customHeight="1"/>
    <row r="36273" s="686" customFormat="1" ht="20.25" customHeight="1"/>
    <row r="36274" s="686" customFormat="1" ht="20.25" customHeight="1"/>
    <row r="36275" s="686" customFormat="1" ht="20.25" customHeight="1"/>
    <row r="36276" s="686" customFormat="1" ht="20.25" customHeight="1"/>
    <row r="36277" s="686" customFormat="1" ht="20.25" customHeight="1"/>
    <row r="36278" s="686" customFormat="1" ht="20.25" customHeight="1"/>
    <row r="36279" s="686" customFormat="1" ht="20.25" customHeight="1"/>
    <row r="36280" s="686" customFormat="1" ht="20.25" customHeight="1"/>
    <row r="36281" s="686" customFormat="1" ht="20.25" customHeight="1"/>
    <row r="36282" s="686" customFormat="1" ht="20.25" customHeight="1"/>
    <row r="36283" s="686" customFormat="1" ht="20.25" customHeight="1"/>
    <row r="36284" s="686" customFormat="1" ht="20.25" customHeight="1"/>
    <row r="36285" s="686" customFormat="1" ht="20.25" customHeight="1"/>
    <row r="36286" s="686" customFormat="1" ht="20.25" customHeight="1"/>
    <row r="36287" s="686" customFormat="1" ht="20.25" customHeight="1"/>
    <row r="36288" s="686" customFormat="1" ht="20.25" customHeight="1"/>
    <row r="36289" s="686" customFormat="1" ht="20.25" customHeight="1"/>
    <row r="36290" s="686" customFormat="1" ht="20.25" customHeight="1"/>
    <row r="36291" s="686" customFormat="1" ht="20.25" customHeight="1"/>
    <row r="36292" s="686" customFormat="1" ht="20.25" customHeight="1"/>
    <row r="36293" s="686" customFormat="1" ht="20.25" customHeight="1"/>
    <row r="36294" s="686" customFormat="1" ht="20.25" customHeight="1"/>
    <row r="36295" s="686" customFormat="1" ht="20.25" customHeight="1"/>
    <row r="36296" s="686" customFormat="1" ht="20.25" customHeight="1"/>
    <row r="36297" s="686" customFormat="1" ht="20.25" customHeight="1"/>
    <row r="36298" s="686" customFormat="1" ht="20.25" customHeight="1"/>
    <row r="36299" s="686" customFormat="1" ht="20.25" customHeight="1"/>
    <row r="36300" s="686" customFormat="1" ht="20.25" customHeight="1"/>
    <row r="36301" s="686" customFormat="1" ht="20.25" customHeight="1"/>
    <row r="36302" s="686" customFormat="1" ht="20.25" customHeight="1"/>
    <row r="36303" s="686" customFormat="1" ht="20.25" customHeight="1"/>
    <row r="36304" s="686" customFormat="1" ht="20.25" customHeight="1"/>
    <row r="36305" s="686" customFormat="1" ht="20.25" customHeight="1"/>
    <row r="36306" s="686" customFormat="1" ht="20.25" customHeight="1"/>
    <row r="36307" s="686" customFormat="1" ht="20.25" customHeight="1"/>
    <row r="36308" s="686" customFormat="1" ht="20.25" customHeight="1"/>
    <row r="36309" s="686" customFormat="1" ht="20.25" customHeight="1"/>
    <row r="36310" s="686" customFormat="1" ht="20.25" customHeight="1"/>
    <row r="36311" s="686" customFormat="1" ht="20.25" customHeight="1"/>
    <row r="36312" s="686" customFormat="1" ht="20.25" customHeight="1"/>
    <row r="36313" s="686" customFormat="1" ht="20.25" customHeight="1"/>
    <row r="36314" s="686" customFormat="1" ht="20.25" customHeight="1"/>
    <row r="36315" s="686" customFormat="1" ht="20.25" customHeight="1"/>
    <row r="36316" s="686" customFormat="1" ht="20.25" customHeight="1"/>
    <row r="36317" s="686" customFormat="1" ht="20.25" customHeight="1"/>
    <row r="36318" s="686" customFormat="1" ht="20.25" customHeight="1"/>
    <row r="36319" s="686" customFormat="1" ht="20.25" customHeight="1"/>
    <row r="36320" s="686" customFormat="1" ht="20.25" customHeight="1"/>
    <row r="36321" s="686" customFormat="1" ht="20.25" customHeight="1"/>
    <row r="36322" s="686" customFormat="1" ht="20.25" customHeight="1"/>
    <row r="36323" s="686" customFormat="1" ht="20.25" customHeight="1"/>
    <row r="36324" s="686" customFormat="1" ht="20.25" customHeight="1"/>
    <row r="36325" s="686" customFormat="1" ht="20.25" customHeight="1"/>
    <row r="36326" s="686" customFormat="1" ht="20.25" customHeight="1"/>
    <row r="36327" s="686" customFormat="1" ht="20.25" customHeight="1"/>
    <row r="36328" s="686" customFormat="1" ht="20.25" customHeight="1"/>
    <row r="36329" s="686" customFormat="1" ht="20.25" customHeight="1"/>
    <row r="36330" s="686" customFormat="1" ht="20.25" customHeight="1"/>
    <row r="36331" s="686" customFormat="1" ht="20.25" customHeight="1"/>
    <row r="36332" s="686" customFormat="1" ht="20.25" customHeight="1"/>
    <row r="36333" s="686" customFormat="1" ht="20.25" customHeight="1"/>
    <row r="36334" s="686" customFormat="1" ht="20.25" customHeight="1"/>
    <row r="36335" s="686" customFormat="1" ht="20.25" customHeight="1"/>
    <row r="36336" s="686" customFormat="1" ht="20.25" customHeight="1"/>
    <row r="36337" s="686" customFormat="1" ht="20.25" customHeight="1"/>
    <row r="36338" s="686" customFormat="1" ht="20.25" customHeight="1"/>
    <row r="36339" s="686" customFormat="1" ht="20.25" customHeight="1"/>
    <row r="36340" s="686" customFormat="1" ht="20.25" customHeight="1"/>
    <row r="36341" s="686" customFormat="1" ht="20.25" customHeight="1"/>
    <row r="36342" s="686" customFormat="1" ht="20.25" customHeight="1"/>
    <row r="36343" s="686" customFormat="1" ht="20.25" customHeight="1"/>
    <row r="36344" s="686" customFormat="1" ht="20.25" customHeight="1"/>
    <row r="36345" s="686" customFormat="1" ht="20.25" customHeight="1"/>
    <row r="36346" s="686" customFormat="1" ht="20.25" customHeight="1"/>
    <row r="36347" s="686" customFormat="1" ht="20.25" customHeight="1"/>
    <row r="36348" s="686" customFormat="1" ht="20.25" customHeight="1"/>
    <row r="36349" s="686" customFormat="1" ht="20.25" customHeight="1"/>
    <row r="36350" s="686" customFormat="1" ht="20.25" customHeight="1"/>
    <row r="36351" s="686" customFormat="1" ht="20.25" customHeight="1"/>
    <row r="36352" s="686" customFormat="1" ht="20.25" customHeight="1"/>
    <row r="36353" s="686" customFormat="1" ht="20.25" customHeight="1"/>
    <row r="36354" s="686" customFormat="1" ht="20.25" customHeight="1"/>
    <row r="36355" s="686" customFormat="1" ht="20.25" customHeight="1"/>
    <row r="36356" s="686" customFormat="1" ht="20.25" customHeight="1"/>
    <row r="36357" s="686" customFormat="1" ht="20.25" customHeight="1"/>
    <row r="36358" s="686" customFormat="1" ht="20.25" customHeight="1"/>
    <row r="36359" s="686" customFormat="1" ht="20.25" customHeight="1"/>
    <row r="36360" s="686" customFormat="1" ht="20.25" customHeight="1"/>
    <row r="36361" s="686" customFormat="1" ht="20.25" customHeight="1"/>
    <row r="36362" s="686" customFormat="1" ht="20.25" customHeight="1"/>
    <row r="36363" s="686" customFormat="1" ht="20.25" customHeight="1"/>
    <row r="36364" s="686" customFormat="1" ht="20.25" customHeight="1"/>
    <row r="36365" s="686" customFormat="1" ht="20.25" customHeight="1"/>
    <row r="36366" s="686" customFormat="1" ht="20.25" customHeight="1"/>
    <row r="36367" s="686" customFormat="1" ht="20.25" customHeight="1"/>
    <row r="36368" s="686" customFormat="1" ht="20.25" customHeight="1"/>
    <row r="36369" s="686" customFormat="1" ht="20.25" customHeight="1"/>
    <row r="36370" s="686" customFormat="1" ht="20.25" customHeight="1"/>
    <row r="36371" s="686" customFormat="1" ht="20.25" customHeight="1"/>
    <row r="36372" s="686" customFormat="1" ht="20.25" customHeight="1"/>
    <row r="36373" s="686" customFormat="1" ht="20.25" customHeight="1"/>
    <row r="36374" s="686" customFormat="1" ht="20.25" customHeight="1"/>
    <row r="36375" s="686" customFormat="1" ht="20.25" customHeight="1"/>
    <row r="36376" s="686" customFormat="1" ht="20.25" customHeight="1"/>
    <row r="36377" s="686" customFormat="1" ht="20.25" customHeight="1"/>
    <row r="36378" s="686" customFormat="1" ht="20.25" customHeight="1"/>
    <row r="36379" s="686" customFormat="1" ht="20.25" customHeight="1"/>
    <row r="36380" s="686" customFormat="1" ht="20.25" customHeight="1"/>
    <row r="36381" s="686" customFormat="1" ht="20.25" customHeight="1"/>
    <row r="36382" s="686" customFormat="1" ht="20.25" customHeight="1"/>
    <row r="36383" s="686" customFormat="1" ht="20.25" customHeight="1"/>
    <row r="36384" s="686" customFormat="1" ht="20.25" customHeight="1"/>
    <row r="36385" s="686" customFormat="1" ht="20.25" customHeight="1"/>
    <row r="36386" s="686" customFormat="1" ht="20.25" customHeight="1"/>
    <row r="36387" s="686" customFormat="1" ht="20.25" customHeight="1"/>
    <row r="36388" s="686" customFormat="1" ht="20.25" customHeight="1"/>
    <row r="36389" s="686" customFormat="1" ht="20.25" customHeight="1"/>
    <row r="36390" s="686" customFormat="1" ht="20.25" customHeight="1"/>
    <row r="36391" s="686" customFormat="1" ht="20.25" customHeight="1"/>
    <row r="36392" s="686" customFormat="1" ht="20.25" customHeight="1"/>
    <row r="36393" s="686" customFormat="1" ht="20.25" customHeight="1"/>
    <row r="36394" s="686" customFormat="1" ht="20.25" customHeight="1"/>
    <row r="36395" s="686" customFormat="1" ht="20.25" customHeight="1"/>
    <row r="36396" s="686" customFormat="1" ht="20.25" customHeight="1"/>
    <row r="36397" s="686" customFormat="1" ht="20.25" customHeight="1"/>
    <row r="36398" s="686" customFormat="1" ht="20.25" customHeight="1"/>
    <row r="36399" s="686" customFormat="1" ht="20.25" customHeight="1"/>
    <row r="36400" s="686" customFormat="1" ht="20.25" customHeight="1"/>
    <row r="36401" s="686" customFormat="1" ht="20.25" customHeight="1"/>
    <row r="36402" s="686" customFormat="1" ht="20.25" customHeight="1"/>
    <row r="36403" s="686" customFormat="1" ht="20.25" customHeight="1"/>
    <row r="36404" s="686" customFormat="1" ht="20.25" customHeight="1"/>
    <row r="36405" s="686" customFormat="1" ht="20.25" customHeight="1"/>
    <row r="36406" s="686" customFormat="1" ht="20.25" customHeight="1"/>
    <row r="36407" s="686" customFormat="1" ht="20.25" customHeight="1"/>
    <row r="36408" s="686" customFormat="1" ht="20.25" customHeight="1"/>
    <row r="36409" s="686" customFormat="1" ht="20.25" customHeight="1"/>
    <row r="36410" s="686" customFormat="1" ht="20.25" customHeight="1"/>
    <row r="36411" s="686" customFormat="1" ht="20.25" customHeight="1"/>
    <row r="36412" s="686" customFormat="1" ht="20.25" customHeight="1"/>
    <row r="36413" s="686" customFormat="1" ht="20.25" customHeight="1"/>
    <row r="36414" s="686" customFormat="1" ht="20.25" customHeight="1"/>
    <row r="36415" s="686" customFormat="1" ht="20.25" customHeight="1"/>
    <row r="36416" s="686" customFormat="1" ht="20.25" customHeight="1"/>
    <row r="36417" s="686" customFormat="1" ht="20.25" customHeight="1"/>
    <row r="36418" s="686" customFormat="1" ht="20.25" customHeight="1"/>
    <row r="36419" s="686" customFormat="1" ht="20.25" customHeight="1"/>
    <row r="36420" s="686" customFormat="1" ht="20.25" customHeight="1"/>
    <row r="36421" s="686" customFormat="1" ht="20.25" customHeight="1"/>
    <row r="36422" s="686" customFormat="1" ht="20.25" customHeight="1"/>
    <row r="36423" s="686" customFormat="1" ht="20.25" customHeight="1"/>
    <row r="36424" s="686" customFormat="1" ht="20.25" customHeight="1"/>
    <row r="36425" s="686" customFormat="1" ht="20.25" customHeight="1"/>
    <row r="36426" s="686" customFormat="1" ht="20.25" customHeight="1"/>
    <row r="36427" s="686" customFormat="1" ht="20.25" customHeight="1"/>
    <row r="36428" s="686" customFormat="1" ht="20.25" customHeight="1"/>
    <row r="36429" s="686" customFormat="1" ht="20.25" customHeight="1"/>
    <row r="36430" s="686" customFormat="1" ht="20.25" customHeight="1"/>
    <row r="36431" s="686" customFormat="1" ht="20.25" customHeight="1"/>
    <row r="36432" s="686" customFormat="1" ht="20.25" customHeight="1"/>
    <row r="36433" s="686" customFormat="1" ht="20.25" customHeight="1"/>
    <row r="36434" s="686" customFormat="1" ht="20.25" customHeight="1"/>
    <row r="36435" s="686" customFormat="1" ht="20.25" customHeight="1"/>
    <row r="36436" s="686" customFormat="1" ht="20.25" customHeight="1"/>
    <row r="36437" s="686" customFormat="1" ht="20.25" customHeight="1"/>
    <row r="36438" s="686" customFormat="1" ht="20.25" customHeight="1"/>
    <row r="36439" s="686" customFormat="1" ht="20.25" customHeight="1"/>
    <row r="36440" s="686" customFormat="1" ht="20.25" customHeight="1"/>
    <row r="36441" s="686" customFormat="1" ht="20.25" customHeight="1"/>
    <row r="36442" s="686" customFormat="1" ht="20.25" customHeight="1"/>
    <row r="36443" s="686" customFormat="1" ht="20.25" customHeight="1"/>
    <row r="36444" s="686" customFormat="1" ht="20.25" customHeight="1"/>
    <row r="36445" s="686" customFormat="1" ht="20.25" customHeight="1"/>
    <row r="36446" s="686" customFormat="1" ht="20.25" customHeight="1"/>
    <row r="36447" s="686" customFormat="1" ht="20.25" customHeight="1"/>
    <row r="36448" s="686" customFormat="1" ht="20.25" customHeight="1"/>
    <row r="36449" s="686" customFormat="1" ht="20.25" customHeight="1"/>
    <row r="36450" s="686" customFormat="1" ht="20.25" customHeight="1"/>
    <row r="36451" s="686" customFormat="1" ht="20.25" customHeight="1"/>
    <row r="36452" s="686" customFormat="1" ht="20.25" customHeight="1"/>
    <row r="36453" s="686" customFormat="1" ht="20.25" customHeight="1"/>
    <row r="36454" s="686" customFormat="1" ht="20.25" customHeight="1"/>
    <row r="36455" s="686" customFormat="1" ht="20.25" customHeight="1"/>
    <row r="36456" s="686" customFormat="1" ht="20.25" customHeight="1"/>
    <row r="36457" s="686" customFormat="1" ht="20.25" customHeight="1"/>
    <row r="36458" s="686" customFormat="1" ht="20.25" customHeight="1"/>
    <row r="36459" s="686" customFormat="1" ht="20.25" customHeight="1"/>
    <row r="36460" s="686" customFormat="1" ht="20.25" customHeight="1"/>
    <row r="36461" s="686" customFormat="1" ht="20.25" customHeight="1"/>
    <row r="36462" s="686" customFormat="1" ht="20.25" customHeight="1"/>
    <row r="36463" s="686" customFormat="1" ht="20.25" customHeight="1"/>
    <row r="36464" s="686" customFormat="1" ht="20.25" customHeight="1"/>
    <row r="36465" s="686" customFormat="1" ht="20.25" customHeight="1"/>
    <row r="36466" s="686" customFormat="1" ht="20.25" customHeight="1"/>
    <row r="36467" s="686" customFormat="1" ht="20.25" customHeight="1"/>
    <row r="36468" s="686" customFormat="1" ht="20.25" customHeight="1"/>
    <row r="36469" s="686" customFormat="1" ht="20.25" customHeight="1"/>
    <row r="36470" s="686" customFormat="1" ht="20.25" customHeight="1"/>
    <row r="36471" s="686" customFormat="1" ht="20.25" customHeight="1"/>
    <row r="36472" s="686" customFormat="1" ht="20.25" customHeight="1"/>
    <row r="36473" s="686" customFormat="1" ht="20.25" customHeight="1"/>
    <row r="36474" s="686" customFormat="1" ht="20.25" customHeight="1"/>
    <row r="36475" s="686" customFormat="1" ht="20.25" customHeight="1"/>
    <row r="36476" s="686" customFormat="1" ht="20.25" customHeight="1"/>
    <row r="36477" s="686" customFormat="1" ht="20.25" customHeight="1"/>
    <row r="36478" s="686" customFormat="1" ht="20.25" customHeight="1"/>
    <row r="36479" s="686" customFormat="1" ht="20.25" customHeight="1"/>
    <row r="36480" s="686" customFormat="1" ht="20.25" customHeight="1"/>
    <row r="36481" s="686" customFormat="1" ht="20.25" customHeight="1"/>
    <row r="36482" s="686" customFormat="1" ht="20.25" customHeight="1"/>
    <row r="36483" s="686" customFormat="1" ht="20.25" customHeight="1"/>
    <row r="36484" s="686" customFormat="1" ht="20.25" customHeight="1"/>
    <row r="36485" s="686" customFormat="1" ht="20.25" customHeight="1"/>
    <row r="36486" s="686" customFormat="1" ht="20.25" customHeight="1"/>
    <row r="36487" s="686" customFormat="1" ht="20.25" customHeight="1"/>
    <row r="36488" s="686" customFormat="1" ht="20.25" customHeight="1"/>
    <row r="36489" s="686" customFormat="1" ht="20.25" customHeight="1"/>
    <row r="36490" s="686" customFormat="1" ht="20.25" customHeight="1"/>
    <row r="36491" s="686" customFormat="1" ht="20.25" customHeight="1"/>
    <row r="36492" s="686" customFormat="1" ht="20.25" customHeight="1"/>
    <row r="36493" s="686" customFormat="1" ht="20.25" customHeight="1"/>
    <row r="36494" s="686" customFormat="1" ht="20.25" customHeight="1"/>
    <row r="36495" s="686" customFormat="1" ht="20.25" customHeight="1"/>
    <row r="36496" s="686" customFormat="1" ht="20.25" customHeight="1"/>
    <row r="36497" s="686" customFormat="1" ht="20.25" customHeight="1"/>
    <row r="36498" s="686" customFormat="1" ht="20.25" customHeight="1"/>
    <row r="36499" s="686" customFormat="1" ht="20.25" customHeight="1"/>
    <row r="36500" s="686" customFormat="1" ht="20.25" customHeight="1"/>
    <row r="36501" s="686" customFormat="1" ht="20.25" customHeight="1"/>
    <row r="36502" s="686" customFormat="1" ht="20.25" customHeight="1"/>
    <row r="36503" s="686" customFormat="1" ht="20.25" customHeight="1"/>
    <row r="36504" s="686" customFormat="1" ht="20.25" customHeight="1"/>
    <row r="36505" s="686" customFormat="1" ht="20.25" customHeight="1"/>
    <row r="36506" s="686" customFormat="1" ht="20.25" customHeight="1"/>
    <row r="36507" s="686" customFormat="1" ht="20.25" customHeight="1"/>
    <row r="36508" s="686" customFormat="1" ht="20.25" customHeight="1"/>
    <row r="36509" s="686" customFormat="1" ht="20.25" customHeight="1"/>
    <row r="36510" s="686" customFormat="1" ht="20.25" customHeight="1"/>
    <row r="36511" s="686" customFormat="1" ht="20.25" customHeight="1"/>
    <row r="36512" s="686" customFormat="1" ht="20.25" customHeight="1"/>
    <row r="36513" s="686" customFormat="1" ht="20.25" customHeight="1"/>
    <row r="36514" s="686" customFormat="1" ht="20.25" customHeight="1"/>
    <row r="36515" s="686" customFormat="1" ht="20.25" customHeight="1"/>
    <row r="36516" s="686" customFormat="1" ht="20.25" customHeight="1"/>
    <row r="36517" s="686" customFormat="1" ht="20.25" customHeight="1"/>
    <row r="36518" s="686" customFormat="1" ht="20.25" customHeight="1"/>
    <row r="36519" s="686" customFormat="1" ht="20.25" customHeight="1"/>
    <row r="36520" s="686" customFormat="1" ht="20.25" customHeight="1"/>
    <row r="36521" s="686" customFormat="1" ht="20.25" customHeight="1"/>
    <row r="36522" s="686" customFormat="1" ht="20.25" customHeight="1"/>
    <row r="36523" s="686" customFormat="1" ht="20.25" customHeight="1"/>
    <row r="36524" s="686" customFormat="1" ht="20.25" customHeight="1"/>
    <row r="36525" s="686" customFormat="1" ht="20.25" customHeight="1"/>
    <row r="36526" s="686" customFormat="1" ht="20.25" customHeight="1"/>
    <row r="36527" s="686" customFormat="1" ht="20.25" customHeight="1"/>
    <row r="36528" s="686" customFormat="1" ht="20.25" customHeight="1"/>
    <row r="36529" s="686" customFormat="1" ht="20.25" customHeight="1"/>
    <row r="36530" s="686" customFormat="1" ht="20.25" customHeight="1"/>
    <row r="36531" s="686" customFormat="1" ht="20.25" customHeight="1"/>
    <row r="36532" s="686" customFormat="1" ht="20.25" customHeight="1"/>
    <row r="36533" s="686" customFormat="1" ht="20.25" customHeight="1"/>
    <row r="36534" s="686" customFormat="1" ht="20.25" customHeight="1"/>
    <row r="36535" s="686" customFormat="1" ht="20.25" customHeight="1"/>
    <row r="36536" s="686" customFormat="1" ht="20.25" customHeight="1"/>
    <row r="36537" s="686" customFormat="1" ht="20.25" customHeight="1"/>
    <row r="36538" s="686" customFormat="1" ht="20.25" customHeight="1"/>
    <row r="36539" s="686" customFormat="1" ht="20.25" customHeight="1"/>
    <row r="36540" s="686" customFormat="1" ht="20.25" customHeight="1"/>
    <row r="36541" s="686" customFormat="1" ht="20.25" customHeight="1"/>
    <row r="36542" s="686" customFormat="1" ht="20.25" customHeight="1"/>
    <row r="36543" s="686" customFormat="1" ht="20.25" customHeight="1"/>
    <row r="36544" s="686" customFormat="1" ht="20.25" customHeight="1"/>
    <row r="36545" s="686" customFormat="1" ht="20.25" customHeight="1"/>
    <row r="36546" s="686" customFormat="1" ht="20.25" customHeight="1"/>
    <row r="36547" s="686" customFormat="1" ht="20.25" customHeight="1"/>
    <row r="36548" s="686" customFormat="1" ht="20.25" customHeight="1"/>
    <row r="36549" s="686" customFormat="1" ht="20.25" customHeight="1"/>
    <row r="36550" s="686" customFormat="1" ht="20.25" customHeight="1"/>
    <row r="36551" s="686" customFormat="1" ht="20.25" customHeight="1"/>
    <row r="36552" s="686" customFormat="1" ht="20.25" customHeight="1"/>
    <row r="36553" s="686" customFormat="1" ht="20.25" customHeight="1"/>
    <row r="36554" s="686" customFormat="1" ht="20.25" customHeight="1"/>
    <row r="36555" s="686" customFormat="1" ht="20.25" customHeight="1"/>
    <row r="36556" s="686" customFormat="1" ht="20.25" customHeight="1"/>
    <row r="36557" s="686" customFormat="1" ht="20.25" customHeight="1"/>
    <row r="36558" s="686" customFormat="1" ht="20.25" customHeight="1"/>
    <row r="36559" s="686" customFormat="1" ht="20.25" customHeight="1"/>
    <row r="36560" s="686" customFormat="1" ht="20.25" customHeight="1"/>
    <row r="36561" s="686" customFormat="1" ht="20.25" customHeight="1"/>
    <row r="36562" s="686" customFormat="1" ht="20.25" customHeight="1"/>
    <row r="36563" s="686" customFormat="1" ht="20.25" customHeight="1"/>
    <row r="36564" s="686" customFormat="1" ht="20.25" customHeight="1"/>
    <row r="36565" s="686" customFormat="1" ht="20.25" customHeight="1"/>
    <row r="36566" s="686" customFormat="1" ht="20.25" customHeight="1"/>
    <row r="36567" s="686" customFormat="1" ht="20.25" customHeight="1"/>
    <row r="36568" s="686" customFormat="1" ht="20.25" customHeight="1"/>
    <row r="36569" s="686" customFormat="1" ht="20.25" customHeight="1"/>
    <row r="36570" s="686" customFormat="1" ht="20.25" customHeight="1"/>
    <row r="36571" s="686" customFormat="1" ht="20.25" customHeight="1"/>
    <row r="36572" s="686" customFormat="1" ht="20.25" customHeight="1"/>
    <row r="36573" s="686" customFormat="1" ht="20.25" customHeight="1"/>
    <row r="36574" s="686" customFormat="1" ht="20.25" customHeight="1"/>
    <row r="36575" s="686" customFormat="1" ht="20.25" customHeight="1"/>
    <row r="36576" s="686" customFormat="1" ht="20.25" customHeight="1"/>
    <row r="36577" s="686" customFormat="1" ht="20.25" customHeight="1"/>
    <row r="36578" s="686" customFormat="1" ht="20.25" customHeight="1"/>
    <row r="36579" s="686" customFormat="1" ht="20.25" customHeight="1"/>
    <row r="36580" s="686" customFormat="1" ht="20.25" customHeight="1"/>
    <row r="36581" s="686" customFormat="1" ht="20.25" customHeight="1"/>
    <row r="36582" s="686" customFormat="1" ht="20.25" customHeight="1"/>
    <row r="36583" s="686" customFormat="1" ht="20.25" customHeight="1"/>
    <row r="36584" s="686" customFormat="1" ht="20.25" customHeight="1"/>
    <row r="36585" s="686" customFormat="1" ht="20.25" customHeight="1"/>
    <row r="36586" s="686" customFormat="1" ht="20.25" customHeight="1"/>
    <row r="36587" s="686" customFormat="1" ht="20.25" customHeight="1"/>
    <row r="36588" s="686" customFormat="1" ht="20.25" customHeight="1"/>
    <row r="36589" s="686" customFormat="1" ht="20.25" customHeight="1"/>
    <row r="36590" s="686" customFormat="1" ht="20.25" customHeight="1"/>
    <row r="36591" s="686" customFormat="1" ht="20.25" customHeight="1"/>
    <row r="36592" s="686" customFormat="1" ht="20.25" customHeight="1"/>
    <row r="36593" s="686" customFormat="1" ht="20.25" customHeight="1"/>
    <row r="36594" s="686" customFormat="1" ht="20.25" customHeight="1"/>
    <row r="36595" s="686" customFormat="1" ht="20.25" customHeight="1"/>
    <row r="36596" s="686" customFormat="1" ht="20.25" customHeight="1"/>
    <row r="36597" s="686" customFormat="1" ht="20.25" customHeight="1"/>
    <row r="36598" s="686" customFormat="1" ht="20.25" customHeight="1"/>
    <row r="36599" s="686" customFormat="1" ht="20.25" customHeight="1"/>
    <row r="36600" s="686" customFormat="1" ht="20.25" customHeight="1"/>
    <row r="36601" s="686" customFormat="1" ht="20.25" customHeight="1"/>
    <row r="36602" s="686" customFormat="1" ht="20.25" customHeight="1"/>
    <row r="36603" s="686" customFormat="1" ht="20.25" customHeight="1"/>
    <row r="36604" s="686" customFormat="1" ht="20.25" customHeight="1"/>
    <row r="36605" s="686" customFormat="1" ht="20.25" customHeight="1"/>
    <row r="36606" s="686" customFormat="1" ht="20.25" customHeight="1"/>
    <row r="36607" s="686" customFormat="1" ht="20.25" customHeight="1"/>
    <row r="36608" s="686" customFormat="1" ht="20.25" customHeight="1"/>
    <row r="36609" s="686" customFormat="1" ht="20.25" customHeight="1"/>
    <row r="36610" s="686" customFormat="1" ht="20.25" customHeight="1"/>
    <row r="36611" s="686" customFormat="1" ht="20.25" customHeight="1"/>
    <row r="36612" s="686" customFormat="1" ht="20.25" customHeight="1"/>
    <row r="36613" s="686" customFormat="1" ht="20.25" customHeight="1"/>
    <row r="36614" s="686" customFormat="1" ht="20.25" customHeight="1"/>
    <row r="36615" s="686" customFormat="1" ht="20.25" customHeight="1"/>
    <row r="36616" s="686" customFormat="1" ht="20.25" customHeight="1"/>
    <row r="36617" s="686" customFormat="1" ht="20.25" customHeight="1"/>
    <row r="36618" s="686" customFormat="1" ht="20.25" customHeight="1"/>
    <row r="36619" s="686" customFormat="1" ht="20.25" customHeight="1"/>
    <row r="36620" s="686" customFormat="1" ht="20.25" customHeight="1"/>
    <row r="36621" s="686" customFormat="1" ht="20.25" customHeight="1"/>
    <row r="36622" s="686" customFormat="1" ht="20.25" customHeight="1"/>
    <row r="36623" s="686" customFormat="1" ht="20.25" customHeight="1"/>
    <row r="36624" s="686" customFormat="1" ht="20.25" customHeight="1"/>
    <row r="36625" s="686" customFormat="1" ht="20.25" customHeight="1"/>
    <row r="36626" s="686" customFormat="1" ht="20.25" customHeight="1"/>
    <row r="36627" s="686" customFormat="1" ht="20.25" customHeight="1"/>
    <row r="36628" s="686" customFormat="1" ht="20.25" customHeight="1"/>
    <row r="36629" s="686" customFormat="1" ht="20.25" customHeight="1"/>
    <row r="36630" s="686" customFormat="1" ht="20.25" customHeight="1"/>
    <row r="36631" s="686" customFormat="1" ht="20.25" customHeight="1"/>
    <row r="36632" s="686" customFormat="1" ht="20.25" customHeight="1"/>
    <row r="36633" s="686" customFormat="1" ht="20.25" customHeight="1"/>
    <row r="36634" s="686" customFormat="1" ht="20.25" customHeight="1"/>
    <row r="36635" s="686" customFormat="1" ht="20.25" customHeight="1"/>
    <row r="36636" s="686" customFormat="1" ht="20.25" customHeight="1"/>
    <row r="36637" s="686" customFormat="1" ht="20.25" customHeight="1"/>
    <row r="36638" s="686" customFormat="1" ht="20.25" customHeight="1"/>
    <row r="36639" s="686" customFormat="1" ht="20.25" customHeight="1"/>
    <row r="36640" s="686" customFormat="1" ht="20.25" customHeight="1"/>
    <row r="36641" s="686" customFormat="1" ht="20.25" customHeight="1"/>
    <row r="36642" s="686" customFormat="1" ht="20.25" customHeight="1"/>
    <row r="36643" s="686" customFormat="1" ht="20.25" customHeight="1"/>
    <row r="36644" s="686" customFormat="1" ht="20.25" customHeight="1"/>
    <row r="36645" s="686" customFormat="1" ht="20.25" customHeight="1"/>
    <row r="36646" s="686" customFormat="1" ht="20.25" customHeight="1"/>
    <row r="36647" s="686" customFormat="1" ht="20.25" customHeight="1"/>
    <row r="36648" s="686" customFormat="1" ht="20.25" customHeight="1"/>
    <row r="36649" s="686" customFormat="1" ht="20.25" customHeight="1"/>
    <row r="36650" s="686" customFormat="1" ht="20.25" customHeight="1"/>
    <row r="36651" s="686" customFormat="1" ht="20.25" customHeight="1"/>
    <row r="36652" s="686" customFormat="1" ht="20.25" customHeight="1"/>
    <row r="36653" s="686" customFormat="1" ht="20.25" customHeight="1"/>
    <row r="36654" s="686" customFormat="1" ht="20.25" customHeight="1"/>
    <row r="36655" s="686" customFormat="1" ht="20.25" customHeight="1"/>
    <row r="36656" s="686" customFormat="1" ht="20.25" customHeight="1"/>
    <row r="36657" s="686" customFormat="1" ht="20.25" customHeight="1"/>
    <row r="36658" s="686" customFormat="1" ht="20.25" customHeight="1"/>
    <row r="36659" s="686" customFormat="1" ht="20.25" customHeight="1"/>
    <row r="36660" s="686" customFormat="1" ht="20.25" customHeight="1"/>
    <row r="36661" s="686" customFormat="1" ht="20.25" customHeight="1"/>
    <row r="36662" s="686" customFormat="1" ht="20.25" customHeight="1"/>
    <row r="36663" s="686" customFormat="1" ht="20.25" customHeight="1"/>
    <row r="36664" s="686" customFormat="1" ht="20.25" customHeight="1"/>
    <row r="36665" s="686" customFormat="1" ht="20.25" customHeight="1"/>
    <row r="36666" s="686" customFormat="1" ht="20.25" customHeight="1"/>
    <row r="36667" s="686" customFormat="1" ht="20.25" customHeight="1"/>
    <row r="36668" s="686" customFormat="1" ht="20.25" customHeight="1"/>
    <row r="36669" s="686" customFormat="1" ht="20.25" customHeight="1"/>
    <row r="36670" s="686" customFormat="1" ht="20.25" customHeight="1"/>
    <row r="36671" s="686" customFormat="1" ht="20.25" customHeight="1"/>
    <row r="36672" s="686" customFormat="1" ht="20.25" customHeight="1"/>
    <row r="36673" s="686" customFormat="1" ht="20.25" customHeight="1"/>
    <row r="36674" s="686" customFormat="1" ht="20.25" customHeight="1"/>
    <row r="36675" s="686" customFormat="1" ht="20.25" customHeight="1"/>
    <row r="36676" s="686" customFormat="1" ht="20.25" customHeight="1"/>
    <row r="36677" s="686" customFormat="1" ht="20.25" customHeight="1"/>
    <row r="36678" s="686" customFormat="1" ht="20.25" customHeight="1"/>
    <row r="36679" s="686" customFormat="1" ht="20.25" customHeight="1"/>
    <row r="36680" s="686" customFormat="1" ht="20.25" customHeight="1"/>
    <row r="36681" s="686" customFormat="1" ht="20.25" customHeight="1"/>
    <row r="36682" s="686" customFormat="1" ht="20.25" customHeight="1"/>
    <row r="36683" s="686" customFormat="1" ht="20.25" customHeight="1"/>
    <row r="36684" s="686" customFormat="1" ht="20.25" customHeight="1"/>
    <row r="36685" s="686" customFormat="1" ht="20.25" customHeight="1"/>
    <row r="36686" s="686" customFormat="1" ht="20.25" customHeight="1"/>
    <row r="36687" s="686" customFormat="1" ht="20.25" customHeight="1"/>
    <row r="36688" s="686" customFormat="1" ht="20.25" customHeight="1"/>
    <row r="36689" s="686" customFormat="1" ht="20.25" customHeight="1"/>
    <row r="36690" s="686" customFormat="1" ht="20.25" customHeight="1"/>
    <row r="36691" s="686" customFormat="1" ht="20.25" customHeight="1"/>
    <row r="36692" s="686" customFormat="1" ht="20.25" customHeight="1"/>
    <row r="36693" s="686" customFormat="1" ht="20.25" customHeight="1"/>
    <row r="36694" s="686" customFormat="1" ht="20.25" customHeight="1"/>
    <row r="36695" s="686" customFormat="1" ht="20.25" customHeight="1"/>
    <row r="36696" s="686" customFormat="1" ht="20.25" customHeight="1"/>
    <row r="36697" s="686" customFormat="1" ht="20.25" customHeight="1"/>
    <row r="36698" s="686" customFormat="1" ht="20.25" customHeight="1"/>
    <row r="36699" s="686" customFormat="1" ht="20.25" customHeight="1"/>
    <row r="36700" s="686" customFormat="1" ht="20.25" customHeight="1"/>
    <row r="36701" s="686" customFormat="1" ht="20.25" customHeight="1"/>
    <row r="36702" s="686" customFormat="1" ht="20.25" customHeight="1"/>
    <row r="36703" s="686" customFormat="1" ht="20.25" customHeight="1"/>
    <row r="36704" s="686" customFormat="1" ht="20.25" customHeight="1"/>
    <row r="36705" s="686" customFormat="1" ht="20.25" customHeight="1"/>
    <row r="36706" s="686" customFormat="1" ht="20.25" customHeight="1"/>
    <row r="36707" s="686" customFormat="1" ht="20.25" customHeight="1"/>
    <row r="36708" s="686" customFormat="1" ht="20.25" customHeight="1"/>
    <row r="36709" s="686" customFormat="1" ht="20.25" customHeight="1"/>
    <row r="36710" s="686" customFormat="1" ht="20.25" customHeight="1"/>
    <row r="36711" s="686" customFormat="1" ht="20.25" customHeight="1"/>
    <row r="36712" s="686" customFormat="1" ht="20.25" customHeight="1"/>
    <row r="36713" s="686" customFormat="1" ht="20.25" customHeight="1"/>
    <row r="36714" s="686" customFormat="1" ht="20.25" customHeight="1"/>
    <row r="36715" s="686" customFormat="1" ht="20.25" customHeight="1"/>
    <row r="36716" s="686" customFormat="1" ht="20.25" customHeight="1"/>
    <row r="36717" s="686" customFormat="1" ht="20.25" customHeight="1"/>
    <row r="36718" s="686" customFormat="1" ht="20.25" customHeight="1"/>
    <row r="36719" s="686" customFormat="1" ht="20.25" customHeight="1"/>
    <row r="36720" s="686" customFormat="1" ht="20.25" customHeight="1"/>
    <row r="36721" s="686" customFormat="1" ht="20.25" customHeight="1"/>
    <row r="36722" s="686" customFormat="1" ht="20.25" customHeight="1"/>
    <row r="36723" s="686" customFormat="1" ht="20.25" customHeight="1"/>
    <row r="36724" s="686" customFormat="1" ht="20.25" customHeight="1"/>
    <row r="36725" s="686" customFormat="1" ht="20.25" customHeight="1"/>
    <row r="36726" s="686" customFormat="1" ht="20.25" customHeight="1"/>
    <row r="36727" s="686" customFormat="1" ht="20.25" customHeight="1"/>
    <row r="36728" s="686" customFormat="1" ht="20.25" customHeight="1"/>
    <row r="36729" s="686" customFormat="1" ht="20.25" customHeight="1"/>
    <row r="36730" s="686" customFormat="1" ht="20.25" customHeight="1"/>
    <row r="36731" s="686" customFormat="1" ht="20.25" customHeight="1"/>
    <row r="36732" s="686" customFormat="1" ht="20.25" customHeight="1"/>
    <row r="36733" s="686" customFormat="1" ht="20.25" customHeight="1"/>
    <row r="36734" s="686" customFormat="1" ht="20.25" customHeight="1"/>
    <row r="36735" s="686" customFormat="1" ht="20.25" customHeight="1"/>
    <row r="36736" s="686" customFormat="1" ht="20.25" customHeight="1"/>
    <row r="36737" s="686" customFormat="1" ht="20.25" customHeight="1"/>
    <row r="36738" s="686" customFormat="1" ht="20.25" customHeight="1"/>
    <row r="36739" s="686" customFormat="1" ht="20.25" customHeight="1"/>
    <row r="36740" s="686" customFormat="1" ht="20.25" customHeight="1"/>
    <row r="36741" s="686" customFormat="1" ht="20.25" customHeight="1"/>
    <row r="36742" s="686" customFormat="1" ht="20.25" customHeight="1"/>
    <row r="36743" s="686" customFormat="1" ht="20.25" customHeight="1"/>
    <row r="36744" s="686" customFormat="1" ht="20.25" customHeight="1"/>
    <row r="36745" s="686" customFormat="1" ht="20.25" customHeight="1"/>
    <row r="36746" s="686" customFormat="1" ht="20.25" customHeight="1"/>
    <row r="36747" s="686" customFormat="1" ht="20.25" customHeight="1"/>
    <row r="36748" s="686" customFormat="1" ht="20.25" customHeight="1"/>
    <row r="36749" s="686" customFormat="1" ht="20.25" customHeight="1"/>
    <row r="36750" s="686" customFormat="1" ht="20.25" customHeight="1"/>
    <row r="36751" s="686" customFormat="1" ht="20.25" customHeight="1"/>
    <row r="36752" s="686" customFormat="1" ht="20.25" customHeight="1"/>
    <row r="36753" s="686" customFormat="1" ht="20.25" customHeight="1"/>
    <row r="36754" s="686" customFormat="1" ht="20.25" customHeight="1"/>
    <row r="36755" s="686" customFormat="1" ht="20.25" customHeight="1"/>
    <row r="36756" s="686" customFormat="1" ht="20.25" customHeight="1"/>
    <row r="36757" s="686" customFormat="1" ht="20.25" customHeight="1"/>
    <row r="36758" s="686" customFormat="1" ht="20.25" customHeight="1"/>
    <row r="36759" s="686" customFormat="1" ht="20.25" customHeight="1"/>
    <row r="36760" s="686" customFormat="1" ht="20.25" customHeight="1"/>
    <row r="36761" s="686" customFormat="1" ht="20.25" customHeight="1"/>
    <row r="36762" s="686" customFormat="1" ht="20.25" customHeight="1"/>
    <row r="36763" s="686" customFormat="1" ht="20.25" customHeight="1"/>
    <row r="36764" s="686" customFormat="1" ht="20.25" customHeight="1"/>
    <row r="36765" s="686" customFormat="1" ht="20.25" customHeight="1"/>
    <row r="36766" s="686" customFormat="1" ht="20.25" customHeight="1"/>
    <row r="36767" s="686" customFormat="1" ht="20.25" customHeight="1"/>
    <row r="36768" s="686" customFormat="1" ht="20.25" customHeight="1"/>
    <row r="36769" s="686" customFormat="1" ht="20.25" customHeight="1"/>
    <row r="36770" s="686" customFormat="1" ht="20.25" customHeight="1"/>
    <row r="36771" s="686" customFormat="1" ht="20.25" customHeight="1"/>
    <row r="36772" s="686" customFormat="1" ht="20.25" customHeight="1"/>
    <row r="36773" s="686" customFormat="1" ht="20.25" customHeight="1"/>
    <row r="36774" s="686" customFormat="1" ht="20.25" customHeight="1"/>
    <row r="36775" s="686" customFormat="1" ht="20.25" customHeight="1"/>
    <row r="36776" s="686" customFormat="1" ht="20.25" customHeight="1"/>
    <row r="36777" s="686" customFormat="1" ht="20.25" customHeight="1"/>
    <row r="36778" s="686" customFormat="1" ht="20.25" customHeight="1"/>
    <row r="36779" s="686" customFormat="1" ht="20.25" customHeight="1"/>
    <row r="36780" s="686" customFormat="1" ht="20.25" customHeight="1"/>
    <row r="36781" s="686" customFormat="1" ht="20.25" customHeight="1"/>
    <row r="36782" s="686" customFormat="1" ht="20.25" customHeight="1"/>
    <row r="36783" s="686" customFormat="1" ht="20.25" customHeight="1"/>
    <row r="36784" s="686" customFormat="1" ht="20.25" customHeight="1"/>
    <row r="36785" s="686" customFormat="1" ht="20.25" customHeight="1"/>
    <row r="36786" s="686" customFormat="1" ht="20.25" customHeight="1"/>
    <row r="36787" s="686" customFormat="1" ht="20.25" customHeight="1"/>
    <row r="36788" s="686" customFormat="1" ht="20.25" customHeight="1"/>
    <row r="36789" s="686" customFormat="1" ht="20.25" customHeight="1"/>
    <row r="36790" s="686" customFormat="1" ht="20.25" customHeight="1"/>
    <row r="36791" s="686" customFormat="1" ht="20.25" customHeight="1"/>
    <row r="36792" s="686" customFormat="1" ht="20.25" customHeight="1"/>
    <row r="36793" s="686" customFormat="1" ht="20.25" customHeight="1"/>
    <row r="36794" s="686" customFormat="1" ht="20.25" customHeight="1"/>
    <row r="36795" s="686" customFormat="1" ht="20.25" customHeight="1"/>
    <row r="36796" s="686" customFormat="1" ht="20.25" customHeight="1"/>
    <row r="36797" s="686" customFormat="1" ht="20.25" customHeight="1"/>
    <row r="36798" s="686" customFormat="1" ht="20.25" customHeight="1"/>
    <row r="36799" s="686" customFormat="1" ht="20.25" customHeight="1"/>
    <row r="36800" s="686" customFormat="1" ht="20.25" customHeight="1"/>
    <row r="36801" s="686" customFormat="1" ht="20.25" customHeight="1"/>
    <row r="36802" s="686" customFormat="1" ht="20.25" customHeight="1"/>
    <row r="36803" s="686" customFormat="1" ht="20.25" customHeight="1"/>
    <row r="36804" s="686" customFormat="1" ht="20.25" customHeight="1"/>
    <row r="36805" s="686" customFormat="1" ht="20.25" customHeight="1"/>
    <row r="36806" s="686" customFormat="1" ht="20.25" customHeight="1"/>
    <row r="36807" s="686" customFormat="1" ht="20.25" customHeight="1"/>
    <row r="36808" s="686" customFormat="1" ht="20.25" customHeight="1"/>
    <row r="36809" s="686" customFormat="1" ht="20.25" customHeight="1"/>
    <row r="36810" s="686" customFormat="1" ht="20.25" customHeight="1"/>
    <row r="36811" s="686" customFormat="1" ht="20.25" customHeight="1"/>
    <row r="36812" s="686" customFormat="1" ht="20.25" customHeight="1"/>
    <row r="36813" s="686" customFormat="1" ht="20.25" customHeight="1"/>
    <row r="36814" s="686" customFormat="1" ht="20.25" customHeight="1"/>
    <row r="36815" s="686" customFormat="1" ht="20.25" customHeight="1"/>
    <row r="36816" s="686" customFormat="1" ht="20.25" customHeight="1"/>
    <row r="36817" s="686" customFormat="1" ht="20.25" customHeight="1"/>
    <row r="36818" s="686" customFormat="1" ht="20.25" customHeight="1"/>
    <row r="36819" s="686" customFormat="1" ht="20.25" customHeight="1"/>
    <row r="36820" s="686" customFormat="1" ht="20.25" customHeight="1"/>
    <row r="36821" s="686" customFormat="1" ht="20.25" customHeight="1"/>
    <row r="36822" s="686" customFormat="1" ht="20.25" customHeight="1"/>
    <row r="36823" s="686" customFormat="1" ht="20.25" customHeight="1"/>
    <row r="36824" s="686" customFormat="1" ht="20.25" customHeight="1"/>
    <row r="36825" s="686" customFormat="1" ht="20.25" customHeight="1"/>
    <row r="36826" s="686" customFormat="1" ht="20.25" customHeight="1"/>
    <row r="36827" s="686" customFormat="1" ht="20.25" customHeight="1"/>
    <row r="36828" s="686" customFormat="1" ht="20.25" customHeight="1"/>
    <row r="36829" s="686" customFormat="1" ht="20.25" customHeight="1"/>
    <row r="36830" s="686" customFormat="1" ht="20.25" customHeight="1"/>
    <row r="36831" s="686" customFormat="1" ht="20.25" customHeight="1"/>
    <row r="36832" s="686" customFormat="1" ht="20.25" customHeight="1"/>
    <row r="36833" s="686" customFormat="1" ht="20.25" customHeight="1"/>
    <row r="36834" s="686" customFormat="1" ht="20.25" customHeight="1"/>
    <row r="36835" s="686" customFormat="1" ht="20.25" customHeight="1"/>
    <row r="36836" s="686" customFormat="1" ht="20.25" customHeight="1"/>
    <row r="36837" s="686" customFormat="1" ht="20.25" customHeight="1"/>
    <row r="36838" s="686" customFormat="1" ht="20.25" customHeight="1"/>
    <row r="36839" s="686" customFormat="1" ht="20.25" customHeight="1"/>
    <row r="36840" s="686" customFormat="1" ht="20.25" customHeight="1"/>
    <row r="36841" s="686" customFormat="1" ht="20.25" customHeight="1"/>
    <row r="36842" s="686" customFormat="1" ht="20.25" customHeight="1"/>
    <row r="36843" s="686" customFormat="1" ht="20.25" customHeight="1"/>
    <row r="36844" s="686" customFormat="1" ht="20.25" customHeight="1"/>
    <row r="36845" s="686" customFormat="1" ht="20.25" customHeight="1"/>
    <row r="36846" s="686" customFormat="1" ht="20.25" customHeight="1"/>
    <row r="36847" s="686" customFormat="1" ht="20.25" customHeight="1"/>
    <row r="36848" s="686" customFormat="1" ht="20.25" customHeight="1"/>
    <row r="36849" s="686" customFormat="1" ht="20.25" customHeight="1"/>
    <row r="36850" s="686" customFormat="1" ht="20.25" customHeight="1"/>
    <row r="36851" s="686" customFormat="1" ht="20.25" customHeight="1"/>
    <row r="36852" s="686" customFormat="1" ht="20.25" customHeight="1"/>
    <row r="36853" s="686" customFormat="1" ht="20.25" customHeight="1"/>
    <row r="36854" s="686" customFormat="1" ht="20.25" customHeight="1"/>
    <row r="36855" s="686" customFormat="1" ht="20.25" customHeight="1"/>
    <row r="36856" s="686" customFormat="1" ht="20.25" customHeight="1"/>
    <row r="36857" s="686" customFormat="1" ht="20.25" customHeight="1"/>
    <row r="36858" s="686" customFormat="1" ht="20.25" customHeight="1"/>
    <row r="36859" s="686" customFormat="1" ht="20.25" customHeight="1"/>
    <row r="36860" s="686" customFormat="1" ht="20.25" customHeight="1"/>
    <row r="36861" s="686" customFormat="1" ht="20.25" customHeight="1"/>
    <row r="36862" s="686" customFormat="1" ht="20.25" customHeight="1"/>
    <row r="36863" s="686" customFormat="1" ht="20.25" customHeight="1"/>
    <row r="36864" s="686" customFormat="1" ht="20.25" customHeight="1"/>
    <row r="36865" s="686" customFormat="1" ht="20.25" customHeight="1"/>
    <row r="36866" s="686" customFormat="1" ht="20.25" customHeight="1"/>
    <row r="36867" s="686" customFormat="1" ht="20.25" customHeight="1"/>
    <row r="36868" s="686" customFormat="1" ht="20.25" customHeight="1"/>
    <row r="36869" s="686" customFormat="1" ht="20.25" customHeight="1"/>
    <row r="36870" s="686" customFormat="1" ht="20.25" customHeight="1"/>
    <row r="36871" s="686" customFormat="1" ht="20.25" customHeight="1"/>
    <row r="36872" s="686" customFormat="1" ht="20.25" customHeight="1"/>
    <row r="36873" s="686" customFormat="1" ht="20.25" customHeight="1"/>
    <row r="36874" s="686" customFormat="1" ht="20.25" customHeight="1"/>
    <row r="36875" s="686" customFormat="1" ht="20.25" customHeight="1"/>
    <row r="36876" s="686" customFormat="1" ht="20.25" customHeight="1"/>
    <row r="36877" s="686" customFormat="1" ht="20.25" customHeight="1"/>
    <row r="36878" s="686" customFormat="1" ht="20.25" customHeight="1"/>
    <row r="36879" s="686" customFormat="1" ht="20.25" customHeight="1"/>
    <row r="36880" s="686" customFormat="1" ht="20.25" customHeight="1"/>
    <row r="36881" s="686" customFormat="1" ht="20.25" customHeight="1"/>
    <row r="36882" s="686" customFormat="1" ht="20.25" customHeight="1"/>
    <row r="36883" s="686" customFormat="1" ht="20.25" customHeight="1"/>
    <row r="36884" s="686" customFormat="1" ht="20.25" customHeight="1"/>
    <row r="36885" s="686" customFormat="1" ht="20.25" customHeight="1"/>
    <row r="36886" s="686" customFormat="1" ht="20.25" customHeight="1"/>
    <row r="36887" s="686" customFormat="1" ht="20.25" customHeight="1"/>
    <row r="36888" s="686" customFormat="1" ht="20.25" customHeight="1"/>
    <row r="36889" s="686" customFormat="1" ht="20.25" customHeight="1"/>
    <row r="36890" s="686" customFormat="1" ht="20.25" customHeight="1"/>
    <row r="36891" s="686" customFormat="1" ht="20.25" customHeight="1"/>
    <row r="36892" s="686" customFormat="1" ht="20.25" customHeight="1"/>
    <row r="36893" s="686" customFormat="1" ht="20.25" customHeight="1"/>
    <row r="36894" s="686" customFormat="1" ht="20.25" customHeight="1"/>
    <row r="36895" s="686" customFormat="1" ht="20.25" customHeight="1"/>
    <row r="36896" s="686" customFormat="1" ht="20.25" customHeight="1"/>
    <row r="36897" s="686" customFormat="1" ht="20.25" customHeight="1"/>
    <row r="36898" s="686" customFormat="1" ht="20.25" customHeight="1"/>
    <row r="36899" s="686" customFormat="1" ht="20.25" customHeight="1"/>
    <row r="36900" s="686" customFormat="1" ht="20.25" customHeight="1"/>
    <row r="36901" s="686" customFormat="1" ht="20.25" customHeight="1"/>
    <row r="36902" s="686" customFormat="1" ht="20.25" customHeight="1"/>
    <row r="36903" s="686" customFormat="1" ht="20.25" customHeight="1"/>
    <row r="36904" s="686" customFormat="1" ht="20.25" customHeight="1"/>
    <row r="36905" s="686" customFormat="1" ht="20.25" customHeight="1"/>
    <row r="36906" s="686" customFormat="1" ht="20.25" customHeight="1"/>
    <row r="36907" s="686" customFormat="1" ht="20.25" customHeight="1"/>
    <row r="36908" s="686" customFormat="1" ht="20.25" customHeight="1"/>
    <row r="36909" s="686" customFormat="1" ht="20.25" customHeight="1"/>
    <row r="36910" s="686" customFormat="1" ht="20.25" customHeight="1"/>
    <row r="36911" s="686" customFormat="1" ht="20.25" customHeight="1"/>
    <row r="36912" s="686" customFormat="1" ht="20.25" customHeight="1"/>
    <row r="36913" s="686" customFormat="1" ht="20.25" customHeight="1"/>
    <row r="36914" s="686" customFormat="1" ht="20.25" customHeight="1"/>
    <row r="36915" s="686" customFormat="1" ht="20.25" customHeight="1"/>
    <row r="36916" s="686" customFormat="1" ht="20.25" customHeight="1"/>
    <row r="36917" s="686" customFormat="1" ht="20.25" customHeight="1"/>
    <row r="36918" s="686" customFormat="1" ht="20.25" customHeight="1"/>
    <row r="36919" s="686" customFormat="1" ht="20.25" customHeight="1"/>
    <row r="36920" s="686" customFormat="1" ht="20.25" customHeight="1"/>
    <row r="36921" s="686" customFormat="1" ht="20.25" customHeight="1"/>
    <row r="36922" s="686" customFormat="1" ht="20.25" customHeight="1"/>
    <row r="36923" s="686" customFormat="1" ht="20.25" customHeight="1"/>
    <row r="36924" s="686" customFormat="1" ht="20.25" customHeight="1"/>
    <row r="36925" s="686" customFormat="1" ht="20.25" customHeight="1"/>
    <row r="36926" s="686" customFormat="1" ht="20.25" customHeight="1"/>
    <row r="36927" s="686" customFormat="1" ht="20.25" customHeight="1"/>
    <row r="36928" s="686" customFormat="1" ht="20.25" customHeight="1"/>
    <row r="36929" s="686" customFormat="1" ht="20.25" customHeight="1"/>
    <row r="36930" s="686" customFormat="1" ht="20.25" customHeight="1"/>
    <row r="36931" s="686" customFormat="1" ht="20.25" customHeight="1"/>
    <row r="36932" s="686" customFormat="1" ht="20.25" customHeight="1"/>
    <row r="36933" s="686" customFormat="1" ht="20.25" customHeight="1"/>
    <row r="36934" s="686" customFormat="1" ht="20.25" customHeight="1"/>
    <row r="36935" s="686" customFormat="1" ht="20.25" customHeight="1"/>
    <row r="36936" s="686" customFormat="1" ht="20.25" customHeight="1"/>
    <row r="36937" s="686" customFormat="1" ht="20.25" customHeight="1"/>
    <row r="36938" s="686" customFormat="1" ht="20.25" customHeight="1"/>
    <row r="36939" s="686" customFormat="1" ht="20.25" customHeight="1"/>
    <row r="36940" s="686" customFormat="1" ht="20.25" customHeight="1"/>
    <row r="36941" s="686" customFormat="1" ht="20.25" customHeight="1"/>
    <row r="36942" s="686" customFormat="1" ht="20.25" customHeight="1"/>
    <row r="36943" s="686" customFormat="1" ht="20.25" customHeight="1"/>
    <row r="36944" s="686" customFormat="1" ht="20.25" customHeight="1"/>
    <row r="36945" s="686" customFormat="1" ht="20.25" customHeight="1"/>
    <row r="36946" s="686" customFormat="1" ht="20.25" customHeight="1"/>
    <row r="36947" s="686" customFormat="1" ht="20.25" customHeight="1"/>
    <row r="36948" s="686" customFormat="1" ht="20.25" customHeight="1"/>
    <row r="36949" s="686" customFormat="1" ht="20.25" customHeight="1"/>
    <row r="36950" s="686" customFormat="1" ht="20.25" customHeight="1"/>
    <row r="36951" s="686" customFormat="1" ht="20.25" customHeight="1"/>
    <row r="36952" s="686" customFormat="1" ht="20.25" customHeight="1"/>
    <row r="36953" s="686" customFormat="1" ht="20.25" customHeight="1"/>
    <row r="36954" s="686" customFormat="1" ht="20.25" customHeight="1"/>
    <row r="36955" s="686" customFormat="1" ht="20.25" customHeight="1"/>
    <row r="36956" s="686" customFormat="1" ht="20.25" customHeight="1"/>
    <row r="36957" s="686" customFormat="1" ht="20.25" customHeight="1"/>
    <row r="36958" s="686" customFormat="1" ht="20.25" customHeight="1"/>
    <row r="36959" s="686" customFormat="1" ht="20.25" customHeight="1"/>
    <row r="36960" s="686" customFormat="1" ht="20.25" customHeight="1"/>
    <row r="36961" s="686" customFormat="1" ht="20.25" customHeight="1"/>
    <row r="36962" s="686" customFormat="1" ht="20.25" customHeight="1"/>
    <row r="36963" s="686" customFormat="1" ht="20.25" customHeight="1"/>
    <row r="36964" s="686" customFormat="1" ht="20.25" customHeight="1"/>
    <row r="36965" s="686" customFormat="1" ht="20.25" customHeight="1"/>
    <row r="36966" s="686" customFormat="1" ht="20.25" customHeight="1"/>
    <row r="36967" s="686" customFormat="1" ht="20.25" customHeight="1"/>
    <row r="36968" s="686" customFormat="1" ht="20.25" customHeight="1"/>
    <row r="36969" s="686" customFormat="1" ht="20.25" customHeight="1"/>
    <row r="36970" s="686" customFormat="1" ht="20.25" customHeight="1"/>
    <row r="36971" s="686" customFormat="1" ht="20.25" customHeight="1"/>
    <row r="36972" s="686" customFormat="1" ht="20.25" customHeight="1"/>
    <row r="36973" s="686" customFormat="1" ht="20.25" customHeight="1"/>
    <row r="36974" s="686" customFormat="1" ht="20.25" customHeight="1"/>
    <row r="36975" s="686" customFormat="1" ht="20.25" customHeight="1"/>
    <row r="36976" s="686" customFormat="1" ht="20.25" customHeight="1"/>
    <row r="36977" s="686" customFormat="1" ht="20.25" customHeight="1"/>
    <row r="36978" s="686" customFormat="1" ht="20.25" customHeight="1"/>
    <row r="36979" s="686" customFormat="1" ht="20.25" customHeight="1"/>
    <row r="36980" s="686" customFormat="1" ht="20.25" customHeight="1"/>
    <row r="36981" s="686" customFormat="1" ht="20.25" customHeight="1"/>
    <row r="36982" s="686" customFormat="1" ht="20.25" customHeight="1"/>
    <row r="36983" s="686" customFormat="1" ht="20.25" customHeight="1"/>
    <row r="36984" s="686" customFormat="1" ht="20.25" customHeight="1"/>
    <row r="36985" s="686" customFormat="1" ht="20.25" customHeight="1"/>
    <row r="36986" s="686" customFormat="1" ht="20.25" customHeight="1"/>
    <row r="36987" s="686" customFormat="1" ht="20.25" customHeight="1"/>
    <row r="36988" s="686" customFormat="1" ht="20.25" customHeight="1"/>
    <row r="36989" s="686" customFormat="1" ht="20.25" customHeight="1"/>
    <row r="36990" s="686" customFormat="1" ht="20.25" customHeight="1"/>
    <row r="36991" s="686" customFormat="1" ht="20.25" customHeight="1"/>
    <row r="36992" s="686" customFormat="1" ht="20.25" customHeight="1"/>
    <row r="36993" s="686" customFormat="1" ht="20.25" customHeight="1"/>
    <row r="36994" s="686" customFormat="1" ht="20.25" customHeight="1"/>
    <row r="36995" s="686" customFormat="1" ht="20.25" customHeight="1"/>
    <row r="36996" s="686" customFormat="1" ht="20.25" customHeight="1"/>
    <row r="36997" s="686" customFormat="1" ht="20.25" customHeight="1"/>
    <row r="36998" s="686" customFormat="1" ht="20.25" customHeight="1"/>
    <row r="36999" s="686" customFormat="1" ht="20.25" customHeight="1"/>
    <row r="37000" s="686" customFormat="1" ht="20.25" customHeight="1"/>
    <row r="37001" s="686" customFormat="1" ht="20.25" customHeight="1"/>
    <row r="37002" s="686" customFormat="1" ht="20.25" customHeight="1"/>
    <row r="37003" s="686" customFormat="1" ht="20.25" customHeight="1"/>
    <row r="37004" s="686" customFormat="1" ht="20.25" customHeight="1"/>
    <row r="37005" s="686" customFormat="1" ht="20.25" customHeight="1"/>
    <row r="37006" s="686" customFormat="1" ht="20.25" customHeight="1"/>
    <row r="37007" s="686" customFormat="1" ht="20.25" customHeight="1"/>
    <row r="37008" s="686" customFormat="1" ht="20.25" customHeight="1"/>
    <row r="37009" s="686" customFormat="1" ht="20.25" customHeight="1"/>
    <row r="37010" s="686" customFormat="1" ht="20.25" customHeight="1"/>
    <row r="37011" s="686" customFormat="1" ht="20.25" customHeight="1"/>
    <row r="37012" s="686" customFormat="1" ht="20.25" customHeight="1"/>
    <row r="37013" s="686" customFormat="1" ht="20.25" customHeight="1"/>
    <row r="37014" s="686" customFormat="1" ht="20.25" customHeight="1"/>
    <row r="37015" s="686" customFormat="1" ht="20.25" customHeight="1"/>
    <row r="37016" s="686" customFormat="1" ht="20.25" customHeight="1"/>
    <row r="37017" s="686" customFormat="1" ht="20.25" customHeight="1"/>
    <row r="37018" s="686" customFormat="1" ht="20.25" customHeight="1"/>
    <row r="37019" s="686" customFormat="1" ht="20.25" customHeight="1"/>
    <row r="37020" s="686" customFormat="1" ht="20.25" customHeight="1"/>
    <row r="37021" s="686" customFormat="1" ht="20.25" customHeight="1"/>
    <row r="37022" s="686" customFormat="1" ht="20.25" customHeight="1"/>
    <row r="37023" s="686" customFormat="1" ht="20.25" customHeight="1"/>
    <row r="37024" s="686" customFormat="1" ht="20.25" customHeight="1"/>
    <row r="37025" s="686" customFormat="1" ht="20.25" customHeight="1"/>
    <row r="37026" s="686" customFormat="1" ht="20.25" customHeight="1"/>
    <row r="37027" s="686" customFormat="1" ht="20.25" customHeight="1"/>
    <row r="37028" s="686" customFormat="1" ht="20.25" customHeight="1"/>
    <row r="37029" s="686" customFormat="1" ht="20.25" customHeight="1"/>
    <row r="37030" s="686" customFormat="1" ht="20.25" customHeight="1"/>
    <row r="37031" s="686" customFormat="1" ht="20.25" customHeight="1"/>
    <row r="37032" s="686" customFormat="1" ht="20.25" customHeight="1"/>
    <row r="37033" s="686" customFormat="1" ht="20.25" customHeight="1"/>
    <row r="37034" s="686" customFormat="1" ht="20.25" customHeight="1"/>
    <row r="37035" s="686" customFormat="1" ht="20.25" customHeight="1"/>
    <row r="37036" s="686" customFormat="1" ht="20.25" customHeight="1"/>
    <row r="37037" s="686" customFormat="1" ht="20.25" customHeight="1"/>
    <row r="37038" s="686" customFormat="1" ht="20.25" customHeight="1"/>
    <row r="37039" s="686" customFormat="1" ht="20.25" customHeight="1"/>
    <row r="37040" s="686" customFormat="1" ht="20.25" customHeight="1"/>
    <row r="37041" s="686" customFormat="1" ht="20.25" customHeight="1"/>
    <row r="37042" s="686" customFormat="1" ht="20.25" customHeight="1"/>
    <row r="37043" s="686" customFormat="1" ht="20.25" customHeight="1"/>
    <row r="37044" s="686" customFormat="1" ht="20.25" customHeight="1"/>
    <row r="37045" s="686" customFormat="1" ht="20.25" customHeight="1"/>
    <row r="37046" s="686" customFormat="1" ht="20.25" customHeight="1"/>
    <row r="37047" s="686" customFormat="1" ht="20.25" customHeight="1"/>
    <row r="37048" s="686" customFormat="1" ht="20.25" customHeight="1"/>
    <row r="37049" s="686" customFormat="1" ht="20.25" customHeight="1"/>
    <row r="37050" s="686" customFormat="1" ht="20.25" customHeight="1"/>
    <row r="37051" s="686" customFormat="1" ht="20.25" customHeight="1"/>
    <row r="37052" s="686" customFormat="1" ht="20.25" customHeight="1"/>
    <row r="37053" s="686" customFormat="1" ht="20.25" customHeight="1"/>
    <row r="37054" s="686" customFormat="1" ht="20.25" customHeight="1"/>
    <row r="37055" s="686" customFormat="1" ht="20.25" customHeight="1"/>
    <row r="37056" s="686" customFormat="1" ht="20.25" customHeight="1"/>
    <row r="37057" s="686" customFormat="1" ht="20.25" customHeight="1"/>
    <row r="37058" s="686" customFormat="1" ht="20.25" customHeight="1"/>
    <row r="37059" s="686" customFormat="1" ht="20.25" customHeight="1"/>
    <row r="37060" s="686" customFormat="1" ht="20.25" customHeight="1"/>
    <row r="37061" s="686" customFormat="1" ht="20.25" customHeight="1"/>
    <row r="37062" s="686" customFormat="1" ht="20.25" customHeight="1"/>
    <row r="37063" s="686" customFormat="1" ht="20.25" customHeight="1"/>
    <row r="37064" s="686" customFormat="1" ht="20.25" customHeight="1"/>
    <row r="37065" s="686" customFormat="1" ht="20.25" customHeight="1"/>
    <row r="37066" s="686" customFormat="1" ht="20.25" customHeight="1"/>
    <row r="37067" s="686" customFormat="1" ht="20.25" customHeight="1"/>
    <row r="37068" s="686" customFormat="1" ht="20.25" customHeight="1"/>
    <row r="37069" s="686" customFormat="1" ht="20.25" customHeight="1"/>
    <row r="37070" s="686" customFormat="1" ht="20.25" customHeight="1"/>
    <row r="37071" s="686" customFormat="1" ht="20.25" customHeight="1"/>
    <row r="37072" s="686" customFormat="1" ht="20.25" customHeight="1"/>
    <row r="37073" s="686" customFormat="1" ht="20.25" customHeight="1"/>
    <row r="37074" s="686" customFormat="1" ht="20.25" customHeight="1"/>
    <row r="37075" s="686" customFormat="1" ht="20.25" customHeight="1"/>
    <row r="37076" s="686" customFormat="1" ht="20.25" customHeight="1"/>
    <row r="37077" s="686" customFormat="1" ht="20.25" customHeight="1"/>
    <row r="37078" s="686" customFormat="1" ht="20.25" customHeight="1"/>
    <row r="37079" s="686" customFormat="1" ht="20.25" customHeight="1"/>
    <row r="37080" s="686" customFormat="1" ht="20.25" customHeight="1"/>
    <row r="37081" s="686" customFormat="1" ht="20.25" customHeight="1"/>
    <row r="37082" s="686" customFormat="1" ht="20.25" customHeight="1"/>
    <row r="37083" s="686" customFormat="1" ht="20.25" customHeight="1"/>
    <row r="37084" s="686" customFormat="1" ht="20.25" customHeight="1"/>
    <row r="37085" s="686" customFormat="1" ht="20.25" customHeight="1"/>
    <row r="37086" s="686" customFormat="1" ht="20.25" customHeight="1"/>
    <row r="37087" s="686" customFormat="1" ht="20.25" customHeight="1"/>
    <row r="37088" s="686" customFormat="1" ht="20.25" customHeight="1"/>
    <row r="37089" s="686" customFormat="1" ht="20.25" customHeight="1"/>
    <row r="37090" s="686" customFormat="1" ht="20.25" customHeight="1"/>
    <row r="37091" s="686" customFormat="1" ht="20.25" customHeight="1"/>
    <row r="37092" s="686" customFormat="1" ht="20.25" customHeight="1"/>
    <row r="37093" s="686" customFormat="1" ht="20.25" customHeight="1"/>
    <row r="37094" s="686" customFormat="1" ht="20.25" customHeight="1"/>
    <row r="37095" s="686" customFormat="1" ht="20.25" customHeight="1"/>
    <row r="37096" s="686" customFormat="1" ht="20.25" customHeight="1"/>
    <row r="37097" s="686" customFormat="1" ht="20.25" customHeight="1"/>
    <row r="37098" s="686" customFormat="1" ht="20.25" customHeight="1"/>
    <row r="37099" s="686" customFormat="1" ht="20.25" customHeight="1"/>
    <row r="37100" s="686" customFormat="1" ht="20.25" customHeight="1"/>
    <row r="37101" s="686" customFormat="1" ht="20.25" customHeight="1"/>
    <row r="37102" s="686" customFormat="1" ht="20.25" customHeight="1"/>
    <row r="37103" s="686" customFormat="1" ht="20.25" customHeight="1"/>
    <row r="37104" s="686" customFormat="1" ht="20.25" customHeight="1"/>
    <row r="37105" s="686" customFormat="1" ht="20.25" customHeight="1"/>
    <row r="37106" s="686" customFormat="1" ht="20.25" customHeight="1"/>
    <row r="37107" s="686" customFormat="1" ht="20.25" customHeight="1"/>
    <row r="37108" s="686" customFormat="1" ht="20.25" customHeight="1"/>
    <row r="37109" s="686" customFormat="1" ht="20.25" customHeight="1"/>
    <row r="37110" s="686" customFormat="1" ht="20.25" customHeight="1"/>
    <row r="37111" s="686" customFormat="1" ht="20.25" customHeight="1"/>
    <row r="37112" s="686" customFormat="1" ht="20.25" customHeight="1"/>
    <row r="37113" s="686" customFormat="1" ht="20.25" customHeight="1"/>
    <row r="37114" s="686" customFormat="1" ht="20.25" customHeight="1"/>
    <row r="37115" s="686" customFormat="1" ht="20.25" customHeight="1"/>
    <row r="37116" s="686" customFormat="1" ht="20.25" customHeight="1"/>
    <row r="37117" s="686" customFormat="1" ht="20.25" customHeight="1"/>
    <row r="37118" s="686" customFormat="1" ht="20.25" customHeight="1"/>
    <row r="37119" s="686" customFormat="1" ht="20.25" customHeight="1"/>
    <row r="37120" s="686" customFormat="1" ht="20.25" customHeight="1"/>
    <row r="37121" s="686" customFormat="1" ht="20.25" customHeight="1"/>
    <row r="37122" s="686" customFormat="1" ht="20.25" customHeight="1"/>
    <row r="37123" s="686" customFormat="1" ht="20.25" customHeight="1"/>
    <row r="37124" s="686" customFormat="1" ht="20.25" customHeight="1"/>
    <row r="37125" s="686" customFormat="1" ht="20.25" customHeight="1"/>
    <row r="37126" s="686" customFormat="1" ht="20.25" customHeight="1"/>
    <row r="37127" s="686" customFormat="1" ht="20.25" customHeight="1"/>
    <row r="37128" s="686" customFormat="1" ht="20.25" customHeight="1"/>
    <row r="37129" s="686" customFormat="1" ht="20.25" customHeight="1"/>
    <row r="37130" s="686" customFormat="1" ht="20.25" customHeight="1"/>
    <row r="37131" s="686" customFormat="1" ht="20.25" customHeight="1"/>
    <row r="37132" s="686" customFormat="1" ht="20.25" customHeight="1"/>
    <row r="37133" s="686" customFormat="1" ht="20.25" customHeight="1"/>
    <row r="37134" s="686" customFormat="1" ht="20.25" customHeight="1"/>
    <row r="37135" s="686" customFormat="1" ht="20.25" customHeight="1"/>
    <row r="37136" s="686" customFormat="1" ht="20.25" customHeight="1"/>
    <row r="37137" s="686" customFormat="1" ht="20.25" customHeight="1"/>
    <row r="37138" s="686" customFormat="1" ht="20.25" customHeight="1"/>
    <row r="37139" s="686" customFormat="1" ht="20.25" customHeight="1"/>
    <row r="37140" s="686" customFormat="1" ht="20.25" customHeight="1"/>
    <row r="37141" s="686" customFormat="1" ht="20.25" customHeight="1"/>
    <row r="37142" s="686" customFormat="1" ht="20.25" customHeight="1"/>
    <row r="37143" s="686" customFormat="1" ht="20.25" customHeight="1"/>
    <row r="37144" s="686" customFormat="1" ht="20.25" customHeight="1"/>
    <row r="37145" s="686" customFormat="1" ht="20.25" customHeight="1"/>
    <row r="37146" s="686" customFormat="1" ht="20.25" customHeight="1"/>
    <row r="37147" s="686" customFormat="1" ht="20.25" customHeight="1"/>
    <row r="37148" s="686" customFormat="1" ht="20.25" customHeight="1"/>
    <row r="37149" s="686" customFormat="1" ht="20.25" customHeight="1"/>
    <row r="37150" s="686" customFormat="1" ht="20.25" customHeight="1"/>
    <row r="37151" s="686" customFormat="1" ht="20.25" customHeight="1"/>
    <row r="37152" s="686" customFormat="1" ht="20.25" customHeight="1"/>
    <row r="37153" s="686" customFormat="1" ht="20.25" customHeight="1"/>
    <row r="37154" s="686" customFormat="1" ht="20.25" customHeight="1"/>
    <row r="37155" s="686" customFormat="1" ht="20.25" customHeight="1"/>
    <row r="37156" s="686" customFormat="1" ht="20.25" customHeight="1"/>
    <row r="37157" s="686" customFormat="1" ht="20.25" customHeight="1"/>
    <row r="37158" s="686" customFormat="1" ht="20.25" customHeight="1"/>
    <row r="37159" s="686" customFormat="1" ht="20.25" customHeight="1"/>
    <row r="37160" s="686" customFormat="1" ht="20.25" customHeight="1"/>
    <row r="37161" s="686" customFormat="1" ht="20.25" customHeight="1"/>
    <row r="37162" s="686" customFormat="1" ht="20.25" customHeight="1"/>
    <row r="37163" s="686" customFormat="1" ht="20.25" customHeight="1"/>
    <row r="37164" s="686" customFormat="1" ht="20.25" customHeight="1"/>
    <row r="37165" s="686" customFormat="1" ht="20.25" customHeight="1"/>
    <row r="37166" s="686" customFormat="1" ht="20.25" customHeight="1"/>
    <row r="37167" s="686" customFormat="1" ht="20.25" customHeight="1"/>
    <row r="37168" s="686" customFormat="1" ht="20.25" customHeight="1"/>
    <row r="37169" s="686" customFormat="1" ht="20.25" customHeight="1"/>
    <row r="37170" s="686" customFormat="1" ht="20.25" customHeight="1"/>
    <row r="37171" s="686" customFormat="1" ht="20.25" customHeight="1"/>
    <row r="37172" s="686" customFormat="1" ht="20.25" customHeight="1"/>
    <row r="37173" s="686" customFormat="1" ht="20.25" customHeight="1"/>
    <row r="37174" s="686" customFormat="1" ht="20.25" customHeight="1"/>
    <row r="37175" s="686" customFormat="1" ht="20.25" customHeight="1"/>
    <row r="37176" s="686" customFormat="1" ht="20.25" customHeight="1"/>
    <row r="37177" s="686" customFormat="1" ht="20.25" customHeight="1"/>
    <row r="37178" s="686" customFormat="1" ht="20.25" customHeight="1"/>
    <row r="37179" s="686" customFormat="1" ht="20.25" customHeight="1"/>
    <row r="37180" s="686" customFormat="1" ht="20.25" customHeight="1"/>
    <row r="37181" s="686" customFormat="1" ht="20.25" customHeight="1"/>
    <row r="37182" s="686" customFormat="1" ht="20.25" customHeight="1"/>
    <row r="37183" s="686" customFormat="1" ht="20.25" customHeight="1"/>
    <row r="37184" s="686" customFormat="1" ht="20.25" customHeight="1"/>
    <row r="37185" s="686" customFormat="1" ht="20.25" customHeight="1"/>
    <row r="37186" s="686" customFormat="1" ht="20.25" customHeight="1"/>
    <row r="37187" s="686" customFormat="1" ht="20.25" customHeight="1"/>
    <row r="37188" s="686" customFormat="1" ht="20.25" customHeight="1"/>
    <row r="37189" s="686" customFormat="1" ht="20.25" customHeight="1"/>
    <row r="37190" s="686" customFormat="1" ht="20.25" customHeight="1"/>
    <row r="37191" s="686" customFormat="1" ht="20.25" customHeight="1"/>
    <row r="37192" s="686" customFormat="1" ht="20.25" customHeight="1"/>
    <row r="37193" s="686" customFormat="1" ht="20.25" customHeight="1"/>
    <row r="37194" s="686" customFormat="1" ht="20.25" customHeight="1"/>
    <row r="37195" s="686" customFormat="1" ht="20.25" customHeight="1"/>
    <row r="37196" s="686" customFormat="1" ht="20.25" customHeight="1"/>
    <row r="37197" s="686" customFormat="1" ht="20.25" customHeight="1"/>
    <row r="37198" s="686" customFormat="1" ht="20.25" customHeight="1"/>
    <row r="37199" s="686" customFormat="1" ht="20.25" customHeight="1"/>
    <row r="37200" s="686" customFormat="1" ht="20.25" customHeight="1"/>
    <row r="37201" s="686" customFormat="1" ht="20.25" customHeight="1"/>
    <row r="37202" s="686" customFormat="1" ht="20.25" customHeight="1"/>
    <row r="37203" s="686" customFormat="1" ht="20.25" customHeight="1"/>
    <row r="37204" s="686" customFormat="1" ht="20.25" customHeight="1"/>
    <row r="37205" s="686" customFormat="1" ht="20.25" customHeight="1"/>
    <row r="37206" s="686" customFormat="1" ht="20.25" customHeight="1"/>
    <row r="37207" s="686" customFormat="1" ht="20.25" customHeight="1"/>
    <row r="37208" s="686" customFormat="1" ht="20.25" customHeight="1"/>
    <row r="37209" s="686" customFormat="1" ht="20.25" customHeight="1"/>
    <row r="37210" s="686" customFormat="1" ht="20.25" customHeight="1"/>
    <row r="37211" s="686" customFormat="1" ht="20.25" customHeight="1"/>
    <row r="37212" s="686" customFormat="1" ht="20.25" customHeight="1"/>
    <row r="37213" s="686" customFormat="1" ht="20.25" customHeight="1"/>
    <row r="37214" s="686" customFormat="1" ht="20.25" customHeight="1"/>
    <row r="37215" s="686" customFormat="1" ht="20.25" customHeight="1"/>
    <row r="37216" s="686" customFormat="1" ht="20.25" customHeight="1"/>
    <row r="37217" s="686" customFormat="1" ht="20.25" customHeight="1"/>
    <row r="37218" s="686" customFormat="1" ht="20.25" customHeight="1"/>
    <row r="37219" s="686" customFormat="1" ht="20.25" customHeight="1"/>
    <row r="37220" s="686" customFormat="1" ht="20.25" customHeight="1"/>
    <row r="37221" s="686" customFormat="1" ht="20.25" customHeight="1"/>
    <row r="37222" s="686" customFormat="1" ht="20.25" customHeight="1"/>
    <row r="37223" s="686" customFormat="1" ht="20.25" customHeight="1"/>
    <row r="37224" s="686" customFormat="1" ht="20.25" customHeight="1"/>
    <row r="37225" s="686" customFormat="1" ht="20.25" customHeight="1"/>
    <row r="37226" s="686" customFormat="1" ht="20.25" customHeight="1"/>
    <row r="37227" s="686" customFormat="1" ht="20.25" customHeight="1"/>
    <row r="37228" s="686" customFormat="1" ht="20.25" customHeight="1"/>
    <row r="37229" s="686" customFormat="1" ht="20.25" customHeight="1"/>
    <row r="37230" s="686" customFormat="1" ht="20.25" customHeight="1"/>
    <row r="37231" s="686" customFormat="1" ht="20.25" customHeight="1"/>
    <row r="37232" s="686" customFormat="1" ht="20.25" customHeight="1"/>
    <row r="37233" s="686" customFormat="1" ht="20.25" customHeight="1"/>
    <row r="37234" s="686" customFormat="1" ht="20.25" customHeight="1"/>
    <row r="37235" s="686" customFormat="1" ht="20.25" customHeight="1"/>
    <row r="37236" s="686" customFormat="1" ht="20.25" customHeight="1"/>
    <row r="37237" s="686" customFormat="1" ht="20.25" customHeight="1"/>
    <row r="37238" s="686" customFormat="1" ht="20.25" customHeight="1"/>
    <row r="37239" s="686" customFormat="1" ht="20.25" customHeight="1"/>
    <row r="37240" s="686" customFormat="1" ht="20.25" customHeight="1"/>
    <row r="37241" s="686" customFormat="1" ht="20.25" customHeight="1"/>
    <row r="37242" s="686" customFormat="1" ht="20.25" customHeight="1"/>
    <row r="37243" s="686" customFormat="1" ht="20.25" customHeight="1"/>
    <row r="37244" s="686" customFormat="1" ht="20.25" customHeight="1"/>
    <row r="37245" s="686" customFormat="1" ht="20.25" customHeight="1"/>
    <row r="37246" s="686" customFormat="1" ht="20.25" customHeight="1"/>
    <row r="37247" s="686" customFormat="1" ht="20.25" customHeight="1"/>
    <row r="37248" s="686" customFormat="1" ht="20.25" customHeight="1"/>
    <row r="37249" s="686" customFormat="1" ht="20.25" customHeight="1"/>
    <row r="37250" s="686" customFormat="1" ht="20.25" customHeight="1"/>
    <row r="37251" s="686" customFormat="1" ht="20.25" customHeight="1"/>
    <row r="37252" s="686" customFormat="1" ht="20.25" customHeight="1"/>
    <row r="37253" s="686" customFormat="1" ht="20.25" customHeight="1"/>
    <row r="37254" s="686" customFormat="1" ht="20.25" customHeight="1"/>
    <row r="37255" s="686" customFormat="1" ht="20.25" customHeight="1"/>
    <row r="37256" s="686" customFormat="1" ht="20.25" customHeight="1"/>
    <row r="37257" s="686" customFormat="1" ht="20.25" customHeight="1"/>
    <row r="37258" s="686" customFormat="1" ht="20.25" customHeight="1"/>
    <row r="37259" s="686" customFormat="1" ht="20.25" customHeight="1"/>
    <row r="37260" s="686" customFormat="1" ht="20.25" customHeight="1"/>
    <row r="37261" s="686" customFormat="1" ht="20.25" customHeight="1"/>
    <row r="37262" s="686" customFormat="1" ht="20.25" customHeight="1"/>
    <row r="37263" s="686" customFormat="1" ht="20.25" customHeight="1"/>
    <row r="37264" s="686" customFormat="1" ht="20.25" customHeight="1"/>
    <row r="37265" s="686" customFormat="1" ht="20.25" customHeight="1"/>
    <row r="37266" s="686" customFormat="1" ht="20.25" customHeight="1"/>
    <row r="37267" s="686" customFormat="1" ht="20.25" customHeight="1"/>
    <row r="37268" s="686" customFormat="1" ht="20.25" customHeight="1"/>
    <row r="37269" s="686" customFormat="1" ht="20.25" customHeight="1"/>
    <row r="37270" s="686" customFormat="1" ht="20.25" customHeight="1"/>
    <row r="37271" s="686" customFormat="1" ht="20.25" customHeight="1"/>
    <row r="37272" s="686" customFormat="1" ht="20.25" customHeight="1"/>
    <row r="37273" s="686" customFormat="1" ht="20.25" customHeight="1"/>
    <row r="37274" s="686" customFormat="1" ht="20.25" customHeight="1"/>
    <row r="37275" s="686" customFormat="1" ht="20.25" customHeight="1"/>
    <row r="37276" s="686" customFormat="1" ht="20.25" customHeight="1"/>
    <row r="37277" s="686" customFormat="1" ht="20.25" customHeight="1"/>
    <row r="37278" s="686" customFormat="1" ht="20.25" customHeight="1"/>
    <row r="37279" s="686" customFormat="1" ht="20.25" customHeight="1"/>
    <row r="37280" s="686" customFormat="1" ht="20.25" customHeight="1"/>
    <row r="37281" s="686" customFormat="1" ht="20.25" customHeight="1"/>
    <row r="37282" s="686" customFormat="1" ht="20.25" customHeight="1"/>
    <row r="37283" s="686" customFormat="1" ht="20.25" customHeight="1"/>
    <row r="37284" s="686" customFormat="1" ht="20.25" customHeight="1"/>
    <row r="37285" s="686" customFormat="1" ht="20.25" customHeight="1"/>
    <row r="37286" s="686" customFormat="1" ht="20.25" customHeight="1"/>
    <row r="37287" s="686" customFormat="1" ht="20.25" customHeight="1"/>
    <row r="37288" s="686" customFormat="1" ht="20.25" customHeight="1"/>
    <row r="37289" s="686" customFormat="1" ht="20.25" customHeight="1"/>
    <row r="37290" s="686" customFormat="1" ht="20.25" customHeight="1"/>
    <row r="37291" s="686" customFormat="1" ht="20.25" customHeight="1"/>
    <row r="37292" s="686" customFormat="1" ht="20.25" customHeight="1"/>
    <row r="37293" s="686" customFormat="1" ht="20.25" customHeight="1"/>
    <row r="37294" s="686" customFormat="1" ht="20.25" customHeight="1"/>
    <row r="37295" s="686" customFormat="1" ht="20.25" customHeight="1"/>
    <row r="37296" s="686" customFormat="1" ht="20.25" customHeight="1"/>
    <row r="37297" s="686" customFormat="1" ht="20.25" customHeight="1"/>
    <row r="37298" s="686" customFormat="1" ht="20.25" customHeight="1"/>
    <row r="37299" s="686" customFormat="1" ht="20.25" customHeight="1"/>
    <row r="37300" s="686" customFormat="1" ht="20.25" customHeight="1"/>
    <row r="37301" s="686" customFormat="1" ht="20.25" customHeight="1"/>
    <row r="37302" s="686" customFormat="1" ht="20.25" customHeight="1"/>
    <row r="37303" s="686" customFormat="1" ht="20.25" customHeight="1"/>
    <row r="37304" s="686" customFormat="1" ht="20.25" customHeight="1"/>
    <row r="37305" s="686" customFormat="1" ht="20.25" customHeight="1"/>
    <row r="37306" s="686" customFormat="1" ht="20.25" customHeight="1"/>
    <row r="37307" s="686" customFormat="1" ht="20.25" customHeight="1"/>
    <row r="37308" s="686" customFormat="1" ht="20.25" customHeight="1"/>
    <row r="37309" s="686" customFormat="1" ht="20.25" customHeight="1"/>
    <row r="37310" s="686" customFormat="1" ht="20.25" customHeight="1"/>
    <row r="37311" s="686" customFormat="1" ht="20.25" customHeight="1"/>
    <row r="37312" s="686" customFormat="1" ht="20.25" customHeight="1"/>
    <row r="37313" s="686" customFormat="1" ht="20.25" customHeight="1"/>
    <row r="37314" s="686" customFormat="1" ht="20.25" customHeight="1"/>
    <row r="37315" s="686" customFormat="1" ht="20.25" customHeight="1"/>
    <row r="37316" s="686" customFormat="1" ht="20.25" customHeight="1"/>
    <row r="37317" s="686" customFormat="1" ht="20.25" customHeight="1"/>
    <row r="37318" s="686" customFormat="1" ht="20.25" customHeight="1"/>
    <row r="37319" s="686" customFormat="1" ht="20.25" customHeight="1"/>
    <row r="37320" s="686" customFormat="1" ht="20.25" customHeight="1"/>
    <row r="37321" s="686" customFormat="1" ht="20.25" customHeight="1"/>
    <row r="37322" s="686" customFormat="1" ht="20.25" customHeight="1"/>
    <row r="37323" s="686" customFormat="1" ht="20.25" customHeight="1"/>
    <row r="37324" s="686" customFormat="1" ht="20.25" customHeight="1"/>
    <row r="37325" s="686" customFormat="1" ht="20.25" customHeight="1"/>
    <row r="37326" s="686" customFormat="1" ht="20.25" customHeight="1"/>
    <row r="37327" s="686" customFormat="1" ht="20.25" customHeight="1"/>
    <row r="37328" s="686" customFormat="1" ht="20.25" customHeight="1"/>
    <row r="37329" s="686" customFormat="1" ht="20.25" customHeight="1"/>
    <row r="37330" s="686" customFormat="1" ht="20.25" customHeight="1"/>
    <row r="37331" s="686" customFormat="1" ht="20.25" customHeight="1"/>
    <row r="37332" s="686" customFormat="1" ht="20.25" customHeight="1"/>
    <row r="37333" s="686" customFormat="1" ht="20.25" customHeight="1"/>
    <row r="37334" s="686" customFormat="1" ht="20.25" customHeight="1"/>
    <row r="37335" s="686" customFormat="1" ht="20.25" customHeight="1"/>
    <row r="37336" s="686" customFormat="1" ht="20.25" customHeight="1"/>
    <row r="37337" s="686" customFormat="1" ht="20.25" customHeight="1"/>
    <row r="37338" s="686" customFormat="1" ht="20.25" customHeight="1"/>
    <row r="37339" s="686" customFormat="1" ht="20.25" customHeight="1"/>
    <row r="37340" s="686" customFormat="1" ht="20.25" customHeight="1"/>
    <row r="37341" s="686" customFormat="1" ht="20.25" customHeight="1"/>
    <row r="37342" s="686" customFormat="1" ht="20.25" customHeight="1"/>
    <row r="37343" s="686" customFormat="1" ht="20.25" customHeight="1"/>
    <row r="37344" s="686" customFormat="1" ht="20.25" customHeight="1"/>
    <row r="37345" s="686" customFormat="1" ht="20.25" customHeight="1"/>
    <row r="37346" s="686" customFormat="1" ht="20.25" customHeight="1"/>
    <row r="37347" s="686" customFormat="1" ht="20.25" customHeight="1"/>
    <row r="37348" s="686" customFormat="1" ht="20.25" customHeight="1"/>
    <row r="37349" s="686" customFormat="1" ht="20.25" customHeight="1"/>
    <row r="37350" s="686" customFormat="1" ht="20.25" customHeight="1"/>
    <row r="37351" s="686" customFormat="1" ht="20.25" customHeight="1"/>
    <row r="37352" s="686" customFormat="1" ht="20.25" customHeight="1"/>
    <row r="37353" s="686" customFormat="1" ht="20.25" customHeight="1"/>
    <row r="37354" s="686" customFormat="1" ht="20.25" customHeight="1"/>
    <row r="37355" s="686" customFormat="1" ht="20.25" customHeight="1"/>
    <row r="37356" s="686" customFormat="1" ht="20.25" customHeight="1"/>
    <row r="37357" s="686" customFormat="1" ht="20.25" customHeight="1"/>
    <row r="37358" s="686" customFormat="1" ht="20.25" customHeight="1"/>
    <row r="37359" s="686" customFormat="1" ht="20.25" customHeight="1"/>
    <row r="37360" s="686" customFormat="1" ht="20.25" customHeight="1"/>
    <row r="37361" s="686" customFormat="1" ht="20.25" customHeight="1"/>
    <row r="37362" s="686" customFormat="1" ht="20.25" customHeight="1"/>
    <row r="37363" s="686" customFormat="1" ht="20.25" customHeight="1"/>
    <row r="37364" s="686" customFormat="1" ht="20.25" customHeight="1"/>
    <row r="37365" s="686" customFormat="1" ht="20.25" customHeight="1"/>
    <row r="37366" s="686" customFormat="1" ht="20.25" customHeight="1"/>
    <row r="37367" s="686" customFormat="1" ht="20.25" customHeight="1"/>
    <row r="37368" s="686" customFormat="1" ht="20.25" customHeight="1"/>
    <row r="37369" s="686" customFormat="1" ht="20.25" customHeight="1"/>
    <row r="37370" s="686" customFormat="1" ht="20.25" customHeight="1"/>
    <row r="37371" s="686" customFormat="1" ht="20.25" customHeight="1"/>
    <row r="37372" s="686" customFormat="1" ht="20.25" customHeight="1"/>
    <row r="37373" s="686" customFormat="1" ht="20.25" customHeight="1"/>
    <row r="37374" s="686" customFormat="1" ht="20.25" customHeight="1"/>
    <row r="37375" s="686" customFormat="1" ht="20.25" customHeight="1"/>
    <row r="37376" s="686" customFormat="1" ht="20.25" customHeight="1"/>
    <row r="37377" s="686" customFormat="1" ht="20.25" customHeight="1"/>
    <row r="37378" s="686" customFormat="1" ht="20.25" customHeight="1"/>
    <row r="37379" s="686" customFormat="1" ht="20.25" customHeight="1"/>
    <row r="37380" s="686" customFormat="1" ht="20.25" customHeight="1"/>
    <row r="37381" s="686" customFormat="1" ht="20.25" customHeight="1"/>
    <row r="37382" s="686" customFormat="1" ht="20.25" customHeight="1"/>
    <row r="37383" s="686" customFormat="1" ht="20.25" customHeight="1"/>
    <row r="37384" s="686" customFormat="1" ht="20.25" customHeight="1"/>
    <row r="37385" s="686" customFormat="1" ht="20.25" customHeight="1"/>
    <row r="37386" s="686" customFormat="1" ht="20.25" customHeight="1"/>
    <row r="37387" s="686" customFormat="1" ht="20.25" customHeight="1"/>
    <row r="37388" s="686" customFormat="1" ht="20.25" customHeight="1"/>
    <row r="37389" s="686" customFormat="1" ht="20.25" customHeight="1"/>
    <row r="37390" s="686" customFormat="1" ht="20.25" customHeight="1"/>
    <row r="37391" s="686" customFormat="1" ht="20.25" customHeight="1"/>
    <row r="37392" s="686" customFormat="1" ht="20.25" customHeight="1"/>
    <row r="37393" s="686" customFormat="1" ht="20.25" customHeight="1"/>
    <row r="37394" s="686" customFormat="1" ht="20.25" customHeight="1"/>
    <row r="37395" s="686" customFormat="1" ht="20.25" customHeight="1"/>
    <row r="37396" s="686" customFormat="1" ht="20.25" customHeight="1"/>
    <row r="37397" s="686" customFormat="1" ht="20.25" customHeight="1"/>
    <row r="37398" s="686" customFormat="1" ht="20.25" customHeight="1"/>
    <row r="37399" s="686" customFormat="1" ht="20.25" customHeight="1"/>
    <row r="37400" s="686" customFormat="1" ht="20.25" customHeight="1"/>
    <row r="37401" s="686" customFormat="1" ht="20.25" customHeight="1"/>
    <row r="37402" s="686" customFormat="1" ht="20.25" customHeight="1"/>
    <row r="37403" s="686" customFormat="1" ht="20.25" customHeight="1"/>
    <row r="37404" s="686" customFormat="1" ht="20.25" customHeight="1"/>
    <row r="37405" s="686" customFormat="1" ht="20.25" customHeight="1"/>
    <row r="37406" s="686" customFormat="1" ht="20.25" customHeight="1"/>
    <row r="37407" s="686" customFormat="1" ht="20.25" customHeight="1"/>
    <row r="37408" s="686" customFormat="1" ht="20.25" customHeight="1"/>
    <row r="37409" s="686" customFormat="1" ht="20.25" customHeight="1"/>
    <row r="37410" s="686" customFormat="1" ht="20.25" customHeight="1"/>
    <row r="37411" s="686" customFormat="1" ht="20.25" customHeight="1"/>
    <row r="37412" s="686" customFormat="1" ht="20.25" customHeight="1"/>
    <row r="37413" s="686" customFormat="1" ht="20.25" customHeight="1"/>
    <row r="37414" s="686" customFormat="1" ht="20.25" customHeight="1"/>
    <row r="37415" s="686" customFormat="1" ht="20.25" customHeight="1"/>
    <row r="37416" s="686" customFormat="1" ht="20.25" customHeight="1"/>
    <row r="37417" s="686" customFormat="1" ht="20.25" customHeight="1"/>
    <row r="37418" s="686" customFormat="1" ht="20.25" customHeight="1"/>
    <row r="37419" s="686" customFormat="1" ht="20.25" customHeight="1"/>
    <row r="37420" s="686" customFormat="1" ht="20.25" customHeight="1"/>
    <row r="37421" s="686" customFormat="1" ht="20.25" customHeight="1"/>
    <row r="37422" s="686" customFormat="1" ht="20.25" customHeight="1"/>
    <row r="37423" s="686" customFormat="1" ht="20.25" customHeight="1"/>
    <row r="37424" s="686" customFormat="1" ht="20.25" customHeight="1"/>
    <row r="37425" s="686" customFormat="1" ht="20.25" customHeight="1"/>
    <row r="37426" s="686" customFormat="1" ht="20.25" customHeight="1"/>
    <row r="37427" s="686" customFormat="1" ht="20.25" customHeight="1"/>
    <row r="37428" s="686" customFormat="1" ht="20.25" customHeight="1"/>
    <row r="37429" s="686" customFormat="1" ht="20.25" customHeight="1"/>
    <row r="37430" s="686" customFormat="1" ht="20.25" customHeight="1"/>
    <row r="37431" s="686" customFormat="1" ht="20.25" customHeight="1"/>
    <row r="37432" s="686" customFormat="1" ht="20.25" customHeight="1"/>
    <row r="37433" s="686" customFormat="1" ht="20.25" customHeight="1"/>
    <row r="37434" s="686" customFormat="1" ht="20.25" customHeight="1"/>
    <row r="37435" s="686" customFormat="1" ht="20.25" customHeight="1"/>
    <row r="37436" s="686" customFormat="1" ht="20.25" customHeight="1"/>
    <row r="37437" s="686" customFormat="1" ht="20.25" customHeight="1"/>
    <row r="37438" s="686" customFormat="1" ht="20.25" customHeight="1"/>
    <row r="37439" s="686" customFormat="1" ht="20.25" customHeight="1"/>
    <row r="37440" s="686" customFormat="1" ht="20.25" customHeight="1"/>
    <row r="37441" s="686" customFormat="1" ht="20.25" customHeight="1"/>
    <row r="37442" s="686" customFormat="1" ht="20.25" customHeight="1"/>
    <row r="37443" s="686" customFormat="1" ht="20.25" customHeight="1"/>
    <row r="37444" s="686" customFormat="1" ht="20.25" customHeight="1"/>
    <row r="37445" s="686" customFormat="1" ht="20.25" customHeight="1"/>
    <row r="37446" s="686" customFormat="1" ht="20.25" customHeight="1"/>
    <row r="37447" s="686" customFormat="1" ht="20.25" customHeight="1"/>
    <row r="37448" s="686" customFormat="1" ht="20.25" customHeight="1"/>
    <row r="37449" s="686" customFormat="1" ht="20.25" customHeight="1"/>
    <row r="37450" s="686" customFormat="1" ht="20.25" customHeight="1"/>
    <row r="37451" s="686" customFormat="1" ht="20.25" customHeight="1"/>
    <row r="37452" s="686" customFormat="1" ht="20.25" customHeight="1"/>
    <row r="37453" s="686" customFormat="1" ht="20.25" customHeight="1"/>
    <row r="37454" s="686" customFormat="1" ht="20.25" customHeight="1"/>
    <row r="37455" s="686" customFormat="1" ht="20.25" customHeight="1"/>
    <row r="37456" s="686" customFormat="1" ht="20.25" customHeight="1"/>
    <row r="37457" s="686" customFormat="1" ht="20.25" customHeight="1"/>
    <row r="37458" s="686" customFormat="1" ht="20.25" customHeight="1"/>
    <row r="37459" s="686" customFormat="1" ht="20.25" customHeight="1"/>
    <row r="37460" s="686" customFormat="1" ht="20.25" customHeight="1"/>
    <row r="37461" s="686" customFormat="1" ht="20.25" customHeight="1"/>
    <row r="37462" s="686" customFormat="1" ht="20.25" customHeight="1"/>
    <row r="37463" s="686" customFormat="1" ht="20.25" customHeight="1"/>
    <row r="37464" s="686" customFormat="1" ht="20.25" customHeight="1"/>
    <row r="37465" s="686" customFormat="1" ht="20.25" customHeight="1"/>
    <row r="37466" s="686" customFormat="1" ht="20.25" customHeight="1"/>
    <row r="37467" s="686" customFormat="1" ht="20.25" customHeight="1"/>
    <row r="37468" s="686" customFormat="1" ht="20.25" customHeight="1"/>
    <row r="37469" s="686" customFormat="1" ht="20.25" customHeight="1"/>
    <row r="37470" s="686" customFormat="1" ht="20.25" customHeight="1"/>
    <row r="37471" s="686" customFormat="1" ht="20.25" customHeight="1"/>
    <row r="37472" s="686" customFormat="1" ht="20.25" customHeight="1"/>
    <row r="37473" s="686" customFormat="1" ht="20.25" customHeight="1"/>
    <row r="37474" s="686" customFormat="1" ht="20.25" customHeight="1"/>
    <row r="37475" s="686" customFormat="1" ht="20.25" customHeight="1"/>
    <row r="37476" s="686" customFormat="1" ht="20.25" customHeight="1"/>
    <row r="37477" s="686" customFormat="1" ht="20.25" customHeight="1"/>
    <row r="37478" s="686" customFormat="1" ht="20.25" customHeight="1"/>
    <row r="37479" s="686" customFormat="1" ht="20.25" customHeight="1"/>
    <row r="37480" s="686" customFormat="1" ht="20.25" customHeight="1"/>
    <row r="37481" s="686" customFormat="1" ht="20.25" customHeight="1"/>
    <row r="37482" s="686" customFormat="1" ht="20.25" customHeight="1"/>
    <row r="37483" s="686" customFormat="1" ht="20.25" customHeight="1"/>
    <row r="37484" s="686" customFormat="1" ht="20.25" customHeight="1"/>
    <row r="37485" s="686" customFormat="1" ht="20.25" customHeight="1"/>
    <row r="37486" s="686" customFormat="1" ht="20.25" customHeight="1"/>
    <row r="37487" s="686" customFormat="1" ht="20.25" customHeight="1"/>
    <row r="37488" s="686" customFormat="1" ht="20.25" customHeight="1"/>
    <row r="37489" s="686" customFormat="1" ht="20.25" customHeight="1"/>
    <row r="37490" s="686" customFormat="1" ht="20.25" customHeight="1"/>
    <row r="37491" s="686" customFormat="1" ht="20.25" customHeight="1"/>
    <row r="37492" s="686" customFormat="1" ht="20.25" customHeight="1"/>
    <row r="37493" s="686" customFormat="1" ht="20.25" customHeight="1"/>
    <row r="37494" s="686" customFormat="1" ht="20.25" customHeight="1"/>
    <row r="37495" s="686" customFormat="1" ht="20.25" customHeight="1"/>
    <row r="37496" s="686" customFormat="1" ht="20.25" customHeight="1"/>
    <row r="37497" s="686" customFormat="1" ht="20.25" customHeight="1"/>
    <row r="37498" s="686" customFormat="1" ht="20.25" customHeight="1"/>
    <row r="37499" s="686" customFormat="1" ht="20.25" customHeight="1"/>
    <row r="37500" s="686" customFormat="1" ht="20.25" customHeight="1"/>
    <row r="37501" s="686" customFormat="1" ht="20.25" customHeight="1"/>
    <row r="37502" s="686" customFormat="1" ht="20.25" customHeight="1"/>
    <row r="37503" s="686" customFormat="1" ht="20.25" customHeight="1"/>
    <row r="37504" s="686" customFormat="1" ht="20.25" customHeight="1"/>
    <row r="37505" s="686" customFormat="1" ht="20.25" customHeight="1"/>
    <row r="37506" s="686" customFormat="1" ht="20.25" customHeight="1"/>
    <row r="37507" s="686" customFormat="1" ht="20.25" customHeight="1"/>
    <row r="37508" s="686" customFormat="1" ht="20.25" customHeight="1"/>
    <row r="37509" s="686" customFormat="1" ht="20.25" customHeight="1"/>
    <row r="37510" s="686" customFormat="1" ht="20.25" customHeight="1"/>
    <row r="37511" s="686" customFormat="1" ht="20.25" customHeight="1"/>
    <row r="37512" s="686" customFormat="1" ht="20.25" customHeight="1"/>
    <row r="37513" s="686" customFormat="1" ht="20.25" customHeight="1"/>
    <row r="37514" s="686" customFormat="1" ht="20.25" customHeight="1"/>
    <row r="37515" s="686" customFormat="1" ht="20.25" customHeight="1"/>
    <row r="37516" s="686" customFormat="1" ht="20.25" customHeight="1"/>
    <row r="37517" s="686" customFormat="1" ht="20.25" customHeight="1"/>
    <row r="37518" s="686" customFormat="1" ht="20.25" customHeight="1"/>
    <row r="37519" s="686" customFormat="1" ht="20.25" customHeight="1"/>
    <row r="37520" s="686" customFormat="1" ht="20.25" customHeight="1"/>
    <row r="37521" s="686" customFormat="1" ht="20.25" customHeight="1"/>
    <row r="37522" s="686" customFormat="1" ht="20.25" customHeight="1"/>
    <row r="37523" s="686" customFormat="1" ht="20.25" customHeight="1"/>
    <row r="37524" s="686" customFormat="1" ht="20.25" customHeight="1"/>
    <row r="37525" s="686" customFormat="1" ht="20.25" customHeight="1"/>
    <row r="37526" s="686" customFormat="1" ht="20.25" customHeight="1"/>
    <row r="37527" s="686" customFormat="1" ht="20.25" customHeight="1"/>
    <row r="37528" s="686" customFormat="1" ht="20.25" customHeight="1"/>
    <row r="37529" s="686" customFormat="1" ht="20.25" customHeight="1"/>
    <row r="37530" s="686" customFormat="1" ht="20.25" customHeight="1"/>
    <row r="37531" s="686" customFormat="1" ht="20.25" customHeight="1"/>
    <row r="37532" s="686" customFormat="1" ht="20.25" customHeight="1"/>
    <row r="37533" s="686" customFormat="1" ht="20.25" customHeight="1"/>
    <row r="37534" s="686" customFormat="1" ht="20.25" customHeight="1"/>
    <row r="37535" s="686" customFormat="1" ht="20.25" customHeight="1"/>
    <row r="37536" s="686" customFormat="1" ht="20.25" customHeight="1"/>
    <row r="37537" s="686" customFormat="1" ht="20.25" customHeight="1"/>
    <row r="37538" s="686" customFormat="1" ht="20.25" customHeight="1"/>
    <row r="37539" s="686" customFormat="1" ht="20.25" customHeight="1"/>
    <row r="37540" s="686" customFormat="1" ht="20.25" customHeight="1"/>
    <row r="37541" s="686" customFormat="1" ht="20.25" customHeight="1"/>
    <row r="37542" s="686" customFormat="1" ht="20.25" customHeight="1"/>
    <row r="37543" s="686" customFormat="1" ht="20.25" customHeight="1"/>
    <row r="37544" s="686" customFormat="1" ht="20.25" customHeight="1"/>
    <row r="37545" s="686" customFormat="1" ht="20.25" customHeight="1"/>
    <row r="37546" s="686" customFormat="1" ht="20.25" customHeight="1"/>
    <row r="37547" s="686" customFormat="1" ht="20.25" customHeight="1"/>
    <row r="37548" s="686" customFormat="1" ht="20.25" customHeight="1"/>
    <row r="37549" s="686" customFormat="1" ht="20.25" customHeight="1"/>
    <row r="37550" s="686" customFormat="1" ht="20.25" customHeight="1"/>
    <row r="37551" s="686" customFormat="1" ht="20.25" customHeight="1"/>
    <row r="37552" s="686" customFormat="1" ht="20.25" customHeight="1"/>
    <row r="37553" s="686" customFormat="1" ht="20.25" customHeight="1"/>
    <row r="37554" s="686" customFormat="1" ht="20.25" customHeight="1"/>
    <row r="37555" s="686" customFormat="1" ht="20.25" customHeight="1"/>
    <row r="37556" s="686" customFormat="1" ht="20.25" customHeight="1"/>
    <row r="37557" s="686" customFormat="1" ht="20.25" customHeight="1"/>
    <row r="37558" s="686" customFormat="1" ht="20.25" customHeight="1"/>
    <row r="37559" s="686" customFormat="1" ht="20.25" customHeight="1"/>
    <row r="37560" s="686" customFormat="1" ht="20.25" customHeight="1"/>
    <row r="37561" s="686" customFormat="1" ht="20.25" customHeight="1"/>
    <row r="37562" s="686" customFormat="1" ht="20.25" customHeight="1"/>
    <row r="37563" s="686" customFormat="1" ht="20.25" customHeight="1"/>
    <row r="37564" s="686" customFormat="1" ht="20.25" customHeight="1"/>
    <row r="37565" s="686" customFormat="1" ht="20.25" customHeight="1"/>
    <row r="37566" s="686" customFormat="1" ht="20.25" customHeight="1"/>
    <row r="37567" s="686" customFormat="1" ht="20.25" customHeight="1"/>
    <row r="37568" s="686" customFormat="1" ht="20.25" customHeight="1"/>
    <row r="37569" s="686" customFormat="1" ht="20.25" customHeight="1"/>
    <row r="37570" s="686" customFormat="1" ht="20.25" customHeight="1"/>
    <row r="37571" s="686" customFormat="1" ht="20.25" customHeight="1"/>
    <row r="37572" s="686" customFormat="1" ht="20.25" customHeight="1"/>
    <row r="37573" s="686" customFormat="1" ht="20.25" customHeight="1"/>
    <row r="37574" s="686" customFormat="1" ht="20.25" customHeight="1"/>
    <row r="37575" s="686" customFormat="1" ht="20.25" customHeight="1"/>
    <row r="37576" s="686" customFormat="1" ht="20.25" customHeight="1"/>
    <row r="37577" s="686" customFormat="1" ht="20.25" customHeight="1"/>
    <row r="37578" s="686" customFormat="1" ht="20.25" customHeight="1"/>
    <row r="37579" s="686" customFormat="1" ht="20.25" customHeight="1"/>
    <row r="37580" s="686" customFormat="1" ht="20.25" customHeight="1"/>
    <row r="37581" s="686" customFormat="1" ht="20.25" customHeight="1"/>
    <row r="37582" s="686" customFormat="1" ht="20.25" customHeight="1"/>
    <row r="37583" s="686" customFormat="1" ht="20.25" customHeight="1"/>
    <row r="37584" s="686" customFormat="1" ht="20.25" customHeight="1"/>
    <row r="37585" s="686" customFormat="1" ht="20.25" customHeight="1"/>
    <row r="37586" s="686" customFormat="1" ht="20.25" customHeight="1"/>
    <row r="37587" s="686" customFormat="1" ht="20.25" customHeight="1"/>
    <row r="37588" s="686" customFormat="1" ht="20.25" customHeight="1"/>
    <row r="37589" s="686" customFormat="1" ht="20.25" customHeight="1"/>
    <row r="37590" s="686" customFormat="1" ht="20.25" customHeight="1"/>
    <row r="37591" s="686" customFormat="1" ht="20.25" customHeight="1"/>
    <row r="37592" s="686" customFormat="1" ht="20.25" customHeight="1"/>
    <row r="37593" s="686" customFormat="1" ht="20.25" customHeight="1"/>
    <row r="37594" s="686" customFormat="1" ht="20.25" customHeight="1"/>
    <row r="37595" s="686" customFormat="1" ht="20.25" customHeight="1"/>
    <row r="37596" s="686" customFormat="1" ht="20.25" customHeight="1"/>
    <row r="37597" s="686" customFormat="1" ht="20.25" customHeight="1"/>
    <row r="37598" s="686" customFormat="1" ht="20.25" customHeight="1"/>
    <row r="37599" s="686" customFormat="1" ht="20.25" customHeight="1"/>
    <row r="37600" s="686" customFormat="1" ht="20.25" customHeight="1"/>
    <row r="37601" s="686" customFormat="1" ht="20.25" customHeight="1"/>
    <row r="37602" s="686" customFormat="1" ht="20.25" customHeight="1"/>
    <row r="37603" s="686" customFormat="1" ht="20.25" customHeight="1"/>
    <row r="37604" s="686" customFormat="1" ht="20.25" customHeight="1"/>
    <row r="37605" s="686" customFormat="1" ht="20.25" customHeight="1"/>
    <row r="37606" s="686" customFormat="1" ht="20.25" customHeight="1"/>
    <row r="37607" s="686" customFormat="1" ht="20.25" customHeight="1"/>
    <row r="37608" s="686" customFormat="1" ht="20.25" customHeight="1"/>
    <row r="37609" s="686" customFormat="1" ht="20.25" customHeight="1"/>
    <row r="37610" s="686" customFormat="1" ht="20.25" customHeight="1"/>
    <row r="37611" s="686" customFormat="1" ht="20.25" customHeight="1"/>
    <row r="37612" s="686" customFormat="1" ht="20.25" customHeight="1"/>
    <row r="37613" s="686" customFormat="1" ht="20.25" customHeight="1"/>
    <row r="37614" s="686" customFormat="1" ht="20.25" customHeight="1"/>
    <row r="37615" s="686" customFormat="1" ht="20.25" customHeight="1"/>
    <row r="37616" s="686" customFormat="1" ht="20.25" customHeight="1"/>
    <row r="37617" s="686" customFormat="1" ht="20.25" customHeight="1"/>
    <row r="37618" s="686" customFormat="1" ht="20.25" customHeight="1"/>
    <row r="37619" s="686" customFormat="1" ht="20.25" customHeight="1"/>
    <row r="37620" s="686" customFormat="1" ht="20.25" customHeight="1"/>
    <row r="37621" s="686" customFormat="1" ht="20.25" customHeight="1"/>
    <row r="37622" s="686" customFormat="1" ht="20.25" customHeight="1"/>
    <row r="37623" s="686" customFormat="1" ht="20.25" customHeight="1"/>
    <row r="37624" s="686" customFormat="1" ht="20.25" customHeight="1"/>
    <row r="37625" s="686" customFormat="1" ht="20.25" customHeight="1"/>
    <row r="37626" s="686" customFormat="1" ht="20.25" customHeight="1"/>
    <row r="37627" s="686" customFormat="1" ht="20.25" customHeight="1"/>
    <row r="37628" s="686" customFormat="1" ht="20.25" customHeight="1"/>
    <row r="37629" s="686" customFormat="1" ht="20.25" customHeight="1"/>
    <row r="37630" s="686" customFormat="1" ht="20.25" customHeight="1"/>
    <row r="37631" s="686" customFormat="1" ht="20.25" customHeight="1"/>
    <row r="37632" s="686" customFormat="1" ht="20.25" customHeight="1"/>
    <row r="37633" s="686" customFormat="1" ht="20.25" customHeight="1"/>
    <row r="37634" s="686" customFormat="1" ht="20.25" customHeight="1"/>
    <row r="37635" s="686" customFormat="1" ht="20.25" customHeight="1"/>
    <row r="37636" s="686" customFormat="1" ht="20.25" customHeight="1"/>
    <row r="37637" s="686" customFormat="1" ht="20.25" customHeight="1"/>
    <row r="37638" s="686" customFormat="1" ht="20.25" customHeight="1"/>
    <row r="37639" s="686" customFormat="1" ht="20.25" customHeight="1"/>
    <row r="37640" s="686" customFormat="1" ht="20.25" customHeight="1"/>
    <row r="37641" s="686" customFormat="1" ht="20.25" customHeight="1"/>
    <row r="37642" s="686" customFormat="1" ht="20.25" customHeight="1"/>
    <row r="37643" s="686" customFormat="1" ht="20.25" customHeight="1"/>
    <row r="37644" s="686" customFormat="1" ht="20.25" customHeight="1"/>
    <row r="37645" s="686" customFormat="1" ht="20.25" customHeight="1"/>
    <row r="37646" s="686" customFormat="1" ht="20.25" customHeight="1"/>
    <row r="37647" s="686" customFormat="1" ht="20.25" customHeight="1"/>
    <row r="37648" s="686" customFormat="1" ht="20.25" customHeight="1"/>
    <row r="37649" s="686" customFormat="1" ht="20.25" customHeight="1"/>
    <row r="37650" s="686" customFormat="1" ht="20.25" customHeight="1"/>
    <row r="37651" s="686" customFormat="1" ht="20.25" customHeight="1"/>
    <row r="37652" s="686" customFormat="1" ht="20.25" customHeight="1"/>
    <row r="37653" s="686" customFormat="1" ht="20.25" customHeight="1"/>
    <row r="37654" s="686" customFormat="1" ht="20.25" customHeight="1"/>
    <row r="37655" s="686" customFormat="1" ht="20.25" customHeight="1"/>
    <row r="37656" s="686" customFormat="1" ht="20.25" customHeight="1"/>
    <row r="37657" s="686" customFormat="1" ht="20.25" customHeight="1"/>
    <row r="37658" s="686" customFormat="1" ht="20.25" customHeight="1"/>
    <row r="37659" s="686" customFormat="1" ht="20.25" customHeight="1"/>
    <row r="37660" s="686" customFormat="1" ht="20.25" customHeight="1"/>
    <row r="37661" s="686" customFormat="1" ht="20.25" customHeight="1"/>
    <row r="37662" s="686" customFormat="1" ht="20.25" customHeight="1"/>
    <row r="37663" s="686" customFormat="1" ht="20.25" customHeight="1"/>
    <row r="37664" s="686" customFormat="1" ht="20.25" customHeight="1"/>
    <row r="37665" s="686" customFormat="1" ht="20.25" customHeight="1"/>
    <row r="37666" s="686" customFormat="1" ht="20.25" customHeight="1"/>
    <row r="37667" s="686" customFormat="1" ht="20.25" customHeight="1"/>
    <row r="37668" s="686" customFormat="1" ht="20.25" customHeight="1"/>
    <row r="37669" s="686" customFormat="1" ht="20.25" customHeight="1"/>
    <row r="37670" s="686" customFormat="1" ht="20.25" customHeight="1"/>
    <row r="37671" s="686" customFormat="1" ht="20.25" customHeight="1"/>
    <row r="37672" s="686" customFormat="1" ht="20.25" customHeight="1"/>
    <row r="37673" s="686" customFormat="1" ht="20.25" customHeight="1"/>
    <row r="37674" s="686" customFormat="1" ht="20.25" customHeight="1"/>
    <row r="37675" s="686" customFormat="1" ht="20.25" customHeight="1"/>
    <row r="37676" s="686" customFormat="1" ht="20.25" customHeight="1"/>
    <row r="37677" s="686" customFormat="1" ht="20.25" customHeight="1"/>
    <row r="37678" s="686" customFormat="1" ht="20.25" customHeight="1"/>
    <row r="37679" s="686" customFormat="1" ht="20.25" customHeight="1"/>
    <row r="37680" s="686" customFormat="1" ht="20.25" customHeight="1"/>
    <row r="37681" s="686" customFormat="1" ht="20.25" customHeight="1"/>
    <row r="37682" s="686" customFormat="1" ht="20.25" customHeight="1"/>
    <row r="37683" s="686" customFormat="1" ht="20.25" customHeight="1"/>
    <row r="37684" s="686" customFormat="1" ht="20.25" customHeight="1"/>
    <row r="37685" s="686" customFormat="1" ht="20.25" customHeight="1"/>
    <row r="37686" s="686" customFormat="1" ht="20.25" customHeight="1"/>
    <row r="37687" s="686" customFormat="1" ht="20.25" customHeight="1"/>
    <row r="37688" s="686" customFormat="1" ht="20.25" customHeight="1"/>
    <row r="37689" s="686" customFormat="1" ht="20.25" customHeight="1"/>
    <row r="37690" s="686" customFormat="1" ht="20.25" customHeight="1"/>
    <row r="37691" s="686" customFormat="1" ht="20.25" customHeight="1"/>
    <row r="37692" s="686" customFormat="1" ht="20.25" customHeight="1"/>
    <row r="37693" s="686" customFormat="1" ht="20.25" customHeight="1"/>
    <row r="37694" s="686" customFormat="1" ht="20.25" customHeight="1"/>
    <row r="37695" s="686" customFormat="1" ht="20.25" customHeight="1"/>
    <row r="37696" s="686" customFormat="1" ht="20.25" customHeight="1"/>
    <row r="37697" s="686" customFormat="1" ht="20.25" customHeight="1"/>
    <row r="37698" s="686" customFormat="1" ht="20.25" customHeight="1"/>
    <row r="37699" s="686" customFormat="1" ht="20.25" customHeight="1"/>
    <row r="37700" s="686" customFormat="1" ht="20.25" customHeight="1"/>
    <row r="37701" s="686" customFormat="1" ht="20.25" customHeight="1"/>
    <row r="37702" s="686" customFormat="1" ht="20.25" customHeight="1"/>
    <row r="37703" s="686" customFormat="1" ht="20.25" customHeight="1"/>
    <row r="37704" s="686" customFormat="1" ht="20.25" customHeight="1"/>
    <row r="37705" s="686" customFormat="1" ht="20.25" customHeight="1"/>
    <row r="37706" s="686" customFormat="1" ht="20.25" customHeight="1"/>
    <row r="37707" s="686" customFormat="1" ht="20.25" customHeight="1"/>
    <row r="37708" s="686" customFormat="1" ht="20.25" customHeight="1"/>
    <row r="37709" s="686" customFormat="1" ht="20.25" customHeight="1"/>
    <row r="37710" s="686" customFormat="1" ht="20.25" customHeight="1"/>
    <row r="37711" s="686" customFormat="1" ht="20.25" customHeight="1"/>
    <row r="37712" s="686" customFormat="1" ht="20.25" customHeight="1"/>
    <row r="37713" s="686" customFormat="1" ht="20.25" customHeight="1"/>
    <row r="37714" s="686" customFormat="1" ht="20.25" customHeight="1"/>
    <row r="37715" s="686" customFormat="1" ht="20.25" customHeight="1"/>
    <row r="37716" s="686" customFormat="1" ht="20.25" customHeight="1"/>
    <row r="37717" s="686" customFormat="1" ht="20.25" customHeight="1"/>
    <row r="37718" s="686" customFormat="1" ht="20.25" customHeight="1"/>
    <row r="37719" s="686" customFormat="1" ht="20.25" customHeight="1"/>
    <row r="37720" s="686" customFormat="1" ht="20.25" customHeight="1"/>
    <row r="37721" s="686" customFormat="1" ht="20.25" customHeight="1"/>
    <row r="37722" s="686" customFormat="1" ht="20.25" customHeight="1"/>
    <row r="37723" s="686" customFormat="1" ht="20.25" customHeight="1"/>
    <row r="37724" s="686" customFormat="1" ht="20.25" customHeight="1"/>
    <row r="37725" s="686" customFormat="1" ht="20.25" customHeight="1"/>
    <row r="37726" s="686" customFormat="1" ht="20.25" customHeight="1"/>
    <row r="37727" s="686" customFormat="1" ht="20.25" customHeight="1"/>
    <row r="37728" s="686" customFormat="1" ht="20.25" customHeight="1"/>
    <row r="37729" s="686" customFormat="1" ht="20.25" customHeight="1"/>
    <row r="37730" s="686" customFormat="1" ht="20.25" customHeight="1"/>
    <row r="37731" s="686" customFormat="1" ht="20.25" customHeight="1"/>
    <row r="37732" s="686" customFormat="1" ht="20.25" customHeight="1"/>
    <row r="37733" s="686" customFormat="1" ht="20.25" customHeight="1"/>
    <row r="37734" s="686" customFormat="1" ht="20.25" customHeight="1"/>
    <row r="37735" s="686" customFormat="1" ht="20.25" customHeight="1"/>
    <row r="37736" s="686" customFormat="1" ht="20.25" customHeight="1"/>
    <row r="37737" s="686" customFormat="1" ht="20.25" customHeight="1"/>
    <row r="37738" s="686" customFormat="1" ht="20.25" customHeight="1"/>
    <row r="37739" s="686" customFormat="1" ht="20.25" customHeight="1"/>
    <row r="37740" s="686" customFormat="1" ht="20.25" customHeight="1"/>
    <row r="37741" s="686" customFormat="1" ht="20.25" customHeight="1"/>
    <row r="37742" s="686" customFormat="1" ht="20.25" customHeight="1"/>
    <row r="37743" s="686" customFormat="1" ht="20.25" customHeight="1"/>
    <row r="37744" s="686" customFormat="1" ht="20.25" customHeight="1"/>
    <row r="37745" s="686" customFormat="1" ht="20.25" customHeight="1"/>
    <row r="37746" s="686" customFormat="1" ht="20.25" customHeight="1"/>
    <row r="37747" s="686" customFormat="1" ht="20.25" customHeight="1"/>
    <row r="37748" s="686" customFormat="1" ht="20.25" customHeight="1"/>
    <row r="37749" s="686" customFormat="1" ht="20.25" customHeight="1"/>
    <row r="37750" s="686" customFormat="1" ht="20.25" customHeight="1"/>
    <row r="37751" s="686" customFormat="1" ht="20.25" customHeight="1"/>
    <row r="37752" s="686" customFormat="1" ht="20.25" customHeight="1"/>
    <row r="37753" s="686" customFormat="1" ht="20.25" customHeight="1"/>
    <row r="37754" s="686" customFormat="1" ht="20.25" customHeight="1"/>
    <row r="37755" s="686" customFormat="1" ht="20.25" customHeight="1"/>
    <row r="37756" s="686" customFormat="1" ht="20.25" customHeight="1"/>
    <row r="37757" s="686" customFormat="1" ht="20.25" customHeight="1"/>
    <row r="37758" s="686" customFormat="1" ht="20.25" customHeight="1"/>
    <row r="37759" s="686" customFormat="1" ht="20.25" customHeight="1"/>
    <row r="37760" s="686" customFormat="1" ht="20.25" customHeight="1"/>
    <row r="37761" s="686" customFormat="1" ht="20.25" customHeight="1"/>
    <row r="37762" s="686" customFormat="1" ht="20.25" customHeight="1"/>
    <row r="37763" s="686" customFormat="1" ht="20.25" customHeight="1"/>
    <row r="37764" s="686" customFormat="1" ht="20.25" customHeight="1"/>
    <row r="37765" s="686" customFormat="1" ht="20.25" customHeight="1"/>
    <row r="37766" s="686" customFormat="1" ht="20.25" customHeight="1"/>
    <row r="37767" s="686" customFormat="1" ht="20.25" customHeight="1"/>
    <row r="37768" s="686" customFormat="1" ht="20.25" customHeight="1"/>
    <row r="37769" s="686" customFormat="1" ht="20.25" customHeight="1"/>
    <row r="37770" s="686" customFormat="1" ht="20.25" customHeight="1"/>
    <row r="37771" s="686" customFormat="1" ht="20.25" customHeight="1"/>
    <row r="37772" s="686" customFormat="1" ht="20.25" customHeight="1"/>
    <row r="37773" s="686" customFormat="1" ht="20.25" customHeight="1"/>
    <row r="37774" s="686" customFormat="1" ht="20.25" customHeight="1"/>
    <row r="37775" s="686" customFormat="1" ht="20.25" customHeight="1"/>
    <row r="37776" s="686" customFormat="1" ht="20.25" customHeight="1"/>
    <row r="37777" s="686" customFormat="1" ht="20.25" customHeight="1"/>
    <row r="37778" s="686" customFormat="1" ht="20.25" customHeight="1"/>
    <row r="37779" s="686" customFormat="1" ht="20.25" customHeight="1"/>
    <row r="37780" s="686" customFormat="1" ht="20.25" customHeight="1"/>
    <row r="37781" s="686" customFormat="1" ht="20.25" customHeight="1"/>
    <row r="37782" s="686" customFormat="1" ht="20.25" customHeight="1"/>
    <row r="37783" s="686" customFormat="1" ht="20.25" customHeight="1"/>
    <row r="37784" s="686" customFormat="1" ht="20.25" customHeight="1"/>
    <row r="37785" s="686" customFormat="1" ht="20.25" customHeight="1"/>
    <row r="37786" s="686" customFormat="1" ht="20.25" customHeight="1"/>
    <row r="37787" s="686" customFormat="1" ht="20.25" customHeight="1"/>
    <row r="37788" s="686" customFormat="1" ht="20.25" customHeight="1"/>
    <row r="37789" s="686" customFormat="1" ht="20.25" customHeight="1"/>
    <row r="37790" s="686" customFormat="1" ht="20.25" customHeight="1"/>
    <row r="37791" s="686" customFormat="1" ht="20.25" customHeight="1"/>
    <row r="37792" s="686" customFormat="1" ht="20.25" customHeight="1"/>
    <row r="37793" s="686" customFormat="1" ht="20.25" customHeight="1"/>
    <row r="37794" s="686" customFormat="1" ht="20.25" customHeight="1"/>
    <row r="37795" s="686" customFormat="1" ht="20.25" customHeight="1"/>
    <row r="37796" s="686" customFormat="1" ht="20.25" customHeight="1"/>
    <row r="37797" s="686" customFormat="1" ht="20.25" customHeight="1"/>
    <row r="37798" s="686" customFormat="1" ht="20.25" customHeight="1"/>
    <row r="37799" s="686" customFormat="1" ht="20.25" customHeight="1"/>
    <row r="37800" s="686" customFormat="1" ht="20.25" customHeight="1"/>
    <row r="37801" s="686" customFormat="1" ht="20.25" customHeight="1"/>
    <row r="37802" s="686" customFormat="1" ht="20.25" customHeight="1"/>
    <row r="37803" s="686" customFormat="1" ht="20.25" customHeight="1"/>
    <row r="37804" s="686" customFormat="1" ht="20.25" customHeight="1"/>
    <row r="37805" s="686" customFormat="1" ht="20.25" customHeight="1"/>
    <row r="37806" s="686" customFormat="1" ht="20.25" customHeight="1"/>
    <row r="37807" s="686" customFormat="1" ht="20.25" customHeight="1"/>
    <row r="37808" s="686" customFormat="1" ht="20.25" customHeight="1"/>
    <row r="37809" s="686" customFormat="1" ht="20.25" customHeight="1"/>
    <row r="37810" s="686" customFormat="1" ht="20.25" customHeight="1"/>
    <row r="37811" s="686" customFormat="1" ht="20.25" customHeight="1"/>
    <row r="37812" s="686" customFormat="1" ht="20.25" customHeight="1"/>
    <row r="37813" s="686" customFormat="1" ht="20.25" customHeight="1"/>
    <row r="37814" s="686" customFormat="1" ht="20.25" customHeight="1"/>
    <row r="37815" s="686" customFormat="1" ht="20.25" customHeight="1"/>
    <row r="37816" s="686" customFormat="1" ht="20.25" customHeight="1"/>
    <row r="37817" s="686" customFormat="1" ht="20.25" customHeight="1"/>
    <row r="37818" s="686" customFormat="1" ht="20.25" customHeight="1"/>
    <row r="37819" s="686" customFormat="1" ht="20.25" customHeight="1"/>
    <row r="37820" s="686" customFormat="1" ht="20.25" customHeight="1"/>
    <row r="37821" s="686" customFormat="1" ht="20.25" customHeight="1"/>
    <row r="37822" s="686" customFormat="1" ht="20.25" customHeight="1"/>
    <row r="37823" s="686" customFormat="1" ht="20.25" customHeight="1"/>
    <row r="37824" s="686" customFormat="1" ht="20.25" customHeight="1"/>
    <row r="37825" s="686" customFormat="1" ht="20.25" customHeight="1"/>
    <row r="37826" s="686" customFormat="1" ht="20.25" customHeight="1"/>
    <row r="37827" s="686" customFormat="1" ht="20.25" customHeight="1"/>
    <row r="37828" s="686" customFormat="1" ht="20.25" customHeight="1"/>
    <row r="37829" s="686" customFormat="1" ht="20.25" customHeight="1"/>
    <row r="37830" s="686" customFormat="1" ht="20.25" customHeight="1"/>
    <row r="37831" s="686" customFormat="1" ht="20.25" customHeight="1"/>
    <row r="37832" s="686" customFormat="1" ht="20.25" customHeight="1"/>
    <row r="37833" s="686" customFormat="1" ht="20.25" customHeight="1"/>
    <row r="37834" s="686" customFormat="1" ht="20.25" customHeight="1"/>
    <row r="37835" s="686" customFormat="1" ht="20.25" customHeight="1"/>
    <row r="37836" s="686" customFormat="1" ht="20.25" customHeight="1"/>
    <row r="37837" s="686" customFormat="1" ht="20.25" customHeight="1"/>
    <row r="37838" s="686" customFormat="1" ht="20.25" customHeight="1"/>
    <row r="37839" s="686" customFormat="1" ht="20.25" customHeight="1"/>
    <row r="37840" s="686" customFormat="1" ht="20.25" customHeight="1"/>
    <row r="37841" s="686" customFormat="1" ht="20.25" customHeight="1"/>
    <row r="37842" s="686" customFormat="1" ht="20.25" customHeight="1"/>
    <row r="37843" s="686" customFormat="1" ht="20.25" customHeight="1"/>
    <row r="37844" s="686" customFormat="1" ht="20.25" customHeight="1"/>
    <row r="37845" s="686" customFormat="1" ht="20.25" customHeight="1"/>
    <row r="37846" s="686" customFormat="1" ht="20.25" customHeight="1"/>
    <row r="37847" s="686" customFormat="1" ht="20.25" customHeight="1"/>
    <row r="37848" s="686" customFormat="1" ht="20.25" customHeight="1"/>
    <row r="37849" s="686" customFormat="1" ht="20.25" customHeight="1"/>
    <row r="37850" s="686" customFormat="1" ht="20.25" customHeight="1"/>
    <row r="37851" s="686" customFormat="1" ht="20.25" customHeight="1"/>
    <row r="37852" s="686" customFormat="1" ht="20.25" customHeight="1"/>
    <row r="37853" s="686" customFormat="1" ht="20.25" customHeight="1"/>
    <row r="37854" s="686" customFormat="1" ht="20.25" customHeight="1"/>
    <row r="37855" s="686" customFormat="1" ht="20.25" customHeight="1"/>
    <row r="37856" s="686" customFormat="1" ht="20.25" customHeight="1"/>
    <row r="37857" s="686" customFormat="1" ht="20.25" customHeight="1"/>
    <row r="37858" s="686" customFormat="1" ht="20.25" customHeight="1"/>
    <row r="37859" s="686" customFormat="1" ht="20.25" customHeight="1"/>
    <row r="37860" s="686" customFormat="1" ht="20.25" customHeight="1"/>
    <row r="37861" s="686" customFormat="1" ht="20.25" customHeight="1"/>
    <row r="37862" s="686" customFormat="1" ht="20.25" customHeight="1"/>
    <row r="37863" s="686" customFormat="1" ht="20.25" customHeight="1"/>
    <row r="37864" s="686" customFormat="1" ht="20.25" customHeight="1"/>
    <row r="37865" s="686" customFormat="1" ht="20.25" customHeight="1"/>
    <row r="37866" s="686" customFormat="1" ht="20.25" customHeight="1"/>
    <row r="37867" s="686" customFormat="1" ht="20.25" customHeight="1"/>
    <row r="37868" s="686" customFormat="1" ht="20.25" customHeight="1"/>
    <row r="37869" s="686" customFormat="1" ht="20.25" customHeight="1"/>
    <row r="37870" s="686" customFormat="1" ht="20.25" customHeight="1"/>
    <row r="37871" s="686" customFormat="1" ht="20.25" customHeight="1"/>
    <row r="37872" s="686" customFormat="1" ht="20.25" customHeight="1"/>
    <row r="37873" s="686" customFormat="1" ht="20.25" customHeight="1"/>
    <row r="37874" s="686" customFormat="1" ht="20.25" customHeight="1"/>
    <row r="37875" s="686" customFormat="1" ht="20.25" customHeight="1"/>
    <row r="37876" s="686" customFormat="1" ht="20.25" customHeight="1"/>
    <row r="37877" s="686" customFormat="1" ht="20.25" customHeight="1"/>
    <row r="37878" s="686" customFormat="1" ht="20.25" customHeight="1"/>
    <row r="37879" s="686" customFormat="1" ht="20.25" customHeight="1"/>
    <row r="37880" s="686" customFormat="1" ht="20.25" customHeight="1"/>
    <row r="37881" s="686" customFormat="1" ht="20.25" customHeight="1"/>
    <row r="37882" s="686" customFormat="1" ht="20.25" customHeight="1"/>
    <row r="37883" s="686" customFormat="1" ht="20.25" customHeight="1"/>
    <row r="37884" s="686" customFormat="1" ht="20.25" customHeight="1"/>
    <row r="37885" s="686" customFormat="1" ht="20.25" customHeight="1"/>
    <row r="37886" s="686" customFormat="1" ht="20.25" customHeight="1"/>
    <row r="37887" s="686" customFormat="1" ht="20.25" customHeight="1"/>
    <row r="37888" s="686" customFormat="1" ht="20.25" customHeight="1"/>
    <row r="37889" s="686" customFormat="1" ht="20.25" customHeight="1"/>
    <row r="37890" s="686" customFormat="1" ht="20.25" customHeight="1"/>
    <row r="37891" s="686" customFormat="1" ht="20.25" customHeight="1"/>
    <row r="37892" s="686" customFormat="1" ht="20.25" customHeight="1"/>
    <row r="37893" s="686" customFormat="1" ht="20.25" customHeight="1"/>
    <row r="37894" s="686" customFormat="1" ht="20.25" customHeight="1"/>
    <row r="37895" s="686" customFormat="1" ht="20.25" customHeight="1"/>
    <row r="37896" s="686" customFormat="1" ht="20.25" customHeight="1"/>
    <row r="37897" s="686" customFormat="1" ht="20.25" customHeight="1"/>
    <row r="37898" s="686" customFormat="1" ht="20.25" customHeight="1"/>
    <row r="37899" s="686" customFormat="1" ht="20.25" customHeight="1"/>
    <row r="37900" s="686" customFormat="1" ht="20.25" customHeight="1"/>
    <row r="37901" s="686" customFormat="1" ht="20.25" customHeight="1"/>
    <row r="37902" s="686" customFormat="1" ht="20.25" customHeight="1"/>
    <row r="37903" s="686" customFormat="1" ht="20.25" customHeight="1"/>
    <row r="37904" s="686" customFormat="1" ht="20.25" customHeight="1"/>
    <row r="37905" s="686" customFormat="1" ht="20.25" customHeight="1"/>
    <row r="37906" s="686" customFormat="1" ht="20.25" customHeight="1"/>
    <row r="37907" s="686" customFormat="1" ht="20.25" customHeight="1"/>
    <row r="37908" s="686" customFormat="1" ht="20.25" customHeight="1"/>
    <row r="37909" s="686" customFormat="1" ht="20.25" customHeight="1"/>
    <row r="37910" s="686" customFormat="1" ht="20.25" customHeight="1"/>
    <row r="37911" s="686" customFormat="1" ht="20.25" customHeight="1"/>
    <row r="37912" s="686" customFormat="1" ht="20.25" customHeight="1"/>
    <row r="37913" s="686" customFormat="1" ht="20.25" customHeight="1"/>
    <row r="37914" s="686" customFormat="1" ht="20.25" customHeight="1"/>
    <row r="37915" s="686" customFormat="1" ht="20.25" customHeight="1"/>
    <row r="37916" s="686" customFormat="1" ht="20.25" customHeight="1"/>
    <row r="37917" s="686" customFormat="1" ht="20.25" customHeight="1"/>
    <row r="37918" s="686" customFormat="1" ht="20.25" customHeight="1"/>
    <row r="37919" s="686" customFormat="1" ht="20.25" customHeight="1"/>
    <row r="37920" s="686" customFormat="1" ht="20.25" customHeight="1"/>
    <row r="37921" s="686" customFormat="1" ht="20.25" customHeight="1"/>
    <row r="37922" s="686" customFormat="1" ht="20.25" customHeight="1"/>
    <row r="37923" s="686" customFormat="1" ht="20.25" customHeight="1"/>
    <row r="37924" s="686" customFormat="1" ht="20.25" customHeight="1"/>
    <row r="37925" s="686" customFormat="1" ht="20.25" customHeight="1"/>
    <row r="37926" s="686" customFormat="1" ht="20.25" customHeight="1"/>
    <row r="37927" s="686" customFormat="1" ht="20.25" customHeight="1"/>
    <row r="37928" s="686" customFormat="1" ht="20.25" customHeight="1"/>
    <row r="37929" s="686" customFormat="1" ht="20.25" customHeight="1"/>
    <row r="37930" s="686" customFormat="1" ht="20.25" customHeight="1"/>
    <row r="37931" s="686" customFormat="1" ht="20.25" customHeight="1"/>
    <row r="37932" s="686" customFormat="1" ht="20.25" customHeight="1"/>
    <row r="37933" s="686" customFormat="1" ht="20.25" customHeight="1"/>
    <row r="37934" s="686" customFormat="1" ht="20.25" customHeight="1"/>
    <row r="37935" s="686" customFormat="1" ht="20.25" customHeight="1"/>
    <row r="37936" s="686" customFormat="1" ht="20.25" customHeight="1"/>
    <row r="37937" s="686" customFormat="1" ht="20.25" customHeight="1"/>
    <row r="37938" s="686" customFormat="1" ht="20.25" customHeight="1"/>
    <row r="37939" s="686" customFormat="1" ht="20.25" customHeight="1"/>
    <row r="37940" s="686" customFormat="1" ht="20.25" customHeight="1"/>
    <row r="37941" s="686" customFormat="1" ht="20.25" customHeight="1"/>
    <row r="37942" s="686" customFormat="1" ht="20.25" customHeight="1"/>
    <row r="37943" s="686" customFormat="1" ht="20.25" customHeight="1"/>
    <row r="37944" s="686" customFormat="1" ht="20.25" customHeight="1"/>
    <row r="37945" s="686" customFormat="1" ht="20.25" customHeight="1"/>
    <row r="37946" s="686" customFormat="1" ht="20.25" customHeight="1"/>
    <row r="37947" s="686" customFormat="1" ht="20.25" customHeight="1"/>
    <row r="37948" s="686" customFormat="1" ht="20.25" customHeight="1"/>
    <row r="37949" s="686" customFormat="1" ht="20.25" customHeight="1"/>
    <row r="37950" s="686" customFormat="1" ht="20.25" customHeight="1"/>
    <row r="37951" s="686" customFormat="1" ht="20.25" customHeight="1"/>
    <row r="37952" s="686" customFormat="1" ht="20.25" customHeight="1"/>
    <row r="37953" s="686" customFormat="1" ht="20.25" customHeight="1"/>
    <row r="37954" s="686" customFormat="1" ht="20.25" customHeight="1"/>
    <row r="37955" s="686" customFormat="1" ht="20.25" customHeight="1"/>
    <row r="37956" s="686" customFormat="1" ht="20.25" customHeight="1"/>
    <row r="37957" s="686" customFormat="1" ht="20.25" customHeight="1"/>
    <row r="37958" s="686" customFormat="1" ht="20.25" customHeight="1"/>
    <row r="37959" s="686" customFormat="1" ht="20.25" customHeight="1"/>
    <row r="37960" s="686" customFormat="1" ht="20.25" customHeight="1"/>
    <row r="37961" s="686" customFormat="1" ht="20.25" customHeight="1"/>
    <row r="37962" s="686" customFormat="1" ht="20.25" customHeight="1"/>
    <row r="37963" s="686" customFormat="1" ht="20.25" customHeight="1"/>
    <row r="37964" s="686" customFormat="1" ht="20.25" customHeight="1"/>
    <row r="37965" s="686" customFormat="1" ht="20.25" customHeight="1"/>
    <row r="37966" s="686" customFormat="1" ht="20.25" customHeight="1"/>
    <row r="37967" s="686" customFormat="1" ht="20.25" customHeight="1"/>
    <row r="37968" s="686" customFormat="1" ht="20.25" customHeight="1"/>
    <row r="37969" s="686" customFormat="1" ht="20.25" customHeight="1"/>
    <row r="37970" s="686" customFormat="1" ht="20.25" customHeight="1"/>
    <row r="37971" s="686" customFormat="1" ht="20.25" customHeight="1"/>
    <row r="37972" s="686" customFormat="1" ht="20.25" customHeight="1"/>
    <row r="37973" s="686" customFormat="1" ht="20.25" customHeight="1"/>
    <row r="37974" s="686" customFormat="1" ht="20.25" customHeight="1"/>
    <row r="37975" s="686" customFormat="1" ht="20.25" customHeight="1"/>
    <row r="37976" s="686" customFormat="1" ht="20.25" customHeight="1"/>
    <row r="37977" s="686" customFormat="1" ht="20.25" customHeight="1"/>
    <row r="37978" s="686" customFormat="1" ht="20.25" customHeight="1"/>
    <row r="37979" s="686" customFormat="1" ht="20.25" customHeight="1"/>
    <row r="37980" s="686" customFormat="1" ht="20.25" customHeight="1"/>
    <row r="37981" s="686" customFormat="1" ht="20.25" customHeight="1"/>
    <row r="37982" s="686" customFormat="1" ht="20.25" customHeight="1"/>
    <row r="37983" s="686" customFormat="1" ht="20.25" customHeight="1"/>
    <row r="37984" s="686" customFormat="1" ht="20.25" customHeight="1"/>
    <row r="37985" s="686" customFormat="1" ht="20.25" customHeight="1"/>
    <row r="37986" s="686" customFormat="1" ht="20.25" customHeight="1"/>
    <row r="37987" s="686" customFormat="1" ht="20.25" customHeight="1"/>
    <row r="37988" s="686" customFormat="1" ht="20.25" customHeight="1"/>
    <row r="37989" s="686" customFormat="1" ht="20.25" customHeight="1"/>
    <row r="37990" s="686" customFormat="1" ht="20.25" customHeight="1"/>
    <row r="37991" s="686" customFormat="1" ht="20.25" customHeight="1"/>
    <row r="37992" s="686" customFormat="1" ht="20.25" customHeight="1"/>
    <row r="37993" s="686" customFormat="1" ht="20.25" customHeight="1"/>
    <row r="37994" s="686" customFormat="1" ht="20.25" customHeight="1"/>
    <row r="37995" s="686" customFormat="1" ht="20.25" customHeight="1"/>
    <row r="37996" s="686" customFormat="1" ht="20.25" customHeight="1"/>
    <row r="37997" s="686" customFormat="1" ht="20.25" customHeight="1"/>
    <row r="37998" s="686" customFormat="1" ht="20.25" customHeight="1"/>
    <row r="37999" s="686" customFormat="1" ht="20.25" customHeight="1"/>
    <row r="38000" s="686" customFormat="1" ht="20.25" customHeight="1"/>
    <row r="38001" s="686" customFormat="1" ht="20.25" customHeight="1"/>
    <row r="38002" s="686" customFormat="1" ht="20.25" customHeight="1"/>
    <row r="38003" s="686" customFormat="1" ht="20.25" customHeight="1"/>
    <row r="38004" s="686" customFormat="1" ht="20.25" customHeight="1"/>
    <row r="38005" s="686" customFormat="1" ht="20.25" customHeight="1"/>
    <row r="38006" s="686" customFormat="1" ht="20.25" customHeight="1"/>
    <row r="38007" s="686" customFormat="1" ht="20.25" customHeight="1"/>
    <row r="38008" s="686" customFormat="1" ht="20.25" customHeight="1"/>
    <row r="38009" s="686" customFormat="1" ht="20.25" customHeight="1"/>
    <row r="38010" s="686" customFormat="1" ht="20.25" customHeight="1"/>
    <row r="38011" s="686" customFormat="1" ht="20.25" customHeight="1"/>
    <row r="38012" s="686" customFormat="1" ht="20.25" customHeight="1"/>
    <row r="38013" s="686" customFormat="1" ht="20.25" customHeight="1"/>
    <row r="38014" s="686" customFormat="1" ht="20.25" customHeight="1"/>
    <row r="38015" s="686" customFormat="1" ht="20.25" customHeight="1"/>
    <row r="38016" s="686" customFormat="1" ht="20.25" customHeight="1"/>
    <row r="38017" s="686" customFormat="1" ht="20.25" customHeight="1"/>
    <row r="38018" s="686" customFormat="1" ht="20.25" customHeight="1"/>
    <row r="38019" s="686" customFormat="1" ht="20.25" customHeight="1"/>
    <row r="38020" s="686" customFormat="1" ht="20.25" customHeight="1"/>
    <row r="38021" s="686" customFormat="1" ht="20.25" customHeight="1"/>
    <row r="38022" s="686" customFormat="1" ht="20.25" customHeight="1"/>
    <row r="38023" s="686" customFormat="1" ht="20.25" customHeight="1"/>
    <row r="38024" s="686" customFormat="1" ht="20.25" customHeight="1"/>
    <row r="38025" s="686" customFormat="1" ht="20.25" customHeight="1"/>
    <row r="38026" s="686" customFormat="1" ht="20.25" customHeight="1"/>
    <row r="38027" s="686" customFormat="1" ht="20.25" customHeight="1"/>
    <row r="38028" s="686" customFormat="1" ht="20.25" customHeight="1"/>
    <row r="38029" s="686" customFormat="1" ht="20.25" customHeight="1"/>
    <row r="38030" s="686" customFormat="1" ht="20.25" customHeight="1"/>
    <row r="38031" s="686" customFormat="1" ht="20.25" customHeight="1"/>
    <row r="38032" s="686" customFormat="1" ht="20.25" customHeight="1"/>
    <row r="38033" s="686" customFormat="1" ht="20.25" customHeight="1"/>
    <row r="38034" s="686" customFormat="1" ht="20.25" customHeight="1"/>
    <row r="38035" s="686" customFormat="1" ht="20.25" customHeight="1"/>
    <row r="38036" s="686" customFormat="1" ht="20.25" customHeight="1"/>
    <row r="38037" s="686" customFormat="1" ht="20.25" customHeight="1"/>
    <row r="38038" s="686" customFormat="1" ht="20.25" customHeight="1"/>
    <row r="38039" s="686" customFormat="1" ht="20.25" customHeight="1"/>
    <row r="38040" s="686" customFormat="1" ht="20.25" customHeight="1"/>
    <row r="38041" s="686" customFormat="1" ht="20.25" customHeight="1"/>
    <row r="38042" s="686" customFormat="1" ht="20.25" customHeight="1"/>
    <row r="38043" s="686" customFormat="1" ht="20.25" customHeight="1"/>
    <row r="38044" s="686" customFormat="1" ht="20.25" customHeight="1"/>
    <row r="38045" s="686" customFormat="1" ht="20.25" customHeight="1"/>
    <row r="38046" s="686" customFormat="1" ht="20.25" customHeight="1"/>
    <row r="38047" s="686" customFormat="1" ht="20.25" customHeight="1"/>
    <row r="38048" s="686" customFormat="1" ht="20.25" customHeight="1"/>
    <row r="38049" s="686" customFormat="1" ht="20.25" customHeight="1"/>
    <row r="38050" s="686" customFormat="1" ht="20.25" customHeight="1"/>
    <row r="38051" s="686" customFormat="1" ht="20.25" customHeight="1"/>
    <row r="38052" s="686" customFormat="1" ht="20.25" customHeight="1"/>
    <row r="38053" s="686" customFormat="1" ht="20.25" customHeight="1"/>
    <row r="38054" s="686" customFormat="1" ht="20.25" customHeight="1"/>
    <row r="38055" s="686" customFormat="1" ht="20.25" customHeight="1"/>
    <row r="38056" s="686" customFormat="1" ht="20.25" customHeight="1"/>
    <row r="38057" s="686" customFormat="1" ht="20.25" customHeight="1"/>
    <row r="38058" s="686" customFormat="1" ht="20.25" customHeight="1"/>
    <row r="38059" s="686" customFormat="1" ht="20.25" customHeight="1"/>
    <row r="38060" s="686" customFormat="1" ht="20.25" customHeight="1"/>
    <row r="38061" s="686" customFormat="1" ht="20.25" customHeight="1"/>
    <row r="38062" s="686" customFormat="1" ht="20.25" customHeight="1"/>
    <row r="38063" s="686" customFormat="1" ht="20.25" customHeight="1"/>
    <row r="38064" s="686" customFormat="1" ht="20.25" customHeight="1"/>
    <row r="38065" s="686" customFormat="1" ht="20.25" customHeight="1"/>
    <row r="38066" s="686" customFormat="1" ht="20.25" customHeight="1"/>
    <row r="38067" s="686" customFormat="1" ht="20.25" customHeight="1"/>
    <row r="38068" s="686" customFormat="1" ht="20.25" customHeight="1"/>
    <row r="38069" s="686" customFormat="1" ht="20.25" customHeight="1"/>
    <row r="38070" s="686" customFormat="1" ht="20.25" customHeight="1"/>
    <row r="38071" s="686" customFormat="1" ht="20.25" customHeight="1"/>
    <row r="38072" s="686" customFormat="1" ht="20.25" customHeight="1"/>
    <row r="38073" s="686" customFormat="1" ht="20.25" customHeight="1"/>
    <row r="38074" s="686" customFormat="1" ht="20.25" customHeight="1"/>
    <row r="38075" s="686" customFormat="1" ht="20.25" customHeight="1"/>
    <row r="38076" s="686" customFormat="1" ht="20.25" customHeight="1"/>
    <row r="38077" s="686" customFormat="1" ht="20.25" customHeight="1"/>
    <row r="38078" s="686" customFormat="1" ht="20.25" customHeight="1"/>
    <row r="38079" s="686" customFormat="1" ht="20.25" customHeight="1"/>
    <row r="38080" s="686" customFormat="1" ht="20.25" customHeight="1"/>
    <row r="38081" s="686" customFormat="1" ht="20.25" customHeight="1"/>
    <row r="38082" s="686" customFormat="1" ht="20.25" customHeight="1"/>
    <row r="38083" s="686" customFormat="1" ht="20.25" customHeight="1"/>
    <row r="38084" s="686" customFormat="1" ht="20.25" customHeight="1"/>
    <row r="38085" s="686" customFormat="1" ht="20.25" customHeight="1"/>
    <row r="38086" s="686" customFormat="1" ht="20.25" customHeight="1"/>
    <row r="38087" s="686" customFormat="1" ht="20.25" customHeight="1"/>
    <row r="38088" s="686" customFormat="1" ht="20.25" customHeight="1"/>
    <row r="38089" s="686" customFormat="1" ht="20.25" customHeight="1"/>
    <row r="38090" s="686" customFormat="1" ht="20.25" customHeight="1"/>
    <row r="38091" s="686" customFormat="1" ht="20.25" customHeight="1"/>
    <row r="38092" s="686" customFormat="1" ht="20.25" customHeight="1"/>
    <row r="38093" s="686" customFormat="1" ht="20.25" customHeight="1"/>
    <row r="38094" s="686" customFormat="1" ht="20.25" customHeight="1"/>
    <row r="38095" s="686" customFormat="1" ht="20.25" customHeight="1"/>
    <row r="38096" s="686" customFormat="1" ht="20.25" customHeight="1"/>
    <row r="38097" s="686" customFormat="1" ht="20.25" customHeight="1"/>
    <row r="38098" s="686" customFormat="1" ht="20.25" customHeight="1"/>
    <row r="38099" s="686" customFormat="1" ht="20.25" customHeight="1"/>
    <row r="38100" s="686" customFormat="1" ht="20.25" customHeight="1"/>
    <row r="38101" s="686" customFormat="1" ht="20.25" customHeight="1"/>
    <row r="38102" s="686" customFormat="1" ht="20.25" customHeight="1"/>
    <row r="38103" s="686" customFormat="1" ht="20.25" customHeight="1"/>
    <row r="38104" s="686" customFormat="1" ht="20.25" customHeight="1"/>
    <row r="38105" s="686" customFormat="1" ht="20.25" customHeight="1"/>
    <row r="38106" s="686" customFormat="1" ht="20.25" customHeight="1"/>
    <row r="38107" s="686" customFormat="1" ht="20.25" customHeight="1"/>
    <row r="38108" s="686" customFormat="1" ht="20.25" customHeight="1"/>
    <row r="38109" s="686" customFormat="1" ht="20.25" customHeight="1"/>
    <row r="38110" s="686" customFormat="1" ht="20.25" customHeight="1"/>
    <row r="38111" s="686" customFormat="1" ht="20.25" customHeight="1"/>
    <row r="38112" s="686" customFormat="1" ht="20.25" customHeight="1"/>
    <row r="38113" s="686" customFormat="1" ht="20.25" customHeight="1"/>
    <row r="38114" s="686" customFormat="1" ht="20.25" customHeight="1"/>
    <row r="38115" s="686" customFormat="1" ht="20.25" customHeight="1"/>
    <row r="38116" s="686" customFormat="1" ht="20.25" customHeight="1"/>
    <row r="38117" s="686" customFormat="1" ht="20.25" customHeight="1"/>
    <row r="38118" s="686" customFormat="1" ht="20.25" customHeight="1"/>
    <row r="38119" s="686" customFormat="1" ht="20.25" customHeight="1"/>
    <row r="38120" s="686" customFormat="1" ht="20.25" customHeight="1"/>
    <row r="38121" s="686" customFormat="1" ht="20.25" customHeight="1"/>
    <row r="38122" s="686" customFormat="1" ht="20.25" customHeight="1"/>
    <row r="38123" s="686" customFormat="1" ht="20.25" customHeight="1"/>
    <row r="38124" s="686" customFormat="1" ht="20.25" customHeight="1"/>
    <row r="38125" s="686" customFormat="1" ht="20.25" customHeight="1"/>
    <row r="38126" s="686" customFormat="1" ht="20.25" customHeight="1"/>
    <row r="38127" s="686" customFormat="1" ht="20.25" customHeight="1"/>
    <row r="38128" s="686" customFormat="1" ht="20.25" customHeight="1"/>
    <row r="38129" s="686" customFormat="1" ht="20.25" customHeight="1"/>
    <row r="38130" s="686" customFormat="1" ht="20.25" customHeight="1"/>
    <row r="38131" s="686" customFormat="1" ht="20.25" customHeight="1"/>
    <row r="38132" s="686" customFormat="1" ht="20.25" customHeight="1"/>
    <row r="38133" s="686" customFormat="1" ht="20.25" customHeight="1"/>
    <row r="38134" s="686" customFormat="1" ht="20.25" customHeight="1"/>
    <row r="38135" s="686" customFormat="1" ht="20.25" customHeight="1"/>
    <row r="38136" s="686" customFormat="1" ht="20.25" customHeight="1"/>
    <row r="38137" s="686" customFormat="1" ht="20.25" customHeight="1"/>
    <row r="38138" s="686" customFormat="1" ht="20.25" customHeight="1"/>
    <row r="38139" s="686" customFormat="1" ht="20.25" customHeight="1"/>
    <row r="38140" s="686" customFormat="1" ht="20.25" customHeight="1"/>
    <row r="38141" s="686" customFormat="1" ht="20.25" customHeight="1"/>
    <row r="38142" s="686" customFormat="1" ht="20.25" customHeight="1"/>
    <row r="38143" s="686" customFormat="1" ht="20.25" customHeight="1"/>
    <row r="38144" s="686" customFormat="1" ht="20.25" customHeight="1"/>
    <row r="38145" s="686" customFormat="1" ht="20.25" customHeight="1"/>
    <row r="38146" s="686" customFormat="1" ht="20.25" customHeight="1"/>
    <row r="38147" s="686" customFormat="1" ht="20.25" customHeight="1"/>
    <row r="38148" s="686" customFormat="1" ht="20.25" customHeight="1"/>
    <row r="38149" s="686" customFormat="1" ht="20.25" customHeight="1"/>
    <row r="38150" s="686" customFormat="1" ht="20.25" customHeight="1"/>
    <row r="38151" s="686" customFormat="1" ht="20.25" customHeight="1"/>
    <row r="38152" s="686" customFormat="1" ht="20.25" customHeight="1"/>
    <row r="38153" s="686" customFormat="1" ht="20.25" customHeight="1"/>
    <row r="38154" s="686" customFormat="1" ht="20.25" customHeight="1"/>
    <row r="38155" s="686" customFormat="1" ht="20.25" customHeight="1"/>
    <row r="38156" s="686" customFormat="1" ht="20.25" customHeight="1"/>
    <row r="38157" s="686" customFormat="1" ht="20.25" customHeight="1"/>
    <row r="38158" s="686" customFormat="1" ht="20.25" customHeight="1"/>
    <row r="38159" s="686" customFormat="1" ht="20.25" customHeight="1"/>
    <row r="38160" s="686" customFormat="1" ht="20.25" customHeight="1"/>
    <row r="38161" s="686" customFormat="1" ht="20.25" customHeight="1"/>
    <row r="38162" s="686" customFormat="1" ht="20.25" customHeight="1"/>
    <row r="38163" s="686" customFormat="1" ht="20.25" customHeight="1"/>
    <row r="38164" s="686" customFormat="1" ht="20.25" customHeight="1"/>
    <row r="38165" s="686" customFormat="1" ht="20.25" customHeight="1"/>
    <row r="38166" s="686" customFormat="1" ht="20.25" customHeight="1"/>
    <row r="38167" s="686" customFormat="1" ht="20.25" customHeight="1"/>
    <row r="38168" s="686" customFormat="1" ht="20.25" customHeight="1"/>
    <row r="38169" s="686" customFormat="1" ht="20.25" customHeight="1"/>
    <row r="38170" s="686" customFormat="1" ht="20.25" customHeight="1"/>
    <row r="38171" s="686" customFormat="1" ht="20.25" customHeight="1"/>
    <row r="38172" s="686" customFormat="1" ht="20.25" customHeight="1"/>
    <row r="38173" s="686" customFormat="1" ht="20.25" customHeight="1"/>
    <row r="38174" s="686" customFormat="1" ht="20.25" customHeight="1"/>
    <row r="38175" s="686" customFormat="1" ht="20.25" customHeight="1"/>
    <row r="38176" s="686" customFormat="1" ht="20.25" customHeight="1"/>
    <row r="38177" s="686" customFormat="1" ht="20.25" customHeight="1"/>
    <row r="38178" s="686" customFormat="1" ht="20.25" customHeight="1"/>
    <row r="38179" s="686" customFormat="1" ht="20.25" customHeight="1"/>
    <row r="38180" s="686" customFormat="1" ht="20.25" customHeight="1"/>
    <row r="38181" s="686" customFormat="1" ht="20.25" customHeight="1"/>
    <row r="38182" s="686" customFormat="1" ht="20.25" customHeight="1"/>
    <row r="38183" s="686" customFormat="1" ht="20.25" customHeight="1"/>
    <row r="38184" s="686" customFormat="1" ht="20.25" customHeight="1"/>
    <row r="38185" s="686" customFormat="1" ht="20.25" customHeight="1"/>
    <row r="38186" s="686" customFormat="1" ht="20.25" customHeight="1"/>
    <row r="38187" s="686" customFormat="1" ht="20.25" customHeight="1"/>
    <row r="38188" s="686" customFormat="1" ht="20.25" customHeight="1"/>
    <row r="38189" s="686" customFormat="1" ht="20.25" customHeight="1"/>
    <row r="38190" s="686" customFormat="1" ht="20.25" customHeight="1"/>
    <row r="38191" s="686" customFormat="1" ht="20.25" customHeight="1"/>
    <row r="38192" s="686" customFormat="1" ht="20.25" customHeight="1"/>
    <row r="38193" s="686" customFormat="1" ht="20.25" customHeight="1"/>
    <row r="38194" s="686" customFormat="1" ht="20.25" customHeight="1"/>
    <row r="38195" s="686" customFormat="1" ht="20.25" customHeight="1"/>
    <row r="38196" s="686" customFormat="1" ht="20.25" customHeight="1"/>
    <row r="38197" s="686" customFormat="1" ht="20.25" customHeight="1"/>
    <row r="38198" s="686" customFormat="1" ht="20.25" customHeight="1"/>
    <row r="38199" s="686" customFormat="1" ht="20.25" customHeight="1"/>
    <row r="38200" s="686" customFormat="1" ht="20.25" customHeight="1"/>
    <row r="38201" s="686" customFormat="1" ht="20.25" customHeight="1"/>
    <row r="38202" s="686" customFormat="1" ht="20.25" customHeight="1"/>
    <row r="38203" s="686" customFormat="1" ht="20.25" customHeight="1"/>
    <row r="38204" s="686" customFormat="1" ht="20.25" customHeight="1"/>
    <row r="38205" s="686" customFormat="1" ht="20.25" customHeight="1"/>
    <row r="38206" s="686" customFormat="1" ht="20.25" customHeight="1"/>
    <row r="38207" s="686" customFormat="1" ht="20.25" customHeight="1"/>
    <row r="38208" s="686" customFormat="1" ht="20.25" customHeight="1"/>
    <row r="38209" s="686" customFormat="1" ht="20.25" customHeight="1"/>
    <row r="38210" s="686" customFormat="1" ht="20.25" customHeight="1"/>
    <row r="38211" s="686" customFormat="1" ht="20.25" customHeight="1"/>
    <row r="38212" s="686" customFormat="1" ht="20.25" customHeight="1"/>
    <row r="38213" s="686" customFormat="1" ht="20.25" customHeight="1"/>
    <row r="38214" s="686" customFormat="1" ht="20.25" customHeight="1"/>
    <row r="38215" s="686" customFormat="1" ht="20.25" customHeight="1"/>
    <row r="38216" s="686" customFormat="1" ht="20.25" customHeight="1"/>
    <row r="38217" s="686" customFormat="1" ht="20.25" customHeight="1"/>
    <row r="38218" s="686" customFormat="1" ht="20.25" customHeight="1"/>
    <row r="38219" s="686" customFormat="1" ht="20.25" customHeight="1"/>
    <row r="38220" s="686" customFormat="1" ht="20.25" customHeight="1"/>
    <row r="38221" s="686" customFormat="1" ht="20.25" customHeight="1"/>
    <row r="38222" s="686" customFormat="1" ht="20.25" customHeight="1"/>
    <row r="38223" s="686" customFormat="1" ht="20.25" customHeight="1"/>
    <row r="38224" s="686" customFormat="1" ht="20.25" customHeight="1"/>
    <row r="38225" s="686" customFormat="1" ht="20.25" customHeight="1"/>
    <row r="38226" s="686" customFormat="1" ht="20.25" customHeight="1"/>
    <row r="38227" s="686" customFormat="1" ht="20.25" customHeight="1"/>
    <row r="38228" s="686" customFormat="1" ht="20.25" customHeight="1"/>
    <row r="38229" s="686" customFormat="1" ht="20.25" customHeight="1"/>
    <row r="38230" s="686" customFormat="1" ht="20.25" customHeight="1"/>
    <row r="38231" s="686" customFormat="1" ht="20.25" customHeight="1"/>
    <row r="38232" s="686" customFormat="1" ht="20.25" customHeight="1"/>
    <row r="38233" s="686" customFormat="1" ht="20.25" customHeight="1"/>
    <row r="38234" s="686" customFormat="1" ht="20.25" customHeight="1"/>
    <row r="38235" s="686" customFormat="1" ht="20.25" customHeight="1"/>
    <row r="38236" s="686" customFormat="1" ht="20.25" customHeight="1"/>
    <row r="38237" s="686" customFormat="1" ht="20.25" customHeight="1"/>
    <row r="38238" s="686" customFormat="1" ht="20.25" customHeight="1"/>
    <row r="38239" s="686" customFormat="1" ht="20.25" customHeight="1"/>
    <row r="38240" s="686" customFormat="1" ht="20.25" customHeight="1"/>
    <row r="38241" s="686" customFormat="1" ht="20.25" customHeight="1"/>
    <row r="38242" s="686" customFormat="1" ht="20.25" customHeight="1"/>
    <row r="38243" s="686" customFormat="1" ht="20.25" customHeight="1"/>
    <row r="38244" s="686" customFormat="1" ht="20.25" customHeight="1"/>
    <row r="38245" s="686" customFormat="1" ht="20.25" customHeight="1"/>
    <row r="38246" s="686" customFormat="1" ht="20.25" customHeight="1"/>
    <row r="38247" s="686" customFormat="1" ht="20.25" customHeight="1"/>
    <row r="38248" s="686" customFormat="1" ht="20.25" customHeight="1"/>
    <row r="38249" s="686" customFormat="1" ht="20.25" customHeight="1"/>
    <row r="38250" s="686" customFormat="1" ht="20.25" customHeight="1"/>
    <row r="38251" s="686" customFormat="1" ht="20.25" customHeight="1"/>
    <row r="38252" s="686" customFormat="1" ht="20.25" customHeight="1"/>
    <row r="38253" s="686" customFormat="1" ht="20.25" customHeight="1"/>
    <row r="38254" s="686" customFormat="1" ht="20.25" customHeight="1"/>
    <row r="38255" s="686" customFormat="1" ht="20.25" customHeight="1"/>
    <row r="38256" s="686" customFormat="1" ht="20.25" customHeight="1"/>
    <row r="38257" s="686" customFormat="1" ht="20.25" customHeight="1"/>
    <row r="38258" s="686" customFormat="1" ht="20.25" customHeight="1"/>
    <row r="38259" s="686" customFormat="1" ht="20.25" customHeight="1"/>
    <row r="38260" s="686" customFormat="1" ht="20.25" customHeight="1"/>
    <row r="38261" s="686" customFormat="1" ht="20.25" customHeight="1"/>
    <row r="38262" s="686" customFormat="1" ht="20.25" customHeight="1"/>
    <row r="38263" s="686" customFormat="1" ht="20.25" customHeight="1"/>
    <row r="38264" s="686" customFormat="1" ht="20.25" customHeight="1"/>
    <row r="38265" s="686" customFormat="1" ht="20.25" customHeight="1"/>
    <row r="38266" s="686" customFormat="1" ht="20.25" customHeight="1"/>
    <row r="38267" s="686" customFormat="1" ht="20.25" customHeight="1"/>
    <row r="38268" s="686" customFormat="1" ht="20.25" customHeight="1"/>
    <row r="38269" s="686" customFormat="1" ht="20.25" customHeight="1"/>
    <row r="38270" s="686" customFormat="1" ht="20.25" customHeight="1"/>
    <row r="38271" s="686" customFormat="1" ht="20.25" customHeight="1"/>
    <row r="38272" s="686" customFormat="1" ht="20.25" customHeight="1"/>
    <row r="38273" s="686" customFormat="1" ht="20.25" customHeight="1"/>
    <row r="38274" s="686" customFormat="1" ht="20.25" customHeight="1"/>
    <row r="38275" s="686" customFormat="1" ht="20.25" customHeight="1"/>
    <row r="38276" s="686" customFormat="1" ht="20.25" customHeight="1"/>
    <row r="38277" s="686" customFormat="1" ht="20.25" customHeight="1"/>
    <row r="38278" s="686" customFormat="1" ht="20.25" customHeight="1"/>
    <row r="38279" s="686" customFormat="1" ht="20.25" customHeight="1"/>
    <row r="38280" s="686" customFormat="1" ht="20.25" customHeight="1"/>
    <row r="38281" s="686" customFormat="1" ht="20.25" customHeight="1"/>
    <row r="38282" s="686" customFormat="1" ht="20.25" customHeight="1"/>
    <row r="38283" s="686" customFormat="1" ht="20.25" customHeight="1"/>
    <row r="38284" s="686" customFormat="1" ht="20.25" customHeight="1"/>
    <row r="38285" s="686" customFormat="1" ht="20.25" customHeight="1"/>
    <row r="38286" s="686" customFormat="1" ht="20.25" customHeight="1"/>
    <row r="38287" s="686" customFormat="1" ht="20.25" customHeight="1"/>
    <row r="38288" s="686" customFormat="1" ht="20.25" customHeight="1"/>
    <row r="38289" s="686" customFormat="1" ht="20.25" customHeight="1"/>
    <row r="38290" s="686" customFormat="1" ht="20.25" customHeight="1"/>
    <row r="38291" s="686" customFormat="1" ht="20.25" customHeight="1"/>
    <row r="38292" s="686" customFormat="1" ht="20.25" customHeight="1"/>
    <row r="38293" s="686" customFormat="1" ht="20.25" customHeight="1"/>
    <row r="38294" s="686" customFormat="1" ht="20.25" customHeight="1"/>
    <row r="38295" s="686" customFormat="1" ht="20.25" customHeight="1"/>
    <row r="38296" s="686" customFormat="1" ht="20.25" customHeight="1"/>
    <row r="38297" s="686" customFormat="1" ht="20.25" customHeight="1"/>
    <row r="38298" s="686" customFormat="1" ht="20.25" customHeight="1"/>
    <row r="38299" s="686" customFormat="1" ht="20.25" customHeight="1"/>
    <row r="38300" s="686" customFormat="1" ht="20.25" customHeight="1"/>
    <row r="38301" s="686" customFormat="1" ht="20.25" customHeight="1"/>
    <row r="38302" s="686" customFormat="1" ht="20.25" customHeight="1"/>
    <row r="38303" s="686" customFormat="1" ht="20.25" customHeight="1"/>
    <row r="38304" s="686" customFormat="1" ht="20.25" customHeight="1"/>
    <row r="38305" s="686" customFormat="1" ht="20.25" customHeight="1"/>
    <row r="38306" s="686" customFormat="1" ht="20.25" customHeight="1"/>
    <row r="38307" s="686" customFormat="1" ht="20.25" customHeight="1"/>
    <row r="38308" s="686" customFormat="1" ht="20.25" customHeight="1"/>
    <row r="38309" s="686" customFormat="1" ht="20.25" customHeight="1"/>
    <row r="38310" s="686" customFormat="1" ht="20.25" customHeight="1"/>
    <row r="38311" s="686" customFormat="1" ht="20.25" customHeight="1"/>
    <row r="38312" s="686" customFormat="1" ht="20.25" customHeight="1"/>
    <row r="38313" s="686" customFormat="1" ht="20.25" customHeight="1"/>
    <row r="38314" s="686" customFormat="1" ht="20.25" customHeight="1"/>
    <row r="38315" s="686" customFormat="1" ht="20.25" customHeight="1"/>
    <row r="38316" s="686" customFormat="1" ht="20.25" customHeight="1"/>
    <row r="38317" s="686" customFormat="1" ht="20.25" customHeight="1"/>
    <row r="38318" s="686" customFormat="1" ht="20.25" customHeight="1"/>
    <row r="38319" s="686" customFormat="1" ht="20.25" customHeight="1"/>
    <row r="38320" s="686" customFormat="1" ht="20.25" customHeight="1"/>
    <row r="38321" s="686" customFormat="1" ht="20.25" customHeight="1"/>
    <row r="38322" s="686" customFormat="1" ht="20.25" customHeight="1"/>
    <row r="38323" s="686" customFormat="1" ht="20.25" customHeight="1"/>
    <row r="38324" s="686" customFormat="1" ht="20.25" customHeight="1"/>
    <row r="38325" s="686" customFormat="1" ht="20.25" customHeight="1"/>
    <row r="38326" s="686" customFormat="1" ht="20.25" customHeight="1"/>
    <row r="38327" s="686" customFormat="1" ht="20.25" customHeight="1"/>
    <row r="38328" s="686" customFormat="1" ht="20.25" customHeight="1"/>
    <row r="38329" s="686" customFormat="1" ht="20.25" customHeight="1"/>
    <row r="38330" s="686" customFormat="1" ht="20.25" customHeight="1"/>
    <row r="38331" s="686" customFormat="1" ht="20.25" customHeight="1"/>
    <row r="38332" s="686" customFormat="1" ht="20.25" customHeight="1"/>
    <row r="38333" s="686" customFormat="1" ht="20.25" customHeight="1"/>
    <row r="38334" s="686" customFormat="1" ht="20.25" customHeight="1"/>
    <row r="38335" s="686" customFormat="1" ht="20.25" customHeight="1"/>
    <row r="38336" s="686" customFormat="1" ht="20.25" customHeight="1"/>
    <row r="38337" s="686" customFormat="1" ht="20.25" customHeight="1"/>
    <row r="38338" s="686" customFormat="1" ht="20.25" customHeight="1"/>
    <row r="38339" s="686" customFormat="1" ht="20.25" customHeight="1"/>
    <row r="38340" s="686" customFormat="1" ht="20.25" customHeight="1"/>
    <row r="38341" s="686" customFormat="1" ht="20.25" customHeight="1"/>
    <row r="38342" s="686" customFormat="1" ht="20.25" customHeight="1"/>
    <row r="38343" s="686" customFormat="1" ht="20.25" customHeight="1"/>
    <row r="38344" s="686" customFormat="1" ht="20.25" customHeight="1"/>
    <row r="38345" s="686" customFormat="1" ht="20.25" customHeight="1"/>
    <row r="38346" s="686" customFormat="1" ht="20.25" customHeight="1"/>
    <row r="38347" s="686" customFormat="1" ht="20.25" customHeight="1"/>
    <row r="38348" s="686" customFormat="1" ht="20.25" customHeight="1"/>
    <row r="38349" s="686" customFormat="1" ht="20.25" customHeight="1"/>
    <row r="38350" s="686" customFormat="1" ht="20.25" customHeight="1"/>
    <row r="38351" s="686" customFormat="1" ht="20.25" customHeight="1"/>
    <row r="38352" s="686" customFormat="1" ht="20.25" customHeight="1"/>
    <row r="38353" s="686" customFormat="1" ht="20.25" customHeight="1"/>
    <row r="38354" s="686" customFormat="1" ht="20.25" customHeight="1"/>
    <row r="38355" s="686" customFormat="1" ht="20.25" customHeight="1"/>
    <row r="38356" s="686" customFormat="1" ht="20.25" customHeight="1"/>
    <row r="38357" s="686" customFormat="1" ht="20.25" customHeight="1"/>
    <row r="38358" s="686" customFormat="1" ht="20.25" customHeight="1"/>
    <row r="38359" s="686" customFormat="1" ht="20.25" customHeight="1"/>
    <row r="38360" s="686" customFormat="1" ht="20.25" customHeight="1"/>
    <row r="38361" s="686" customFormat="1" ht="20.25" customHeight="1"/>
    <row r="38362" s="686" customFormat="1" ht="20.25" customHeight="1"/>
    <row r="38363" s="686" customFormat="1" ht="20.25" customHeight="1"/>
    <row r="38364" s="686" customFormat="1" ht="20.25" customHeight="1"/>
    <row r="38365" s="686" customFormat="1" ht="20.25" customHeight="1"/>
    <row r="38366" s="686" customFormat="1" ht="20.25" customHeight="1"/>
    <row r="38367" s="686" customFormat="1" ht="20.25" customHeight="1"/>
    <row r="38368" s="686" customFormat="1" ht="20.25" customHeight="1"/>
    <row r="38369" s="686" customFormat="1" ht="20.25" customHeight="1"/>
    <row r="38370" s="686" customFormat="1" ht="20.25" customHeight="1"/>
    <row r="38371" s="686" customFormat="1" ht="20.25" customHeight="1"/>
    <row r="38372" s="686" customFormat="1" ht="20.25" customHeight="1"/>
    <row r="38373" s="686" customFormat="1" ht="20.25" customHeight="1"/>
    <row r="38374" s="686" customFormat="1" ht="20.25" customHeight="1"/>
    <row r="38375" s="686" customFormat="1" ht="20.25" customHeight="1"/>
    <row r="38376" s="686" customFormat="1" ht="20.25" customHeight="1"/>
    <row r="38377" s="686" customFormat="1" ht="20.25" customHeight="1"/>
    <row r="38378" s="686" customFormat="1" ht="20.25" customHeight="1"/>
    <row r="38379" s="686" customFormat="1" ht="20.25" customHeight="1"/>
    <row r="38380" s="686" customFormat="1" ht="20.25" customHeight="1"/>
    <row r="38381" s="686" customFormat="1" ht="20.25" customHeight="1"/>
    <row r="38382" s="686" customFormat="1" ht="20.25" customHeight="1"/>
    <row r="38383" s="686" customFormat="1" ht="20.25" customHeight="1"/>
    <row r="38384" s="686" customFormat="1" ht="20.25" customHeight="1"/>
    <row r="38385" s="686" customFormat="1" ht="20.25" customHeight="1"/>
    <row r="38386" s="686" customFormat="1" ht="20.25" customHeight="1"/>
    <row r="38387" s="686" customFormat="1" ht="20.25" customHeight="1"/>
    <row r="38388" s="686" customFormat="1" ht="20.25" customHeight="1"/>
    <row r="38389" s="686" customFormat="1" ht="20.25" customHeight="1"/>
    <row r="38390" s="686" customFormat="1" ht="20.25" customHeight="1"/>
    <row r="38391" s="686" customFormat="1" ht="20.25" customHeight="1"/>
    <row r="38392" s="686" customFormat="1" ht="20.25" customHeight="1"/>
    <row r="38393" s="686" customFormat="1" ht="20.25" customHeight="1"/>
    <row r="38394" s="686" customFormat="1" ht="20.25" customHeight="1"/>
    <row r="38395" s="686" customFormat="1" ht="20.25" customHeight="1"/>
    <row r="38396" s="686" customFormat="1" ht="20.25" customHeight="1"/>
    <row r="38397" s="686" customFormat="1" ht="20.25" customHeight="1"/>
    <row r="38398" s="686" customFormat="1" ht="20.25" customHeight="1"/>
    <row r="38399" s="686" customFormat="1" ht="20.25" customHeight="1"/>
    <row r="38400" s="686" customFormat="1" ht="20.25" customHeight="1"/>
    <row r="38401" s="686" customFormat="1" ht="20.25" customHeight="1"/>
    <row r="38402" s="686" customFormat="1" ht="20.25" customHeight="1"/>
    <row r="38403" s="686" customFormat="1" ht="20.25" customHeight="1"/>
    <row r="38404" s="686" customFormat="1" ht="20.25" customHeight="1"/>
    <row r="38405" s="686" customFormat="1" ht="20.25" customHeight="1"/>
    <row r="38406" s="686" customFormat="1" ht="20.25" customHeight="1"/>
    <row r="38407" s="686" customFormat="1" ht="20.25" customHeight="1"/>
    <row r="38408" s="686" customFormat="1" ht="20.25" customHeight="1"/>
    <row r="38409" s="686" customFormat="1" ht="20.25" customHeight="1"/>
    <row r="38410" s="686" customFormat="1" ht="20.25" customHeight="1"/>
    <row r="38411" s="686" customFormat="1" ht="20.25" customHeight="1"/>
    <row r="38412" s="686" customFormat="1" ht="20.25" customHeight="1"/>
    <row r="38413" s="686" customFormat="1" ht="20.25" customHeight="1"/>
    <row r="38414" s="686" customFormat="1" ht="20.25" customHeight="1"/>
    <row r="38415" s="686" customFormat="1" ht="20.25" customHeight="1"/>
    <row r="38416" s="686" customFormat="1" ht="20.25" customHeight="1"/>
    <row r="38417" s="686" customFormat="1" ht="20.25" customHeight="1"/>
    <row r="38418" s="686" customFormat="1" ht="20.25" customHeight="1"/>
    <row r="38419" s="686" customFormat="1" ht="20.25" customHeight="1"/>
    <row r="38420" s="686" customFormat="1" ht="20.25" customHeight="1"/>
    <row r="38421" s="686" customFormat="1" ht="20.25" customHeight="1"/>
    <row r="38422" s="686" customFormat="1" ht="20.25" customHeight="1"/>
    <row r="38423" s="686" customFormat="1" ht="20.25" customHeight="1"/>
    <row r="38424" s="686" customFormat="1" ht="20.25" customHeight="1"/>
    <row r="38425" s="686" customFormat="1" ht="20.25" customHeight="1"/>
    <row r="38426" s="686" customFormat="1" ht="20.25" customHeight="1"/>
    <row r="38427" s="686" customFormat="1" ht="20.25" customHeight="1"/>
    <row r="38428" s="686" customFormat="1" ht="20.25" customHeight="1"/>
    <row r="38429" s="686" customFormat="1" ht="20.25" customHeight="1"/>
    <row r="38430" s="686" customFormat="1" ht="20.25" customHeight="1"/>
    <row r="38431" s="686" customFormat="1" ht="20.25" customHeight="1"/>
    <row r="38432" s="686" customFormat="1" ht="20.25" customHeight="1"/>
    <row r="38433" s="686" customFormat="1" ht="20.25" customHeight="1"/>
    <row r="38434" s="686" customFormat="1" ht="20.25" customHeight="1"/>
    <row r="38435" s="686" customFormat="1" ht="20.25" customHeight="1"/>
    <row r="38436" s="686" customFormat="1" ht="20.25" customHeight="1"/>
    <row r="38437" s="686" customFormat="1" ht="20.25" customHeight="1"/>
    <row r="38438" s="686" customFormat="1" ht="20.25" customHeight="1"/>
    <row r="38439" s="686" customFormat="1" ht="20.25" customHeight="1"/>
    <row r="38440" s="686" customFormat="1" ht="20.25" customHeight="1"/>
    <row r="38441" s="686" customFormat="1" ht="20.25" customHeight="1"/>
    <row r="38442" s="686" customFormat="1" ht="20.25" customHeight="1"/>
    <row r="38443" s="686" customFormat="1" ht="20.25" customHeight="1"/>
    <row r="38444" s="686" customFormat="1" ht="20.25" customHeight="1"/>
    <row r="38445" s="686" customFormat="1" ht="20.25" customHeight="1"/>
    <row r="38446" s="686" customFormat="1" ht="20.25" customHeight="1"/>
    <row r="38447" s="686" customFormat="1" ht="20.25" customHeight="1"/>
    <row r="38448" s="686" customFormat="1" ht="20.25" customHeight="1"/>
    <row r="38449" s="686" customFormat="1" ht="20.25" customHeight="1"/>
    <row r="38450" s="686" customFormat="1" ht="20.25" customHeight="1"/>
    <row r="38451" s="686" customFormat="1" ht="20.25" customHeight="1"/>
    <row r="38452" s="686" customFormat="1" ht="20.25" customHeight="1"/>
    <row r="38453" s="686" customFormat="1" ht="20.25" customHeight="1"/>
    <row r="38454" s="686" customFormat="1" ht="20.25" customHeight="1"/>
    <row r="38455" s="686" customFormat="1" ht="20.25" customHeight="1"/>
    <row r="38456" s="686" customFormat="1" ht="20.25" customHeight="1"/>
    <row r="38457" s="686" customFormat="1" ht="20.25" customHeight="1"/>
    <row r="38458" s="686" customFormat="1" ht="20.25" customHeight="1"/>
    <row r="38459" s="686" customFormat="1" ht="20.25" customHeight="1"/>
    <row r="38460" s="686" customFormat="1" ht="20.25" customHeight="1"/>
    <row r="38461" s="686" customFormat="1" ht="20.25" customHeight="1"/>
    <row r="38462" s="686" customFormat="1" ht="20.25" customHeight="1"/>
    <row r="38463" s="686" customFormat="1" ht="20.25" customHeight="1"/>
    <row r="38464" s="686" customFormat="1" ht="20.25" customHeight="1"/>
    <row r="38465" s="686" customFormat="1" ht="20.25" customHeight="1"/>
    <row r="38466" s="686" customFormat="1" ht="20.25" customHeight="1"/>
    <row r="38467" s="686" customFormat="1" ht="20.25" customHeight="1"/>
    <row r="38468" s="686" customFormat="1" ht="20.25" customHeight="1"/>
    <row r="38469" s="686" customFormat="1" ht="20.25" customHeight="1"/>
    <row r="38470" s="686" customFormat="1" ht="20.25" customHeight="1"/>
    <row r="38471" s="686" customFormat="1" ht="20.25" customHeight="1"/>
    <row r="38472" s="686" customFormat="1" ht="20.25" customHeight="1"/>
    <row r="38473" s="686" customFormat="1" ht="20.25" customHeight="1"/>
    <row r="38474" s="686" customFormat="1" ht="20.25" customHeight="1"/>
    <row r="38475" s="686" customFormat="1" ht="20.25" customHeight="1"/>
    <row r="38476" s="686" customFormat="1" ht="20.25" customHeight="1"/>
    <row r="38477" s="686" customFormat="1" ht="20.25" customHeight="1"/>
    <row r="38478" s="686" customFormat="1" ht="20.25" customHeight="1"/>
    <row r="38479" s="686" customFormat="1" ht="20.25" customHeight="1"/>
    <row r="38480" s="686" customFormat="1" ht="20.25" customHeight="1"/>
    <row r="38481" s="686" customFormat="1" ht="20.25" customHeight="1"/>
    <row r="38482" s="686" customFormat="1" ht="20.25" customHeight="1"/>
    <row r="38483" s="686" customFormat="1" ht="20.25" customHeight="1"/>
    <row r="38484" s="686" customFormat="1" ht="20.25" customHeight="1"/>
    <row r="38485" s="686" customFormat="1" ht="20.25" customHeight="1"/>
    <row r="38486" s="686" customFormat="1" ht="20.25" customHeight="1"/>
    <row r="38487" s="686" customFormat="1" ht="20.25" customHeight="1"/>
    <row r="38488" s="686" customFormat="1" ht="20.25" customHeight="1"/>
    <row r="38489" s="686" customFormat="1" ht="20.25" customHeight="1"/>
    <row r="38490" s="686" customFormat="1" ht="20.25" customHeight="1"/>
    <row r="38491" s="686" customFormat="1" ht="20.25" customHeight="1"/>
    <row r="38492" s="686" customFormat="1" ht="20.25" customHeight="1"/>
    <row r="38493" s="686" customFormat="1" ht="20.25" customHeight="1"/>
    <row r="38494" s="686" customFormat="1" ht="20.25" customHeight="1"/>
    <row r="38495" s="686" customFormat="1" ht="20.25" customHeight="1"/>
    <row r="38496" s="686" customFormat="1" ht="20.25" customHeight="1"/>
    <row r="38497" s="686" customFormat="1" ht="20.25" customHeight="1"/>
    <row r="38498" s="686" customFormat="1" ht="20.25" customHeight="1"/>
    <row r="38499" s="686" customFormat="1" ht="20.25" customHeight="1"/>
    <row r="38500" s="686" customFormat="1" ht="20.25" customHeight="1"/>
    <row r="38501" s="686" customFormat="1" ht="20.25" customHeight="1"/>
    <row r="38502" s="686" customFormat="1" ht="20.25" customHeight="1"/>
    <row r="38503" s="686" customFormat="1" ht="20.25" customHeight="1"/>
    <row r="38504" s="686" customFormat="1" ht="20.25" customHeight="1"/>
    <row r="38505" s="686" customFormat="1" ht="20.25" customHeight="1"/>
    <row r="38506" s="686" customFormat="1" ht="20.25" customHeight="1"/>
    <row r="38507" s="686" customFormat="1" ht="20.25" customHeight="1"/>
    <row r="38508" s="686" customFormat="1" ht="20.25" customHeight="1"/>
    <row r="38509" s="686" customFormat="1" ht="20.25" customHeight="1"/>
    <row r="38510" s="686" customFormat="1" ht="20.25" customHeight="1"/>
    <row r="38511" s="686" customFormat="1" ht="20.25" customHeight="1"/>
    <row r="38512" s="686" customFormat="1" ht="20.25" customHeight="1"/>
    <row r="38513" s="686" customFormat="1" ht="20.25" customHeight="1"/>
    <row r="38514" s="686" customFormat="1" ht="20.25" customHeight="1"/>
    <row r="38515" s="686" customFormat="1" ht="20.25" customHeight="1"/>
    <row r="38516" s="686" customFormat="1" ht="20.25" customHeight="1"/>
    <row r="38517" s="686" customFormat="1" ht="20.25" customHeight="1"/>
    <row r="38518" s="686" customFormat="1" ht="20.25" customHeight="1"/>
    <row r="38519" s="686" customFormat="1" ht="20.25" customHeight="1"/>
    <row r="38520" s="686" customFormat="1" ht="20.25" customHeight="1"/>
    <row r="38521" s="686" customFormat="1" ht="20.25" customHeight="1"/>
    <row r="38522" s="686" customFormat="1" ht="20.25" customHeight="1"/>
    <row r="38523" s="686" customFormat="1" ht="20.25" customHeight="1"/>
    <row r="38524" s="686" customFormat="1" ht="20.25" customHeight="1"/>
    <row r="38525" s="686" customFormat="1" ht="20.25" customHeight="1"/>
    <row r="38526" s="686" customFormat="1" ht="20.25" customHeight="1"/>
    <row r="38527" s="686" customFormat="1" ht="20.25" customHeight="1"/>
    <row r="38528" s="686" customFormat="1" ht="20.25" customHeight="1"/>
    <row r="38529" s="686" customFormat="1" ht="20.25" customHeight="1"/>
    <row r="38530" s="686" customFormat="1" ht="20.25" customHeight="1"/>
    <row r="38531" s="686" customFormat="1" ht="20.25" customHeight="1"/>
    <row r="38532" s="686" customFormat="1" ht="20.25" customHeight="1"/>
    <row r="38533" s="686" customFormat="1" ht="20.25" customHeight="1"/>
    <row r="38534" s="686" customFormat="1" ht="20.25" customHeight="1"/>
    <row r="38535" s="686" customFormat="1" ht="20.25" customHeight="1"/>
    <row r="38536" s="686" customFormat="1" ht="20.25" customHeight="1"/>
    <row r="38537" s="686" customFormat="1" ht="20.25" customHeight="1"/>
    <row r="38538" s="686" customFormat="1" ht="20.25" customHeight="1"/>
    <row r="38539" s="686" customFormat="1" ht="20.25" customHeight="1"/>
    <row r="38540" s="686" customFormat="1" ht="20.25" customHeight="1"/>
    <row r="38541" s="686" customFormat="1" ht="20.25" customHeight="1"/>
    <row r="38542" s="686" customFormat="1" ht="20.25" customHeight="1"/>
    <row r="38543" s="686" customFormat="1" ht="20.25" customHeight="1"/>
    <row r="38544" s="686" customFormat="1" ht="20.25" customHeight="1"/>
    <row r="38545" s="686" customFormat="1" ht="20.25" customHeight="1"/>
    <row r="38546" s="686" customFormat="1" ht="20.25" customHeight="1"/>
    <row r="38547" s="686" customFormat="1" ht="20.25" customHeight="1"/>
    <row r="38548" s="686" customFormat="1" ht="20.25" customHeight="1"/>
    <row r="38549" s="686" customFormat="1" ht="20.25" customHeight="1"/>
    <row r="38550" s="686" customFormat="1" ht="20.25" customHeight="1"/>
    <row r="38551" s="686" customFormat="1" ht="20.25" customHeight="1"/>
    <row r="38552" s="686" customFormat="1" ht="20.25" customHeight="1"/>
    <row r="38553" s="686" customFormat="1" ht="20.25" customHeight="1"/>
    <row r="38554" s="686" customFormat="1" ht="20.25" customHeight="1"/>
    <row r="38555" s="686" customFormat="1" ht="20.25" customHeight="1"/>
    <row r="38556" s="686" customFormat="1" ht="20.25" customHeight="1"/>
    <row r="38557" s="686" customFormat="1" ht="20.25" customHeight="1"/>
    <row r="38558" s="686" customFormat="1" ht="20.25" customHeight="1"/>
    <row r="38559" s="686" customFormat="1" ht="20.25" customHeight="1"/>
    <row r="38560" s="686" customFormat="1" ht="20.25" customHeight="1"/>
    <row r="38561" s="686" customFormat="1" ht="20.25" customHeight="1"/>
    <row r="38562" s="686" customFormat="1" ht="20.25" customHeight="1"/>
    <row r="38563" s="686" customFormat="1" ht="20.25" customHeight="1"/>
    <row r="38564" s="686" customFormat="1" ht="20.25" customHeight="1"/>
    <row r="38565" s="686" customFormat="1" ht="20.25" customHeight="1"/>
    <row r="38566" s="686" customFormat="1" ht="20.25" customHeight="1"/>
    <row r="38567" s="686" customFormat="1" ht="20.25" customHeight="1"/>
    <row r="38568" s="686" customFormat="1" ht="20.25" customHeight="1"/>
    <row r="38569" s="686" customFormat="1" ht="20.25" customHeight="1"/>
    <row r="38570" s="686" customFormat="1" ht="20.25" customHeight="1"/>
    <row r="38571" s="686" customFormat="1" ht="20.25" customHeight="1"/>
    <row r="38572" s="686" customFormat="1" ht="20.25" customHeight="1"/>
    <row r="38573" s="686" customFormat="1" ht="20.25" customHeight="1"/>
    <row r="38574" s="686" customFormat="1" ht="20.25" customHeight="1"/>
    <row r="38575" s="686" customFormat="1" ht="20.25" customHeight="1"/>
    <row r="38576" s="686" customFormat="1" ht="20.25" customHeight="1"/>
    <row r="38577" s="686" customFormat="1" ht="20.25" customHeight="1"/>
    <row r="38578" s="686" customFormat="1" ht="20.25" customHeight="1"/>
    <row r="38579" s="686" customFormat="1" ht="20.25" customHeight="1"/>
    <row r="38580" s="686" customFormat="1" ht="20.25" customHeight="1"/>
    <row r="38581" s="686" customFormat="1" ht="20.25" customHeight="1"/>
    <row r="38582" s="686" customFormat="1" ht="20.25" customHeight="1"/>
    <row r="38583" s="686" customFormat="1" ht="20.25" customHeight="1"/>
    <row r="38584" s="686" customFormat="1" ht="20.25" customHeight="1"/>
    <row r="38585" s="686" customFormat="1" ht="20.25" customHeight="1"/>
    <row r="38586" s="686" customFormat="1" ht="20.25" customHeight="1"/>
    <row r="38587" s="686" customFormat="1" ht="20.25" customHeight="1"/>
    <row r="38588" s="686" customFormat="1" ht="20.25" customHeight="1"/>
    <row r="38589" s="686" customFormat="1" ht="20.25" customHeight="1"/>
    <row r="38590" s="686" customFormat="1" ht="20.25" customHeight="1"/>
    <row r="38591" s="686" customFormat="1" ht="20.25" customHeight="1"/>
    <row r="38592" s="686" customFormat="1" ht="20.25" customHeight="1"/>
    <row r="38593" s="686" customFormat="1" ht="20.25" customHeight="1"/>
    <row r="38594" s="686" customFormat="1" ht="20.25" customHeight="1"/>
    <row r="38595" s="686" customFormat="1" ht="20.25" customHeight="1"/>
    <row r="38596" s="686" customFormat="1" ht="20.25" customHeight="1"/>
    <row r="38597" s="686" customFormat="1" ht="20.25" customHeight="1"/>
    <row r="38598" s="686" customFormat="1" ht="20.25" customHeight="1"/>
    <row r="38599" s="686" customFormat="1" ht="20.25" customHeight="1"/>
    <row r="38600" s="686" customFormat="1" ht="20.25" customHeight="1"/>
    <row r="38601" s="686" customFormat="1" ht="20.25" customHeight="1"/>
    <row r="38602" s="686" customFormat="1" ht="20.25" customHeight="1"/>
    <row r="38603" s="686" customFormat="1" ht="20.25" customHeight="1"/>
    <row r="38604" s="686" customFormat="1" ht="20.25" customHeight="1"/>
    <row r="38605" s="686" customFormat="1" ht="20.25" customHeight="1"/>
    <row r="38606" s="686" customFormat="1" ht="20.25" customHeight="1"/>
    <row r="38607" s="686" customFormat="1" ht="20.25" customHeight="1"/>
    <row r="38608" s="686" customFormat="1" ht="20.25" customHeight="1"/>
    <row r="38609" s="686" customFormat="1" ht="20.25" customHeight="1"/>
    <row r="38610" s="686" customFormat="1" ht="20.25" customHeight="1"/>
    <row r="38611" s="686" customFormat="1" ht="20.25" customHeight="1"/>
    <row r="38612" s="686" customFormat="1" ht="20.25" customHeight="1"/>
    <row r="38613" s="686" customFormat="1" ht="20.25" customHeight="1"/>
    <row r="38614" s="686" customFormat="1" ht="20.25" customHeight="1"/>
    <row r="38615" s="686" customFormat="1" ht="20.25" customHeight="1"/>
    <row r="38616" s="686" customFormat="1" ht="20.25" customHeight="1"/>
    <row r="38617" s="686" customFormat="1" ht="20.25" customHeight="1"/>
    <row r="38618" s="686" customFormat="1" ht="20.25" customHeight="1"/>
    <row r="38619" s="686" customFormat="1" ht="20.25" customHeight="1"/>
    <row r="38620" s="686" customFormat="1" ht="20.25" customHeight="1"/>
    <row r="38621" s="686" customFormat="1" ht="20.25" customHeight="1"/>
    <row r="38622" s="686" customFormat="1" ht="20.25" customHeight="1"/>
    <row r="38623" s="686" customFormat="1" ht="20.25" customHeight="1"/>
    <row r="38624" s="686" customFormat="1" ht="20.25" customHeight="1"/>
    <row r="38625" s="686" customFormat="1" ht="20.25" customHeight="1"/>
    <row r="38626" s="686" customFormat="1" ht="20.25" customHeight="1"/>
    <row r="38627" s="686" customFormat="1" ht="20.25" customHeight="1"/>
    <row r="38628" s="686" customFormat="1" ht="20.25" customHeight="1"/>
    <row r="38629" s="686" customFormat="1" ht="20.25" customHeight="1"/>
    <row r="38630" s="686" customFormat="1" ht="20.25" customHeight="1"/>
    <row r="38631" s="686" customFormat="1" ht="20.25" customHeight="1"/>
    <row r="38632" s="686" customFormat="1" ht="20.25" customHeight="1"/>
    <row r="38633" s="686" customFormat="1" ht="20.25" customHeight="1"/>
    <row r="38634" s="686" customFormat="1" ht="20.25" customHeight="1"/>
    <row r="38635" s="686" customFormat="1" ht="20.25" customHeight="1"/>
    <row r="38636" s="686" customFormat="1" ht="20.25" customHeight="1"/>
    <row r="38637" s="686" customFormat="1" ht="20.25" customHeight="1"/>
    <row r="38638" s="686" customFormat="1" ht="20.25" customHeight="1"/>
    <row r="38639" s="686" customFormat="1" ht="20.25" customHeight="1"/>
    <row r="38640" s="686" customFormat="1" ht="20.25" customHeight="1"/>
    <row r="38641" s="686" customFormat="1" ht="20.25" customHeight="1"/>
    <row r="38642" s="686" customFormat="1" ht="20.25" customHeight="1"/>
    <row r="38643" s="686" customFormat="1" ht="20.25" customHeight="1"/>
    <row r="38644" s="686" customFormat="1" ht="20.25" customHeight="1"/>
    <row r="38645" s="686" customFormat="1" ht="20.25" customHeight="1"/>
    <row r="38646" s="686" customFormat="1" ht="20.25" customHeight="1"/>
    <row r="38647" s="686" customFormat="1" ht="20.25" customHeight="1"/>
    <row r="38648" s="686" customFormat="1" ht="20.25" customHeight="1"/>
    <row r="38649" s="686" customFormat="1" ht="20.25" customHeight="1"/>
    <row r="38650" s="686" customFormat="1" ht="20.25" customHeight="1"/>
    <row r="38651" s="686" customFormat="1" ht="20.25" customHeight="1"/>
    <row r="38652" s="686" customFormat="1" ht="20.25" customHeight="1"/>
    <row r="38653" s="686" customFormat="1" ht="20.25" customHeight="1"/>
    <row r="38654" s="686" customFormat="1" ht="20.25" customHeight="1"/>
    <row r="38655" s="686" customFormat="1" ht="20.25" customHeight="1"/>
    <row r="38656" s="686" customFormat="1" ht="20.25" customHeight="1"/>
    <row r="38657" s="686" customFormat="1" ht="20.25" customHeight="1"/>
    <row r="38658" s="686" customFormat="1" ht="20.25" customHeight="1"/>
    <row r="38659" s="686" customFormat="1" ht="20.25" customHeight="1"/>
    <row r="38660" s="686" customFormat="1" ht="20.25" customHeight="1"/>
    <row r="38661" s="686" customFormat="1" ht="20.25" customHeight="1"/>
    <row r="38662" s="686" customFormat="1" ht="20.25" customHeight="1"/>
    <row r="38663" s="686" customFormat="1" ht="20.25" customHeight="1"/>
    <row r="38664" s="686" customFormat="1" ht="20.25" customHeight="1"/>
    <row r="38665" s="686" customFormat="1" ht="20.25" customHeight="1"/>
    <row r="38666" s="686" customFormat="1" ht="20.25" customHeight="1"/>
    <row r="38667" s="686" customFormat="1" ht="20.25" customHeight="1"/>
    <row r="38668" s="686" customFormat="1" ht="20.25" customHeight="1"/>
    <row r="38669" s="686" customFormat="1" ht="20.25" customHeight="1"/>
    <row r="38670" s="686" customFormat="1" ht="20.25" customHeight="1"/>
    <row r="38671" s="686" customFormat="1" ht="20.25" customHeight="1"/>
    <row r="38672" s="686" customFormat="1" ht="20.25" customHeight="1"/>
    <row r="38673" s="686" customFormat="1" ht="20.25" customHeight="1"/>
    <row r="38674" s="686" customFormat="1" ht="20.25" customHeight="1"/>
    <row r="38675" s="686" customFormat="1" ht="20.25" customHeight="1"/>
    <row r="38676" s="686" customFormat="1" ht="20.25" customHeight="1"/>
    <row r="38677" s="686" customFormat="1" ht="20.25" customHeight="1"/>
    <row r="38678" s="686" customFormat="1" ht="20.25" customHeight="1"/>
    <row r="38679" s="686" customFormat="1" ht="20.25" customHeight="1"/>
    <row r="38680" s="686" customFormat="1" ht="20.25" customHeight="1"/>
    <row r="38681" s="686" customFormat="1" ht="20.25" customHeight="1"/>
    <row r="38682" s="686" customFormat="1" ht="20.25" customHeight="1"/>
    <row r="38683" s="686" customFormat="1" ht="20.25" customHeight="1"/>
    <row r="38684" s="686" customFormat="1" ht="20.25" customHeight="1"/>
    <row r="38685" s="686" customFormat="1" ht="20.25" customHeight="1"/>
    <row r="38686" s="686" customFormat="1" ht="20.25" customHeight="1"/>
    <row r="38687" s="686" customFormat="1" ht="20.25" customHeight="1"/>
    <row r="38688" s="686" customFormat="1" ht="20.25" customHeight="1"/>
    <row r="38689" s="686" customFormat="1" ht="20.25" customHeight="1"/>
    <row r="38690" s="686" customFormat="1" ht="20.25" customHeight="1"/>
    <row r="38691" s="686" customFormat="1" ht="20.25" customHeight="1"/>
    <row r="38692" s="686" customFormat="1" ht="20.25" customHeight="1"/>
    <row r="38693" s="686" customFormat="1" ht="20.25" customHeight="1"/>
    <row r="38694" s="686" customFormat="1" ht="20.25" customHeight="1"/>
    <row r="38695" s="686" customFormat="1" ht="20.25" customHeight="1"/>
    <row r="38696" s="686" customFormat="1" ht="20.25" customHeight="1"/>
    <row r="38697" s="686" customFormat="1" ht="20.25" customHeight="1"/>
    <row r="38698" s="686" customFormat="1" ht="20.25" customHeight="1"/>
    <row r="38699" s="686" customFormat="1" ht="20.25" customHeight="1"/>
    <row r="38700" s="686" customFormat="1" ht="20.25" customHeight="1"/>
    <row r="38701" s="686" customFormat="1" ht="20.25" customHeight="1"/>
    <row r="38702" s="686" customFormat="1" ht="20.25" customHeight="1"/>
    <row r="38703" s="686" customFormat="1" ht="20.25" customHeight="1"/>
    <row r="38704" s="686" customFormat="1" ht="20.25" customHeight="1"/>
    <row r="38705" s="686" customFormat="1" ht="20.25" customHeight="1"/>
    <row r="38706" s="686" customFormat="1" ht="20.25" customHeight="1"/>
    <row r="38707" s="686" customFormat="1" ht="20.25" customHeight="1"/>
    <row r="38708" s="686" customFormat="1" ht="20.25" customHeight="1"/>
    <row r="38709" s="686" customFormat="1" ht="20.25" customHeight="1"/>
    <row r="38710" s="686" customFormat="1" ht="20.25" customHeight="1"/>
    <row r="38711" s="686" customFormat="1" ht="20.25" customHeight="1"/>
    <row r="38712" s="686" customFormat="1" ht="20.25" customHeight="1"/>
    <row r="38713" s="686" customFormat="1" ht="20.25" customHeight="1"/>
    <row r="38714" s="686" customFormat="1" ht="20.25" customHeight="1"/>
    <row r="38715" s="686" customFormat="1" ht="20.25" customHeight="1"/>
    <row r="38716" s="686" customFormat="1" ht="20.25" customHeight="1"/>
    <row r="38717" s="686" customFormat="1" ht="20.25" customHeight="1"/>
    <row r="38718" s="686" customFormat="1" ht="20.25" customHeight="1"/>
    <row r="38719" s="686" customFormat="1" ht="20.25" customHeight="1"/>
    <row r="38720" s="686" customFormat="1" ht="20.25" customHeight="1"/>
    <row r="38721" s="686" customFormat="1" ht="20.25" customHeight="1"/>
    <row r="38722" s="686" customFormat="1" ht="20.25" customHeight="1"/>
    <row r="38723" s="686" customFormat="1" ht="20.25" customHeight="1"/>
    <row r="38724" s="686" customFormat="1" ht="20.25" customHeight="1"/>
    <row r="38725" s="686" customFormat="1" ht="20.25" customHeight="1"/>
    <row r="38726" s="686" customFormat="1" ht="20.25" customHeight="1"/>
    <row r="38727" s="686" customFormat="1" ht="20.25" customHeight="1"/>
    <row r="38728" s="686" customFormat="1" ht="20.25" customHeight="1"/>
    <row r="38729" s="686" customFormat="1" ht="20.25" customHeight="1"/>
    <row r="38730" s="686" customFormat="1" ht="20.25" customHeight="1"/>
    <row r="38731" s="686" customFormat="1" ht="20.25" customHeight="1"/>
    <row r="38732" s="686" customFormat="1" ht="20.25" customHeight="1"/>
    <row r="38733" s="686" customFormat="1" ht="20.25" customHeight="1"/>
    <row r="38734" s="686" customFormat="1" ht="20.25" customHeight="1"/>
    <row r="38735" s="686" customFormat="1" ht="20.25" customHeight="1"/>
    <row r="38736" s="686" customFormat="1" ht="20.25" customHeight="1"/>
    <row r="38737" s="686" customFormat="1" ht="20.25" customHeight="1"/>
    <row r="38738" s="686" customFormat="1" ht="20.25" customHeight="1"/>
    <row r="38739" s="686" customFormat="1" ht="20.25" customHeight="1"/>
    <row r="38740" s="686" customFormat="1" ht="20.25" customHeight="1"/>
    <row r="38741" s="686" customFormat="1" ht="20.25" customHeight="1"/>
    <row r="38742" s="686" customFormat="1" ht="20.25" customHeight="1"/>
    <row r="38743" s="686" customFormat="1" ht="20.25" customHeight="1"/>
    <row r="38744" s="686" customFormat="1" ht="20.25" customHeight="1"/>
    <row r="38745" s="686" customFormat="1" ht="20.25" customHeight="1"/>
    <row r="38746" s="686" customFormat="1" ht="20.25" customHeight="1"/>
    <row r="38747" s="686" customFormat="1" ht="20.25" customHeight="1"/>
    <row r="38748" s="686" customFormat="1" ht="20.25" customHeight="1"/>
    <row r="38749" s="686" customFormat="1" ht="20.25" customHeight="1"/>
    <row r="38750" s="686" customFormat="1" ht="20.25" customHeight="1"/>
    <row r="38751" s="686" customFormat="1" ht="20.25" customHeight="1"/>
    <row r="38752" s="686" customFormat="1" ht="20.25" customHeight="1"/>
    <row r="38753" s="686" customFormat="1" ht="20.25" customHeight="1"/>
    <row r="38754" s="686" customFormat="1" ht="20.25" customHeight="1"/>
    <row r="38755" s="686" customFormat="1" ht="20.25" customHeight="1"/>
    <row r="38756" s="686" customFormat="1" ht="20.25" customHeight="1"/>
    <row r="38757" s="686" customFormat="1" ht="20.25" customHeight="1"/>
    <row r="38758" s="686" customFormat="1" ht="20.25" customHeight="1"/>
    <row r="38759" s="686" customFormat="1" ht="20.25" customHeight="1"/>
    <row r="38760" s="686" customFormat="1" ht="20.25" customHeight="1"/>
    <row r="38761" s="686" customFormat="1" ht="20.25" customHeight="1"/>
    <row r="38762" s="686" customFormat="1" ht="20.25" customHeight="1"/>
    <row r="38763" s="686" customFormat="1" ht="20.25" customHeight="1"/>
    <row r="38764" s="686" customFormat="1" ht="20.25" customHeight="1"/>
    <row r="38765" s="686" customFormat="1" ht="20.25" customHeight="1"/>
    <row r="38766" s="686" customFormat="1" ht="20.25" customHeight="1"/>
    <row r="38767" s="686" customFormat="1" ht="20.25" customHeight="1"/>
    <row r="38768" s="686" customFormat="1" ht="20.25" customHeight="1"/>
    <row r="38769" s="686" customFormat="1" ht="20.25" customHeight="1"/>
    <row r="38770" s="686" customFormat="1" ht="20.25" customHeight="1"/>
    <row r="38771" s="686" customFormat="1" ht="20.25" customHeight="1"/>
    <row r="38772" s="686" customFormat="1" ht="20.25" customHeight="1"/>
    <row r="38773" s="686" customFormat="1" ht="20.25" customHeight="1"/>
    <row r="38774" s="686" customFormat="1" ht="20.25" customHeight="1"/>
    <row r="38775" s="686" customFormat="1" ht="20.25" customHeight="1"/>
    <row r="38776" s="686" customFormat="1" ht="20.25" customHeight="1"/>
    <row r="38777" s="686" customFormat="1" ht="20.25" customHeight="1"/>
    <row r="38778" s="686" customFormat="1" ht="20.25" customHeight="1"/>
    <row r="38779" s="686" customFormat="1" ht="20.25" customHeight="1"/>
    <row r="38780" s="686" customFormat="1" ht="20.25" customHeight="1"/>
    <row r="38781" s="686" customFormat="1" ht="20.25" customHeight="1"/>
    <row r="38782" s="686" customFormat="1" ht="20.25" customHeight="1"/>
    <row r="38783" s="686" customFormat="1" ht="20.25" customHeight="1"/>
    <row r="38784" s="686" customFormat="1" ht="20.25" customHeight="1"/>
    <row r="38785" s="686" customFormat="1" ht="20.25" customHeight="1"/>
    <row r="38786" s="686" customFormat="1" ht="20.25" customHeight="1"/>
    <row r="38787" s="686" customFormat="1" ht="20.25" customHeight="1"/>
    <row r="38788" s="686" customFormat="1" ht="20.25" customHeight="1"/>
    <row r="38789" s="686" customFormat="1" ht="20.25" customHeight="1"/>
    <row r="38790" s="686" customFormat="1" ht="20.25" customHeight="1"/>
    <row r="38791" s="686" customFormat="1" ht="20.25" customHeight="1"/>
    <row r="38792" s="686" customFormat="1" ht="20.25" customHeight="1"/>
    <row r="38793" s="686" customFormat="1" ht="20.25" customHeight="1"/>
    <row r="38794" s="686" customFormat="1" ht="20.25" customHeight="1"/>
    <row r="38795" s="686" customFormat="1" ht="20.25" customHeight="1"/>
    <row r="38796" s="686" customFormat="1" ht="20.25" customHeight="1"/>
    <row r="38797" s="686" customFormat="1" ht="20.25" customHeight="1"/>
    <row r="38798" s="686" customFormat="1" ht="20.25" customHeight="1"/>
    <row r="38799" s="686" customFormat="1" ht="20.25" customHeight="1"/>
    <row r="38800" s="686" customFormat="1" ht="20.25" customHeight="1"/>
    <row r="38801" s="686" customFormat="1" ht="20.25" customHeight="1"/>
    <row r="38802" s="686" customFormat="1" ht="20.25" customHeight="1"/>
    <row r="38803" s="686" customFormat="1" ht="20.25" customHeight="1"/>
    <row r="38804" s="686" customFormat="1" ht="20.25" customHeight="1"/>
    <row r="38805" s="686" customFormat="1" ht="20.25" customHeight="1"/>
    <row r="38806" s="686" customFormat="1" ht="20.25" customHeight="1"/>
    <row r="38807" s="686" customFormat="1" ht="20.25" customHeight="1"/>
    <row r="38808" s="686" customFormat="1" ht="20.25" customHeight="1"/>
    <row r="38809" s="686" customFormat="1" ht="20.25" customHeight="1"/>
    <row r="38810" s="686" customFormat="1" ht="20.25" customHeight="1"/>
    <row r="38811" s="686" customFormat="1" ht="20.25" customHeight="1"/>
    <row r="38812" s="686" customFormat="1" ht="20.25" customHeight="1"/>
    <row r="38813" s="686" customFormat="1" ht="20.25" customHeight="1"/>
    <row r="38814" s="686" customFormat="1" ht="20.25" customHeight="1"/>
    <row r="38815" s="686" customFormat="1" ht="20.25" customHeight="1"/>
    <row r="38816" s="686" customFormat="1" ht="20.25" customHeight="1"/>
    <row r="38817" s="686" customFormat="1" ht="20.25" customHeight="1"/>
    <row r="38818" s="686" customFormat="1" ht="20.25" customHeight="1"/>
    <row r="38819" s="686" customFormat="1" ht="20.25" customHeight="1"/>
    <row r="38820" s="686" customFormat="1" ht="20.25" customHeight="1"/>
    <row r="38821" s="686" customFormat="1" ht="20.25" customHeight="1"/>
    <row r="38822" s="686" customFormat="1" ht="20.25" customHeight="1"/>
    <row r="38823" s="686" customFormat="1" ht="20.25" customHeight="1"/>
    <row r="38824" s="686" customFormat="1" ht="20.25" customHeight="1"/>
    <row r="38825" s="686" customFormat="1" ht="20.25" customHeight="1"/>
    <row r="38826" s="686" customFormat="1" ht="20.25" customHeight="1"/>
    <row r="38827" s="686" customFormat="1" ht="20.25" customHeight="1"/>
    <row r="38828" s="686" customFormat="1" ht="20.25" customHeight="1"/>
    <row r="38829" s="686" customFormat="1" ht="20.25" customHeight="1"/>
    <row r="38830" s="686" customFormat="1" ht="20.25" customHeight="1"/>
    <row r="38831" s="686" customFormat="1" ht="20.25" customHeight="1"/>
    <row r="38832" s="686" customFormat="1" ht="20.25" customHeight="1"/>
    <row r="38833" s="686" customFormat="1" ht="20.25" customHeight="1"/>
    <row r="38834" s="686" customFormat="1" ht="20.25" customHeight="1"/>
    <row r="38835" s="686" customFormat="1" ht="20.25" customHeight="1"/>
    <row r="38836" s="686" customFormat="1" ht="20.25" customHeight="1"/>
    <row r="38837" s="686" customFormat="1" ht="20.25" customHeight="1"/>
    <row r="38838" s="686" customFormat="1" ht="20.25" customHeight="1"/>
    <row r="38839" s="686" customFormat="1" ht="20.25" customHeight="1"/>
    <row r="38840" s="686" customFormat="1" ht="20.25" customHeight="1"/>
    <row r="38841" s="686" customFormat="1" ht="20.25" customHeight="1"/>
    <row r="38842" s="686" customFormat="1" ht="20.25" customHeight="1"/>
    <row r="38843" s="686" customFormat="1" ht="20.25" customHeight="1"/>
    <row r="38844" s="686" customFormat="1" ht="20.25" customHeight="1"/>
    <row r="38845" s="686" customFormat="1" ht="20.25" customHeight="1"/>
    <row r="38846" s="686" customFormat="1" ht="20.25" customHeight="1"/>
    <row r="38847" s="686" customFormat="1" ht="20.25" customHeight="1"/>
    <row r="38848" s="686" customFormat="1" ht="20.25" customHeight="1"/>
    <row r="38849" s="686" customFormat="1" ht="20.25" customHeight="1"/>
    <row r="38850" s="686" customFormat="1" ht="20.25" customHeight="1"/>
    <row r="38851" s="686" customFormat="1" ht="20.25" customHeight="1"/>
    <row r="38852" s="686" customFormat="1" ht="20.25" customHeight="1"/>
    <row r="38853" s="686" customFormat="1" ht="20.25" customHeight="1"/>
    <row r="38854" s="686" customFormat="1" ht="20.25" customHeight="1"/>
    <row r="38855" s="686" customFormat="1" ht="20.25" customHeight="1"/>
    <row r="38856" s="686" customFormat="1" ht="20.25" customHeight="1"/>
    <row r="38857" s="686" customFormat="1" ht="20.25" customHeight="1"/>
    <row r="38858" s="686" customFormat="1" ht="20.25" customHeight="1"/>
    <row r="38859" s="686" customFormat="1" ht="20.25" customHeight="1"/>
    <row r="38860" s="686" customFormat="1" ht="20.25" customHeight="1"/>
    <row r="38861" s="686" customFormat="1" ht="20.25" customHeight="1"/>
    <row r="38862" s="686" customFormat="1" ht="20.25" customHeight="1"/>
    <row r="38863" s="686" customFormat="1" ht="20.25" customHeight="1"/>
    <row r="38864" s="686" customFormat="1" ht="20.25" customHeight="1"/>
    <row r="38865" s="686" customFormat="1" ht="20.25" customHeight="1"/>
    <row r="38866" s="686" customFormat="1" ht="20.25" customHeight="1"/>
    <row r="38867" s="686" customFormat="1" ht="20.25" customHeight="1"/>
    <row r="38868" s="686" customFormat="1" ht="20.25" customHeight="1"/>
    <row r="38869" s="686" customFormat="1" ht="20.25" customHeight="1"/>
    <row r="38870" s="686" customFormat="1" ht="20.25" customHeight="1"/>
    <row r="38871" s="686" customFormat="1" ht="20.25" customHeight="1"/>
    <row r="38872" s="686" customFormat="1" ht="20.25" customHeight="1"/>
    <row r="38873" s="686" customFormat="1" ht="20.25" customHeight="1"/>
    <row r="38874" s="686" customFormat="1" ht="20.25" customHeight="1"/>
    <row r="38875" s="686" customFormat="1" ht="20.25" customHeight="1"/>
    <row r="38876" s="686" customFormat="1" ht="20.25" customHeight="1"/>
    <row r="38877" s="686" customFormat="1" ht="20.25" customHeight="1"/>
    <row r="38878" s="686" customFormat="1" ht="20.25" customHeight="1"/>
    <row r="38879" s="686" customFormat="1" ht="20.25" customHeight="1"/>
    <row r="38880" s="686" customFormat="1" ht="20.25" customHeight="1"/>
    <row r="38881" s="686" customFormat="1" ht="20.25" customHeight="1"/>
    <row r="38882" s="686" customFormat="1" ht="20.25" customHeight="1"/>
    <row r="38883" s="686" customFormat="1" ht="20.25" customHeight="1"/>
    <row r="38884" s="686" customFormat="1" ht="20.25" customHeight="1"/>
    <row r="38885" s="686" customFormat="1" ht="20.25" customHeight="1"/>
    <row r="38886" s="686" customFormat="1" ht="20.25" customHeight="1"/>
    <row r="38887" s="686" customFormat="1" ht="20.25" customHeight="1"/>
    <row r="38888" s="686" customFormat="1" ht="20.25" customHeight="1"/>
    <row r="38889" s="686" customFormat="1" ht="20.25" customHeight="1"/>
    <row r="38890" s="686" customFormat="1" ht="20.25" customHeight="1"/>
    <row r="38891" s="686" customFormat="1" ht="20.25" customHeight="1"/>
    <row r="38892" s="686" customFormat="1" ht="20.25" customHeight="1"/>
    <row r="38893" s="686" customFormat="1" ht="20.25" customHeight="1"/>
    <row r="38894" s="686" customFormat="1" ht="20.25" customHeight="1"/>
    <row r="38895" s="686" customFormat="1" ht="20.25" customHeight="1"/>
    <row r="38896" s="686" customFormat="1" ht="20.25" customHeight="1"/>
    <row r="38897" s="686" customFormat="1" ht="20.25" customHeight="1"/>
    <row r="38898" s="686" customFormat="1" ht="20.25" customHeight="1"/>
    <row r="38899" s="686" customFormat="1" ht="20.25" customHeight="1"/>
    <row r="38900" s="686" customFormat="1" ht="20.25" customHeight="1"/>
    <row r="38901" s="686" customFormat="1" ht="20.25" customHeight="1"/>
    <row r="38902" s="686" customFormat="1" ht="20.25" customHeight="1"/>
    <row r="38903" s="686" customFormat="1" ht="20.25" customHeight="1"/>
    <row r="38904" s="686" customFormat="1" ht="20.25" customHeight="1"/>
    <row r="38905" s="686" customFormat="1" ht="20.25" customHeight="1"/>
    <row r="38906" s="686" customFormat="1" ht="20.25" customHeight="1"/>
    <row r="38907" s="686" customFormat="1" ht="20.25" customHeight="1"/>
    <row r="38908" s="686" customFormat="1" ht="20.25" customHeight="1"/>
    <row r="38909" s="686" customFormat="1" ht="20.25" customHeight="1"/>
    <row r="38910" s="686" customFormat="1" ht="20.25" customHeight="1"/>
    <row r="38911" s="686" customFormat="1" ht="20.25" customHeight="1"/>
    <row r="38912" s="686" customFormat="1" ht="20.25" customHeight="1"/>
    <row r="38913" s="686" customFormat="1" ht="20.25" customHeight="1"/>
    <row r="38914" s="686" customFormat="1" ht="20.25" customHeight="1"/>
    <row r="38915" s="686" customFormat="1" ht="20.25" customHeight="1"/>
    <row r="38916" s="686" customFormat="1" ht="20.25" customHeight="1"/>
    <row r="38917" s="686" customFormat="1" ht="20.25" customHeight="1"/>
    <row r="38918" s="686" customFormat="1" ht="20.25" customHeight="1"/>
    <row r="38919" s="686" customFormat="1" ht="20.25" customHeight="1"/>
    <row r="38920" s="686" customFormat="1" ht="20.25" customHeight="1"/>
    <row r="38921" s="686" customFormat="1" ht="20.25" customHeight="1"/>
    <row r="38922" s="686" customFormat="1" ht="20.25" customHeight="1"/>
    <row r="38923" s="686" customFormat="1" ht="20.25" customHeight="1"/>
    <row r="38924" s="686" customFormat="1" ht="20.25" customHeight="1"/>
    <row r="38925" s="686" customFormat="1" ht="20.25" customHeight="1"/>
    <row r="38926" s="686" customFormat="1" ht="20.25" customHeight="1"/>
    <row r="38927" s="686" customFormat="1" ht="20.25" customHeight="1"/>
    <row r="38928" s="686" customFormat="1" ht="20.25" customHeight="1"/>
    <row r="38929" s="686" customFormat="1" ht="20.25" customHeight="1"/>
    <row r="38930" s="686" customFormat="1" ht="20.25" customHeight="1"/>
    <row r="38931" s="686" customFormat="1" ht="20.25" customHeight="1"/>
    <row r="38932" s="686" customFormat="1" ht="20.25" customHeight="1"/>
    <row r="38933" s="686" customFormat="1" ht="20.25" customHeight="1"/>
    <row r="38934" s="686" customFormat="1" ht="20.25" customHeight="1"/>
    <row r="38935" s="686" customFormat="1" ht="20.25" customHeight="1"/>
    <row r="38936" s="686" customFormat="1" ht="20.25" customHeight="1"/>
    <row r="38937" s="686" customFormat="1" ht="20.25" customHeight="1"/>
    <row r="38938" s="686" customFormat="1" ht="20.25" customHeight="1"/>
    <row r="38939" s="686" customFormat="1" ht="20.25" customHeight="1"/>
    <row r="38940" s="686" customFormat="1" ht="20.25" customHeight="1"/>
    <row r="38941" s="686" customFormat="1" ht="20.25" customHeight="1"/>
    <row r="38942" s="686" customFormat="1" ht="20.25" customHeight="1"/>
    <row r="38943" s="686" customFormat="1" ht="20.25" customHeight="1"/>
    <row r="38944" s="686" customFormat="1" ht="20.25" customHeight="1"/>
    <row r="38945" s="686" customFormat="1" ht="20.25" customHeight="1"/>
    <row r="38946" s="686" customFormat="1" ht="20.25" customHeight="1"/>
    <row r="38947" s="686" customFormat="1" ht="20.25" customHeight="1"/>
    <row r="38948" s="686" customFormat="1" ht="20.25" customHeight="1"/>
    <row r="38949" s="686" customFormat="1" ht="20.25" customHeight="1"/>
    <row r="38950" s="686" customFormat="1" ht="20.25" customHeight="1"/>
    <row r="38951" s="686" customFormat="1" ht="20.25" customHeight="1"/>
    <row r="38952" s="686" customFormat="1" ht="20.25" customHeight="1"/>
    <row r="38953" s="686" customFormat="1" ht="20.25" customHeight="1"/>
    <row r="38954" s="686" customFormat="1" ht="20.25" customHeight="1"/>
    <row r="38955" s="686" customFormat="1" ht="20.25" customHeight="1"/>
    <row r="38956" s="686" customFormat="1" ht="20.25" customHeight="1"/>
    <row r="38957" s="686" customFormat="1" ht="20.25" customHeight="1"/>
    <row r="38958" s="686" customFormat="1" ht="20.25" customHeight="1"/>
    <row r="38959" s="686" customFormat="1" ht="20.25" customHeight="1"/>
    <row r="38960" s="686" customFormat="1" ht="20.25" customHeight="1"/>
    <row r="38961" s="686" customFormat="1" ht="20.25" customHeight="1"/>
    <row r="38962" s="686" customFormat="1" ht="20.25" customHeight="1"/>
    <row r="38963" s="686" customFormat="1" ht="20.25" customHeight="1"/>
    <row r="38964" s="686" customFormat="1" ht="20.25" customHeight="1"/>
    <row r="38965" s="686" customFormat="1" ht="20.25" customHeight="1"/>
    <row r="38966" s="686" customFormat="1" ht="20.25" customHeight="1"/>
    <row r="38967" s="686" customFormat="1" ht="20.25" customHeight="1"/>
    <row r="38968" s="686" customFormat="1" ht="20.25" customHeight="1"/>
    <row r="38969" s="686" customFormat="1" ht="20.25" customHeight="1"/>
    <row r="38970" s="686" customFormat="1" ht="20.25" customHeight="1"/>
    <row r="38971" s="686" customFormat="1" ht="20.25" customHeight="1"/>
    <row r="38972" s="686" customFormat="1" ht="20.25" customHeight="1"/>
    <row r="38973" s="686" customFormat="1" ht="20.25" customHeight="1"/>
    <row r="38974" s="686" customFormat="1" ht="20.25" customHeight="1"/>
    <row r="38975" s="686" customFormat="1" ht="20.25" customHeight="1"/>
    <row r="38976" s="686" customFormat="1" ht="20.25" customHeight="1"/>
    <row r="38977" s="686" customFormat="1" ht="20.25" customHeight="1"/>
    <row r="38978" s="686" customFormat="1" ht="20.25" customHeight="1"/>
    <row r="38979" s="686" customFormat="1" ht="20.25" customHeight="1"/>
    <row r="38980" s="686" customFormat="1" ht="20.25" customHeight="1"/>
    <row r="38981" s="686" customFormat="1" ht="20.25" customHeight="1"/>
    <row r="38982" s="686" customFormat="1" ht="20.25" customHeight="1"/>
    <row r="38983" s="686" customFormat="1" ht="20.25" customHeight="1"/>
    <row r="38984" s="686" customFormat="1" ht="20.25" customHeight="1"/>
    <row r="38985" s="686" customFormat="1" ht="20.25" customHeight="1"/>
    <row r="38986" s="686" customFormat="1" ht="20.25" customHeight="1"/>
    <row r="38987" s="686" customFormat="1" ht="20.25" customHeight="1"/>
    <row r="38988" s="686" customFormat="1" ht="20.25" customHeight="1"/>
    <row r="38989" s="686" customFormat="1" ht="20.25" customHeight="1"/>
    <row r="38990" s="686" customFormat="1" ht="20.25" customHeight="1"/>
    <row r="38991" s="686" customFormat="1" ht="20.25" customHeight="1"/>
    <row r="38992" s="686" customFormat="1" ht="20.25" customHeight="1"/>
    <row r="38993" s="686" customFormat="1" ht="20.25" customHeight="1"/>
    <row r="38994" s="686" customFormat="1" ht="20.25" customHeight="1"/>
    <row r="38995" s="686" customFormat="1" ht="20.25" customHeight="1"/>
    <row r="38996" s="686" customFormat="1" ht="20.25" customHeight="1"/>
    <row r="38997" s="686" customFormat="1" ht="20.25" customHeight="1"/>
    <row r="38998" s="686" customFormat="1" ht="20.25" customHeight="1"/>
    <row r="38999" s="686" customFormat="1" ht="20.25" customHeight="1"/>
    <row r="39000" s="686" customFormat="1" ht="20.25" customHeight="1"/>
    <row r="39001" s="686" customFormat="1" ht="20.25" customHeight="1"/>
    <row r="39002" s="686" customFormat="1" ht="20.25" customHeight="1"/>
    <row r="39003" s="686" customFormat="1" ht="20.25" customHeight="1"/>
    <row r="39004" s="686" customFormat="1" ht="20.25" customHeight="1"/>
    <row r="39005" s="686" customFormat="1" ht="20.25" customHeight="1"/>
    <row r="39006" s="686" customFormat="1" ht="20.25" customHeight="1"/>
    <row r="39007" s="686" customFormat="1" ht="20.25" customHeight="1"/>
    <row r="39008" s="686" customFormat="1" ht="20.25" customHeight="1"/>
    <row r="39009" s="686" customFormat="1" ht="20.25" customHeight="1"/>
    <row r="39010" s="686" customFormat="1" ht="20.25" customHeight="1"/>
    <row r="39011" s="686" customFormat="1" ht="20.25" customHeight="1"/>
    <row r="39012" s="686" customFormat="1" ht="20.25" customHeight="1"/>
    <row r="39013" s="686" customFormat="1" ht="20.25" customHeight="1"/>
    <row r="39014" s="686" customFormat="1" ht="20.25" customHeight="1"/>
    <row r="39015" s="686" customFormat="1" ht="20.25" customHeight="1"/>
    <row r="39016" s="686" customFormat="1" ht="20.25" customHeight="1"/>
    <row r="39017" s="686" customFormat="1" ht="20.25" customHeight="1"/>
    <row r="39018" s="686" customFormat="1" ht="20.25" customHeight="1"/>
    <row r="39019" s="686" customFormat="1" ht="20.25" customHeight="1"/>
    <row r="39020" s="686" customFormat="1" ht="20.25" customHeight="1"/>
    <row r="39021" s="686" customFormat="1" ht="20.25" customHeight="1"/>
    <row r="39022" s="686" customFormat="1" ht="20.25" customHeight="1"/>
    <row r="39023" s="686" customFormat="1" ht="20.25" customHeight="1"/>
    <row r="39024" s="686" customFormat="1" ht="20.25" customHeight="1"/>
    <row r="39025" s="686" customFormat="1" ht="20.25" customHeight="1"/>
    <row r="39026" s="686" customFormat="1" ht="20.25" customHeight="1"/>
    <row r="39027" s="686" customFormat="1" ht="20.25" customHeight="1"/>
    <row r="39028" s="686" customFormat="1" ht="20.25" customHeight="1"/>
    <row r="39029" s="686" customFormat="1" ht="20.25" customHeight="1"/>
    <row r="39030" s="686" customFormat="1" ht="20.25" customHeight="1"/>
    <row r="39031" s="686" customFormat="1" ht="20.25" customHeight="1"/>
    <row r="39032" s="686" customFormat="1" ht="20.25" customHeight="1"/>
    <row r="39033" s="686" customFormat="1" ht="20.25" customHeight="1"/>
    <row r="39034" s="686" customFormat="1" ht="20.25" customHeight="1"/>
    <row r="39035" s="686" customFormat="1" ht="20.25" customHeight="1"/>
    <row r="39036" s="686" customFormat="1" ht="20.25" customHeight="1"/>
    <row r="39037" s="686" customFormat="1" ht="20.25" customHeight="1"/>
    <row r="39038" s="686" customFormat="1" ht="20.25" customHeight="1"/>
    <row r="39039" s="686" customFormat="1" ht="20.25" customHeight="1"/>
    <row r="39040" s="686" customFormat="1" ht="20.25" customHeight="1"/>
    <row r="39041" s="686" customFormat="1" ht="20.25" customHeight="1"/>
    <row r="39042" s="686" customFormat="1" ht="20.25" customHeight="1"/>
    <row r="39043" s="686" customFormat="1" ht="20.25" customHeight="1"/>
    <row r="39044" s="686" customFormat="1" ht="20.25" customHeight="1"/>
    <row r="39045" s="686" customFormat="1" ht="20.25" customHeight="1"/>
    <row r="39046" s="686" customFormat="1" ht="20.25" customHeight="1"/>
    <row r="39047" s="686" customFormat="1" ht="20.25" customHeight="1"/>
    <row r="39048" s="686" customFormat="1" ht="20.25" customHeight="1"/>
    <row r="39049" s="686" customFormat="1" ht="20.25" customHeight="1"/>
    <row r="39050" s="686" customFormat="1" ht="20.25" customHeight="1"/>
    <row r="39051" s="686" customFormat="1" ht="20.25" customHeight="1"/>
    <row r="39052" s="686" customFormat="1" ht="20.25" customHeight="1"/>
    <row r="39053" s="686" customFormat="1" ht="20.25" customHeight="1"/>
    <row r="39054" s="686" customFormat="1" ht="20.25" customHeight="1"/>
    <row r="39055" s="686" customFormat="1" ht="20.25" customHeight="1"/>
    <row r="39056" s="686" customFormat="1" ht="20.25" customHeight="1"/>
    <row r="39057" s="686" customFormat="1" ht="20.25" customHeight="1"/>
    <row r="39058" s="686" customFormat="1" ht="20.25" customHeight="1"/>
    <row r="39059" s="686" customFormat="1" ht="20.25" customHeight="1"/>
    <row r="39060" s="686" customFormat="1" ht="20.25" customHeight="1"/>
    <row r="39061" s="686" customFormat="1" ht="20.25" customHeight="1"/>
    <row r="39062" s="686" customFormat="1" ht="20.25" customHeight="1"/>
    <row r="39063" s="686" customFormat="1" ht="20.25" customHeight="1"/>
    <row r="39064" s="686" customFormat="1" ht="20.25" customHeight="1"/>
    <row r="39065" s="686" customFormat="1" ht="20.25" customHeight="1"/>
    <row r="39066" s="686" customFormat="1" ht="20.25" customHeight="1"/>
    <row r="39067" s="686" customFormat="1" ht="20.25" customHeight="1"/>
    <row r="39068" s="686" customFormat="1" ht="20.25" customHeight="1"/>
    <row r="39069" s="686" customFormat="1" ht="20.25" customHeight="1"/>
    <row r="39070" s="686" customFormat="1" ht="20.25" customHeight="1"/>
    <row r="39071" s="686" customFormat="1" ht="20.25" customHeight="1"/>
    <row r="39072" s="686" customFormat="1" ht="20.25" customHeight="1"/>
    <row r="39073" s="686" customFormat="1" ht="20.25" customHeight="1"/>
    <row r="39074" s="686" customFormat="1" ht="20.25" customHeight="1"/>
    <row r="39075" s="686" customFormat="1" ht="20.25" customHeight="1"/>
    <row r="39076" s="686" customFormat="1" ht="20.25" customHeight="1"/>
    <row r="39077" s="686" customFormat="1" ht="20.25" customHeight="1"/>
    <row r="39078" s="686" customFormat="1" ht="20.25" customHeight="1"/>
    <row r="39079" s="686" customFormat="1" ht="20.25" customHeight="1"/>
    <row r="39080" s="686" customFormat="1" ht="20.25" customHeight="1"/>
    <row r="39081" s="686" customFormat="1" ht="20.25" customHeight="1"/>
    <row r="39082" s="686" customFormat="1" ht="20.25" customHeight="1"/>
    <row r="39083" s="686" customFormat="1" ht="20.25" customHeight="1"/>
    <row r="39084" s="686" customFormat="1" ht="20.25" customHeight="1"/>
    <row r="39085" s="686" customFormat="1" ht="20.25" customHeight="1"/>
    <row r="39086" s="686" customFormat="1" ht="20.25" customHeight="1"/>
    <row r="39087" s="686" customFormat="1" ht="20.25" customHeight="1"/>
    <row r="39088" s="686" customFormat="1" ht="20.25" customHeight="1"/>
    <row r="39089" s="686" customFormat="1" ht="20.25" customHeight="1"/>
    <row r="39090" s="686" customFormat="1" ht="20.25" customHeight="1"/>
    <row r="39091" s="686" customFormat="1" ht="20.25" customHeight="1"/>
    <row r="39092" s="686" customFormat="1" ht="20.25" customHeight="1"/>
    <row r="39093" s="686" customFormat="1" ht="20.25" customHeight="1"/>
    <row r="39094" s="686" customFormat="1" ht="20.25" customHeight="1"/>
    <row r="39095" s="686" customFormat="1" ht="20.25" customHeight="1"/>
    <row r="39096" s="686" customFormat="1" ht="20.25" customHeight="1"/>
    <row r="39097" s="686" customFormat="1" ht="20.25" customHeight="1"/>
    <row r="39098" s="686" customFormat="1" ht="20.25" customHeight="1"/>
    <row r="39099" s="686" customFormat="1" ht="20.25" customHeight="1"/>
    <row r="39100" s="686" customFormat="1" ht="20.25" customHeight="1"/>
    <row r="39101" s="686" customFormat="1" ht="20.25" customHeight="1"/>
    <row r="39102" s="686" customFormat="1" ht="20.25" customHeight="1"/>
    <row r="39103" s="686" customFormat="1" ht="20.25" customHeight="1"/>
    <row r="39104" s="686" customFormat="1" ht="20.25" customHeight="1"/>
    <row r="39105" s="686" customFormat="1" ht="20.25" customHeight="1"/>
    <row r="39106" s="686" customFormat="1" ht="20.25" customHeight="1"/>
    <row r="39107" s="686" customFormat="1" ht="20.25" customHeight="1"/>
    <row r="39108" s="686" customFormat="1" ht="20.25" customHeight="1"/>
    <row r="39109" s="686" customFormat="1" ht="20.25" customHeight="1"/>
    <row r="39110" s="686" customFormat="1" ht="20.25" customHeight="1"/>
    <row r="39111" s="686" customFormat="1" ht="20.25" customHeight="1"/>
    <row r="39112" s="686" customFormat="1" ht="20.25" customHeight="1"/>
    <row r="39113" s="686" customFormat="1" ht="20.25" customHeight="1"/>
    <row r="39114" s="686" customFormat="1" ht="20.25" customHeight="1"/>
    <row r="39115" s="686" customFormat="1" ht="20.25" customHeight="1"/>
    <row r="39116" s="686" customFormat="1" ht="20.25" customHeight="1"/>
    <row r="39117" s="686" customFormat="1" ht="20.25" customHeight="1"/>
    <row r="39118" s="686" customFormat="1" ht="20.25" customHeight="1"/>
    <row r="39119" s="686" customFormat="1" ht="20.25" customHeight="1"/>
    <row r="39120" s="686" customFormat="1" ht="20.25" customHeight="1"/>
    <row r="39121" s="686" customFormat="1" ht="20.25" customHeight="1"/>
    <row r="39122" s="686" customFormat="1" ht="20.25" customHeight="1"/>
    <row r="39123" s="686" customFormat="1" ht="20.25" customHeight="1"/>
    <row r="39124" s="686" customFormat="1" ht="20.25" customHeight="1"/>
    <row r="39125" s="686" customFormat="1" ht="20.25" customHeight="1"/>
    <row r="39126" s="686" customFormat="1" ht="20.25" customHeight="1"/>
    <row r="39127" s="686" customFormat="1" ht="20.25" customHeight="1"/>
    <row r="39128" s="686" customFormat="1" ht="20.25" customHeight="1"/>
    <row r="39129" s="686" customFormat="1" ht="20.25" customHeight="1"/>
    <row r="39130" s="686" customFormat="1" ht="20.25" customHeight="1"/>
    <row r="39131" s="686" customFormat="1" ht="20.25" customHeight="1"/>
    <row r="39132" s="686" customFormat="1" ht="20.25" customHeight="1"/>
    <row r="39133" s="686" customFormat="1" ht="20.25" customHeight="1"/>
    <row r="39134" s="686" customFormat="1" ht="20.25" customHeight="1"/>
    <row r="39135" s="686" customFormat="1" ht="20.25" customHeight="1"/>
    <row r="39136" s="686" customFormat="1" ht="20.25" customHeight="1"/>
    <row r="39137" s="686" customFormat="1" ht="20.25" customHeight="1"/>
    <row r="39138" s="686" customFormat="1" ht="20.25" customHeight="1"/>
    <row r="39139" s="686" customFormat="1" ht="20.25" customHeight="1"/>
    <row r="39140" s="686" customFormat="1" ht="20.25" customHeight="1"/>
    <row r="39141" s="686" customFormat="1" ht="20.25" customHeight="1"/>
    <row r="39142" s="686" customFormat="1" ht="20.25" customHeight="1"/>
    <row r="39143" s="686" customFormat="1" ht="20.25" customHeight="1"/>
    <row r="39144" s="686" customFormat="1" ht="20.25" customHeight="1"/>
    <row r="39145" s="686" customFormat="1" ht="20.25" customHeight="1"/>
    <row r="39146" s="686" customFormat="1" ht="20.25" customHeight="1"/>
    <row r="39147" s="686" customFormat="1" ht="20.25" customHeight="1"/>
    <row r="39148" s="686" customFormat="1" ht="20.25" customHeight="1"/>
    <row r="39149" s="686" customFormat="1" ht="20.25" customHeight="1"/>
    <row r="39150" s="686" customFormat="1" ht="20.25" customHeight="1"/>
    <row r="39151" s="686" customFormat="1" ht="20.25" customHeight="1"/>
    <row r="39152" s="686" customFormat="1" ht="20.25" customHeight="1"/>
    <row r="39153" s="686" customFormat="1" ht="20.25" customHeight="1"/>
    <row r="39154" s="686" customFormat="1" ht="20.25" customHeight="1"/>
    <row r="39155" s="686" customFormat="1" ht="20.25" customHeight="1"/>
    <row r="39156" s="686" customFormat="1" ht="20.25" customHeight="1"/>
    <row r="39157" s="686" customFormat="1" ht="20.25" customHeight="1"/>
    <row r="39158" s="686" customFormat="1" ht="20.25" customHeight="1"/>
    <row r="39159" s="686" customFormat="1" ht="20.25" customHeight="1"/>
    <row r="39160" s="686" customFormat="1" ht="20.25" customHeight="1"/>
    <row r="39161" s="686" customFormat="1" ht="20.25" customHeight="1"/>
    <row r="39162" s="686" customFormat="1" ht="20.25" customHeight="1"/>
    <row r="39163" s="686" customFormat="1" ht="20.25" customHeight="1"/>
    <row r="39164" s="686" customFormat="1" ht="20.25" customHeight="1"/>
    <row r="39165" s="686" customFormat="1" ht="20.25" customHeight="1"/>
    <row r="39166" s="686" customFormat="1" ht="20.25" customHeight="1"/>
    <row r="39167" s="686" customFormat="1" ht="20.25" customHeight="1"/>
    <row r="39168" s="686" customFormat="1" ht="20.25" customHeight="1"/>
    <row r="39169" s="686" customFormat="1" ht="20.25" customHeight="1"/>
    <row r="39170" s="686" customFormat="1" ht="20.25" customHeight="1"/>
    <row r="39171" s="686" customFormat="1" ht="20.25" customHeight="1"/>
    <row r="39172" s="686" customFormat="1" ht="20.25" customHeight="1"/>
    <row r="39173" s="686" customFormat="1" ht="20.25" customHeight="1"/>
    <row r="39174" s="686" customFormat="1" ht="20.25" customHeight="1"/>
    <row r="39175" s="686" customFormat="1" ht="20.25" customHeight="1"/>
    <row r="39176" s="686" customFormat="1" ht="20.25" customHeight="1"/>
    <row r="39177" s="686" customFormat="1" ht="20.25" customHeight="1"/>
    <row r="39178" s="686" customFormat="1" ht="20.25" customHeight="1"/>
    <row r="39179" s="686" customFormat="1" ht="20.25" customHeight="1"/>
    <row r="39180" s="686" customFormat="1" ht="20.25" customHeight="1"/>
    <row r="39181" s="686" customFormat="1" ht="20.25" customHeight="1"/>
    <row r="39182" s="686" customFormat="1" ht="20.25" customHeight="1"/>
    <row r="39183" s="686" customFormat="1" ht="20.25" customHeight="1"/>
    <row r="39184" s="686" customFormat="1" ht="20.25" customHeight="1"/>
    <row r="39185" s="686" customFormat="1" ht="20.25" customHeight="1"/>
    <row r="39186" s="686" customFormat="1" ht="20.25" customHeight="1"/>
    <row r="39187" s="686" customFormat="1" ht="20.25" customHeight="1"/>
    <row r="39188" s="686" customFormat="1" ht="20.25" customHeight="1"/>
    <row r="39189" s="686" customFormat="1" ht="20.25" customHeight="1"/>
    <row r="39190" s="686" customFormat="1" ht="20.25" customHeight="1"/>
    <row r="39191" s="686" customFormat="1" ht="20.25" customHeight="1"/>
    <row r="39192" s="686" customFormat="1" ht="20.25" customHeight="1"/>
    <row r="39193" s="686" customFormat="1" ht="20.25" customHeight="1"/>
    <row r="39194" s="686" customFormat="1" ht="20.25" customHeight="1"/>
    <row r="39195" s="686" customFormat="1" ht="20.25" customHeight="1"/>
    <row r="39196" s="686" customFormat="1" ht="20.25" customHeight="1"/>
    <row r="39197" s="686" customFormat="1" ht="20.25" customHeight="1"/>
    <row r="39198" s="686" customFormat="1" ht="20.25" customHeight="1"/>
    <row r="39199" s="686" customFormat="1" ht="20.25" customHeight="1"/>
    <row r="39200" s="686" customFormat="1" ht="20.25" customHeight="1"/>
    <row r="39201" s="686" customFormat="1" ht="20.25" customHeight="1"/>
    <row r="39202" s="686" customFormat="1" ht="20.25" customHeight="1"/>
    <row r="39203" s="686" customFormat="1" ht="20.25" customHeight="1"/>
    <row r="39204" s="686" customFormat="1" ht="20.25" customHeight="1"/>
    <row r="39205" s="686" customFormat="1" ht="20.25" customHeight="1"/>
    <row r="39206" s="686" customFormat="1" ht="20.25" customHeight="1"/>
    <row r="39207" s="686" customFormat="1" ht="20.25" customHeight="1"/>
    <row r="39208" s="686" customFormat="1" ht="20.25" customHeight="1"/>
    <row r="39209" s="686" customFormat="1" ht="20.25" customHeight="1"/>
    <row r="39210" s="686" customFormat="1" ht="20.25" customHeight="1"/>
    <row r="39211" s="686" customFormat="1" ht="20.25" customHeight="1"/>
    <row r="39212" s="686" customFormat="1" ht="20.25" customHeight="1"/>
    <row r="39213" s="686" customFormat="1" ht="20.25" customHeight="1"/>
    <row r="39214" s="686" customFormat="1" ht="20.25" customHeight="1"/>
    <row r="39215" s="686" customFormat="1" ht="20.25" customHeight="1"/>
    <row r="39216" s="686" customFormat="1" ht="20.25" customHeight="1"/>
    <row r="39217" s="686" customFormat="1" ht="20.25" customHeight="1"/>
    <row r="39218" s="686" customFormat="1" ht="20.25" customHeight="1"/>
    <row r="39219" s="686" customFormat="1" ht="20.25" customHeight="1"/>
    <row r="39220" s="686" customFormat="1" ht="20.25" customHeight="1"/>
    <row r="39221" s="686" customFormat="1" ht="20.25" customHeight="1"/>
    <row r="39222" s="686" customFormat="1" ht="20.25" customHeight="1"/>
    <row r="39223" s="686" customFormat="1" ht="20.25" customHeight="1"/>
    <row r="39224" s="686" customFormat="1" ht="20.25" customHeight="1"/>
    <row r="39225" s="686" customFormat="1" ht="20.25" customHeight="1"/>
    <row r="39226" s="686" customFormat="1" ht="20.25" customHeight="1"/>
    <row r="39227" s="686" customFormat="1" ht="20.25" customHeight="1"/>
    <row r="39228" s="686" customFormat="1" ht="20.25" customHeight="1"/>
    <row r="39229" s="686" customFormat="1" ht="20.25" customHeight="1"/>
    <row r="39230" s="686" customFormat="1" ht="20.25" customHeight="1"/>
    <row r="39231" s="686" customFormat="1" ht="20.25" customHeight="1"/>
    <row r="39232" s="686" customFormat="1" ht="20.25" customHeight="1"/>
    <row r="39233" s="686" customFormat="1" ht="20.25" customHeight="1"/>
    <row r="39234" s="686" customFormat="1" ht="20.25" customHeight="1"/>
    <row r="39235" s="686" customFormat="1" ht="20.25" customHeight="1"/>
    <row r="39236" s="686" customFormat="1" ht="20.25" customHeight="1"/>
    <row r="39237" s="686" customFormat="1" ht="20.25" customHeight="1"/>
    <row r="39238" s="686" customFormat="1" ht="20.25" customHeight="1"/>
    <row r="39239" s="686" customFormat="1" ht="20.25" customHeight="1"/>
    <row r="39240" s="686" customFormat="1" ht="20.25" customHeight="1"/>
    <row r="39241" s="686" customFormat="1" ht="20.25" customHeight="1"/>
    <row r="39242" s="686" customFormat="1" ht="20.25" customHeight="1"/>
    <row r="39243" s="686" customFormat="1" ht="20.25" customHeight="1"/>
    <row r="39244" s="686" customFormat="1" ht="20.25" customHeight="1"/>
    <row r="39245" s="686" customFormat="1" ht="20.25" customHeight="1"/>
    <row r="39246" s="686" customFormat="1" ht="20.25" customHeight="1"/>
    <row r="39247" s="686" customFormat="1" ht="20.25" customHeight="1"/>
    <row r="39248" s="686" customFormat="1" ht="20.25" customHeight="1"/>
    <row r="39249" s="686" customFormat="1" ht="20.25" customHeight="1"/>
    <row r="39250" s="686" customFormat="1" ht="20.25" customHeight="1"/>
    <row r="39251" s="686" customFormat="1" ht="20.25" customHeight="1"/>
    <row r="39252" s="686" customFormat="1" ht="20.25" customHeight="1"/>
    <row r="39253" s="686" customFormat="1" ht="20.25" customHeight="1"/>
    <row r="39254" s="686" customFormat="1" ht="20.25" customHeight="1"/>
    <row r="39255" s="686" customFormat="1" ht="20.25" customHeight="1"/>
    <row r="39256" s="686" customFormat="1" ht="20.25" customHeight="1"/>
    <row r="39257" s="686" customFormat="1" ht="20.25" customHeight="1"/>
    <row r="39258" s="686" customFormat="1" ht="20.25" customHeight="1"/>
    <row r="39259" s="686" customFormat="1" ht="20.25" customHeight="1"/>
    <row r="39260" s="686" customFormat="1" ht="20.25" customHeight="1"/>
    <row r="39261" s="686" customFormat="1" ht="20.25" customHeight="1"/>
    <row r="39262" s="686" customFormat="1" ht="20.25" customHeight="1"/>
    <row r="39263" s="686" customFormat="1" ht="20.25" customHeight="1"/>
    <row r="39264" s="686" customFormat="1" ht="20.25" customHeight="1"/>
    <row r="39265" s="686" customFormat="1" ht="20.25" customHeight="1"/>
    <row r="39266" s="686" customFormat="1" ht="20.25" customHeight="1"/>
    <row r="39267" s="686" customFormat="1" ht="20.25" customHeight="1"/>
    <row r="39268" s="686" customFormat="1" ht="20.25" customHeight="1"/>
    <row r="39269" s="686" customFormat="1" ht="20.25" customHeight="1"/>
    <row r="39270" s="686" customFormat="1" ht="20.25" customHeight="1"/>
    <row r="39271" s="686" customFormat="1" ht="20.25" customHeight="1"/>
    <row r="39272" s="686" customFormat="1" ht="20.25" customHeight="1"/>
    <row r="39273" s="686" customFormat="1" ht="20.25" customHeight="1"/>
    <row r="39274" s="686" customFormat="1" ht="20.25" customHeight="1"/>
    <row r="39275" s="686" customFormat="1" ht="20.25" customHeight="1"/>
    <row r="39276" s="686" customFormat="1" ht="20.25" customHeight="1"/>
    <row r="39277" s="686" customFormat="1" ht="20.25" customHeight="1"/>
    <row r="39278" s="686" customFormat="1" ht="20.25" customHeight="1"/>
    <row r="39279" s="686" customFormat="1" ht="20.25" customHeight="1"/>
    <row r="39280" s="686" customFormat="1" ht="20.25" customHeight="1"/>
    <row r="39281" s="686" customFormat="1" ht="20.25" customHeight="1"/>
    <row r="39282" s="686" customFormat="1" ht="20.25" customHeight="1"/>
    <row r="39283" s="686" customFormat="1" ht="20.25" customHeight="1"/>
    <row r="39284" s="686" customFormat="1" ht="20.25" customHeight="1"/>
    <row r="39285" s="686" customFormat="1" ht="20.25" customHeight="1"/>
    <row r="39286" s="686" customFormat="1" ht="20.25" customHeight="1"/>
    <row r="39287" s="686" customFormat="1" ht="20.25" customHeight="1"/>
    <row r="39288" s="686" customFormat="1" ht="20.25" customHeight="1"/>
    <row r="39289" s="686" customFormat="1" ht="20.25" customHeight="1"/>
    <row r="39290" s="686" customFormat="1" ht="20.25" customHeight="1"/>
    <row r="39291" s="686" customFormat="1" ht="20.25" customHeight="1"/>
    <row r="39292" s="686" customFormat="1" ht="20.25" customHeight="1"/>
    <row r="39293" s="686" customFormat="1" ht="20.25" customHeight="1"/>
    <row r="39294" s="686" customFormat="1" ht="20.25" customHeight="1"/>
    <row r="39295" s="686" customFormat="1" ht="20.25" customHeight="1"/>
    <row r="39296" s="686" customFormat="1" ht="20.25" customHeight="1"/>
    <row r="39297" s="686" customFormat="1" ht="20.25" customHeight="1"/>
    <row r="39298" s="686" customFormat="1" ht="20.25" customHeight="1"/>
    <row r="39299" s="686" customFormat="1" ht="20.25" customHeight="1"/>
    <row r="39300" s="686" customFormat="1" ht="20.25" customHeight="1"/>
    <row r="39301" s="686" customFormat="1" ht="20.25" customHeight="1"/>
    <row r="39302" s="686" customFormat="1" ht="20.25" customHeight="1"/>
    <row r="39303" s="686" customFormat="1" ht="20.25" customHeight="1"/>
    <row r="39304" s="686" customFormat="1" ht="20.25" customHeight="1"/>
    <row r="39305" s="686" customFormat="1" ht="20.25" customHeight="1"/>
    <row r="39306" s="686" customFormat="1" ht="20.25" customHeight="1"/>
    <row r="39307" s="686" customFormat="1" ht="20.25" customHeight="1"/>
    <row r="39308" s="686" customFormat="1" ht="20.25" customHeight="1"/>
    <row r="39309" s="686" customFormat="1" ht="20.25" customHeight="1"/>
    <row r="39310" s="686" customFormat="1" ht="20.25" customHeight="1"/>
    <row r="39311" s="686" customFormat="1" ht="20.25" customHeight="1"/>
    <row r="39312" s="686" customFormat="1" ht="20.25" customHeight="1"/>
    <row r="39313" s="686" customFormat="1" ht="20.25" customHeight="1"/>
    <row r="39314" s="686" customFormat="1" ht="20.25" customHeight="1"/>
    <row r="39315" s="686" customFormat="1" ht="20.25" customHeight="1"/>
    <row r="39316" s="686" customFormat="1" ht="20.25" customHeight="1"/>
    <row r="39317" s="686" customFormat="1" ht="20.25" customHeight="1"/>
    <row r="39318" s="686" customFormat="1" ht="20.25" customHeight="1"/>
    <row r="39319" s="686" customFormat="1" ht="20.25" customHeight="1"/>
    <row r="39320" s="686" customFormat="1" ht="20.25" customHeight="1"/>
    <row r="39321" s="686" customFormat="1" ht="20.25" customHeight="1"/>
    <row r="39322" s="686" customFormat="1" ht="20.25" customHeight="1"/>
    <row r="39323" s="686" customFormat="1" ht="20.25" customHeight="1"/>
    <row r="39324" s="686" customFormat="1" ht="20.25" customHeight="1"/>
    <row r="39325" s="686" customFormat="1" ht="20.25" customHeight="1"/>
    <row r="39326" s="686" customFormat="1" ht="20.25" customHeight="1"/>
    <row r="39327" s="686" customFormat="1" ht="20.25" customHeight="1"/>
    <row r="39328" s="686" customFormat="1" ht="20.25" customHeight="1"/>
    <row r="39329" s="686" customFormat="1" ht="20.25" customHeight="1"/>
    <row r="39330" s="686" customFormat="1" ht="20.25" customHeight="1"/>
    <row r="39331" s="686" customFormat="1" ht="20.25" customHeight="1"/>
    <row r="39332" s="686" customFormat="1" ht="20.25" customHeight="1"/>
    <row r="39333" s="686" customFormat="1" ht="20.25" customHeight="1"/>
    <row r="39334" s="686" customFormat="1" ht="20.25" customHeight="1"/>
    <row r="39335" s="686" customFormat="1" ht="20.25" customHeight="1"/>
    <row r="39336" s="686" customFormat="1" ht="20.25" customHeight="1"/>
    <row r="39337" s="686" customFormat="1" ht="20.25" customHeight="1"/>
    <row r="39338" s="686" customFormat="1" ht="20.25" customHeight="1"/>
    <row r="39339" s="686" customFormat="1" ht="20.25" customHeight="1"/>
    <row r="39340" s="686" customFormat="1" ht="20.25" customHeight="1"/>
    <row r="39341" s="686" customFormat="1" ht="20.25" customHeight="1"/>
    <row r="39342" s="686" customFormat="1" ht="20.25" customHeight="1"/>
    <row r="39343" s="686" customFormat="1" ht="20.25" customHeight="1"/>
    <row r="39344" s="686" customFormat="1" ht="20.25" customHeight="1"/>
    <row r="39345" s="686" customFormat="1" ht="20.25" customHeight="1"/>
    <row r="39346" s="686" customFormat="1" ht="20.25" customHeight="1"/>
    <row r="39347" s="686" customFormat="1" ht="20.25" customHeight="1"/>
    <row r="39348" s="686" customFormat="1" ht="20.25" customHeight="1"/>
    <row r="39349" s="686" customFormat="1" ht="20.25" customHeight="1"/>
    <row r="39350" s="686" customFormat="1" ht="20.25" customHeight="1"/>
    <row r="39351" s="686" customFormat="1" ht="20.25" customHeight="1"/>
    <row r="39352" s="686" customFormat="1" ht="20.25" customHeight="1"/>
    <row r="39353" s="686" customFormat="1" ht="20.25" customHeight="1"/>
    <row r="39354" s="686" customFormat="1" ht="20.25" customHeight="1"/>
    <row r="39355" s="686" customFormat="1" ht="20.25" customHeight="1"/>
    <row r="39356" s="686" customFormat="1" ht="20.25" customHeight="1"/>
    <row r="39357" s="686" customFormat="1" ht="20.25" customHeight="1"/>
    <row r="39358" s="686" customFormat="1" ht="20.25" customHeight="1"/>
    <row r="39359" s="686" customFormat="1" ht="20.25" customHeight="1"/>
    <row r="39360" s="686" customFormat="1" ht="20.25" customHeight="1"/>
    <row r="39361" s="686" customFormat="1" ht="20.25" customHeight="1"/>
    <row r="39362" s="686" customFormat="1" ht="20.25" customHeight="1"/>
    <row r="39363" s="686" customFormat="1" ht="20.25" customHeight="1"/>
    <row r="39364" s="686" customFormat="1" ht="20.25" customHeight="1"/>
    <row r="39365" s="686" customFormat="1" ht="20.25" customHeight="1"/>
    <row r="39366" s="686" customFormat="1" ht="20.25" customHeight="1"/>
    <row r="39367" s="686" customFormat="1" ht="20.25" customHeight="1"/>
    <row r="39368" s="686" customFormat="1" ht="20.25" customHeight="1"/>
    <row r="39369" s="686" customFormat="1" ht="20.25" customHeight="1"/>
    <row r="39370" s="686" customFormat="1" ht="20.25" customHeight="1"/>
    <row r="39371" s="686" customFormat="1" ht="20.25" customHeight="1"/>
    <row r="39372" s="686" customFormat="1" ht="20.25" customHeight="1"/>
    <row r="39373" s="686" customFormat="1" ht="20.25" customHeight="1"/>
    <row r="39374" s="686" customFormat="1" ht="20.25" customHeight="1"/>
    <row r="39375" s="686" customFormat="1" ht="20.25" customHeight="1"/>
    <row r="39376" s="686" customFormat="1" ht="20.25" customHeight="1"/>
    <row r="39377" s="686" customFormat="1" ht="20.25" customHeight="1"/>
    <row r="39378" s="686" customFormat="1" ht="20.25" customHeight="1"/>
    <row r="39379" s="686" customFormat="1" ht="20.25" customHeight="1"/>
    <row r="39380" s="686" customFormat="1" ht="20.25" customHeight="1"/>
    <row r="39381" s="686" customFormat="1" ht="20.25" customHeight="1"/>
    <row r="39382" s="686" customFormat="1" ht="20.25" customHeight="1"/>
    <row r="39383" s="686" customFormat="1" ht="20.25" customHeight="1"/>
    <row r="39384" s="686" customFormat="1" ht="20.25" customHeight="1"/>
    <row r="39385" s="686" customFormat="1" ht="20.25" customHeight="1"/>
    <row r="39386" s="686" customFormat="1" ht="20.25" customHeight="1"/>
    <row r="39387" s="686" customFormat="1" ht="20.25" customHeight="1"/>
    <row r="39388" s="686" customFormat="1" ht="20.25" customHeight="1"/>
    <row r="39389" s="686" customFormat="1" ht="20.25" customHeight="1"/>
    <row r="39390" s="686" customFormat="1" ht="20.25" customHeight="1"/>
    <row r="39391" s="686" customFormat="1" ht="20.25" customHeight="1"/>
    <row r="39392" s="686" customFormat="1" ht="20.25" customHeight="1"/>
    <row r="39393" s="686" customFormat="1" ht="20.25" customHeight="1"/>
    <row r="39394" s="686" customFormat="1" ht="20.25" customHeight="1"/>
    <row r="39395" s="686" customFormat="1" ht="20.25" customHeight="1"/>
    <row r="39396" s="686" customFormat="1" ht="20.25" customHeight="1"/>
    <row r="39397" s="686" customFormat="1" ht="20.25" customHeight="1"/>
    <row r="39398" s="686" customFormat="1" ht="20.25" customHeight="1"/>
    <row r="39399" s="686" customFormat="1" ht="20.25" customHeight="1"/>
    <row r="39400" s="686" customFormat="1" ht="20.25" customHeight="1"/>
    <row r="39401" s="686" customFormat="1" ht="20.25" customHeight="1"/>
    <row r="39402" s="686" customFormat="1" ht="20.25" customHeight="1"/>
    <row r="39403" s="686" customFormat="1" ht="20.25" customHeight="1"/>
    <row r="39404" s="686" customFormat="1" ht="20.25" customHeight="1"/>
    <row r="39405" s="686" customFormat="1" ht="20.25" customHeight="1"/>
    <row r="39406" s="686" customFormat="1" ht="20.25" customHeight="1"/>
    <row r="39407" s="686" customFormat="1" ht="20.25" customHeight="1"/>
    <row r="39408" s="686" customFormat="1" ht="20.25" customHeight="1"/>
    <row r="39409" s="686" customFormat="1" ht="20.25" customHeight="1"/>
    <row r="39410" s="686" customFormat="1" ht="20.25" customHeight="1"/>
    <row r="39411" s="686" customFormat="1" ht="20.25" customHeight="1"/>
    <row r="39412" s="686" customFormat="1" ht="20.25" customHeight="1"/>
    <row r="39413" s="686" customFormat="1" ht="20.25" customHeight="1"/>
    <row r="39414" s="686" customFormat="1" ht="20.25" customHeight="1"/>
    <row r="39415" s="686" customFormat="1" ht="20.25" customHeight="1"/>
    <row r="39416" s="686" customFormat="1" ht="20.25" customHeight="1"/>
    <row r="39417" s="686" customFormat="1" ht="20.25" customHeight="1"/>
    <row r="39418" s="686" customFormat="1" ht="20.25" customHeight="1"/>
    <row r="39419" s="686" customFormat="1" ht="20.25" customHeight="1"/>
    <row r="39420" s="686" customFormat="1" ht="20.25" customHeight="1"/>
    <row r="39421" s="686" customFormat="1" ht="20.25" customHeight="1"/>
    <row r="39422" s="686" customFormat="1" ht="20.25" customHeight="1"/>
    <row r="39423" s="686" customFormat="1" ht="20.25" customHeight="1"/>
    <row r="39424" s="686" customFormat="1" ht="20.25" customHeight="1"/>
    <row r="39425" s="686" customFormat="1" ht="20.25" customHeight="1"/>
    <row r="39426" s="686" customFormat="1" ht="20.25" customHeight="1"/>
    <row r="39427" s="686" customFormat="1" ht="20.25" customHeight="1"/>
    <row r="39428" s="686" customFormat="1" ht="20.25" customHeight="1"/>
    <row r="39429" s="686" customFormat="1" ht="20.25" customHeight="1"/>
    <row r="39430" s="686" customFormat="1" ht="20.25" customHeight="1"/>
    <row r="39431" s="686" customFormat="1" ht="20.25" customHeight="1"/>
    <row r="39432" s="686" customFormat="1" ht="20.25" customHeight="1"/>
    <row r="39433" s="686" customFormat="1" ht="20.25" customHeight="1"/>
    <row r="39434" s="686" customFormat="1" ht="20.25" customHeight="1"/>
    <row r="39435" s="686" customFormat="1" ht="20.25" customHeight="1"/>
    <row r="39436" s="686" customFormat="1" ht="20.25" customHeight="1"/>
    <row r="39437" s="686" customFormat="1" ht="20.25" customHeight="1"/>
    <row r="39438" s="686" customFormat="1" ht="20.25" customHeight="1"/>
    <row r="39439" s="686" customFormat="1" ht="20.25" customHeight="1"/>
    <row r="39440" s="686" customFormat="1" ht="20.25" customHeight="1"/>
    <row r="39441" s="686" customFormat="1" ht="20.25" customHeight="1"/>
    <row r="39442" s="686" customFormat="1" ht="20.25" customHeight="1"/>
    <row r="39443" s="686" customFormat="1" ht="20.25" customHeight="1"/>
    <row r="39444" s="686" customFormat="1" ht="20.25" customHeight="1"/>
    <row r="39445" s="686" customFormat="1" ht="20.25" customHeight="1"/>
    <row r="39446" s="686" customFormat="1" ht="20.25" customHeight="1"/>
    <row r="39447" s="686" customFormat="1" ht="20.25" customHeight="1"/>
    <row r="39448" s="686" customFormat="1" ht="20.25" customHeight="1"/>
    <row r="39449" s="686" customFormat="1" ht="20.25" customHeight="1"/>
    <row r="39450" s="686" customFormat="1" ht="20.25" customHeight="1"/>
    <row r="39451" s="686" customFormat="1" ht="20.25" customHeight="1"/>
    <row r="39452" s="686" customFormat="1" ht="20.25" customHeight="1"/>
    <row r="39453" s="686" customFormat="1" ht="20.25" customHeight="1"/>
    <row r="39454" s="686" customFormat="1" ht="20.25" customHeight="1"/>
    <row r="39455" s="686" customFormat="1" ht="20.25" customHeight="1"/>
    <row r="39456" s="686" customFormat="1" ht="20.25" customHeight="1"/>
    <row r="39457" s="686" customFormat="1" ht="20.25" customHeight="1"/>
    <row r="39458" s="686" customFormat="1" ht="20.25" customHeight="1"/>
    <row r="39459" s="686" customFormat="1" ht="20.25" customHeight="1"/>
    <row r="39460" s="686" customFormat="1" ht="20.25" customHeight="1"/>
    <row r="39461" s="686" customFormat="1" ht="20.25" customHeight="1"/>
    <row r="39462" s="686" customFormat="1" ht="20.25" customHeight="1"/>
    <row r="39463" s="686" customFormat="1" ht="20.25" customHeight="1"/>
    <row r="39464" s="686" customFormat="1" ht="20.25" customHeight="1"/>
    <row r="39465" s="686" customFormat="1" ht="20.25" customHeight="1"/>
    <row r="39466" s="686" customFormat="1" ht="20.25" customHeight="1"/>
    <row r="39467" s="686" customFormat="1" ht="20.25" customHeight="1"/>
    <row r="39468" s="686" customFormat="1" ht="20.25" customHeight="1"/>
    <row r="39469" s="686" customFormat="1" ht="20.25" customHeight="1"/>
    <row r="39470" s="686" customFormat="1" ht="20.25" customHeight="1"/>
    <row r="39471" s="686" customFormat="1" ht="20.25" customHeight="1"/>
    <row r="39472" s="686" customFormat="1" ht="20.25" customHeight="1"/>
    <row r="39473" s="686" customFormat="1" ht="20.25" customHeight="1"/>
    <row r="39474" s="686" customFormat="1" ht="20.25" customHeight="1"/>
    <row r="39475" s="686" customFormat="1" ht="20.25" customHeight="1"/>
    <row r="39476" s="686" customFormat="1" ht="20.25" customHeight="1"/>
    <row r="39477" s="686" customFormat="1" ht="20.25" customHeight="1"/>
    <row r="39478" s="686" customFormat="1" ht="20.25" customHeight="1"/>
    <row r="39479" s="686" customFormat="1" ht="20.25" customHeight="1"/>
    <row r="39480" s="686" customFormat="1" ht="20.25" customHeight="1"/>
    <row r="39481" s="686" customFormat="1" ht="20.25" customHeight="1"/>
    <row r="39482" s="686" customFormat="1" ht="20.25" customHeight="1"/>
    <row r="39483" s="686" customFormat="1" ht="20.25" customHeight="1"/>
    <row r="39484" s="686" customFormat="1" ht="20.25" customHeight="1"/>
    <row r="39485" s="686" customFormat="1" ht="20.25" customHeight="1"/>
    <row r="39486" s="686" customFormat="1" ht="20.25" customHeight="1"/>
    <row r="39487" s="686" customFormat="1" ht="20.25" customHeight="1"/>
    <row r="39488" s="686" customFormat="1" ht="20.25" customHeight="1"/>
    <row r="39489" s="686" customFormat="1" ht="20.25" customHeight="1"/>
    <row r="39490" s="686" customFormat="1" ht="20.25" customHeight="1"/>
    <row r="39491" s="686" customFormat="1" ht="20.25" customHeight="1"/>
    <row r="39492" s="686" customFormat="1" ht="20.25" customHeight="1"/>
    <row r="39493" s="686" customFormat="1" ht="20.25" customHeight="1"/>
    <row r="39494" s="686" customFormat="1" ht="20.25" customHeight="1"/>
    <row r="39495" s="686" customFormat="1" ht="20.25" customHeight="1"/>
    <row r="39496" s="686" customFormat="1" ht="20.25" customHeight="1"/>
    <row r="39497" s="686" customFormat="1" ht="20.25" customHeight="1"/>
    <row r="39498" s="686" customFormat="1" ht="20.25" customHeight="1"/>
    <row r="39499" s="686" customFormat="1" ht="20.25" customHeight="1"/>
    <row r="39500" s="686" customFormat="1" ht="20.25" customHeight="1"/>
    <row r="39501" s="686" customFormat="1" ht="20.25" customHeight="1"/>
    <row r="39502" s="686" customFormat="1" ht="20.25" customHeight="1"/>
    <row r="39503" s="686" customFormat="1" ht="20.25" customHeight="1"/>
    <row r="39504" s="686" customFormat="1" ht="20.25" customHeight="1"/>
    <row r="39505" s="686" customFormat="1" ht="20.25" customHeight="1"/>
    <row r="39506" s="686" customFormat="1" ht="20.25" customHeight="1"/>
    <row r="39507" s="686" customFormat="1" ht="20.25" customHeight="1"/>
    <row r="39508" s="686" customFormat="1" ht="20.25" customHeight="1"/>
    <row r="39509" s="686" customFormat="1" ht="20.25" customHeight="1"/>
    <row r="39510" s="686" customFormat="1" ht="20.25" customHeight="1"/>
    <row r="39511" s="686" customFormat="1" ht="20.25" customHeight="1"/>
    <row r="39512" s="686" customFormat="1" ht="20.25" customHeight="1"/>
    <row r="39513" s="686" customFormat="1" ht="20.25" customHeight="1"/>
    <row r="39514" s="686" customFormat="1" ht="20.25" customHeight="1"/>
    <row r="39515" s="686" customFormat="1" ht="20.25" customHeight="1"/>
    <row r="39516" s="686" customFormat="1" ht="20.25" customHeight="1"/>
    <row r="39517" s="686" customFormat="1" ht="20.25" customHeight="1"/>
    <row r="39518" s="686" customFormat="1" ht="20.25" customHeight="1"/>
    <row r="39519" s="686" customFormat="1" ht="20.25" customHeight="1"/>
    <row r="39520" s="686" customFormat="1" ht="20.25" customHeight="1"/>
    <row r="39521" s="686" customFormat="1" ht="20.25" customHeight="1"/>
    <row r="39522" s="686" customFormat="1" ht="20.25" customHeight="1"/>
    <row r="39523" s="686" customFormat="1" ht="20.25" customHeight="1"/>
    <row r="39524" s="686" customFormat="1" ht="20.25" customHeight="1"/>
    <row r="39525" s="686" customFormat="1" ht="20.25" customHeight="1"/>
    <row r="39526" s="686" customFormat="1" ht="20.25" customHeight="1"/>
    <row r="39527" s="686" customFormat="1" ht="20.25" customHeight="1"/>
    <row r="39528" s="686" customFormat="1" ht="20.25" customHeight="1"/>
    <row r="39529" s="686" customFormat="1" ht="20.25" customHeight="1"/>
    <row r="39530" s="686" customFormat="1" ht="20.25" customHeight="1"/>
    <row r="39531" s="686" customFormat="1" ht="20.25" customHeight="1"/>
    <row r="39532" s="686" customFormat="1" ht="20.25" customHeight="1"/>
    <row r="39533" s="686" customFormat="1" ht="20.25" customHeight="1"/>
    <row r="39534" s="686" customFormat="1" ht="20.25" customHeight="1"/>
    <row r="39535" s="686" customFormat="1" ht="20.25" customHeight="1"/>
    <row r="39536" s="686" customFormat="1" ht="20.25" customHeight="1"/>
    <row r="39537" s="686" customFormat="1" ht="20.25" customHeight="1"/>
    <row r="39538" s="686" customFormat="1" ht="20.25" customHeight="1"/>
    <row r="39539" s="686" customFormat="1" ht="20.25" customHeight="1"/>
    <row r="39540" s="686" customFormat="1" ht="20.25" customHeight="1"/>
    <row r="39541" s="686" customFormat="1" ht="20.25" customHeight="1"/>
    <row r="39542" s="686" customFormat="1" ht="20.25" customHeight="1"/>
    <row r="39543" s="686" customFormat="1" ht="20.25" customHeight="1"/>
    <row r="39544" s="686" customFormat="1" ht="20.25" customHeight="1"/>
    <row r="39545" s="686" customFormat="1" ht="20.25" customHeight="1"/>
    <row r="39546" s="686" customFormat="1" ht="20.25" customHeight="1"/>
    <row r="39547" s="686" customFormat="1" ht="20.25" customHeight="1"/>
    <row r="39548" s="686" customFormat="1" ht="20.25" customHeight="1"/>
    <row r="39549" s="686" customFormat="1" ht="20.25" customHeight="1"/>
    <row r="39550" s="686" customFormat="1" ht="20.25" customHeight="1"/>
    <row r="39551" s="686" customFormat="1" ht="20.25" customHeight="1"/>
    <row r="39552" s="686" customFormat="1" ht="20.25" customHeight="1"/>
    <row r="39553" s="686" customFormat="1" ht="20.25" customHeight="1"/>
    <row r="39554" s="686" customFormat="1" ht="20.25" customHeight="1"/>
    <row r="39555" s="686" customFormat="1" ht="20.25" customHeight="1"/>
    <row r="39556" s="686" customFormat="1" ht="20.25" customHeight="1"/>
    <row r="39557" s="686" customFormat="1" ht="20.25" customHeight="1"/>
    <row r="39558" s="686" customFormat="1" ht="20.25" customHeight="1"/>
    <row r="39559" s="686" customFormat="1" ht="20.25" customHeight="1"/>
    <row r="39560" s="686" customFormat="1" ht="20.25" customHeight="1"/>
    <row r="39561" s="686" customFormat="1" ht="20.25" customHeight="1"/>
    <row r="39562" s="686" customFormat="1" ht="20.25" customHeight="1"/>
    <row r="39563" s="686" customFormat="1" ht="20.25" customHeight="1"/>
    <row r="39564" s="686" customFormat="1" ht="20.25" customHeight="1"/>
    <row r="39565" s="686" customFormat="1" ht="20.25" customHeight="1"/>
    <row r="39566" s="686" customFormat="1" ht="20.25" customHeight="1"/>
    <row r="39567" s="686" customFormat="1" ht="20.25" customHeight="1"/>
    <row r="39568" s="686" customFormat="1" ht="20.25" customHeight="1"/>
    <row r="39569" s="686" customFormat="1" ht="20.25" customHeight="1"/>
    <row r="39570" s="686" customFormat="1" ht="20.25" customHeight="1"/>
    <row r="39571" s="686" customFormat="1" ht="20.25" customHeight="1"/>
    <row r="39572" s="686" customFormat="1" ht="20.25" customHeight="1"/>
    <row r="39573" s="686" customFormat="1" ht="20.25" customHeight="1"/>
    <row r="39574" s="686" customFormat="1" ht="20.25" customHeight="1"/>
    <row r="39575" s="686" customFormat="1" ht="20.25" customHeight="1"/>
    <row r="39576" s="686" customFormat="1" ht="20.25" customHeight="1"/>
    <row r="39577" s="686" customFormat="1" ht="20.25" customHeight="1"/>
    <row r="39578" s="686" customFormat="1" ht="20.25" customHeight="1"/>
    <row r="39579" s="686" customFormat="1" ht="20.25" customHeight="1"/>
    <row r="39580" s="686" customFormat="1" ht="20.25" customHeight="1"/>
    <row r="39581" s="686" customFormat="1" ht="20.25" customHeight="1"/>
    <row r="39582" s="686" customFormat="1" ht="20.25" customHeight="1"/>
    <row r="39583" s="686" customFormat="1" ht="20.25" customHeight="1"/>
    <row r="39584" s="686" customFormat="1" ht="20.25" customHeight="1"/>
    <row r="39585" s="686" customFormat="1" ht="20.25" customHeight="1"/>
    <row r="39586" s="686" customFormat="1" ht="20.25" customHeight="1"/>
    <row r="39587" s="686" customFormat="1" ht="20.25" customHeight="1"/>
    <row r="39588" s="686" customFormat="1" ht="20.25" customHeight="1"/>
    <row r="39589" s="686" customFormat="1" ht="20.25" customHeight="1"/>
    <row r="39590" s="686" customFormat="1" ht="20.25" customHeight="1"/>
    <row r="39591" s="686" customFormat="1" ht="20.25" customHeight="1"/>
    <row r="39592" s="686" customFormat="1" ht="20.25" customHeight="1"/>
    <row r="39593" s="686" customFormat="1" ht="20.25" customHeight="1"/>
    <row r="39594" s="686" customFormat="1" ht="20.25" customHeight="1"/>
    <row r="39595" s="686" customFormat="1" ht="20.25" customHeight="1"/>
    <row r="39596" s="686" customFormat="1" ht="20.25" customHeight="1"/>
    <row r="39597" s="686" customFormat="1" ht="20.25" customHeight="1"/>
    <row r="39598" s="686" customFormat="1" ht="20.25" customHeight="1"/>
    <row r="39599" s="686" customFormat="1" ht="20.25" customHeight="1"/>
    <row r="39600" s="686" customFormat="1" ht="20.25" customHeight="1"/>
    <row r="39601" s="686" customFormat="1" ht="20.25" customHeight="1"/>
    <row r="39602" s="686" customFormat="1" ht="20.25" customHeight="1"/>
    <row r="39603" s="686" customFormat="1" ht="20.25" customHeight="1"/>
    <row r="39604" s="686" customFormat="1" ht="20.25" customHeight="1"/>
    <row r="39605" s="686" customFormat="1" ht="20.25" customHeight="1"/>
    <row r="39606" s="686" customFormat="1" ht="20.25" customHeight="1"/>
    <row r="39607" s="686" customFormat="1" ht="20.25" customHeight="1"/>
    <row r="39608" s="686" customFormat="1" ht="20.25" customHeight="1"/>
    <row r="39609" s="686" customFormat="1" ht="20.25" customHeight="1"/>
    <row r="39610" s="686" customFormat="1" ht="20.25" customHeight="1"/>
    <row r="39611" s="686" customFormat="1" ht="20.25" customHeight="1"/>
    <row r="39612" s="686" customFormat="1" ht="20.25" customHeight="1"/>
    <row r="39613" s="686" customFormat="1" ht="20.25" customHeight="1"/>
    <row r="39614" s="686" customFormat="1" ht="20.25" customHeight="1"/>
    <row r="39615" s="686" customFormat="1" ht="20.25" customHeight="1"/>
    <row r="39616" s="686" customFormat="1" ht="20.25" customHeight="1"/>
    <row r="39617" s="686" customFormat="1" ht="20.25" customHeight="1"/>
    <row r="39618" s="686" customFormat="1" ht="20.25" customHeight="1"/>
    <row r="39619" s="686" customFormat="1" ht="20.25" customHeight="1"/>
    <row r="39620" s="686" customFormat="1" ht="20.25" customHeight="1"/>
    <row r="39621" s="686" customFormat="1" ht="20.25" customHeight="1"/>
    <row r="39622" s="686" customFormat="1" ht="20.25" customHeight="1"/>
    <row r="39623" s="686" customFormat="1" ht="20.25" customHeight="1"/>
    <row r="39624" s="686" customFormat="1" ht="20.25" customHeight="1"/>
    <row r="39625" s="686" customFormat="1" ht="20.25" customHeight="1"/>
    <row r="39626" s="686" customFormat="1" ht="20.25" customHeight="1"/>
    <row r="39627" s="686" customFormat="1" ht="20.25" customHeight="1"/>
    <row r="39628" s="686" customFormat="1" ht="20.25" customHeight="1"/>
    <row r="39629" s="686" customFormat="1" ht="20.25" customHeight="1"/>
    <row r="39630" s="686" customFormat="1" ht="20.25" customHeight="1"/>
    <row r="39631" s="686" customFormat="1" ht="20.25" customHeight="1"/>
    <row r="39632" s="686" customFormat="1" ht="20.25" customHeight="1"/>
    <row r="39633" s="686" customFormat="1" ht="20.25" customHeight="1"/>
    <row r="39634" s="686" customFormat="1" ht="20.25" customHeight="1"/>
    <row r="39635" s="686" customFormat="1" ht="20.25" customHeight="1"/>
    <row r="39636" s="686" customFormat="1" ht="20.25" customHeight="1"/>
    <row r="39637" s="686" customFormat="1" ht="20.25" customHeight="1"/>
    <row r="39638" s="686" customFormat="1" ht="20.25" customHeight="1"/>
    <row r="39639" s="686" customFormat="1" ht="20.25" customHeight="1"/>
    <row r="39640" s="686" customFormat="1" ht="20.25" customHeight="1"/>
    <row r="39641" s="686" customFormat="1" ht="20.25" customHeight="1"/>
    <row r="39642" s="686" customFormat="1" ht="20.25" customHeight="1"/>
    <row r="39643" s="686" customFormat="1" ht="20.25" customHeight="1"/>
    <row r="39644" s="686" customFormat="1" ht="20.25" customHeight="1"/>
    <row r="39645" s="686" customFormat="1" ht="20.25" customHeight="1"/>
    <row r="39646" s="686" customFormat="1" ht="20.25" customHeight="1"/>
    <row r="39647" s="686" customFormat="1" ht="20.25" customHeight="1"/>
    <row r="39648" s="686" customFormat="1" ht="20.25" customHeight="1"/>
    <row r="39649" s="686" customFormat="1" ht="20.25" customHeight="1"/>
    <row r="39650" s="686" customFormat="1" ht="20.25" customHeight="1"/>
    <row r="39651" s="686" customFormat="1" ht="20.25" customHeight="1"/>
    <row r="39652" s="686" customFormat="1" ht="20.25" customHeight="1"/>
    <row r="39653" s="686" customFormat="1" ht="20.25" customHeight="1"/>
    <row r="39654" s="686" customFormat="1" ht="20.25" customHeight="1"/>
    <row r="39655" s="686" customFormat="1" ht="20.25" customHeight="1"/>
    <row r="39656" s="686" customFormat="1" ht="20.25" customHeight="1"/>
    <row r="39657" s="686" customFormat="1" ht="20.25" customHeight="1"/>
    <row r="39658" s="686" customFormat="1" ht="20.25" customHeight="1"/>
    <row r="39659" s="686" customFormat="1" ht="20.25" customHeight="1"/>
    <row r="39660" s="686" customFormat="1" ht="20.25" customHeight="1"/>
    <row r="39661" s="686" customFormat="1" ht="20.25" customHeight="1"/>
    <row r="39662" s="686" customFormat="1" ht="20.25" customHeight="1"/>
    <row r="39663" s="686" customFormat="1" ht="20.25" customHeight="1"/>
    <row r="39664" s="686" customFormat="1" ht="20.25" customHeight="1"/>
    <row r="39665" s="686" customFormat="1" ht="20.25" customHeight="1"/>
    <row r="39666" s="686" customFormat="1" ht="20.25" customHeight="1"/>
    <row r="39667" s="686" customFormat="1" ht="20.25" customHeight="1"/>
    <row r="39668" s="686" customFormat="1" ht="20.25" customHeight="1"/>
    <row r="39669" s="686" customFormat="1" ht="20.25" customHeight="1"/>
    <row r="39670" s="686" customFormat="1" ht="20.25" customHeight="1"/>
    <row r="39671" s="686" customFormat="1" ht="20.25" customHeight="1"/>
    <row r="39672" s="686" customFormat="1" ht="20.25" customHeight="1"/>
    <row r="39673" s="686" customFormat="1" ht="20.25" customHeight="1"/>
    <row r="39674" s="686" customFormat="1" ht="20.25" customHeight="1"/>
    <row r="39675" s="686" customFormat="1" ht="20.25" customHeight="1"/>
    <row r="39676" s="686" customFormat="1" ht="20.25" customHeight="1"/>
    <row r="39677" s="686" customFormat="1" ht="20.25" customHeight="1"/>
    <row r="39678" s="686" customFormat="1" ht="20.25" customHeight="1"/>
    <row r="39679" s="686" customFormat="1" ht="20.25" customHeight="1"/>
    <row r="39680" s="686" customFormat="1" ht="20.25" customHeight="1"/>
    <row r="39681" s="686" customFormat="1" ht="20.25" customHeight="1"/>
    <row r="39682" s="686" customFormat="1" ht="20.25" customHeight="1"/>
    <row r="39683" s="686" customFormat="1" ht="20.25" customHeight="1"/>
    <row r="39684" s="686" customFormat="1" ht="20.25" customHeight="1"/>
    <row r="39685" s="686" customFormat="1" ht="20.25" customHeight="1"/>
    <row r="39686" s="686" customFormat="1" ht="20.25" customHeight="1"/>
    <row r="39687" s="686" customFormat="1" ht="20.25" customHeight="1"/>
    <row r="39688" s="686" customFormat="1" ht="20.25" customHeight="1"/>
    <row r="39689" s="686" customFormat="1" ht="20.25" customHeight="1"/>
    <row r="39690" s="686" customFormat="1" ht="20.25" customHeight="1"/>
    <row r="39691" s="686" customFormat="1" ht="20.25" customHeight="1"/>
    <row r="39692" s="686" customFormat="1" ht="20.25" customHeight="1"/>
    <row r="39693" s="686" customFormat="1" ht="20.25" customHeight="1"/>
    <row r="39694" s="686" customFormat="1" ht="20.25" customHeight="1"/>
    <row r="39695" s="686" customFormat="1" ht="20.25" customHeight="1"/>
    <row r="39696" s="686" customFormat="1" ht="20.25" customHeight="1"/>
    <row r="39697" s="686" customFormat="1" ht="20.25" customHeight="1"/>
    <row r="39698" s="686" customFormat="1" ht="20.25" customHeight="1"/>
    <row r="39699" s="686" customFormat="1" ht="20.25" customHeight="1"/>
    <row r="39700" s="686" customFormat="1" ht="20.25" customHeight="1"/>
    <row r="39701" s="686" customFormat="1" ht="20.25" customHeight="1"/>
    <row r="39702" s="686" customFormat="1" ht="20.25" customHeight="1"/>
    <row r="39703" s="686" customFormat="1" ht="20.25" customHeight="1"/>
    <row r="39704" s="686" customFormat="1" ht="20.25" customHeight="1"/>
    <row r="39705" s="686" customFormat="1" ht="20.25" customHeight="1"/>
    <row r="39706" s="686" customFormat="1" ht="20.25" customHeight="1"/>
    <row r="39707" s="686" customFormat="1" ht="20.25" customHeight="1"/>
    <row r="39708" s="686" customFormat="1" ht="20.25" customHeight="1"/>
    <row r="39709" s="686" customFormat="1" ht="20.25" customHeight="1"/>
    <row r="39710" s="686" customFormat="1" ht="20.25" customHeight="1"/>
    <row r="39711" s="686" customFormat="1" ht="20.25" customHeight="1"/>
    <row r="39712" s="686" customFormat="1" ht="20.25" customHeight="1"/>
    <row r="39713" s="686" customFormat="1" ht="20.25" customHeight="1"/>
    <row r="39714" s="686" customFormat="1" ht="20.25" customHeight="1"/>
    <row r="39715" s="686" customFormat="1" ht="20.25" customHeight="1"/>
    <row r="39716" s="686" customFormat="1" ht="20.25" customHeight="1"/>
    <row r="39717" s="686" customFormat="1" ht="20.25" customHeight="1"/>
    <row r="39718" s="686" customFormat="1" ht="20.25" customHeight="1"/>
    <row r="39719" s="686" customFormat="1" ht="20.25" customHeight="1"/>
    <row r="39720" s="686" customFormat="1" ht="20.25" customHeight="1"/>
    <row r="39721" s="686" customFormat="1" ht="20.25" customHeight="1"/>
    <row r="39722" s="686" customFormat="1" ht="20.25" customHeight="1"/>
    <row r="39723" s="686" customFormat="1" ht="20.25" customHeight="1"/>
    <row r="39724" s="686" customFormat="1" ht="20.25" customHeight="1"/>
    <row r="39725" s="686" customFormat="1" ht="20.25" customHeight="1"/>
    <row r="39726" s="686" customFormat="1" ht="20.25" customHeight="1"/>
    <row r="39727" s="686" customFormat="1" ht="20.25" customHeight="1"/>
    <row r="39728" s="686" customFormat="1" ht="20.25" customHeight="1"/>
    <row r="39729" s="686" customFormat="1" ht="20.25" customHeight="1"/>
    <row r="39730" s="686" customFormat="1" ht="20.25" customHeight="1"/>
    <row r="39731" s="686" customFormat="1" ht="20.25" customHeight="1"/>
    <row r="39732" s="686" customFormat="1" ht="20.25" customHeight="1"/>
    <row r="39733" s="686" customFormat="1" ht="20.25" customHeight="1"/>
    <row r="39734" s="686" customFormat="1" ht="20.25" customHeight="1"/>
    <row r="39735" s="686" customFormat="1" ht="20.25" customHeight="1"/>
    <row r="39736" s="686" customFormat="1" ht="20.25" customHeight="1"/>
    <row r="39737" s="686" customFormat="1" ht="20.25" customHeight="1"/>
    <row r="39738" s="686" customFormat="1" ht="20.25" customHeight="1"/>
    <row r="39739" s="686" customFormat="1" ht="20.25" customHeight="1"/>
    <row r="39740" s="686" customFormat="1" ht="20.25" customHeight="1"/>
    <row r="39741" s="686" customFormat="1" ht="20.25" customHeight="1"/>
    <row r="39742" s="686" customFormat="1" ht="20.25" customHeight="1"/>
    <row r="39743" s="686" customFormat="1" ht="20.25" customHeight="1"/>
    <row r="39744" s="686" customFormat="1" ht="20.25" customHeight="1"/>
    <row r="39745" s="686" customFormat="1" ht="20.25" customHeight="1"/>
    <row r="39746" s="686" customFormat="1" ht="20.25" customHeight="1"/>
    <row r="39747" s="686" customFormat="1" ht="20.25" customHeight="1"/>
    <row r="39748" s="686" customFormat="1" ht="20.25" customHeight="1"/>
    <row r="39749" s="686" customFormat="1" ht="20.25" customHeight="1"/>
    <row r="39750" s="686" customFormat="1" ht="20.25" customHeight="1"/>
    <row r="39751" s="686" customFormat="1" ht="20.25" customHeight="1"/>
    <row r="39752" s="686" customFormat="1" ht="20.25" customHeight="1"/>
    <row r="39753" s="686" customFormat="1" ht="20.25" customHeight="1"/>
    <row r="39754" s="686" customFormat="1" ht="20.25" customHeight="1"/>
    <row r="39755" s="686" customFormat="1" ht="20.25" customHeight="1"/>
    <row r="39756" s="686" customFormat="1" ht="20.25" customHeight="1"/>
    <row r="39757" s="686" customFormat="1" ht="20.25" customHeight="1"/>
    <row r="39758" s="686" customFormat="1" ht="20.25" customHeight="1"/>
    <row r="39759" s="686" customFormat="1" ht="20.25" customHeight="1"/>
    <row r="39760" s="686" customFormat="1" ht="20.25" customHeight="1"/>
    <row r="39761" s="686" customFormat="1" ht="20.25" customHeight="1"/>
    <row r="39762" s="686" customFormat="1" ht="20.25" customHeight="1"/>
    <row r="39763" s="686" customFormat="1" ht="20.25" customHeight="1"/>
    <row r="39764" s="686" customFormat="1" ht="20.25" customHeight="1"/>
    <row r="39765" s="686" customFormat="1" ht="20.25" customHeight="1"/>
    <row r="39766" s="686" customFormat="1" ht="20.25" customHeight="1"/>
    <row r="39767" s="686" customFormat="1" ht="20.25" customHeight="1"/>
    <row r="39768" s="686" customFormat="1" ht="20.25" customHeight="1"/>
    <row r="39769" s="686" customFormat="1" ht="20.25" customHeight="1"/>
    <row r="39770" s="686" customFormat="1" ht="20.25" customHeight="1"/>
    <row r="39771" s="686" customFormat="1" ht="20.25" customHeight="1"/>
    <row r="39772" s="686" customFormat="1" ht="20.25" customHeight="1"/>
    <row r="39773" s="686" customFormat="1" ht="20.25" customHeight="1"/>
    <row r="39774" s="686" customFormat="1" ht="20.25" customHeight="1"/>
    <row r="39775" s="686" customFormat="1" ht="20.25" customHeight="1"/>
    <row r="39776" s="686" customFormat="1" ht="20.25" customHeight="1"/>
    <row r="39777" s="686" customFormat="1" ht="20.25" customHeight="1"/>
    <row r="39778" s="686" customFormat="1" ht="20.25" customHeight="1"/>
    <row r="39779" s="686" customFormat="1" ht="20.25" customHeight="1"/>
    <row r="39780" s="686" customFormat="1" ht="20.25" customHeight="1"/>
    <row r="39781" s="686" customFormat="1" ht="20.25" customHeight="1"/>
    <row r="39782" s="686" customFormat="1" ht="20.25" customHeight="1"/>
    <row r="39783" s="686" customFormat="1" ht="20.25" customHeight="1"/>
    <row r="39784" s="686" customFormat="1" ht="20.25" customHeight="1"/>
    <row r="39785" s="686" customFormat="1" ht="20.25" customHeight="1"/>
    <row r="39786" s="686" customFormat="1" ht="20.25" customHeight="1"/>
    <row r="39787" s="686" customFormat="1" ht="20.25" customHeight="1"/>
    <row r="39788" s="686" customFormat="1" ht="20.25" customHeight="1"/>
    <row r="39789" s="686" customFormat="1" ht="20.25" customHeight="1"/>
    <row r="39790" s="686" customFormat="1" ht="20.25" customHeight="1"/>
    <row r="39791" s="686" customFormat="1" ht="20.25" customHeight="1"/>
    <row r="39792" s="686" customFormat="1" ht="20.25" customHeight="1"/>
    <row r="39793" s="686" customFormat="1" ht="20.25" customHeight="1"/>
    <row r="39794" s="686" customFormat="1" ht="20.25" customHeight="1"/>
    <row r="39795" s="686" customFormat="1" ht="20.25" customHeight="1"/>
    <row r="39796" s="686" customFormat="1" ht="20.25" customHeight="1"/>
    <row r="39797" s="686" customFormat="1" ht="20.25" customHeight="1"/>
    <row r="39798" s="686" customFormat="1" ht="20.25" customHeight="1"/>
    <row r="39799" s="686" customFormat="1" ht="20.25" customHeight="1"/>
    <row r="39800" s="686" customFormat="1" ht="20.25" customHeight="1"/>
    <row r="39801" s="686" customFormat="1" ht="20.25" customHeight="1"/>
    <row r="39802" s="686" customFormat="1" ht="20.25" customHeight="1"/>
    <row r="39803" s="686" customFormat="1" ht="20.25" customHeight="1"/>
    <row r="39804" s="686" customFormat="1" ht="20.25" customHeight="1"/>
    <row r="39805" s="686" customFormat="1" ht="20.25" customHeight="1"/>
    <row r="39806" s="686" customFormat="1" ht="20.25" customHeight="1"/>
    <row r="39807" s="686" customFormat="1" ht="20.25" customHeight="1"/>
    <row r="39808" s="686" customFormat="1" ht="20.25" customHeight="1"/>
    <row r="39809" s="686" customFormat="1" ht="20.25" customHeight="1"/>
    <row r="39810" s="686" customFormat="1" ht="20.25" customHeight="1"/>
    <row r="39811" s="686" customFormat="1" ht="20.25" customHeight="1"/>
    <row r="39812" s="686" customFormat="1" ht="20.25" customHeight="1"/>
    <row r="39813" s="686" customFormat="1" ht="20.25" customHeight="1"/>
    <row r="39814" s="686" customFormat="1" ht="20.25" customHeight="1"/>
    <row r="39815" s="686" customFormat="1" ht="20.25" customHeight="1"/>
    <row r="39816" s="686" customFormat="1" ht="20.25" customHeight="1"/>
    <row r="39817" s="686" customFormat="1" ht="20.25" customHeight="1"/>
    <row r="39818" s="686" customFormat="1" ht="20.25" customHeight="1"/>
    <row r="39819" s="686" customFormat="1" ht="20.25" customHeight="1"/>
    <row r="39820" s="686" customFormat="1" ht="20.25" customHeight="1"/>
    <row r="39821" s="686" customFormat="1" ht="20.25" customHeight="1"/>
    <row r="39822" s="686" customFormat="1" ht="20.25" customHeight="1"/>
    <row r="39823" s="686" customFormat="1" ht="20.25" customHeight="1"/>
    <row r="39824" s="686" customFormat="1" ht="20.25" customHeight="1"/>
    <row r="39825" s="686" customFormat="1" ht="20.25" customHeight="1"/>
    <row r="39826" s="686" customFormat="1" ht="20.25" customHeight="1"/>
    <row r="39827" s="686" customFormat="1" ht="20.25" customHeight="1"/>
    <row r="39828" s="686" customFormat="1" ht="20.25" customHeight="1"/>
    <row r="39829" s="686" customFormat="1" ht="20.25" customHeight="1"/>
    <row r="39830" s="686" customFormat="1" ht="20.25" customHeight="1"/>
    <row r="39831" s="686" customFormat="1" ht="20.25" customHeight="1"/>
    <row r="39832" s="686" customFormat="1" ht="20.25" customHeight="1"/>
    <row r="39833" s="686" customFormat="1" ht="20.25" customHeight="1"/>
    <row r="39834" s="686" customFormat="1" ht="20.25" customHeight="1"/>
    <row r="39835" s="686" customFormat="1" ht="20.25" customHeight="1"/>
    <row r="39836" s="686" customFormat="1" ht="20.25" customHeight="1"/>
    <row r="39837" s="686" customFormat="1" ht="20.25" customHeight="1"/>
    <row r="39838" s="686" customFormat="1" ht="20.25" customHeight="1"/>
    <row r="39839" s="686" customFormat="1" ht="20.25" customHeight="1"/>
    <row r="39840" s="686" customFormat="1" ht="20.25" customHeight="1"/>
    <row r="39841" s="686" customFormat="1" ht="20.25" customHeight="1"/>
    <row r="39842" s="686" customFormat="1" ht="20.25" customHeight="1"/>
    <row r="39843" s="686" customFormat="1" ht="20.25" customHeight="1"/>
    <row r="39844" s="686" customFormat="1" ht="20.25" customHeight="1"/>
    <row r="39845" s="686" customFormat="1" ht="20.25" customHeight="1"/>
    <row r="39846" s="686" customFormat="1" ht="20.25" customHeight="1"/>
    <row r="39847" s="686" customFormat="1" ht="20.25" customHeight="1"/>
    <row r="39848" s="686" customFormat="1" ht="20.25" customHeight="1"/>
    <row r="39849" s="686" customFormat="1" ht="20.25" customHeight="1"/>
    <row r="39850" s="686" customFormat="1" ht="20.25" customHeight="1"/>
    <row r="39851" s="686" customFormat="1" ht="20.25" customHeight="1"/>
    <row r="39852" s="686" customFormat="1" ht="20.25" customHeight="1"/>
    <row r="39853" s="686" customFormat="1" ht="20.25" customHeight="1"/>
    <row r="39854" s="686" customFormat="1" ht="20.25" customHeight="1"/>
    <row r="39855" s="686" customFormat="1" ht="20.25" customHeight="1"/>
    <row r="39856" s="686" customFormat="1" ht="20.25" customHeight="1"/>
    <row r="39857" s="686" customFormat="1" ht="20.25" customHeight="1"/>
    <row r="39858" s="686" customFormat="1" ht="20.25" customHeight="1"/>
    <row r="39859" s="686" customFormat="1" ht="20.25" customHeight="1"/>
    <row r="39860" s="686" customFormat="1" ht="20.25" customHeight="1"/>
    <row r="39861" s="686" customFormat="1" ht="20.25" customHeight="1"/>
    <row r="39862" s="686" customFormat="1" ht="20.25" customHeight="1"/>
    <row r="39863" s="686" customFormat="1" ht="20.25" customHeight="1"/>
    <row r="39864" s="686" customFormat="1" ht="20.25" customHeight="1"/>
    <row r="39865" s="686" customFormat="1" ht="20.25" customHeight="1"/>
    <row r="39866" s="686" customFormat="1" ht="20.25" customHeight="1"/>
    <row r="39867" s="686" customFormat="1" ht="20.25" customHeight="1"/>
    <row r="39868" s="686" customFormat="1" ht="20.25" customHeight="1"/>
    <row r="39869" s="686" customFormat="1" ht="20.25" customHeight="1"/>
    <row r="39870" s="686" customFormat="1" ht="20.25" customHeight="1"/>
    <row r="39871" s="686" customFormat="1" ht="20.25" customHeight="1"/>
    <row r="39872" s="686" customFormat="1" ht="20.25" customHeight="1"/>
    <row r="39873" s="686" customFormat="1" ht="20.25" customHeight="1"/>
    <row r="39874" s="686" customFormat="1" ht="20.25" customHeight="1"/>
    <row r="39875" s="686" customFormat="1" ht="20.25" customHeight="1"/>
    <row r="39876" s="686" customFormat="1" ht="20.25" customHeight="1"/>
    <row r="39877" s="686" customFormat="1" ht="20.25" customHeight="1"/>
    <row r="39878" s="686" customFormat="1" ht="20.25" customHeight="1"/>
    <row r="39879" s="686" customFormat="1" ht="20.25" customHeight="1"/>
    <row r="39880" s="686" customFormat="1" ht="20.25" customHeight="1"/>
    <row r="39881" s="686" customFormat="1" ht="20.25" customHeight="1"/>
    <row r="39882" s="686" customFormat="1" ht="20.25" customHeight="1"/>
    <row r="39883" s="686" customFormat="1" ht="20.25" customHeight="1"/>
    <row r="39884" s="686" customFormat="1" ht="20.25" customHeight="1"/>
    <row r="39885" s="686" customFormat="1" ht="20.25" customHeight="1"/>
    <row r="39886" s="686" customFormat="1" ht="20.25" customHeight="1"/>
    <row r="39887" s="686" customFormat="1" ht="20.25" customHeight="1"/>
    <row r="39888" s="686" customFormat="1" ht="20.25" customHeight="1"/>
    <row r="39889" s="686" customFormat="1" ht="20.25" customHeight="1"/>
    <row r="39890" s="686" customFormat="1" ht="20.25" customHeight="1"/>
    <row r="39891" s="686" customFormat="1" ht="20.25" customHeight="1"/>
    <row r="39892" s="686" customFormat="1" ht="20.25" customHeight="1"/>
    <row r="39893" s="686" customFormat="1" ht="20.25" customHeight="1"/>
    <row r="39894" s="686" customFormat="1" ht="20.25" customHeight="1"/>
    <row r="39895" s="686" customFormat="1" ht="20.25" customHeight="1"/>
    <row r="39896" s="686" customFormat="1" ht="20.25" customHeight="1"/>
    <row r="39897" s="686" customFormat="1" ht="20.25" customHeight="1"/>
    <row r="39898" s="686" customFormat="1" ht="20.25" customHeight="1"/>
    <row r="39899" s="686" customFormat="1" ht="20.25" customHeight="1"/>
    <row r="39900" s="686" customFormat="1" ht="20.25" customHeight="1"/>
    <row r="39901" s="686" customFormat="1" ht="20.25" customHeight="1"/>
    <row r="39902" s="686" customFormat="1" ht="20.25" customHeight="1"/>
    <row r="39903" s="686" customFormat="1" ht="20.25" customHeight="1"/>
    <row r="39904" s="686" customFormat="1" ht="20.25" customHeight="1"/>
    <row r="39905" s="686" customFormat="1" ht="20.25" customHeight="1"/>
    <row r="39906" s="686" customFormat="1" ht="20.25" customHeight="1"/>
    <row r="39907" s="686" customFormat="1" ht="20.25" customHeight="1"/>
    <row r="39908" s="686" customFormat="1" ht="20.25" customHeight="1"/>
    <row r="39909" s="686" customFormat="1" ht="20.25" customHeight="1"/>
    <row r="39910" s="686" customFormat="1" ht="20.25" customHeight="1"/>
    <row r="39911" s="686" customFormat="1" ht="20.25" customHeight="1"/>
    <row r="39912" s="686" customFormat="1" ht="20.25" customHeight="1"/>
    <row r="39913" s="686" customFormat="1" ht="20.25" customHeight="1"/>
    <row r="39914" s="686" customFormat="1" ht="20.25" customHeight="1"/>
    <row r="39915" s="686" customFormat="1" ht="20.25" customHeight="1"/>
    <row r="39916" s="686" customFormat="1" ht="20.25" customHeight="1"/>
    <row r="39917" s="686" customFormat="1" ht="20.25" customHeight="1"/>
    <row r="39918" s="686" customFormat="1" ht="20.25" customHeight="1"/>
    <row r="39919" s="686" customFormat="1" ht="20.25" customHeight="1"/>
    <row r="39920" s="686" customFormat="1" ht="20.25" customHeight="1"/>
    <row r="39921" s="686" customFormat="1" ht="20.25" customHeight="1"/>
    <row r="39922" s="686" customFormat="1" ht="20.25" customHeight="1"/>
    <row r="39923" s="686" customFormat="1" ht="20.25" customHeight="1"/>
    <row r="39924" s="686" customFormat="1" ht="20.25" customHeight="1"/>
    <row r="39925" s="686" customFormat="1" ht="20.25" customHeight="1"/>
    <row r="39926" s="686" customFormat="1" ht="20.25" customHeight="1"/>
    <row r="39927" s="686" customFormat="1" ht="20.25" customHeight="1"/>
    <row r="39928" s="686" customFormat="1" ht="20.25" customHeight="1"/>
    <row r="39929" s="686" customFormat="1" ht="20.25" customHeight="1"/>
    <row r="39930" s="686" customFormat="1" ht="20.25" customHeight="1"/>
    <row r="39931" s="686" customFormat="1" ht="20.25" customHeight="1"/>
    <row r="39932" s="686" customFormat="1" ht="20.25" customHeight="1"/>
    <row r="39933" s="686" customFormat="1" ht="20.25" customHeight="1"/>
    <row r="39934" s="686" customFormat="1" ht="20.25" customHeight="1"/>
    <row r="39935" s="686" customFormat="1" ht="20.25" customHeight="1"/>
    <row r="39936" s="686" customFormat="1" ht="20.25" customHeight="1"/>
    <row r="39937" s="686" customFormat="1" ht="20.25" customHeight="1"/>
    <row r="39938" s="686" customFormat="1" ht="20.25" customHeight="1"/>
    <row r="39939" s="686" customFormat="1" ht="20.25" customHeight="1"/>
    <row r="39940" s="686" customFormat="1" ht="20.25" customHeight="1"/>
    <row r="39941" s="686" customFormat="1" ht="20.25" customHeight="1"/>
    <row r="39942" s="686" customFormat="1" ht="20.25" customHeight="1"/>
    <row r="39943" s="686" customFormat="1" ht="20.25" customHeight="1"/>
    <row r="39944" s="686" customFormat="1" ht="20.25" customHeight="1"/>
    <row r="39945" s="686" customFormat="1" ht="20.25" customHeight="1"/>
    <row r="39946" s="686" customFormat="1" ht="20.25" customHeight="1"/>
    <row r="39947" s="686" customFormat="1" ht="20.25" customHeight="1"/>
    <row r="39948" s="686" customFormat="1" ht="20.25" customHeight="1"/>
    <row r="39949" s="686" customFormat="1" ht="20.25" customHeight="1"/>
    <row r="39950" s="686" customFormat="1" ht="20.25" customHeight="1"/>
    <row r="39951" s="686" customFormat="1" ht="20.25" customHeight="1"/>
    <row r="39952" s="686" customFormat="1" ht="20.25" customHeight="1"/>
    <row r="39953" s="686" customFormat="1" ht="20.25" customHeight="1"/>
    <row r="39954" s="686" customFormat="1" ht="20.25" customHeight="1"/>
    <row r="39955" s="686" customFormat="1" ht="20.25" customHeight="1"/>
    <row r="39956" s="686" customFormat="1" ht="20.25" customHeight="1"/>
    <row r="39957" s="686" customFormat="1" ht="20.25" customHeight="1"/>
    <row r="39958" s="686" customFormat="1" ht="20.25" customHeight="1"/>
    <row r="39959" s="686" customFormat="1" ht="20.25" customHeight="1"/>
    <row r="39960" s="686" customFormat="1" ht="20.25" customHeight="1"/>
    <row r="39961" s="686" customFormat="1" ht="20.25" customHeight="1"/>
    <row r="39962" s="686" customFormat="1" ht="20.25" customHeight="1"/>
    <row r="39963" s="686" customFormat="1" ht="20.25" customHeight="1"/>
    <row r="39964" s="686" customFormat="1" ht="20.25" customHeight="1"/>
    <row r="39965" s="686" customFormat="1" ht="20.25" customHeight="1"/>
    <row r="39966" s="686" customFormat="1" ht="20.25" customHeight="1"/>
    <row r="39967" s="686" customFormat="1" ht="20.25" customHeight="1"/>
    <row r="39968" s="686" customFormat="1" ht="20.25" customHeight="1"/>
    <row r="39969" s="686" customFormat="1" ht="20.25" customHeight="1"/>
    <row r="39970" s="686" customFormat="1" ht="20.25" customHeight="1"/>
    <row r="39971" s="686" customFormat="1" ht="20.25" customHeight="1"/>
    <row r="39972" s="686" customFormat="1" ht="20.25" customHeight="1"/>
    <row r="39973" s="686" customFormat="1" ht="20.25" customHeight="1"/>
    <row r="39974" s="686" customFormat="1" ht="20.25" customHeight="1"/>
    <row r="39975" s="686" customFormat="1" ht="20.25" customHeight="1"/>
    <row r="39976" s="686" customFormat="1" ht="20.25" customHeight="1"/>
    <row r="39977" s="686" customFormat="1" ht="20.25" customHeight="1"/>
    <row r="39978" s="686" customFormat="1" ht="20.25" customHeight="1"/>
    <row r="39979" s="686" customFormat="1" ht="20.25" customHeight="1"/>
    <row r="39980" s="686" customFormat="1" ht="20.25" customHeight="1"/>
    <row r="39981" s="686" customFormat="1" ht="20.25" customHeight="1"/>
    <row r="39982" s="686" customFormat="1" ht="20.25" customHeight="1"/>
    <row r="39983" s="686" customFormat="1" ht="20.25" customHeight="1"/>
    <row r="39984" s="686" customFormat="1" ht="20.25" customHeight="1"/>
    <row r="39985" s="686" customFormat="1" ht="20.25" customHeight="1"/>
    <row r="39986" s="686" customFormat="1" ht="20.25" customHeight="1"/>
    <row r="39987" s="686" customFormat="1" ht="20.25" customHeight="1"/>
    <row r="39988" s="686" customFormat="1" ht="20.25" customHeight="1"/>
    <row r="39989" s="686" customFormat="1" ht="20.25" customHeight="1"/>
    <row r="39990" s="686" customFormat="1" ht="20.25" customHeight="1"/>
    <row r="39991" s="686" customFormat="1" ht="20.25" customHeight="1"/>
    <row r="39992" s="686" customFormat="1" ht="20.25" customHeight="1"/>
    <row r="39993" s="686" customFormat="1" ht="20.25" customHeight="1"/>
    <row r="39994" s="686" customFormat="1" ht="20.25" customHeight="1"/>
    <row r="39995" s="686" customFormat="1" ht="20.25" customHeight="1"/>
    <row r="39996" s="686" customFormat="1" ht="20.25" customHeight="1"/>
    <row r="39997" s="686" customFormat="1" ht="20.25" customHeight="1"/>
    <row r="39998" s="686" customFormat="1" ht="20.25" customHeight="1"/>
    <row r="39999" s="686" customFormat="1" ht="20.25" customHeight="1"/>
    <row r="40000" s="686" customFormat="1" ht="20.25" customHeight="1"/>
    <row r="40001" s="686" customFormat="1" ht="20.25" customHeight="1"/>
    <row r="40002" s="686" customFormat="1" ht="20.25" customHeight="1"/>
    <row r="40003" s="686" customFormat="1" ht="20.25" customHeight="1"/>
    <row r="40004" s="686" customFormat="1" ht="20.25" customHeight="1"/>
    <row r="40005" s="686" customFormat="1" ht="20.25" customHeight="1"/>
    <row r="40006" s="686" customFormat="1" ht="20.25" customHeight="1"/>
    <row r="40007" s="686" customFormat="1" ht="20.25" customHeight="1"/>
    <row r="40008" s="686" customFormat="1" ht="20.25" customHeight="1"/>
    <row r="40009" s="686" customFormat="1" ht="20.25" customHeight="1"/>
    <row r="40010" s="686" customFormat="1" ht="20.25" customHeight="1"/>
    <row r="40011" s="686" customFormat="1" ht="20.25" customHeight="1"/>
    <row r="40012" s="686" customFormat="1" ht="20.25" customHeight="1"/>
    <row r="40013" s="686" customFormat="1" ht="20.25" customHeight="1"/>
    <row r="40014" s="686" customFormat="1" ht="20.25" customHeight="1"/>
    <row r="40015" s="686" customFormat="1" ht="20.25" customHeight="1"/>
    <row r="40016" s="686" customFormat="1" ht="20.25" customHeight="1"/>
    <row r="40017" s="686" customFormat="1" ht="20.25" customHeight="1"/>
    <row r="40018" s="686" customFormat="1" ht="20.25" customHeight="1"/>
    <row r="40019" s="686" customFormat="1" ht="20.25" customHeight="1"/>
    <row r="40020" s="686" customFormat="1" ht="20.25" customHeight="1"/>
    <row r="40021" s="686" customFormat="1" ht="20.25" customHeight="1"/>
    <row r="40022" s="686" customFormat="1" ht="20.25" customHeight="1"/>
    <row r="40023" s="686" customFormat="1" ht="20.25" customHeight="1"/>
    <row r="40024" s="686" customFormat="1" ht="20.25" customHeight="1"/>
    <row r="40025" s="686" customFormat="1" ht="20.25" customHeight="1"/>
    <row r="40026" s="686" customFormat="1" ht="20.25" customHeight="1"/>
    <row r="40027" s="686" customFormat="1" ht="20.25" customHeight="1"/>
    <row r="40028" s="686" customFormat="1" ht="20.25" customHeight="1"/>
    <row r="40029" s="686" customFormat="1" ht="20.25" customHeight="1"/>
    <row r="40030" s="686" customFormat="1" ht="20.25" customHeight="1"/>
    <row r="40031" s="686" customFormat="1" ht="20.25" customHeight="1"/>
    <row r="40032" s="686" customFormat="1" ht="20.25" customHeight="1"/>
    <row r="40033" s="686" customFormat="1" ht="20.25" customHeight="1"/>
    <row r="40034" s="686" customFormat="1" ht="20.25" customHeight="1"/>
    <row r="40035" s="686" customFormat="1" ht="20.25" customHeight="1"/>
    <row r="40036" s="686" customFormat="1" ht="20.25" customHeight="1"/>
    <row r="40037" s="686" customFormat="1" ht="20.25" customHeight="1"/>
    <row r="40038" s="686" customFormat="1" ht="20.25" customHeight="1"/>
    <row r="40039" s="686" customFormat="1" ht="20.25" customHeight="1"/>
    <row r="40040" s="686" customFormat="1" ht="20.25" customHeight="1"/>
    <row r="40041" s="686" customFormat="1" ht="20.25" customHeight="1"/>
    <row r="40042" s="686" customFormat="1" ht="20.25" customHeight="1"/>
    <row r="40043" s="686" customFormat="1" ht="20.25" customHeight="1"/>
    <row r="40044" s="686" customFormat="1" ht="20.25" customHeight="1"/>
    <row r="40045" s="686" customFormat="1" ht="20.25" customHeight="1"/>
    <row r="40046" s="686" customFormat="1" ht="20.25" customHeight="1"/>
    <row r="40047" s="686" customFormat="1" ht="20.25" customHeight="1"/>
    <row r="40048" s="686" customFormat="1" ht="20.25" customHeight="1"/>
    <row r="40049" s="686" customFormat="1" ht="20.25" customHeight="1"/>
    <row r="40050" s="686" customFormat="1" ht="20.25" customHeight="1"/>
    <row r="40051" s="686" customFormat="1" ht="20.25" customHeight="1"/>
    <row r="40052" s="686" customFormat="1" ht="20.25" customHeight="1"/>
    <row r="40053" s="686" customFormat="1" ht="20.25" customHeight="1"/>
    <row r="40054" s="686" customFormat="1" ht="20.25" customHeight="1"/>
    <row r="40055" s="686" customFormat="1" ht="20.25" customHeight="1"/>
    <row r="40056" s="686" customFormat="1" ht="20.25" customHeight="1"/>
    <row r="40057" s="686" customFormat="1" ht="20.25" customHeight="1"/>
    <row r="40058" s="686" customFormat="1" ht="20.25" customHeight="1"/>
    <row r="40059" s="686" customFormat="1" ht="20.25" customHeight="1"/>
    <row r="40060" s="686" customFormat="1" ht="20.25" customHeight="1"/>
    <row r="40061" s="686" customFormat="1" ht="20.25" customHeight="1"/>
    <row r="40062" s="686" customFormat="1" ht="20.25" customHeight="1"/>
    <row r="40063" s="686" customFormat="1" ht="20.25" customHeight="1"/>
    <row r="40064" s="686" customFormat="1" ht="20.25" customHeight="1"/>
    <row r="40065" s="686" customFormat="1" ht="20.25" customHeight="1"/>
    <row r="40066" s="686" customFormat="1" ht="20.25" customHeight="1"/>
    <row r="40067" s="686" customFormat="1" ht="20.25" customHeight="1"/>
    <row r="40068" s="686" customFormat="1" ht="20.25" customHeight="1"/>
    <row r="40069" s="686" customFormat="1" ht="20.25" customHeight="1"/>
    <row r="40070" s="686" customFormat="1" ht="20.25" customHeight="1"/>
    <row r="40071" s="686" customFormat="1" ht="20.25" customHeight="1"/>
    <row r="40072" s="686" customFormat="1" ht="20.25" customHeight="1"/>
    <row r="40073" s="686" customFormat="1" ht="20.25" customHeight="1"/>
    <row r="40074" s="686" customFormat="1" ht="20.25" customHeight="1"/>
    <row r="40075" s="686" customFormat="1" ht="20.25" customHeight="1"/>
    <row r="40076" s="686" customFormat="1" ht="20.25" customHeight="1"/>
    <row r="40077" s="686" customFormat="1" ht="20.25" customHeight="1"/>
    <row r="40078" s="686" customFormat="1" ht="20.25" customHeight="1"/>
    <row r="40079" s="686" customFormat="1" ht="20.25" customHeight="1"/>
    <row r="40080" s="686" customFormat="1" ht="20.25" customHeight="1"/>
    <row r="40081" s="686" customFormat="1" ht="20.25" customHeight="1"/>
    <row r="40082" s="686" customFormat="1" ht="20.25" customHeight="1"/>
    <row r="40083" s="686" customFormat="1" ht="20.25" customHeight="1"/>
    <row r="40084" s="686" customFormat="1" ht="20.25" customHeight="1"/>
    <row r="40085" s="686" customFormat="1" ht="20.25" customHeight="1"/>
    <row r="40086" s="686" customFormat="1" ht="20.25" customHeight="1"/>
    <row r="40087" s="686" customFormat="1" ht="20.25" customHeight="1"/>
    <row r="40088" s="686" customFormat="1" ht="20.25" customHeight="1"/>
    <row r="40089" s="686" customFormat="1" ht="20.25" customHeight="1"/>
    <row r="40090" s="686" customFormat="1" ht="20.25" customHeight="1"/>
    <row r="40091" s="686" customFormat="1" ht="20.25" customHeight="1"/>
    <row r="40092" s="686" customFormat="1" ht="20.25" customHeight="1"/>
    <row r="40093" s="686" customFormat="1" ht="20.25" customHeight="1"/>
    <row r="40094" s="686" customFormat="1" ht="20.25" customHeight="1"/>
    <row r="40095" s="686" customFormat="1" ht="20.25" customHeight="1"/>
    <row r="40096" s="686" customFormat="1" ht="20.25" customHeight="1"/>
    <row r="40097" s="686" customFormat="1" ht="20.25" customHeight="1"/>
    <row r="40098" s="686" customFormat="1" ht="20.25" customHeight="1"/>
    <row r="40099" s="686" customFormat="1" ht="20.25" customHeight="1"/>
    <row r="40100" s="686" customFormat="1" ht="20.25" customHeight="1"/>
    <row r="40101" s="686" customFormat="1" ht="20.25" customHeight="1"/>
    <row r="40102" s="686" customFormat="1" ht="20.25" customHeight="1"/>
    <row r="40103" s="686" customFormat="1" ht="20.25" customHeight="1"/>
    <row r="40104" s="686" customFormat="1" ht="20.25" customHeight="1"/>
    <row r="40105" s="686" customFormat="1" ht="20.25" customHeight="1"/>
    <row r="40106" s="686" customFormat="1" ht="20.25" customHeight="1"/>
    <row r="40107" s="686" customFormat="1" ht="20.25" customHeight="1"/>
    <row r="40108" s="686" customFormat="1" ht="20.25" customHeight="1"/>
    <row r="40109" s="686" customFormat="1" ht="20.25" customHeight="1"/>
    <row r="40110" s="686" customFormat="1" ht="20.25" customHeight="1"/>
    <row r="40111" s="686" customFormat="1" ht="20.25" customHeight="1"/>
    <row r="40112" s="686" customFormat="1" ht="20.25" customHeight="1"/>
    <row r="40113" s="686" customFormat="1" ht="20.25" customHeight="1"/>
    <row r="40114" s="686" customFormat="1" ht="20.25" customHeight="1"/>
    <row r="40115" s="686" customFormat="1" ht="20.25" customHeight="1"/>
    <row r="40116" s="686" customFormat="1" ht="20.25" customHeight="1"/>
    <row r="40117" s="686" customFormat="1" ht="20.25" customHeight="1"/>
    <row r="40118" s="686" customFormat="1" ht="20.25" customHeight="1"/>
    <row r="40119" s="686" customFormat="1" ht="20.25" customHeight="1"/>
    <row r="40120" s="686" customFormat="1" ht="20.25" customHeight="1"/>
    <row r="40121" s="686" customFormat="1" ht="20.25" customHeight="1"/>
    <row r="40122" s="686" customFormat="1" ht="20.25" customHeight="1"/>
    <row r="40123" s="686" customFormat="1" ht="20.25" customHeight="1"/>
    <row r="40124" s="686" customFormat="1" ht="20.25" customHeight="1"/>
    <row r="40125" s="686" customFormat="1" ht="20.25" customHeight="1"/>
    <row r="40126" s="686" customFormat="1" ht="20.25" customHeight="1"/>
    <row r="40127" s="686" customFormat="1" ht="20.25" customHeight="1"/>
    <row r="40128" s="686" customFormat="1" ht="20.25" customHeight="1"/>
    <row r="40129" s="686" customFormat="1" ht="20.25" customHeight="1"/>
    <row r="40130" s="686" customFormat="1" ht="20.25" customHeight="1"/>
    <row r="40131" s="686" customFormat="1" ht="20.25" customHeight="1"/>
    <row r="40132" s="686" customFormat="1" ht="20.25" customHeight="1"/>
    <row r="40133" s="686" customFormat="1" ht="20.25" customHeight="1"/>
    <row r="40134" s="686" customFormat="1" ht="20.25" customHeight="1"/>
    <row r="40135" s="686" customFormat="1" ht="20.25" customHeight="1"/>
    <row r="40136" s="686" customFormat="1" ht="20.25" customHeight="1"/>
    <row r="40137" s="686" customFormat="1" ht="20.25" customHeight="1"/>
    <row r="40138" s="686" customFormat="1" ht="20.25" customHeight="1"/>
    <row r="40139" s="686" customFormat="1" ht="20.25" customHeight="1"/>
    <row r="40140" s="686" customFormat="1" ht="20.25" customHeight="1"/>
    <row r="40141" s="686" customFormat="1" ht="20.25" customHeight="1"/>
    <row r="40142" s="686" customFormat="1" ht="20.25" customHeight="1"/>
    <row r="40143" s="686" customFormat="1" ht="20.25" customHeight="1"/>
    <row r="40144" s="686" customFormat="1" ht="20.25" customHeight="1"/>
    <row r="40145" s="686" customFormat="1" ht="20.25" customHeight="1"/>
    <row r="40146" s="686" customFormat="1" ht="20.25" customHeight="1"/>
    <row r="40147" s="686" customFormat="1" ht="20.25" customHeight="1"/>
    <row r="40148" s="686" customFormat="1" ht="20.25" customHeight="1"/>
    <row r="40149" s="686" customFormat="1" ht="20.25" customHeight="1"/>
    <row r="40150" s="686" customFormat="1" ht="20.25" customHeight="1"/>
    <row r="40151" s="686" customFormat="1" ht="20.25" customHeight="1"/>
    <row r="40152" s="686" customFormat="1" ht="20.25" customHeight="1"/>
    <row r="40153" s="686" customFormat="1" ht="20.25" customHeight="1"/>
    <row r="40154" s="686" customFormat="1" ht="20.25" customHeight="1"/>
    <row r="40155" s="686" customFormat="1" ht="20.25" customHeight="1"/>
    <row r="40156" s="686" customFormat="1" ht="20.25" customHeight="1"/>
    <row r="40157" s="686" customFormat="1" ht="20.25" customHeight="1"/>
    <row r="40158" s="686" customFormat="1" ht="20.25" customHeight="1"/>
    <row r="40159" s="686" customFormat="1" ht="20.25" customHeight="1"/>
    <row r="40160" s="686" customFormat="1" ht="20.25" customHeight="1"/>
    <row r="40161" s="686" customFormat="1" ht="20.25" customHeight="1"/>
    <row r="40162" s="686" customFormat="1" ht="20.25" customHeight="1"/>
    <row r="40163" s="686" customFormat="1" ht="20.25" customHeight="1"/>
    <row r="40164" s="686" customFormat="1" ht="20.25" customHeight="1"/>
    <row r="40165" s="686" customFormat="1" ht="20.25" customHeight="1"/>
    <row r="40166" s="686" customFormat="1" ht="20.25" customHeight="1"/>
    <row r="40167" s="686" customFormat="1" ht="20.25" customHeight="1"/>
    <row r="40168" s="686" customFormat="1" ht="20.25" customHeight="1"/>
    <row r="40169" s="686" customFormat="1" ht="20.25" customHeight="1"/>
    <row r="40170" s="686" customFormat="1" ht="20.25" customHeight="1"/>
    <row r="40171" s="686" customFormat="1" ht="20.25" customHeight="1"/>
    <row r="40172" s="686" customFormat="1" ht="20.25" customHeight="1"/>
    <row r="40173" s="686" customFormat="1" ht="20.25" customHeight="1"/>
    <row r="40174" s="686" customFormat="1" ht="20.25" customHeight="1"/>
    <row r="40175" s="686" customFormat="1" ht="20.25" customHeight="1"/>
    <row r="40176" s="686" customFormat="1" ht="20.25" customHeight="1"/>
    <row r="40177" s="686" customFormat="1" ht="20.25" customHeight="1"/>
    <row r="40178" s="686" customFormat="1" ht="20.25" customHeight="1"/>
    <row r="40179" s="686" customFormat="1" ht="20.25" customHeight="1"/>
    <row r="40180" s="686" customFormat="1" ht="20.25" customHeight="1"/>
    <row r="40181" s="686" customFormat="1" ht="20.25" customHeight="1"/>
    <row r="40182" s="686" customFormat="1" ht="20.25" customHeight="1"/>
    <row r="40183" s="686" customFormat="1" ht="20.25" customHeight="1"/>
    <row r="40184" s="686" customFormat="1" ht="20.25" customHeight="1"/>
    <row r="40185" s="686" customFormat="1" ht="20.25" customHeight="1"/>
    <row r="40186" s="686" customFormat="1" ht="20.25" customHeight="1"/>
    <row r="40187" s="686" customFormat="1" ht="20.25" customHeight="1"/>
    <row r="40188" s="686" customFormat="1" ht="20.25" customHeight="1"/>
    <row r="40189" s="686" customFormat="1" ht="20.25" customHeight="1"/>
    <row r="40190" s="686" customFormat="1" ht="20.25" customHeight="1"/>
    <row r="40191" s="686" customFormat="1" ht="20.25" customHeight="1"/>
    <row r="40192" s="686" customFormat="1" ht="20.25" customHeight="1"/>
    <row r="40193" s="686" customFormat="1" ht="20.25" customHeight="1"/>
    <row r="40194" s="686" customFormat="1" ht="20.25" customHeight="1"/>
    <row r="40195" s="686" customFormat="1" ht="20.25" customHeight="1"/>
    <row r="40196" s="686" customFormat="1" ht="20.25" customHeight="1"/>
    <row r="40197" s="686" customFormat="1" ht="20.25" customHeight="1"/>
    <row r="40198" s="686" customFormat="1" ht="20.25" customHeight="1"/>
    <row r="40199" s="686" customFormat="1" ht="20.25" customHeight="1"/>
    <row r="40200" s="686" customFormat="1" ht="20.25" customHeight="1"/>
    <row r="40201" s="686" customFormat="1" ht="20.25" customHeight="1"/>
    <row r="40202" s="686" customFormat="1" ht="20.25" customHeight="1"/>
    <row r="40203" s="686" customFormat="1" ht="20.25" customHeight="1"/>
    <row r="40204" s="686" customFormat="1" ht="20.25" customHeight="1"/>
    <row r="40205" s="686" customFormat="1" ht="20.25" customHeight="1"/>
    <row r="40206" s="686" customFormat="1" ht="20.25" customHeight="1"/>
    <row r="40207" s="686" customFormat="1" ht="20.25" customHeight="1"/>
    <row r="40208" s="686" customFormat="1" ht="20.25" customHeight="1"/>
    <row r="40209" s="686" customFormat="1" ht="20.25" customHeight="1"/>
    <row r="40210" s="686" customFormat="1" ht="20.25" customHeight="1"/>
    <row r="40211" s="686" customFormat="1" ht="20.25" customHeight="1"/>
    <row r="40212" s="686" customFormat="1" ht="20.25" customHeight="1"/>
    <row r="40213" s="686" customFormat="1" ht="20.25" customHeight="1"/>
    <row r="40214" s="686" customFormat="1" ht="20.25" customHeight="1"/>
    <row r="40215" s="686" customFormat="1" ht="20.25" customHeight="1"/>
    <row r="40216" s="686" customFormat="1" ht="20.25" customHeight="1"/>
    <row r="40217" s="686" customFormat="1" ht="20.25" customHeight="1"/>
    <row r="40218" s="686" customFormat="1" ht="20.25" customHeight="1"/>
    <row r="40219" s="686" customFormat="1" ht="20.25" customHeight="1"/>
    <row r="40220" s="686" customFormat="1" ht="20.25" customHeight="1"/>
    <row r="40221" s="686" customFormat="1" ht="20.25" customHeight="1"/>
    <row r="40222" s="686" customFormat="1" ht="20.25" customHeight="1"/>
    <row r="40223" s="686" customFormat="1" ht="20.25" customHeight="1"/>
    <row r="40224" s="686" customFormat="1" ht="20.25" customHeight="1"/>
    <row r="40225" s="686" customFormat="1" ht="20.25" customHeight="1"/>
    <row r="40226" s="686" customFormat="1" ht="20.25" customHeight="1"/>
    <row r="40227" s="686" customFormat="1" ht="20.25" customHeight="1"/>
    <row r="40228" s="686" customFormat="1" ht="20.25" customHeight="1"/>
    <row r="40229" s="686" customFormat="1" ht="20.25" customHeight="1"/>
    <row r="40230" s="686" customFormat="1" ht="20.25" customHeight="1"/>
    <row r="40231" s="686" customFormat="1" ht="20.25" customHeight="1"/>
    <row r="40232" s="686" customFormat="1" ht="20.25" customHeight="1"/>
    <row r="40233" s="686" customFormat="1" ht="20.25" customHeight="1"/>
    <row r="40234" s="686" customFormat="1" ht="20.25" customHeight="1"/>
    <row r="40235" s="686" customFormat="1" ht="20.25" customHeight="1"/>
    <row r="40236" s="686" customFormat="1" ht="20.25" customHeight="1"/>
    <row r="40237" s="686" customFormat="1" ht="20.25" customHeight="1"/>
    <row r="40238" s="686" customFormat="1" ht="20.25" customHeight="1"/>
    <row r="40239" s="686" customFormat="1" ht="20.25" customHeight="1"/>
    <row r="40240" s="686" customFormat="1" ht="20.25" customHeight="1"/>
    <row r="40241" s="686" customFormat="1" ht="20.25" customHeight="1"/>
    <row r="40242" s="686" customFormat="1" ht="20.25" customHeight="1"/>
    <row r="40243" s="686" customFormat="1" ht="20.25" customHeight="1"/>
    <row r="40244" s="686" customFormat="1" ht="20.25" customHeight="1"/>
    <row r="40245" s="686" customFormat="1" ht="20.25" customHeight="1"/>
    <row r="40246" s="686" customFormat="1" ht="20.25" customHeight="1"/>
    <row r="40247" s="686" customFormat="1" ht="20.25" customHeight="1"/>
    <row r="40248" s="686" customFormat="1" ht="20.25" customHeight="1"/>
    <row r="40249" s="686" customFormat="1" ht="20.25" customHeight="1"/>
    <row r="40250" s="686" customFormat="1" ht="20.25" customHeight="1"/>
    <row r="40251" s="686" customFormat="1" ht="20.25" customHeight="1"/>
    <row r="40252" s="686" customFormat="1" ht="20.25" customHeight="1"/>
    <row r="40253" s="686" customFormat="1" ht="20.25" customHeight="1"/>
    <row r="40254" s="686" customFormat="1" ht="20.25" customHeight="1"/>
    <row r="40255" s="686" customFormat="1" ht="20.25" customHeight="1"/>
    <row r="40256" s="686" customFormat="1" ht="20.25" customHeight="1"/>
    <row r="40257" s="686" customFormat="1" ht="20.25" customHeight="1"/>
    <row r="40258" s="686" customFormat="1" ht="20.25" customHeight="1"/>
    <row r="40259" s="686" customFormat="1" ht="20.25" customHeight="1"/>
    <row r="40260" s="686" customFormat="1" ht="20.25" customHeight="1"/>
    <row r="40261" s="686" customFormat="1" ht="20.25" customHeight="1"/>
    <row r="40262" s="686" customFormat="1" ht="20.25" customHeight="1"/>
    <row r="40263" s="686" customFormat="1" ht="20.25" customHeight="1"/>
    <row r="40264" s="686" customFormat="1" ht="20.25" customHeight="1"/>
    <row r="40265" s="686" customFormat="1" ht="20.25" customHeight="1"/>
    <row r="40266" s="686" customFormat="1" ht="20.25" customHeight="1"/>
    <row r="40267" s="686" customFormat="1" ht="20.25" customHeight="1"/>
    <row r="40268" s="686" customFormat="1" ht="20.25" customHeight="1"/>
    <row r="40269" s="686" customFormat="1" ht="20.25" customHeight="1"/>
    <row r="40270" s="686" customFormat="1" ht="20.25" customHeight="1"/>
    <row r="40271" s="686" customFormat="1" ht="20.25" customHeight="1"/>
    <row r="40272" s="686" customFormat="1" ht="20.25" customHeight="1"/>
    <row r="40273" s="686" customFormat="1" ht="20.25" customHeight="1"/>
    <row r="40274" s="686" customFormat="1" ht="20.25" customHeight="1"/>
    <row r="40275" s="686" customFormat="1" ht="20.25" customHeight="1"/>
    <row r="40276" s="686" customFormat="1" ht="20.25" customHeight="1"/>
    <row r="40277" s="686" customFormat="1" ht="20.25" customHeight="1"/>
    <row r="40278" s="686" customFormat="1" ht="20.25" customHeight="1"/>
    <row r="40279" s="686" customFormat="1" ht="20.25" customHeight="1"/>
    <row r="40280" s="686" customFormat="1" ht="20.25" customHeight="1"/>
    <row r="40281" s="686" customFormat="1" ht="20.25" customHeight="1"/>
    <row r="40282" s="686" customFormat="1" ht="20.25" customHeight="1"/>
    <row r="40283" s="686" customFormat="1" ht="20.25" customHeight="1"/>
    <row r="40284" s="686" customFormat="1" ht="20.25" customHeight="1"/>
    <row r="40285" s="686" customFormat="1" ht="20.25" customHeight="1"/>
    <row r="40286" s="686" customFormat="1" ht="20.25" customHeight="1"/>
    <row r="40287" s="686" customFormat="1" ht="20.25" customHeight="1"/>
    <row r="40288" s="686" customFormat="1" ht="20.25" customHeight="1"/>
    <row r="40289" s="686" customFormat="1" ht="20.25" customHeight="1"/>
    <row r="40290" s="686" customFormat="1" ht="20.25" customHeight="1"/>
    <row r="40291" s="686" customFormat="1" ht="20.25" customHeight="1"/>
    <row r="40292" s="686" customFormat="1" ht="20.25" customHeight="1"/>
    <row r="40293" s="686" customFormat="1" ht="20.25" customHeight="1"/>
    <row r="40294" s="686" customFormat="1" ht="20.25" customHeight="1"/>
    <row r="40295" s="686" customFormat="1" ht="20.25" customHeight="1"/>
    <row r="40296" s="686" customFormat="1" ht="20.25" customHeight="1"/>
    <row r="40297" s="686" customFormat="1" ht="20.25" customHeight="1"/>
    <row r="40298" s="686" customFormat="1" ht="20.25" customHeight="1"/>
    <row r="40299" s="686" customFormat="1" ht="20.25" customHeight="1"/>
    <row r="40300" s="686" customFormat="1" ht="20.25" customHeight="1"/>
    <row r="40301" s="686" customFormat="1" ht="20.25" customHeight="1"/>
    <row r="40302" s="686" customFormat="1" ht="20.25" customHeight="1"/>
    <row r="40303" s="686" customFormat="1" ht="20.25" customHeight="1"/>
    <row r="40304" s="686" customFormat="1" ht="20.25" customHeight="1"/>
    <row r="40305" s="686" customFormat="1" ht="20.25" customHeight="1"/>
    <row r="40306" s="686" customFormat="1" ht="20.25" customHeight="1"/>
    <row r="40307" s="686" customFormat="1" ht="20.25" customHeight="1"/>
    <row r="40308" s="686" customFormat="1" ht="20.25" customHeight="1"/>
    <row r="40309" s="686" customFormat="1" ht="20.25" customHeight="1"/>
    <row r="40310" s="686" customFormat="1" ht="20.25" customHeight="1"/>
    <row r="40311" s="686" customFormat="1" ht="20.25" customHeight="1"/>
    <row r="40312" s="686" customFormat="1" ht="20.25" customHeight="1"/>
    <row r="40313" s="686" customFormat="1" ht="20.25" customHeight="1"/>
    <row r="40314" s="686" customFormat="1" ht="20.25" customHeight="1"/>
    <row r="40315" s="686" customFormat="1" ht="20.25" customHeight="1"/>
    <row r="40316" s="686" customFormat="1" ht="20.25" customHeight="1"/>
    <row r="40317" s="686" customFormat="1" ht="20.25" customHeight="1"/>
    <row r="40318" s="686" customFormat="1" ht="20.25" customHeight="1"/>
    <row r="40319" s="686" customFormat="1" ht="20.25" customHeight="1"/>
    <row r="40320" s="686" customFormat="1" ht="20.25" customHeight="1"/>
    <row r="40321" s="686" customFormat="1" ht="20.25" customHeight="1"/>
    <row r="40322" s="686" customFormat="1" ht="20.25" customHeight="1"/>
    <row r="40323" s="686" customFormat="1" ht="20.25" customHeight="1"/>
    <row r="40324" s="686" customFormat="1" ht="20.25" customHeight="1"/>
    <row r="40325" s="686" customFormat="1" ht="20.25" customHeight="1"/>
    <row r="40326" s="686" customFormat="1" ht="20.25" customHeight="1"/>
    <row r="40327" s="686" customFormat="1" ht="20.25" customHeight="1"/>
    <row r="40328" s="686" customFormat="1" ht="20.25" customHeight="1"/>
    <row r="40329" s="686" customFormat="1" ht="20.25" customHeight="1"/>
    <row r="40330" s="686" customFormat="1" ht="20.25" customHeight="1"/>
    <row r="40331" s="686" customFormat="1" ht="20.25" customHeight="1"/>
    <row r="40332" s="686" customFormat="1" ht="20.25" customHeight="1"/>
    <row r="40333" s="686" customFormat="1" ht="20.25" customHeight="1"/>
    <row r="40334" s="686" customFormat="1" ht="20.25" customHeight="1"/>
    <row r="40335" s="686" customFormat="1" ht="20.25" customHeight="1"/>
    <row r="40336" s="686" customFormat="1" ht="20.25" customHeight="1"/>
    <row r="40337" s="686" customFormat="1" ht="20.25" customHeight="1"/>
    <row r="40338" s="686" customFormat="1" ht="20.25" customHeight="1"/>
    <row r="40339" s="686" customFormat="1" ht="20.25" customHeight="1"/>
    <row r="40340" s="686" customFormat="1" ht="20.25" customHeight="1"/>
    <row r="40341" s="686" customFormat="1" ht="20.25" customHeight="1"/>
    <row r="40342" s="686" customFormat="1" ht="20.25" customHeight="1"/>
    <row r="40343" s="686" customFormat="1" ht="20.25" customHeight="1"/>
    <row r="40344" s="686" customFormat="1" ht="20.25" customHeight="1"/>
    <row r="40345" s="686" customFormat="1" ht="20.25" customHeight="1"/>
    <row r="40346" s="686" customFormat="1" ht="20.25" customHeight="1"/>
    <row r="40347" s="686" customFormat="1" ht="20.25" customHeight="1"/>
    <row r="40348" s="686" customFormat="1" ht="20.25" customHeight="1"/>
    <row r="40349" s="686" customFormat="1" ht="20.25" customHeight="1"/>
    <row r="40350" s="686" customFormat="1" ht="20.25" customHeight="1"/>
    <row r="40351" s="686" customFormat="1" ht="20.25" customHeight="1"/>
    <row r="40352" s="686" customFormat="1" ht="20.25" customHeight="1"/>
    <row r="40353" s="686" customFormat="1" ht="20.25" customHeight="1"/>
    <row r="40354" s="686" customFormat="1" ht="20.25" customHeight="1"/>
    <row r="40355" s="686" customFormat="1" ht="20.25" customHeight="1"/>
    <row r="40356" s="686" customFormat="1" ht="20.25" customHeight="1"/>
    <row r="40357" s="686" customFormat="1" ht="20.25" customHeight="1"/>
    <row r="40358" s="686" customFormat="1" ht="20.25" customHeight="1"/>
    <row r="40359" s="686" customFormat="1" ht="20.25" customHeight="1"/>
    <row r="40360" s="686" customFormat="1" ht="20.25" customHeight="1"/>
    <row r="40361" s="686" customFormat="1" ht="20.25" customHeight="1"/>
    <row r="40362" s="686" customFormat="1" ht="20.25" customHeight="1"/>
    <row r="40363" s="686" customFormat="1" ht="20.25" customHeight="1"/>
    <row r="40364" s="686" customFormat="1" ht="20.25" customHeight="1"/>
    <row r="40365" s="686" customFormat="1" ht="20.25" customHeight="1"/>
    <row r="40366" s="686" customFormat="1" ht="20.25" customHeight="1"/>
    <row r="40367" s="686" customFormat="1" ht="20.25" customHeight="1"/>
    <row r="40368" s="686" customFormat="1" ht="20.25" customHeight="1"/>
    <row r="40369" s="686" customFormat="1" ht="20.25" customHeight="1"/>
    <row r="40370" s="686" customFormat="1" ht="20.25" customHeight="1"/>
    <row r="40371" s="686" customFormat="1" ht="20.25" customHeight="1"/>
    <row r="40372" s="686" customFormat="1" ht="20.25" customHeight="1"/>
    <row r="40373" s="686" customFormat="1" ht="20.25" customHeight="1"/>
    <row r="40374" s="686" customFormat="1" ht="20.25" customHeight="1"/>
    <row r="40375" s="686" customFormat="1" ht="20.25" customHeight="1"/>
    <row r="40376" s="686" customFormat="1" ht="20.25" customHeight="1"/>
    <row r="40377" s="686" customFormat="1" ht="20.25" customHeight="1"/>
    <row r="40378" s="686" customFormat="1" ht="20.25" customHeight="1"/>
    <row r="40379" s="686" customFormat="1" ht="20.25" customHeight="1"/>
    <row r="40380" s="686" customFormat="1" ht="20.25" customHeight="1"/>
    <row r="40381" s="686" customFormat="1" ht="20.25" customHeight="1"/>
    <row r="40382" s="686" customFormat="1" ht="20.25" customHeight="1"/>
    <row r="40383" s="686" customFormat="1" ht="20.25" customHeight="1"/>
    <row r="40384" s="686" customFormat="1" ht="20.25" customHeight="1"/>
    <row r="40385" s="686" customFormat="1" ht="20.25" customHeight="1"/>
    <row r="40386" s="686" customFormat="1" ht="20.25" customHeight="1"/>
    <row r="40387" s="686" customFormat="1" ht="20.25" customHeight="1"/>
    <row r="40388" s="686" customFormat="1" ht="20.25" customHeight="1"/>
    <row r="40389" s="686" customFormat="1" ht="20.25" customHeight="1"/>
    <row r="40390" s="686" customFormat="1" ht="20.25" customHeight="1"/>
    <row r="40391" s="686" customFormat="1" ht="20.25" customHeight="1"/>
    <row r="40392" s="686" customFormat="1" ht="20.25" customHeight="1"/>
    <row r="40393" s="686" customFormat="1" ht="20.25" customHeight="1"/>
    <row r="40394" s="686" customFormat="1" ht="20.25" customHeight="1"/>
    <row r="40395" s="686" customFormat="1" ht="20.25" customHeight="1"/>
    <row r="40396" s="686" customFormat="1" ht="20.25" customHeight="1"/>
    <row r="40397" s="686" customFormat="1" ht="20.25" customHeight="1"/>
    <row r="40398" s="686" customFormat="1" ht="20.25" customHeight="1"/>
    <row r="40399" s="686" customFormat="1" ht="20.25" customHeight="1"/>
    <row r="40400" s="686" customFormat="1" ht="20.25" customHeight="1"/>
    <row r="40401" s="686" customFormat="1" ht="20.25" customHeight="1"/>
    <row r="40402" s="686" customFormat="1" ht="20.25" customHeight="1"/>
    <row r="40403" s="686" customFormat="1" ht="20.25" customHeight="1"/>
    <row r="40404" s="686" customFormat="1" ht="20.25" customHeight="1"/>
    <row r="40405" s="686" customFormat="1" ht="20.25" customHeight="1"/>
    <row r="40406" s="686" customFormat="1" ht="20.25" customHeight="1"/>
    <row r="40407" s="686" customFormat="1" ht="20.25" customHeight="1"/>
    <row r="40408" s="686" customFormat="1" ht="20.25" customHeight="1"/>
    <row r="40409" s="686" customFormat="1" ht="20.25" customHeight="1"/>
    <row r="40410" s="686" customFormat="1" ht="20.25" customHeight="1"/>
    <row r="40411" s="686" customFormat="1" ht="20.25" customHeight="1"/>
    <row r="40412" s="686" customFormat="1" ht="20.25" customHeight="1"/>
    <row r="40413" s="686" customFormat="1" ht="20.25" customHeight="1"/>
    <row r="40414" s="686" customFormat="1" ht="20.25" customHeight="1"/>
    <row r="40415" s="686" customFormat="1" ht="20.25" customHeight="1"/>
    <row r="40416" s="686" customFormat="1" ht="20.25" customHeight="1"/>
    <row r="40417" s="686" customFormat="1" ht="20.25" customHeight="1"/>
    <row r="40418" s="686" customFormat="1" ht="20.25" customHeight="1"/>
    <row r="40419" s="686" customFormat="1" ht="20.25" customHeight="1"/>
    <row r="40420" s="686" customFormat="1" ht="20.25" customHeight="1"/>
    <row r="40421" s="686" customFormat="1" ht="20.25" customHeight="1"/>
    <row r="40422" s="686" customFormat="1" ht="20.25" customHeight="1"/>
    <row r="40423" s="686" customFormat="1" ht="20.25" customHeight="1"/>
    <row r="40424" s="686" customFormat="1" ht="20.25" customHeight="1"/>
    <row r="40425" s="686" customFormat="1" ht="20.25" customHeight="1"/>
    <row r="40426" s="686" customFormat="1" ht="20.25" customHeight="1"/>
    <row r="40427" s="686" customFormat="1" ht="20.25" customHeight="1"/>
    <row r="40428" s="686" customFormat="1" ht="20.25" customHeight="1"/>
    <row r="40429" s="686" customFormat="1" ht="20.25" customHeight="1"/>
    <row r="40430" s="686" customFormat="1" ht="20.25" customHeight="1"/>
    <row r="40431" s="686" customFormat="1" ht="20.25" customHeight="1"/>
    <row r="40432" s="686" customFormat="1" ht="20.25" customHeight="1"/>
    <row r="40433" s="686" customFormat="1" ht="20.25" customHeight="1"/>
    <row r="40434" s="686" customFormat="1" ht="20.25" customHeight="1"/>
    <row r="40435" s="686" customFormat="1" ht="20.25" customHeight="1"/>
    <row r="40436" s="686" customFormat="1" ht="20.25" customHeight="1"/>
    <row r="40437" s="686" customFormat="1" ht="20.25" customHeight="1"/>
    <row r="40438" s="686" customFormat="1" ht="20.25" customHeight="1"/>
    <row r="40439" s="686" customFormat="1" ht="20.25" customHeight="1"/>
    <row r="40440" s="686" customFormat="1" ht="20.25" customHeight="1"/>
    <row r="40441" s="686" customFormat="1" ht="20.25" customHeight="1"/>
    <row r="40442" s="686" customFormat="1" ht="20.25" customHeight="1"/>
    <row r="40443" s="686" customFormat="1" ht="20.25" customHeight="1"/>
    <row r="40444" s="686" customFormat="1" ht="20.25" customHeight="1"/>
    <row r="40445" s="686" customFormat="1" ht="20.25" customHeight="1"/>
    <row r="40446" s="686" customFormat="1" ht="20.25" customHeight="1"/>
    <row r="40447" s="686" customFormat="1" ht="20.25" customHeight="1"/>
    <row r="40448" s="686" customFormat="1" ht="20.25" customHeight="1"/>
    <row r="40449" s="686" customFormat="1" ht="20.25" customHeight="1"/>
    <row r="40450" s="686" customFormat="1" ht="20.25" customHeight="1"/>
    <row r="40451" s="686" customFormat="1" ht="20.25" customHeight="1"/>
    <row r="40452" s="686" customFormat="1" ht="20.25" customHeight="1"/>
    <row r="40453" s="686" customFormat="1" ht="20.25" customHeight="1"/>
    <row r="40454" s="686" customFormat="1" ht="20.25" customHeight="1"/>
    <row r="40455" s="686" customFormat="1" ht="20.25" customHeight="1"/>
    <row r="40456" s="686" customFormat="1" ht="20.25" customHeight="1"/>
    <row r="40457" s="686" customFormat="1" ht="20.25" customHeight="1"/>
    <row r="40458" s="686" customFormat="1" ht="20.25" customHeight="1"/>
    <row r="40459" s="686" customFormat="1" ht="20.25" customHeight="1"/>
    <row r="40460" s="686" customFormat="1" ht="20.25" customHeight="1"/>
    <row r="40461" s="686" customFormat="1" ht="20.25" customHeight="1"/>
    <row r="40462" s="686" customFormat="1" ht="20.25" customHeight="1"/>
    <row r="40463" s="686" customFormat="1" ht="20.25" customHeight="1"/>
    <row r="40464" s="686" customFormat="1" ht="20.25" customHeight="1"/>
    <row r="40465" s="686" customFormat="1" ht="20.25" customHeight="1"/>
    <row r="40466" s="686" customFormat="1" ht="20.25" customHeight="1"/>
    <row r="40467" s="686" customFormat="1" ht="20.25" customHeight="1"/>
    <row r="40468" s="686" customFormat="1" ht="20.25" customHeight="1"/>
    <row r="40469" s="686" customFormat="1" ht="20.25" customHeight="1"/>
    <row r="40470" s="686" customFormat="1" ht="20.25" customHeight="1"/>
    <row r="40471" s="686" customFormat="1" ht="20.25" customHeight="1"/>
    <row r="40472" s="686" customFormat="1" ht="20.25" customHeight="1"/>
    <row r="40473" s="686" customFormat="1" ht="20.25" customHeight="1"/>
    <row r="40474" s="686" customFormat="1" ht="20.25" customHeight="1"/>
    <row r="40475" s="686" customFormat="1" ht="20.25" customHeight="1"/>
    <row r="40476" s="686" customFormat="1" ht="20.25" customHeight="1"/>
    <row r="40477" s="686" customFormat="1" ht="20.25" customHeight="1"/>
    <row r="40478" s="686" customFormat="1" ht="20.25" customHeight="1"/>
    <row r="40479" s="686" customFormat="1" ht="20.25" customHeight="1"/>
    <row r="40480" s="686" customFormat="1" ht="20.25" customHeight="1"/>
    <row r="40481" s="686" customFormat="1" ht="20.25" customHeight="1"/>
    <row r="40482" s="686" customFormat="1" ht="20.25" customHeight="1"/>
    <row r="40483" s="686" customFormat="1" ht="20.25" customHeight="1"/>
    <row r="40484" s="686" customFormat="1" ht="20.25" customHeight="1"/>
    <row r="40485" s="686" customFormat="1" ht="20.25" customHeight="1"/>
    <row r="40486" s="686" customFormat="1" ht="20.25" customHeight="1"/>
    <row r="40487" s="686" customFormat="1" ht="20.25" customHeight="1"/>
    <row r="40488" s="686" customFormat="1" ht="20.25" customHeight="1"/>
    <row r="40489" s="686" customFormat="1" ht="20.25" customHeight="1"/>
    <row r="40490" s="686" customFormat="1" ht="20.25" customHeight="1"/>
    <row r="40491" s="686" customFormat="1" ht="20.25" customHeight="1"/>
    <row r="40492" s="686" customFormat="1" ht="20.25" customHeight="1"/>
    <row r="40493" s="686" customFormat="1" ht="20.25" customHeight="1"/>
    <row r="40494" s="686" customFormat="1" ht="20.25" customHeight="1"/>
    <row r="40495" s="686" customFormat="1" ht="20.25" customHeight="1"/>
    <row r="40496" s="686" customFormat="1" ht="20.25" customHeight="1"/>
    <row r="40497" s="686" customFormat="1" ht="20.25" customHeight="1"/>
    <row r="40498" s="686" customFormat="1" ht="20.25" customHeight="1"/>
    <row r="40499" s="686" customFormat="1" ht="20.25" customHeight="1"/>
    <row r="40500" s="686" customFormat="1" ht="20.25" customHeight="1"/>
    <row r="40501" s="686" customFormat="1" ht="20.25" customHeight="1"/>
    <row r="40502" s="686" customFormat="1" ht="20.25" customHeight="1"/>
    <row r="40503" s="686" customFormat="1" ht="20.25" customHeight="1"/>
    <row r="40504" s="686" customFormat="1" ht="20.25" customHeight="1"/>
    <row r="40505" s="686" customFormat="1" ht="20.25" customHeight="1"/>
    <row r="40506" s="686" customFormat="1" ht="20.25" customHeight="1"/>
    <row r="40507" s="686" customFormat="1" ht="20.25" customHeight="1"/>
    <row r="40508" s="686" customFormat="1" ht="20.25" customHeight="1"/>
    <row r="40509" s="686" customFormat="1" ht="20.25" customHeight="1"/>
    <row r="40510" s="686" customFormat="1" ht="20.25" customHeight="1"/>
    <row r="40511" s="686" customFormat="1" ht="20.25" customHeight="1"/>
    <row r="40512" s="686" customFormat="1" ht="20.25" customHeight="1"/>
    <row r="40513" s="686" customFormat="1" ht="20.25" customHeight="1"/>
    <row r="40514" s="686" customFormat="1" ht="20.25" customHeight="1"/>
    <row r="40515" s="686" customFormat="1" ht="20.25" customHeight="1"/>
    <row r="40516" s="686" customFormat="1" ht="20.25" customHeight="1"/>
    <row r="40517" s="686" customFormat="1" ht="20.25" customHeight="1"/>
    <row r="40518" s="686" customFormat="1" ht="20.25" customHeight="1"/>
    <row r="40519" s="686" customFormat="1" ht="20.25" customHeight="1"/>
    <row r="40520" s="686" customFormat="1" ht="20.25" customHeight="1"/>
    <row r="40521" s="686" customFormat="1" ht="20.25" customHeight="1"/>
    <row r="40522" s="686" customFormat="1" ht="20.25" customHeight="1"/>
    <row r="40523" s="686" customFormat="1" ht="20.25" customHeight="1"/>
    <row r="40524" s="686" customFormat="1" ht="20.25" customHeight="1"/>
    <row r="40525" s="686" customFormat="1" ht="20.25" customHeight="1"/>
    <row r="40526" s="686" customFormat="1" ht="20.25" customHeight="1"/>
    <row r="40527" s="686" customFormat="1" ht="20.25" customHeight="1"/>
    <row r="40528" s="686" customFormat="1" ht="20.25" customHeight="1"/>
    <row r="40529" s="686" customFormat="1" ht="20.25" customHeight="1"/>
    <row r="40530" s="686" customFormat="1" ht="20.25" customHeight="1"/>
    <row r="40531" s="686" customFormat="1" ht="20.25" customHeight="1"/>
    <row r="40532" s="686" customFormat="1" ht="20.25" customHeight="1"/>
    <row r="40533" s="686" customFormat="1" ht="20.25" customHeight="1"/>
    <row r="40534" s="686" customFormat="1" ht="20.25" customHeight="1"/>
    <row r="40535" s="686" customFormat="1" ht="20.25" customHeight="1"/>
    <row r="40536" s="686" customFormat="1" ht="20.25" customHeight="1"/>
    <row r="40537" s="686" customFormat="1" ht="20.25" customHeight="1"/>
    <row r="40538" s="686" customFormat="1" ht="20.25" customHeight="1"/>
    <row r="40539" s="686" customFormat="1" ht="20.25" customHeight="1"/>
    <row r="40540" s="686" customFormat="1" ht="20.25" customHeight="1"/>
    <row r="40541" s="686" customFormat="1" ht="20.25" customHeight="1"/>
    <row r="40542" s="686" customFormat="1" ht="20.25" customHeight="1"/>
    <row r="40543" s="686" customFormat="1" ht="20.25" customHeight="1"/>
    <row r="40544" s="686" customFormat="1" ht="20.25" customHeight="1"/>
    <row r="40545" s="686" customFormat="1" ht="20.25" customHeight="1"/>
    <row r="40546" s="686" customFormat="1" ht="20.25" customHeight="1"/>
    <row r="40547" s="686" customFormat="1" ht="20.25" customHeight="1"/>
    <row r="40548" s="686" customFormat="1" ht="20.25" customHeight="1"/>
    <row r="40549" s="686" customFormat="1" ht="20.25" customHeight="1"/>
    <row r="40550" s="686" customFormat="1" ht="20.25" customHeight="1"/>
    <row r="40551" s="686" customFormat="1" ht="20.25" customHeight="1"/>
    <row r="40552" s="686" customFormat="1" ht="20.25" customHeight="1"/>
    <row r="40553" s="686" customFormat="1" ht="20.25" customHeight="1"/>
    <row r="40554" s="686" customFormat="1" ht="20.25" customHeight="1"/>
    <row r="40555" s="686" customFormat="1" ht="20.25" customHeight="1"/>
    <row r="40556" s="686" customFormat="1" ht="20.25" customHeight="1"/>
    <row r="40557" s="686" customFormat="1" ht="20.25" customHeight="1"/>
    <row r="40558" s="686" customFormat="1" ht="20.25" customHeight="1"/>
    <row r="40559" s="686" customFormat="1" ht="20.25" customHeight="1"/>
    <row r="40560" s="686" customFormat="1" ht="20.25" customHeight="1"/>
    <row r="40561" s="686" customFormat="1" ht="20.25" customHeight="1"/>
    <row r="40562" s="686" customFormat="1" ht="20.25" customHeight="1"/>
    <row r="40563" s="686" customFormat="1" ht="20.25" customHeight="1"/>
    <row r="40564" s="686" customFormat="1" ht="20.25" customHeight="1"/>
    <row r="40565" s="686" customFormat="1" ht="20.25" customHeight="1"/>
    <row r="40566" s="686" customFormat="1" ht="20.25" customHeight="1"/>
    <row r="40567" s="686" customFormat="1" ht="20.25" customHeight="1"/>
    <row r="40568" s="686" customFormat="1" ht="20.25" customHeight="1"/>
    <row r="40569" s="686" customFormat="1" ht="20.25" customHeight="1"/>
    <row r="40570" s="686" customFormat="1" ht="20.25" customHeight="1"/>
    <row r="40571" s="686" customFormat="1" ht="20.25" customHeight="1"/>
    <row r="40572" s="686" customFormat="1" ht="20.25" customHeight="1"/>
    <row r="40573" s="686" customFormat="1" ht="20.25" customHeight="1"/>
    <row r="40574" s="686" customFormat="1" ht="20.25" customHeight="1"/>
    <row r="40575" s="686" customFormat="1" ht="20.25" customHeight="1"/>
    <row r="40576" s="686" customFormat="1" ht="20.25" customHeight="1"/>
    <row r="40577" s="686" customFormat="1" ht="20.25" customHeight="1"/>
    <row r="40578" s="686" customFormat="1" ht="20.25" customHeight="1"/>
    <row r="40579" s="686" customFormat="1" ht="20.25" customHeight="1"/>
    <row r="40580" s="686" customFormat="1" ht="20.25" customHeight="1"/>
    <row r="40581" s="686" customFormat="1" ht="20.25" customHeight="1"/>
    <row r="40582" s="686" customFormat="1" ht="20.25" customHeight="1"/>
    <row r="40583" s="686" customFormat="1" ht="20.25" customHeight="1"/>
    <row r="40584" s="686" customFormat="1" ht="20.25" customHeight="1"/>
    <row r="40585" s="686" customFormat="1" ht="20.25" customHeight="1"/>
    <row r="40586" s="686" customFormat="1" ht="20.25" customHeight="1"/>
    <row r="40587" s="686" customFormat="1" ht="20.25" customHeight="1"/>
    <row r="40588" s="686" customFormat="1" ht="20.25" customHeight="1"/>
    <row r="40589" s="686" customFormat="1" ht="20.25" customHeight="1"/>
    <row r="40590" s="686" customFormat="1" ht="20.25" customHeight="1"/>
    <row r="40591" s="686" customFormat="1" ht="20.25" customHeight="1"/>
    <row r="40592" s="686" customFormat="1" ht="20.25" customHeight="1"/>
    <row r="40593" s="686" customFormat="1" ht="20.25" customHeight="1"/>
    <row r="40594" s="686" customFormat="1" ht="20.25" customHeight="1"/>
    <row r="40595" s="686" customFormat="1" ht="20.25" customHeight="1"/>
    <row r="40596" s="686" customFormat="1" ht="20.25" customHeight="1"/>
    <row r="40597" s="686" customFormat="1" ht="20.25" customHeight="1"/>
    <row r="40598" s="686" customFormat="1" ht="20.25" customHeight="1"/>
    <row r="40599" s="686" customFormat="1" ht="20.25" customHeight="1"/>
    <row r="40600" s="686" customFormat="1" ht="20.25" customHeight="1"/>
    <row r="40601" s="686" customFormat="1" ht="20.25" customHeight="1"/>
    <row r="40602" s="686" customFormat="1" ht="20.25" customHeight="1"/>
    <row r="40603" s="686" customFormat="1" ht="20.25" customHeight="1"/>
    <row r="40604" s="686" customFormat="1" ht="20.25" customHeight="1"/>
    <row r="40605" s="686" customFormat="1" ht="20.25" customHeight="1"/>
    <row r="40606" s="686" customFormat="1" ht="20.25" customHeight="1"/>
    <row r="40607" s="686" customFormat="1" ht="20.25" customHeight="1"/>
    <row r="40608" s="686" customFormat="1" ht="20.25" customHeight="1"/>
    <row r="40609" s="686" customFormat="1" ht="20.25" customHeight="1"/>
    <row r="40610" s="686" customFormat="1" ht="20.25" customHeight="1"/>
    <row r="40611" s="686" customFormat="1" ht="20.25" customHeight="1"/>
    <row r="40612" s="686" customFormat="1" ht="20.25" customHeight="1"/>
    <row r="40613" s="686" customFormat="1" ht="20.25" customHeight="1"/>
    <row r="40614" s="686" customFormat="1" ht="20.25" customHeight="1"/>
    <row r="40615" s="686" customFormat="1" ht="20.25" customHeight="1"/>
    <row r="40616" s="686" customFormat="1" ht="20.25" customHeight="1"/>
    <row r="40617" s="686" customFormat="1" ht="20.25" customHeight="1"/>
    <row r="40618" s="686" customFormat="1" ht="20.25" customHeight="1"/>
    <row r="40619" s="686" customFormat="1" ht="20.25" customHeight="1"/>
    <row r="40620" s="686" customFormat="1" ht="20.25" customHeight="1"/>
    <row r="40621" s="686" customFormat="1" ht="20.25" customHeight="1"/>
    <row r="40622" s="686" customFormat="1" ht="20.25" customHeight="1"/>
    <row r="40623" s="686" customFormat="1" ht="20.25" customHeight="1"/>
    <row r="40624" s="686" customFormat="1" ht="20.25" customHeight="1"/>
    <row r="40625" s="686" customFormat="1" ht="20.25" customHeight="1"/>
    <row r="40626" s="686" customFormat="1" ht="20.25" customHeight="1"/>
    <row r="40627" s="686" customFormat="1" ht="20.25" customHeight="1"/>
    <row r="40628" s="686" customFormat="1" ht="20.25" customHeight="1"/>
    <row r="40629" s="686" customFormat="1" ht="20.25" customHeight="1"/>
    <row r="40630" s="686" customFormat="1" ht="20.25" customHeight="1"/>
    <row r="40631" s="686" customFormat="1" ht="20.25" customHeight="1"/>
    <row r="40632" s="686" customFormat="1" ht="20.25" customHeight="1"/>
    <row r="40633" s="686" customFormat="1" ht="20.25" customHeight="1"/>
    <row r="40634" s="686" customFormat="1" ht="20.25" customHeight="1"/>
    <row r="40635" s="686" customFormat="1" ht="20.25" customHeight="1"/>
    <row r="40636" s="686" customFormat="1" ht="20.25" customHeight="1"/>
    <row r="40637" s="686" customFormat="1" ht="20.25" customHeight="1"/>
    <row r="40638" s="686" customFormat="1" ht="20.25" customHeight="1"/>
    <row r="40639" s="686" customFormat="1" ht="20.25" customHeight="1"/>
    <row r="40640" s="686" customFormat="1" ht="20.25" customHeight="1"/>
    <row r="40641" s="686" customFormat="1" ht="20.25" customHeight="1"/>
    <row r="40642" s="686" customFormat="1" ht="20.25" customHeight="1"/>
    <row r="40643" s="686" customFormat="1" ht="20.25" customHeight="1"/>
    <row r="40644" s="686" customFormat="1" ht="20.25" customHeight="1"/>
    <row r="40645" s="686" customFormat="1" ht="20.25" customHeight="1"/>
    <row r="40646" s="686" customFormat="1" ht="20.25" customHeight="1"/>
    <row r="40647" s="686" customFormat="1" ht="20.25" customHeight="1"/>
    <row r="40648" s="686" customFormat="1" ht="20.25" customHeight="1"/>
    <row r="40649" s="686" customFormat="1" ht="20.25" customHeight="1"/>
    <row r="40650" s="686" customFormat="1" ht="20.25" customHeight="1"/>
    <row r="40651" s="686" customFormat="1" ht="20.25" customHeight="1"/>
    <row r="40652" s="686" customFormat="1" ht="20.25" customHeight="1"/>
    <row r="40653" s="686" customFormat="1" ht="20.25" customHeight="1"/>
    <row r="40654" s="686" customFormat="1" ht="20.25" customHeight="1"/>
    <row r="40655" s="686" customFormat="1" ht="20.25" customHeight="1"/>
    <row r="40656" s="686" customFormat="1" ht="20.25" customHeight="1"/>
    <row r="40657" s="686" customFormat="1" ht="20.25" customHeight="1"/>
    <row r="40658" s="686" customFormat="1" ht="20.25" customHeight="1"/>
    <row r="40659" s="686" customFormat="1" ht="20.25" customHeight="1"/>
    <row r="40660" s="686" customFormat="1" ht="20.25" customHeight="1"/>
    <row r="40661" s="686" customFormat="1" ht="20.25" customHeight="1"/>
    <row r="40662" s="686" customFormat="1" ht="20.25" customHeight="1"/>
    <row r="40663" s="686" customFormat="1" ht="20.25" customHeight="1"/>
    <row r="40664" s="686" customFormat="1" ht="20.25" customHeight="1"/>
    <row r="40665" s="686" customFormat="1" ht="20.25" customHeight="1"/>
    <row r="40666" s="686" customFormat="1" ht="20.25" customHeight="1"/>
    <row r="40667" s="686" customFormat="1" ht="20.25" customHeight="1"/>
    <row r="40668" s="686" customFormat="1" ht="20.25" customHeight="1"/>
    <row r="40669" s="686" customFormat="1" ht="20.25" customHeight="1"/>
    <row r="40670" s="686" customFormat="1" ht="20.25" customHeight="1"/>
    <row r="40671" s="686" customFormat="1" ht="20.25" customHeight="1"/>
    <row r="40672" s="686" customFormat="1" ht="20.25" customHeight="1"/>
    <row r="40673" s="686" customFormat="1" ht="20.25" customHeight="1"/>
    <row r="40674" s="686" customFormat="1" ht="20.25" customHeight="1"/>
    <row r="40675" s="686" customFormat="1" ht="20.25" customHeight="1"/>
    <row r="40676" s="686" customFormat="1" ht="20.25" customHeight="1"/>
    <row r="40677" s="686" customFormat="1" ht="20.25" customHeight="1"/>
    <row r="40678" s="686" customFormat="1" ht="20.25" customHeight="1"/>
    <row r="40679" s="686" customFormat="1" ht="20.25" customHeight="1"/>
    <row r="40680" s="686" customFormat="1" ht="20.25" customHeight="1"/>
    <row r="40681" s="686" customFormat="1" ht="20.25" customHeight="1"/>
    <row r="40682" s="686" customFormat="1" ht="20.25" customHeight="1"/>
    <row r="40683" s="686" customFormat="1" ht="20.25" customHeight="1"/>
    <row r="40684" s="686" customFormat="1" ht="20.25" customHeight="1"/>
    <row r="40685" s="686" customFormat="1" ht="20.25" customHeight="1"/>
    <row r="40686" s="686" customFormat="1" ht="20.25" customHeight="1"/>
    <row r="40687" s="686" customFormat="1" ht="20.25" customHeight="1"/>
    <row r="40688" s="686" customFormat="1" ht="20.25" customHeight="1"/>
    <row r="40689" s="686" customFormat="1" ht="20.25" customHeight="1"/>
    <row r="40690" s="686" customFormat="1" ht="20.25" customHeight="1"/>
    <row r="40691" s="686" customFormat="1" ht="20.25" customHeight="1"/>
    <row r="40692" s="686" customFormat="1" ht="20.25" customHeight="1"/>
    <row r="40693" s="686" customFormat="1" ht="20.25" customHeight="1"/>
    <row r="40694" s="686" customFormat="1" ht="20.25" customHeight="1"/>
    <row r="40695" s="686" customFormat="1" ht="20.25" customHeight="1"/>
    <row r="40696" s="686" customFormat="1" ht="20.25" customHeight="1"/>
    <row r="40697" s="686" customFormat="1" ht="20.25" customHeight="1"/>
    <row r="40698" s="686" customFormat="1" ht="20.25" customHeight="1"/>
    <row r="40699" s="686" customFormat="1" ht="20.25" customHeight="1"/>
    <row r="40700" s="686" customFormat="1" ht="20.25" customHeight="1"/>
    <row r="40701" s="686" customFormat="1" ht="20.25" customHeight="1"/>
    <row r="40702" s="686" customFormat="1" ht="20.25" customHeight="1"/>
    <row r="40703" s="686" customFormat="1" ht="20.25" customHeight="1"/>
    <row r="40704" s="686" customFormat="1" ht="20.25" customHeight="1"/>
    <row r="40705" s="686" customFormat="1" ht="20.25" customHeight="1"/>
    <row r="40706" s="686" customFormat="1" ht="20.25" customHeight="1"/>
    <row r="40707" s="686" customFormat="1" ht="20.25" customHeight="1"/>
    <row r="40708" s="686" customFormat="1" ht="20.25" customHeight="1"/>
    <row r="40709" s="686" customFormat="1" ht="20.25" customHeight="1"/>
    <row r="40710" s="686" customFormat="1" ht="20.25" customHeight="1"/>
    <row r="40711" s="686" customFormat="1" ht="20.25" customHeight="1"/>
    <row r="40712" s="686" customFormat="1" ht="20.25" customHeight="1"/>
    <row r="40713" s="686" customFormat="1" ht="20.25" customHeight="1"/>
    <row r="40714" s="686" customFormat="1" ht="20.25" customHeight="1"/>
    <row r="40715" s="686" customFormat="1" ht="20.25" customHeight="1"/>
    <row r="40716" s="686" customFormat="1" ht="20.25" customHeight="1"/>
    <row r="40717" s="686" customFormat="1" ht="20.25" customHeight="1"/>
    <row r="40718" s="686" customFormat="1" ht="20.25" customHeight="1"/>
    <row r="40719" s="686" customFormat="1" ht="20.25" customHeight="1"/>
    <row r="40720" s="686" customFormat="1" ht="20.25" customHeight="1"/>
    <row r="40721" s="686" customFormat="1" ht="20.25" customHeight="1"/>
    <row r="40722" s="686" customFormat="1" ht="20.25" customHeight="1"/>
    <row r="40723" s="686" customFormat="1" ht="20.25" customHeight="1"/>
    <row r="40724" s="686" customFormat="1" ht="20.25" customHeight="1"/>
    <row r="40725" s="686" customFormat="1" ht="20.25" customHeight="1"/>
    <row r="40726" s="686" customFormat="1" ht="20.25" customHeight="1"/>
    <row r="40727" s="686" customFormat="1" ht="20.25" customHeight="1"/>
    <row r="40728" s="686" customFormat="1" ht="20.25" customHeight="1"/>
    <row r="40729" s="686" customFormat="1" ht="20.25" customHeight="1"/>
    <row r="40730" s="686" customFormat="1" ht="20.25" customHeight="1"/>
    <row r="40731" s="686" customFormat="1" ht="20.25" customHeight="1"/>
    <row r="40732" s="686" customFormat="1" ht="20.25" customHeight="1"/>
    <row r="40733" s="686" customFormat="1" ht="20.25" customHeight="1"/>
    <row r="40734" s="686" customFormat="1" ht="20.25" customHeight="1"/>
    <row r="40735" s="686" customFormat="1" ht="20.25" customHeight="1"/>
    <row r="40736" s="686" customFormat="1" ht="20.25" customHeight="1"/>
    <row r="40737" s="686" customFormat="1" ht="20.25" customHeight="1"/>
    <row r="40738" s="686" customFormat="1" ht="20.25" customHeight="1"/>
    <row r="40739" s="686" customFormat="1" ht="20.25" customHeight="1"/>
    <row r="40740" s="686" customFormat="1" ht="20.25" customHeight="1"/>
    <row r="40741" s="686" customFormat="1" ht="20.25" customHeight="1"/>
    <row r="40742" s="686" customFormat="1" ht="20.25" customHeight="1"/>
    <row r="40743" s="686" customFormat="1" ht="20.25" customHeight="1"/>
    <row r="40744" s="686" customFormat="1" ht="20.25" customHeight="1"/>
    <row r="40745" s="686" customFormat="1" ht="20.25" customHeight="1"/>
    <row r="40746" s="686" customFormat="1" ht="20.25" customHeight="1"/>
    <row r="40747" s="686" customFormat="1" ht="20.25" customHeight="1"/>
    <row r="40748" s="686" customFormat="1" ht="20.25" customHeight="1"/>
    <row r="40749" s="686" customFormat="1" ht="20.25" customHeight="1"/>
    <row r="40750" s="686" customFormat="1" ht="20.25" customHeight="1"/>
    <row r="40751" s="686" customFormat="1" ht="20.25" customHeight="1"/>
    <row r="40752" s="686" customFormat="1" ht="20.25" customHeight="1"/>
    <row r="40753" s="686" customFormat="1" ht="20.25" customHeight="1"/>
    <row r="40754" s="686" customFormat="1" ht="20.25" customHeight="1"/>
    <row r="40755" s="686" customFormat="1" ht="20.25" customHeight="1"/>
    <row r="40756" s="686" customFormat="1" ht="20.25" customHeight="1"/>
    <row r="40757" s="686" customFormat="1" ht="20.25" customHeight="1"/>
    <row r="40758" s="686" customFormat="1" ht="20.25" customHeight="1"/>
    <row r="40759" s="686" customFormat="1" ht="20.25" customHeight="1"/>
    <row r="40760" s="686" customFormat="1" ht="20.25" customHeight="1"/>
    <row r="40761" s="686" customFormat="1" ht="20.25" customHeight="1"/>
    <row r="40762" s="686" customFormat="1" ht="20.25" customHeight="1"/>
    <row r="40763" s="686" customFormat="1" ht="20.25" customHeight="1"/>
    <row r="40764" s="686" customFormat="1" ht="20.25" customHeight="1"/>
    <row r="40765" s="686" customFormat="1" ht="20.25" customHeight="1"/>
    <row r="40766" s="686" customFormat="1" ht="20.25" customHeight="1"/>
    <row r="40767" s="686" customFormat="1" ht="20.25" customHeight="1"/>
    <row r="40768" s="686" customFormat="1" ht="20.25" customHeight="1"/>
    <row r="40769" s="686" customFormat="1" ht="20.25" customHeight="1"/>
    <row r="40770" s="686" customFormat="1" ht="20.25" customHeight="1"/>
    <row r="40771" s="686" customFormat="1" ht="20.25" customHeight="1"/>
    <row r="40772" s="686" customFormat="1" ht="20.25" customHeight="1"/>
    <row r="40773" s="686" customFormat="1" ht="20.25" customHeight="1"/>
    <row r="40774" s="686" customFormat="1" ht="20.25" customHeight="1"/>
    <row r="40775" s="686" customFormat="1" ht="20.25" customHeight="1"/>
    <row r="40776" s="686" customFormat="1" ht="20.25" customHeight="1"/>
    <row r="40777" s="686" customFormat="1" ht="20.25" customHeight="1"/>
    <row r="40778" s="686" customFormat="1" ht="20.25" customHeight="1"/>
    <row r="40779" s="686" customFormat="1" ht="20.25" customHeight="1"/>
    <row r="40780" s="686" customFormat="1" ht="20.25" customHeight="1"/>
    <row r="40781" s="686" customFormat="1" ht="20.25" customHeight="1"/>
    <row r="40782" s="686" customFormat="1" ht="20.25" customHeight="1"/>
    <row r="40783" s="686" customFormat="1" ht="20.25" customHeight="1"/>
    <row r="40784" s="686" customFormat="1" ht="20.25" customHeight="1"/>
    <row r="40785" s="686" customFormat="1" ht="20.25" customHeight="1"/>
    <row r="40786" s="686" customFormat="1" ht="20.25" customHeight="1"/>
    <row r="40787" s="686" customFormat="1" ht="20.25" customHeight="1"/>
    <row r="40788" s="686" customFormat="1" ht="20.25" customHeight="1"/>
    <row r="40789" s="686" customFormat="1" ht="20.25" customHeight="1"/>
    <row r="40790" s="686" customFormat="1" ht="20.25" customHeight="1"/>
    <row r="40791" s="686" customFormat="1" ht="20.25" customHeight="1"/>
    <row r="40792" s="686" customFormat="1" ht="20.25" customHeight="1"/>
    <row r="40793" s="686" customFormat="1" ht="20.25" customHeight="1"/>
    <row r="40794" s="686" customFormat="1" ht="20.25" customHeight="1"/>
    <row r="40795" s="686" customFormat="1" ht="20.25" customHeight="1"/>
    <row r="40796" s="686" customFormat="1" ht="20.25" customHeight="1"/>
    <row r="40797" s="686" customFormat="1" ht="20.25" customHeight="1"/>
    <row r="40798" s="686" customFormat="1" ht="20.25" customHeight="1"/>
    <row r="40799" s="686" customFormat="1" ht="20.25" customHeight="1"/>
    <row r="40800" s="686" customFormat="1" ht="20.25" customHeight="1"/>
    <row r="40801" s="686" customFormat="1" ht="20.25" customHeight="1"/>
    <row r="40802" s="686" customFormat="1" ht="20.25" customHeight="1"/>
    <row r="40803" s="686" customFormat="1" ht="20.25" customHeight="1"/>
    <row r="40804" s="686" customFormat="1" ht="20.25" customHeight="1"/>
    <row r="40805" s="686" customFormat="1" ht="20.25" customHeight="1"/>
    <row r="40806" s="686" customFormat="1" ht="20.25" customHeight="1"/>
    <row r="40807" s="686" customFormat="1" ht="20.25" customHeight="1"/>
    <row r="40808" s="686" customFormat="1" ht="20.25" customHeight="1"/>
    <row r="40809" s="686" customFormat="1" ht="20.25" customHeight="1"/>
    <row r="40810" s="686" customFormat="1" ht="20.25" customHeight="1"/>
    <row r="40811" s="686" customFormat="1" ht="20.25" customHeight="1"/>
    <row r="40812" s="686" customFormat="1" ht="20.25" customHeight="1"/>
    <row r="40813" s="686" customFormat="1" ht="20.25" customHeight="1"/>
    <row r="40814" s="686" customFormat="1" ht="20.25" customHeight="1"/>
    <row r="40815" s="686" customFormat="1" ht="20.25" customHeight="1"/>
    <row r="40816" s="686" customFormat="1" ht="20.25" customHeight="1"/>
    <row r="40817" s="686" customFormat="1" ht="20.25" customHeight="1"/>
    <row r="40818" s="686" customFormat="1" ht="20.25" customHeight="1"/>
    <row r="40819" s="686" customFormat="1" ht="20.25" customHeight="1"/>
    <row r="40820" s="686" customFormat="1" ht="20.25" customHeight="1"/>
    <row r="40821" s="686" customFormat="1" ht="20.25" customHeight="1"/>
    <row r="40822" s="686" customFormat="1" ht="20.25" customHeight="1"/>
    <row r="40823" s="686" customFormat="1" ht="20.25" customHeight="1"/>
    <row r="40824" s="686" customFormat="1" ht="20.25" customHeight="1"/>
    <row r="40825" s="686" customFormat="1" ht="20.25" customHeight="1"/>
    <row r="40826" s="686" customFormat="1" ht="20.25" customHeight="1"/>
    <row r="40827" s="686" customFormat="1" ht="20.25" customHeight="1"/>
    <row r="40828" s="686" customFormat="1" ht="20.25" customHeight="1"/>
    <row r="40829" s="686" customFormat="1" ht="20.25" customHeight="1"/>
    <row r="40830" s="686" customFormat="1" ht="20.25" customHeight="1"/>
    <row r="40831" s="686" customFormat="1" ht="20.25" customHeight="1"/>
    <row r="40832" s="686" customFormat="1" ht="20.25" customHeight="1"/>
    <row r="40833" s="686" customFormat="1" ht="20.25" customHeight="1"/>
    <row r="40834" s="686" customFormat="1" ht="20.25" customHeight="1"/>
    <row r="40835" s="686" customFormat="1" ht="20.25" customHeight="1"/>
    <row r="40836" s="686" customFormat="1" ht="20.25" customHeight="1"/>
    <row r="40837" s="686" customFormat="1" ht="20.25" customHeight="1"/>
    <row r="40838" s="686" customFormat="1" ht="20.25" customHeight="1"/>
    <row r="40839" s="686" customFormat="1" ht="20.25" customHeight="1"/>
    <row r="40840" s="686" customFormat="1" ht="20.25" customHeight="1"/>
    <row r="40841" s="686" customFormat="1" ht="20.25" customHeight="1"/>
    <row r="40842" s="686" customFormat="1" ht="20.25" customHeight="1"/>
    <row r="40843" s="686" customFormat="1" ht="20.25" customHeight="1"/>
    <row r="40844" s="686" customFormat="1" ht="20.25" customHeight="1"/>
    <row r="40845" s="686" customFormat="1" ht="20.25" customHeight="1"/>
    <row r="40846" s="686" customFormat="1" ht="20.25" customHeight="1"/>
    <row r="40847" s="686" customFormat="1" ht="20.25" customHeight="1"/>
    <row r="40848" s="686" customFormat="1" ht="20.25" customHeight="1"/>
    <row r="40849" s="686" customFormat="1" ht="20.25" customHeight="1"/>
    <row r="40850" s="686" customFormat="1" ht="20.25" customHeight="1"/>
    <row r="40851" s="686" customFormat="1" ht="20.25" customHeight="1"/>
    <row r="40852" s="686" customFormat="1" ht="20.25" customHeight="1"/>
    <row r="40853" s="686" customFormat="1" ht="20.25" customHeight="1"/>
    <row r="40854" s="686" customFormat="1" ht="20.25" customHeight="1"/>
    <row r="40855" s="686" customFormat="1" ht="20.25" customHeight="1"/>
    <row r="40856" s="686" customFormat="1" ht="20.25" customHeight="1"/>
    <row r="40857" s="686" customFormat="1" ht="20.25" customHeight="1"/>
    <row r="40858" s="686" customFormat="1" ht="20.25" customHeight="1"/>
    <row r="40859" s="686" customFormat="1" ht="20.25" customHeight="1"/>
    <row r="40860" s="686" customFormat="1" ht="20.25" customHeight="1"/>
    <row r="40861" s="686" customFormat="1" ht="20.25" customHeight="1"/>
    <row r="40862" s="686" customFormat="1" ht="20.25" customHeight="1"/>
    <row r="40863" s="686" customFormat="1" ht="20.25" customHeight="1"/>
    <row r="40864" s="686" customFormat="1" ht="20.25" customHeight="1"/>
    <row r="40865" s="686" customFormat="1" ht="20.25" customHeight="1"/>
    <row r="40866" s="686" customFormat="1" ht="20.25" customHeight="1"/>
    <row r="40867" s="686" customFormat="1" ht="20.25" customHeight="1"/>
    <row r="40868" s="686" customFormat="1" ht="20.25" customHeight="1"/>
    <row r="40869" s="686" customFormat="1" ht="20.25" customHeight="1"/>
    <row r="40870" s="686" customFormat="1" ht="20.25" customHeight="1"/>
    <row r="40871" s="686" customFormat="1" ht="20.25" customHeight="1"/>
    <row r="40872" s="686" customFormat="1" ht="20.25" customHeight="1"/>
    <row r="40873" s="686" customFormat="1" ht="20.25" customHeight="1"/>
    <row r="40874" s="686" customFormat="1" ht="20.25" customHeight="1"/>
    <row r="40875" s="686" customFormat="1" ht="20.25" customHeight="1"/>
    <row r="40876" s="686" customFormat="1" ht="20.25" customHeight="1"/>
    <row r="40877" s="686" customFormat="1" ht="20.25" customHeight="1"/>
    <row r="40878" s="686" customFormat="1" ht="20.25" customHeight="1"/>
    <row r="40879" s="686" customFormat="1" ht="20.25" customHeight="1"/>
    <row r="40880" s="686" customFormat="1" ht="20.25" customHeight="1"/>
    <row r="40881" s="686" customFormat="1" ht="20.25" customHeight="1"/>
    <row r="40882" s="686" customFormat="1" ht="20.25" customHeight="1"/>
    <row r="40883" s="686" customFormat="1" ht="20.25" customHeight="1"/>
    <row r="40884" s="686" customFormat="1" ht="20.25" customHeight="1"/>
    <row r="40885" s="686" customFormat="1" ht="20.25" customHeight="1"/>
    <row r="40886" s="686" customFormat="1" ht="20.25" customHeight="1"/>
    <row r="40887" s="686" customFormat="1" ht="20.25" customHeight="1"/>
    <row r="40888" s="686" customFormat="1" ht="20.25" customHeight="1"/>
    <row r="40889" s="686" customFormat="1" ht="20.25" customHeight="1"/>
    <row r="40890" s="686" customFormat="1" ht="20.25" customHeight="1"/>
    <row r="40891" s="686" customFormat="1" ht="20.25" customHeight="1"/>
    <row r="40892" s="686" customFormat="1" ht="20.25" customHeight="1"/>
    <row r="40893" s="686" customFormat="1" ht="20.25" customHeight="1"/>
    <row r="40894" s="686" customFormat="1" ht="20.25" customHeight="1"/>
    <row r="40895" s="686" customFormat="1" ht="20.25" customHeight="1"/>
    <row r="40896" s="686" customFormat="1" ht="20.25" customHeight="1"/>
    <row r="40897" s="686" customFormat="1" ht="20.25" customHeight="1"/>
    <row r="40898" s="686" customFormat="1" ht="20.25" customHeight="1"/>
    <row r="40899" s="686" customFormat="1" ht="20.25" customHeight="1"/>
    <row r="40900" s="686" customFormat="1" ht="20.25" customHeight="1"/>
    <row r="40901" s="686" customFormat="1" ht="20.25" customHeight="1"/>
    <row r="40902" s="686" customFormat="1" ht="20.25" customHeight="1"/>
    <row r="40903" s="686" customFormat="1" ht="20.25" customHeight="1"/>
    <row r="40904" s="686" customFormat="1" ht="20.25" customHeight="1"/>
    <row r="40905" s="686" customFormat="1" ht="20.25" customHeight="1"/>
    <row r="40906" s="686" customFormat="1" ht="20.25" customHeight="1"/>
    <row r="40907" s="686" customFormat="1" ht="20.25" customHeight="1"/>
    <row r="40908" s="686" customFormat="1" ht="20.25" customHeight="1"/>
    <row r="40909" s="686" customFormat="1" ht="20.25" customHeight="1"/>
    <row r="40910" s="686" customFormat="1" ht="20.25" customHeight="1"/>
    <row r="40911" s="686" customFormat="1" ht="20.25" customHeight="1"/>
    <row r="40912" s="686" customFormat="1" ht="20.25" customHeight="1"/>
    <row r="40913" s="686" customFormat="1" ht="20.25" customHeight="1"/>
    <row r="40914" s="686" customFormat="1" ht="20.25" customHeight="1"/>
    <row r="40915" s="686" customFormat="1" ht="20.25" customHeight="1"/>
    <row r="40916" s="686" customFormat="1" ht="20.25" customHeight="1"/>
    <row r="40917" s="686" customFormat="1" ht="20.25" customHeight="1"/>
    <row r="40918" s="686" customFormat="1" ht="20.25" customHeight="1"/>
    <row r="40919" s="686" customFormat="1" ht="20.25" customHeight="1"/>
    <row r="40920" s="686" customFormat="1" ht="20.25" customHeight="1"/>
    <row r="40921" s="686" customFormat="1" ht="20.25" customHeight="1"/>
    <row r="40922" s="686" customFormat="1" ht="20.25" customHeight="1"/>
    <row r="40923" s="686" customFormat="1" ht="20.25" customHeight="1"/>
    <row r="40924" s="686" customFormat="1" ht="20.25" customHeight="1"/>
    <row r="40925" s="686" customFormat="1" ht="20.25" customHeight="1"/>
    <row r="40926" s="686" customFormat="1" ht="20.25" customHeight="1"/>
    <row r="40927" s="686" customFormat="1" ht="20.25" customHeight="1"/>
    <row r="40928" s="686" customFormat="1" ht="20.25" customHeight="1"/>
    <row r="40929" s="686" customFormat="1" ht="20.25" customHeight="1"/>
    <row r="40930" s="686" customFormat="1" ht="20.25" customHeight="1"/>
    <row r="40931" s="686" customFormat="1" ht="20.25" customHeight="1"/>
    <row r="40932" s="686" customFormat="1" ht="20.25" customHeight="1"/>
    <row r="40933" s="686" customFormat="1" ht="20.25" customHeight="1"/>
    <row r="40934" s="686" customFormat="1" ht="20.25" customHeight="1"/>
    <row r="40935" s="686" customFormat="1" ht="20.25" customHeight="1"/>
    <row r="40936" s="686" customFormat="1" ht="20.25" customHeight="1"/>
    <row r="40937" s="686" customFormat="1" ht="20.25" customHeight="1"/>
    <row r="40938" s="686" customFormat="1" ht="20.25" customHeight="1"/>
    <row r="40939" s="686" customFormat="1" ht="20.25" customHeight="1"/>
    <row r="40940" s="686" customFormat="1" ht="20.25" customHeight="1"/>
    <row r="40941" s="686" customFormat="1" ht="20.25" customHeight="1"/>
    <row r="40942" s="686" customFormat="1" ht="20.25" customHeight="1"/>
    <row r="40943" s="686" customFormat="1" ht="20.25" customHeight="1"/>
    <row r="40944" s="686" customFormat="1" ht="20.25" customHeight="1"/>
    <row r="40945" s="686" customFormat="1" ht="20.25" customHeight="1"/>
    <row r="40946" s="686" customFormat="1" ht="20.25" customHeight="1"/>
    <row r="40947" s="686" customFormat="1" ht="20.25" customHeight="1"/>
    <row r="40948" s="686" customFormat="1" ht="20.25" customHeight="1"/>
    <row r="40949" s="686" customFormat="1" ht="20.25" customHeight="1"/>
    <row r="40950" s="686" customFormat="1" ht="20.25" customHeight="1"/>
    <row r="40951" s="686" customFormat="1" ht="20.25" customHeight="1"/>
    <row r="40952" s="686" customFormat="1" ht="20.25" customHeight="1"/>
    <row r="40953" s="686" customFormat="1" ht="20.25" customHeight="1"/>
    <row r="40954" s="686" customFormat="1" ht="20.25" customHeight="1"/>
    <row r="40955" s="686" customFormat="1" ht="20.25" customHeight="1"/>
    <row r="40956" s="686" customFormat="1" ht="20.25" customHeight="1"/>
    <row r="40957" s="686" customFormat="1" ht="20.25" customHeight="1"/>
    <row r="40958" s="686" customFormat="1" ht="20.25" customHeight="1"/>
    <row r="40959" s="686" customFormat="1" ht="20.25" customHeight="1"/>
    <row r="40960" s="686" customFormat="1" ht="20.25" customHeight="1"/>
    <row r="40961" s="686" customFormat="1" ht="20.25" customHeight="1"/>
    <row r="40962" s="686" customFormat="1" ht="20.25" customHeight="1"/>
    <row r="40963" s="686" customFormat="1" ht="20.25" customHeight="1"/>
    <row r="40964" s="686" customFormat="1" ht="20.25" customHeight="1"/>
    <row r="40965" s="686" customFormat="1" ht="20.25" customHeight="1"/>
    <row r="40966" s="686" customFormat="1" ht="20.25" customHeight="1"/>
    <row r="40967" s="686" customFormat="1" ht="20.25" customHeight="1"/>
    <row r="40968" s="686" customFormat="1" ht="20.25" customHeight="1"/>
    <row r="40969" s="686" customFormat="1" ht="20.25" customHeight="1"/>
    <row r="40970" s="686" customFormat="1" ht="20.25" customHeight="1"/>
    <row r="40971" s="686" customFormat="1" ht="20.25" customHeight="1"/>
    <row r="40972" s="686" customFormat="1" ht="20.25" customHeight="1"/>
    <row r="40973" s="686" customFormat="1" ht="20.25" customHeight="1"/>
    <row r="40974" s="686" customFormat="1" ht="20.25" customHeight="1"/>
    <row r="40975" s="686" customFormat="1" ht="20.25" customHeight="1"/>
    <row r="40976" s="686" customFormat="1" ht="20.25" customHeight="1"/>
    <row r="40977" s="686" customFormat="1" ht="20.25" customHeight="1"/>
    <row r="40978" s="686" customFormat="1" ht="20.25" customHeight="1"/>
    <row r="40979" s="686" customFormat="1" ht="20.25" customHeight="1"/>
    <row r="40980" s="686" customFormat="1" ht="20.25" customHeight="1"/>
    <row r="40981" s="686" customFormat="1" ht="20.25" customHeight="1"/>
    <row r="40982" s="686" customFormat="1" ht="20.25" customHeight="1"/>
    <row r="40983" s="686" customFormat="1" ht="20.25" customHeight="1"/>
    <row r="40984" s="686" customFormat="1" ht="20.25" customHeight="1"/>
    <row r="40985" s="686" customFormat="1" ht="20.25" customHeight="1"/>
    <row r="40986" s="686" customFormat="1" ht="20.25" customHeight="1"/>
    <row r="40987" s="686" customFormat="1" ht="20.25" customHeight="1"/>
    <row r="40988" s="686" customFormat="1" ht="20.25" customHeight="1"/>
    <row r="40989" s="686" customFormat="1" ht="20.25" customHeight="1"/>
    <row r="40990" s="686" customFormat="1" ht="20.25" customHeight="1"/>
    <row r="40991" s="686" customFormat="1" ht="20.25" customHeight="1"/>
    <row r="40992" s="686" customFormat="1" ht="20.25" customHeight="1"/>
    <row r="40993" s="686" customFormat="1" ht="20.25" customHeight="1"/>
    <row r="40994" s="686" customFormat="1" ht="20.25" customHeight="1"/>
    <row r="40995" s="686" customFormat="1" ht="20.25" customHeight="1"/>
    <row r="40996" s="686" customFormat="1" ht="20.25" customHeight="1"/>
    <row r="40997" s="686" customFormat="1" ht="20.25" customHeight="1"/>
    <row r="40998" s="686" customFormat="1" ht="20.25" customHeight="1"/>
    <row r="40999" s="686" customFormat="1" ht="20.25" customHeight="1"/>
    <row r="41000" s="686" customFormat="1" ht="20.25" customHeight="1"/>
    <row r="41001" s="686" customFormat="1" ht="20.25" customHeight="1"/>
    <row r="41002" s="686" customFormat="1" ht="20.25" customHeight="1"/>
    <row r="41003" s="686" customFormat="1" ht="20.25" customHeight="1"/>
    <row r="41004" s="686" customFormat="1" ht="20.25" customHeight="1"/>
    <row r="41005" s="686" customFormat="1" ht="20.25" customHeight="1"/>
    <row r="41006" s="686" customFormat="1" ht="20.25" customHeight="1"/>
    <row r="41007" s="686" customFormat="1" ht="20.25" customHeight="1"/>
    <row r="41008" s="686" customFormat="1" ht="20.25" customHeight="1"/>
    <row r="41009" s="686" customFormat="1" ht="20.25" customHeight="1"/>
    <row r="41010" s="686" customFormat="1" ht="20.25" customHeight="1"/>
    <row r="41011" s="686" customFormat="1" ht="20.25" customHeight="1"/>
    <row r="41012" s="686" customFormat="1" ht="20.25" customHeight="1"/>
    <row r="41013" s="686" customFormat="1" ht="20.25" customHeight="1"/>
    <row r="41014" s="686" customFormat="1" ht="20.25" customHeight="1"/>
    <row r="41015" s="686" customFormat="1" ht="20.25" customHeight="1"/>
    <row r="41016" s="686" customFormat="1" ht="20.25" customHeight="1"/>
    <row r="41017" s="686" customFormat="1" ht="20.25" customHeight="1"/>
    <row r="41018" s="686" customFormat="1" ht="20.25" customHeight="1"/>
    <row r="41019" s="686" customFormat="1" ht="20.25" customHeight="1"/>
    <row r="41020" s="686" customFormat="1" ht="20.25" customHeight="1"/>
    <row r="41021" s="686" customFormat="1" ht="20.25" customHeight="1"/>
    <row r="41022" s="686" customFormat="1" ht="20.25" customHeight="1"/>
    <row r="41023" s="686" customFormat="1" ht="20.25" customHeight="1"/>
    <row r="41024" s="686" customFormat="1" ht="20.25" customHeight="1"/>
    <row r="41025" s="686" customFormat="1" ht="20.25" customHeight="1"/>
    <row r="41026" s="686" customFormat="1" ht="20.25" customHeight="1"/>
    <row r="41027" s="686" customFormat="1" ht="20.25" customHeight="1"/>
    <row r="41028" s="686" customFormat="1" ht="20.25" customHeight="1"/>
    <row r="41029" s="686" customFormat="1" ht="20.25" customHeight="1"/>
    <row r="41030" s="686" customFormat="1" ht="20.25" customHeight="1"/>
    <row r="41031" s="686" customFormat="1" ht="20.25" customHeight="1"/>
    <row r="41032" s="686" customFormat="1" ht="20.25" customHeight="1"/>
    <row r="41033" s="686" customFormat="1" ht="20.25" customHeight="1"/>
    <row r="41034" s="686" customFormat="1" ht="20.25" customHeight="1"/>
    <row r="41035" s="686" customFormat="1" ht="20.25" customHeight="1"/>
    <row r="41036" s="686" customFormat="1" ht="20.25" customHeight="1"/>
    <row r="41037" s="686" customFormat="1" ht="20.25" customHeight="1"/>
    <row r="41038" s="686" customFormat="1" ht="20.25" customHeight="1"/>
    <row r="41039" s="686" customFormat="1" ht="20.25" customHeight="1"/>
    <row r="41040" s="686" customFormat="1" ht="20.25" customHeight="1"/>
    <row r="41041" s="686" customFormat="1" ht="20.25" customHeight="1"/>
    <row r="41042" s="686" customFormat="1" ht="20.25" customHeight="1"/>
    <row r="41043" s="686" customFormat="1" ht="20.25" customHeight="1"/>
    <row r="41044" s="686" customFormat="1" ht="20.25" customHeight="1"/>
    <row r="41045" s="686" customFormat="1" ht="20.25" customHeight="1"/>
    <row r="41046" s="686" customFormat="1" ht="20.25" customHeight="1"/>
    <row r="41047" s="686" customFormat="1" ht="20.25" customHeight="1"/>
    <row r="41048" s="686" customFormat="1" ht="20.25" customHeight="1"/>
    <row r="41049" s="686" customFormat="1" ht="20.25" customHeight="1"/>
    <row r="41050" s="686" customFormat="1" ht="20.25" customHeight="1"/>
    <row r="41051" s="686" customFormat="1" ht="20.25" customHeight="1"/>
    <row r="41052" s="686" customFormat="1" ht="20.25" customHeight="1"/>
    <row r="41053" s="686" customFormat="1" ht="20.25" customHeight="1"/>
    <row r="41054" s="686" customFormat="1" ht="20.25" customHeight="1"/>
    <row r="41055" s="686" customFormat="1" ht="20.25" customHeight="1"/>
    <row r="41056" s="686" customFormat="1" ht="20.25" customHeight="1"/>
    <row r="41057" s="686" customFormat="1" ht="20.25" customHeight="1"/>
    <row r="41058" s="686" customFormat="1" ht="20.25" customHeight="1"/>
    <row r="41059" s="686" customFormat="1" ht="20.25" customHeight="1"/>
    <row r="41060" s="686" customFormat="1" ht="20.25" customHeight="1"/>
    <row r="41061" s="686" customFormat="1" ht="20.25" customHeight="1"/>
    <row r="41062" s="686" customFormat="1" ht="20.25" customHeight="1"/>
    <row r="41063" s="686" customFormat="1" ht="20.25" customHeight="1"/>
    <row r="41064" s="686" customFormat="1" ht="20.25" customHeight="1"/>
    <row r="41065" s="686" customFormat="1" ht="20.25" customHeight="1"/>
    <row r="41066" s="686" customFormat="1" ht="20.25" customHeight="1"/>
    <row r="41067" s="686" customFormat="1" ht="20.25" customHeight="1"/>
    <row r="41068" s="686" customFormat="1" ht="20.25" customHeight="1"/>
    <row r="41069" s="686" customFormat="1" ht="20.25" customHeight="1"/>
    <row r="41070" s="686" customFormat="1" ht="20.25" customHeight="1"/>
    <row r="41071" s="686" customFormat="1" ht="20.25" customHeight="1"/>
    <row r="41072" s="686" customFormat="1" ht="20.25" customHeight="1"/>
    <row r="41073" s="686" customFormat="1" ht="20.25" customHeight="1"/>
    <row r="41074" s="686" customFormat="1" ht="20.25" customHeight="1"/>
    <row r="41075" s="686" customFormat="1" ht="20.25" customHeight="1"/>
    <row r="41076" s="686" customFormat="1" ht="20.25" customHeight="1"/>
    <row r="41077" s="686" customFormat="1" ht="20.25" customHeight="1"/>
    <row r="41078" s="686" customFormat="1" ht="20.25" customHeight="1"/>
    <row r="41079" s="686" customFormat="1" ht="20.25" customHeight="1"/>
    <row r="41080" s="686" customFormat="1" ht="20.25" customHeight="1"/>
    <row r="41081" s="686" customFormat="1" ht="20.25" customHeight="1"/>
    <row r="41082" s="686" customFormat="1" ht="20.25" customHeight="1"/>
    <row r="41083" s="686" customFormat="1" ht="20.25" customHeight="1"/>
    <row r="41084" s="686" customFormat="1" ht="20.25" customHeight="1"/>
    <row r="41085" s="686" customFormat="1" ht="20.25" customHeight="1"/>
    <row r="41086" s="686" customFormat="1" ht="20.25" customHeight="1"/>
    <row r="41087" s="686" customFormat="1" ht="20.25" customHeight="1"/>
    <row r="41088" s="686" customFormat="1" ht="20.25" customHeight="1"/>
    <row r="41089" s="686" customFormat="1" ht="20.25" customHeight="1"/>
    <row r="41090" s="686" customFormat="1" ht="20.25" customHeight="1"/>
    <row r="41091" s="686" customFormat="1" ht="20.25" customHeight="1"/>
    <row r="41092" s="686" customFormat="1" ht="20.25" customHeight="1"/>
    <row r="41093" s="686" customFormat="1" ht="20.25" customHeight="1"/>
    <row r="41094" s="686" customFormat="1" ht="20.25" customHeight="1"/>
    <row r="41095" s="686" customFormat="1" ht="20.25" customHeight="1"/>
    <row r="41096" s="686" customFormat="1" ht="20.25" customHeight="1"/>
    <row r="41097" s="686" customFormat="1" ht="20.25" customHeight="1"/>
    <row r="41098" s="686" customFormat="1" ht="20.25" customHeight="1"/>
    <row r="41099" s="686" customFormat="1" ht="20.25" customHeight="1"/>
    <row r="41100" s="686" customFormat="1" ht="20.25" customHeight="1"/>
    <row r="41101" s="686" customFormat="1" ht="20.25" customHeight="1"/>
    <row r="41102" s="686" customFormat="1" ht="20.25" customHeight="1"/>
    <row r="41103" s="686" customFormat="1" ht="20.25" customHeight="1"/>
    <row r="41104" s="686" customFormat="1" ht="20.25" customHeight="1"/>
    <row r="41105" s="686" customFormat="1" ht="20.25" customHeight="1"/>
    <row r="41106" s="686" customFormat="1" ht="20.25" customHeight="1"/>
    <row r="41107" s="686" customFormat="1" ht="20.25" customHeight="1"/>
    <row r="41108" s="686" customFormat="1" ht="20.25" customHeight="1"/>
    <row r="41109" s="686" customFormat="1" ht="20.25" customHeight="1"/>
    <row r="41110" s="686" customFormat="1" ht="20.25" customHeight="1"/>
    <row r="41111" s="686" customFormat="1" ht="20.25" customHeight="1"/>
    <row r="41112" s="686" customFormat="1" ht="20.25" customHeight="1"/>
    <row r="41113" s="686" customFormat="1" ht="20.25" customHeight="1"/>
    <row r="41114" s="686" customFormat="1" ht="20.25" customHeight="1"/>
    <row r="41115" s="686" customFormat="1" ht="20.25" customHeight="1"/>
    <row r="41116" s="686" customFormat="1" ht="20.25" customHeight="1"/>
    <row r="41117" s="686" customFormat="1" ht="20.25" customHeight="1"/>
    <row r="41118" s="686" customFormat="1" ht="20.25" customHeight="1"/>
    <row r="41119" s="686" customFormat="1" ht="20.25" customHeight="1"/>
    <row r="41120" s="686" customFormat="1" ht="20.25" customHeight="1"/>
    <row r="41121" s="686" customFormat="1" ht="20.25" customHeight="1"/>
    <row r="41122" s="686" customFormat="1" ht="20.25" customHeight="1"/>
    <row r="41123" s="686" customFormat="1" ht="20.25" customHeight="1"/>
    <row r="41124" s="686" customFormat="1" ht="20.25" customHeight="1"/>
    <row r="41125" s="686" customFormat="1" ht="20.25" customHeight="1"/>
    <row r="41126" s="686" customFormat="1" ht="20.25" customHeight="1"/>
    <row r="41127" s="686" customFormat="1" ht="20.25" customHeight="1"/>
    <row r="41128" s="686" customFormat="1" ht="20.25" customHeight="1"/>
    <row r="41129" s="686" customFormat="1" ht="20.25" customHeight="1"/>
    <row r="41130" s="686" customFormat="1" ht="20.25" customHeight="1"/>
    <row r="41131" s="686" customFormat="1" ht="20.25" customHeight="1"/>
    <row r="41132" s="686" customFormat="1" ht="20.25" customHeight="1"/>
    <row r="41133" s="686" customFormat="1" ht="20.25" customHeight="1"/>
    <row r="41134" s="686" customFormat="1" ht="20.25" customHeight="1"/>
    <row r="41135" s="686" customFormat="1" ht="20.25" customHeight="1"/>
    <row r="41136" s="686" customFormat="1" ht="20.25" customHeight="1"/>
    <row r="41137" s="686" customFormat="1" ht="20.25" customHeight="1"/>
    <row r="41138" s="686" customFormat="1" ht="20.25" customHeight="1"/>
    <row r="41139" s="686" customFormat="1" ht="20.25" customHeight="1"/>
    <row r="41140" s="686" customFormat="1" ht="20.25" customHeight="1"/>
    <row r="41141" s="686" customFormat="1" ht="20.25" customHeight="1"/>
    <row r="41142" s="686" customFormat="1" ht="20.25" customHeight="1"/>
    <row r="41143" s="686" customFormat="1" ht="20.25" customHeight="1"/>
    <row r="41144" s="686" customFormat="1" ht="20.25" customHeight="1"/>
    <row r="41145" s="686" customFormat="1" ht="20.25" customHeight="1"/>
    <row r="41146" s="686" customFormat="1" ht="20.25" customHeight="1"/>
    <row r="41147" s="686" customFormat="1" ht="20.25" customHeight="1"/>
    <row r="41148" s="686" customFormat="1" ht="20.25" customHeight="1"/>
    <row r="41149" s="686" customFormat="1" ht="20.25" customHeight="1"/>
    <row r="41150" s="686" customFormat="1" ht="20.25" customHeight="1"/>
    <row r="41151" s="686" customFormat="1" ht="20.25" customHeight="1"/>
    <row r="41152" s="686" customFormat="1" ht="20.25" customHeight="1"/>
    <row r="41153" s="686" customFormat="1" ht="20.25" customHeight="1"/>
    <row r="41154" s="686" customFormat="1" ht="20.25" customHeight="1"/>
    <row r="41155" s="686" customFormat="1" ht="20.25" customHeight="1"/>
    <row r="41156" s="686" customFormat="1" ht="20.25" customHeight="1"/>
    <row r="41157" s="686" customFormat="1" ht="20.25" customHeight="1"/>
    <row r="41158" s="686" customFormat="1" ht="20.25" customHeight="1"/>
    <row r="41159" s="686" customFormat="1" ht="20.25" customHeight="1"/>
    <row r="41160" s="686" customFormat="1" ht="20.25" customHeight="1"/>
    <row r="41161" s="686" customFormat="1" ht="20.25" customHeight="1"/>
    <row r="41162" s="686" customFormat="1" ht="20.25" customHeight="1"/>
    <row r="41163" s="686" customFormat="1" ht="20.25" customHeight="1"/>
    <row r="41164" s="686" customFormat="1" ht="20.25" customHeight="1"/>
    <row r="41165" s="686" customFormat="1" ht="20.25" customHeight="1"/>
    <row r="41166" s="686" customFormat="1" ht="20.25" customHeight="1"/>
    <row r="41167" s="686" customFormat="1" ht="20.25" customHeight="1"/>
    <row r="41168" s="686" customFormat="1" ht="20.25" customHeight="1"/>
    <row r="41169" s="686" customFormat="1" ht="20.25" customHeight="1"/>
    <row r="41170" s="686" customFormat="1" ht="20.25" customHeight="1"/>
    <row r="41171" s="686" customFormat="1" ht="20.25" customHeight="1"/>
    <row r="41172" s="686" customFormat="1" ht="20.25" customHeight="1"/>
    <row r="41173" s="686" customFormat="1" ht="20.25" customHeight="1"/>
    <row r="41174" s="686" customFormat="1" ht="20.25" customHeight="1"/>
    <row r="41175" s="686" customFormat="1" ht="20.25" customHeight="1"/>
    <row r="41176" s="686" customFormat="1" ht="20.25" customHeight="1"/>
    <row r="41177" s="686" customFormat="1" ht="20.25" customHeight="1"/>
    <row r="41178" s="686" customFormat="1" ht="20.25" customHeight="1"/>
    <row r="41179" s="686" customFormat="1" ht="20.25" customHeight="1"/>
    <row r="41180" s="686" customFormat="1" ht="20.25" customHeight="1"/>
    <row r="41181" s="686" customFormat="1" ht="20.25" customHeight="1"/>
    <row r="41182" s="686" customFormat="1" ht="20.25" customHeight="1"/>
    <row r="41183" s="686" customFormat="1" ht="20.25" customHeight="1"/>
    <row r="41184" s="686" customFormat="1" ht="20.25" customHeight="1"/>
    <row r="41185" s="686" customFormat="1" ht="20.25" customHeight="1"/>
    <row r="41186" s="686" customFormat="1" ht="20.25" customHeight="1"/>
    <row r="41187" s="686" customFormat="1" ht="20.25" customHeight="1"/>
    <row r="41188" s="686" customFormat="1" ht="20.25" customHeight="1"/>
    <row r="41189" s="686" customFormat="1" ht="20.25" customHeight="1"/>
    <row r="41190" s="686" customFormat="1" ht="20.25" customHeight="1"/>
    <row r="41191" s="686" customFormat="1" ht="20.25" customHeight="1"/>
    <row r="41192" s="686" customFormat="1" ht="20.25" customHeight="1"/>
    <row r="41193" s="686" customFormat="1" ht="20.25" customHeight="1"/>
    <row r="41194" s="686" customFormat="1" ht="20.25" customHeight="1"/>
    <row r="41195" s="686" customFormat="1" ht="20.25" customHeight="1"/>
    <row r="41196" s="686" customFormat="1" ht="20.25" customHeight="1"/>
    <row r="41197" s="686" customFormat="1" ht="20.25" customHeight="1"/>
    <row r="41198" s="686" customFormat="1" ht="20.25" customHeight="1"/>
    <row r="41199" s="686" customFormat="1" ht="20.25" customHeight="1"/>
    <row r="41200" s="686" customFormat="1" ht="20.25" customHeight="1"/>
    <row r="41201" s="686" customFormat="1" ht="20.25" customHeight="1"/>
    <row r="41202" s="686" customFormat="1" ht="20.25" customHeight="1"/>
    <row r="41203" s="686" customFormat="1" ht="20.25" customHeight="1"/>
    <row r="41204" s="686" customFormat="1" ht="20.25" customHeight="1"/>
    <row r="41205" s="686" customFormat="1" ht="20.25" customHeight="1"/>
    <row r="41206" s="686" customFormat="1" ht="20.25" customHeight="1"/>
    <row r="41207" s="686" customFormat="1" ht="20.25" customHeight="1"/>
    <row r="41208" s="686" customFormat="1" ht="20.25" customHeight="1"/>
    <row r="41209" s="686" customFormat="1" ht="20.25" customHeight="1"/>
    <row r="41210" s="686" customFormat="1" ht="20.25" customHeight="1"/>
    <row r="41211" s="686" customFormat="1" ht="20.25" customHeight="1"/>
    <row r="41212" s="686" customFormat="1" ht="20.25" customHeight="1"/>
    <row r="41213" s="686" customFormat="1" ht="20.25" customHeight="1"/>
    <row r="41214" s="686" customFormat="1" ht="20.25" customHeight="1"/>
    <row r="41215" s="686" customFormat="1" ht="20.25" customHeight="1"/>
    <row r="41216" s="686" customFormat="1" ht="20.25" customHeight="1"/>
    <row r="41217" s="686" customFormat="1" ht="20.25" customHeight="1"/>
    <row r="41218" s="686" customFormat="1" ht="20.25" customHeight="1"/>
    <row r="41219" s="686" customFormat="1" ht="20.25" customHeight="1"/>
    <row r="41220" s="686" customFormat="1" ht="20.25" customHeight="1"/>
    <row r="41221" s="686" customFormat="1" ht="20.25" customHeight="1"/>
    <row r="41222" s="686" customFormat="1" ht="20.25" customHeight="1"/>
    <row r="41223" s="686" customFormat="1" ht="20.25" customHeight="1"/>
    <row r="41224" s="686" customFormat="1" ht="20.25" customHeight="1"/>
    <row r="41225" s="686" customFormat="1" ht="20.25" customHeight="1"/>
    <row r="41226" s="686" customFormat="1" ht="20.25" customHeight="1"/>
    <row r="41227" s="686" customFormat="1" ht="20.25" customHeight="1"/>
    <row r="41228" s="686" customFormat="1" ht="20.25" customHeight="1"/>
    <row r="41229" s="686" customFormat="1" ht="20.25" customHeight="1"/>
    <row r="41230" s="686" customFormat="1" ht="20.25" customHeight="1"/>
    <row r="41231" s="686" customFormat="1" ht="20.25" customHeight="1"/>
    <row r="41232" s="686" customFormat="1" ht="20.25" customHeight="1"/>
    <row r="41233" s="686" customFormat="1" ht="20.25" customHeight="1"/>
    <row r="41234" s="686" customFormat="1" ht="20.25" customHeight="1"/>
    <row r="41235" s="686" customFormat="1" ht="20.25" customHeight="1"/>
    <row r="41236" s="686" customFormat="1" ht="20.25" customHeight="1"/>
    <row r="41237" s="686" customFormat="1" ht="20.25" customHeight="1"/>
    <row r="41238" s="686" customFormat="1" ht="20.25" customHeight="1"/>
    <row r="41239" s="686" customFormat="1" ht="20.25" customHeight="1"/>
    <row r="41240" s="686" customFormat="1" ht="20.25" customHeight="1"/>
    <row r="41241" s="686" customFormat="1" ht="20.25" customHeight="1"/>
    <row r="41242" s="686" customFormat="1" ht="20.25" customHeight="1"/>
    <row r="41243" s="686" customFormat="1" ht="20.25" customHeight="1"/>
    <row r="41244" s="686" customFormat="1" ht="20.25" customHeight="1"/>
    <row r="41245" s="686" customFormat="1" ht="20.25" customHeight="1"/>
    <row r="41246" s="686" customFormat="1" ht="20.25" customHeight="1"/>
    <row r="41247" s="686" customFormat="1" ht="20.25" customHeight="1"/>
    <row r="41248" s="686" customFormat="1" ht="20.25" customHeight="1"/>
    <row r="41249" s="686" customFormat="1" ht="20.25" customHeight="1"/>
    <row r="41250" s="686" customFormat="1" ht="20.25" customHeight="1"/>
    <row r="41251" s="686" customFormat="1" ht="20.25" customHeight="1"/>
    <row r="41252" s="686" customFormat="1" ht="20.25" customHeight="1"/>
    <row r="41253" s="686" customFormat="1" ht="20.25" customHeight="1"/>
    <row r="41254" s="686" customFormat="1" ht="20.25" customHeight="1"/>
    <row r="41255" s="686" customFormat="1" ht="20.25" customHeight="1"/>
    <row r="41256" s="686" customFormat="1" ht="20.25" customHeight="1"/>
    <row r="41257" s="686" customFormat="1" ht="20.25" customHeight="1"/>
    <row r="41258" s="686" customFormat="1" ht="20.25" customHeight="1"/>
    <row r="41259" s="686" customFormat="1" ht="20.25" customHeight="1"/>
    <row r="41260" s="686" customFormat="1" ht="20.25" customHeight="1"/>
    <row r="41261" s="686" customFormat="1" ht="20.25" customHeight="1"/>
    <row r="41262" s="686" customFormat="1" ht="20.25" customHeight="1"/>
    <row r="41263" s="686" customFormat="1" ht="20.25" customHeight="1"/>
    <row r="41264" s="686" customFormat="1" ht="20.25" customHeight="1"/>
    <row r="41265" s="686" customFormat="1" ht="20.25" customHeight="1"/>
    <row r="41266" s="686" customFormat="1" ht="20.25" customHeight="1"/>
    <row r="41267" s="686" customFormat="1" ht="20.25" customHeight="1"/>
    <row r="41268" s="686" customFormat="1" ht="20.25" customHeight="1"/>
    <row r="41269" s="686" customFormat="1" ht="20.25" customHeight="1"/>
    <row r="41270" s="686" customFormat="1" ht="20.25" customHeight="1"/>
    <row r="41271" s="686" customFormat="1" ht="20.25" customHeight="1"/>
    <row r="41272" s="686" customFormat="1" ht="20.25" customHeight="1"/>
    <row r="41273" s="686" customFormat="1" ht="20.25" customHeight="1"/>
    <row r="41274" s="686" customFormat="1" ht="20.25" customHeight="1"/>
    <row r="41275" s="686" customFormat="1" ht="20.25" customHeight="1"/>
    <row r="41276" s="686" customFormat="1" ht="20.25" customHeight="1"/>
    <row r="41277" s="686" customFormat="1" ht="20.25" customHeight="1"/>
    <row r="41278" s="686" customFormat="1" ht="20.25" customHeight="1"/>
    <row r="41279" s="686" customFormat="1" ht="20.25" customHeight="1"/>
    <row r="41280" s="686" customFormat="1" ht="20.25" customHeight="1"/>
    <row r="41281" s="686" customFormat="1" ht="20.25" customHeight="1"/>
    <row r="41282" s="686" customFormat="1" ht="20.25" customHeight="1"/>
    <row r="41283" s="686" customFormat="1" ht="20.25" customHeight="1"/>
    <row r="41284" s="686" customFormat="1" ht="20.25" customHeight="1"/>
    <row r="41285" s="686" customFormat="1" ht="20.25" customHeight="1"/>
    <row r="41286" s="686" customFormat="1" ht="20.25" customHeight="1"/>
    <row r="41287" s="686" customFormat="1" ht="20.25" customHeight="1"/>
    <row r="41288" s="686" customFormat="1" ht="20.25" customHeight="1"/>
    <row r="41289" s="686" customFormat="1" ht="20.25" customHeight="1"/>
    <row r="41290" s="686" customFormat="1" ht="20.25" customHeight="1"/>
    <row r="41291" s="686" customFormat="1" ht="20.25" customHeight="1"/>
    <row r="41292" s="686" customFormat="1" ht="20.25" customHeight="1"/>
    <row r="41293" s="686" customFormat="1" ht="20.25" customHeight="1"/>
    <row r="41294" s="686" customFormat="1" ht="20.25" customHeight="1"/>
    <row r="41295" s="686" customFormat="1" ht="20.25" customHeight="1"/>
    <row r="41296" s="686" customFormat="1" ht="20.25" customHeight="1"/>
    <row r="41297" s="686" customFormat="1" ht="20.25" customHeight="1"/>
    <row r="41298" s="686" customFormat="1" ht="20.25" customHeight="1"/>
    <row r="41299" s="686" customFormat="1" ht="20.25" customHeight="1"/>
    <row r="41300" s="686" customFormat="1" ht="20.25" customHeight="1"/>
    <row r="41301" s="686" customFormat="1" ht="20.25" customHeight="1"/>
    <row r="41302" s="686" customFormat="1" ht="20.25" customHeight="1"/>
    <row r="41303" s="686" customFormat="1" ht="20.25" customHeight="1"/>
    <row r="41304" s="686" customFormat="1" ht="20.25" customHeight="1"/>
    <row r="41305" s="686" customFormat="1" ht="20.25" customHeight="1"/>
    <row r="41306" s="686" customFormat="1" ht="20.25" customHeight="1"/>
    <row r="41307" s="686" customFormat="1" ht="20.25" customHeight="1"/>
    <row r="41308" s="686" customFormat="1" ht="20.25" customHeight="1"/>
    <row r="41309" s="686" customFormat="1" ht="20.25" customHeight="1"/>
    <row r="41310" s="686" customFormat="1" ht="20.25" customHeight="1"/>
    <row r="41311" s="686" customFormat="1" ht="20.25" customHeight="1"/>
    <row r="41312" s="686" customFormat="1" ht="20.25" customHeight="1"/>
    <row r="41313" s="686" customFormat="1" ht="20.25" customHeight="1"/>
    <row r="41314" s="686" customFormat="1" ht="20.25" customHeight="1"/>
    <row r="41315" s="686" customFormat="1" ht="20.25" customHeight="1"/>
    <row r="41316" s="686" customFormat="1" ht="20.25" customHeight="1"/>
    <row r="41317" s="686" customFormat="1" ht="20.25" customHeight="1"/>
    <row r="41318" s="686" customFormat="1" ht="20.25" customHeight="1"/>
    <row r="41319" s="686" customFormat="1" ht="20.25" customHeight="1"/>
    <row r="41320" s="686" customFormat="1" ht="20.25" customHeight="1"/>
    <row r="41321" s="686" customFormat="1" ht="20.25" customHeight="1"/>
    <row r="41322" s="686" customFormat="1" ht="20.25" customHeight="1"/>
    <row r="41323" s="686" customFormat="1" ht="20.25" customHeight="1"/>
    <row r="41324" s="686" customFormat="1" ht="20.25" customHeight="1"/>
    <row r="41325" s="686" customFormat="1" ht="20.25" customHeight="1"/>
    <row r="41326" s="686" customFormat="1" ht="20.25" customHeight="1"/>
    <row r="41327" s="686" customFormat="1" ht="20.25" customHeight="1"/>
    <row r="41328" s="686" customFormat="1" ht="20.25" customHeight="1"/>
    <row r="41329" s="686" customFormat="1" ht="20.25" customHeight="1"/>
    <row r="41330" s="686" customFormat="1" ht="20.25" customHeight="1"/>
    <row r="41331" s="686" customFormat="1" ht="20.25" customHeight="1"/>
    <row r="41332" s="686" customFormat="1" ht="20.25" customHeight="1"/>
    <row r="41333" s="686" customFormat="1" ht="20.25" customHeight="1"/>
    <row r="41334" s="686" customFormat="1" ht="20.25" customHeight="1"/>
    <row r="41335" s="686" customFormat="1" ht="20.25" customHeight="1"/>
    <row r="41336" s="686" customFormat="1" ht="20.25" customHeight="1"/>
    <row r="41337" s="686" customFormat="1" ht="20.25" customHeight="1"/>
    <row r="41338" s="686" customFormat="1" ht="20.25" customHeight="1"/>
    <row r="41339" s="686" customFormat="1" ht="20.25" customHeight="1"/>
    <row r="41340" s="686" customFormat="1" ht="20.25" customHeight="1"/>
    <row r="41341" s="686" customFormat="1" ht="20.25" customHeight="1"/>
    <row r="41342" s="686" customFormat="1" ht="20.25" customHeight="1"/>
    <row r="41343" s="686" customFormat="1" ht="20.25" customHeight="1"/>
    <row r="41344" s="686" customFormat="1" ht="20.25" customHeight="1"/>
    <row r="41345" s="686" customFormat="1" ht="20.25" customHeight="1"/>
    <row r="41346" s="686" customFormat="1" ht="20.25" customHeight="1"/>
    <row r="41347" s="686" customFormat="1" ht="20.25" customHeight="1"/>
    <row r="41348" s="686" customFormat="1" ht="20.25" customHeight="1"/>
    <row r="41349" s="686" customFormat="1" ht="20.25" customHeight="1"/>
    <row r="41350" s="686" customFormat="1" ht="20.25" customHeight="1"/>
    <row r="41351" s="686" customFormat="1" ht="20.25" customHeight="1"/>
    <row r="41352" s="686" customFormat="1" ht="20.25" customHeight="1"/>
    <row r="41353" s="686" customFormat="1" ht="20.25" customHeight="1"/>
    <row r="41354" s="686" customFormat="1" ht="20.25" customHeight="1"/>
    <row r="41355" s="686" customFormat="1" ht="20.25" customHeight="1"/>
    <row r="41356" s="686" customFormat="1" ht="20.25" customHeight="1"/>
    <row r="41357" s="686" customFormat="1" ht="20.25" customHeight="1"/>
    <row r="41358" s="686" customFormat="1" ht="20.25" customHeight="1"/>
    <row r="41359" s="686" customFormat="1" ht="20.25" customHeight="1"/>
    <row r="41360" s="686" customFormat="1" ht="20.25" customHeight="1"/>
    <row r="41361" s="686" customFormat="1" ht="20.25" customHeight="1"/>
    <row r="41362" s="686" customFormat="1" ht="20.25" customHeight="1"/>
    <row r="41363" s="686" customFormat="1" ht="20.25" customHeight="1"/>
    <row r="41364" s="686" customFormat="1" ht="20.25" customHeight="1"/>
    <row r="41365" s="686" customFormat="1" ht="20.25" customHeight="1"/>
    <row r="41366" s="686" customFormat="1" ht="20.25" customHeight="1"/>
    <row r="41367" s="686" customFormat="1" ht="20.25" customHeight="1"/>
    <row r="41368" s="686" customFormat="1" ht="20.25" customHeight="1"/>
    <row r="41369" s="686" customFormat="1" ht="20.25" customHeight="1"/>
    <row r="41370" s="686" customFormat="1" ht="20.25" customHeight="1"/>
    <row r="41371" s="686" customFormat="1" ht="20.25" customHeight="1"/>
    <row r="41372" s="686" customFormat="1" ht="20.25" customHeight="1"/>
    <row r="41373" s="686" customFormat="1" ht="20.25" customHeight="1"/>
    <row r="41374" s="686" customFormat="1" ht="20.25" customHeight="1"/>
    <row r="41375" s="686" customFormat="1" ht="20.25" customHeight="1"/>
    <row r="41376" s="686" customFormat="1" ht="20.25" customHeight="1"/>
    <row r="41377" s="686" customFormat="1" ht="20.25" customHeight="1"/>
    <row r="41378" s="686" customFormat="1" ht="20.25" customHeight="1"/>
    <row r="41379" s="686" customFormat="1" ht="20.25" customHeight="1"/>
    <row r="41380" s="686" customFormat="1" ht="20.25" customHeight="1"/>
    <row r="41381" s="686" customFormat="1" ht="20.25" customHeight="1"/>
    <row r="41382" s="686" customFormat="1" ht="20.25" customHeight="1"/>
    <row r="41383" s="686" customFormat="1" ht="20.25" customHeight="1"/>
    <row r="41384" s="686" customFormat="1" ht="20.25" customHeight="1"/>
    <row r="41385" s="686" customFormat="1" ht="20.25" customHeight="1"/>
    <row r="41386" s="686" customFormat="1" ht="20.25" customHeight="1"/>
    <row r="41387" s="686" customFormat="1" ht="20.25" customHeight="1"/>
    <row r="41388" s="686" customFormat="1" ht="20.25" customHeight="1"/>
    <row r="41389" s="686" customFormat="1" ht="20.25" customHeight="1"/>
    <row r="41390" s="686" customFormat="1" ht="20.25" customHeight="1"/>
    <row r="41391" s="686" customFormat="1" ht="20.25" customHeight="1"/>
    <row r="41392" s="686" customFormat="1" ht="20.25" customHeight="1"/>
    <row r="41393" s="686" customFormat="1" ht="20.25" customHeight="1"/>
    <row r="41394" s="686" customFormat="1" ht="20.25" customHeight="1"/>
    <row r="41395" s="686" customFormat="1" ht="20.25" customHeight="1"/>
    <row r="41396" s="686" customFormat="1" ht="20.25" customHeight="1"/>
    <row r="41397" s="686" customFormat="1" ht="20.25" customHeight="1"/>
    <row r="41398" s="686" customFormat="1" ht="20.25" customHeight="1"/>
    <row r="41399" s="686" customFormat="1" ht="20.25" customHeight="1"/>
    <row r="41400" s="686" customFormat="1" ht="20.25" customHeight="1"/>
    <row r="41401" s="686" customFormat="1" ht="20.25" customHeight="1"/>
    <row r="41402" s="686" customFormat="1" ht="20.25" customHeight="1"/>
    <row r="41403" s="686" customFormat="1" ht="20.25" customHeight="1"/>
    <row r="41404" s="686" customFormat="1" ht="20.25" customHeight="1"/>
    <row r="41405" s="686" customFormat="1" ht="20.25" customHeight="1"/>
    <row r="41406" s="686" customFormat="1" ht="20.25" customHeight="1"/>
    <row r="41407" s="686" customFormat="1" ht="20.25" customHeight="1"/>
    <row r="41408" s="686" customFormat="1" ht="20.25" customHeight="1"/>
    <row r="41409" s="686" customFormat="1" ht="20.25" customHeight="1"/>
    <row r="41410" s="686" customFormat="1" ht="20.25" customHeight="1"/>
    <row r="41411" s="686" customFormat="1" ht="20.25" customHeight="1"/>
    <row r="41412" s="686" customFormat="1" ht="20.25" customHeight="1"/>
    <row r="41413" s="686" customFormat="1" ht="20.25" customHeight="1"/>
    <row r="41414" s="686" customFormat="1" ht="20.25" customHeight="1"/>
    <row r="41415" s="686" customFormat="1" ht="20.25" customHeight="1"/>
    <row r="41416" s="686" customFormat="1" ht="20.25" customHeight="1"/>
    <row r="41417" s="686" customFormat="1" ht="20.25" customHeight="1"/>
    <row r="41418" s="686" customFormat="1" ht="20.25" customHeight="1"/>
    <row r="41419" s="686" customFormat="1" ht="20.25" customHeight="1"/>
    <row r="41420" s="686" customFormat="1" ht="20.25" customHeight="1"/>
    <row r="41421" s="686" customFormat="1" ht="20.25" customHeight="1"/>
    <row r="41422" s="686" customFormat="1" ht="20.25" customHeight="1"/>
    <row r="41423" s="686" customFormat="1" ht="20.25" customHeight="1"/>
    <row r="41424" s="686" customFormat="1" ht="20.25" customHeight="1"/>
    <row r="41425" s="686" customFormat="1" ht="20.25" customHeight="1"/>
    <row r="41426" s="686" customFormat="1" ht="20.25" customHeight="1"/>
    <row r="41427" s="686" customFormat="1" ht="20.25" customHeight="1"/>
    <row r="41428" s="686" customFormat="1" ht="20.25" customHeight="1"/>
    <row r="41429" s="686" customFormat="1" ht="20.25" customHeight="1"/>
    <row r="41430" s="686" customFormat="1" ht="20.25" customHeight="1"/>
    <row r="41431" s="686" customFormat="1" ht="20.25" customHeight="1"/>
    <row r="41432" s="686" customFormat="1" ht="20.25" customHeight="1"/>
    <row r="41433" s="686" customFormat="1" ht="20.25" customHeight="1"/>
    <row r="41434" s="686" customFormat="1" ht="20.25" customHeight="1"/>
    <row r="41435" s="686" customFormat="1" ht="20.25" customHeight="1"/>
    <row r="41436" s="686" customFormat="1" ht="20.25" customHeight="1"/>
    <row r="41437" s="686" customFormat="1" ht="20.25" customHeight="1"/>
    <row r="41438" s="686" customFormat="1" ht="20.25" customHeight="1"/>
    <row r="41439" s="686" customFormat="1" ht="20.25" customHeight="1"/>
    <row r="41440" s="686" customFormat="1" ht="20.25" customHeight="1"/>
    <row r="41441" s="686" customFormat="1" ht="20.25" customHeight="1"/>
    <row r="41442" s="686" customFormat="1" ht="20.25" customHeight="1"/>
    <row r="41443" s="686" customFormat="1" ht="20.25" customHeight="1"/>
    <row r="41444" s="686" customFormat="1" ht="20.25" customHeight="1"/>
    <row r="41445" s="686" customFormat="1" ht="20.25" customHeight="1"/>
    <row r="41446" s="686" customFormat="1" ht="20.25" customHeight="1"/>
    <row r="41447" s="686" customFormat="1" ht="20.25" customHeight="1"/>
    <row r="41448" s="686" customFormat="1" ht="20.25" customHeight="1"/>
    <row r="41449" s="686" customFormat="1" ht="20.25" customHeight="1"/>
    <row r="41450" s="686" customFormat="1" ht="20.25" customHeight="1"/>
    <row r="41451" s="686" customFormat="1" ht="20.25" customHeight="1"/>
    <row r="41452" s="686" customFormat="1" ht="20.25" customHeight="1"/>
    <row r="41453" s="686" customFormat="1" ht="20.25" customHeight="1"/>
    <row r="41454" s="686" customFormat="1" ht="20.25" customHeight="1"/>
    <row r="41455" s="686" customFormat="1" ht="20.25" customHeight="1"/>
    <row r="41456" s="686" customFormat="1" ht="20.25" customHeight="1"/>
    <row r="41457" s="686" customFormat="1" ht="20.25" customHeight="1"/>
    <row r="41458" s="686" customFormat="1" ht="20.25" customHeight="1"/>
    <row r="41459" s="686" customFormat="1" ht="20.25" customHeight="1"/>
    <row r="41460" s="686" customFormat="1" ht="20.25" customHeight="1"/>
    <row r="41461" s="686" customFormat="1" ht="20.25" customHeight="1"/>
    <row r="41462" s="686" customFormat="1" ht="20.25" customHeight="1"/>
    <row r="41463" s="686" customFormat="1" ht="20.25" customHeight="1"/>
    <row r="41464" s="686" customFormat="1" ht="20.25" customHeight="1"/>
    <row r="41465" s="686" customFormat="1" ht="20.25" customHeight="1"/>
    <row r="41466" s="686" customFormat="1" ht="20.25" customHeight="1"/>
    <row r="41467" s="686" customFormat="1" ht="20.25" customHeight="1"/>
    <row r="41468" s="686" customFormat="1" ht="20.25" customHeight="1"/>
    <row r="41469" s="686" customFormat="1" ht="20.25" customHeight="1"/>
    <row r="41470" s="686" customFormat="1" ht="20.25" customHeight="1"/>
    <row r="41471" s="686" customFormat="1" ht="20.25" customHeight="1"/>
    <row r="41472" s="686" customFormat="1" ht="20.25" customHeight="1"/>
    <row r="41473" s="686" customFormat="1" ht="20.25" customHeight="1"/>
    <row r="41474" s="686" customFormat="1" ht="20.25" customHeight="1"/>
    <row r="41475" s="686" customFormat="1" ht="20.25" customHeight="1"/>
    <row r="41476" s="686" customFormat="1" ht="20.25" customHeight="1"/>
    <row r="41477" s="686" customFormat="1" ht="20.25" customHeight="1"/>
    <row r="41478" s="686" customFormat="1" ht="20.25" customHeight="1"/>
    <row r="41479" s="686" customFormat="1" ht="20.25" customHeight="1"/>
    <row r="41480" s="686" customFormat="1" ht="20.25" customHeight="1"/>
    <row r="41481" s="686" customFormat="1" ht="20.25" customHeight="1"/>
    <row r="41482" s="686" customFormat="1" ht="20.25" customHeight="1"/>
    <row r="41483" s="686" customFormat="1" ht="20.25" customHeight="1"/>
    <row r="41484" s="686" customFormat="1" ht="20.25" customHeight="1"/>
    <row r="41485" s="686" customFormat="1" ht="20.25" customHeight="1"/>
    <row r="41486" s="686" customFormat="1" ht="20.25" customHeight="1"/>
    <row r="41487" s="686" customFormat="1" ht="20.25" customHeight="1"/>
    <row r="41488" s="686" customFormat="1" ht="20.25" customHeight="1"/>
    <row r="41489" s="686" customFormat="1" ht="20.25" customHeight="1"/>
    <row r="41490" s="686" customFormat="1" ht="20.25" customHeight="1"/>
    <row r="41491" s="686" customFormat="1" ht="20.25" customHeight="1"/>
    <row r="41492" s="686" customFormat="1" ht="20.25" customHeight="1"/>
    <row r="41493" s="686" customFormat="1" ht="20.25" customHeight="1"/>
    <row r="41494" s="686" customFormat="1" ht="20.25" customHeight="1"/>
    <row r="41495" s="686" customFormat="1" ht="20.25" customHeight="1"/>
    <row r="41496" s="686" customFormat="1" ht="20.25" customHeight="1"/>
    <row r="41497" s="686" customFormat="1" ht="20.25" customHeight="1"/>
    <row r="41498" s="686" customFormat="1" ht="20.25" customHeight="1"/>
    <row r="41499" s="686" customFormat="1" ht="20.25" customHeight="1"/>
    <row r="41500" s="686" customFormat="1" ht="20.25" customHeight="1"/>
    <row r="41501" s="686" customFormat="1" ht="20.25" customHeight="1"/>
    <row r="41502" s="686" customFormat="1" ht="20.25" customHeight="1"/>
    <row r="41503" s="686" customFormat="1" ht="20.25" customHeight="1"/>
    <row r="41504" s="686" customFormat="1" ht="20.25" customHeight="1"/>
    <row r="41505" s="686" customFormat="1" ht="20.25" customHeight="1"/>
    <row r="41506" s="686" customFormat="1" ht="20.25" customHeight="1"/>
    <row r="41507" s="686" customFormat="1" ht="20.25" customHeight="1"/>
    <row r="41508" s="686" customFormat="1" ht="20.25" customHeight="1"/>
    <row r="41509" s="686" customFormat="1" ht="20.25" customHeight="1"/>
    <row r="41510" s="686" customFormat="1" ht="20.25" customHeight="1"/>
    <row r="41511" s="686" customFormat="1" ht="20.25" customHeight="1"/>
    <row r="41512" s="686" customFormat="1" ht="20.25" customHeight="1"/>
    <row r="41513" s="686" customFormat="1" ht="20.25" customHeight="1"/>
    <row r="41514" s="686" customFormat="1" ht="20.25" customHeight="1"/>
    <row r="41515" s="686" customFormat="1" ht="20.25" customHeight="1"/>
    <row r="41516" s="686" customFormat="1" ht="20.25" customHeight="1"/>
    <row r="41517" s="686" customFormat="1" ht="20.25" customHeight="1"/>
    <row r="41518" s="686" customFormat="1" ht="20.25" customHeight="1"/>
    <row r="41519" s="686" customFormat="1" ht="20.25" customHeight="1"/>
    <row r="41520" s="686" customFormat="1" ht="20.25" customHeight="1"/>
    <row r="41521" s="686" customFormat="1" ht="20.25" customHeight="1"/>
    <row r="41522" s="686" customFormat="1" ht="20.25" customHeight="1"/>
    <row r="41523" s="686" customFormat="1" ht="20.25" customHeight="1"/>
    <row r="41524" s="686" customFormat="1" ht="20.25" customHeight="1"/>
    <row r="41525" s="686" customFormat="1" ht="20.25" customHeight="1"/>
    <row r="41526" s="686" customFormat="1" ht="20.25" customHeight="1"/>
    <row r="41527" s="686" customFormat="1" ht="20.25" customHeight="1"/>
    <row r="41528" s="686" customFormat="1" ht="20.25" customHeight="1"/>
    <row r="41529" s="686" customFormat="1" ht="20.25" customHeight="1"/>
    <row r="41530" s="686" customFormat="1" ht="20.25" customHeight="1"/>
    <row r="41531" s="686" customFormat="1" ht="20.25" customHeight="1"/>
    <row r="41532" s="686" customFormat="1" ht="20.25" customHeight="1"/>
    <row r="41533" s="686" customFormat="1" ht="20.25" customHeight="1"/>
    <row r="41534" s="686" customFormat="1" ht="20.25" customHeight="1"/>
    <row r="41535" s="686" customFormat="1" ht="20.25" customHeight="1"/>
    <row r="41536" s="686" customFormat="1" ht="20.25" customHeight="1"/>
    <row r="41537" s="686" customFormat="1" ht="20.25" customHeight="1"/>
    <row r="41538" s="686" customFormat="1" ht="20.25" customHeight="1"/>
    <row r="41539" s="686" customFormat="1" ht="20.25" customHeight="1"/>
    <row r="41540" s="686" customFormat="1" ht="20.25" customHeight="1"/>
    <row r="41541" s="686" customFormat="1" ht="20.25" customHeight="1"/>
    <row r="41542" s="686" customFormat="1" ht="20.25" customHeight="1"/>
    <row r="41543" s="686" customFormat="1" ht="20.25" customHeight="1"/>
    <row r="41544" s="686" customFormat="1" ht="20.25" customHeight="1"/>
    <row r="41545" s="686" customFormat="1" ht="20.25" customHeight="1"/>
    <row r="41546" s="686" customFormat="1" ht="20.25" customHeight="1"/>
    <row r="41547" s="686" customFormat="1" ht="20.25" customHeight="1"/>
    <row r="41548" s="686" customFormat="1" ht="20.25" customHeight="1"/>
    <row r="41549" s="686" customFormat="1" ht="20.25" customHeight="1"/>
    <row r="41550" s="686" customFormat="1" ht="20.25" customHeight="1"/>
    <row r="41551" s="686" customFormat="1" ht="20.25" customHeight="1"/>
    <row r="41552" s="686" customFormat="1" ht="20.25" customHeight="1"/>
    <row r="41553" s="686" customFormat="1" ht="20.25" customHeight="1"/>
    <row r="41554" s="686" customFormat="1" ht="20.25" customHeight="1"/>
    <row r="41555" s="686" customFormat="1" ht="20.25" customHeight="1"/>
    <row r="41556" s="686" customFormat="1" ht="20.25" customHeight="1"/>
    <row r="41557" s="686" customFormat="1" ht="20.25" customHeight="1"/>
    <row r="41558" s="686" customFormat="1" ht="20.25" customHeight="1"/>
    <row r="41559" s="686" customFormat="1" ht="20.25" customHeight="1"/>
    <row r="41560" s="686" customFormat="1" ht="20.25" customHeight="1"/>
    <row r="41561" s="686" customFormat="1" ht="20.25" customHeight="1"/>
    <row r="41562" s="686" customFormat="1" ht="20.25" customHeight="1"/>
    <row r="41563" s="686" customFormat="1" ht="20.25" customHeight="1"/>
    <row r="41564" s="686" customFormat="1" ht="20.25" customHeight="1"/>
    <row r="41565" s="686" customFormat="1" ht="20.25" customHeight="1"/>
    <row r="41566" s="686" customFormat="1" ht="20.25" customHeight="1"/>
    <row r="41567" s="686" customFormat="1" ht="20.25" customHeight="1"/>
    <row r="41568" s="686" customFormat="1" ht="20.25" customHeight="1"/>
    <row r="41569" s="686" customFormat="1" ht="20.25" customHeight="1"/>
    <row r="41570" s="686" customFormat="1" ht="20.25" customHeight="1"/>
    <row r="41571" s="686" customFormat="1" ht="20.25" customHeight="1"/>
    <row r="41572" s="686" customFormat="1" ht="20.25" customHeight="1"/>
    <row r="41573" s="686" customFormat="1" ht="20.25" customHeight="1"/>
    <row r="41574" s="686" customFormat="1" ht="20.25" customHeight="1"/>
    <row r="41575" s="686" customFormat="1" ht="20.25" customHeight="1"/>
    <row r="41576" s="686" customFormat="1" ht="20.25" customHeight="1"/>
    <row r="41577" s="686" customFormat="1" ht="20.25" customHeight="1"/>
    <row r="41578" s="686" customFormat="1" ht="20.25" customHeight="1"/>
    <row r="41579" s="686" customFormat="1" ht="20.25" customHeight="1"/>
    <row r="41580" s="686" customFormat="1" ht="20.25" customHeight="1"/>
    <row r="41581" s="686" customFormat="1" ht="20.25" customHeight="1"/>
    <row r="41582" s="686" customFormat="1" ht="20.25" customHeight="1"/>
    <row r="41583" s="686" customFormat="1" ht="20.25" customHeight="1"/>
    <row r="41584" s="686" customFormat="1" ht="20.25" customHeight="1"/>
    <row r="41585" s="686" customFormat="1" ht="20.25" customHeight="1"/>
    <row r="41586" s="686" customFormat="1" ht="20.25" customHeight="1"/>
    <row r="41587" s="686" customFormat="1" ht="20.25" customHeight="1"/>
    <row r="41588" s="686" customFormat="1" ht="20.25" customHeight="1"/>
    <row r="41589" s="686" customFormat="1" ht="20.25" customHeight="1"/>
    <row r="41590" s="686" customFormat="1" ht="20.25" customHeight="1"/>
    <row r="41591" s="686" customFormat="1" ht="20.25" customHeight="1"/>
    <row r="41592" s="686" customFormat="1" ht="20.25" customHeight="1"/>
    <row r="41593" s="686" customFormat="1" ht="20.25" customHeight="1"/>
    <row r="41594" s="686" customFormat="1" ht="20.25" customHeight="1"/>
    <row r="41595" s="686" customFormat="1" ht="20.25" customHeight="1"/>
    <row r="41596" s="686" customFormat="1" ht="20.25" customHeight="1"/>
    <row r="41597" s="686" customFormat="1" ht="20.25" customHeight="1"/>
    <row r="41598" s="686" customFormat="1" ht="20.25" customHeight="1"/>
    <row r="41599" s="686" customFormat="1" ht="20.25" customHeight="1"/>
    <row r="41600" s="686" customFormat="1" ht="20.25" customHeight="1"/>
    <row r="41601" s="686" customFormat="1" ht="20.25" customHeight="1"/>
    <row r="41602" s="686" customFormat="1" ht="20.25" customHeight="1"/>
    <row r="41603" s="686" customFormat="1" ht="20.25" customHeight="1"/>
    <row r="41604" s="686" customFormat="1" ht="20.25" customHeight="1"/>
    <row r="41605" s="686" customFormat="1" ht="20.25" customHeight="1"/>
    <row r="41606" s="686" customFormat="1" ht="20.25" customHeight="1"/>
    <row r="41607" s="686" customFormat="1" ht="20.25" customHeight="1"/>
    <row r="41608" s="686" customFormat="1" ht="20.25" customHeight="1"/>
    <row r="41609" s="686" customFormat="1" ht="20.25" customHeight="1"/>
    <row r="41610" s="686" customFormat="1" ht="20.25" customHeight="1"/>
    <row r="41611" s="686" customFormat="1" ht="20.25" customHeight="1"/>
    <row r="41612" s="686" customFormat="1" ht="20.25" customHeight="1"/>
    <row r="41613" s="686" customFormat="1" ht="20.25" customHeight="1"/>
    <row r="41614" s="686" customFormat="1" ht="20.25" customHeight="1"/>
    <row r="41615" s="686" customFormat="1" ht="20.25" customHeight="1"/>
    <row r="41616" s="686" customFormat="1" ht="20.25" customHeight="1"/>
    <row r="41617" s="686" customFormat="1" ht="20.25" customHeight="1"/>
    <row r="41618" s="686" customFormat="1" ht="20.25" customHeight="1"/>
    <row r="41619" s="686" customFormat="1" ht="20.25" customHeight="1"/>
    <row r="41620" s="686" customFormat="1" ht="20.25" customHeight="1"/>
    <row r="41621" s="686" customFormat="1" ht="20.25" customHeight="1"/>
    <row r="41622" s="686" customFormat="1" ht="20.25" customHeight="1"/>
    <row r="41623" s="686" customFormat="1" ht="20.25" customHeight="1"/>
    <row r="41624" s="686" customFormat="1" ht="20.25" customHeight="1"/>
    <row r="41625" s="686" customFormat="1" ht="20.25" customHeight="1"/>
    <row r="41626" s="686" customFormat="1" ht="20.25" customHeight="1"/>
    <row r="41627" s="686" customFormat="1" ht="20.25" customHeight="1"/>
    <row r="41628" s="686" customFormat="1" ht="20.25" customHeight="1"/>
    <row r="41629" s="686" customFormat="1" ht="20.25" customHeight="1"/>
    <row r="41630" s="686" customFormat="1" ht="20.25" customHeight="1"/>
    <row r="41631" s="686" customFormat="1" ht="20.25" customHeight="1"/>
    <row r="41632" s="686" customFormat="1" ht="20.25" customHeight="1"/>
    <row r="41633" s="686" customFormat="1" ht="20.25" customHeight="1"/>
    <row r="41634" s="686" customFormat="1" ht="20.25" customHeight="1"/>
    <row r="41635" s="686" customFormat="1" ht="20.25" customHeight="1"/>
    <row r="41636" s="686" customFormat="1" ht="20.25" customHeight="1"/>
    <row r="41637" s="686" customFormat="1" ht="20.25" customHeight="1"/>
    <row r="41638" s="686" customFormat="1" ht="20.25" customHeight="1"/>
    <row r="41639" s="686" customFormat="1" ht="20.25" customHeight="1"/>
    <row r="41640" s="686" customFormat="1" ht="20.25" customHeight="1"/>
    <row r="41641" s="686" customFormat="1" ht="20.25" customHeight="1"/>
    <row r="41642" s="686" customFormat="1" ht="20.25" customHeight="1"/>
    <row r="41643" s="686" customFormat="1" ht="20.25" customHeight="1"/>
    <row r="41644" s="686" customFormat="1" ht="20.25" customHeight="1"/>
    <row r="41645" s="686" customFormat="1" ht="20.25" customHeight="1"/>
    <row r="41646" s="686" customFormat="1" ht="20.25" customHeight="1"/>
    <row r="41647" s="686" customFormat="1" ht="20.25" customHeight="1"/>
    <row r="41648" s="686" customFormat="1" ht="20.25" customHeight="1"/>
    <row r="41649" s="686" customFormat="1" ht="20.25" customHeight="1"/>
    <row r="41650" s="686" customFormat="1" ht="20.25" customHeight="1"/>
    <row r="41651" s="686" customFormat="1" ht="20.25" customHeight="1"/>
    <row r="41652" s="686" customFormat="1" ht="20.25" customHeight="1"/>
    <row r="41653" s="686" customFormat="1" ht="20.25" customHeight="1"/>
    <row r="41654" s="686" customFormat="1" ht="20.25" customHeight="1"/>
    <row r="41655" s="686" customFormat="1" ht="20.25" customHeight="1"/>
    <row r="41656" s="686" customFormat="1" ht="20.25" customHeight="1"/>
    <row r="41657" s="686" customFormat="1" ht="20.25" customHeight="1"/>
    <row r="41658" s="686" customFormat="1" ht="20.25" customHeight="1"/>
    <row r="41659" s="686" customFormat="1" ht="20.25" customHeight="1"/>
    <row r="41660" s="686" customFormat="1" ht="20.25" customHeight="1"/>
    <row r="41661" s="686" customFormat="1" ht="20.25" customHeight="1"/>
    <row r="41662" s="686" customFormat="1" ht="20.25" customHeight="1"/>
    <row r="41663" s="686" customFormat="1" ht="20.25" customHeight="1"/>
    <row r="41664" s="686" customFormat="1" ht="20.25" customHeight="1"/>
    <row r="41665" s="686" customFormat="1" ht="20.25" customHeight="1"/>
    <row r="41666" s="686" customFormat="1" ht="20.25" customHeight="1"/>
    <row r="41667" s="686" customFormat="1" ht="20.25" customHeight="1"/>
    <row r="41668" s="686" customFormat="1" ht="20.25" customHeight="1"/>
    <row r="41669" s="686" customFormat="1" ht="20.25" customHeight="1"/>
    <row r="41670" s="686" customFormat="1" ht="20.25" customHeight="1"/>
    <row r="41671" s="686" customFormat="1" ht="20.25" customHeight="1"/>
    <row r="41672" s="686" customFormat="1" ht="20.25" customHeight="1"/>
    <row r="41673" s="686" customFormat="1" ht="20.25" customHeight="1"/>
    <row r="41674" s="686" customFormat="1" ht="20.25" customHeight="1"/>
    <row r="41675" s="686" customFormat="1" ht="20.25" customHeight="1"/>
    <row r="41676" s="686" customFormat="1" ht="20.25" customHeight="1"/>
    <row r="41677" s="686" customFormat="1" ht="20.25" customHeight="1"/>
    <row r="41678" s="686" customFormat="1" ht="20.25" customHeight="1"/>
    <row r="41679" s="686" customFormat="1" ht="20.25" customHeight="1"/>
    <row r="41680" s="686" customFormat="1" ht="20.25" customHeight="1"/>
    <row r="41681" s="686" customFormat="1" ht="20.25" customHeight="1"/>
    <row r="41682" s="686" customFormat="1" ht="20.25" customHeight="1"/>
    <row r="41683" s="686" customFormat="1" ht="20.25" customHeight="1"/>
    <row r="41684" s="686" customFormat="1" ht="20.25" customHeight="1"/>
    <row r="41685" s="686" customFormat="1" ht="20.25" customHeight="1"/>
    <row r="41686" s="686" customFormat="1" ht="20.25" customHeight="1"/>
    <row r="41687" s="686" customFormat="1" ht="20.25" customHeight="1"/>
    <row r="41688" s="686" customFormat="1" ht="20.25" customHeight="1"/>
    <row r="41689" s="686" customFormat="1" ht="20.25" customHeight="1"/>
    <row r="41690" s="686" customFormat="1" ht="20.25" customHeight="1"/>
    <row r="41691" s="686" customFormat="1" ht="20.25" customHeight="1"/>
    <row r="41692" s="686" customFormat="1" ht="20.25" customHeight="1"/>
    <row r="41693" s="686" customFormat="1" ht="20.25" customHeight="1"/>
    <row r="41694" s="686" customFormat="1" ht="20.25" customHeight="1"/>
    <row r="41695" s="686" customFormat="1" ht="20.25" customHeight="1"/>
    <row r="41696" s="686" customFormat="1" ht="20.25" customHeight="1"/>
    <row r="41697" s="686" customFormat="1" ht="20.25" customHeight="1"/>
    <row r="41698" s="686" customFormat="1" ht="20.25" customHeight="1"/>
    <row r="41699" s="686" customFormat="1" ht="20.25" customHeight="1"/>
    <row r="41700" s="686" customFormat="1" ht="20.25" customHeight="1"/>
    <row r="41701" s="686" customFormat="1" ht="20.25" customHeight="1"/>
    <row r="41702" s="686" customFormat="1" ht="20.25" customHeight="1"/>
    <row r="41703" s="686" customFormat="1" ht="20.25" customHeight="1"/>
    <row r="41704" s="686" customFormat="1" ht="20.25" customHeight="1"/>
    <row r="41705" s="686" customFormat="1" ht="20.25" customHeight="1"/>
    <row r="41706" s="686" customFormat="1" ht="20.25" customHeight="1"/>
    <row r="41707" s="686" customFormat="1" ht="20.25" customHeight="1"/>
    <row r="41708" s="686" customFormat="1" ht="20.25" customHeight="1"/>
    <row r="41709" s="686" customFormat="1" ht="20.25" customHeight="1"/>
    <row r="41710" s="686" customFormat="1" ht="20.25" customHeight="1"/>
    <row r="41711" s="686" customFormat="1" ht="20.25" customHeight="1"/>
    <row r="41712" s="686" customFormat="1" ht="20.25" customHeight="1"/>
    <row r="41713" s="686" customFormat="1" ht="20.25" customHeight="1"/>
    <row r="41714" s="686" customFormat="1" ht="20.25" customHeight="1"/>
    <row r="41715" s="686" customFormat="1" ht="20.25" customHeight="1"/>
    <row r="41716" s="686" customFormat="1" ht="20.25" customHeight="1"/>
    <row r="41717" s="686" customFormat="1" ht="20.25" customHeight="1"/>
    <row r="41718" s="686" customFormat="1" ht="20.25" customHeight="1"/>
    <row r="41719" s="686" customFormat="1" ht="20.25" customHeight="1"/>
    <row r="41720" s="686" customFormat="1" ht="20.25" customHeight="1"/>
    <row r="41721" s="686" customFormat="1" ht="20.25" customHeight="1"/>
    <row r="41722" s="686" customFormat="1" ht="20.25" customHeight="1"/>
    <row r="41723" s="686" customFormat="1" ht="20.25" customHeight="1"/>
    <row r="41724" s="686" customFormat="1" ht="20.25" customHeight="1"/>
    <row r="41725" s="686" customFormat="1" ht="20.25" customHeight="1"/>
    <row r="41726" s="686" customFormat="1" ht="20.25" customHeight="1"/>
    <row r="41727" s="686" customFormat="1" ht="20.25" customHeight="1"/>
    <row r="41728" s="686" customFormat="1" ht="20.25" customHeight="1"/>
    <row r="41729" s="686" customFormat="1" ht="20.25" customHeight="1"/>
    <row r="41730" s="686" customFormat="1" ht="20.25" customHeight="1"/>
    <row r="41731" s="686" customFormat="1" ht="20.25" customHeight="1"/>
    <row r="41732" s="686" customFormat="1" ht="20.25" customHeight="1"/>
    <row r="41733" s="686" customFormat="1" ht="20.25" customHeight="1"/>
    <row r="41734" s="686" customFormat="1" ht="20.25" customHeight="1"/>
    <row r="41735" s="686" customFormat="1" ht="20.25" customHeight="1"/>
    <row r="41736" s="686" customFormat="1" ht="20.25" customHeight="1"/>
    <row r="41737" s="686" customFormat="1" ht="20.25" customHeight="1"/>
    <row r="41738" s="686" customFormat="1" ht="20.25" customHeight="1"/>
    <row r="41739" s="686" customFormat="1" ht="20.25" customHeight="1"/>
    <row r="41740" s="686" customFormat="1" ht="20.25" customHeight="1"/>
    <row r="41741" s="686" customFormat="1" ht="20.25" customHeight="1"/>
    <row r="41742" s="686" customFormat="1" ht="20.25" customHeight="1"/>
    <row r="41743" s="686" customFormat="1" ht="20.25" customHeight="1"/>
    <row r="41744" s="686" customFormat="1" ht="20.25" customHeight="1"/>
    <row r="41745" s="686" customFormat="1" ht="20.25" customHeight="1"/>
    <row r="41746" s="686" customFormat="1" ht="20.25" customHeight="1"/>
    <row r="41747" s="686" customFormat="1" ht="20.25" customHeight="1"/>
    <row r="41748" s="686" customFormat="1" ht="20.25" customHeight="1"/>
    <row r="41749" s="686" customFormat="1" ht="20.25" customHeight="1"/>
    <row r="41750" s="686" customFormat="1" ht="20.25" customHeight="1"/>
    <row r="41751" s="686" customFormat="1" ht="20.25" customHeight="1"/>
    <row r="41752" s="686" customFormat="1" ht="20.25" customHeight="1"/>
    <row r="41753" s="686" customFormat="1" ht="20.25" customHeight="1"/>
    <row r="41754" s="686" customFormat="1" ht="20.25" customHeight="1"/>
    <row r="41755" s="686" customFormat="1" ht="20.25" customHeight="1"/>
    <row r="41756" s="686" customFormat="1" ht="20.25" customHeight="1"/>
    <row r="41757" s="686" customFormat="1" ht="20.25" customHeight="1"/>
    <row r="41758" s="686" customFormat="1" ht="20.25" customHeight="1"/>
    <row r="41759" s="686" customFormat="1" ht="20.25" customHeight="1"/>
    <row r="41760" s="686" customFormat="1" ht="20.25" customHeight="1"/>
    <row r="41761" s="686" customFormat="1" ht="20.25" customHeight="1"/>
    <row r="41762" s="686" customFormat="1" ht="20.25" customHeight="1"/>
    <row r="41763" s="686" customFormat="1" ht="20.25" customHeight="1"/>
    <row r="41764" s="686" customFormat="1" ht="20.25" customHeight="1"/>
    <row r="41765" s="686" customFormat="1" ht="20.25" customHeight="1"/>
    <row r="41766" s="686" customFormat="1" ht="20.25" customHeight="1"/>
    <row r="41767" s="686" customFormat="1" ht="20.25" customHeight="1"/>
    <row r="41768" s="686" customFormat="1" ht="20.25" customHeight="1"/>
    <row r="41769" s="686" customFormat="1" ht="20.25" customHeight="1"/>
    <row r="41770" s="686" customFormat="1" ht="20.25" customHeight="1"/>
    <row r="41771" s="686" customFormat="1" ht="20.25" customHeight="1"/>
    <row r="41772" s="686" customFormat="1" ht="20.25" customHeight="1"/>
    <row r="41773" s="686" customFormat="1" ht="20.25" customHeight="1"/>
    <row r="41774" s="686" customFormat="1" ht="20.25" customHeight="1"/>
    <row r="41775" s="686" customFormat="1" ht="20.25" customHeight="1"/>
    <row r="41776" s="686" customFormat="1" ht="20.25" customHeight="1"/>
    <row r="41777" s="686" customFormat="1" ht="20.25" customHeight="1"/>
    <row r="41778" s="686" customFormat="1" ht="20.25" customHeight="1"/>
    <row r="41779" s="686" customFormat="1" ht="20.25" customHeight="1"/>
    <row r="41780" s="686" customFormat="1" ht="20.25" customHeight="1"/>
    <row r="41781" s="686" customFormat="1" ht="20.25" customHeight="1"/>
    <row r="41782" s="686" customFormat="1" ht="20.25" customHeight="1"/>
    <row r="41783" s="686" customFormat="1" ht="20.25" customHeight="1"/>
    <row r="41784" s="686" customFormat="1" ht="20.25" customHeight="1"/>
    <row r="41785" s="686" customFormat="1" ht="20.25" customHeight="1"/>
    <row r="41786" s="686" customFormat="1" ht="20.25" customHeight="1"/>
    <row r="41787" s="686" customFormat="1" ht="20.25" customHeight="1"/>
    <row r="41788" s="686" customFormat="1" ht="20.25" customHeight="1"/>
    <row r="41789" s="686" customFormat="1" ht="20.25" customHeight="1"/>
    <row r="41790" s="686" customFormat="1" ht="20.25" customHeight="1"/>
    <row r="41791" s="686" customFormat="1" ht="20.25" customHeight="1"/>
    <row r="41792" s="686" customFormat="1" ht="20.25" customHeight="1"/>
    <row r="41793" s="686" customFormat="1" ht="20.25" customHeight="1"/>
    <row r="41794" s="686" customFormat="1" ht="20.25" customHeight="1"/>
    <row r="41795" s="686" customFormat="1" ht="20.25" customHeight="1"/>
    <row r="41796" s="686" customFormat="1" ht="20.25" customHeight="1"/>
    <row r="41797" s="686" customFormat="1" ht="20.25" customHeight="1"/>
    <row r="41798" s="686" customFormat="1" ht="20.25" customHeight="1"/>
    <row r="41799" s="686" customFormat="1" ht="20.25" customHeight="1"/>
    <row r="41800" s="686" customFormat="1" ht="20.25" customHeight="1"/>
    <row r="41801" s="686" customFormat="1" ht="20.25" customHeight="1"/>
    <row r="41802" s="686" customFormat="1" ht="20.25" customHeight="1"/>
    <row r="41803" s="686" customFormat="1" ht="20.25" customHeight="1"/>
    <row r="41804" s="686" customFormat="1" ht="20.25" customHeight="1"/>
    <row r="41805" s="686" customFormat="1" ht="20.25" customHeight="1"/>
    <row r="41806" s="686" customFormat="1" ht="20.25" customHeight="1"/>
    <row r="41807" s="686" customFormat="1" ht="20.25" customHeight="1"/>
    <row r="41808" s="686" customFormat="1" ht="20.25" customHeight="1"/>
    <row r="41809" s="686" customFormat="1" ht="20.25" customHeight="1"/>
    <row r="41810" s="686" customFormat="1" ht="20.25" customHeight="1"/>
    <row r="41811" s="686" customFormat="1" ht="20.25" customHeight="1"/>
    <row r="41812" s="686" customFormat="1" ht="20.25" customHeight="1"/>
    <row r="41813" s="686" customFormat="1" ht="20.25" customHeight="1"/>
    <row r="41814" s="686" customFormat="1" ht="20.25" customHeight="1"/>
    <row r="41815" s="686" customFormat="1" ht="20.25" customHeight="1"/>
    <row r="41816" s="686" customFormat="1" ht="20.25" customHeight="1"/>
    <row r="41817" s="686" customFormat="1" ht="20.25" customHeight="1"/>
    <row r="41818" s="686" customFormat="1" ht="20.25" customHeight="1"/>
    <row r="41819" s="686" customFormat="1" ht="20.25" customHeight="1"/>
    <row r="41820" s="686" customFormat="1" ht="20.25" customHeight="1"/>
    <row r="41821" s="686" customFormat="1" ht="20.25" customHeight="1"/>
    <row r="41822" s="686" customFormat="1" ht="20.25" customHeight="1"/>
    <row r="41823" s="686" customFormat="1" ht="20.25" customHeight="1"/>
    <row r="41824" s="686" customFormat="1" ht="20.25" customHeight="1"/>
    <row r="41825" s="686" customFormat="1" ht="20.25" customHeight="1"/>
    <row r="41826" s="686" customFormat="1" ht="20.25" customHeight="1"/>
    <row r="41827" s="686" customFormat="1" ht="20.25" customHeight="1"/>
    <row r="41828" s="686" customFormat="1" ht="20.25" customHeight="1"/>
    <row r="41829" s="686" customFormat="1" ht="20.25" customHeight="1"/>
    <row r="41830" s="686" customFormat="1" ht="20.25" customHeight="1"/>
    <row r="41831" s="686" customFormat="1" ht="20.25" customHeight="1"/>
    <row r="41832" s="686" customFormat="1" ht="20.25" customHeight="1"/>
    <row r="41833" s="686" customFormat="1" ht="20.25" customHeight="1"/>
    <row r="41834" s="686" customFormat="1" ht="20.25" customHeight="1"/>
    <row r="41835" s="686" customFormat="1" ht="20.25" customHeight="1"/>
    <row r="41836" s="686" customFormat="1" ht="20.25" customHeight="1"/>
    <row r="41837" s="686" customFormat="1" ht="20.25" customHeight="1"/>
    <row r="41838" s="686" customFormat="1" ht="20.25" customHeight="1"/>
    <row r="41839" s="686" customFormat="1" ht="20.25" customHeight="1"/>
    <row r="41840" s="686" customFormat="1" ht="20.25" customHeight="1"/>
    <row r="41841" s="686" customFormat="1" ht="20.25" customHeight="1"/>
    <row r="41842" s="686" customFormat="1" ht="20.25" customHeight="1"/>
    <row r="41843" s="686" customFormat="1" ht="20.25" customHeight="1"/>
    <row r="41844" s="686" customFormat="1" ht="20.25" customHeight="1"/>
    <row r="41845" s="686" customFormat="1" ht="20.25" customHeight="1"/>
    <row r="41846" s="686" customFormat="1" ht="20.25" customHeight="1"/>
    <row r="41847" s="686" customFormat="1" ht="20.25" customHeight="1"/>
    <row r="41848" s="686" customFormat="1" ht="20.25" customHeight="1"/>
    <row r="41849" s="686" customFormat="1" ht="20.25" customHeight="1"/>
    <row r="41850" s="686" customFormat="1" ht="20.25" customHeight="1"/>
    <row r="41851" s="686" customFormat="1" ht="20.25" customHeight="1"/>
    <row r="41852" s="686" customFormat="1" ht="20.25" customHeight="1"/>
    <row r="41853" s="686" customFormat="1" ht="20.25" customHeight="1"/>
    <row r="41854" s="686" customFormat="1" ht="20.25" customHeight="1"/>
    <row r="41855" s="686" customFormat="1" ht="20.25" customHeight="1"/>
    <row r="41856" s="686" customFormat="1" ht="20.25" customHeight="1"/>
    <row r="41857" s="686" customFormat="1" ht="20.25" customHeight="1"/>
    <row r="41858" s="686" customFormat="1" ht="20.25" customHeight="1"/>
    <row r="41859" s="686" customFormat="1" ht="20.25" customHeight="1"/>
    <row r="41860" s="686" customFormat="1" ht="20.25" customHeight="1"/>
    <row r="41861" s="686" customFormat="1" ht="20.25" customHeight="1"/>
    <row r="41862" s="686" customFormat="1" ht="20.25" customHeight="1"/>
    <row r="41863" s="686" customFormat="1" ht="20.25" customHeight="1"/>
    <row r="41864" s="686" customFormat="1" ht="20.25" customHeight="1"/>
    <row r="41865" s="686" customFormat="1" ht="20.25" customHeight="1"/>
    <row r="41866" s="686" customFormat="1" ht="20.25" customHeight="1"/>
    <row r="41867" s="686" customFormat="1" ht="20.25" customHeight="1"/>
    <row r="41868" s="686" customFormat="1" ht="20.25" customHeight="1"/>
    <row r="41869" s="686" customFormat="1" ht="20.25" customHeight="1"/>
    <row r="41870" s="686" customFormat="1" ht="20.25" customHeight="1"/>
    <row r="41871" s="686" customFormat="1" ht="20.25" customHeight="1"/>
    <row r="41872" s="686" customFormat="1" ht="20.25" customHeight="1"/>
    <row r="41873" s="686" customFormat="1" ht="20.25" customHeight="1"/>
    <row r="41874" s="686" customFormat="1" ht="20.25" customHeight="1"/>
    <row r="41875" s="686" customFormat="1" ht="20.25" customHeight="1"/>
    <row r="41876" s="686" customFormat="1" ht="20.25" customHeight="1"/>
    <row r="41877" s="686" customFormat="1" ht="20.25" customHeight="1"/>
    <row r="41878" s="686" customFormat="1" ht="20.25" customHeight="1"/>
    <row r="41879" s="686" customFormat="1" ht="20.25" customHeight="1"/>
    <row r="41880" s="686" customFormat="1" ht="20.25" customHeight="1"/>
    <row r="41881" s="686" customFormat="1" ht="20.25" customHeight="1"/>
    <row r="41882" s="686" customFormat="1" ht="20.25" customHeight="1"/>
    <row r="41883" s="686" customFormat="1" ht="20.25" customHeight="1"/>
    <row r="41884" s="686" customFormat="1" ht="20.25" customHeight="1"/>
    <row r="41885" s="686" customFormat="1" ht="20.25" customHeight="1"/>
    <row r="41886" s="686" customFormat="1" ht="20.25" customHeight="1"/>
    <row r="41887" s="686" customFormat="1" ht="20.25" customHeight="1"/>
    <row r="41888" s="686" customFormat="1" ht="20.25" customHeight="1"/>
    <row r="41889" s="686" customFormat="1" ht="20.25" customHeight="1"/>
    <row r="41890" s="686" customFormat="1" ht="20.25" customHeight="1"/>
    <row r="41891" s="686" customFormat="1" ht="20.25" customHeight="1"/>
    <row r="41892" s="686" customFormat="1" ht="20.25" customHeight="1"/>
    <row r="41893" s="686" customFormat="1" ht="20.25" customHeight="1"/>
    <row r="41894" s="686" customFormat="1" ht="20.25" customHeight="1"/>
    <row r="41895" s="686" customFormat="1" ht="20.25" customHeight="1"/>
    <row r="41896" s="686" customFormat="1" ht="20.25" customHeight="1"/>
    <row r="41897" s="686" customFormat="1" ht="20.25" customHeight="1"/>
    <row r="41898" s="686" customFormat="1" ht="20.25" customHeight="1"/>
    <row r="41899" s="686" customFormat="1" ht="20.25" customHeight="1"/>
    <row r="41900" s="686" customFormat="1" ht="20.25" customHeight="1"/>
    <row r="41901" s="686" customFormat="1" ht="20.25" customHeight="1"/>
    <row r="41902" s="686" customFormat="1" ht="20.25" customHeight="1"/>
    <row r="41903" s="686" customFormat="1" ht="20.25" customHeight="1"/>
    <row r="41904" s="686" customFormat="1" ht="20.25" customHeight="1"/>
    <row r="41905" s="686" customFormat="1" ht="20.25" customHeight="1"/>
    <row r="41906" s="686" customFormat="1" ht="20.25" customHeight="1"/>
    <row r="41907" s="686" customFormat="1" ht="20.25" customHeight="1"/>
    <row r="41908" s="686" customFormat="1" ht="20.25" customHeight="1"/>
    <row r="41909" s="686" customFormat="1" ht="20.25" customHeight="1"/>
    <row r="41910" s="686" customFormat="1" ht="20.25" customHeight="1"/>
    <row r="41911" s="686" customFormat="1" ht="20.25" customHeight="1"/>
    <row r="41912" s="686" customFormat="1" ht="20.25" customHeight="1"/>
    <row r="41913" s="686" customFormat="1" ht="20.25" customHeight="1"/>
    <row r="41914" s="686" customFormat="1" ht="20.25" customHeight="1"/>
    <row r="41915" s="686" customFormat="1" ht="20.25" customHeight="1"/>
    <row r="41916" s="686" customFormat="1" ht="20.25" customHeight="1"/>
    <row r="41917" s="686" customFormat="1" ht="20.25" customHeight="1"/>
    <row r="41918" s="686" customFormat="1" ht="20.25" customHeight="1"/>
    <row r="41919" s="686" customFormat="1" ht="20.25" customHeight="1"/>
    <row r="41920" s="686" customFormat="1" ht="20.25" customHeight="1"/>
    <row r="41921" s="686" customFormat="1" ht="20.25" customHeight="1"/>
    <row r="41922" s="686" customFormat="1" ht="20.25" customHeight="1"/>
    <row r="41923" s="686" customFormat="1" ht="20.25" customHeight="1"/>
    <row r="41924" s="686" customFormat="1" ht="20.25" customHeight="1"/>
    <row r="41925" s="686" customFormat="1" ht="20.25" customHeight="1"/>
    <row r="41926" s="686" customFormat="1" ht="20.25" customHeight="1"/>
    <row r="41927" s="686" customFormat="1" ht="20.25" customHeight="1"/>
    <row r="41928" s="686" customFormat="1" ht="20.25" customHeight="1"/>
    <row r="41929" s="686" customFormat="1" ht="20.25" customHeight="1"/>
    <row r="41930" s="686" customFormat="1" ht="20.25" customHeight="1"/>
    <row r="41931" s="686" customFormat="1" ht="20.25" customHeight="1"/>
    <row r="41932" s="686" customFormat="1" ht="20.25" customHeight="1"/>
    <row r="41933" s="686" customFormat="1" ht="20.25" customHeight="1"/>
    <row r="41934" s="686" customFormat="1" ht="20.25" customHeight="1"/>
    <row r="41935" s="686" customFormat="1" ht="20.25" customHeight="1"/>
    <row r="41936" s="686" customFormat="1" ht="20.25" customHeight="1"/>
    <row r="41937" s="686" customFormat="1" ht="20.25" customHeight="1"/>
    <row r="41938" s="686" customFormat="1" ht="20.25" customHeight="1"/>
    <row r="41939" s="686" customFormat="1" ht="20.25" customHeight="1"/>
    <row r="41940" s="686" customFormat="1" ht="20.25" customHeight="1"/>
    <row r="41941" s="686" customFormat="1" ht="20.25" customHeight="1"/>
    <row r="41942" s="686" customFormat="1" ht="20.25" customHeight="1"/>
    <row r="41943" s="686" customFormat="1" ht="20.25" customHeight="1"/>
    <row r="41944" s="686" customFormat="1" ht="20.25" customHeight="1"/>
    <row r="41945" s="686" customFormat="1" ht="20.25" customHeight="1"/>
    <row r="41946" s="686" customFormat="1" ht="20.25" customHeight="1"/>
    <row r="41947" s="686" customFormat="1" ht="20.25" customHeight="1"/>
    <row r="41948" s="686" customFormat="1" ht="20.25" customHeight="1"/>
    <row r="41949" s="686" customFormat="1" ht="20.25" customHeight="1"/>
    <row r="41950" s="686" customFormat="1" ht="20.25" customHeight="1"/>
    <row r="41951" s="686" customFormat="1" ht="20.25" customHeight="1"/>
    <row r="41952" s="686" customFormat="1" ht="20.25" customHeight="1"/>
    <row r="41953" s="686" customFormat="1" ht="20.25" customHeight="1"/>
    <row r="41954" s="686" customFormat="1" ht="20.25" customHeight="1"/>
    <row r="41955" s="686" customFormat="1" ht="20.25" customHeight="1"/>
    <row r="41956" s="686" customFormat="1" ht="20.25" customHeight="1"/>
    <row r="41957" s="686" customFormat="1" ht="20.25" customHeight="1"/>
    <row r="41958" s="686" customFormat="1" ht="20.25" customHeight="1"/>
    <row r="41959" s="686" customFormat="1" ht="20.25" customHeight="1"/>
    <row r="41960" s="686" customFormat="1" ht="20.25" customHeight="1"/>
    <row r="41961" s="686" customFormat="1" ht="20.25" customHeight="1"/>
    <row r="41962" s="686" customFormat="1" ht="20.25" customHeight="1"/>
    <row r="41963" s="686" customFormat="1" ht="20.25" customHeight="1"/>
    <row r="41964" s="686" customFormat="1" ht="20.25" customHeight="1"/>
    <row r="41965" s="686" customFormat="1" ht="20.25" customHeight="1"/>
    <row r="41966" s="686" customFormat="1" ht="20.25" customHeight="1"/>
    <row r="41967" s="686" customFormat="1" ht="20.25" customHeight="1"/>
    <row r="41968" s="686" customFormat="1" ht="20.25" customHeight="1"/>
    <row r="41969" s="686" customFormat="1" ht="20.25" customHeight="1"/>
    <row r="41970" s="686" customFormat="1" ht="20.25" customHeight="1"/>
    <row r="41971" s="686" customFormat="1" ht="20.25" customHeight="1"/>
    <row r="41972" s="686" customFormat="1" ht="20.25" customHeight="1"/>
    <row r="41973" s="686" customFormat="1" ht="20.25" customHeight="1"/>
    <row r="41974" s="686" customFormat="1" ht="20.25" customHeight="1"/>
    <row r="41975" s="686" customFormat="1" ht="20.25" customHeight="1"/>
    <row r="41976" s="686" customFormat="1" ht="20.25" customHeight="1"/>
    <row r="41977" s="686" customFormat="1" ht="20.25" customHeight="1"/>
    <row r="41978" s="686" customFormat="1" ht="20.25" customHeight="1"/>
    <row r="41979" s="686" customFormat="1" ht="20.25" customHeight="1"/>
    <row r="41980" s="686" customFormat="1" ht="20.25" customHeight="1"/>
    <row r="41981" s="686" customFormat="1" ht="20.25" customHeight="1"/>
    <row r="41982" s="686" customFormat="1" ht="20.25" customHeight="1"/>
    <row r="41983" s="686" customFormat="1" ht="20.25" customHeight="1"/>
    <row r="41984" s="686" customFormat="1" ht="20.25" customHeight="1"/>
    <row r="41985" s="686" customFormat="1" ht="20.25" customHeight="1"/>
    <row r="41986" s="686" customFormat="1" ht="20.25" customHeight="1"/>
    <row r="41987" s="686" customFormat="1" ht="20.25" customHeight="1"/>
    <row r="41988" s="686" customFormat="1" ht="20.25" customHeight="1"/>
    <row r="41989" s="686" customFormat="1" ht="20.25" customHeight="1"/>
    <row r="41990" s="686" customFormat="1" ht="20.25" customHeight="1"/>
    <row r="41991" s="686" customFormat="1" ht="20.25" customHeight="1"/>
    <row r="41992" s="686" customFormat="1" ht="20.25" customHeight="1"/>
    <row r="41993" s="686" customFormat="1" ht="20.25" customHeight="1"/>
    <row r="41994" s="686" customFormat="1" ht="20.25" customHeight="1"/>
    <row r="41995" s="686" customFormat="1" ht="20.25" customHeight="1"/>
    <row r="41996" s="686" customFormat="1" ht="20.25" customHeight="1"/>
    <row r="41997" s="686" customFormat="1" ht="20.25" customHeight="1"/>
    <row r="41998" s="686" customFormat="1" ht="20.25" customHeight="1"/>
    <row r="41999" s="686" customFormat="1" ht="20.25" customHeight="1"/>
    <row r="42000" s="686" customFormat="1" ht="20.25" customHeight="1"/>
    <row r="42001" s="686" customFormat="1" ht="20.25" customHeight="1"/>
    <row r="42002" s="686" customFormat="1" ht="20.25" customHeight="1"/>
    <row r="42003" s="686" customFormat="1" ht="20.25" customHeight="1"/>
    <row r="42004" s="686" customFormat="1" ht="20.25" customHeight="1"/>
    <row r="42005" s="686" customFormat="1" ht="20.25" customHeight="1"/>
    <row r="42006" s="686" customFormat="1" ht="20.25" customHeight="1"/>
    <row r="42007" s="686" customFormat="1" ht="20.25" customHeight="1"/>
    <row r="42008" s="686" customFormat="1" ht="20.25" customHeight="1"/>
    <row r="42009" s="686" customFormat="1" ht="20.25" customHeight="1"/>
    <row r="42010" s="686" customFormat="1" ht="20.25" customHeight="1"/>
    <row r="42011" s="686" customFormat="1" ht="20.25" customHeight="1"/>
    <row r="42012" s="686" customFormat="1" ht="20.25" customHeight="1"/>
    <row r="42013" s="686" customFormat="1" ht="20.25" customHeight="1"/>
    <row r="42014" s="686" customFormat="1" ht="20.25" customHeight="1"/>
    <row r="42015" s="686" customFormat="1" ht="20.25" customHeight="1"/>
    <row r="42016" s="686" customFormat="1" ht="20.25" customHeight="1"/>
    <row r="42017" s="686" customFormat="1" ht="20.25" customHeight="1"/>
    <row r="42018" s="686" customFormat="1" ht="20.25" customHeight="1"/>
    <row r="42019" s="686" customFormat="1" ht="20.25" customHeight="1"/>
    <row r="42020" s="686" customFormat="1" ht="20.25" customHeight="1"/>
    <row r="42021" s="686" customFormat="1" ht="20.25" customHeight="1"/>
    <row r="42022" s="686" customFormat="1" ht="20.25" customHeight="1"/>
    <row r="42023" s="686" customFormat="1" ht="20.25" customHeight="1"/>
    <row r="42024" s="686" customFormat="1" ht="20.25" customHeight="1"/>
    <row r="42025" s="686" customFormat="1" ht="20.25" customHeight="1"/>
    <row r="42026" s="686" customFormat="1" ht="20.25" customHeight="1"/>
    <row r="42027" s="686" customFormat="1" ht="20.25" customHeight="1"/>
    <row r="42028" s="686" customFormat="1" ht="20.25" customHeight="1"/>
    <row r="42029" s="686" customFormat="1" ht="20.25" customHeight="1"/>
    <row r="42030" s="686" customFormat="1" ht="20.25" customHeight="1"/>
    <row r="42031" s="686" customFormat="1" ht="20.25" customHeight="1"/>
    <row r="42032" s="686" customFormat="1" ht="20.25" customHeight="1"/>
    <row r="42033" s="686" customFormat="1" ht="20.25" customHeight="1"/>
    <row r="42034" s="686" customFormat="1" ht="20.25" customHeight="1"/>
    <row r="42035" s="686" customFormat="1" ht="20.25" customHeight="1"/>
    <row r="42036" s="686" customFormat="1" ht="20.25" customHeight="1"/>
    <row r="42037" s="686" customFormat="1" ht="20.25" customHeight="1"/>
    <row r="42038" s="686" customFormat="1" ht="20.25" customHeight="1"/>
    <row r="42039" s="686" customFormat="1" ht="20.25" customHeight="1"/>
    <row r="42040" s="686" customFormat="1" ht="20.25" customHeight="1"/>
    <row r="42041" s="686" customFormat="1" ht="20.25" customHeight="1"/>
    <row r="42042" s="686" customFormat="1" ht="20.25" customHeight="1"/>
    <row r="42043" s="686" customFormat="1" ht="20.25" customHeight="1"/>
    <row r="42044" s="686" customFormat="1" ht="20.25" customHeight="1"/>
    <row r="42045" s="686" customFormat="1" ht="20.25" customHeight="1"/>
    <row r="42046" s="686" customFormat="1" ht="20.25" customHeight="1"/>
    <row r="42047" s="686" customFormat="1" ht="20.25" customHeight="1"/>
    <row r="42048" s="686" customFormat="1" ht="20.25" customHeight="1"/>
    <row r="42049" s="686" customFormat="1" ht="20.25" customHeight="1"/>
    <row r="42050" s="686" customFormat="1" ht="20.25" customHeight="1"/>
    <row r="42051" s="686" customFormat="1" ht="20.25" customHeight="1"/>
    <row r="42052" s="686" customFormat="1" ht="20.25" customHeight="1"/>
    <row r="42053" s="686" customFormat="1" ht="20.25" customHeight="1"/>
    <row r="42054" s="686" customFormat="1" ht="20.25" customHeight="1"/>
    <row r="42055" s="686" customFormat="1" ht="20.25" customHeight="1"/>
    <row r="42056" s="686" customFormat="1" ht="20.25" customHeight="1"/>
    <row r="42057" s="686" customFormat="1" ht="20.25" customHeight="1"/>
    <row r="42058" s="686" customFormat="1" ht="20.25" customHeight="1"/>
    <row r="42059" s="686" customFormat="1" ht="20.25" customHeight="1"/>
    <row r="42060" s="686" customFormat="1" ht="20.25" customHeight="1"/>
    <row r="42061" s="686" customFormat="1" ht="20.25" customHeight="1"/>
    <row r="42062" s="686" customFormat="1" ht="20.25" customHeight="1"/>
    <row r="42063" s="686" customFormat="1" ht="20.25" customHeight="1"/>
    <row r="42064" s="686" customFormat="1" ht="20.25" customHeight="1"/>
    <row r="42065" s="686" customFormat="1" ht="20.25" customHeight="1"/>
    <row r="42066" s="686" customFormat="1" ht="20.25" customHeight="1"/>
    <row r="42067" s="686" customFormat="1" ht="20.25" customHeight="1"/>
    <row r="42068" s="686" customFormat="1" ht="20.25" customHeight="1"/>
    <row r="42069" s="686" customFormat="1" ht="20.25" customHeight="1"/>
    <row r="42070" s="686" customFormat="1" ht="20.25" customHeight="1"/>
    <row r="42071" s="686" customFormat="1" ht="20.25" customHeight="1"/>
    <row r="42072" s="686" customFormat="1" ht="20.25" customHeight="1"/>
    <row r="42073" s="686" customFormat="1" ht="20.25" customHeight="1"/>
    <row r="42074" s="686" customFormat="1" ht="20.25" customHeight="1"/>
    <row r="42075" s="686" customFormat="1" ht="20.25" customHeight="1"/>
    <row r="42076" s="686" customFormat="1" ht="20.25" customHeight="1"/>
    <row r="42077" s="686" customFormat="1" ht="20.25" customHeight="1"/>
    <row r="42078" s="686" customFormat="1" ht="20.25" customHeight="1"/>
    <row r="42079" s="686" customFormat="1" ht="20.25" customHeight="1"/>
    <row r="42080" s="686" customFormat="1" ht="20.25" customHeight="1"/>
    <row r="42081" s="686" customFormat="1" ht="20.25" customHeight="1"/>
    <row r="42082" s="686" customFormat="1" ht="20.25" customHeight="1"/>
    <row r="42083" s="686" customFormat="1" ht="20.25" customHeight="1"/>
    <row r="42084" s="686" customFormat="1" ht="20.25" customHeight="1"/>
    <row r="42085" s="686" customFormat="1" ht="20.25" customHeight="1"/>
    <row r="42086" s="686" customFormat="1" ht="20.25" customHeight="1"/>
    <row r="42087" s="686" customFormat="1" ht="20.25" customHeight="1"/>
    <row r="42088" s="686" customFormat="1" ht="20.25" customHeight="1"/>
    <row r="42089" s="686" customFormat="1" ht="20.25" customHeight="1"/>
    <row r="42090" s="686" customFormat="1" ht="20.25" customHeight="1"/>
    <row r="42091" s="686" customFormat="1" ht="20.25" customHeight="1"/>
    <row r="42092" s="686" customFormat="1" ht="20.25" customHeight="1"/>
    <row r="42093" s="686" customFormat="1" ht="20.25" customHeight="1"/>
    <row r="42094" s="686" customFormat="1" ht="20.25" customHeight="1"/>
    <row r="42095" s="686" customFormat="1" ht="20.25" customHeight="1"/>
    <row r="42096" s="686" customFormat="1" ht="20.25" customHeight="1"/>
    <row r="42097" s="686" customFormat="1" ht="20.25" customHeight="1"/>
    <row r="42098" s="686" customFormat="1" ht="20.25" customHeight="1"/>
    <row r="42099" s="686" customFormat="1" ht="20.25" customHeight="1"/>
    <row r="42100" s="686" customFormat="1" ht="20.25" customHeight="1"/>
    <row r="42101" s="686" customFormat="1" ht="20.25" customHeight="1"/>
    <row r="42102" s="686" customFormat="1" ht="20.25" customHeight="1"/>
    <row r="42103" s="686" customFormat="1" ht="20.25" customHeight="1"/>
    <row r="42104" s="686" customFormat="1" ht="20.25" customHeight="1"/>
    <row r="42105" s="686" customFormat="1" ht="20.25" customHeight="1"/>
    <row r="42106" s="686" customFormat="1" ht="20.25" customHeight="1"/>
    <row r="42107" s="686" customFormat="1" ht="20.25" customHeight="1"/>
    <row r="42108" s="686" customFormat="1" ht="20.25" customHeight="1"/>
    <row r="42109" s="686" customFormat="1" ht="20.25" customHeight="1"/>
    <row r="42110" s="686" customFormat="1" ht="20.25" customHeight="1"/>
    <row r="42111" s="686" customFormat="1" ht="20.25" customHeight="1"/>
    <row r="42112" s="686" customFormat="1" ht="20.25" customHeight="1"/>
    <row r="42113" s="686" customFormat="1" ht="20.25" customHeight="1"/>
    <row r="42114" s="686" customFormat="1" ht="20.25" customHeight="1"/>
    <row r="42115" s="686" customFormat="1" ht="20.25" customHeight="1"/>
    <row r="42116" s="686" customFormat="1" ht="20.25" customHeight="1"/>
    <row r="42117" s="686" customFormat="1" ht="20.25" customHeight="1"/>
    <row r="42118" s="686" customFormat="1" ht="20.25" customHeight="1"/>
    <row r="42119" s="686" customFormat="1" ht="20.25" customHeight="1"/>
    <row r="42120" s="686" customFormat="1" ht="20.25" customHeight="1"/>
    <row r="42121" s="686" customFormat="1" ht="20.25" customHeight="1"/>
    <row r="42122" s="686" customFormat="1" ht="20.25" customHeight="1"/>
    <row r="42123" s="686" customFormat="1" ht="20.25" customHeight="1"/>
    <row r="42124" s="686" customFormat="1" ht="20.25" customHeight="1"/>
    <row r="42125" s="686" customFormat="1" ht="20.25" customHeight="1"/>
    <row r="42126" s="686" customFormat="1" ht="20.25" customHeight="1"/>
    <row r="42127" s="686" customFormat="1" ht="20.25" customHeight="1"/>
    <row r="42128" s="686" customFormat="1" ht="20.25" customHeight="1"/>
    <row r="42129" s="686" customFormat="1" ht="20.25" customHeight="1"/>
    <row r="42130" s="686" customFormat="1" ht="20.25" customHeight="1"/>
    <row r="42131" s="686" customFormat="1" ht="20.25" customHeight="1"/>
    <row r="42132" s="686" customFormat="1" ht="20.25" customHeight="1"/>
    <row r="42133" s="686" customFormat="1" ht="20.25" customHeight="1"/>
    <row r="42134" s="686" customFormat="1" ht="20.25" customHeight="1"/>
    <row r="42135" s="686" customFormat="1" ht="20.25" customHeight="1"/>
    <row r="42136" s="686" customFormat="1" ht="20.25" customHeight="1"/>
    <row r="42137" s="686" customFormat="1" ht="20.25" customHeight="1"/>
    <row r="42138" s="686" customFormat="1" ht="20.25" customHeight="1"/>
    <row r="42139" s="686" customFormat="1" ht="20.25" customHeight="1"/>
    <row r="42140" s="686" customFormat="1" ht="20.25" customHeight="1"/>
    <row r="42141" s="686" customFormat="1" ht="20.25" customHeight="1"/>
    <row r="42142" s="686" customFormat="1" ht="20.25" customHeight="1"/>
    <row r="42143" s="686" customFormat="1" ht="20.25" customHeight="1"/>
    <row r="42144" s="686" customFormat="1" ht="20.25" customHeight="1"/>
    <row r="42145" s="686" customFormat="1" ht="20.25" customHeight="1"/>
    <row r="42146" s="686" customFormat="1" ht="20.25" customHeight="1"/>
    <row r="42147" s="686" customFormat="1" ht="20.25" customHeight="1"/>
    <row r="42148" s="686" customFormat="1" ht="20.25" customHeight="1"/>
    <row r="42149" s="686" customFormat="1" ht="20.25" customHeight="1"/>
    <row r="42150" s="686" customFormat="1" ht="20.25" customHeight="1"/>
    <row r="42151" s="686" customFormat="1" ht="20.25" customHeight="1"/>
    <row r="42152" s="686" customFormat="1" ht="20.25" customHeight="1"/>
    <row r="42153" s="686" customFormat="1" ht="20.25" customHeight="1"/>
    <row r="42154" s="686" customFormat="1" ht="20.25" customHeight="1"/>
    <row r="42155" s="686" customFormat="1" ht="20.25" customHeight="1"/>
    <row r="42156" s="686" customFormat="1" ht="20.25" customHeight="1"/>
    <row r="42157" s="686" customFormat="1" ht="20.25" customHeight="1"/>
    <row r="42158" s="686" customFormat="1" ht="20.25" customHeight="1"/>
    <row r="42159" s="686" customFormat="1" ht="20.25" customHeight="1"/>
    <row r="42160" s="686" customFormat="1" ht="20.25" customHeight="1"/>
    <row r="42161" s="686" customFormat="1" ht="20.25" customHeight="1"/>
    <row r="42162" s="686" customFormat="1" ht="20.25" customHeight="1"/>
    <row r="42163" s="686" customFormat="1" ht="20.25" customHeight="1"/>
    <row r="42164" s="686" customFormat="1" ht="20.25" customHeight="1"/>
    <row r="42165" s="686" customFormat="1" ht="20.25" customHeight="1"/>
    <row r="42166" s="686" customFormat="1" ht="20.25" customHeight="1"/>
    <row r="42167" s="686" customFormat="1" ht="20.25" customHeight="1"/>
    <row r="42168" s="686" customFormat="1" ht="20.25" customHeight="1"/>
    <row r="42169" s="686" customFormat="1" ht="20.25" customHeight="1"/>
    <row r="42170" s="686" customFormat="1" ht="20.25" customHeight="1"/>
    <row r="42171" s="686" customFormat="1" ht="20.25" customHeight="1"/>
    <row r="42172" s="686" customFormat="1" ht="20.25" customHeight="1"/>
    <row r="42173" s="686" customFormat="1" ht="20.25" customHeight="1"/>
    <row r="42174" s="686" customFormat="1" ht="20.25" customHeight="1"/>
    <row r="42175" s="686" customFormat="1" ht="20.25" customHeight="1"/>
    <row r="42176" s="686" customFormat="1" ht="20.25" customHeight="1"/>
    <row r="42177" s="686" customFormat="1" ht="20.25" customHeight="1"/>
    <row r="42178" s="686" customFormat="1" ht="20.25" customHeight="1"/>
    <row r="42179" s="686" customFormat="1" ht="20.25" customHeight="1"/>
    <row r="42180" s="686" customFormat="1" ht="20.25" customHeight="1"/>
    <row r="42181" s="686" customFormat="1" ht="20.25" customHeight="1"/>
    <row r="42182" s="686" customFormat="1" ht="20.25" customHeight="1"/>
    <row r="42183" s="686" customFormat="1" ht="20.25" customHeight="1"/>
    <row r="42184" s="686" customFormat="1" ht="20.25" customHeight="1"/>
    <row r="42185" s="686" customFormat="1" ht="20.25" customHeight="1"/>
    <row r="42186" s="686" customFormat="1" ht="20.25" customHeight="1"/>
    <row r="42187" s="686" customFormat="1" ht="20.25" customHeight="1"/>
    <row r="42188" s="686" customFormat="1" ht="20.25" customHeight="1"/>
    <row r="42189" s="686" customFormat="1" ht="20.25" customHeight="1"/>
    <row r="42190" s="686" customFormat="1" ht="20.25" customHeight="1"/>
    <row r="42191" s="686" customFormat="1" ht="20.25" customHeight="1"/>
    <row r="42192" s="686" customFormat="1" ht="20.25" customHeight="1"/>
    <row r="42193" s="686" customFormat="1" ht="20.25" customHeight="1"/>
    <row r="42194" s="686" customFormat="1" ht="20.25" customHeight="1"/>
    <row r="42195" s="686" customFormat="1" ht="20.25" customHeight="1"/>
    <row r="42196" s="686" customFormat="1" ht="20.25" customHeight="1"/>
    <row r="42197" s="686" customFormat="1" ht="20.25" customHeight="1"/>
    <row r="42198" s="686" customFormat="1" ht="20.25" customHeight="1"/>
    <row r="42199" s="686" customFormat="1" ht="20.25" customHeight="1"/>
    <row r="42200" s="686" customFormat="1" ht="20.25" customHeight="1"/>
    <row r="42201" s="686" customFormat="1" ht="20.25" customHeight="1"/>
    <row r="42202" s="686" customFormat="1" ht="20.25" customHeight="1"/>
    <row r="42203" s="686" customFormat="1" ht="20.25" customHeight="1"/>
    <row r="42204" s="686" customFormat="1" ht="20.25" customHeight="1"/>
    <row r="42205" s="686" customFormat="1" ht="20.25" customHeight="1"/>
    <row r="42206" s="686" customFormat="1" ht="20.25" customHeight="1"/>
    <row r="42207" s="686" customFormat="1" ht="20.25" customHeight="1"/>
    <row r="42208" s="686" customFormat="1" ht="20.25" customHeight="1"/>
    <row r="42209" s="686" customFormat="1" ht="20.25" customHeight="1"/>
    <row r="42210" s="686" customFormat="1" ht="20.25" customHeight="1"/>
    <row r="42211" s="686" customFormat="1" ht="20.25" customHeight="1"/>
    <row r="42212" s="686" customFormat="1" ht="20.25" customHeight="1"/>
    <row r="42213" s="686" customFormat="1" ht="20.25" customHeight="1"/>
    <row r="42214" s="686" customFormat="1" ht="20.25" customHeight="1"/>
    <row r="42215" s="686" customFormat="1" ht="20.25" customHeight="1"/>
    <row r="42216" s="686" customFormat="1" ht="20.25" customHeight="1"/>
    <row r="42217" s="686" customFormat="1" ht="20.25" customHeight="1"/>
    <row r="42218" s="686" customFormat="1" ht="20.25" customHeight="1"/>
    <row r="42219" s="686" customFormat="1" ht="20.25" customHeight="1"/>
    <row r="42220" s="686" customFormat="1" ht="20.25" customHeight="1"/>
    <row r="42221" s="686" customFormat="1" ht="20.25" customHeight="1"/>
    <row r="42222" s="686" customFormat="1" ht="20.25" customHeight="1"/>
    <row r="42223" s="686" customFormat="1" ht="20.25" customHeight="1"/>
    <row r="42224" s="686" customFormat="1" ht="20.25" customHeight="1"/>
    <row r="42225" s="686" customFormat="1" ht="20.25" customHeight="1"/>
    <row r="42226" s="686" customFormat="1" ht="20.25" customHeight="1"/>
    <row r="42227" s="686" customFormat="1" ht="20.25" customHeight="1"/>
    <row r="42228" s="686" customFormat="1" ht="20.25" customHeight="1"/>
    <row r="42229" s="686" customFormat="1" ht="20.25" customHeight="1"/>
    <row r="42230" s="686" customFormat="1" ht="20.25" customHeight="1"/>
    <row r="42231" s="686" customFormat="1" ht="20.25" customHeight="1"/>
    <row r="42232" s="686" customFormat="1" ht="20.25" customHeight="1"/>
    <row r="42233" s="686" customFormat="1" ht="20.25" customHeight="1"/>
    <row r="42234" s="686" customFormat="1" ht="20.25" customHeight="1"/>
    <row r="42235" s="686" customFormat="1" ht="20.25" customHeight="1"/>
    <row r="42236" s="686" customFormat="1" ht="20.25" customHeight="1"/>
    <row r="42237" s="686" customFormat="1" ht="20.25" customHeight="1"/>
    <row r="42238" s="686" customFormat="1" ht="20.25" customHeight="1"/>
    <row r="42239" s="686" customFormat="1" ht="20.25" customHeight="1"/>
    <row r="42240" s="686" customFormat="1" ht="20.25" customHeight="1"/>
    <row r="42241" s="686" customFormat="1" ht="20.25" customHeight="1"/>
    <row r="42242" s="686" customFormat="1" ht="20.25" customHeight="1"/>
    <row r="42243" s="686" customFormat="1" ht="20.25" customHeight="1"/>
    <row r="42244" s="686" customFormat="1" ht="20.25" customHeight="1"/>
    <row r="42245" s="686" customFormat="1" ht="20.25" customHeight="1"/>
    <row r="42246" s="686" customFormat="1" ht="20.25" customHeight="1"/>
    <row r="42247" s="686" customFormat="1" ht="20.25" customHeight="1"/>
    <row r="42248" s="686" customFormat="1" ht="20.25" customHeight="1"/>
    <row r="42249" s="686" customFormat="1" ht="20.25" customHeight="1"/>
    <row r="42250" s="686" customFormat="1" ht="20.25" customHeight="1"/>
    <row r="42251" s="686" customFormat="1" ht="20.25" customHeight="1"/>
    <row r="42252" s="686" customFormat="1" ht="20.25" customHeight="1"/>
    <row r="42253" s="686" customFormat="1" ht="20.25" customHeight="1"/>
    <row r="42254" s="686" customFormat="1" ht="20.25" customHeight="1"/>
    <row r="42255" s="686" customFormat="1" ht="20.25" customHeight="1"/>
    <row r="42256" s="686" customFormat="1" ht="20.25" customHeight="1"/>
    <row r="42257" s="686" customFormat="1" ht="20.25" customHeight="1"/>
    <row r="42258" s="686" customFormat="1" ht="20.25" customHeight="1"/>
    <row r="42259" s="686" customFormat="1" ht="20.25" customHeight="1"/>
    <row r="42260" s="686" customFormat="1" ht="20.25" customHeight="1"/>
    <row r="42261" s="686" customFormat="1" ht="20.25" customHeight="1"/>
    <row r="42262" s="686" customFormat="1" ht="20.25" customHeight="1"/>
    <row r="42263" s="686" customFormat="1" ht="20.25" customHeight="1"/>
    <row r="42264" s="686" customFormat="1" ht="20.25" customHeight="1"/>
    <row r="42265" s="686" customFormat="1" ht="20.25" customHeight="1"/>
    <row r="42266" s="686" customFormat="1" ht="20.25" customHeight="1"/>
    <row r="42267" s="686" customFormat="1" ht="20.25" customHeight="1"/>
    <row r="42268" s="686" customFormat="1" ht="20.25" customHeight="1"/>
    <row r="42269" s="686" customFormat="1" ht="20.25" customHeight="1"/>
    <row r="42270" s="686" customFormat="1" ht="20.25" customHeight="1"/>
    <row r="42271" s="686" customFormat="1" ht="20.25" customHeight="1"/>
    <row r="42272" s="686" customFormat="1" ht="20.25" customHeight="1"/>
    <row r="42273" s="686" customFormat="1" ht="20.25" customHeight="1"/>
    <row r="42274" s="686" customFormat="1" ht="20.25" customHeight="1"/>
    <row r="42275" s="686" customFormat="1" ht="20.25" customHeight="1"/>
    <row r="42276" s="686" customFormat="1" ht="20.25" customHeight="1"/>
    <row r="42277" s="686" customFormat="1" ht="20.25" customHeight="1"/>
    <row r="42278" s="686" customFormat="1" ht="20.25" customHeight="1"/>
    <row r="42279" s="686" customFormat="1" ht="20.25" customHeight="1"/>
    <row r="42280" s="686" customFormat="1" ht="20.25" customHeight="1"/>
    <row r="42281" s="686" customFormat="1" ht="20.25" customHeight="1"/>
    <row r="42282" s="686" customFormat="1" ht="20.25" customHeight="1"/>
    <row r="42283" s="686" customFormat="1" ht="20.25" customHeight="1"/>
    <row r="42284" s="686" customFormat="1" ht="20.25" customHeight="1"/>
    <row r="42285" s="686" customFormat="1" ht="20.25" customHeight="1"/>
    <row r="42286" s="686" customFormat="1" ht="20.25" customHeight="1"/>
    <row r="42287" s="686" customFormat="1" ht="20.25" customHeight="1"/>
    <row r="42288" s="686" customFormat="1" ht="20.25" customHeight="1"/>
    <row r="42289" s="686" customFormat="1" ht="20.25" customHeight="1"/>
    <row r="42290" s="686" customFormat="1" ht="20.25" customHeight="1"/>
    <row r="42291" s="686" customFormat="1" ht="20.25" customHeight="1"/>
    <row r="42292" s="686" customFormat="1" ht="20.25" customHeight="1"/>
    <row r="42293" s="686" customFormat="1" ht="20.25" customHeight="1"/>
    <row r="42294" s="686" customFormat="1" ht="20.25" customHeight="1"/>
    <row r="42295" s="686" customFormat="1" ht="20.25" customHeight="1"/>
    <row r="42296" s="686" customFormat="1" ht="20.25" customHeight="1"/>
    <row r="42297" s="686" customFormat="1" ht="20.25" customHeight="1"/>
    <row r="42298" s="686" customFormat="1" ht="20.25" customHeight="1"/>
    <row r="42299" s="686" customFormat="1" ht="20.25" customHeight="1"/>
    <row r="42300" s="686" customFormat="1" ht="20.25" customHeight="1"/>
    <row r="42301" s="686" customFormat="1" ht="20.25" customHeight="1"/>
    <row r="42302" s="686" customFormat="1" ht="20.25" customHeight="1"/>
    <row r="42303" s="686" customFormat="1" ht="20.25" customHeight="1"/>
    <row r="42304" s="686" customFormat="1" ht="20.25" customHeight="1"/>
    <row r="42305" s="686" customFormat="1" ht="20.25" customHeight="1"/>
    <row r="42306" s="686" customFormat="1" ht="20.25" customHeight="1"/>
    <row r="42307" s="686" customFormat="1" ht="20.25" customHeight="1"/>
    <row r="42308" s="686" customFormat="1" ht="20.25" customHeight="1"/>
    <row r="42309" s="686" customFormat="1" ht="20.25" customHeight="1"/>
    <row r="42310" s="686" customFormat="1" ht="20.25" customHeight="1"/>
    <row r="42311" s="686" customFormat="1" ht="20.25" customHeight="1"/>
    <row r="42312" s="686" customFormat="1" ht="20.25" customHeight="1"/>
    <row r="42313" s="686" customFormat="1" ht="20.25" customHeight="1"/>
    <row r="42314" s="686" customFormat="1" ht="20.25" customHeight="1"/>
    <row r="42315" s="686" customFormat="1" ht="20.25" customHeight="1"/>
    <row r="42316" s="686" customFormat="1" ht="20.25" customHeight="1"/>
    <row r="42317" s="686" customFormat="1" ht="20.25" customHeight="1"/>
    <row r="42318" s="686" customFormat="1" ht="20.25" customHeight="1"/>
    <row r="42319" s="686" customFormat="1" ht="20.25" customHeight="1"/>
    <row r="42320" s="686" customFormat="1" ht="20.25" customHeight="1"/>
    <row r="42321" s="686" customFormat="1" ht="20.25" customHeight="1"/>
    <row r="42322" s="686" customFormat="1" ht="20.25" customHeight="1"/>
    <row r="42323" s="686" customFormat="1" ht="20.25" customHeight="1"/>
    <row r="42324" s="686" customFormat="1" ht="20.25" customHeight="1"/>
    <row r="42325" s="686" customFormat="1" ht="20.25" customHeight="1"/>
    <row r="42326" s="686" customFormat="1" ht="20.25" customHeight="1"/>
    <row r="42327" s="686" customFormat="1" ht="20.25" customHeight="1"/>
    <row r="42328" s="686" customFormat="1" ht="20.25" customHeight="1"/>
    <row r="42329" s="686" customFormat="1" ht="20.25" customHeight="1"/>
    <row r="42330" s="686" customFormat="1" ht="20.25" customHeight="1"/>
    <row r="42331" s="686" customFormat="1" ht="20.25" customHeight="1"/>
    <row r="42332" s="686" customFormat="1" ht="20.25" customHeight="1"/>
    <row r="42333" s="686" customFormat="1" ht="20.25" customHeight="1"/>
    <row r="42334" s="686" customFormat="1" ht="20.25" customHeight="1"/>
    <row r="42335" s="686" customFormat="1" ht="20.25" customHeight="1"/>
    <row r="42336" s="686" customFormat="1" ht="20.25" customHeight="1"/>
    <row r="42337" s="686" customFormat="1" ht="20.25" customHeight="1"/>
    <row r="42338" s="686" customFormat="1" ht="20.25" customHeight="1"/>
    <row r="42339" s="686" customFormat="1" ht="20.25" customHeight="1"/>
    <row r="42340" s="686" customFormat="1" ht="20.25" customHeight="1"/>
    <row r="42341" s="686" customFormat="1" ht="20.25" customHeight="1"/>
    <row r="42342" s="686" customFormat="1" ht="20.25" customHeight="1"/>
    <row r="42343" s="686" customFormat="1" ht="20.25" customHeight="1"/>
    <row r="42344" s="686" customFormat="1" ht="20.25" customHeight="1"/>
    <row r="42345" s="686" customFormat="1" ht="20.25" customHeight="1"/>
    <row r="42346" s="686" customFormat="1" ht="20.25" customHeight="1"/>
    <row r="42347" s="686" customFormat="1" ht="20.25" customHeight="1"/>
    <row r="42348" s="686" customFormat="1" ht="20.25" customHeight="1"/>
    <row r="42349" s="686" customFormat="1" ht="20.25" customHeight="1"/>
    <row r="42350" s="686" customFormat="1" ht="20.25" customHeight="1"/>
    <row r="42351" s="686" customFormat="1" ht="20.25" customHeight="1"/>
    <row r="42352" s="686" customFormat="1" ht="20.25" customHeight="1"/>
    <row r="42353" s="686" customFormat="1" ht="20.25" customHeight="1"/>
    <row r="42354" s="686" customFormat="1" ht="20.25" customHeight="1"/>
    <row r="42355" s="686" customFormat="1" ht="20.25" customHeight="1"/>
    <row r="42356" s="686" customFormat="1" ht="20.25" customHeight="1"/>
    <row r="42357" s="686" customFormat="1" ht="20.25" customHeight="1"/>
    <row r="42358" s="686" customFormat="1" ht="20.25" customHeight="1"/>
    <row r="42359" s="686" customFormat="1" ht="20.25" customHeight="1"/>
    <row r="42360" s="686" customFormat="1" ht="20.25" customHeight="1"/>
    <row r="42361" s="686" customFormat="1" ht="20.25" customHeight="1"/>
    <row r="42362" s="686" customFormat="1" ht="20.25" customHeight="1"/>
    <row r="42363" s="686" customFormat="1" ht="20.25" customHeight="1"/>
    <row r="42364" s="686" customFormat="1" ht="20.25" customHeight="1"/>
    <row r="42365" s="686" customFormat="1" ht="20.25" customHeight="1"/>
    <row r="42366" s="686" customFormat="1" ht="20.25" customHeight="1"/>
    <row r="42367" s="686" customFormat="1" ht="20.25" customHeight="1"/>
    <row r="42368" s="686" customFormat="1" ht="20.25" customHeight="1"/>
    <row r="42369" s="686" customFormat="1" ht="20.25" customHeight="1"/>
    <row r="42370" s="686" customFormat="1" ht="20.25" customHeight="1"/>
    <row r="42371" s="686" customFormat="1" ht="20.25" customHeight="1"/>
    <row r="42372" s="686" customFormat="1" ht="20.25" customHeight="1"/>
    <row r="42373" s="686" customFormat="1" ht="20.25" customHeight="1"/>
    <row r="42374" s="686" customFormat="1" ht="20.25" customHeight="1"/>
    <row r="42375" s="686" customFormat="1" ht="20.25" customHeight="1"/>
    <row r="42376" s="686" customFormat="1" ht="20.25" customHeight="1"/>
    <row r="42377" s="686" customFormat="1" ht="20.25" customHeight="1"/>
    <row r="42378" s="686" customFormat="1" ht="20.25" customHeight="1"/>
    <row r="42379" s="686" customFormat="1" ht="20.25" customHeight="1"/>
    <row r="42380" s="686" customFormat="1" ht="20.25" customHeight="1"/>
    <row r="42381" s="686" customFormat="1" ht="20.25" customHeight="1"/>
    <row r="42382" s="686" customFormat="1" ht="20.25" customHeight="1"/>
    <row r="42383" s="686" customFormat="1" ht="20.25" customHeight="1"/>
    <row r="42384" s="686" customFormat="1" ht="20.25" customHeight="1"/>
    <row r="42385" s="686" customFormat="1" ht="20.25" customHeight="1"/>
    <row r="42386" s="686" customFormat="1" ht="20.25" customHeight="1"/>
    <row r="42387" s="686" customFormat="1" ht="20.25" customHeight="1"/>
    <row r="42388" s="686" customFormat="1" ht="20.25" customHeight="1"/>
    <row r="42389" s="686" customFormat="1" ht="20.25" customHeight="1"/>
    <row r="42390" s="686" customFormat="1" ht="20.25" customHeight="1"/>
    <row r="42391" s="686" customFormat="1" ht="20.25" customHeight="1"/>
    <row r="42392" s="686" customFormat="1" ht="20.25" customHeight="1"/>
    <row r="42393" s="686" customFormat="1" ht="20.25" customHeight="1"/>
    <row r="42394" s="686" customFormat="1" ht="20.25" customHeight="1"/>
    <row r="42395" s="686" customFormat="1" ht="20.25" customHeight="1"/>
    <row r="42396" s="686" customFormat="1" ht="20.25" customHeight="1"/>
    <row r="42397" s="686" customFormat="1" ht="20.25" customHeight="1"/>
    <row r="42398" s="686" customFormat="1" ht="20.25" customHeight="1"/>
    <row r="42399" s="686" customFormat="1" ht="20.25" customHeight="1"/>
    <row r="42400" s="686" customFormat="1" ht="20.25" customHeight="1"/>
    <row r="42401" s="686" customFormat="1" ht="20.25" customHeight="1"/>
    <row r="42402" s="686" customFormat="1" ht="20.25" customHeight="1"/>
    <row r="42403" s="686" customFormat="1" ht="20.25" customHeight="1"/>
    <row r="42404" s="686" customFormat="1" ht="20.25" customHeight="1"/>
    <row r="42405" s="686" customFormat="1" ht="20.25" customHeight="1"/>
    <row r="42406" s="686" customFormat="1" ht="20.25" customHeight="1"/>
    <row r="42407" s="686" customFormat="1" ht="20.25" customHeight="1"/>
    <row r="42408" s="686" customFormat="1" ht="20.25" customHeight="1"/>
    <row r="42409" s="686" customFormat="1" ht="20.25" customHeight="1"/>
    <row r="42410" s="686" customFormat="1" ht="20.25" customHeight="1"/>
    <row r="42411" s="686" customFormat="1" ht="20.25" customHeight="1"/>
    <row r="42412" s="686" customFormat="1" ht="20.25" customHeight="1"/>
    <row r="42413" s="686" customFormat="1" ht="20.25" customHeight="1"/>
    <row r="42414" s="686" customFormat="1" ht="20.25" customHeight="1"/>
    <row r="42415" s="686" customFormat="1" ht="20.25" customHeight="1"/>
    <row r="42416" s="686" customFormat="1" ht="20.25" customHeight="1"/>
    <row r="42417" s="686" customFormat="1" ht="20.25" customHeight="1"/>
    <row r="42418" s="686" customFormat="1" ht="20.25" customHeight="1"/>
    <row r="42419" s="686" customFormat="1" ht="20.25" customHeight="1"/>
    <row r="42420" s="686" customFormat="1" ht="20.25" customHeight="1"/>
    <row r="42421" s="686" customFormat="1" ht="20.25" customHeight="1"/>
    <row r="42422" s="686" customFormat="1" ht="20.25" customHeight="1"/>
    <row r="42423" s="686" customFormat="1" ht="20.25" customHeight="1"/>
    <row r="42424" s="686" customFormat="1" ht="20.25" customHeight="1"/>
    <row r="42425" s="686" customFormat="1" ht="20.25" customHeight="1"/>
    <row r="42426" s="686" customFormat="1" ht="20.25" customHeight="1"/>
    <row r="42427" s="686" customFormat="1" ht="20.25" customHeight="1"/>
    <row r="42428" s="686" customFormat="1" ht="20.25" customHeight="1"/>
    <row r="42429" s="686" customFormat="1" ht="20.25" customHeight="1"/>
    <row r="42430" s="686" customFormat="1" ht="20.25" customHeight="1"/>
    <row r="42431" s="686" customFormat="1" ht="20.25" customHeight="1"/>
    <row r="42432" s="686" customFormat="1" ht="20.25" customHeight="1"/>
    <row r="42433" s="686" customFormat="1" ht="20.25" customHeight="1"/>
    <row r="42434" s="686" customFormat="1" ht="20.25" customHeight="1"/>
    <row r="42435" s="686" customFormat="1" ht="20.25" customHeight="1"/>
    <row r="42436" s="686" customFormat="1" ht="20.25" customHeight="1"/>
    <row r="42437" s="686" customFormat="1" ht="20.25" customHeight="1"/>
    <row r="42438" s="686" customFormat="1" ht="20.25" customHeight="1"/>
    <row r="42439" s="686" customFormat="1" ht="20.25" customHeight="1"/>
    <row r="42440" s="686" customFormat="1" ht="20.25" customHeight="1"/>
    <row r="42441" s="686" customFormat="1" ht="20.25" customHeight="1"/>
    <row r="42442" s="686" customFormat="1" ht="20.25" customHeight="1"/>
    <row r="42443" s="686" customFormat="1" ht="20.25" customHeight="1"/>
    <row r="42444" s="686" customFormat="1" ht="20.25" customHeight="1"/>
    <row r="42445" s="686" customFormat="1" ht="20.25" customHeight="1"/>
    <row r="42446" s="686" customFormat="1" ht="20.25" customHeight="1"/>
    <row r="42447" s="686" customFormat="1" ht="20.25" customHeight="1"/>
    <row r="42448" s="686" customFormat="1" ht="20.25" customHeight="1"/>
    <row r="42449" s="686" customFormat="1" ht="20.25" customHeight="1"/>
    <row r="42450" s="686" customFormat="1" ht="20.25" customHeight="1"/>
    <row r="42451" s="686" customFormat="1" ht="20.25" customHeight="1"/>
    <row r="42452" s="686" customFormat="1" ht="20.25" customHeight="1"/>
    <row r="42453" s="686" customFormat="1" ht="20.25" customHeight="1"/>
    <row r="42454" s="686" customFormat="1" ht="20.25" customHeight="1"/>
    <row r="42455" s="686" customFormat="1" ht="20.25" customHeight="1"/>
    <row r="42456" s="686" customFormat="1" ht="20.25" customHeight="1"/>
    <row r="42457" s="686" customFormat="1" ht="20.25" customHeight="1"/>
    <row r="42458" s="686" customFormat="1" ht="20.25" customHeight="1"/>
    <row r="42459" s="686" customFormat="1" ht="20.25" customHeight="1"/>
    <row r="42460" s="686" customFormat="1" ht="20.25" customHeight="1"/>
    <row r="42461" s="686" customFormat="1" ht="20.25" customHeight="1"/>
    <row r="42462" s="686" customFormat="1" ht="20.25" customHeight="1"/>
    <row r="42463" s="686" customFormat="1" ht="20.25" customHeight="1"/>
    <row r="42464" s="686" customFormat="1" ht="20.25" customHeight="1"/>
    <row r="42465" s="686" customFormat="1" ht="20.25" customHeight="1"/>
    <row r="42466" s="686" customFormat="1" ht="20.25" customHeight="1"/>
    <row r="42467" s="686" customFormat="1" ht="20.25" customHeight="1"/>
    <row r="42468" s="686" customFormat="1" ht="20.25" customHeight="1"/>
    <row r="42469" s="686" customFormat="1" ht="20.25" customHeight="1"/>
    <row r="42470" s="686" customFormat="1" ht="20.25" customHeight="1"/>
    <row r="42471" s="686" customFormat="1" ht="20.25" customHeight="1"/>
    <row r="42472" s="686" customFormat="1" ht="20.25" customHeight="1"/>
    <row r="42473" s="686" customFormat="1" ht="20.25" customHeight="1"/>
    <row r="42474" s="686" customFormat="1" ht="20.25" customHeight="1"/>
    <row r="42475" s="686" customFormat="1" ht="20.25" customHeight="1"/>
    <row r="42476" s="686" customFormat="1" ht="20.25" customHeight="1"/>
    <row r="42477" s="686" customFormat="1" ht="20.25" customHeight="1"/>
    <row r="42478" s="686" customFormat="1" ht="20.25" customHeight="1"/>
    <row r="42479" s="686" customFormat="1" ht="20.25" customHeight="1"/>
    <row r="42480" s="686" customFormat="1" ht="20.25" customHeight="1"/>
    <row r="42481" s="686" customFormat="1" ht="20.25" customHeight="1"/>
    <row r="42482" s="686" customFormat="1" ht="20.25" customHeight="1"/>
    <row r="42483" s="686" customFormat="1" ht="20.25" customHeight="1"/>
    <row r="42484" s="686" customFormat="1" ht="20.25" customHeight="1"/>
    <row r="42485" s="686" customFormat="1" ht="20.25" customHeight="1"/>
    <row r="42486" s="686" customFormat="1" ht="20.25" customHeight="1"/>
    <row r="42487" s="686" customFormat="1" ht="20.25" customHeight="1"/>
    <row r="42488" s="686" customFormat="1" ht="20.25" customHeight="1"/>
    <row r="42489" s="686" customFormat="1" ht="20.25" customHeight="1"/>
    <row r="42490" s="686" customFormat="1" ht="20.25" customHeight="1"/>
    <row r="42491" s="686" customFormat="1" ht="20.25" customHeight="1"/>
    <row r="42492" s="686" customFormat="1" ht="20.25" customHeight="1"/>
    <row r="42493" s="686" customFormat="1" ht="20.25" customHeight="1"/>
    <row r="42494" s="686" customFormat="1" ht="20.25" customHeight="1"/>
    <row r="42495" s="686" customFormat="1" ht="20.25" customHeight="1"/>
    <row r="42496" s="686" customFormat="1" ht="20.25" customHeight="1"/>
    <row r="42497" s="686" customFormat="1" ht="20.25" customHeight="1"/>
    <row r="42498" s="686" customFormat="1" ht="20.25" customHeight="1"/>
    <row r="42499" s="686" customFormat="1" ht="20.25" customHeight="1"/>
    <row r="42500" s="686" customFormat="1" ht="20.25" customHeight="1"/>
    <row r="42501" s="686" customFormat="1" ht="20.25" customHeight="1"/>
    <row r="42502" s="686" customFormat="1" ht="20.25" customHeight="1"/>
    <row r="42503" s="686" customFormat="1" ht="20.25" customHeight="1"/>
    <row r="42504" s="686" customFormat="1" ht="20.25" customHeight="1"/>
    <row r="42505" s="686" customFormat="1" ht="20.25" customHeight="1"/>
    <row r="42506" s="686" customFormat="1" ht="20.25" customHeight="1"/>
    <row r="42507" s="686" customFormat="1" ht="20.25" customHeight="1"/>
    <row r="42508" s="686" customFormat="1" ht="20.25" customHeight="1"/>
    <row r="42509" s="686" customFormat="1" ht="20.25" customHeight="1"/>
    <row r="42510" s="686" customFormat="1" ht="20.25" customHeight="1"/>
    <row r="42511" s="686" customFormat="1" ht="20.25" customHeight="1"/>
    <row r="42512" s="686" customFormat="1" ht="20.25" customHeight="1"/>
    <row r="42513" s="686" customFormat="1" ht="20.25" customHeight="1"/>
    <row r="42514" s="686" customFormat="1" ht="20.25" customHeight="1"/>
    <row r="42515" s="686" customFormat="1" ht="20.25" customHeight="1"/>
    <row r="42516" s="686" customFormat="1" ht="20.25" customHeight="1"/>
    <row r="42517" s="686" customFormat="1" ht="20.25" customHeight="1"/>
    <row r="42518" s="686" customFormat="1" ht="20.25" customHeight="1"/>
    <row r="42519" s="686" customFormat="1" ht="20.25" customHeight="1"/>
    <row r="42520" s="686" customFormat="1" ht="20.25" customHeight="1"/>
    <row r="42521" s="686" customFormat="1" ht="20.25" customHeight="1"/>
    <row r="42522" s="686" customFormat="1" ht="20.25" customHeight="1"/>
    <row r="42523" s="686" customFormat="1" ht="20.25" customHeight="1"/>
    <row r="42524" s="686" customFormat="1" ht="20.25" customHeight="1"/>
    <row r="42525" s="686" customFormat="1" ht="20.25" customHeight="1"/>
    <row r="42526" s="686" customFormat="1" ht="20.25" customHeight="1"/>
    <row r="42527" s="686" customFormat="1" ht="20.25" customHeight="1"/>
    <row r="42528" s="686" customFormat="1" ht="20.25" customHeight="1"/>
    <row r="42529" s="686" customFormat="1" ht="20.25" customHeight="1"/>
    <row r="42530" s="686" customFormat="1" ht="20.25" customHeight="1"/>
    <row r="42531" s="686" customFormat="1" ht="20.25" customHeight="1"/>
    <row r="42532" s="686" customFormat="1" ht="20.25" customHeight="1"/>
    <row r="42533" s="686" customFormat="1" ht="20.25" customHeight="1"/>
    <row r="42534" s="686" customFormat="1" ht="20.25" customHeight="1"/>
    <row r="42535" s="686" customFormat="1" ht="20.25" customHeight="1"/>
    <row r="42536" s="686" customFormat="1" ht="20.25" customHeight="1"/>
    <row r="42537" s="686" customFormat="1" ht="20.25" customHeight="1"/>
    <row r="42538" s="686" customFormat="1" ht="20.25" customHeight="1"/>
    <row r="42539" s="686" customFormat="1" ht="20.25" customHeight="1"/>
    <row r="42540" s="686" customFormat="1" ht="20.25" customHeight="1"/>
    <row r="42541" s="686" customFormat="1" ht="20.25" customHeight="1"/>
    <row r="42542" s="686" customFormat="1" ht="20.25" customHeight="1"/>
    <row r="42543" s="686" customFormat="1" ht="20.25" customHeight="1"/>
    <row r="42544" s="686" customFormat="1" ht="20.25" customHeight="1"/>
    <row r="42545" s="686" customFormat="1" ht="20.25" customHeight="1"/>
    <row r="42546" s="686" customFormat="1" ht="20.25" customHeight="1"/>
    <row r="42547" s="686" customFormat="1" ht="20.25" customHeight="1"/>
    <row r="42548" s="686" customFormat="1" ht="20.25" customHeight="1"/>
    <row r="42549" s="686" customFormat="1" ht="20.25" customHeight="1"/>
    <row r="42550" s="686" customFormat="1" ht="20.25" customHeight="1"/>
    <row r="42551" s="686" customFormat="1" ht="20.25" customHeight="1"/>
    <row r="42552" s="686" customFormat="1" ht="20.25" customHeight="1"/>
    <row r="42553" s="686" customFormat="1" ht="20.25" customHeight="1"/>
    <row r="42554" s="686" customFormat="1" ht="20.25" customHeight="1"/>
    <row r="42555" s="686" customFormat="1" ht="20.25" customHeight="1"/>
    <row r="42556" s="686" customFormat="1" ht="20.25" customHeight="1"/>
    <row r="42557" s="686" customFormat="1" ht="20.25" customHeight="1"/>
    <row r="42558" s="686" customFormat="1" ht="20.25" customHeight="1"/>
    <row r="42559" s="686" customFormat="1" ht="20.25" customHeight="1"/>
    <row r="42560" s="686" customFormat="1" ht="20.25" customHeight="1"/>
    <row r="42561" s="686" customFormat="1" ht="20.25" customHeight="1"/>
    <row r="42562" s="686" customFormat="1" ht="20.25" customHeight="1"/>
    <row r="42563" s="686" customFormat="1" ht="20.25" customHeight="1"/>
    <row r="42564" s="686" customFormat="1" ht="20.25" customHeight="1"/>
    <row r="42565" s="686" customFormat="1" ht="20.25" customHeight="1"/>
    <row r="42566" s="686" customFormat="1" ht="20.25" customHeight="1"/>
    <row r="42567" s="686" customFormat="1" ht="20.25" customHeight="1"/>
    <row r="42568" s="686" customFormat="1" ht="20.25" customHeight="1"/>
    <row r="42569" s="686" customFormat="1" ht="20.25" customHeight="1"/>
    <row r="42570" s="686" customFormat="1" ht="20.25" customHeight="1"/>
    <row r="42571" s="686" customFormat="1" ht="20.25" customHeight="1"/>
    <row r="42572" s="686" customFormat="1" ht="20.25" customHeight="1"/>
    <row r="42573" s="686" customFormat="1" ht="20.25" customHeight="1"/>
    <row r="42574" s="686" customFormat="1" ht="20.25" customHeight="1"/>
    <row r="42575" s="686" customFormat="1" ht="20.25" customHeight="1"/>
    <row r="42576" s="686" customFormat="1" ht="20.25" customHeight="1"/>
    <row r="42577" s="686" customFormat="1" ht="20.25" customHeight="1"/>
    <row r="42578" s="686" customFormat="1" ht="20.25" customHeight="1"/>
    <row r="42579" s="686" customFormat="1" ht="20.25" customHeight="1"/>
    <row r="42580" s="686" customFormat="1" ht="20.25" customHeight="1"/>
    <row r="42581" s="686" customFormat="1" ht="20.25" customHeight="1"/>
    <row r="42582" s="686" customFormat="1" ht="20.25" customHeight="1"/>
    <row r="42583" s="686" customFormat="1" ht="20.25" customHeight="1"/>
    <row r="42584" s="686" customFormat="1" ht="20.25" customHeight="1"/>
    <row r="42585" s="686" customFormat="1" ht="20.25" customHeight="1"/>
    <row r="42586" s="686" customFormat="1" ht="20.25" customHeight="1"/>
    <row r="42587" s="686" customFormat="1" ht="20.25" customHeight="1"/>
    <row r="42588" s="686" customFormat="1" ht="20.25" customHeight="1"/>
    <row r="42589" s="686" customFormat="1" ht="20.25" customHeight="1"/>
    <row r="42590" s="686" customFormat="1" ht="20.25" customHeight="1"/>
    <row r="42591" s="686" customFormat="1" ht="20.25" customHeight="1"/>
    <row r="42592" s="686" customFormat="1" ht="20.25" customHeight="1"/>
    <row r="42593" s="686" customFormat="1" ht="20.25" customHeight="1"/>
    <row r="42594" s="686" customFormat="1" ht="20.25" customHeight="1"/>
    <row r="42595" s="686" customFormat="1" ht="20.25" customHeight="1"/>
    <row r="42596" s="686" customFormat="1" ht="20.25" customHeight="1"/>
    <row r="42597" s="686" customFormat="1" ht="20.25" customHeight="1"/>
    <row r="42598" s="686" customFormat="1" ht="20.25" customHeight="1"/>
    <row r="42599" s="686" customFormat="1" ht="20.25" customHeight="1"/>
    <row r="42600" s="686" customFormat="1" ht="20.25" customHeight="1"/>
    <row r="42601" s="686" customFormat="1" ht="20.25" customHeight="1"/>
    <row r="42602" s="686" customFormat="1" ht="20.25" customHeight="1"/>
    <row r="42603" s="686" customFormat="1" ht="20.25" customHeight="1"/>
    <row r="42604" s="686" customFormat="1" ht="20.25" customHeight="1"/>
    <row r="42605" s="686" customFormat="1" ht="20.25" customHeight="1"/>
    <row r="42606" s="686" customFormat="1" ht="20.25" customHeight="1"/>
    <row r="42607" s="686" customFormat="1" ht="20.25" customHeight="1"/>
    <row r="42608" s="686" customFormat="1" ht="20.25" customHeight="1"/>
    <row r="42609" s="686" customFormat="1" ht="20.25" customHeight="1"/>
    <row r="42610" s="686" customFormat="1" ht="20.25" customHeight="1"/>
    <row r="42611" s="686" customFormat="1" ht="20.25" customHeight="1"/>
    <row r="42612" s="686" customFormat="1" ht="20.25" customHeight="1"/>
    <row r="42613" s="686" customFormat="1" ht="20.25" customHeight="1"/>
    <row r="42614" s="686" customFormat="1" ht="20.25" customHeight="1"/>
    <row r="42615" s="686" customFormat="1" ht="20.25" customHeight="1"/>
    <row r="42616" s="686" customFormat="1" ht="20.25" customHeight="1"/>
    <row r="42617" s="686" customFormat="1" ht="20.25" customHeight="1"/>
    <row r="42618" s="686" customFormat="1" ht="20.25" customHeight="1"/>
    <row r="42619" s="686" customFormat="1" ht="20.25" customHeight="1"/>
    <row r="42620" s="686" customFormat="1" ht="20.25" customHeight="1"/>
    <row r="42621" s="686" customFormat="1" ht="20.25" customHeight="1"/>
    <row r="42622" s="686" customFormat="1" ht="20.25" customHeight="1"/>
    <row r="42623" s="686" customFormat="1" ht="20.25" customHeight="1"/>
    <row r="42624" s="686" customFormat="1" ht="20.25" customHeight="1"/>
    <row r="42625" s="686" customFormat="1" ht="20.25" customHeight="1"/>
    <row r="42626" s="686" customFormat="1" ht="20.25" customHeight="1"/>
    <row r="42627" s="686" customFormat="1" ht="20.25" customHeight="1"/>
    <row r="42628" s="686" customFormat="1" ht="20.25" customHeight="1"/>
    <row r="42629" s="686" customFormat="1" ht="20.25" customHeight="1"/>
    <row r="42630" s="686" customFormat="1" ht="20.25" customHeight="1"/>
    <row r="42631" s="686" customFormat="1" ht="20.25" customHeight="1"/>
    <row r="42632" s="686" customFormat="1" ht="20.25" customHeight="1"/>
    <row r="42633" s="686" customFormat="1" ht="20.25" customHeight="1"/>
    <row r="42634" s="686" customFormat="1" ht="20.25" customHeight="1"/>
    <row r="42635" s="686" customFormat="1" ht="20.25" customHeight="1"/>
    <row r="42636" s="686" customFormat="1" ht="20.25" customHeight="1"/>
    <row r="42637" s="686" customFormat="1" ht="20.25" customHeight="1"/>
    <row r="42638" s="686" customFormat="1" ht="20.25" customHeight="1"/>
    <row r="42639" s="686" customFormat="1" ht="20.25" customHeight="1"/>
    <row r="42640" s="686" customFormat="1" ht="20.25" customHeight="1"/>
    <row r="42641" s="686" customFormat="1" ht="20.25" customHeight="1"/>
    <row r="42642" s="686" customFormat="1" ht="20.25" customHeight="1"/>
    <row r="42643" s="686" customFormat="1" ht="20.25" customHeight="1"/>
    <row r="42644" s="686" customFormat="1" ht="20.25" customHeight="1"/>
    <row r="42645" s="686" customFormat="1" ht="20.25" customHeight="1"/>
    <row r="42646" s="686" customFormat="1" ht="20.25" customHeight="1"/>
    <row r="42647" s="686" customFormat="1" ht="20.25" customHeight="1"/>
    <row r="42648" s="686" customFormat="1" ht="20.25" customHeight="1"/>
    <row r="42649" s="686" customFormat="1" ht="20.25" customHeight="1"/>
    <row r="42650" s="686" customFormat="1" ht="20.25" customHeight="1"/>
    <row r="42651" s="686" customFormat="1" ht="20.25" customHeight="1"/>
    <row r="42652" s="686" customFormat="1" ht="20.25" customHeight="1"/>
    <row r="42653" s="686" customFormat="1" ht="20.25" customHeight="1"/>
    <row r="42654" s="686" customFormat="1" ht="20.25" customHeight="1"/>
    <row r="42655" s="686" customFormat="1" ht="20.25" customHeight="1"/>
    <row r="42656" s="686" customFormat="1" ht="20.25" customHeight="1"/>
    <row r="42657" s="686" customFormat="1" ht="20.25" customHeight="1"/>
    <row r="42658" s="686" customFormat="1" ht="20.25" customHeight="1"/>
    <row r="42659" s="686" customFormat="1" ht="20.25" customHeight="1"/>
    <row r="42660" s="686" customFormat="1" ht="20.25" customHeight="1"/>
    <row r="42661" s="686" customFormat="1" ht="20.25" customHeight="1"/>
    <row r="42662" s="686" customFormat="1" ht="20.25" customHeight="1"/>
    <row r="42663" s="686" customFormat="1" ht="20.25" customHeight="1"/>
    <row r="42664" s="686" customFormat="1" ht="20.25" customHeight="1"/>
    <row r="42665" s="686" customFormat="1" ht="20.25" customHeight="1"/>
    <row r="42666" s="686" customFormat="1" ht="20.25" customHeight="1"/>
    <row r="42667" s="686" customFormat="1" ht="20.25" customHeight="1"/>
    <row r="42668" s="686" customFormat="1" ht="20.25" customHeight="1"/>
    <row r="42669" s="686" customFormat="1" ht="20.25" customHeight="1"/>
    <row r="42670" s="686" customFormat="1" ht="20.25" customHeight="1"/>
    <row r="42671" s="686" customFormat="1" ht="20.25" customHeight="1"/>
    <row r="42672" s="686" customFormat="1" ht="20.25" customHeight="1"/>
    <row r="42673" s="686" customFormat="1" ht="20.25" customHeight="1"/>
    <row r="42674" s="686" customFormat="1" ht="20.25" customHeight="1"/>
    <row r="42675" s="686" customFormat="1" ht="20.25" customHeight="1"/>
    <row r="42676" s="686" customFormat="1" ht="20.25" customHeight="1"/>
    <row r="42677" s="686" customFormat="1" ht="20.25" customHeight="1"/>
    <row r="42678" s="686" customFormat="1" ht="20.25" customHeight="1"/>
    <row r="42679" s="686" customFormat="1" ht="20.25" customHeight="1"/>
    <row r="42680" s="686" customFormat="1" ht="20.25" customHeight="1"/>
    <row r="42681" s="686" customFormat="1" ht="20.25" customHeight="1"/>
    <row r="42682" s="686" customFormat="1" ht="20.25" customHeight="1"/>
    <row r="42683" s="686" customFormat="1" ht="20.25" customHeight="1"/>
    <row r="42684" s="686" customFormat="1" ht="20.25" customHeight="1"/>
    <row r="42685" s="686" customFormat="1" ht="20.25" customHeight="1"/>
    <row r="42686" s="686" customFormat="1" ht="20.25" customHeight="1"/>
    <row r="42687" s="686" customFormat="1" ht="20.25" customHeight="1"/>
    <row r="42688" s="686" customFormat="1" ht="20.25" customHeight="1"/>
    <row r="42689" s="686" customFormat="1" ht="20.25" customHeight="1"/>
    <row r="42690" s="686" customFormat="1" ht="20.25" customHeight="1"/>
    <row r="42691" s="686" customFormat="1" ht="20.25" customHeight="1"/>
    <row r="42692" s="686" customFormat="1" ht="20.25" customHeight="1"/>
    <row r="42693" s="686" customFormat="1" ht="20.25" customHeight="1"/>
    <row r="42694" s="686" customFormat="1" ht="20.25" customHeight="1"/>
    <row r="42695" s="686" customFormat="1" ht="20.25" customHeight="1"/>
    <row r="42696" s="686" customFormat="1" ht="20.25" customHeight="1"/>
    <row r="42697" s="686" customFormat="1" ht="20.25" customHeight="1"/>
    <row r="42698" s="686" customFormat="1" ht="20.25" customHeight="1"/>
    <row r="42699" s="686" customFormat="1" ht="20.25" customHeight="1"/>
    <row r="42700" s="686" customFormat="1" ht="20.25" customHeight="1"/>
    <row r="42701" s="686" customFormat="1" ht="20.25" customHeight="1"/>
    <row r="42702" s="686" customFormat="1" ht="20.25" customHeight="1"/>
    <row r="42703" s="686" customFormat="1" ht="20.25" customHeight="1"/>
    <row r="42704" s="686" customFormat="1" ht="20.25" customHeight="1"/>
    <row r="42705" s="686" customFormat="1" ht="20.25" customHeight="1"/>
    <row r="42706" s="686" customFormat="1" ht="20.25" customHeight="1"/>
    <row r="42707" s="686" customFormat="1" ht="20.25" customHeight="1"/>
    <row r="42708" s="686" customFormat="1" ht="20.25" customHeight="1"/>
    <row r="42709" s="686" customFormat="1" ht="20.25" customHeight="1"/>
    <row r="42710" s="686" customFormat="1" ht="20.25" customHeight="1"/>
    <row r="42711" s="686" customFormat="1" ht="20.25" customHeight="1"/>
    <row r="42712" s="686" customFormat="1" ht="20.25" customHeight="1"/>
    <row r="42713" s="686" customFormat="1" ht="20.25" customHeight="1"/>
    <row r="42714" s="686" customFormat="1" ht="20.25" customHeight="1"/>
    <row r="42715" s="686" customFormat="1" ht="20.25" customHeight="1"/>
    <row r="42716" s="686" customFormat="1" ht="20.25" customHeight="1"/>
    <row r="42717" s="686" customFormat="1" ht="20.25" customHeight="1"/>
    <row r="42718" s="686" customFormat="1" ht="20.25" customHeight="1"/>
    <row r="42719" s="686" customFormat="1" ht="20.25" customHeight="1"/>
    <row r="42720" s="686" customFormat="1" ht="20.25" customHeight="1"/>
    <row r="42721" s="686" customFormat="1" ht="20.25" customHeight="1"/>
    <row r="42722" s="686" customFormat="1" ht="20.25" customHeight="1"/>
    <row r="42723" s="686" customFormat="1" ht="20.25" customHeight="1"/>
    <row r="42724" s="686" customFormat="1" ht="20.25" customHeight="1"/>
    <row r="42725" s="686" customFormat="1" ht="20.25" customHeight="1"/>
    <row r="42726" s="686" customFormat="1" ht="20.25" customHeight="1"/>
    <row r="42727" s="686" customFormat="1" ht="20.25" customHeight="1"/>
    <row r="42728" s="686" customFormat="1" ht="20.25" customHeight="1"/>
    <row r="42729" s="686" customFormat="1" ht="20.25" customHeight="1"/>
    <row r="42730" s="686" customFormat="1" ht="20.25" customHeight="1"/>
    <row r="42731" s="686" customFormat="1" ht="20.25" customHeight="1"/>
    <row r="42732" s="686" customFormat="1" ht="20.25" customHeight="1"/>
    <row r="42733" s="686" customFormat="1" ht="20.25" customHeight="1"/>
    <row r="42734" s="686" customFormat="1" ht="20.25" customHeight="1"/>
    <row r="42735" s="686" customFormat="1" ht="20.25" customHeight="1"/>
    <row r="42736" s="686" customFormat="1" ht="20.25" customHeight="1"/>
    <row r="42737" s="686" customFormat="1" ht="20.25" customHeight="1"/>
    <row r="42738" s="686" customFormat="1" ht="20.25" customHeight="1"/>
    <row r="42739" s="686" customFormat="1" ht="20.25" customHeight="1"/>
    <row r="42740" s="686" customFormat="1" ht="20.25" customHeight="1"/>
    <row r="42741" s="686" customFormat="1" ht="20.25" customHeight="1"/>
    <row r="42742" s="686" customFormat="1" ht="20.25" customHeight="1"/>
    <row r="42743" s="686" customFormat="1" ht="20.25" customHeight="1"/>
    <row r="42744" s="686" customFormat="1" ht="20.25" customHeight="1"/>
    <row r="42745" s="686" customFormat="1" ht="20.25" customHeight="1"/>
    <row r="42746" s="686" customFormat="1" ht="20.25" customHeight="1"/>
    <row r="42747" s="686" customFormat="1" ht="20.25" customHeight="1"/>
    <row r="42748" s="686" customFormat="1" ht="20.25" customHeight="1"/>
    <row r="42749" s="686" customFormat="1" ht="20.25" customHeight="1"/>
    <row r="42750" s="686" customFormat="1" ht="20.25" customHeight="1"/>
    <row r="42751" s="686" customFormat="1" ht="20.25" customHeight="1"/>
    <row r="42752" s="686" customFormat="1" ht="20.25" customHeight="1"/>
    <row r="42753" s="686" customFormat="1" ht="20.25" customHeight="1"/>
    <row r="42754" s="686" customFormat="1" ht="20.25" customHeight="1"/>
    <row r="42755" s="686" customFormat="1" ht="20.25" customHeight="1"/>
    <row r="42756" s="686" customFormat="1" ht="20.25" customHeight="1"/>
    <row r="42757" s="686" customFormat="1" ht="20.25" customHeight="1"/>
    <row r="42758" s="686" customFormat="1" ht="20.25" customHeight="1"/>
    <row r="42759" s="686" customFormat="1" ht="20.25" customHeight="1"/>
    <row r="42760" s="686" customFormat="1" ht="20.25" customHeight="1"/>
    <row r="42761" s="686" customFormat="1" ht="20.25" customHeight="1"/>
    <row r="42762" s="686" customFormat="1" ht="20.25" customHeight="1"/>
    <row r="42763" s="686" customFormat="1" ht="20.25" customHeight="1"/>
    <row r="42764" s="686" customFormat="1" ht="20.25" customHeight="1"/>
    <row r="42765" s="686" customFormat="1" ht="20.25" customHeight="1"/>
    <row r="42766" s="686" customFormat="1" ht="20.25" customHeight="1"/>
    <row r="42767" s="686" customFormat="1" ht="20.25" customHeight="1"/>
    <row r="42768" s="686" customFormat="1" ht="20.25" customHeight="1"/>
    <row r="42769" s="686" customFormat="1" ht="20.25" customHeight="1"/>
    <row r="42770" s="686" customFormat="1" ht="20.25" customHeight="1"/>
    <row r="42771" s="686" customFormat="1" ht="20.25" customHeight="1"/>
    <row r="42772" s="686" customFormat="1" ht="20.25" customHeight="1"/>
    <row r="42773" s="686" customFormat="1" ht="20.25" customHeight="1"/>
    <row r="42774" s="686" customFormat="1" ht="20.25" customHeight="1"/>
    <row r="42775" s="686" customFormat="1" ht="20.25" customHeight="1"/>
    <row r="42776" s="686" customFormat="1" ht="20.25" customHeight="1"/>
    <row r="42777" s="686" customFormat="1" ht="20.25" customHeight="1"/>
    <row r="42778" s="686" customFormat="1" ht="20.25" customHeight="1"/>
    <row r="42779" s="686" customFormat="1" ht="20.25" customHeight="1"/>
    <row r="42780" s="686" customFormat="1" ht="20.25" customHeight="1"/>
    <row r="42781" s="686" customFormat="1" ht="20.25" customHeight="1"/>
    <row r="42782" s="686" customFormat="1" ht="20.25" customHeight="1"/>
    <row r="42783" s="686" customFormat="1" ht="20.25" customHeight="1"/>
    <row r="42784" s="686" customFormat="1" ht="20.25" customHeight="1"/>
    <row r="42785" s="686" customFormat="1" ht="20.25" customHeight="1"/>
    <row r="42786" s="686" customFormat="1" ht="20.25" customHeight="1"/>
    <row r="42787" s="686" customFormat="1" ht="20.25" customHeight="1"/>
    <row r="42788" s="686" customFormat="1" ht="20.25" customHeight="1"/>
    <row r="42789" s="686" customFormat="1" ht="20.25" customHeight="1"/>
    <row r="42790" s="686" customFormat="1" ht="20.25" customHeight="1"/>
    <row r="42791" s="686" customFormat="1" ht="20.25" customHeight="1"/>
    <row r="42792" s="686" customFormat="1" ht="20.25" customHeight="1"/>
    <row r="42793" s="686" customFormat="1" ht="20.25" customHeight="1"/>
    <row r="42794" s="686" customFormat="1" ht="20.25" customHeight="1"/>
    <row r="42795" s="686" customFormat="1" ht="20.25" customHeight="1"/>
    <row r="42796" s="686" customFormat="1" ht="20.25" customHeight="1"/>
    <row r="42797" s="686" customFormat="1" ht="20.25" customHeight="1"/>
    <row r="42798" s="686" customFormat="1" ht="20.25" customHeight="1"/>
    <row r="42799" s="686" customFormat="1" ht="20.25" customHeight="1"/>
    <row r="42800" s="686" customFormat="1" ht="20.25" customHeight="1"/>
    <row r="42801" s="686" customFormat="1" ht="20.25" customHeight="1"/>
    <row r="42802" s="686" customFormat="1" ht="20.25" customHeight="1"/>
    <row r="42803" s="686" customFormat="1" ht="20.25" customHeight="1"/>
    <row r="42804" s="686" customFormat="1" ht="20.25" customHeight="1"/>
    <row r="42805" s="686" customFormat="1" ht="20.25" customHeight="1"/>
    <row r="42806" s="686" customFormat="1" ht="20.25" customHeight="1"/>
    <row r="42807" s="686" customFormat="1" ht="20.25" customHeight="1"/>
    <row r="42808" s="686" customFormat="1" ht="20.25" customHeight="1"/>
    <row r="42809" s="686" customFormat="1" ht="20.25" customHeight="1"/>
    <row r="42810" s="686" customFormat="1" ht="20.25" customHeight="1"/>
    <row r="42811" s="686" customFormat="1" ht="20.25" customHeight="1"/>
    <row r="42812" s="686" customFormat="1" ht="20.25" customHeight="1"/>
    <row r="42813" s="686" customFormat="1" ht="20.25" customHeight="1"/>
    <row r="42814" s="686" customFormat="1" ht="20.25" customHeight="1"/>
    <row r="42815" s="686" customFormat="1" ht="20.25" customHeight="1"/>
    <row r="42816" s="686" customFormat="1" ht="20.25" customHeight="1"/>
    <row r="42817" s="686" customFormat="1" ht="20.25" customHeight="1"/>
    <row r="42818" s="686" customFormat="1" ht="20.25" customHeight="1"/>
    <row r="42819" s="686" customFormat="1" ht="20.25" customHeight="1"/>
    <row r="42820" s="686" customFormat="1" ht="20.25" customHeight="1"/>
    <row r="42821" s="686" customFormat="1" ht="20.25" customHeight="1"/>
    <row r="42822" s="686" customFormat="1" ht="20.25" customHeight="1"/>
    <row r="42823" s="686" customFormat="1" ht="20.25" customHeight="1"/>
    <row r="42824" s="686" customFormat="1" ht="20.25" customHeight="1"/>
    <row r="42825" s="686" customFormat="1" ht="20.25" customHeight="1"/>
    <row r="42826" s="686" customFormat="1" ht="20.25" customHeight="1"/>
    <row r="42827" s="686" customFormat="1" ht="20.25" customHeight="1"/>
    <row r="42828" s="686" customFormat="1" ht="20.25" customHeight="1"/>
    <row r="42829" s="686" customFormat="1" ht="20.25" customHeight="1"/>
    <row r="42830" s="686" customFormat="1" ht="20.25" customHeight="1"/>
    <row r="42831" s="686" customFormat="1" ht="20.25" customHeight="1"/>
    <row r="42832" s="686" customFormat="1" ht="20.25" customHeight="1"/>
    <row r="42833" s="686" customFormat="1" ht="20.25" customHeight="1"/>
    <row r="42834" s="686" customFormat="1" ht="20.25" customHeight="1"/>
    <row r="42835" s="686" customFormat="1" ht="20.25" customHeight="1"/>
    <row r="42836" s="686" customFormat="1" ht="20.25" customHeight="1"/>
    <row r="42837" s="686" customFormat="1" ht="20.25" customHeight="1"/>
    <row r="42838" s="686" customFormat="1" ht="20.25" customHeight="1"/>
    <row r="42839" s="686" customFormat="1" ht="20.25" customHeight="1"/>
    <row r="42840" s="686" customFormat="1" ht="20.25" customHeight="1"/>
    <row r="42841" s="686" customFormat="1" ht="20.25" customHeight="1"/>
    <row r="42842" s="686" customFormat="1" ht="20.25" customHeight="1"/>
    <row r="42843" s="686" customFormat="1" ht="20.25" customHeight="1"/>
    <row r="42844" s="686" customFormat="1" ht="20.25" customHeight="1"/>
    <row r="42845" s="686" customFormat="1" ht="20.25" customHeight="1"/>
    <row r="42846" s="686" customFormat="1" ht="20.25" customHeight="1"/>
    <row r="42847" s="686" customFormat="1" ht="20.25" customHeight="1"/>
    <row r="42848" s="686" customFormat="1" ht="20.25" customHeight="1"/>
    <row r="42849" s="686" customFormat="1" ht="20.25" customHeight="1"/>
    <row r="42850" s="686" customFormat="1" ht="20.25" customHeight="1"/>
    <row r="42851" s="686" customFormat="1" ht="20.25" customHeight="1"/>
    <row r="42852" s="686" customFormat="1" ht="20.25" customHeight="1"/>
    <row r="42853" s="686" customFormat="1" ht="20.25" customHeight="1"/>
    <row r="42854" s="686" customFormat="1" ht="20.25" customHeight="1"/>
    <row r="42855" s="686" customFormat="1" ht="20.25" customHeight="1"/>
    <row r="42856" s="686" customFormat="1" ht="20.25" customHeight="1"/>
    <row r="42857" s="686" customFormat="1" ht="20.25" customHeight="1"/>
    <row r="42858" s="686" customFormat="1" ht="20.25" customHeight="1"/>
    <row r="42859" s="686" customFormat="1" ht="20.25" customHeight="1"/>
    <row r="42860" s="686" customFormat="1" ht="20.25" customHeight="1"/>
    <row r="42861" s="686" customFormat="1" ht="20.25" customHeight="1"/>
    <row r="42862" s="686" customFormat="1" ht="20.25" customHeight="1"/>
    <row r="42863" s="686" customFormat="1" ht="20.25" customHeight="1"/>
    <row r="42864" s="686" customFormat="1" ht="20.25" customHeight="1"/>
    <row r="42865" s="686" customFormat="1" ht="20.25" customHeight="1"/>
    <row r="42866" s="686" customFormat="1" ht="20.25" customHeight="1"/>
    <row r="42867" s="686" customFormat="1" ht="20.25" customHeight="1"/>
    <row r="42868" s="686" customFormat="1" ht="20.25" customHeight="1"/>
    <row r="42869" s="686" customFormat="1" ht="20.25" customHeight="1"/>
    <row r="42870" s="686" customFormat="1" ht="20.25" customHeight="1"/>
    <row r="42871" s="686" customFormat="1" ht="20.25" customHeight="1"/>
    <row r="42872" s="686" customFormat="1" ht="20.25" customHeight="1"/>
    <row r="42873" s="686" customFormat="1" ht="20.25" customHeight="1"/>
    <row r="42874" s="686" customFormat="1" ht="20.25" customHeight="1"/>
    <row r="42875" s="686" customFormat="1" ht="20.25" customHeight="1"/>
    <row r="42876" s="686" customFormat="1" ht="20.25" customHeight="1"/>
    <row r="42877" s="686" customFormat="1" ht="20.25" customHeight="1"/>
    <row r="42878" s="686" customFormat="1" ht="20.25" customHeight="1"/>
    <row r="42879" s="686" customFormat="1" ht="20.25" customHeight="1"/>
    <row r="42880" s="686" customFormat="1" ht="20.25" customHeight="1"/>
    <row r="42881" s="686" customFormat="1" ht="20.25" customHeight="1"/>
    <row r="42882" s="686" customFormat="1" ht="20.25" customHeight="1"/>
    <row r="42883" s="686" customFormat="1" ht="20.25" customHeight="1"/>
    <row r="42884" s="686" customFormat="1" ht="20.25" customHeight="1"/>
    <row r="42885" s="686" customFormat="1" ht="20.25" customHeight="1"/>
    <row r="42886" s="686" customFormat="1" ht="20.25" customHeight="1"/>
    <row r="42887" s="686" customFormat="1" ht="20.25" customHeight="1"/>
    <row r="42888" s="686" customFormat="1" ht="20.25" customHeight="1"/>
    <row r="42889" s="686" customFormat="1" ht="20.25" customHeight="1"/>
    <row r="42890" s="686" customFormat="1" ht="20.25" customHeight="1"/>
    <row r="42891" s="686" customFormat="1" ht="20.25" customHeight="1"/>
    <row r="42892" s="686" customFormat="1" ht="20.25" customHeight="1"/>
    <row r="42893" s="686" customFormat="1" ht="20.25" customHeight="1"/>
    <row r="42894" s="686" customFormat="1" ht="20.25" customHeight="1"/>
    <row r="42895" s="686" customFormat="1" ht="20.25" customHeight="1"/>
    <row r="42896" s="686" customFormat="1" ht="20.25" customHeight="1"/>
    <row r="42897" s="686" customFormat="1" ht="20.25" customHeight="1"/>
    <row r="42898" s="686" customFormat="1" ht="20.25" customHeight="1"/>
    <row r="42899" s="686" customFormat="1" ht="20.25" customHeight="1"/>
    <row r="42900" s="686" customFormat="1" ht="20.25" customHeight="1"/>
    <row r="42901" s="686" customFormat="1" ht="20.25" customHeight="1"/>
    <row r="42902" s="686" customFormat="1" ht="20.25" customHeight="1"/>
    <row r="42903" s="686" customFormat="1" ht="20.25" customHeight="1"/>
    <row r="42904" s="686" customFormat="1" ht="20.25" customHeight="1"/>
    <row r="42905" s="686" customFormat="1" ht="20.25" customHeight="1"/>
    <row r="42906" s="686" customFormat="1" ht="20.25" customHeight="1"/>
    <row r="42907" s="686" customFormat="1" ht="20.25" customHeight="1"/>
    <row r="42908" s="686" customFormat="1" ht="20.25" customHeight="1"/>
    <row r="42909" s="686" customFormat="1" ht="20.25" customHeight="1"/>
    <row r="42910" s="686" customFormat="1" ht="20.25" customHeight="1"/>
    <row r="42911" s="686" customFormat="1" ht="20.25" customHeight="1"/>
    <row r="42912" s="686" customFormat="1" ht="20.25" customHeight="1"/>
    <row r="42913" s="686" customFormat="1" ht="20.25" customHeight="1"/>
    <row r="42914" s="686" customFormat="1" ht="20.25" customHeight="1"/>
    <row r="42915" s="686" customFormat="1" ht="20.25" customHeight="1"/>
    <row r="42916" s="686" customFormat="1" ht="20.25" customHeight="1"/>
    <row r="42917" s="686" customFormat="1" ht="20.25" customHeight="1"/>
    <row r="42918" s="686" customFormat="1" ht="20.25" customHeight="1"/>
    <row r="42919" s="686" customFormat="1" ht="20.25" customHeight="1"/>
    <row r="42920" s="686" customFormat="1" ht="20.25" customHeight="1"/>
    <row r="42921" s="686" customFormat="1" ht="20.25" customHeight="1"/>
    <row r="42922" s="686" customFormat="1" ht="20.25" customHeight="1"/>
    <row r="42923" s="686" customFormat="1" ht="20.25" customHeight="1"/>
    <row r="42924" s="686" customFormat="1" ht="20.25" customHeight="1"/>
    <row r="42925" s="686" customFormat="1" ht="20.25" customHeight="1"/>
    <row r="42926" s="686" customFormat="1" ht="20.25" customHeight="1"/>
    <row r="42927" s="686" customFormat="1" ht="20.25" customHeight="1"/>
    <row r="42928" s="686" customFormat="1" ht="20.25" customHeight="1"/>
    <row r="42929" s="686" customFormat="1" ht="20.25" customHeight="1"/>
    <row r="42930" s="686" customFormat="1" ht="20.25" customHeight="1"/>
    <row r="42931" s="686" customFormat="1" ht="20.25" customHeight="1"/>
    <row r="42932" s="686" customFormat="1" ht="20.25" customHeight="1"/>
    <row r="42933" s="686" customFormat="1" ht="20.25" customHeight="1"/>
    <row r="42934" s="686" customFormat="1" ht="20.25" customHeight="1"/>
    <row r="42935" s="686" customFormat="1" ht="20.25" customHeight="1"/>
    <row r="42936" s="686" customFormat="1" ht="20.25" customHeight="1"/>
    <row r="42937" s="686" customFormat="1" ht="20.25" customHeight="1"/>
    <row r="42938" s="686" customFormat="1" ht="20.25" customHeight="1"/>
    <row r="42939" s="686" customFormat="1" ht="20.25" customHeight="1"/>
    <row r="42940" s="686" customFormat="1" ht="20.25" customHeight="1"/>
    <row r="42941" s="686" customFormat="1" ht="20.25" customHeight="1"/>
    <row r="42942" s="686" customFormat="1" ht="20.25" customHeight="1"/>
    <row r="42943" s="686" customFormat="1" ht="20.25" customHeight="1"/>
    <row r="42944" s="686" customFormat="1" ht="20.25" customHeight="1"/>
    <row r="42945" s="686" customFormat="1" ht="20.25" customHeight="1"/>
    <row r="42946" s="686" customFormat="1" ht="20.25" customHeight="1"/>
    <row r="42947" s="686" customFormat="1" ht="20.25" customHeight="1"/>
    <row r="42948" s="686" customFormat="1" ht="20.25" customHeight="1"/>
    <row r="42949" s="686" customFormat="1" ht="20.25" customHeight="1"/>
    <row r="42950" s="686" customFormat="1" ht="20.25" customHeight="1"/>
    <row r="42951" s="686" customFormat="1" ht="20.25" customHeight="1"/>
    <row r="42952" s="686" customFormat="1" ht="20.25" customHeight="1"/>
    <row r="42953" s="686" customFormat="1" ht="20.25" customHeight="1"/>
    <row r="42954" s="686" customFormat="1" ht="20.25" customHeight="1"/>
    <row r="42955" s="686" customFormat="1" ht="20.25" customHeight="1"/>
    <row r="42956" s="686" customFormat="1" ht="20.25" customHeight="1"/>
    <row r="42957" s="686" customFormat="1" ht="20.25" customHeight="1"/>
    <row r="42958" s="686" customFormat="1" ht="20.25" customHeight="1"/>
    <row r="42959" s="686" customFormat="1" ht="20.25" customHeight="1"/>
    <row r="42960" s="686" customFormat="1" ht="20.25" customHeight="1"/>
    <row r="42961" s="686" customFormat="1" ht="20.25" customHeight="1"/>
    <row r="42962" s="686" customFormat="1" ht="20.25" customHeight="1"/>
    <row r="42963" s="686" customFormat="1" ht="20.25" customHeight="1"/>
    <row r="42964" s="686" customFormat="1" ht="20.25" customHeight="1"/>
    <row r="42965" s="686" customFormat="1" ht="20.25" customHeight="1"/>
    <row r="42966" s="686" customFormat="1" ht="20.25" customHeight="1"/>
    <row r="42967" s="686" customFormat="1" ht="20.25" customHeight="1"/>
    <row r="42968" s="686" customFormat="1" ht="20.25" customHeight="1"/>
    <row r="42969" s="686" customFormat="1" ht="20.25" customHeight="1"/>
    <row r="42970" s="686" customFormat="1" ht="20.25" customHeight="1"/>
    <row r="42971" s="686" customFormat="1" ht="20.25" customHeight="1"/>
    <row r="42972" s="686" customFormat="1" ht="20.25" customHeight="1"/>
    <row r="42973" s="686" customFormat="1" ht="20.25" customHeight="1"/>
    <row r="42974" s="686" customFormat="1" ht="20.25" customHeight="1"/>
    <row r="42975" s="686" customFormat="1" ht="20.25" customHeight="1"/>
    <row r="42976" s="686" customFormat="1" ht="20.25" customHeight="1"/>
    <row r="42977" s="686" customFormat="1" ht="20.25" customHeight="1"/>
    <row r="42978" s="686" customFormat="1" ht="20.25" customHeight="1"/>
    <row r="42979" s="686" customFormat="1" ht="20.25" customHeight="1"/>
    <row r="42980" s="686" customFormat="1" ht="20.25" customHeight="1"/>
    <row r="42981" s="686" customFormat="1" ht="20.25" customHeight="1"/>
    <row r="42982" s="686" customFormat="1" ht="20.25" customHeight="1"/>
    <row r="42983" s="686" customFormat="1" ht="20.25" customHeight="1"/>
    <row r="42984" s="686" customFormat="1" ht="20.25" customHeight="1"/>
    <row r="42985" s="686" customFormat="1" ht="20.25" customHeight="1"/>
    <row r="42986" s="686" customFormat="1" ht="20.25" customHeight="1"/>
    <row r="42987" s="686" customFormat="1" ht="20.25" customHeight="1"/>
    <row r="42988" s="686" customFormat="1" ht="20.25" customHeight="1"/>
    <row r="42989" s="686" customFormat="1" ht="20.25" customHeight="1"/>
    <row r="42990" s="686" customFormat="1" ht="20.25" customHeight="1"/>
    <row r="42991" s="686" customFormat="1" ht="20.25" customHeight="1"/>
    <row r="42992" s="686" customFormat="1" ht="20.25" customHeight="1"/>
    <row r="42993" s="686" customFormat="1" ht="20.25" customHeight="1"/>
    <row r="42994" s="686" customFormat="1" ht="20.25" customHeight="1"/>
    <row r="42995" s="686" customFormat="1" ht="20.25" customHeight="1"/>
    <row r="42996" s="686" customFormat="1" ht="20.25" customHeight="1"/>
    <row r="42997" s="686" customFormat="1" ht="20.25" customHeight="1"/>
    <row r="42998" s="686" customFormat="1" ht="20.25" customHeight="1"/>
    <row r="42999" s="686" customFormat="1" ht="20.25" customHeight="1"/>
    <row r="43000" s="686" customFormat="1" ht="20.25" customHeight="1"/>
    <row r="43001" s="686" customFormat="1" ht="20.25" customHeight="1"/>
    <row r="43002" s="686" customFormat="1" ht="20.25" customHeight="1"/>
    <row r="43003" s="686" customFormat="1" ht="20.25" customHeight="1"/>
    <row r="43004" s="686" customFormat="1" ht="20.25" customHeight="1"/>
    <row r="43005" s="686" customFormat="1" ht="20.25" customHeight="1"/>
    <row r="43006" s="686" customFormat="1" ht="20.25" customHeight="1"/>
    <row r="43007" s="686" customFormat="1" ht="20.25" customHeight="1"/>
    <row r="43008" s="686" customFormat="1" ht="20.25" customHeight="1"/>
    <row r="43009" s="686" customFormat="1" ht="20.25" customHeight="1"/>
    <row r="43010" s="686" customFormat="1" ht="20.25" customHeight="1"/>
    <row r="43011" s="686" customFormat="1" ht="20.25" customHeight="1"/>
    <row r="43012" s="686" customFormat="1" ht="20.25" customHeight="1"/>
    <row r="43013" s="686" customFormat="1" ht="20.25" customHeight="1"/>
    <row r="43014" s="686" customFormat="1" ht="20.25" customHeight="1"/>
    <row r="43015" s="686" customFormat="1" ht="20.25" customHeight="1"/>
    <row r="43016" s="686" customFormat="1" ht="20.25" customHeight="1"/>
    <row r="43017" s="686" customFormat="1" ht="20.25" customHeight="1"/>
    <row r="43018" s="686" customFormat="1" ht="20.25" customHeight="1"/>
    <row r="43019" s="686" customFormat="1" ht="20.25" customHeight="1"/>
    <row r="43020" s="686" customFormat="1" ht="20.25" customHeight="1"/>
    <row r="43021" s="686" customFormat="1" ht="20.25" customHeight="1"/>
    <row r="43022" s="686" customFormat="1" ht="20.25" customHeight="1"/>
    <row r="43023" s="686" customFormat="1" ht="20.25" customHeight="1"/>
    <row r="43024" s="686" customFormat="1" ht="20.25" customHeight="1"/>
    <row r="43025" s="686" customFormat="1" ht="20.25" customHeight="1"/>
    <row r="43026" s="686" customFormat="1" ht="20.25" customHeight="1"/>
    <row r="43027" s="686" customFormat="1" ht="20.25" customHeight="1"/>
    <row r="43028" s="686" customFormat="1" ht="20.25" customHeight="1"/>
    <row r="43029" s="686" customFormat="1" ht="20.25" customHeight="1"/>
    <row r="43030" s="686" customFormat="1" ht="20.25" customHeight="1"/>
    <row r="43031" s="686" customFormat="1" ht="20.25" customHeight="1"/>
    <row r="43032" s="686" customFormat="1" ht="20.25" customHeight="1"/>
    <row r="43033" s="686" customFormat="1" ht="20.25" customHeight="1"/>
    <row r="43034" s="686" customFormat="1" ht="20.25" customHeight="1"/>
    <row r="43035" s="686" customFormat="1" ht="20.25" customHeight="1"/>
    <row r="43036" s="686" customFormat="1" ht="20.25" customHeight="1"/>
    <row r="43037" s="686" customFormat="1" ht="20.25" customHeight="1"/>
    <row r="43038" s="686" customFormat="1" ht="20.25" customHeight="1"/>
    <row r="43039" s="686" customFormat="1" ht="20.25" customHeight="1"/>
    <row r="43040" s="686" customFormat="1" ht="20.25" customHeight="1"/>
    <row r="43041" s="686" customFormat="1" ht="20.25" customHeight="1"/>
    <row r="43042" s="686" customFormat="1" ht="20.25" customHeight="1"/>
    <row r="43043" s="686" customFormat="1" ht="20.25" customHeight="1"/>
    <row r="43044" s="686" customFormat="1" ht="20.25" customHeight="1"/>
    <row r="43045" s="686" customFormat="1" ht="20.25" customHeight="1"/>
    <row r="43046" s="686" customFormat="1" ht="20.25" customHeight="1"/>
    <row r="43047" s="686" customFormat="1" ht="20.25" customHeight="1"/>
    <row r="43048" s="686" customFormat="1" ht="20.25" customHeight="1"/>
    <row r="43049" s="686" customFormat="1" ht="20.25" customHeight="1"/>
    <row r="43050" s="686" customFormat="1" ht="20.25" customHeight="1"/>
    <row r="43051" s="686" customFormat="1" ht="20.25" customHeight="1"/>
    <row r="43052" s="686" customFormat="1" ht="20.25" customHeight="1"/>
    <row r="43053" s="686" customFormat="1" ht="20.25" customHeight="1"/>
    <row r="43054" s="686" customFormat="1" ht="20.25" customHeight="1"/>
    <row r="43055" s="686" customFormat="1" ht="20.25" customHeight="1"/>
    <row r="43056" s="686" customFormat="1" ht="20.25" customHeight="1"/>
    <row r="43057" s="686" customFormat="1" ht="20.25" customHeight="1"/>
    <row r="43058" s="686" customFormat="1" ht="20.25" customHeight="1"/>
    <row r="43059" s="686" customFormat="1" ht="20.25" customHeight="1"/>
    <row r="43060" s="686" customFormat="1" ht="20.25" customHeight="1"/>
    <row r="43061" s="686" customFormat="1" ht="20.25" customHeight="1"/>
    <row r="43062" s="686" customFormat="1" ht="20.25" customHeight="1"/>
    <row r="43063" s="686" customFormat="1" ht="20.25" customHeight="1"/>
    <row r="43064" s="686" customFormat="1" ht="20.25" customHeight="1"/>
    <row r="43065" s="686" customFormat="1" ht="20.25" customHeight="1"/>
    <row r="43066" s="686" customFormat="1" ht="20.25" customHeight="1"/>
    <row r="43067" s="686" customFormat="1" ht="20.25" customHeight="1"/>
    <row r="43068" s="686" customFormat="1" ht="20.25" customHeight="1"/>
    <row r="43069" s="686" customFormat="1" ht="20.25" customHeight="1"/>
    <row r="43070" s="686" customFormat="1" ht="20.25" customHeight="1"/>
    <row r="43071" s="686" customFormat="1" ht="20.25" customHeight="1"/>
    <row r="43072" s="686" customFormat="1" ht="20.25" customHeight="1"/>
    <row r="43073" s="686" customFormat="1" ht="20.25" customHeight="1"/>
    <row r="43074" s="686" customFormat="1" ht="20.25" customHeight="1"/>
    <row r="43075" s="686" customFormat="1" ht="20.25" customHeight="1"/>
    <row r="43076" s="686" customFormat="1" ht="20.25" customHeight="1"/>
    <row r="43077" s="686" customFormat="1" ht="20.25" customHeight="1"/>
    <row r="43078" s="686" customFormat="1" ht="20.25" customHeight="1"/>
    <row r="43079" s="686" customFormat="1" ht="20.25" customHeight="1"/>
    <row r="43080" s="686" customFormat="1" ht="20.25" customHeight="1"/>
    <row r="43081" s="686" customFormat="1" ht="20.25" customHeight="1"/>
    <row r="43082" s="686" customFormat="1" ht="20.25" customHeight="1"/>
    <row r="43083" s="686" customFormat="1" ht="20.25" customHeight="1"/>
    <row r="43084" s="686" customFormat="1" ht="20.25" customHeight="1"/>
    <row r="43085" s="686" customFormat="1" ht="20.25" customHeight="1"/>
    <row r="43086" s="686" customFormat="1" ht="20.25" customHeight="1"/>
    <row r="43087" s="686" customFormat="1" ht="20.25" customHeight="1"/>
    <row r="43088" s="686" customFormat="1" ht="20.25" customHeight="1"/>
    <row r="43089" s="686" customFormat="1" ht="20.25" customHeight="1"/>
    <row r="43090" s="686" customFormat="1" ht="20.25" customHeight="1"/>
    <row r="43091" s="686" customFormat="1" ht="20.25" customHeight="1"/>
    <row r="43092" s="686" customFormat="1" ht="20.25" customHeight="1"/>
    <row r="43093" s="686" customFormat="1" ht="20.25" customHeight="1"/>
    <row r="43094" s="686" customFormat="1" ht="20.25" customHeight="1"/>
    <row r="43095" s="686" customFormat="1" ht="20.25" customHeight="1"/>
    <row r="43096" s="686" customFormat="1" ht="20.25" customHeight="1"/>
    <row r="43097" s="686" customFormat="1" ht="20.25" customHeight="1"/>
    <row r="43098" s="686" customFormat="1" ht="20.25" customHeight="1"/>
    <row r="43099" s="686" customFormat="1" ht="20.25" customHeight="1"/>
    <row r="43100" s="686" customFormat="1" ht="20.25" customHeight="1"/>
    <row r="43101" s="686" customFormat="1" ht="20.25" customHeight="1"/>
    <row r="43102" s="686" customFormat="1" ht="20.25" customHeight="1"/>
    <row r="43103" s="686" customFormat="1" ht="20.25" customHeight="1"/>
    <row r="43104" s="686" customFormat="1" ht="20.25" customHeight="1"/>
    <row r="43105" s="686" customFormat="1" ht="20.25" customHeight="1"/>
    <row r="43106" s="686" customFormat="1" ht="20.25" customHeight="1"/>
    <row r="43107" s="686" customFormat="1" ht="20.25" customHeight="1"/>
    <row r="43108" s="686" customFormat="1" ht="20.25" customHeight="1"/>
    <row r="43109" s="686" customFormat="1" ht="20.25" customHeight="1"/>
    <row r="43110" s="686" customFormat="1" ht="20.25" customHeight="1"/>
    <row r="43111" s="686" customFormat="1" ht="20.25" customHeight="1"/>
    <row r="43112" s="686" customFormat="1" ht="20.25" customHeight="1"/>
    <row r="43113" s="686" customFormat="1" ht="20.25" customHeight="1"/>
    <row r="43114" s="686" customFormat="1" ht="20.25" customHeight="1"/>
    <row r="43115" s="686" customFormat="1" ht="20.25" customHeight="1"/>
    <row r="43116" s="686" customFormat="1" ht="20.25" customHeight="1"/>
    <row r="43117" s="686" customFormat="1" ht="20.25" customHeight="1"/>
    <row r="43118" s="686" customFormat="1" ht="20.25" customHeight="1"/>
    <row r="43119" s="686" customFormat="1" ht="20.25" customHeight="1"/>
    <row r="43120" s="686" customFormat="1" ht="20.25" customHeight="1"/>
    <row r="43121" s="686" customFormat="1" ht="20.25" customHeight="1"/>
    <row r="43122" s="686" customFormat="1" ht="20.25" customHeight="1"/>
    <row r="43123" s="686" customFormat="1" ht="20.25" customHeight="1"/>
    <row r="43124" s="686" customFormat="1" ht="20.25" customHeight="1"/>
    <row r="43125" s="686" customFormat="1" ht="20.25" customHeight="1"/>
    <row r="43126" s="686" customFormat="1" ht="20.25" customHeight="1"/>
    <row r="43127" s="686" customFormat="1" ht="20.25" customHeight="1"/>
    <row r="43128" s="686" customFormat="1" ht="20.25" customHeight="1"/>
    <row r="43129" s="686" customFormat="1" ht="20.25" customHeight="1"/>
    <row r="43130" s="686" customFormat="1" ht="20.25" customHeight="1"/>
    <row r="43131" s="686" customFormat="1" ht="20.25" customHeight="1"/>
    <row r="43132" s="686" customFormat="1" ht="20.25" customHeight="1"/>
    <row r="43133" s="686" customFormat="1" ht="20.25" customHeight="1"/>
    <row r="43134" s="686" customFormat="1" ht="20.25" customHeight="1"/>
    <row r="43135" s="686" customFormat="1" ht="20.25" customHeight="1"/>
    <row r="43136" s="686" customFormat="1" ht="20.25" customHeight="1"/>
    <row r="43137" s="686" customFormat="1" ht="20.25" customHeight="1"/>
    <row r="43138" s="686" customFormat="1" ht="20.25" customHeight="1"/>
    <row r="43139" s="686" customFormat="1" ht="20.25" customHeight="1"/>
    <row r="43140" s="686" customFormat="1" ht="20.25" customHeight="1"/>
    <row r="43141" s="686" customFormat="1" ht="20.25" customHeight="1"/>
    <row r="43142" s="686" customFormat="1" ht="20.25" customHeight="1"/>
    <row r="43143" s="686" customFormat="1" ht="20.25" customHeight="1"/>
    <row r="43144" s="686" customFormat="1" ht="20.25" customHeight="1"/>
    <row r="43145" s="686" customFormat="1" ht="20.25" customHeight="1"/>
    <row r="43146" s="686" customFormat="1" ht="20.25" customHeight="1"/>
    <row r="43147" s="686" customFormat="1" ht="20.25" customHeight="1"/>
    <row r="43148" s="686" customFormat="1" ht="20.25" customHeight="1"/>
    <row r="43149" s="686" customFormat="1" ht="20.25" customHeight="1"/>
    <row r="43150" s="686" customFormat="1" ht="20.25" customHeight="1"/>
    <row r="43151" s="686" customFormat="1" ht="20.25" customHeight="1"/>
    <row r="43152" s="686" customFormat="1" ht="20.25" customHeight="1"/>
    <row r="43153" s="686" customFormat="1" ht="20.25" customHeight="1"/>
    <row r="43154" s="686" customFormat="1" ht="20.25" customHeight="1"/>
    <row r="43155" s="686" customFormat="1" ht="20.25" customHeight="1"/>
    <row r="43156" s="686" customFormat="1" ht="20.25" customHeight="1"/>
    <row r="43157" s="686" customFormat="1" ht="20.25" customHeight="1"/>
    <row r="43158" s="686" customFormat="1" ht="20.25" customHeight="1"/>
    <row r="43159" s="686" customFormat="1" ht="20.25" customHeight="1"/>
    <row r="43160" s="686" customFormat="1" ht="20.25" customHeight="1"/>
    <row r="43161" s="686" customFormat="1" ht="20.25" customHeight="1"/>
    <row r="43162" s="686" customFormat="1" ht="20.25" customHeight="1"/>
    <row r="43163" s="686" customFormat="1" ht="20.25" customHeight="1"/>
    <row r="43164" s="686" customFormat="1" ht="20.25" customHeight="1"/>
    <row r="43165" s="686" customFormat="1" ht="20.25" customHeight="1"/>
    <row r="43166" s="686" customFormat="1" ht="20.25" customHeight="1"/>
    <row r="43167" s="686" customFormat="1" ht="20.25" customHeight="1"/>
    <row r="43168" s="686" customFormat="1" ht="20.25" customHeight="1"/>
    <row r="43169" s="686" customFormat="1" ht="20.25" customHeight="1"/>
    <row r="43170" s="686" customFormat="1" ht="20.25" customHeight="1"/>
    <row r="43171" s="686" customFormat="1" ht="20.25" customHeight="1"/>
    <row r="43172" s="686" customFormat="1" ht="20.25" customHeight="1"/>
    <row r="43173" s="686" customFormat="1" ht="20.25" customHeight="1"/>
    <row r="43174" s="686" customFormat="1" ht="20.25" customHeight="1"/>
    <row r="43175" s="686" customFormat="1" ht="20.25" customHeight="1"/>
    <row r="43176" s="686" customFormat="1" ht="20.25" customHeight="1"/>
    <row r="43177" s="686" customFormat="1" ht="20.25" customHeight="1"/>
    <row r="43178" s="686" customFormat="1" ht="20.25" customHeight="1"/>
    <row r="43179" s="686" customFormat="1" ht="20.25" customHeight="1"/>
    <row r="43180" s="686" customFormat="1" ht="20.25" customHeight="1"/>
    <row r="43181" s="686" customFormat="1" ht="20.25" customHeight="1"/>
    <row r="43182" s="686" customFormat="1" ht="20.25" customHeight="1"/>
    <row r="43183" s="686" customFormat="1" ht="20.25" customHeight="1"/>
    <row r="43184" s="686" customFormat="1" ht="20.25" customHeight="1"/>
    <row r="43185" s="686" customFormat="1" ht="20.25" customHeight="1"/>
    <row r="43186" s="686" customFormat="1" ht="20.25" customHeight="1"/>
    <row r="43187" s="686" customFormat="1" ht="20.25" customHeight="1"/>
    <row r="43188" s="686" customFormat="1" ht="20.25" customHeight="1"/>
    <row r="43189" s="686" customFormat="1" ht="20.25" customHeight="1"/>
    <row r="43190" s="686" customFormat="1" ht="20.25" customHeight="1"/>
    <row r="43191" s="686" customFormat="1" ht="20.25" customHeight="1"/>
    <row r="43192" s="686" customFormat="1" ht="20.25" customHeight="1"/>
    <row r="43193" s="686" customFormat="1" ht="20.25" customHeight="1"/>
    <row r="43194" s="686" customFormat="1" ht="20.25" customHeight="1"/>
    <row r="43195" s="686" customFormat="1" ht="20.25" customHeight="1"/>
    <row r="43196" s="686" customFormat="1" ht="20.25" customHeight="1"/>
    <row r="43197" s="686" customFormat="1" ht="20.25" customHeight="1"/>
    <row r="43198" s="686" customFormat="1" ht="20.25" customHeight="1"/>
    <row r="43199" s="686" customFormat="1" ht="20.25" customHeight="1"/>
    <row r="43200" s="686" customFormat="1" ht="20.25" customHeight="1"/>
    <row r="43201" s="686" customFormat="1" ht="20.25" customHeight="1"/>
    <row r="43202" s="686" customFormat="1" ht="20.25" customHeight="1"/>
    <row r="43203" s="686" customFormat="1" ht="20.25" customHeight="1"/>
    <row r="43204" s="686" customFormat="1" ht="20.25" customHeight="1"/>
    <row r="43205" s="686" customFormat="1" ht="20.25" customHeight="1"/>
    <row r="43206" s="686" customFormat="1" ht="20.25" customHeight="1"/>
    <row r="43207" s="686" customFormat="1" ht="20.25" customHeight="1"/>
    <row r="43208" s="686" customFormat="1" ht="20.25" customHeight="1"/>
    <row r="43209" s="686" customFormat="1" ht="20.25" customHeight="1"/>
    <row r="43210" s="686" customFormat="1" ht="20.25" customHeight="1"/>
    <row r="43211" s="686" customFormat="1" ht="20.25" customHeight="1"/>
    <row r="43212" s="686" customFormat="1" ht="20.25" customHeight="1"/>
    <row r="43213" s="686" customFormat="1" ht="20.25" customHeight="1"/>
    <row r="43214" s="686" customFormat="1" ht="20.25" customHeight="1"/>
    <row r="43215" s="686" customFormat="1" ht="20.25" customHeight="1"/>
    <row r="43216" s="686" customFormat="1" ht="20.25" customHeight="1"/>
    <row r="43217" s="686" customFormat="1" ht="20.25" customHeight="1"/>
    <row r="43218" s="686" customFormat="1" ht="20.25" customHeight="1"/>
    <row r="43219" s="686" customFormat="1" ht="20.25" customHeight="1"/>
    <row r="43220" s="686" customFormat="1" ht="20.25" customHeight="1"/>
    <row r="43221" s="686" customFormat="1" ht="20.25" customHeight="1"/>
    <row r="43222" s="686" customFormat="1" ht="20.25" customHeight="1"/>
    <row r="43223" s="686" customFormat="1" ht="20.25" customHeight="1"/>
    <row r="43224" s="686" customFormat="1" ht="20.25" customHeight="1"/>
    <row r="43225" s="686" customFormat="1" ht="20.25" customHeight="1"/>
    <row r="43226" s="686" customFormat="1" ht="20.25" customHeight="1"/>
    <row r="43227" s="686" customFormat="1" ht="20.25" customHeight="1"/>
    <row r="43228" s="686" customFormat="1" ht="20.25" customHeight="1"/>
    <row r="43229" s="686" customFormat="1" ht="20.25" customHeight="1"/>
    <row r="43230" s="686" customFormat="1" ht="20.25" customHeight="1"/>
    <row r="43231" s="686" customFormat="1" ht="20.25" customHeight="1"/>
    <row r="43232" s="686" customFormat="1" ht="20.25" customHeight="1"/>
    <row r="43233" s="686" customFormat="1" ht="20.25" customHeight="1"/>
    <row r="43234" s="686" customFormat="1" ht="20.25" customHeight="1"/>
    <row r="43235" s="686" customFormat="1" ht="20.25" customHeight="1"/>
    <row r="43236" s="686" customFormat="1" ht="20.25" customHeight="1"/>
    <row r="43237" s="686" customFormat="1" ht="20.25" customHeight="1"/>
    <row r="43238" s="686" customFormat="1" ht="20.25" customHeight="1"/>
    <row r="43239" s="686" customFormat="1" ht="20.25" customHeight="1"/>
    <row r="43240" s="686" customFormat="1" ht="20.25" customHeight="1"/>
    <row r="43241" s="686" customFormat="1" ht="20.25" customHeight="1"/>
    <row r="43242" s="686" customFormat="1" ht="20.25" customHeight="1"/>
    <row r="43243" s="686" customFormat="1" ht="20.25" customHeight="1"/>
    <row r="43244" s="686" customFormat="1" ht="20.25" customHeight="1"/>
    <row r="43245" s="686" customFormat="1" ht="20.25" customHeight="1"/>
    <row r="43246" s="686" customFormat="1" ht="20.25" customHeight="1"/>
    <row r="43247" s="686" customFormat="1" ht="20.25" customHeight="1"/>
    <row r="43248" s="686" customFormat="1" ht="20.25" customHeight="1"/>
    <row r="43249" s="686" customFormat="1" ht="20.25" customHeight="1"/>
    <row r="43250" s="686" customFormat="1" ht="20.25" customHeight="1"/>
    <row r="43251" s="686" customFormat="1" ht="20.25" customHeight="1"/>
    <row r="43252" s="686" customFormat="1" ht="20.25" customHeight="1"/>
    <row r="43253" s="686" customFormat="1" ht="20.25" customHeight="1"/>
    <row r="43254" s="686" customFormat="1" ht="20.25" customHeight="1"/>
    <row r="43255" s="686" customFormat="1" ht="20.25" customHeight="1"/>
    <row r="43256" s="686" customFormat="1" ht="20.25" customHeight="1"/>
    <row r="43257" s="686" customFormat="1" ht="20.25" customHeight="1"/>
    <row r="43258" s="686" customFormat="1" ht="20.25" customHeight="1"/>
    <row r="43259" s="686" customFormat="1" ht="20.25" customHeight="1"/>
    <row r="43260" s="686" customFormat="1" ht="20.25" customHeight="1"/>
    <row r="43261" s="686" customFormat="1" ht="20.25" customHeight="1"/>
    <row r="43262" s="686" customFormat="1" ht="20.25" customHeight="1"/>
    <row r="43263" s="686" customFormat="1" ht="20.25" customHeight="1"/>
    <row r="43264" s="686" customFormat="1" ht="20.25" customHeight="1"/>
    <row r="43265" s="686" customFormat="1" ht="20.25" customHeight="1"/>
    <row r="43266" s="686" customFormat="1" ht="20.25" customHeight="1"/>
    <row r="43267" s="686" customFormat="1" ht="20.25" customHeight="1"/>
    <row r="43268" s="686" customFormat="1" ht="20.25" customHeight="1"/>
    <row r="43269" s="686" customFormat="1" ht="20.25" customHeight="1"/>
    <row r="43270" s="686" customFormat="1" ht="20.25" customHeight="1"/>
    <row r="43271" s="686" customFormat="1" ht="20.25" customHeight="1"/>
    <row r="43272" s="686" customFormat="1" ht="20.25" customHeight="1"/>
    <row r="43273" s="686" customFormat="1" ht="20.25" customHeight="1"/>
    <row r="43274" s="686" customFormat="1" ht="20.25" customHeight="1"/>
    <row r="43275" s="686" customFormat="1" ht="20.25" customHeight="1"/>
    <row r="43276" s="686" customFormat="1" ht="20.25" customHeight="1"/>
    <row r="43277" s="686" customFormat="1" ht="20.25" customHeight="1"/>
    <row r="43278" s="686" customFormat="1" ht="20.25" customHeight="1"/>
    <row r="43279" s="686" customFormat="1" ht="20.25" customHeight="1"/>
    <row r="43280" s="686" customFormat="1" ht="20.25" customHeight="1"/>
    <row r="43281" s="686" customFormat="1" ht="20.25" customHeight="1"/>
    <row r="43282" s="686" customFormat="1" ht="20.25" customHeight="1"/>
    <row r="43283" s="686" customFormat="1" ht="20.25" customHeight="1"/>
    <row r="43284" s="686" customFormat="1" ht="20.25" customHeight="1"/>
    <row r="43285" s="686" customFormat="1" ht="20.25" customHeight="1"/>
    <row r="43286" s="686" customFormat="1" ht="20.25" customHeight="1"/>
    <row r="43287" s="686" customFormat="1" ht="20.25" customHeight="1"/>
    <row r="43288" s="686" customFormat="1" ht="20.25" customHeight="1"/>
    <row r="43289" s="686" customFormat="1" ht="20.25" customHeight="1"/>
    <row r="43290" s="686" customFormat="1" ht="20.25" customHeight="1"/>
    <row r="43291" s="686" customFormat="1" ht="20.25" customHeight="1"/>
    <row r="43292" s="686" customFormat="1" ht="20.25" customHeight="1"/>
    <row r="43293" s="686" customFormat="1" ht="20.25" customHeight="1"/>
    <row r="43294" s="686" customFormat="1" ht="20.25" customHeight="1"/>
    <row r="43295" s="686" customFormat="1" ht="20.25" customHeight="1"/>
    <row r="43296" s="686" customFormat="1" ht="20.25" customHeight="1"/>
    <row r="43297" s="686" customFormat="1" ht="20.25" customHeight="1"/>
    <row r="43298" s="686" customFormat="1" ht="20.25" customHeight="1"/>
    <row r="43299" s="686" customFormat="1" ht="20.25" customHeight="1"/>
    <row r="43300" s="686" customFormat="1" ht="20.25" customHeight="1"/>
    <row r="43301" s="686" customFormat="1" ht="20.25" customHeight="1"/>
    <row r="43302" s="686" customFormat="1" ht="20.25" customHeight="1"/>
    <row r="43303" s="686" customFormat="1" ht="20.25" customHeight="1"/>
    <row r="43304" s="686" customFormat="1" ht="20.25" customHeight="1"/>
    <row r="43305" s="686" customFormat="1" ht="20.25" customHeight="1"/>
    <row r="43306" s="686" customFormat="1" ht="20.25" customHeight="1"/>
    <row r="43307" s="686" customFormat="1" ht="20.25" customHeight="1"/>
    <row r="43308" s="686" customFormat="1" ht="20.25" customHeight="1"/>
    <row r="43309" s="686" customFormat="1" ht="20.25" customHeight="1"/>
    <row r="43310" s="686" customFormat="1" ht="20.25" customHeight="1"/>
    <row r="43311" s="686" customFormat="1" ht="20.25" customHeight="1"/>
    <row r="43312" s="686" customFormat="1" ht="20.25" customHeight="1"/>
    <row r="43313" s="686" customFormat="1" ht="20.25" customHeight="1"/>
    <row r="43314" s="686" customFormat="1" ht="20.25" customHeight="1"/>
    <row r="43315" s="686" customFormat="1" ht="20.25" customHeight="1"/>
    <row r="43316" s="686" customFormat="1" ht="20.25" customHeight="1"/>
    <row r="43317" s="686" customFormat="1" ht="20.25" customHeight="1"/>
    <row r="43318" s="686" customFormat="1" ht="20.25" customHeight="1"/>
    <row r="43319" s="686" customFormat="1" ht="20.25" customHeight="1"/>
    <row r="43320" s="686" customFormat="1" ht="20.25" customHeight="1"/>
    <row r="43321" s="686" customFormat="1" ht="20.25" customHeight="1"/>
    <row r="43322" s="686" customFormat="1" ht="20.25" customHeight="1"/>
    <row r="43323" s="686" customFormat="1" ht="20.25" customHeight="1"/>
    <row r="43324" s="686" customFormat="1" ht="20.25" customHeight="1"/>
    <row r="43325" s="686" customFormat="1" ht="20.25" customHeight="1"/>
    <row r="43326" s="686" customFormat="1" ht="20.25" customHeight="1"/>
    <row r="43327" s="686" customFormat="1" ht="20.25" customHeight="1"/>
    <row r="43328" s="686" customFormat="1" ht="20.25" customHeight="1"/>
    <row r="43329" s="686" customFormat="1" ht="20.25" customHeight="1"/>
    <row r="43330" s="686" customFormat="1" ht="20.25" customHeight="1"/>
    <row r="43331" s="686" customFormat="1" ht="20.25" customHeight="1"/>
    <row r="43332" s="686" customFormat="1" ht="20.25" customHeight="1"/>
    <row r="43333" s="686" customFormat="1" ht="20.25" customHeight="1"/>
    <row r="43334" s="686" customFormat="1" ht="20.25" customHeight="1"/>
    <row r="43335" s="686" customFormat="1" ht="20.25" customHeight="1"/>
    <row r="43336" s="686" customFormat="1" ht="20.25" customHeight="1"/>
    <row r="43337" s="686" customFormat="1" ht="20.25" customHeight="1"/>
    <row r="43338" s="686" customFormat="1" ht="20.25" customHeight="1"/>
    <row r="43339" s="686" customFormat="1" ht="20.25" customHeight="1"/>
    <row r="43340" s="686" customFormat="1" ht="20.25" customHeight="1"/>
    <row r="43341" s="686" customFormat="1" ht="20.25" customHeight="1"/>
    <row r="43342" s="686" customFormat="1" ht="20.25" customHeight="1"/>
    <row r="43343" s="686" customFormat="1" ht="20.25" customHeight="1"/>
    <row r="43344" s="686" customFormat="1" ht="20.25" customHeight="1"/>
    <row r="43345" s="686" customFormat="1" ht="20.25" customHeight="1"/>
    <row r="43346" s="686" customFormat="1" ht="20.25" customHeight="1"/>
    <row r="43347" s="686" customFormat="1" ht="20.25" customHeight="1"/>
    <row r="43348" s="686" customFormat="1" ht="20.25" customHeight="1"/>
    <row r="43349" s="686" customFormat="1" ht="20.25" customHeight="1"/>
    <row r="43350" s="686" customFormat="1" ht="20.25" customHeight="1"/>
    <row r="43351" s="686" customFormat="1" ht="20.25" customHeight="1"/>
    <row r="43352" s="686" customFormat="1" ht="20.25" customHeight="1"/>
    <row r="43353" s="686" customFormat="1" ht="20.25" customHeight="1"/>
    <row r="43354" s="686" customFormat="1" ht="20.25" customHeight="1"/>
    <row r="43355" s="686" customFormat="1" ht="20.25" customHeight="1"/>
    <row r="43356" s="686" customFormat="1" ht="20.25" customHeight="1"/>
    <row r="43357" s="686" customFormat="1" ht="20.25" customHeight="1"/>
    <row r="43358" s="686" customFormat="1" ht="20.25" customHeight="1"/>
    <row r="43359" s="686" customFormat="1" ht="20.25" customHeight="1"/>
    <row r="43360" s="686" customFormat="1" ht="20.25" customHeight="1"/>
    <row r="43361" s="686" customFormat="1" ht="20.25" customHeight="1"/>
    <row r="43362" s="686" customFormat="1" ht="20.25" customHeight="1"/>
    <row r="43363" s="686" customFormat="1" ht="20.25" customHeight="1"/>
    <row r="43364" s="686" customFormat="1" ht="20.25" customHeight="1"/>
    <row r="43365" s="686" customFormat="1" ht="20.25" customHeight="1"/>
    <row r="43366" s="686" customFormat="1" ht="20.25" customHeight="1"/>
    <row r="43367" s="686" customFormat="1" ht="20.25" customHeight="1"/>
    <row r="43368" s="686" customFormat="1" ht="20.25" customHeight="1"/>
    <row r="43369" s="686" customFormat="1" ht="20.25" customHeight="1"/>
    <row r="43370" s="686" customFormat="1" ht="20.25" customHeight="1"/>
    <row r="43371" s="686" customFormat="1" ht="20.25" customHeight="1"/>
    <row r="43372" s="686" customFormat="1" ht="20.25" customHeight="1"/>
    <row r="43373" s="686" customFormat="1" ht="20.25" customHeight="1"/>
    <row r="43374" s="686" customFormat="1" ht="20.25" customHeight="1"/>
    <row r="43375" s="686" customFormat="1" ht="20.25" customHeight="1"/>
    <row r="43376" s="686" customFormat="1" ht="20.25" customHeight="1"/>
    <row r="43377" s="686" customFormat="1" ht="20.25" customHeight="1"/>
    <row r="43378" s="686" customFormat="1" ht="20.25" customHeight="1"/>
    <row r="43379" s="686" customFormat="1" ht="20.25" customHeight="1"/>
    <row r="43380" s="686" customFormat="1" ht="20.25" customHeight="1"/>
    <row r="43381" s="686" customFormat="1" ht="20.25" customHeight="1"/>
    <row r="43382" s="686" customFormat="1" ht="20.25" customHeight="1"/>
    <row r="43383" s="686" customFormat="1" ht="20.25" customHeight="1"/>
    <row r="43384" s="686" customFormat="1" ht="20.25" customHeight="1"/>
    <row r="43385" s="686" customFormat="1" ht="20.25" customHeight="1"/>
    <row r="43386" s="686" customFormat="1" ht="20.25" customHeight="1"/>
    <row r="43387" s="686" customFormat="1" ht="20.25" customHeight="1"/>
    <row r="43388" s="686" customFormat="1" ht="20.25" customHeight="1"/>
    <row r="43389" s="686" customFormat="1" ht="20.25" customHeight="1"/>
    <row r="43390" s="686" customFormat="1" ht="20.25" customHeight="1"/>
    <row r="43391" s="686" customFormat="1" ht="20.25" customHeight="1"/>
    <row r="43392" s="686" customFormat="1" ht="20.25" customHeight="1"/>
    <row r="43393" s="686" customFormat="1" ht="20.25" customHeight="1"/>
    <row r="43394" s="686" customFormat="1" ht="20.25" customHeight="1"/>
    <row r="43395" s="686" customFormat="1" ht="20.25" customHeight="1"/>
    <row r="43396" s="686" customFormat="1" ht="20.25" customHeight="1"/>
    <row r="43397" s="686" customFormat="1" ht="20.25" customHeight="1"/>
    <row r="43398" s="686" customFormat="1" ht="20.25" customHeight="1"/>
    <row r="43399" s="686" customFormat="1" ht="20.25" customHeight="1"/>
    <row r="43400" s="686" customFormat="1" ht="20.25" customHeight="1"/>
    <row r="43401" s="686" customFormat="1" ht="20.25" customHeight="1"/>
    <row r="43402" s="686" customFormat="1" ht="20.25" customHeight="1"/>
    <row r="43403" s="686" customFormat="1" ht="20.25" customHeight="1"/>
    <row r="43404" s="686" customFormat="1" ht="20.25" customHeight="1"/>
    <row r="43405" s="686" customFormat="1" ht="20.25" customHeight="1"/>
    <row r="43406" s="686" customFormat="1" ht="20.25" customHeight="1"/>
    <row r="43407" s="686" customFormat="1" ht="20.25" customHeight="1"/>
    <row r="43408" s="686" customFormat="1" ht="20.25" customHeight="1"/>
    <row r="43409" s="686" customFormat="1" ht="20.25" customHeight="1"/>
    <row r="43410" s="686" customFormat="1" ht="20.25" customHeight="1"/>
    <row r="43411" s="686" customFormat="1" ht="20.25" customHeight="1"/>
    <row r="43412" s="686" customFormat="1" ht="20.25" customHeight="1"/>
    <row r="43413" s="686" customFormat="1" ht="20.25" customHeight="1"/>
    <row r="43414" s="686" customFormat="1" ht="20.25" customHeight="1"/>
    <row r="43415" s="686" customFormat="1" ht="20.25" customHeight="1"/>
    <row r="43416" s="686" customFormat="1" ht="20.25" customHeight="1"/>
    <row r="43417" s="686" customFormat="1" ht="20.25" customHeight="1"/>
    <row r="43418" s="686" customFormat="1" ht="20.25" customHeight="1"/>
    <row r="43419" s="686" customFormat="1" ht="20.25" customHeight="1"/>
    <row r="43420" s="686" customFormat="1" ht="20.25" customHeight="1"/>
    <row r="43421" s="686" customFormat="1" ht="20.25" customHeight="1"/>
    <row r="43422" s="686" customFormat="1" ht="20.25" customHeight="1"/>
    <row r="43423" s="686" customFormat="1" ht="20.25" customHeight="1"/>
    <row r="43424" s="686" customFormat="1" ht="20.25" customHeight="1"/>
    <row r="43425" s="686" customFormat="1" ht="20.25" customHeight="1"/>
    <row r="43426" s="686" customFormat="1" ht="20.25" customHeight="1"/>
    <row r="43427" s="686" customFormat="1" ht="20.25" customHeight="1"/>
    <row r="43428" s="686" customFormat="1" ht="20.25" customHeight="1"/>
    <row r="43429" s="686" customFormat="1" ht="20.25" customHeight="1"/>
    <row r="43430" s="686" customFormat="1" ht="20.25" customHeight="1"/>
    <row r="43431" s="686" customFormat="1" ht="20.25" customHeight="1"/>
    <row r="43432" s="686" customFormat="1" ht="20.25" customHeight="1"/>
    <row r="43433" s="686" customFormat="1" ht="20.25" customHeight="1"/>
    <row r="43434" s="686" customFormat="1" ht="20.25" customHeight="1"/>
    <row r="43435" s="686" customFormat="1" ht="20.25" customHeight="1"/>
    <row r="43436" s="686" customFormat="1" ht="20.25" customHeight="1"/>
    <row r="43437" s="686" customFormat="1" ht="20.25" customHeight="1"/>
    <row r="43438" s="686" customFormat="1" ht="20.25" customHeight="1"/>
    <row r="43439" s="686" customFormat="1" ht="20.25" customHeight="1"/>
    <row r="43440" s="686" customFormat="1" ht="20.25" customHeight="1"/>
    <row r="43441" s="686" customFormat="1" ht="20.25" customHeight="1"/>
    <row r="43442" s="686" customFormat="1" ht="20.25" customHeight="1"/>
    <row r="43443" s="686" customFormat="1" ht="20.25" customHeight="1"/>
    <row r="43444" s="686" customFormat="1" ht="20.25" customHeight="1"/>
    <row r="43445" s="686" customFormat="1" ht="20.25" customHeight="1"/>
    <row r="43446" s="686" customFormat="1" ht="20.25" customHeight="1"/>
    <row r="43447" s="686" customFormat="1" ht="20.25" customHeight="1"/>
    <row r="43448" s="686" customFormat="1" ht="20.25" customHeight="1"/>
    <row r="43449" s="686" customFormat="1" ht="20.25" customHeight="1"/>
    <row r="43450" s="686" customFormat="1" ht="20.25" customHeight="1"/>
    <row r="43451" s="686" customFormat="1" ht="20.25" customHeight="1"/>
    <row r="43452" s="686" customFormat="1" ht="20.25" customHeight="1"/>
    <row r="43453" s="686" customFormat="1" ht="20.25" customHeight="1"/>
    <row r="43454" s="686" customFormat="1" ht="20.25" customHeight="1"/>
    <row r="43455" s="686" customFormat="1" ht="20.25" customHeight="1"/>
    <row r="43456" s="686" customFormat="1" ht="20.25" customHeight="1"/>
    <row r="43457" s="686" customFormat="1" ht="20.25" customHeight="1"/>
    <row r="43458" s="686" customFormat="1" ht="20.25" customHeight="1"/>
    <row r="43459" s="686" customFormat="1" ht="20.25" customHeight="1"/>
    <row r="43460" s="686" customFormat="1" ht="20.25" customHeight="1"/>
    <row r="43461" s="686" customFormat="1" ht="20.25" customHeight="1"/>
    <row r="43462" s="686" customFormat="1" ht="20.25" customHeight="1"/>
    <row r="43463" s="686" customFormat="1" ht="20.25" customHeight="1"/>
    <row r="43464" s="686" customFormat="1" ht="20.25" customHeight="1"/>
    <row r="43465" s="686" customFormat="1" ht="20.25" customHeight="1"/>
    <row r="43466" s="686" customFormat="1" ht="20.25" customHeight="1"/>
    <row r="43467" s="686" customFormat="1" ht="20.25" customHeight="1"/>
    <row r="43468" s="686" customFormat="1" ht="20.25" customHeight="1"/>
    <row r="43469" s="686" customFormat="1" ht="20.25" customHeight="1"/>
    <row r="43470" s="686" customFormat="1" ht="20.25" customHeight="1"/>
    <row r="43471" s="686" customFormat="1" ht="20.25" customHeight="1"/>
    <row r="43472" s="686" customFormat="1" ht="20.25" customHeight="1"/>
    <row r="43473" s="686" customFormat="1" ht="20.25" customHeight="1"/>
    <row r="43474" s="686" customFormat="1" ht="20.25" customHeight="1"/>
    <row r="43475" s="686" customFormat="1" ht="20.25" customHeight="1"/>
    <row r="43476" s="686" customFormat="1" ht="20.25" customHeight="1"/>
    <row r="43477" s="686" customFormat="1" ht="20.25" customHeight="1"/>
    <row r="43478" s="686" customFormat="1" ht="20.25" customHeight="1"/>
    <row r="43479" s="686" customFormat="1" ht="20.25" customHeight="1"/>
    <row r="43480" s="686" customFormat="1" ht="20.25" customHeight="1"/>
    <row r="43481" s="686" customFormat="1" ht="20.25" customHeight="1"/>
    <row r="43482" s="686" customFormat="1" ht="20.25" customHeight="1"/>
    <row r="43483" s="686" customFormat="1" ht="20.25" customHeight="1"/>
    <row r="43484" s="686" customFormat="1" ht="20.25" customHeight="1"/>
    <row r="43485" s="686" customFormat="1" ht="20.25" customHeight="1"/>
    <row r="43486" s="686" customFormat="1" ht="20.25" customHeight="1"/>
    <row r="43487" s="686" customFormat="1" ht="20.25" customHeight="1"/>
    <row r="43488" s="686" customFormat="1" ht="20.25" customHeight="1"/>
    <row r="43489" s="686" customFormat="1" ht="20.25" customHeight="1"/>
    <row r="43490" s="686" customFormat="1" ht="20.25" customHeight="1"/>
    <row r="43491" s="686" customFormat="1" ht="20.25" customHeight="1"/>
    <row r="43492" s="686" customFormat="1" ht="20.25" customHeight="1"/>
    <row r="43493" s="686" customFormat="1" ht="20.25" customHeight="1"/>
    <row r="43494" s="686" customFormat="1" ht="20.25" customHeight="1"/>
    <row r="43495" s="686" customFormat="1" ht="20.25" customHeight="1"/>
    <row r="43496" s="686" customFormat="1" ht="20.25" customHeight="1"/>
    <row r="43497" s="686" customFormat="1" ht="20.25" customHeight="1"/>
    <row r="43498" s="686" customFormat="1" ht="20.25" customHeight="1"/>
    <row r="43499" s="686" customFormat="1" ht="20.25" customHeight="1"/>
    <row r="43500" s="686" customFormat="1" ht="20.25" customHeight="1"/>
    <row r="43501" s="686" customFormat="1" ht="20.25" customHeight="1"/>
    <row r="43502" s="686" customFormat="1" ht="20.25" customHeight="1"/>
    <row r="43503" s="686" customFormat="1" ht="20.25" customHeight="1"/>
    <row r="43504" s="686" customFormat="1" ht="20.25" customHeight="1"/>
    <row r="43505" s="686" customFormat="1" ht="20.25" customHeight="1"/>
    <row r="43506" s="686" customFormat="1" ht="20.25" customHeight="1"/>
    <row r="43507" s="686" customFormat="1" ht="20.25" customHeight="1"/>
    <row r="43508" s="686" customFormat="1" ht="20.25" customHeight="1"/>
    <row r="43509" s="686" customFormat="1" ht="20.25" customHeight="1"/>
    <row r="43510" s="686" customFormat="1" ht="20.25" customHeight="1"/>
    <row r="43511" s="686" customFormat="1" ht="20.25" customHeight="1"/>
    <row r="43512" s="686" customFormat="1" ht="20.25" customHeight="1"/>
    <row r="43513" s="686" customFormat="1" ht="20.25" customHeight="1"/>
    <row r="43514" s="686" customFormat="1" ht="20.25" customHeight="1"/>
    <row r="43515" s="686" customFormat="1" ht="20.25" customHeight="1"/>
    <row r="43516" s="686" customFormat="1" ht="20.25" customHeight="1"/>
    <row r="43517" s="686" customFormat="1" ht="20.25" customHeight="1"/>
    <row r="43518" s="686" customFormat="1" ht="20.25" customHeight="1"/>
    <row r="43519" s="686" customFormat="1" ht="20.25" customHeight="1"/>
    <row r="43520" s="686" customFormat="1" ht="20.25" customHeight="1"/>
    <row r="43521" s="686" customFormat="1" ht="20.25" customHeight="1"/>
    <row r="43522" s="686" customFormat="1" ht="20.25" customHeight="1"/>
    <row r="43523" s="686" customFormat="1" ht="20.25" customHeight="1"/>
    <row r="43524" s="686" customFormat="1" ht="20.25" customHeight="1"/>
    <row r="43525" s="686" customFormat="1" ht="20.25" customHeight="1"/>
    <row r="43526" s="686" customFormat="1" ht="20.25" customHeight="1"/>
    <row r="43527" s="686" customFormat="1" ht="20.25" customHeight="1"/>
    <row r="43528" s="686" customFormat="1" ht="20.25" customHeight="1"/>
    <row r="43529" s="686" customFormat="1" ht="20.25" customHeight="1"/>
    <row r="43530" s="686" customFormat="1" ht="20.25" customHeight="1"/>
    <row r="43531" s="686" customFormat="1" ht="20.25" customHeight="1"/>
    <row r="43532" s="686" customFormat="1" ht="20.25" customHeight="1"/>
    <row r="43533" s="686" customFormat="1" ht="20.25" customHeight="1"/>
    <row r="43534" s="686" customFormat="1" ht="20.25" customHeight="1"/>
    <row r="43535" s="686" customFormat="1" ht="20.25" customHeight="1"/>
    <row r="43536" s="686" customFormat="1" ht="20.25" customHeight="1"/>
    <row r="43537" s="686" customFormat="1" ht="20.25" customHeight="1"/>
    <row r="43538" s="686" customFormat="1" ht="20.25" customHeight="1"/>
    <row r="43539" s="686" customFormat="1" ht="20.25" customHeight="1"/>
    <row r="43540" s="686" customFormat="1" ht="20.25" customHeight="1"/>
    <row r="43541" s="686" customFormat="1" ht="20.25" customHeight="1"/>
    <row r="43542" s="686" customFormat="1" ht="20.25" customHeight="1"/>
    <row r="43543" s="686" customFormat="1" ht="20.25" customHeight="1"/>
    <row r="43544" s="686" customFormat="1" ht="20.25" customHeight="1"/>
    <row r="43545" s="686" customFormat="1" ht="20.25" customHeight="1"/>
    <row r="43546" s="686" customFormat="1" ht="20.25" customHeight="1"/>
    <row r="43547" s="686" customFormat="1" ht="20.25" customHeight="1"/>
    <row r="43548" s="686" customFormat="1" ht="20.25" customHeight="1"/>
    <row r="43549" s="686" customFormat="1" ht="20.25" customHeight="1"/>
    <row r="43550" s="686" customFormat="1" ht="20.25" customHeight="1"/>
    <row r="43551" s="686" customFormat="1" ht="20.25" customHeight="1"/>
    <row r="43552" s="686" customFormat="1" ht="20.25" customHeight="1"/>
    <row r="43553" s="686" customFormat="1" ht="20.25" customHeight="1"/>
    <row r="43554" s="686" customFormat="1" ht="20.25" customHeight="1"/>
    <row r="43555" s="686" customFormat="1" ht="20.25" customHeight="1"/>
    <row r="43556" s="686" customFormat="1" ht="20.25" customHeight="1"/>
    <row r="43557" s="686" customFormat="1" ht="20.25" customHeight="1"/>
    <row r="43558" s="686" customFormat="1" ht="20.25" customHeight="1"/>
    <row r="43559" s="686" customFormat="1" ht="20.25" customHeight="1"/>
    <row r="43560" s="686" customFormat="1" ht="20.25" customHeight="1"/>
    <row r="43561" s="686" customFormat="1" ht="20.25" customHeight="1"/>
    <row r="43562" s="686" customFormat="1" ht="20.25" customHeight="1"/>
    <row r="43563" s="686" customFormat="1" ht="20.25" customHeight="1"/>
    <row r="43564" s="686" customFormat="1" ht="20.25" customHeight="1"/>
    <row r="43565" s="686" customFormat="1" ht="20.25" customHeight="1"/>
    <row r="43566" s="686" customFormat="1" ht="20.25" customHeight="1"/>
    <row r="43567" s="686" customFormat="1" ht="20.25" customHeight="1"/>
    <row r="43568" s="686" customFormat="1" ht="20.25" customHeight="1"/>
    <row r="43569" s="686" customFormat="1" ht="20.25" customHeight="1"/>
    <row r="43570" s="686" customFormat="1" ht="20.25" customHeight="1"/>
    <row r="43571" s="686" customFormat="1" ht="20.25" customHeight="1"/>
    <row r="43572" s="686" customFormat="1" ht="20.25" customHeight="1"/>
    <row r="43573" s="686" customFormat="1" ht="20.25" customHeight="1"/>
    <row r="43574" s="686" customFormat="1" ht="20.25" customHeight="1"/>
    <row r="43575" s="686" customFormat="1" ht="20.25" customHeight="1"/>
    <row r="43576" s="686" customFormat="1" ht="20.25" customHeight="1"/>
    <row r="43577" s="686" customFormat="1" ht="20.25" customHeight="1"/>
    <row r="43578" s="686" customFormat="1" ht="20.25" customHeight="1"/>
    <row r="43579" s="686" customFormat="1" ht="20.25" customHeight="1"/>
    <row r="43580" s="686" customFormat="1" ht="20.25" customHeight="1"/>
    <row r="43581" s="686" customFormat="1" ht="20.25" customHeight="1"/>
    <row r="43582" s="686" customFormat="1" ht="20.25" customHeight="1"/>
    <row r="43583" s="686" customFormat="1" ht="20.25" customHeight="1"/>
    <row r="43584" s="686" customFormat="1" ht="20.25" customHeight="1"/>
    <row r="43585" s="686" customFormat="1" ht="20.25" customHeight="1"/>
    <row r="43586" s="686" customFormat="1" ht="20.25" customHeight="1"/>
    <row r="43587" s="686" customFormat="1" ht="20.25" customHeight="1"/>
    <row r="43588" s="686" customFormat="1" ht="20.25" customHeight="1"/>
    <row r="43589" s="686" customFormat="1" ht="20.25" customHeight="1"/>
    <row r="43590" s="686" customFormat="1" ht="20.25" customHeight="1"/>
    <row r="43591" s="686" customFormat="1" ht="20.25" customHeight="1"/>
    <row r="43592" s="686" customFormat="1" ht="20.25" customHeight="1"/>
    <row r="43593" s="686" customFormat="1" ht="20.25" customHeight="1"/>
    <row r="43594" s="686" customFormat="1" ht="20.25" customHeight="1"/>
    <row r="43595" s="686" customFormat="1" ht="20.25" customHeight="1"/>
    <row r="43596" s="686" customFormat="1" ht="20.25" customHeight="1"/>
    <row r="43597" s="686" customFormat="1" ht="20.25" customHeight="1"/>
    <row r="43598" s="686" customFormat="1" ht="20.25" customHeight="1"/>
    <row r="43599" s="686" customFormat="1" ht="20.25" customHeight="1"/>
    <row r="43600" s="686" customFormat="1" ht="20.25" customHeight="1"/>
    <row r="43601" s="686" customFormat="1" ht="20.25" customHeight="1"/>
    <row r="43602" s="686" customFormat="1" ht="20.25" customHeight="1"/>
    <row r="43603" s="686" customFormat="1" ht="20.25" customHeight="1"/>
    <row r="43604" s="686" customFormat="1" ht="20.25" customHeight="1"/>
    <row r="43605" s="686" customFormat="1" ht="20.25" customHeight="1"/>
    <row r="43606" s="686" customFormat="1" ht="20.25" customHeight="1"/>
    <row r="43607" s="686" customFormat="1" ht="20.25" customHeight="1"/>
    <row r="43608" s="686" customFormat="1" ht="20.25" customHeight="1"/>
    <row r="43609" s="686" customFormat="1" ht="20.25" customHeight="1"/>
    <row r="43610" s="686" customFormat="1" ht="20.25" customHeight="1"/>
    <row r="43611" s="686" customFormat="1" ht="20.25" customHeight="1"/>
    <row r="43612" s="686" customFormat="1" ht="20.25" customHeight="1"/>
    <row r="43613" s="686" customFormat="1" ht="20.25" customHeight="1"/>
    <row r="43614" s="686" customFormat="1" ht="20.25" customHeight="1"/>
    <row r="43615" s="686" customFormat="1" ht="20.25" customHeight="1"/>
    <row r="43616" s="686" customFormat="1" ht="20.25" customHeight="1"/>
    <row r="43617" s="686" customFormat="1" ht="20.25" customHeight="1"/>
    <row r="43618" s="686" customFormat="1" ht="20.25" customHeight="1"/>
    <row r="43619" s="686" customFormat="1" ht="20.25" customHeight="1"/>
    <row r="43620" s="686" customFormat="1" ht="20.25" customHeight="1"/>
    <row r="43621" s="686" customFormat="1" ht="20.25" customHeight="1"/>
    <row r="43622" s="686" customFormat="1" ht="20.25" customHeight="1"/>
    <row r="43623" s="686" customFormat="1" ht="20.25" customHeight="1"/>
    <row r="43624" s="686" customFormat="1" ht="20.25" customHeight="1"/>
    <row r="43625" s="686" customFormat="1" ht="20.25" customHeight="1"/>
    <row r="43626" s="686" customFormat="1" ht="20.25" customHeight="1"/>
    <row r="43627" s="686" customFormat="1" ht="20.25" customHeight="1"/>
    <row r="43628" s="686" customFormat="1" ht="20.25" customHeight="1"/>
    <row r="43629" s="686" customFormat="1" ht="20.25" customHeight="1"/>
    <row r="43630" s="686" customFormat="1" ht="20.25" customHeight="1"/>
    <row r="43631" s="686" customFormat="1" ht="20.25" customHeight="1"/>
    <row r="43632" s="686" customFormat="1" ht="20.25" customHeight="1"/>
    <row r="43633" s="686" customFormat="1" ht="20.25" customHeight="1"/>
    <row r="43634" s="686" customFormat="1" ht="20.25" customHeight="1"/>
    <row r="43635" s="686" customFormat="1" ht="20.25" customHeight="1"/>
    <row r="43636" s="686" customFormat="1" ht="20.25" customHeight="1"/>
    <row r="43637" s="686" customFormat="1" ht="20.25" customHeight="1"/>
    <row r="43638" s="686" customFormat="1" ht="20.25" customHeight="1"/>
    <row r="43639" s="686" customFormat="1" ht="20.25" customHeight="1"/>
    <row r="43640" s="686" customFormat="1" ht="20.25" customHeight="1"/>
    <row r="43641" s="686" customFormat="1" ht="20.25" customHeight="1"/>
    <row r="43642" s="686" customFormat="1" ht="20.25" customHeight="1"/>
    <row r="43643" s="686" customFormat="1" ht="20.25" customHeight="1"/>
    <row r="43644" s="686" customFormat="1" ht="20.25" customHeight="1"/>
    <row r="43645" s="686" customFormat="1" ht="20.25" customHeight="1"/>
    <row r="43646" s="686" customFormat="1" ht="20.25" customHeight="1"/>
    <row r="43647" s="686" customFormat="1" ht="20.25" customHeight="1"/>
    <row r="43648" s="686" customFormat="1" ht="20.25" customHeight="1"/>
    <row r="43649" s="686" customFormat="1" ht="20.25" customHeight="1"/>
    <row r="43650" s="686" customFormat="1" ht="20.25" customHeight="1"/>
    <row r="43651" s="686" customFormat="1" ht="20.25" customHeight="1"/>
    <row r="43652" s="686" customFormat="1" ht="20.25" customHeight="1"/>
    <row r="43653" s="686" customFormat="1" ht="20.25" customHeight="1"/>
    <row r="43654" s="686" customFormat="1" ht="20.25" customHeight="1"/>
    <row r="43655" s="686" customFormat="1" ht="20.25" customHeight="1"/>
    <row r="43656" s="686" customFormat="1" ht="20.25" customHeight="1"/>
    <row r="43657" s="686" customFormat="1" ht="20.25" customHeight="1"/>
    <row r="43658" s="686" customFormat="1" ht="20.25" customHeight="1"/>
    <row r="43659" s="686" customFormat="1" ht="20.25" customHeight="1"/>
    <row r="43660" s="686" customFormat="1" ht="20.25" customHeight="1"/>
    <row r="43661" s="686" customFormat="1" ht="20.25" customHeight="1"/>
    <row r="43662" s="686" customFormat="1" ht="20.25" customHeight="1"/>
    <row r="43663" s="686" customFormat="1" ht="20.25" customHeight="1"/>
    <row r="43664" s="686" customFormat="1" ht="20.25" customHeight="1"/>
    <row r="43665" s="686" customFormat="1" ht="20.25" customHeight="1"/>
    <row r="43666" s="686" customFormat="1" ht="20.25" customHeight="1"/>
    <row r="43667" s="686" customFormat="1" ht="20.25" customHeight="1"/>
    <row r="43668" s="686" customFormat="1" ht="20.25" customHeight="1"/>
    <row r="43669" s="686" customFormat="1" ht="20.25" customHeight="1"/>
    <row r="43670" s="686" customFormat="1" ht="20.25" customHeight="1"/>
    <row r="43671" s="686" customFormat="1" ht="20.25" customHeight="1"/>
    <row r="43672" s="686" customFormat="1" ht="20.25" customHeight="1"/>
    <row r="43673" s="686" customFormat="1" ht="20.25" customHeight="1"/>
    <row r="43674" s="686" customFormat="1" ht="20.25" customHeight="1"/>
    <row r="43675" s="686" customFormat="1" ht="20.25" customHeight="1"/>
    <row r="43676" s="686" customFormat="1" ht="20.25" customHeight="1"/>
    <row r="43677" s="686" customFormat="1" ht="20.25" customHeight="1"/>
    <row r="43678" s="686" customFormat="1" ht="20.25" customHeight="1"/>
    <row r="43679" s="686" customFormat="1" ht="20.25" customHeight="1"/>
    <row r="43680" s="686" customFormat="1" ht="20.25" customHeight="1"/>
    <row r="43681" s="686" customFormat="1" ht="20.25" customHeight="1"/>
    <row r="43682" s="686" customFormat="1" ht="20.25" customHeight="1"/>
    <row r="43683" s="686" customFormat="1" ht="20.25" customHeight="1"/>
    <row r="43684" s="686" customFormat="1" ht="20.25" customHeight="1"/>
    <row r="43685" s="686" customFormat="1" ht="20.25" customHeight="1"/>
    <row r="43686" s="686" customFormat="1" ht="20.25" customHeight="1"/>
    <row r="43687" s="686" customFormat="1" ht="20.25" customHeight="1"/>
    <row r="43688" s="686" customFormat="1" ht="20.25" customHeight="1"/>
    <row r="43689" s="686" customFormat="1" ht="20.25" customHeight="1"/>
    <row r="43690" s="686" customFormat="1" ht="20.25" customHeight="1"/>
    <row r="43691" s="686" customFormat="1" ht="20.25" customHeight="1"/>
    <row r="43692" s="686" customFormat="1" ht="20.25" customHeight="1"/>
    <row r="43693" s="686" customFormat="1" ht="20.25" customHeight="1"/>
    <row r="43694" s="686" customFormat="1" ht="20.25" customHeight="1"/>
    <row r="43695" s="686" customFormat="1" ht="20.25" customHeight="1"/>
    <row r="43696" s="686" customFormat="1" ht="20.25" customHeight="1"/>
    <row r="43697" s="686" customFormat="1" ht="20.25" customHeight="1"/>
    <row r="43698" s="686" customFormat="1" ht="20.25" customHeight="1"/>
    <row r="43699" s="686" customFormat="1" ht="20.25" customHeight="1"/>
    <row r="43700" s="686" customFormat="1" ht="20.25" customHeight="1"/>
    <row r="43701" s="686" customFormat="1" ht="20.25" customHeight="1"/>
    <row r="43702" s="686" customFormat="1" ht="20.25" customHeight="1"/>
    <row r="43703" s="686" customFormat="1" ht="20.25" customHeight="1"/>
    <row r="43704" s="686" customFormat="1" ht="20.25" customHeight="1"/>
    <row r="43705" s="686" customFormat="1" ht="20.25" customHeight="1"/>
    <row r="43706" s="686" customFormat="1" ht="20.25" customHeight="1"/>
    <row r="43707" s="686" customFormat="1" ht="20.25" customHeight="1"/>
    <row r="43708" s="686" customFormat="1" ht="20.25" customHeight="1"/>
    <row r="43709" s="686" customFormat="1" ht="20.25" customHeight="1"/>
    <row r="43710" s="686" customFormat="1" ht="20.25" customHeight="1"/>
    <row r="43711" s="686" customFormat="1" ht="20.25" customHeight="1"/>
    <row r="43712" s="686" customFormat="1" ht="20.25" customHeight="1"/>
    <row r="43713" s="686" customFormat="1" ht="20.25" customHeight="1"/>
    <row r="43714" s="686" customFormat="1" ht="20.25" customHeight="1"/>
    <row r="43715" s="686" customFormat="1" ht="20.25" customHeight="1"/>
    <row r="43716" s="686" customFormat="1" ht="20.25" customHeight="1"/>
    <row r="43717" s="686" customFormat="1" ht="20.25" customHeight="1"/>
    <row r="43718" s="686" customFormat="1" ht="20.25" customHeight="1"/>
    <row r="43719" s="686" customFormat="1" ht="20.25" customHeight="1"/>
    <row r="43720" s="686" customFormat="1" ht="20.25" customHeight="1"/>
    <row r="43721" s="686" customFormat="1" ht="20.25" customHeight="1"/>
    <row r="43722" s="686" customFormat="1" ht="20.25" customHeight="1"/>
    <row r="43723" s="686" customFormat="1" ht="20.25" customHeight="1"/>
    <row r="43724" s="686" customFormat="1" ht="20.25" customHeight="1"/>
    <row r="43725" s="686" customFormat="1" ht="20.25" customHeight="1"/>
    <row r="43726" s="686" customFormat="1" ht="20.25" customHeight="1"/>
    <row r="43727" s="686" customFormat="1" ht="20.25" customHeight="1"/>
    <row r="43728" s="686" customFormat="1" ht="20.25" customHeight="1"/>
    <row r="43729" s="686" customFormat="1" ht="20.25" customHeight="1"/>
    <row r="43730" s="686" customFormat="1" ht="20.25" customHeight="1"/>
    <row r="43731" s="686" customFormat="1" ht="20.25" customHeight="1"/>
    <row r="43732" s="686" customFormat="1" ht="20.25" customHeight="1"/>
    <row r="43733" s="686" customFormat="1" ht="20.25" customHeight="1"/>
    <row r="43734" s="686" customFormat="1" ht="20.25" customHeight="1"/>
    <row r="43735" s="686" customFormat="1" ht="20.25" customHeight="1"/>
    <row r="43736" s="686" customFormat="1" ht="20.25" customHeight="1"/>
    <row r="43737" s="686" customFormat="1" ht="20.25" customHeight="1"/>
    <row r="43738" s="686" customFormat="1" ht="20.25" customHeight="1"/>
    <row r="43739" s="686" customFormat="1" ht="20.25" customHeight="1"/>
    <row r="43740" s="686" customFormat="1" ht="20.25" customHeight="1"/>
    <row r="43741" s="686" customFormat="1" ht="20.25" customHeight="1"/>
    <row r="43742" s="686" customFormat="1" ht="20.25" customHeight="1"/>
    <row r="43743" s="686" customFormat="1" ht="20.25" customHeight="1"/>
    <row r="43744" s="686" customFormat="1" ht="20.25" customHeight="1"/>
    <row r="43745" s="686" customFormat="1" ht="20.25" customHeight="1"/>
    <row r="43746" s="686" customFormat="1" ht="20.25" customHeight="1"/>
    <row r="43747" s="686" customFormat="1" ht="20.25" customHeight="1"/>
    <row r="43748" s="686" customFormat="1" ht="20.25" customHeight="1"/>
    <row r="43749" s="686" customFormat="1" ht="20.25" customHeight="1"/>
    <row r="43750" s="686" customFormat="1" ht="20.25" customHeight="1"/>
    <row r="43751" s="686" customFormat="1" ht="20.25" customHeight="1"/>
    <row r="43752" s="686" customFormat="1" ht="20.25" customHeight="1"/>
    <row r="43753" s="686" customFormat="1" ht="20.25" customHeight="1"/>
    <row r="43754" s="686" customFormat="1" ht="20.25" customHeight="1"/>
    <row r="43755" s="686" customFormat="1" ht="20.25" customHeight="1"/>
    <row r="43756" s="686" customFormat="1" ht="20.25" customHeight="1"/>
    <row r="43757" s="686" customFormat="1" ht="20.25" customHeight="1"/>
    <row r="43758" s="686" customFormat="1" ht="20.25" customHeight="1"/>
    <row r="43759" s="686" customFormat="1" ht="20.25" customHeight="1"/>
    <row r="43760" s="686" customFormat="1" ht="20.25" customHeight="1"/>
    <row r="43761" s="686" customFormat="1" ht="20.25" customHeight="1"/>
    <row r="43762" s="686" customFormat="1" ht="20.25" customHeight="1"/>
    <row r="43763" s="686" customFormat="1" ht="20.25" customHeight="1"/>
    <row r="43764" s="686" customFormat="1" ht="20.25" customHeight="1"/>
    <row r="43765" s="686" customFormat="1" ht="20.25" customHeight="1"/>
    <row r="43766" s="686" customFormat="1" ht="20.25" customHeight="1"/>
    <row r="43767" s="686" customFormat="1" ht="20.25" customHeight="1"/>
    <row r="43768" s="686" customFormat="1" ht="20.25" customHeight="1"/>
    <row r="43769" s="686" customFormat="1" ht="20.25" customHeight="1"/>
    <row r="43770" s="686" customFormat="1" ht="20.25" customHeight="1"/>
    <row r="43771" s="686" customFormat="1" ht="20.25" customHeight="1"/>
    <row r="43772" s="686" customFormat="1" ht="20.25" customHeight="1"/>
    <row r="43773" s="686" customFormat="1" ht="20.25" customHeight="1"/>
    <row r="43774" s="686" customFormat="1" ht="20.25" customHeight="1"/>
    <row r="43775" s="686" customFormat="1" ht="20.25" customHeight="1"/>
    <row r="43776" s="686" customFormat="1" ht="20.25" customHeight="1"/>
    <row r="43777" s="686" customFormat="1" ht="20.25" customHeight="1"/>
    <row r="43778" s="686" customFormat="1" ht="20.25" customHeight="1"/>
    <row r="43779" s="686" customFormat="1" ht="20.25" customHeight="1"/>
    <row r="43780" s="686" customFormat="1" ht="20.25" customHeight="1"/>
    <row r="43781" s="686" customFormat="1" ht="20.25" customHeight="1"/>
    <row r="43782" s="686" customFormat="1" ht="20.25" customHeight="1"/>
    <row r="43783" s="686" customFormat="1" ht="20.25" customHeight="1"/>
    <row r="43784" s="686" customFormat="1" ht="20.25" customHeight="1"/>
    <row r="43785" s="686" customFormat="1" ht="20.25" customHeight="1"/>
    <row r="43786" s="686" customFormat="1" ht="20.25" customHeight="1"/>
    <row r="43787" s="686" customFormat="1" ht="20.25" customHeight="1"/>
    <row r="43788" s="686" customFormat="1" ht="20.25" customHeight="1"/>
    <row r="43789" s="686" customFormat="1" ht="20.25" customHeight="1"/>
    <row r="43790" s="686" customFormat="1" ht="20.25" customHeight="1"/>
    <row r="43791" s="686" customFormat="1" ht="20.25" customHeight="1"/>
    <row r="43792" s="686" customFormat="1" ht="20.25" customHeight="1"/>
    <row r="43793" s="686" customFormat="1" ht="20.25" customHeight="1"/>
    <row r="43794" s="686" customFormat="1" ht="20.25" customHeight="1"/>
    <row r="43795" s="686" customFormat="1" ht="20.25" customHeight="1"/>
    <row r="43796" s="686" customFormat="1" ht="20.25" customHeight="1"/>
    <row r="43797" s="686" customFormat="1" ht="20.25" customHeight="1"/>
    <row r="43798" s="686" customFormat="1" ht="20.25" customHeight="1"/>
    <row r="43799" s="686" customFormat="1" ht="20.25" customHeight="1"/>
    <row r="43800" s="686" customFormat="1" ht="20.25" customHeight="1"/>
    <row r="43801" s="686" customFormat="1" ht="20.25" customHeight="1"/>
    <row r="43802" s="686" customFormat="1" ht="20.25" customHeight="1"/>
    <row r="43803" s="686" customFormat="1" ht="20.25" customHeight="1"/>
    <row r="43804" s="686" customFormat="1" ht="20.25" customHeight="1"/>
    <row r="43805" s="686" customFormat="1" ht="20.25" customHeight="1"/>
    <row r="43806" s="686" customFormat="1" ht="20.25" customHeight="1"/>
    <row r="43807" s="686" customFormat="1" ht="20.25" customHeight="1"/>
    <row r="43808" s="686" customFormat="1" ht="20.25" customHeight="1"/>
    <row r="43809" s="686" customFormat="1" ht="20.25" customHeight="1"/>
    <row r="43810" s="686" customFormat="1" ht="20.25" customHeight="1"/>
    <row r="43811" s="686" customFormat="1" ht="20.25" customHeight="1"/>
    <row r="43812" s="686" customFormat="1" ht="20.25" customHeight="1"/>
    <row r="43813" s="686" customFormat="1" ht="20.25" customHeight="1"/>
    <row r="43814" s="686" customFormat="1" ht="20.25" customHeight="1"/>
    <row r="43815" s="686" customFormat="1" ht="20.25" customHeight="1"/>
    <row r="43816" s="686" customFormat="1" ht="20.25" customHeight="1"/>
    <row r="43817" s="686" customFormat="1" ht="20.25" customHeight="1"/>
    <row r="43818" s="686" customFormat="1" ht="20.25" customHeight="1"/>
    <row r="43819" s="686" customFormat="1" ht="20.25" customHeight="1"/>
    <row r="43820" s="686" customFormat="1" ht="20.25" customHeight="1"/>
    <row r="43821" s="686" customFormat="1" ht="20.25" customHeight="1"/>
    <row r="43822" s="686" customFormat="1" ht="20.25" customHeight="1"/>
    <row r="43823" s="686" customFormat="1" ht="20.25" customHeight="1"/>
    <row r="43824" s="686" customFormat="1" ht="20.25" customHeight="1"/>
    <row r="43825" s="686" customFormat="1" ht="20.25" customHeight="1"/>
    <row r="43826" s="686" customFormat="1" ht="20.25" customHeight="1"/>
    <row r="43827" s="686" customFormat="1" ht="20.25" customHeight="1"/>
    <row r="43828" s="686" customFormat="1" ht="20.25" customHeight="1"/>
    <row r="43829" s="686" customFormat="1" ht="20.25" customHeight="1"/>
    <row r="43830" s="686" customFormat="1" ht="20.25" customHeight="1"/>
    <row r="43831" s="686" customFormat="1" ht="20.25" customHeight="1"/>
    <row r="43832" s="686" customFormat="1" ht="20.25" customHeight="1"/>
    <row r="43833" s="686" customFormat="1" ht="20.25" customHeight="1"/>
    <row r="43834" s="686" customFormat="1" ht="20.25" customHeight="1"/>
    <row r="43835" s="686" customFormat="1" ht="20.25" customHeight="1"/>
    <row r="43836" s="686" customFormat="1" ht="20.25" customHeight="1"/>
    <row r="43837" s="686" customFormat="1" ht="20.25" customHeight="1"/>
    <row r="43838" s="686" customFormat="1" ht="20.25" customHeight="1"/>
    <row r="43839" s="686" customFormat="1" ht="20.25" customHeight="1"/>
    <row r="43840" s="686" customFormat="1" ht="20.25" customHeight="1"/>
    <row r="43841" s="686" customFormat="1" ht="20.25" customHeight="1"/>
    <row r="43842" s="686" customFormat="1" ht="20.25" customHeight="1"/>
    <row r="43843" s="686" customFormat="1" ht="20.25" customHeight="1"/>
    <row r="43844" s="686" customFormat="1" ht="20.25" customHeight="1"/>
    <row r="43845" s="686" customFormat="1" ht="20.25" customHeight="1"/>
    <row r="43846" s="686" customFormat="1" ht="20.25" customHeight="1"/>
    <row r="43847" s="686" customFormat="1" ht="20.25" customHeight="1"/>
    <row r="43848" s="686" customFormat="1" ht="20.25" customHeight="1"/>
    <row r="43849" s="686" customFormat="1" ht="20.25" customHeight="1"/>
    <row r="43850" s="686" customFormat="1" ht="20.25" customHeight="1"/>
    <row r="43851" s="686" customFormat="1" ht="20.25" customHeight="1"/>
    <row r="43852" s="686" customFormat="1" ht="20.25" customHeight="1"/>
    <row r="43853" s="686" customFormat="1" ht="20.25" customHeight="1"/>
    <row r="43854" s="686" customFormat="1" ht="20.25" customHeight="1"/>
    <row r="43855" s="686" customFormat="1" ht="20.25" customHeight="1"/>
    <row r="43856" s="686" customFormat="1" ht="20.25" customHeight="1"/>
    <row r="43857" s="686" customFormat="1" ht="20.25" customHeight="1"/>
    <row r="43858" s="686" customFormat="1" ht="20.25" customHeight="1"/>
    <row r="43859" s="686" customFormat="1" ht="20.25" customHeight="1"/>
    <row r="43860" s="686" customFormat="1" ht="20.25" customHeight="1"/>
    <row r="43861" s="686" customFormat="1" ht="20.25" customHeight="1"/>
    <row r="43862" s="686" customFormat="1" ht="20.25" customHeight="1"/>
    <row r="43863" s="686" customFormat="1" ht="20.25" customHeight="1"/>
    <row r="43864" s="686" customFormat="1" ht="20.25" customHeight="1"/>
    <row r="43865" s="686" customFormat="1" ht="20.25" customHeight="1"/>
    <row r="43866" s="686" customFormat="1" ht="20.25" customHeight="1"/>
    <row r="43867" s="686" customFormat="1" ht="20.25" customHeight="1"/>
    <row r="43868" s="686" customFormat="1" ht="20.25" customHeight="1"/>
    <row r="43869" s="686" customFormat="1" ht="20.25" customHeight="1"/>
    <row r="43870" s="686" customFormat="1" ht="20.25" customHeight="1"/>
    <row r="43871" s="686" customFormat="1" ht="20.25" customHeight="1"/>
    <row r="43872" s="686" customFormat="1" ht="20.25" customHeight="1"/>
    <row r="43873" s="686" customFormat="1" ht="20.25" customHeight="1"/>
    <row r="43874" s="686" customFormat="1" ht="20.25" customHeight="1"/>
    <row r="43875" s="686" customFormat="1" ht="20.25" customHeight="1"/>
    <row r="43876" s="686" customFormat="1" ht="20.25" customHeight="1"/>
    <row r="43877" s="686" customFormat="1" ht="20.25" customHeight="1"/>
    <row r="43878" s="686" customFormat="1" ht="20.25" customHeight="1"/>
    <row r="43879" s="686" customFormat="1" ht="20.25" customHeight="1"/>
    <row r="43880" s="686" customFormat="1" ht="20.25" customHeight="1"/>
    <row r="43881" s="686" customFormat="1" ht="20.25" customHeight="1"/>
    <row r="43882" s="686" customFormat="1" ht="20.25" customHeight="1"/>
    <row r="43883" s="686" customFormat="1" ht="20.25" customHeight="1"/>
    <row r="43884" s="686" customFormat="1" ht="20.25" customHeight="1"/>
    <row r="43885" s="686" customFormat="1" ht="20.25" customHeight="1"/>
    <row r="43886" s="686" customFormat="1" ht="20.25" customHeight="1"/>
    <row r="43887" s="686" customFormat="1" ht="20.25" customHeight="1"/>
    <row r="43888" s="686" customFormat="1" ht="20.25" customHeight="1"/>
    <row r="43889" s="686" customFormat="1" ht="20.25" customHeight="1"/>
    <row r="43890" s="686" customFormat="1" ht="20.25" customHeight="1"/>
    <row r="43891" s="686" customFormat="1" ht="20.25" customHeight="1"/>
    <row r="43892" s="686" customFormat="1" ht="20.25" customHeight="1"/>
    <row r="43893" s="686" customFormat="1" ht="20.25" customHeight="1"/>
    <row r="43894" s="686" customFormat="1" ht="20.25" customHeight="1"/>
    <row r="43895" s="686" customFormat="1" ht="20.25" customHeight="1"/>
    <row r="43896" s="686" customFormat="1" ht="20.25" customHeight="1"/>
    <row r="43897" s="686" customFormat="1" ht="20.25" customHeight="1"/>
    <row r="43898" s="686" customFormat="1" ht="20.25" customHeight="1"/>
    <row r="43899" s="686" customFormat="1" ht="20.25" customHeight="1"/>
    <row r="43900" s="686" customFormat="1" ht="20.25" customHeight="1"/>
    <row r="43901" s="686" customFormat="1" ht="20.25" customHeight="1"/>
    <row r="43902" s="686" customFormat="1" ht="20.25" customHeight="1"/>
    <row r="43903" s="686" customFormat="1" ht="20.25" customHeight="1"/>
    <row r="43904" s="686" customFormat="1" ht="20.25" customHeight="1"/>
    <row r="43905" s="686" customFormat="1" ht="20.25" customHeight="1"/>
    <row r="43906" s="686" customFormat="1" ht="20.25" customHeight="1"/>
    <row r="43907" s="686" customFormat="1" ht="20.25" customHeight="1"/>
    <row r="43908" s="686" customFormat="1" ht="20.25" customHeight="1"/>
    <row r="43909" s="686" customFormat="1" ht="20.25" customHeight="1"/>
    <row r="43910" s="686" customFormat="1" ht="20.25" customHeight="1"/>
    <row r="43911" s="686" customFormat="1" ht="20.25" customHeight="1"/>
    <row r="43912" s="686" customFormat="1" ht="20.25" customHeight="1"/>
    <row r="43913" s="686" customFormat="1" ht="20.25" customHeight="1"/>
    <row r="43914" s="686" customFormat="1" ht="20.25" customHeight="1"/>
    <row r="43915" s="686" customFormat="1" ht="20.25" customHeight="1"/>
    <row r="43916" s="686" customFormat="1" ht="20.25" customHeight="1"/>
    <row r="43917" s="686" customFormat="1" ht="20.25" customHeight="1"/>
    <row r="43918" s="686" customFormat="1" ht="20.25" customHeight="1"/>
    <row r="43919" s="686" customFormat="1" ht="20.25" customHeight="1"/>
    <row r="43920" s="686" customFormat="1" ht="20.25" customHeight="1"/>
    <row r="43921" s="686" customFormat="1" ht="20.25" customHeight="1"/>
    <row r="43922" s="686" customFormat="1" ht="20.25" customHeight="1"/>
    <row r="43923" s="686" customFormat="1" ht="20.25" customHeight="1"/>
    <row r="43924" s="686" customFormat="1" ht="20.25" customHeight="1"/>
    <row r="43925" s="686" customFormat="1" ht="20.25" customHeight="1"/>
    <row r="43926" s="686" customFormat="1" ht="20.25" customHeight="1"/>
    <row r="43927" s="686" customFormat="1" ht="20.25" customHeight="1"/>
    <row r="43928" s="686" customFormat="1" ht="20.25" customHeight="1"/>
    <row r="43929" s="686" customFormat="1" ht="20.25" customHeight="1"/>
    <row r="43930" s="686" customFormat="1" ht="20.25" customHeight="1"/>
    <row r="43931" s="686" customFormat="1" ht="20.25" customHeight="1"/>
    <row r="43932" s="686" customFormat="1" ht="20.25" customHeight="1"/>
    <row r="43933" s="686" customFormat="1" ht="20.25" customHeight="1"/>
    <row r="43934" s="686" customFormat="1" ht="20.25" customHeight="1"/>
    <row r="43935" s="686" customFormat="1" ht="20.25" customHeight="1"/>
    <row r="43936" s="686" customFormat="1" ht="20.25" customHeight="1"/>
    <row r="43937" s="686" customFormat="1" ht="20.25" customHeight="1"/>
    <row r="43938" s="686" customFormat="1" ht="20.25" customHeight="1"/>
    <row r="43939" s="686" customFormat="1" ht="20.25" customHeight="1"/>
    <row r="43940" s="686" customFormat="1" ht="20.25" customHeight="1"/>
    <row r="43941" s="686" customFormat="1" ht="20.25" customHeight="1"/>
    <row r="43942" s="686" customFormat="1" ht="20.25" customHeight="1"/>
    <row r="43943" s="686" customFormat="1" ht="20.25" customHeight="1"/>
    <row r="43944" s="686" customFormat="1" ht="20.25" customHeight="1"/>
    <row r="43945" s="686" customFormat="1" ht="20.25" customHeight="1"/>
    <row r="43946" s="686" customFormat="1" ht="20.25" customHeight="1"/>
    <row r="43947" s="686" customFormat="1" ht="20.25" customHeight="1"/>
    <row r="43948" s="686" customFormat="1" ht="20.25" customHeight="1"/>
    <row r="43949" s="686" customFormat="1" ht="20.25" customHeight="1"/>
    <row r="43950" s="686" customFormat="1" ht="20.25" customHeight="1"/>
    <row r="43951" s="686" customFormat="1" ht="20.25" customHeight="1"/>
    <row r="43952" s="686" customFormat="1" ht="20.25" customHeight="1"/>
    <row r="43953" s="686" customFormat="1" ht="20.25" customHeight="1"/>
    <row r="43954" s="686" customFormat="1" ht="20.25" customHeight="1"/>
    <row r="43955" s="686" customFormat="1" ht="20.25" customHeight="1"/>
    <row r="43956" s="686" customFormat="1" ht="20.25" customHeight="1"/>
    <row r="43957" s="686" customFormat="1" ht="20.25" customHeight="1"/>
    <row r="43958" s="686" customFormat="1" ht="20.25" customHeight="1"/>
    <row r="43959" s="686" customFormat="1" ht="20.25" customHeight="1"/>
    <row r="43960" s="686" customFormat="1" ht="20.25" customHeight="1"/>
    <row r="43961" s="686" customFormat="1" ht="20.25" customHeight="1"/>
    <row r="43962" s="686" customFormat="1" ht="20.25" customHeight="1"/>
    <row r="43963" s="686" customFormat="1" ht="20.25" customHeight="1"/>
    <row r="43964" s="686" customFormat="1" ht="20.25" customHeight="1"/>
    <row r="43965" s="686" customFormat="1" ht="20.25" customHeight="1"/>
    <row r="43966" s="686" customFormat="1" ht="20.25" customHeight="1"/>
    <row r="43967" s="686" customFormat="1" ht="20.25" customHeight="1"/>
    <row r="43968" s="686" customFormat="1" ht="20.25" customHeight="1"/>
    <row r="43969" s="686" customFormat="1" ht="20.25" customHeight="1"/>
    <row r="43970" s="686" customFormat="1" ht="20.25" customHeight="1"/>
    <row r="43971" s="686" customFormat="1" ht="20.25" customHeight="1"/>
    <row r="43972" s="686" customFormat="1" ht="20.25" customHeight="1"/>
    <row r="43973" s="686" customFormat="1" ht="20.25" customHeight="1"/>
    <row r="43974" s="686" customFormat="1" ht="20.25" customHeight="1"/>
    <row r="43975" s="686" customFormat="1" ht="20.25" customHeight="1"/>
    <row r="43976" s="686" customFormat="1" ht="20.25" customHeight="1"/>
    <row r="43977" s="686" customFormat="1" ht="20.25" customHeight="1"/>
    <row r="43978" s="686" customFormat="1" ht="20.25" customHeight="1"/>
    <row r="43979" s="686" customFormat="1" ht="20.25" customHeight="1"/>
    <row r="43980" s="686" customFormat="1" ht="20.25" customHeight="1"/>
    <row r="43981" s="686" customFormat="1" ht="20.25" customHeight="1"/>
    <row r="43982" s="686" customFormat="1" ht="20.25" customHeight="1"/>
    <row r="43983" s="686" customFormat="1" ht="20.25" customHeight="1"/>
    <row r="43984" s="686" customFormat="1" ht="20.25" customHeight="1"/>
    <row r="43985" s="686" customFormat="1" ht="20.25" customHeight="1"/>
    <row r="43986" s="686" customFormat="1" ht="20.25" customHeight="1"/>
    <row r="43987" s="686" customFormat="1" ht="20.25" customHeight="1"/>
    <row r="43988" s="686" customFormat="1" ht="20.25" customHeight="1"/>
    <row r="43989" s="686" customFormat="1" ht="20.25" customHeight="1"/>
    <row r="43990" s="686" customFormat="1" ht="20.25" customHeight="1"/>
    <row r="43991" s="686" customFormat="1" ht="20.25" customHeight="1"/>
    <row r="43992" s="686" customFormat="1" ht="20.25" customHeight="1"/>
    <row r="43993" s="686" customFormat="1" ht="20.25" customHeight="1"/>
    <row r="43994" s="686" customFormat="1" ht="20.25" customHeight="1"/>
    <row r="43995" s="686" customFormat="1" ht="20.25" customHeight="1"/>
    <row r="43996" s="686" customFormat="1" ht="20.25" customHeight="1"/>
    <row r="43997" s="686" customFormat="1" ht="20.25" customHeight="1"/>
    <row r="43998" s="686" customFormat="1" ht="20.25" customHeight="1"/>
    <row r="43999" s="686" customFormat="1" ht="20.25" customHeight="1"/>
    <row r="44000" s="686" customFormat="1" ht="20.25" customHeight="1"/>
    <row r="44001" s="686" customFormat="1" ht="20.25" customHeight="1"/>
    <row r="44002" s="686" customFormat="1" ht="20.25" customHeight="1"/>
    <row r="44003" s="686" customFormat="1" ht="20.25" customHeight="1"/>
    <row r="44004" s="686" customFormat="1" ht="20.25" customHeight="1"/>
    <row r="44005" s="686" customFormat="1" ht="20.25" customHeight="1"/>
    <row r="44006" s="686" customFormat="1" ht="20.25" customHeight="1"/>
    <row r="44007" s="686" customFormat="1" ht="20.25" customHeight="1"/>
    <row r="44008" s="686" customFormat="1" ht="20.25" customHeight="1"/>
    <row r="44009" s="686" customFormat="1" ht="20.25" customHeight="1"/>
    <row r="44010" s="686" customFormat="1" ht="20.25" customHeight="1"/>
    <row r="44011" s="686" customFormat="1" ht="20.25" customHeight="1"/>
    <row r="44012" s="686" customFormat="1" ht="20.25" customHeight="1"/>
    <row r="44013" s="686" customFormat="1" ht="20.25" customHeight="1"/>
    <row r="44014" s="686" customFormat="1" ht="20.25" customHeight="1"/>
    <row r="44015" s="686" customFormat="1" ht="20.25" customHeight="1"/>
    <row r="44016" s="686" customFormat="1" ht="20.25" customHeight="1"/>
    <row r="44017" s="686" customFormat="1" ht="20.25" customHeight="1"/>
    <row r="44018" s="686" customFormat="1" ht="20.25" customHeight="1"/>
    <row r="44019" s="686" customFormat="1" ht="20.25" customHeight="1"/>
    <row r="44020" s="686" customFormat="1" ht="20.25" customHeight="1"/>
    <row r="44021" s="686" customFormat="1" ht="20.25" customHeight="1"/>
    <row r="44022" s="686" customFormat="1" ht="20.25" customHeight="1"/>
    <row r="44023" s="686" customFormat="1" ht="20.25" customHeight="1"/>
    <row r="44024" s="686" customFormat="1" ht="20.25" customHeight="1"/>
    <row r="44025" s="686" customFormat="1" ht="20.25" customHeight="1"/>
    <row r="44026" s="686" customFormat="1" ht="20.25" customHeight="1"/>
    <row r="44027" s="686" customFormat="1" ht="20.25" customHeight="1"/>
    <row r="44028" s="686" customFormat="1" ht="20.25" customHeight="1"/>
    <row r="44029" s="686" customFormat="1" ht="20.25" customHeight="1"/>
    <row r="44030" s="686" customFormat="1" ht="20.25" customHeight="1"/>
    <row r="44031" s="686" customFormat="1" ht="20.25" customHeight="1"/>
    <row r="44032" s="686" customFormat="1" ht="20.25" customHeight="1"/>
    <row r="44033" s="686" customFormat="1" ht="20.25" customHeight="1"/>
    <row r="44034" s="686" customFormat="1" ht="20.25" customHeight="1"/>
    <row r="44035" s="686" customFormat="1" ht="20.25" customHeight="1"/>
    <row r="44036" s="686" customFormat="1" ht="20.25" customHeight="1"/>
    <row r="44037" s="686" customFormat="1" ht="20.25" customHeight="1"/>
    <row r="44038" s="686" customFormat="1" ht="20.25" customHeight="1"/>
    <row r="44039" s="686" customFormat="1" ht="20.25" customHeight="1"/>
    <row r="44040" s="686" customFormat="1" ht="20.25" customHeight="1"/>
    <row r="44041" s="686" customFormat="1" ht="20.25" customHeight="1"/>
    <row r="44042" s="686" customFormat="1" ht="20.25" customHeight="1"/>
    <row r="44043" s="686" customFormat="1" ht="20.25" customHeight="1"/>
    <row r="44044" s="686" customFormat="1" ht="20.25" customHeight="1"/>
    <row r="44045" s="686" customFormat="1" ht="20.25" customHeight="1"/>
    <row r="44046" s="686" customFormat="1" ht="20.25" customHeight="1"/>
    <row r="44047" s="686" customFormat="1" ht="20.25" customHeight="1"/>
    <row r="44048" s="686" customFormat="1" ht="20.25" customHeight="1"/>
    <row r="44049" s="686" customFormat="1" ht="20.25" customHeight="1"/>
    <row r="44050" s="686" customFormat="1" ht="20.25" customHeight="1"/>
    <row r="44051" s="686" customFormat="1" ht="20.25" customHeight="1"/>
    <row r="44052" s="686" customFormat="1" ht="20.25" customHeight="1"/>
    <row r="44053" s="686" customFormat="1" ht="20.25" customHeight="1"/>
    <row r="44054" s="686" customFormat="1" ht="20.25" customHeight="1"/>
    <row r="44055" s="686" customFormat="1" ht="20.25" customHeight="1"/>
    <row r="44056" s="686" customFormat="1" ht="20.25" customHeight="1"/>
    <row r="44057" s="686" customFormat="1" ht="20.25" customHeight="1"/>
    <row r="44058" s="686" customFormat="1" ht="20.25" customHeight="1"/>
    <row r="44059" s="686" customFormat="1" ht="20.25" customHeight="1"/>
    <row r="44060" s="686" customFormat="1" ht="20.25" customHeight="1"/>
    <row r="44061" s="686" customFormat="1" ht="20.25" customHeight="1"/>
    <row r="44062" s="686" customFormat="1" ht="20.25" customHeight="1"/>
    <row r="44063" s="686" customFormat="1" ht="20.25" customHeight="1"/>
    <row r="44064" s="686" customFormat="1" ht="20.25" customHeight="1"/>
    <row r="44065" s="686" customFormat="1" ht="20.25" customHeight="1"/>
    <row r="44066" s="686" customFormat="1" ht="20.25" customHeight="1"/>
    <row r="44067" s="686" customFormat="1" ht="20.25" customHeight="1"/>
    <row r="44068" s="686" customFormat="1" ht="20.25" customHeight="1"/>
    <row r="44069" s="686" customFormat="1" ht="20.25" customHeight="1"/>
    <row r="44070" s="686" customFormat="1" ht="20.25" customHeight="1"/>
    <row r="44071" s="686" customFormat="1" ht="20.25" customHeight="1"/>
    <row r="44072" s="686" customFormat="1" ht="20.25" customHeight="1"/>
    <row r="44073" s="686" customFormat="1" ht="20.25" customHeight="1"/>
    <row r="44074" s="686" customFormat="1" ht="20.25" customHeight="1"/>
    <row r="44075" s="686" customFormat="1" ht="20.25" customHeight="1"/>
    <row r="44076" s="686" customFormat="1" ht="20.25" customHeight="1"/>
    <row r="44077" s="686" customFormat="1" ht="20.25" customHeight="1"/>
    <row r="44078" s="686" customFormat="1" ht="20.25" customHeight="1"/>
    <row r="44079" s="686" customFormat="1" ht="20.25" customHeight="1"/>
    <row r="44080" s="686" customFormat="1" ht="20.25" customHeight="1"/>
    <row r="44081" s="686" customFormat="1" ht="20.25" customHeight="1"/>
    <row r="44082" s="686" customFormat="1" ht="20.25" customHeight="1"/>
    <row r="44083" s="686" customFormat="1" ht="20.25" customHeight="1"/>
    <row r="44084" s="686" customFormat="1" ht="20.25" customHeight="1"/>
    <row r="44085" s="686" customFormat="1" ht="20.25" customHeight="1"/>
    <row r="44086" s="686" customFormat="1" ht="20.25" customHeight="1"/>
    <row r="44087" s="686" customFormat="1" ht="20.25" customHeight="1"/>
    <row r="44088" s="686" customFormat="1" ht="20.25" customHeight="1"/>
    <row r="44089" s="686" customFormat="1" ht="20.25" customHeight="1"/>
    <row r="44090" s="686" customFormat="1" ht="20.25" customHeight="1"/>
    <row r="44091" s="686" customFormat="1" ht="20.25" customHeight="1"/>
    <row r="44092" s="686" customFormat="1" ht="20.25" customHeight="1"/>
    <row r="44093" s="686" customFormat="1" ht="20.25" customHeight="1"/>
    <row r="44094" s="686" customFormat="1" ht="20.25" customHeight="1"/>
    <row r="44095" s="686" customFormat="1" ht="20.25" customHeight="1"/>
    <row r="44096" s="686" customFormat="1" ht="20.25" customHeight="1"/>
    <row r="44097" s="686" customFormat="1" ht="20.25" customHeight="1"/>
    <row r="44098" s="686" customFormat="1" ht="20.25" customHeight="1"/>
    <row r="44099" s="686" customFormat="1" ht="20.25" customHeight="1"/>
    <row r="44100" s="686" customFormat="1" ht="20.25" customHeight="1"/>
    <row r="44101" s="686" customFormat="1" ht="20.25" customHeight="1"/>
    <row r="44102" s="686" customFormat="1" ht="20.25" customHeight="1"/>
    <row r="44103" s="686" customFormat="1" ht="20.25" customHeight="1"/>
    <row r="44104" s="686" customFormat="1" ht="20.25" customHeight="1"/>
    <row r="44105" s="686" customFormat="1" ht="20.25" customHeight="1"/>
    <row r="44106" s="686" customFormat="1" ht="20.25" customHeight="1"/>
    <row r="44107" s="686" customFormat="1" ht="20.25" customHeight="1"/>
    <row r="44108" s="686" customFormat="1" ht="20.25" customHeight="1"/>
    <row r="44109" s="686" customFormat="1" ht="20.25" customHeight="1"/>
    <row r="44110" s="686" customFormat="1" ht="20.25" customHeight="1"/>
    <row r="44111" s="686" customFormat="1" ht="20.25" customHeight="1"/>
    <row r="44112" s="686" customFormat="1" ht="20.25" customHeight="1"/>
    <row r="44113" s="686" customFormat="1" ht="20.25" customHeight="1"/>
    <row r="44114" s="686" customFormat="1" ht="20.25" customHeight="1"/>
    <row r="44115" s="686" customFormat="1" ht="20.25" customHeight="1"/>
    <row r="44116" s="686" customFormat="1" ht="20.25" customHeight="1"/>
    <row r="44117" s="686" customFormat="1" ht="20.25" customHeight="1"/>
    <row r="44118" s="686" customFormat="1" ht="20.25" customHeight="1"/>
    <row r="44119" s="686" customFormat="1" ht="20.25" customHeight="1"/>
    <row r="44120" s="686" customFormat="1" ht="20.25" customHeight="1"/>
    <row r="44121" s="686" customFormat="1" ht="20.25" customHeight="1"/>
    <row r="44122" s="686" customFormat="1" ht="20.25" customHeight="1"/>
    <row r="44123" s="686" customFormat="1" ht="20.25" customHeight="1"/>
    <row r="44124" s="686" customFormat="1" ht="20.25" customHeight="1"/>
    <row r="44125" s="686" customFormat="1" ht="20.25" customHeight="1"/>
    <row r="44126" s="686" customFormat="1" ht="20.25" customHeight="1"/>
    <row r="44127" s="686" customFormat="1" ht="20.25" customHeight="1"/>
    <row r="44128" s="686" customFormat="1" ht="20.25" customHeight="1"/>
    <row r="44129" s="686" customFormat="1" ht="20.25" customHeight="1"/>
    <row r="44130" s="686" customFormat="1" ht="20.25" customHeight="1"/>
    <row r="44131" s="686" customFormat="1" ht="20.25" customHeight="1"/>
    <row r="44132" s="686" customFormat="1" ht="20.25" customHeight="1"/>
    <row r="44133" s="686" customFormat="1" ht="20.25" customHeight="1"/>
    <row r="44134" s="686" customFormat="1" ht="20.25" customHeight="1"/>
    <row r="44135" s="686" customFormat="1" ht="20.25" customHeight="1"/>
    <row r="44136" s="686" customFormat="1" ht="20.25" customHeight="1"/>
    <row r="44137" s="686" customFormat="1" ht="20.25" customHeight="1"/>
    <row r="44138" s="686" customFormat="1" ht="20.25" customHeight="1"/>
    <row r="44139" s="686" customFormat="1" ht="20.25" customHeight="1"/>
    <row r="44140" s="686" customFormat="1" ht="20.25" customHeight="1"/>
    <row r="44141" s="686" customFormat="1" ht="20.25" customHeight="1"/>
    <row r="44142" s="686" customFormat="1" ht="20.25" customHeight="1"/>
    <row r="44143" s="686" customFormat="1" ht="20.25" customHeight="1"/>
    <row r="44144" s="686" customFormat="1" ht="20.25" customHeight="1"/>
    <row r="44145" s="686" customFormat="1" ht="20.25" customHeight="1"/>
    <row r="44146" s="686" customFormat="1" ht="20.25" customHeight="1"/>
    <row r="44147" s="686" customFormat="1" ht="20.25" customHeight="1"/>
    <row r="44148" s="686" customFormat="1" ht="20.25" customHeight="1"/>
    <row r="44149" s="686" customFormat="1" ht="20.25" customHeight="1"/>
    <row r="44150" s="686" customFormat="1" ht="20.25" customHeight="1"/>
    <row r="44151" s="686" customFormat="1" ht="20.25" customHeight="1"/>
    <row r="44152" s="686" customFormat="1" ht="20.25" customHeight="1"/>
    <row r="44153" s="686" customFormat="1" ht="20.25" customHeight="1"/>
    <row r="44154" s="686" customFormat="1" ht="20.25" customHeight="1"/>
    <row r="44155" s="686" customFormat="1" ht="20.25" customHeight="1"/>
    <row r="44156" s="686" customFormat="1" ht="20.25" customHeight="1"/>
    <row r="44157" s="686" customFormat="1" ht="20.25" customHeight="1"/>
    <row r="44158" s="686" customFormat="1" ht="20.25" customHeight="1"/>
    <row r="44159" s="686" customFormat="1" ht="20.25" customHeight="1"/>
    <row r="44160" s="686" customFormat="1" ht="20.25" customHeight="1"/>
    <row r="44161" s="686" customFormat="1" ht="20.25" customHeight="1"/>
    <row r="44162" s="686" customFormat="1" ht="20.25" customHeight="1"/>
    <row r="44163" s="686" customFormat="1" ht="20.25" customHeight="1"/>
    <row r="44164" s="686" customFormat="1" ht="20.25" customHeight="1"/>
    <row r="44165" s="686" customFormat="1" ht="20.25" customHeight="1"/>
    <row r="44166" s="686" customFormat="1" ht="20.25" customHeight="1"/>
    <row r="44167" s="686" customFormat="1" ht="20.25" customHeight="1"/>
    <row r="44168" s="686" customFormat="1" ht="20.25" customHeight="1"/>
    <row r="44169" s="686" customFormat="1" ht="20.25" customHeight="1"/>
    <row r="44170" s="686" customFormat="1" ht="20.25" customHeight="1"/>
    <row r="44171" s="686" customFormat="1" ht="20.25" customHeight="1"/>
    <row r="44172" s="686" customFormat="1" ht="20.25" customHeight="1"/>
    <row r="44173" s="686" customFormat="1" ht="20.25" customHeight="1"/>
    <row r="44174" s="686" customFormat="1" ht="20.25" customHeight="1"/>
    <row r="44175" s="686" customFormat="1" ht="20.25" customHeight="1"/>
    <row r="44176" s="686" customFormat="1" ht="20.25" customHeight="1"/>
    <row r="44177" s="686" customFormat="1" ht="20.25" customHeight="1"/>
    <row r="44178" s="686" customFormat="1" ht="20.25" customHeight="1"/>
    <row r="44179" s="686" customFormat="1" ht="20.25" customHeight="1"/>
    <row r="44180" s="686" customFormat="1" ht="20.25" customHeight="1"/>
    <row r="44181" s="686" customFormat="1" ht="20.25" customHeight="1"/>
    <row r="44182" s="686" customFormat="1" ht="20.25" customHeight="1"/>
    <row r="44183" s="686" customFormat="1" ht="20.25" customHeight="1"/>
    <row r="44184" s="686" customFormat="1" ht="20.25" customHeight="1"/>
    <row r="44185" s="686" customFormat="1" ht="20.25" customHeight="1"/>
    <row r="44186" s="686" customFormat="1" ht="20.25" customHeight="1"/>
    <row r="44187" s="686" customFormat="1" ht="20.25" customHeight="1"/>
    <row r="44188" s="686" customFormat="1" ht="20.25" customHeight="1"/>
    <row r="44189" s="686" customFormat="1" ht="20.25" customHeight="1"/>
    <row r="44190" s="686" customFormat="1" ht="20.25" customHeight="1"/>
    <row r="44191" s="686" customFormat="1" ht="20.25" customHeight="1"/>
    <row r="44192" s="686" customFormat="1" ht="20.25" customHeight="1"/>
    <row r="44193" s="686" customFormat="1" ht="20.25" customHeight="1"/>
    <row r="44194" s="686" customFormat="1" ht="20.25" customHeight="1"/>
    <row r="44195" s="686" customFormat="1" ht="20.25" customHeight="1"/>
    <row r="44196" s="686" customFormat="1" ht="20.25" customHeight="1"/>
    <row r="44197" s="686" customFormat="1" ht="20.25" customHeight="1"/>
    <row r="44198" s="686" customFormat="1" ht="20.25" customHeight="1"/>
    <row r="44199" s="686" customFormat="1" ht="20.25" customHeight="1"/>
    <row r="44200" s="686" customFormat="1" ht="20.25" customHeight="1"/>
    <row r="44201" s="686" customFormat="1" ht="20.25" customHeight="1"/>
    <row r="44202" s="686" customFormat="1" ht="20.25" customHeight="1"/>
    <row r="44203" s="686" customFormat="1" ht="20.25" customHeight="1"/>
    <row r="44204" s="686" customFormat="1" ht="20.25" customHeight="1"/>
    <row r="44205" s="686" customFormat="1" ht="20.25" customHeight="1"/>
    <row r="44206" s="686" customFormat="1" ht="20.25" customHeight="1"/>
    <row r="44207" s="686" customFormat="1" ht="20.25" customHeight="1"/>
    <row r="44208" s="686" customFormat="1" ht="20.25" customHeight="1"/>
    <row r="44209" s="686" customFormat="1" ht="20.25" customHeight="1"/>
    <row r="44210" s="686" customFormat="1" ht="20.25" customHeight="1"/>
    <row r="44211" s="686" customFormat="1" ht="20.25" customHeight="1"/>
    <row r="44212" s="686" customFormat="1" ht="20.25" customHeight="1"/>
    <row r="44213" s="686" customFormat="1" ht="20.25" customHeight="1"/>
    <row r="44214" s="686" customFormat="1" ht="20.25" customHeight="1"/>
    <row r="44215" s="686" customFormat="1" ht="20.25" customHeight="1"/>
    <row r="44216" s="686" customFormat="1" ht="20.25" customHeight="1"/>
    <row r="44217" s="686" customFormat="1" ht="20.25" customHeight="1"/>
    <row r="44218" s="686" customFormat="1" ht="20.25" customHeight="1"/>
    <row r="44219" s="686" customFormat="1" ht="20.25" customHeight="1"/>
    <row r="44220" s="686" customFormat="1" ht="20.25" customHeight="1"/>
    <row r="44221" s="686" customFormat="1" ht="20.25" customHeight="1"/>
    <row r="44222" s="686" customFormat="1" ht="20.25" customHeight="1"/>
    <row r="44223" s="686" customFormat="1" ht="20.25" customHeight="1"/>
    <row r="44224" s="686" customFormat="1" ht="20.25" customHeight="1"/>
    <row r="44225" s="686" customFormat="1" ht="20.25" customHeight="1"/>
    <row r="44226" s="686" customFormat="1" ht="20.25" customHeight="1"/>
    <row r="44227" s="686" customFormat="1" ht="20.25" customHeight="1"/>
    <row r="44228" s="686" customFormat="1" ht="20.25" customHeight="1"/>
    <row r="44229" s="686" customFormat="1" ht="20.25" customHeight="1"/>
    <row r="44230" s="686" customFormat="1" ht="20.25" customHeight="1"/>
    <row r="44231" s="686" customFormat="1" ht="20.25" customHeight="1"/>
    <row r="44232" s="686" customFormat="1" ht="20.25" customHeight="1"/>
    <row r="44233" s="686" customFormat="1" ht="20.25" customHeight="1"/>
    <row r="44234" s="686" customFormat="1" ht="20.25" customHeight="1"/>
    <row r="44235" s="686" customFormat="1" ht="20.25" customHeight="1"/>
    <row r="44236" s="686" customFormat="1" ht="20.25" customHeight="1"/>
    <row r="44237" s="686" customFormat="1" ht="20.25" customHeight="1"/>
    <row r="44238" s="686" customFormat="1" ht="20.25" customHeight="1"/>
    <row r="44239" s="686" customFormat="1" ht="20.25" customHeight="1"/>
    <row r="44240" s="686" customFormat="1" ht="20.25" customHeight="1"/>
    <row r="44241" s="686" customFormat="1" ht="20.25" customHeight="1"/>
    <row r="44242" s="686" customFormat="1" ht="20.25" customHeight="1"/>
    <row r="44243" s="686" customFormat="1" ht="20.25" customHeight="1"/>
    <row r="44244" s="686" customFormat="1" ht="20.25" customHeight="1"/>
    <row r="44245" s="686" customFormat="1" ht="20.25" customHeight="1"/>
    <row r="44246" s="686" customFormat="1" ht="20.25" customHeight="1"/>
    <row r="44247" s="686" customFormat="1" ht="20.25" customHeight="1"/>
    <row r="44248" s="686" customFormat="1" ht="20.25" customHeight="1"/>
    <row r="44249" s="686" customFormat="1" ht="20.25" customHeight="1"/>
    <row r="44250" s="686" customFormat="1" ht="20.25" customHeight="1"/>
    <row r="44251" s="686" customFormat="1" ht="20.25" customHeight="1"/>
    <row r="44252" s="686" customFormat="1" ht="20.25" customHeight="1"/>
    <row r="44253" s="686" customFormat="1" ht="20.25" customHeight="1"/>
    <row r="44254" s="686" customFormat="1" ht="20.25" customHeight="1"/>
    <row r="44255" s="686" customFormat="1" ht="20.25" customHeight="1"/>
    <row r="44256" s="686" customFormat="1" ht="20.25" customHeight="1"/>
    <row r="44257" s="686" customFormat="1" ht="20.25" customHeight="1"/>
    <row r="44258" s="686" customFormat="1" ht="20.25" customHeight="1"/>
    <row r="44259" s="686" customFormat="1" ht="20.25" customHeight="1"/>
    <row r="44260" s="686" customFormat="1" ht="20.25" customHeight="1"/>
    <row r="44261" s="686" customFormat="1" ht="20.25" customHeight="1"/>
    <row r="44262" s="686" customFormat="1" ht="20.25" customHeight="1"/>
    <row r="44263" s="686" customFormat="1" ht="20.25" customHeight="1"/>
    <row r="44264" s="686" customFormat="1" ht="20.25" customHeight="1"/>
    <row r="44265" s="686" customFormat="1" ht="20.25" customHeight="1"/>
    <row r="44266" s="686" customFormat="1" ht="20.25" customHeight="1"/>
    <row r="44267" s="686" customFormat="1" ht="20.25" customHeight="1"/>
    <row r="44268" s="686" customFormat="1" ht="20.25" customHeight="1"/>
    <row r="44269" s="686" customFormat="1" ht="20.25" customHeight="1"/>
    <row r="44270" s="686" customFormat="1" ht="20.25" customHeight="1"/>
    <row r="44271" s="686" customFormat="1" ht="20.25" customHeight="1"/>
    <row r="44272" s="686" customFormat="1" ht="20.25" customHeight="1"/>
    <row r="44273" s="686" customFormat="1" ht="20.25" customHeight="1"/>
    <row r="44274" s="686" customFormat="1" ht="20.25" customHeight="1"/>
    <row r="44275" s="686" customFormat="1" ht="20.25" customHeight="1"/>
    <row r="44276" s="686" customFormat="1" ht="20.25" customHeight="1"/>
    <row r="44277" s="686" customFormat="1" ht="20.25" customHeight="1"/>
    <row r="44278" s="686" customFormat="1" ht="20.25" customHeight="1"/>
    <row r="44279" s="686" customFormat="1" ht="20.25" customHeight="1"/>
    <row r="44280" s="686" customFormat="1" ht="20.25" customHeight="1"/>
    <row r="44281" s="686" customFormat="1" ht="20.25" customHeight="1"/>
    <row r="44282" s="686" customFormat="1" ht="20.25" customHeight="1"/>
    <row r="44283" s="686" customFormat="1" ht="20.25" customHeight="1"/>
    <row r="44284" s="686" customFormat="1" ht="20.25" customHeight="1"/>
    <row r="44285" s="686" customFormat="1" ht="20.25" customHeight="1"/>
    <row r="44286" s="686" customFormat="1" ht="20.25" customHeight="1"/>
    <row r="44287" s="686" customFormat="1" ht="20.25" customHeight="1"/>
    <row r="44288" s="686" customFormat="1" ht="20.25" customHeight="1"/>
    <row r="44289" s="686" customFormat="1" ht="20.25" customHeight="1"/>
    <row r="44290" s="686" customFormat="1" ht="20.25" customHeight="1"/>
    <row r="44291" s="686" customFormat="1" ht="20.25" customHeight="1"/>
    <row r="44292" s="686" customFormat="1" ht="20.25" customHeight="1"/>
    <row r="44293" s="686" customFormat="1" ht="20.25" customHeight="1"/>
    <row r="44294" s="686" customFormat="1" ht="20.25" customHeight="1"/>
    <row r="44295" s="686" customFormat="1" ht="20.25" customHeight="1"/>
    <row r="44296" s="686" customFormat="1" ht="20.25" customHeight="1"/>
    <row r="44297" s="686" customFormat="1" ht="20.25" customHeight="1"/>
    <row r="44298" s="686" customFormat="1" ht="20.25" customHeight="1"/>
    <row r="44299" s="686" customFormat="1" ht="20.25" customHeight="1"/>
    <row r="44300" s="686" customFormat="1" ht="20.25" customHeight="1"/>
    <row r="44301" s="686" customFormat="1" ht="20.25" customHeight="1"/>
    <row r="44302" s="686" customFormat="1" ht="20.25" customHeight="1"/>
    <row r="44303" s="686" customFormat="1" ht="20.25" customHeight="1"/>
    <row r="44304" s="686" customFormat="1" ht="20.25" customHeight="1"/>
    <row r="44305" s="686" customFormat="1" ht="20.25" customHeight="1"/>
    <row r="44306" s="686" customFormat="1" ht="20.25" customHeight="1"/>
    <row r="44307" s="686" customFormat="1" ht="20.25" customHeight="1"/>
    <row r="44308" s="686" customFormat="1" ht="20.25" customHeight="1"/>
    <row r="44309" s="686" customFormat="1" ht="20.25" customHeight="1"/>
    <row r="44310" s="686" customFormat="1" ht="20.25" customHeight="1"/>
    <row r="44311" s="686" customFormat="1" ht="20.25" customHeight="1"/>
    <row r="44312" s="686" customFormat="1" ht="20.25" customHeight="1"/>
    <row r="44313" s="686" customFormat="1" ht="20.25" customHeight="1"/>
    <row r="44314" s="686" customFormat="1" ht="20.25" customHeight="1"/>
    <row r="44315" s="686" customFormat="1" ht="20.25" customHeight="1"/>
    <row r="44316" s="686" customFormat="1" ht="20.25" customHeight="1"/>
    <row r="44317" s="686" customFormat="1" ht="20.25" customHeight="1"/>
    <row r="44318" s="686" customFormat="1" ht="20.25" customHeight="1"/>
    <row r="44319" s="686" customFormat="1" ht="20.25" customHeight="1"/>
    <row r="44320" s="686" customFormat="1" ht="20.25" customHeight="1"/>
    <row r="44321" s="686" customFormat="1" ht="20.25" customHeight="1"/>
    <row r="44322" s="686" customFormat="1" ht="20.25" customHeight="1"/>
    <row r="44323" s="686" customFormat="1" ht="20.25" customHeight="1"/>
    <row r="44324" s="686" customFormat="1" ht="20.25" customHeight="1"/>
    <row r="44325" s="686" customFormat="1" ht="20.25" customHeight="1"/>
    <row r="44326" s="686" customFormat="1" ht="20.25" customHeight="1"/>
    <row r="44327" s="686" customFormat="1" ht="20.25" customHeight="1"/>
    <row r="44328" s="686" customFormat="1" ht="20.25" customHeight="1"/>
    <row r="44329" s="686" customFormat="1" ht="20.25" customHeight="1"/>
    <row r="44330" s="686" customFormat="1" ht="20.25" customHeight="1"/>
    <row r="44331" s="686" customFormat="1" ht="20.25" customHeight="1"/>
    <row r="44332" s="686" customFormat="1" ht="20.25" customHeight="1"/>
    <row r="44333" s="686" customFormat="1" ht="20.25" customHeight="1"/>
    <row r="44334" s="686" customFormat="1" ht="20.25" customHeight="1"/>
    <row r="44335" s="686" customFormat="1" ht="20.25" customHeight="1"/>
    <row r="44336" s="686" customFormat="1" ht="20.25" customHeight="1"/>
    <row r="44337" s="686" customFormat="1" ht="20.25" customHeight="1"/>
    <row r="44338" s="686" customFormat="1" ht="20.25" customHeight="1"/>
    <row r="44339" s="686" customFormat="1" ht="20.25" customHeight="1"/>
    <row r="44340" s="686" customFormat="1" ht="20.25" customHeight="1"/>
    <row r="44341" s="686" customFormat="1" ht="20.25" customHeight="1"/>
    <row r="44342" s="686" customFormat="1" ht="20.25" customHeight="1"/>
    <row r="44343" s="686" customFormat="1" ht="20.25" customHeight="1"/>
    <row r="44344" s="686" customFormat="1" ht="20.25" customHeight="1"/>
    <row r="44345" s="686" customFormat="1" ht="20.25" customHeight="1"/>
    <row r="44346" s="686" customFormat="1" ht="20.25" customHeight="1"/>
    <row r="44347" s="686" customFormat="1" ht="20.25" customHeight="1"/>
    <row r="44348" s="686" customFormat="1" ht="20.25" customHeight="1"/>
    <row r="44349" s="686" customFormat="1" ht="20.25" customHeight="1"/>
    <row r="44350" s="686" customFormat="1" ht="20.25" customHeight="1"/>
    <row r="44351" s="686" customFormat="1" ht="20.25" customHeight="1"/>
    <row r="44352" s="686" customFormat="1" ht="20.25" customHeight="1"/>
    <row r="44353" s="686" customFormat="1" ht="20.25" customHeight="1"/>
    <row r="44354" s="686" customFormat="1" ht="20.25" customHeight="1"/>
    <row r="44355" s="686" customFormat="1" ht="20.25" customHeight="1"/>
    <row r="44356" s="686" customFormat="1" ht="20.25" customHeight="1"/>
    <row r="44357" s="686" customFormat="1" ht="20.25" customHeight="1"/>
    <row r="44358" s="686" customFormat="1" ht="20.25" customHeight="1"/>
    <row r="44359" s="686" customFormat="1" ht="20.25" customHeight="1"/>
    <row r="44360" s="686" customFormat="1" ht="20.25" customHeight="1"/>
    <row r="44361" s="686" customFormat="1" ht="20.25" customHeight="1"/>
    <row r="44362" s="686" customFormat="1" ht="20.25" customHeight="1"/>
    <row r="44363" s="686" customFormat="1" ht="20.25" customHeight="1"/>
    <row r="44364" s="686" customFormat="1" ht="20.25" customHeight="1"/>
    <row r="44365" s="686" customFormat="1" ht="20.25" customHeight="1"/>
    <row r="44366" s="686" customFormat="1" ht="20.25" customHeight="1"/>
    <row r="44367" s="686" customFormat="1" ht="20.25" customHeight="1"/>
    <row r="44368" s="686" customFormat="1" ht="20.25" customHeight="1"/>
    <row r="44369" s="686" customFormat="1" ht="20.25" customHeight="1"/>
    <row r="44370" s="686" customFormat="1" ht="20.25" customHeight="1"/>
    <row r="44371" s="686" customFormat="1" ht="20.25" customHeight="1"/>
    <row r="44372" s="686" customFormat="1" ht="20.25" customHeight="1"/>
    <row r="44373" s="686" customFormat="1" ht="20.25" customHeight="1"/>
    <row r="44374" s="686" customFormat="1" ht="20.25" customHeight="1"/>
    <row r="44375" s="686" customFormat="1" ht="20.25" customHeight="1"/>
    <row r="44376" s="686" customFormat="1" ht="20.25" customHeight="1"/>
    <row r="44377" s="686" customFormat="1" ht="20.25" customHeight="1"/>
    <row r="44378" s="686" customFormat="1" ht="20.25" customHeight="1"/>
    <row r="44379" s="686" customFormat="1" ht="20.25" customHeight="1"/>
    <row r="44380" s="686" customFormat="1" ht="20.25" customHeight="1"/>
    <row r="44381" s="686" customFormat="1" ht="20.25" customHeight="1"/>
    <row r="44382" s="686" customFormat="1" ht="20.25" customHeight="1"/>
    <row r="44383" s="686" customFormat="1" ht="20.25" customHeight="1"/>
    <row r="44384" s="686" customFormat="1" ht="20.25" customHeight="1"/>
    <row r="44385" s="686" customFormat="1" ht="20.25" customHeight="1"/>
    <row r="44386" s="686" customFormat="1" ht="20.25" customHeight="1"/>
    <row r="44387" s="686" customFormat="1" ht="20.25" customHeight="1"/>
    <row r="44388" s="686" customFormat="1" ht="20.25" customHeight="1"/>
    <row r="44389" s="686" customFormat="1" ht="20.25" customHeight="1"/>
    <row r="44390" s="686" customFormat="1" ht="20.25" customHeight="1"/>
    <row r="44391" s="686" customFormat="1" ht="20.25" customHeight="1"/>
    <row r="44392" s="686" customFormat="1" ht="20.25" customHeight="1"/>
    <row r="44393" s="686" customFormat="1" ht="20.25" customHeight="1"/>
    <row r="44394" s="686" customFormat="1" ht="20.25" customHeight="1"/>
    <row r="44395" s="686" customFormat="1" ht="20.25" customHeight="1"/>
    <row r="44396" s="686" customFormat="1" ht="20.25" customHeight="1"/>
    <row r="44397" s="686" customFormat="1" ht="20.25" customHeight="1"/>
    <row r="44398" s="686" customFormat="1" ht="20.25" customHeight="1"/>
    <row r="44399" s="686" customFormat="1" ht="20.25" customHeight="1"/>
    <row r="44400" s="686" customFormat="1" ht="20.25" customHeight="1"/>
    <row r="44401" s="686" customFormat="1" ht="20.25" customHeight="1"/>
    <row r="44402" s="686" customFormat="1" ht="20.25" customHeight="1"/>
    <row r="44403" s="686" customFormat="1" ht="20.25" customHeight="1"/>
    <row r="44404" s="686" customFormat="1" ht="20.25" customHeight="1"/>
    <row r="44405" s="686" customFormat="1" ht="20.25" customHeight="1"/>
    <row r="44406" s="686" customFormat="1" ht="20.25" customHeight="1"/>
    <row r="44407" s="686" customFormat="1" ht="20.25" customHeight="1"/>
    <row r="44408" s="686" customFormat="1" ht="20.25" customHeight="1"/>
    <row r="44409" s="686" customFormat="1" ht="20.25" customHeight="1"/>
    <row r="44410" s="686" customFormat="1" ht="20.25" customHeight="1"/>
    <row r="44411" s="686" customFormat="1" ht="20.25" customHeight="1"/>
    <row r="44412" s="686" customFormat="1" ht="20.25" customHeight="1"/>
    <row r="44413" s="686" customFormat="1" ht="20.25" customHeight="1"/>
    <row r="44414" s="686" customFormat="1" ht="20.25" customHeight="1"/>
    <row r="44415" s="686" customFormat="1" ht="20.25" customHeight="1"/>
    <row r="44416" s="686" customFormat="1" ht="20.25" customHeight="1"/>
    <row r="44417" s="686" customFormat="1" ht="20.25" customHeight="1"/>
    <row r="44418" s="686" customFormat="1" ht="20.25" customHeight="1"/>
    <row r="44419" s="686" customFormat="1" ht="20.25" customHeight="1"/>
    <row r="44420" s="686" customFormat="1" ht="20.25" customHeight="1"/>
    <row r="44421" s="686" customFormat="1" ht="20.25" customHeight="1"/>
    <row r="44422" s="686" customFormat="1" ht="20.25" customHeight="1"/>
    <row r="44423" s="686" customFormat="1" ht="20.25" customHeight="1"/>
    <row r="44424" s="686" customFormat="1" ht="20.25" customHeight="1"/>
    <row r="44425" s="686" customFormat="1" ht="20.25" customHeight="1"/>
    <row r="44426" s="686" customFormat="1" ht="20.25" customHeight="1"/>
    <row r="44427" s="686" customFormat="1" ht="20.25" customHeight="1"/>
    <row r="44428" s="686" customFormat="1" ht="20.25" customHeight="1"/>
    <row r="44429" s="686" customFormat="1" ht="20.25" customHeight="1"/>
    <row r="44430" s="686" customFormat="1" ht="20.25" customHeight="1"/>
    <row r="44431" s="686" customFormat="1" ht="20.25" customHeight="1"/>
    <row r="44432" s="686" customFormat="1" ht="20.25" customHeight="1"/>
    <row r="44433" s="686" customFormat="1" ht="20.25" customHeight="1"/>
    <row r="44434" s="686" customFormat="1" ht="20.25" customHeight="1"/>
    <row r="44435" s="686" customFormat="1" ht="20.25" customHeight="1"/>
    <row r="44436" s="686" customFormat="1" ht="20.25" customHeight="1"/>
    <row r="44437" s="686" customFormat="1" ht="20.25" customHeight="1"/>
    <row r="44438" s="686" customFormat="1" ht="20.25" customHeight="1"/>
    <row r="44439" s="686" customFormat="1" ht="20.25" customHeight="1"/>
    <row r="44440" s="686" customFormat="1" ht="20.25" customHeight="1"/>
    <row r="44441" s="686" customFormat="1" ht="20.25" customHeight="1"/>
    <row r="44442" s="686" customFormat="1" ht="20.25" customHeight="1"/>
    <row r="44443" s="686" customFormat="1" ht="20.25" customHeight="1"/>
    <row r="44444" s="686" customFormat="1" ht="20.25" customHeight="1"/>
    <row r="44445" s="686" customFormat="1" ht="20.25" customHeight="1"/>
    <row r="44446" s="686" customFormat="1" ht="20.25" customHeight="1"/>
    <row r="44447" s="686" customFormat="1" ht="20.25" customHeight="1"/>
    <row r="44448" s="686" customFormat="1" ht="20.25" customHeight="1"/>
    <row r="44449" s="686" customFormat="1" ht="20.25" customHeight="1"/>
    <row r="44450" s="686" customFormat="1" ht="20.25" customHeight="1"/>
    <row r="44451" s="686" customFormat="1" ht="20.25" customHeight="1"/>
    <row r="44452" s="686" customFormat="1" ht="20.25" customHeight="1"/>
    <row r="44453" s="686" customFormat="1" ht="20.25" customHeight="1"/>
    <row r="44454" s="686" customFormat="1" ht="20.25" customHeight="1"/>
    <row r="44455" s="686" customFormat="1" ht="20.25" customHeight="1"/>
    <row r="44456" s="686" customFormat="1" ht="20.25" customHeight="1"/>
    <row r="44457" s="686" customFormat="1" ht="20.25" customHeight="1"/>
    <row r="44458" s="686" customFormat="1" ht="20.25" customHeight="1"/>
    <row r="44459" s="686" customFormat="1" ht="20.25" customHeight="1"/>
    <row r="44460" s="686" customFormat="1" ht="20.25" customHeight="1"/>
    <row r="44461" s="686" customFormat="1" ht="20.25" customHeight="1"/>
    <row r="44462" s="686" customFormat="1" ht="20.25" customHeight="1"/>
    <row r="44463" s="686" customFormat="1" ht="20.25" customHeight="1"/>
    <row r="44464" s="686" customFormat="1" ht="20.25" customHeight="1"/>
    <row r="44465" s="686" customFormat="1" ht="20.25" customHeight="1"/>
    <row r="44466" s="686" customFormat="1" ht="20.25" customHeight="1"/>
    <row r="44467" s="686" customFormat="1" ht="20.25" customHeight="1"/>
    <row r="44468" s="686" customFormat="1" ht="20.25" customHeight="1"/>
    <row r="44469" s="686" customFormat="1" ht="20.25" customHeight="1"/>
    <row r="44470" s="686" customFormat="1" ht="20.25" customHeight="1"/>
    <row r="44471" s="686" customFormat="1" ht="20.25" customHeight="1"/>
    <row r="44472" s="686" customFormat="1" ht="20.25" customHeight="1"/>
    <row r="44473" s="686" customFormat="1" ht="20.25" customHeight="1"/>
    <row r="44474" s="686" customFormat="1" ht="20.25" customHeight="1"/>
    <row r="44475" s="686" customFormat="1" ht="20.25" customHeight="1"/>
    <row r="44476" s="686" customFormat="1" ht="20.25" customHeight="1"/>
    <row r="44477" s="686" customFormat="1" ht="20.25" customHeight="1"/>
    <row r="44478" s="686" customFormat="1" ht="20.25" customHeight="1"/>
    <row r="44479" s="686" customFormat="1" ht="20.25" customHeight="1"/>
    <row r="44480" s="686" customFormat="1" ht="20.25" customHeight="1"/>
    <row r="44481" s="686" customFormat="1" ht="20.25" customHeight="1"/>
    <row r="44482" s="686" customFormat="1" ht="20.25" customHeight="1"/>
    <row r="44483" s="686" customFormat="1" ht="20.25" customHeight="1"/>
    <row r="44484" s="686" customFormat="1" ht="20.25" customHeight="1"/>
    <row r="44485" s="686" customFormat="1" ht="20.25" customHeight="1"/>
    <row r="44486" s="686" customFormat="1" ht="20.25" customHeight="1"/>
    <row r="44487" s="686" customFormat="1" ht="20.25" customHeight="1"/>
    <row r="44488" s="686" customFormat="1" ht="20.25" customHeight="1"/>
    <row r="44489" s="686" customFormat="1" ht="20.25" customHeight="1"/>
    <row r="44490" s="686" customFormat="1" ht="20.25" customHeight="1"/>
    <row r="44491" s="686" customFormat="1" ht="20.25" customHeight="1"/>
    <row r="44492" s="686" customFormat="1" ht="20.25" customHeight="1"/>
    <row r="44493" s="686" customFormat="1" ht="20.25" customHeight="1"/>
    <row r="44494" s="686" customFormat="1" ht="20.25" customHeight="1"/>
    <row r="44495" s="686" customFormat="1" ht="20.25" customHeight="1"/>
    <row r="44496" s="686" customFormat="1" ht="20.25" customHeight="1"/>
    <row r="44497" s="686" customFormat="1" ht="20.25" customHeight="1"/>
    <row r="44498" s="686" customFormat="1" ht="20.25" customHeight="1"/>
    <row r="44499" s="686" customFormat="1" ht="20.25" customHeight="1"/>
    <row r="44500" s="686" customFormat="1" ht="20.25" customHeight="1"/>
    <row r="44501" s="686" customFormat="1" ht="20.25" customHeight="1"/>
    <row r="44502" s="686" customFormat="1" ht="20.25" customHeight="1"/>
    <row r="44503" s="686" customFormat="1" ht="20.25" customHeight="1"/>
    <row r="44504" s="686" customFormat="1" ht="20.25" customHeight="1"/>
    <row r="44505" s="686" customFormat="1" ht="20.25" customHeight="1"/>
    <row r="44506" s="686" customFormat="1" ht="20.25" customHeight="1"/>
    <row r="44507" s="686" customFormat="1" ht="20.25" customHeight="1"/>
    <row r="44508" s="686" customFormat="1" ht="20.25" customHeight="1"/>
    <row r="44509" s="686" customFormat="1" ht="20.25" customHeight="1"/>
    <row r="44510" s="686" customFormat="1" ht="20.25" customHeight="1"/>
    <row r="44511" s="686" customFormat="1" ht="20.25" customHeight="1"/>
    <row r="44512" s="686" customFormat="1" ht="20.25" customHeight="1"/>
    <row r="44513" s="686" customFormat="1" ht="20.25" customHeight="1"/>
    <row r="44514" s="686" customFormat="1" ht="20.25" customHeight="1"/>
    <row r="44515" s="686" customFormat="1" ht="20.25" customHeight="1"/>
    <row r="44516" s="686" customFormat="1" ht="20.25" customHeight="1"/>
    <row r="44517" s="686" customFormat="1" ht="20.25" customHeight="1"/>
    <row r="44518" s="686" customFormat="1" ht="20.25" customHeight="1"/>
    <row r="44519" s="686" customFormat="1" ht="20.25" customHeight="1"/>
    <row r="44520" s="686" customFormat="1" ht="20.25" customHeight="1"/>
    <row r="44521" s="686" customFormat="1" ht="20.25" customHeight="1"/>
    <row r="44522" s="686" customFormat="1" ht="20.25" customHeight="1"/>
    <row r="44523" s="686" customFormat="1" ht="20.25" customHeight="1"/>
    <row r="44524" s="686" customFormat="1" ht="20.25" customHeight="1"/>
    <row r="44525" s="686" customFormat="1" ht="20.25" customHeight="1"/>
    <row r="44526" s="686" customFormat="1" ht="20.25" customHeight="1"/>
    <row r="44527" s="686" customFormat="1" ht="20.25" customHeight="1"/>
    <row r="44528" s="686" customFormat="1" ht="20.25" customHeight="1"/>
    <row r="44529" s="686" customFormat="1" ht="20.25" customHeight="1"/>
    <row r="44530" s="686" customFormat="1" ht="20.25" customHeight="1"/>
    <row r="44531" s="686" customFormat="1" ht="20.25" customHeight="1"/>
    <row r="44532" s="686" customFormat="1" ht="20.25" customHeight="1"/>
    <row r="44533" s="686" customFormat="1" ht="20.25" customHeight="1"/>
    <row r="44534" s="686" customFormat="1" ht="20.25" customHeight="1"/>
    <row r="44535" s="686" customFormat="1" ht="20.25" customHeight="1"/>
    <row r="44536" s="686" customFormat="1" ht="20.25" customHeight="1"/>
    <row r="44537" s="686" customFormat="1" ht="20.25" customHeight="1"/>
    <row r="44538" s="686" customFormat="1" ht="20.25" customHeight="1"/>
    <row r="44539" s="686" customFormat="1" ht="20.25" customHeight="1"/>
    <row r="44540" s="686" customFormat="1" ht="20.25" customHeight="1"/>
    <row r="44541" s="686" customFormat="1" ht="20.25" customHeight="1"/>
    <row r="44542" s="686" customFormat="1" ht="20.25" customHeight="1"/>
    <row r="44543" s="686" customFormat="1" ht="20.25" customHeight="1"/>
    <row r="44544" s="686" customFormat="1" ht="20.25" customHeight="1"/>
    <row r="44545" s="686" customFormat="1" ht="20.25" customHeight="1"/>
    <row r="44546" s="686" customFormat="1" ht="20.25" customHeight="1"/>
    <row r="44547" s="686" customFormat="1" ht="20.25" customHeight="1"/>
    <row r="44548" s="686" customFormat="1" ht="20.25" customHeight="1"/>
    <row r="44549" s="686" customFormat="1" ht="20.25" customHeight="1"/>
    <row r="44550" s="686" customFormat="1" ht="20.25" customHeight="1"/>
    <row r="44551" s="686" customFormat="1" ht="20.25" customHeight="1"/>
    <row r="44552" s="686" customFormat="1" ht="20.25" customHeight="1"/>
    <row r="44553" s="686" customFormat="1" ht="20.25" customHeight="1"/>
    <row r="44554" s="686" customFormat="1" ht="20.25" customHeight="1"/>
    <row r="44555" s="686" customFormat="1" ht="20.25" customHeight="1"/>
    <row r="44556" s="686" customFormat="1" ht="20.25" customHeight="1"/>
    <row r="44557" s="686" customFormat="1" ht="20.25" customHeight="1"/>
    <row r="44558" s="686" customFormat="1" ht="20.25" customHeight="1"/>
    <row r="44559" s="686" customFormat="1" ht="20.25" customHeight="1"/>
    <row r="44560" s="686" customFormat="1" ht="20.25" customHeight="1"/>
    <row r="44561" s="686" customFormat="1" ht="20.25" customHeight="1"/>
    <row r="44562" s="686" customFormat="1" ht="20.25" customHeight="1"/>
    <row r="44563" s="686" customFormat="1" ht="20.25" customHeight="1"/>
    <row r="44564" s="686" customFormat="1" ht="20.25" customHeight="1"/>
    <row r="44565" s="686" customFormat="1" ht="20.25" customHeight="1"/>
    <row r="44566" s="686" customFormat="1" ht="20.25" customHeight="1"/>
    <row r="44567" s="686" customFormat="1" ht="20.25" customHeight="1"/>
    <row r="44568" s="686" customFormat="1" ht="20.25" customHeight="1"/>
    <row r="44569" s="686" customFormat="1" ht="20.25" customHeight="1"/>
    <row r="44570" s="686" customFormat="1" ht="20.25" customHeight="1"/>
    <row r="44571" s="686" customFormat="1" ht="20.25" customHeight="1"/>
    <row r="44572" s="686" customFormat="1" ht="20.25" customHeight="1"/>
    <row r="44573" s="686" customFormat="1" ht="20.25" customHeight="1"/>
    <row r="44574" s="686" customFormat="1" ht="20.25" customHeight="1"/>
    <row r="44575" s="686" customFormat="1" ht="20.25" customHeight="1"/>
    <row r="44576" s="686" customFormat="1" ht="20.25" customHeight="1"/>
    <row r="44577" s="686" customFormat="1" ht="20.25" customHeight="1"/>
    <row r="44578" s="686" customFormat="1" ht="20.25" customHeight="1"/>
    <row r="44579" s="686" customFormat="1" ht="20.25" customHeight="1"/>
    <row r="44580" s="686" customFormat="1" ht="20.25" customHeight="1"/>
    <row r="44581" s="686" customFormat="1" ht="20.25" customHeight="1"/>
    <row r="44582" s="686" customFormat="1" ht="20.25" customHeight="1"/>
    <row r="44583" s="686" customFormat="1" ht="20.25" customHeight="1"/>
    <row r="44584" s="686" customFormat="1" ht="20.25" customHeight="1"/>
    <row r="44585" s="686" customFormat="1" ht="20.25" customHeight="1"/>
    <row r="44586" s="686" customFormat="1" ht="20.25" customHeight="1"/>
    <row r="44587" s="686" customFormat="1" ht="20.25" customHeight="1"/>
    <row r="44588" s="686" customFormat="1" ht="20.25" customHeight="1"/>
    <row r="44589" s="686" customFormat="1" ht="20.25" customHeight="1"/>
    <row r="44590" s="686" customFormat="1" ht="20.25" customHeight="1"/>
    <row r="44591" s="686" customFormat="1" ht="20.25" customHeight="1"/>
    <row r="44592" s="686" customFormat="1" ht="20.25" customHeight="1"/>
    <row r="44593" s="686" customFormat="1" ht="20.25" customHeight="1"/>
    <row r="44594" s="686" customFormat="1" ht="20.25" customHeight="1"/>
    <row r="44595" s="686" customFormat="1" ht="20.25" customHeight="1"/>
    <row r="44596" s="686" customFormat="1" ht="20.25" customHeight="1"/>
    <row r="44597" s="686" customFormat="1" ht="20.25" customHeight="1"/>
    <row r="44598" s="686" customFormat="1" ht="20.25" customHeight="1"/>
    <row r="44599" s="686" customFormat="1" ht="20.25" customHeight="1"/>
    <row r="44600" s="686" customFormat="1" ht="20.25" customHeight="1"/>
    <row r="44601" s="686" customFormat="1" ht="20.25" customHeight="1"/>
    <row r="44602" s="686" customFormat="1" ht="20.25" customHeight="1"/>
    <row r="44603" s="686" customFormat="1" ht="20.25" customHeight="1"/>
    <row r="44604" s="686" customFormat="1" ht="20.25" customHeight="1"/>
    <row r="44605" s="686" customFormat="1" ht="20.25" customHeight="1"/>
    <row r="44606" s="686" customFormat="1" ht="20.25" customHeight="1"/>
    <row r="44607" s="686" customFormat="1" ht="20.25" customHeight="1"/>
    <row r="44608" s="686" customFormat="1" ht="20.25" customHeight="1"/>
    <row r="44609" s="686" customFormat="1" ht="20.25" customHeight="1"/>
    <row r="44610" s="686" customFormat="1" ht="20.25" customHeight="1"/>
    <row r="44611" s="686" customFormat="1" ht="20.25" customHeight="1"/>
    <row r="44612" s="686" customFormat="1" ht="20.25" customHeight="1"/>
    <row r="44613" s="686" customFormat="1" ht="20.25" customHeight="1"/>
    <row r="44614" s="686" customFormat="1" ht="20.25" customHeight="1"/>
    <row r="44615" s="686" customFormat="1" ht="20.25" customHeight="1"/>
    <row r="44616" s="686" customFormat="1" ht="20.25" customHeight="1"/>
    <row r="44617" s="686" customFormat="1" ht="20.25" customHeight="1"/>
    <row r="44618" s="686" customFormat="1" ht="20.25" customHeight="1"/>
    <row r="44619" s="686" customFormat="1" ht="20.25" customHeight="1"/>
    <row r="44620" s="686" customFormat="1" ht="20.25" customHeight="1"/>
    <row r="44621" s="686" customFormat="1" ht="20.25" customHeight="1"/>
    <row r="44622" s="686" customFormat="1" ht="20.25" customHeight="1"/>
    <row r="44623" s="686" customFormat="1" ht="20.25" customHeight="1"/>
    <row r="44624" s="686" customFormat="1" ht="20.25" customHeight="1"/>
    <row r="44625" s="686" customFormat="1" ht="20.25" customHeight="1"/>
    <row r="44626" s="686" customFormat="1" ht="20.25" customHeight="1"/>
    <row r="44627" s="686" customFormat="1" ht="20.25" customHeight="1"/>
    <row r="44628" s="686" customFormat="1" ht="20.25" customHeight="1"/>
    <row r="44629" s="686" customFormat="1" ht="20.25" customHeight="1"/>
    <row r="44630" s="686" customFormat="1" ht="20.25" customHeight="1"/>
    <row r="44631" s="686" customFormat="1" ht="20.25" customHeight="1"/>
    <row r="44632" s="686" customFormat="1" ht="20.25" customHeight="1"/>
    <row r="44633" s="686" customFormat="1" ht="20.25" customHeight="1"/>
    <row r="44634" s="686" customFormat="1" ht="20.25" customHeight="1"/>
    <row r="44635" s="686" customFormat="1" ht="20.25" customHeight="1"/>
    <row r="44636" s="686" customFormat="1" ht="20.25" customHeight="1"/>
    <row r="44637" s="686" customFormat="1" ht="20.25" customHeight="1"/>
    <row r="44638" s="686" customFormat="1" ht="20.25" customHeight="1"/>
    <row r="44639" s="686" customFormat="1" ht="20.25" customHeight="1"/>
    <row r="44640" s="686" customFormat="1" ht="20.25" customHeight="1"/>
    <row r="44641" s="686" customFormat="1" ht="20.25" customHeight="1"/>
    <row r="44642" s="686" customFormat="1" ht="20.25" customHeight="1"/>
    <row r="44643" s="686" customFormat="1" ht="20.25" customHeight="1"/>
    <row r="44644" s="686" customFormat="1" ht="20.25" customHeight="1"/>
    <row r="44645" s="686" customFormat="1" ht="20.25" customHeight="1"/>
    <row r="44646" s="686" customFormat="1" ht="20.25" customHeight="1"/>
    <row r="44647" s="686" customFormat="1" ht="20.25" customHeight="1"/>
    <row r="44648" s="686" customFormat="1" ht="20.25" customHeight="1"/>
    <row r="44649" s="686" customFormat="1" ht="20.25" customHeight="1"/>
    <row r="44650" s="686" customFormat="1" ht="20.25" customHeight="1"/>
    <row r="44651" s="686" customFormat="1" ht="20.25" customHeight="1"/>
    <row r="44652" s="686" customFormat="1" ht="20.25" customHeight="1"/>
    <row r="44653" s="686" customFormat="1" ht="20.25" customHeight="1"/>
    <row r="44654" s="686" customFormat="1" ht="20.25" customHeight="1"/>
    <row r="44655" s="686" customFormat="1" ht="20.25" customHeight="1"/>
    <row r="44656" s="686" customFormat="1" ht="20.25" customHeight="1"/>
    <row r="44657" s="686" customFormat="1" ht="20.25" customHeight="1"/>
    <row r="44658" s="686" customFormat="1" ht="20.25" customHeight="1"/>
    <row r="44659" s="686" customFormat="1" ht="20.25" customHeight="1"/>
    <row r="44660" s="686" customFormat="1" ht="20.25" customHeight="1"/>
    <row r="44661" s="686" customFormat="1" ht="20.25" customHeight="1"/>
    <row r="44662" s="686" customFormat="1" ht="20.25" customHeight="1"/>
    <row r="44663" s="686" customFormat="1" ht="20.25" customHeight="1"/>
    <row r="44664" s="686" customFormat="1" ht="20.25" customHeight="1"/>
    <row r="44665" s="686" customFormat="1" ht="20.25" customHeight="1"/>
    <row r="44666" s="686" customFormat="1" ht="20.25" customHeight="1"/>
    <row r="44667" s="686" customFormat="1" ht="20.25" customHeight="1"/>
    <row r="44668" s="686" customFormat="1" ht="20.25" customHeight="1"/>
    <row r="44669" s="686" customFormat="1" ht="20.25" customHeight="1"/>
    <row r="44670" s="686" customFormat="1" ht="20.25" customHeight="1"/>
    <row r="44671" s="686" customFormat="1" ht="20.25" customHeight="1"/>
    <row r="44672" s="686" customFormat="1" ht="20.25" customHeight="1"/>
    <row r="44673" s="686" customFormat="1" ht="20.25" customHeight="1"/>
    <row r="44674" s="686" customFormat="1" ht="20.25" customHeight="1"/>
    <row r="44675" s="686" customFormat="1" ht="20.25" customHeight="1"/>
    <row r="44676" s="686" customFormat="1" ht="20.25" customHeight="1"/>
    <row r="44677" s="686" customFormat="1" ht="20.25" customHeight="1"/>
    <row r="44678" s="686" customFormat="1" ht="20.25" customHeight="1"/>
    <row r="44679" s="686" customFormat="1" ht="20.25" customHeight="1"/>
    <row r="44680" s="686" customFormat="1" ht="20.25" customHeight="1"/>
    <row r="44681" s="686" customFormat="1" ht="20.25" customHeight="1"/>
    <row r="44682" s="686" customFormat="1" ht="20.25" customHeight="1"/>
    <row r="44683" s="686" customFormat="1" ht="20.25" customHeight="1"/>
    <row r="44684" s="686" customFormat="1" ht="20.25" customHeight="1"/>
    <row r="44685" s="686" customFormat="1" ht="20.25" customHeight="1"/>
    <row r="44686" s="686" customFormat="1" ht="20.25" customHeight="1"/>
    <row r="44687" s="686" customFormat="1" ht="20.25" customHeight="1"/>
    <row r="44688" s="686" customFormat="1" ht="20.25" customHeight="1"/>
    <row r="44689" s="686" customFormat="1" ht="20.25" customHeight="1"/>
    <row r="44690" s="686" customFormat="1" ht="20.25" customHeight="1"/>
    <row r="44691" s="686" customFormat="1" ht="20.25" customHeight="1"/>
    <row r="44692" s="686" customFormat="1" ht="20.25" customHeight="1"/>
    <row r="44693" s="686" customFormat="1" ht="20.25" customHeight="1"/>
    <row r="44694" s="686" customFormat="1" ht="20.25" customHeight="1"/>
    <row r="44695" s="686" customFormat="1" ht="20.25" customHeight="1"/>
    <row r="44696" s="686" customFormat="1" ht="20.25" customHeight="1"/>
    <row r="44697" s="686" customFormat="1" ht="20.25" customHeight="1"/>
    <row r="44698" s="686" customFormat="1" ht="20.25" customHeight="1"/>
    <row r="44699" s="686" customFormat="1" ht="20.25" customHeight="1"/>
    <row r="44700" s="686" customFormat="1" ht="20.25" customHeight="1"/>
    <row r="44701" s="686" customFormat="1" ht="20.25" customHeight="1"/>
    <row r="44702" s="686" customFormat="1" ht="20.25" customHeight="1"/>
    <row r="44703" s="686" customFormat="1" ht="20.25" customHeight="1"/>
    <row r="44704" s="686" customFormat="1" ht="20.25" customHeight="1"/>
    <row r="44705" s="686" customFormat="1" ht="20.25" customHeight="1"/>
    <row r="44706" s="686" customFormat="1" ht="20.25" customHeight="1"/>
    <row r="44707" s="686" customFormat="1" ht="20.25" customHeight="1"/>
    <row r="44708" s="686" customFormat="1" ht="20.25" customHeight="1"/>
    <row r="44709" s="686" customFormat="1" ht="20.25" customHeight="1"/>
    <row r="44710" s="686" customFormat="1" ht="20.25" customHeight="1"/>
    <row r="44711" s="686" customFormat="1" ht="20.25" customHeight="1"/>
    <row r="44712" s="686" customFormat="1" ht="20.25" customHeight="1"/>
    <row r="44713" s="686" customFormat="1" ht="20.25" customHeight="1"/>
    <row r="44714" s="686" customFormat="1" ht="20.25" customHeight="1"/>
    <row r="44715" s="686" customFormat="1" ht="20.25" customHeight="1"/>
    <row r="44716" s="686" customFormat="1" ht="20.25" customHeight="1"/>
    <row r="44717" s="686" customFormat="1" ht="20.25" customHeight="1"/>
    <row r="44718" s="686" customFormat="1" ht="20.25" customHeight="1"/>
    <row r="44719" s="686" customFormat="1" ht="20.25" customHeight="1"/>
    <row r="44720" s="686" customFormat="1" ht="20.25" customHeight="1"/>
    <row r="44721" s="686" customFormat="1" ht="20.25" customHeight="1"/>
    <row r="44722" s="686" customFormat="1" ht="20.25" customHeight="1"/>
    <row r="44723" s="686" customFormat="1" ht="20.25" customHeight="1"/>
    <row r="44724" s="686" customFormat="1" ht="20.25" customHeight="1"/>
    <row r="44725" s="686" customFormat="1" ht="20.25" customHeight="1"/>
    <row r="44726" s="686" customFormat="1" ht="20.25" customHeight="1"/>
    <row r="44727" s="686" customFormat="1" ht="20.25" customHeight="1"/>
    <row r="44728" s="686" customFormat="1" ht="20.25" customHeight="1"/>
    <row r="44729" s="686" customFormat="1" ht="20.25" customHeight="1"/>
    <row r="44730" s="686" customFormat="1" ht="20.25" customHeight="1"/>
    <row r="44731" s="686" customFormat="1" ht="20.25" customHeight="1"/>
    <row r="44732" s="686" customFormat="1" ht="20.25" customHeight="1"/>
    <row r="44733" s="686" customFormat="1" ht="20.25" customHeight="1"/>
    <row r="44734" s="686" customFormat="1" ht="20.25" customHeight="1"/>
    <row r="44735" s="686" customFormat="1" ht="20.25" customHeight="1"/>
    <row r="44736" s="686" customFormat="1" ht="20.25" customHeight="1"/>
    <row r="44737" s="686" customFormat="1" ht="20.25" customHeight="1"/>
    <row r="44738" s="686" customFormat="1" ht="20.25" customHeight="1"/>
    <row r="44739" s="686" customFormat="1" ht="20.25" customHeight="1"/>
    <row r="44740" s="686" customFormat="1" ht="20.25" customHeight="1"/>
    <row r="44741" s="686" customFormat="1" ht="20.25" customHeight="1"/>
    <row r="44742" s="686" customFormat="1" ht="20.25" customHeight="1"/>
    <row r="44743" s="686" customFormat="1" ht="20.25" customHeight="1"/>
    <row r="44744" s="686" customFormat="1" ht="20.25" customHeight="1"/>
    <row r="44745" s="686" customFormat="1" ht="20.25" customHeight="1"/>
    <row r="44746" s="686" customFormat="1" ht="20.25" customHeight="1"/>
    <row r="44747" s="686" customFormat="1" ht="20.25" customHeight="1"/>
    <row r="44748" s="686" customFormat="1" ht="20.25" customHeight="1"/>
    <row r="44749" s="686" customFormat="1" ht="20.25" customHeight="1"/>
    <row r="44750" s="686" customFormat="1" ht="20.25" customHeight="1"/>
    <row r="44751" s="686" customFormat="1" ht="20.25" customHeight="1"/>
    <row r="44752" s="686" customFormat="1" ht="20.25" customHeight="1"/>
    <row r="44753" s="686" customFormat="1" ht="20.25" customHeight="1"/>
    <row r="44754" s="686" customFormat="1" ht="20.25" customHeight="1"/>
    <row r="44755" s="686" customFormat="1" ht="20.25" customHeight="1"/>
    <row r="44756" s="686" customFormat="1" ht="20.25" customHeight="1"/>
    <row r="44757" s="686" customFormat="1" ht="20.25" customHeight="1"/>
    <row r="44758" s="686" customFormat="1" ht="20.25" customHeight="1"/>
    <row r="44759" s="686" customFormat="1" ht="20.25" customHeight="1"/>
    <row r="44760" s="686" customFormat="1" ht="20.25" customHeight="1"/>
    <row r="44761" s="686" customFormat="1" ht="20.25" customHeight="1"/>
    <row r="44762" s="686" customFormat="1" ht="20.25" customHeight="1"/>
    <row r="44763" s="686" customFormat="1" ht="20.25" customHeight="1"/>
    <row r="44764" s="686" customFormat="1" ht="20.25" customHeight="1"/>
    <row r="44765" s="686" customFormat="1" ht="20.25" customHeight="1"/>
    <row r="44766" s="686" customFormat="1" ht="20.25" customHeight="1"/>
    <row r="44767" s="686" customFormat="1" ht="20.25" customHeight="1"/>
    <row r="44768" s="686" customFormat="1" ht="20.25" customHeight="1"/>
    <row r="44769" s="686" customFormat="1" ht="20.25" customHeight="1"/>
    <row r="44770" s="686" customFormat="1" ht="20.25" customHeight="1"/>
    <row r="44771" s="686" customFormat="1" ht="20.25" customHeight="1"/>
    <row r="44772" s="686" customFormat="1" ht="20.25" customHeight="1"/>
    <row r="44773" s="686" customFormat="1" ht="20.25" customHeight="1"/>
    <row r="44774" s="686" customFormat="1" ht="20.25" customHeight="1"/>
    <row r="44775" s="686" customFormat="1" ht="20.25" customHeight="1"/>
    <row r="44776" s="686" customFormat="1" ht="20.25" customHeight="1"/>
    <row r="44777" s="686" customFormat="1" ht="20.25" customHeight="1"/>
    <row r="44778" s="686" customFormat="1" ht="20.25" customHeight="1"/>
    <row r="44779" s="686" customFormat="1" ht="20.25" customHeight="1"/>
    <row r="44780" s="686" customFormat="1" ht="20.25" customHeight="1"/>
    <row r="44781" s="686" customFormat="1" ht="20.25" customHeight="1"/>
    <row r="44782" s="686" customFormat="1" ht="20.25" customHeight="1"/>
    <row r="44783" s="686" customFormat="1" ht="20.25" customHeight="1"/>
    <row r="44784" s="686" customFormat="1" ht="20.25" customHeight="1"/>
    <row r="44785" s="686" customFormat="1" ht="20.25" customHeight="1"/>
    <row r="44786" s="686" customFormat="1" ht="20.25" customHeight="1"/>
    <row r="44787" s="686" customFormat="1" ht="20.25" customHeight="1"/>
    <row r="44788" s="686" customFormat="1" ht="20.25" customHeight="1"/>
    <row r="44789" s="686" customFormat="1" ht="20.25" customHeight="1"/>
    <row r="44790" s="686" customFormat="1" ht="20.25" customHeight="1"/>
    <row r="44791" s="686" customFormat="1" ht="20.25" customHeight="1"/>
    <row r="44792" s="686" customFormat="1" ht="20.25" customHeight="1"/>
    <row r="44793" s="686" customFormat="1" ht="20.25" customHeight="1"/>
    <row r="44794" s="686" customFormat="1" ht="20.25" customHeight="1"/>
    <row r="44795" s="686" customFormat="1" ht="20.25" customHeight="1"/>
    <row r="44796" s="686" customFormat="1" ht="20.25" customHeight="1"/>
    <row r="44797" s="686" customFormat="1" ht="20.25" customHeight="1"/>
    <row r="44798" s="686" customFormat="1" ht="20.25" customHeight="1"/>
    <row r="44799" s="686" customFormat="1" ht="20.25" customHeight="1"/>
    <row r="44800" s="686" customFormat="1" ht="20.25" customHeight="1"/>
    <row r="44801" s="686" customFormat="1" ht="20.25" customHeight="1"/>
    <row r="44802" s="686" customFormat="1" ht="20.25" customHeight="1"/>
    <row r="44803" s="686" customFormat="1" ht="20.25" customHeight="1"/>
    <row r="44804" s="686" customFormat="1" ht="20.25" customHeight="1"/>
    <row r="44805" s="686" customFormat="1" ht="20.25" customHeight="1"/>
    <row r="44806" s="686" customFormat="1" ht="20.25" customHeight="1"/>
    <row r="44807" s="686" customFormat="1" ht="20.25" customHeight="1"/>
    <row r="44808" s="686" customFormat="1" ht="20.25" customHeight="1"/>
    <row r="44809" s="686" customFormat="1" ht="20.25" customHeight="1"/>
    <row r="44810" s="686" customFormat="1" ht="20.25" customHeight="1"/>
    <row r="44811" s="686" customFormat="1" ht="20.25" customHeight="1"/>
    <row r="44812" s="686" customFormat="1" ht="20.25" customHeight="1"/>
    <row r="44813" s="686" customFormat="1" ht="20.25" customHeight="1"/>
    <row r="44814" s="686" customFormat="1" ht="20.25" customHeight="1"/>
    <row r="44815" s="686" customFormat="1" ht="20.25" customHeight="1"/>
    <row r="44816" s="686" customFormat="1" ht="20.25" customHeight="1"/>
    <row r="44817" s="686" customFormat="1" ht="20.25" customHeight="1"/>
    <row r="44818" s="686" customFormat="1" ht="20.25" customHeight="1"/>
    <row r="44819" s="686" customFormat="1" ht="20.25" customHeight="1"/>
    <row r="44820" s="686" customFormat="1" ht="20.25" customHeight="1"/>
    <row r="44821" s="686" customFormat="1" ht="20.25" customHeight="1"/>
    <row r="44822" s="686" customFormat="1" ht="20.25" customHeight="1"/>
    <row r="44823" s="686" customFormat="1" ht="20.25" customHeight="1"/>
    <row r="44824" s="686" customFormat="1" ht="20.25" customHeight="1"/>
    <row r="44825" s="686" customFormat="1" ht="20.25" customHeight="1"/>
    <row r="44826" s="686" customFormat="1" ht="20.25" customHeight="1"/>
    <row r="44827" s="686" customFormat="1" ht="20.25" customHeight="1"/>
    <row r="44828" s="686" customFormat="1" ht="20.25" customHeight="1"/>
    <row r="44829" s="686" customFormat="1" ht="20.25" customHeight="1"/>
    <row r="44830" s="686" customFormat="1" ht="20.25" customHeight="1"/>
    <row r="44831" s="686" customFormat="1" ht="20.25" customHeight="1"/>
    <row r="44832" s="686" customFormat="1" ht="20.25" customHeight="1"/>
    <row r="44833" s="686" customFormat="1" ht="20.25" customHeight="1"/>
    <row r="44834" s="686" customFormat="1" ht="20.25" customHeight="1"/>
    <row r="44835" s="686" customFormat="1" ht="20.25" customHeight="1"/>
    <row r="44836" s="686" customFormat="1" ht="20.25" customHeight="1"/>
    <row r="44837" s="686" customFormat="1" ht="20.25" customHeight="1"/>
    <row r="44838" s="686" customFormat="1" ht="20.25" customHeight="1"/>
    <row r="44839" s="686" customFormat="1" ht="20.25" customHeight="1"/>
    <row r="44840" s="686" customFormat="1" ht="20.25" customHeight="1"/>
    <row r="44841" s="686" customFormat="1" ht="20.25" customHeight="1"/>
    <row r="44842" s="686" customFormat="1" ht="20.25" customHeight="1"/>
    <row r="44843" s="686" customFormat="1" ht="20.25" customHeight="1"/>
    <row r="44844" s="686" customFormat="1" ht="20.25" customHeight="1"/>
    <row r="44845" s="686" customFormat="1" ht="20.25" customHeight="1"/>
    <row r="44846" s="686" customFormat="1" ht="20.25" customHeight="1"/>
    <row r="44847" s="686" customFormat="1" ht="20.25" customHeight="1"/>
    <row r="44848" s="686" customFormat="1" ht="20.25" customHeight="1"/>
    <row r="44849" s="686" customFormat="1" ht="20.25" customHeight="1"/>
    <row r="44850" s="686" customFormat="1" ht="20.25" customHeight="1"/>
    <row r="44851" s="686" customFormat="1" ht="20.25" customHeight="1"/>
    <row r="44852" s="686" customFormat="1" ht="20.25" customHeight="1"/>
    <row r="44853" s="686" customFormat="1" ht="20.25" customHeight="1"/>
    <row r="44854" s="686" customFormat="1" ht="20.25" customHeight="1"/>
    <row r="44855" s="686" customFormat="1" ht="20.25" customHeight="1"/>
    <row r="44856" s="686" customFormat="1" ht="20.25" customHeight="1"/>
    <row r="44857" s="686" customFormat="1" ht="20.25" customHeight="1"/>
    <row r="44858" s="686" customFormat="1" ht="20.25" customHeight="1"/>
    <row r="44859" s="686" customFormat="1" ht="20.25" customHeight="1"/>
    <row r="44860" s="686" customFormat="1" ht="20.25" customHeight="1"/>
    <row r="44861" s="686" customFormat="1" ht="20.25" customHeight="1"/>
    <row r="44862" s="686" customFormat="1" ht="20.25" customHeight="1"/>
    <row r="44863" s="686" customFormat="1" ht="20.25" customHeight="1"/>
    <row r="44864" s="686" customFormat="1" ht="20.25" customHeight="1"/>
    <row r="44865" s="686" customFormat="1" ht="20.25" customHeight="1"/>
    <row r="44866" s="686" customFormat="1" ht="20.25" customHeight="1"/>
    <row r="44867" s="686" customFormat="1" ht="20.25" customHeight="1"/>
    <row r="44868" s="686" customFormat="1" ht="20.25" customHeight="1"/>
    <row r="44869" s="686" customFormat="1" ht="20.25" customHeight="1"/>
    <row r="44870" s="686" customFormat="1" ht="20.25" customHeight="1"/>
    <row r="44871" s="686" customFormat="1" ht="20.25" customHeight="1"/>
    <row r="44872" s="686" customFormat="1" ht="20.25" customHeight="1"/>
    <row r="44873" s="686" customFormat="1" ht="20.25" customHeight="1"/>
    <row r="44874" s="686" customFormat="1" ht="20.25" customHeight="1"/>
    <row r="44875" s="686" customFormat="1" ht="20.25" customHeight="1"/>
    <row r="44876" s="686" customFormat="1" ht="20.25" customHeight="1"/>
    <row r="44877" s="686" customFormat="1" ht="20.25" customHeight="1"/>
    <row r="44878" s="686" customFormat="1" ht="20.25" customHeight="1"/>
    <row r="44879" s="686" customFormat="1" ht="20.25" customHeight="1"/>
    <row r="44880" s="686" customFormat="1" ht="20.25" customHeight="1"/>
    <row r="44881" s="686" customFormat="1" ht="20.25" customHeight="1"/>
    <row r="44882" s="686" customFormat="1" ht="20.25" customHeight="1"/>
    <row r="44883" s="686" customFormat="1" ht="20.25" customHeight="1"/>
    <row r="44884" s="686" customFormat="1" ht="20.25" customHeight="1"/>
    <row r="44885" s="686" customFormat="1" ht="20.25" customHeight="1"/>
    <row r="44886" s="686" customFormat="1" ht="20.25" customHeight="1"/>
    <row r="44887" s="686" customFormat="1" ht="20.25" customHeight="1"/>
    <row r="44888" s="686" customFormat="1" ht="20.25" customHeight="1"/>
    <row r="44889" s="686" customFormat="1" ht="20.25" customHeight="1"/>
    <row r="44890" s="686" customFormat="1" ht="20.25" customHeight="1"/>
    <row r="44891" s="686" customFormat="1" ht="20.25" customHeight="1"/>
    <row r="44892" s="686" customFormat="1" ht="20.25" customHeight="1"/>
    <row r="44893" s="686" customFormat="1" ht="20.25" customHeight="1"/>
    <row r="44894" s="686" customFormat="1" ht="20.25" customHeight="1"/>
    <row r="44895" s="686" customFormat="1" ht="20.25" customHeight="1"/>
    <row r="44896" s="686" customFormat="1" ht="20.25" customHeight="1"/>
    <row r="44897" s="686" customFormat="1" ht="20.25" customHeight="1"/>
    <row r="44898" s="686" customFormat="1" ht="20.25" customHeight="1"/>
    <row r="44899" s="686" customFormat="1" ht="20.25" customHeight="1"/>
    <row r="44900" s="686" customFormat="1" ht="20.25" customHeight="1"/>
    <row r="44901" s="686" customFormat="1" ht="20.25" customHeight="1"/>
    <row r="44902" s="686" customFormat="1" ht="20.25" customHeight="1"/>
    <row r="44903" s="686" customFormat="1" ht="20.25" customHeight="1"/>
    <row r="44904" s="686" customFormat="1" ht="20.25" customHeight="1"/>
    <row r="44905" s="686" customFormat="1" ht="20.25" customHeight="1"/>
    <row r="44906" s="686" customFormat="1" ht="20.25" customHeight="1"/>
    <row r="44907" s="686" customFormat="1" ht="20.25" customHeight="1"/>
    <row r="44908" s="686" customFormat="1" ht="20.25" customHeight="1"/>
    <row r="44909" s="686" customFormat="1" ht="20.25" customHeight="1"/>
    <row r="44910" s="686" customFormat="1" ht="20.25" customHeight="1"/>
    <row r="44911" s="686" customFormat="1" ht="20.25" customHeight="1"/>
    <row r="44912" s="686" customFormat="1" ht="20.25" customHeight="1"/>
    <row r="44913" s="686" customFormat="1" ht="20.25" customHeight="1"/>
    <row r="44914" s="686" customFormat="1" ht="20.25" customHeight="1"/>
    <row r="44915" s="686" customFormat="1" ht="20.25" customHeight="1"/>
    <row r="44916" s="686" customFormat="1" ht="20.25" customHeight="1"/>
    <row r="44917" s="686" customFormat="1" ht="20.25" customHeight="1"/>
    <row r="44918" s="686" customFormat="1" ht="20.25" customHeight="1"/>
    <row r="44919" s="686" customFormat="1" ht="20.25" customHeight="1"/>
    <row r="44920" s="686" customFormat="1" ht="20.25" customHeight="1"/>
    <row r="44921" s="686" customFormat="1" ht="20.25" customHeight="1"/>
    <row r="44922" s="686" customFormat="1" ht="20.25" customHeight="1"/>
    <row r="44923" s="686" customFormat="1" ht="20.25" customHeight="1"/>
    <row r="44924" s="686" customFormat="1" ht="20.25" customHeight="1"/>
    <row r="44925" s="686" customFormat="1" ht="20.25" customHeight="1"/>
    <row r="44926" s="686" customFormat="1" ht="20.25" customHeight="1"/>
    <row r="44927" s="686" customFormat="1" ht="20.25" customHeight="1"/>
    <row r="44928" s="686" customFormat="1" ht="20.25" customHeight="1"/>
    <row r="44929" s="686" customFormat="1" ht="20.25" customHeight="1"/>
    <row r="44930" s="686" customFormat="1" ht="20.25" customHeight="1"/>
    <row r="44931" s="686" customFormat="1" ht="20.25" customHeight="1"/>
    <row r="44932" s="686" customFormat="1" ht="20.25" customHeight="1"/>
    <row r="44933" s="686" customFormat="1" ht="20.25" customHeight="1"/>
    <row r="44934" s="686" customFormat="1" ht="20.25" customHeight="1"/>
    <row r="44935" s="686" customFormat="1" ht="20.25" customHeight="1"/>
    <row r="44936" s="686" customFormat="1" ht="20.25" customHeight="1"/>
    <row r="44937" s="686" customFormat="1" ht="20.25" customHeight="1"/>
    <row r="44938" s="686" customFormat="1" ht="20.25" customHeight="1"/>
    <row r="44939" s="686" customFormat="1" ht="20.25" customHeight="1"/>
    <row r="44940" s="686" customFormat="1" ht="20.25" customHeight="1"/>
    <row r="44941" s="686" customFormat="1" ht="20.25" customHeight="1"/>
    <row r="44942" s="686" customFormat="1" ht="20.25" customHeight="1"/>
    <row r="44943" s="686" customFormat="1" ht="20.25" customHeight="1"/>
    <row r="44944" s="686" customFormat="1" ht="20.25" customHeight="1"/>
    <row r="44945" s="686" customFormat="1" ht="20.25" customHeight="1"/>
    <row r="44946" s="686" customFormat="1" ht="20.25" customHeight="1"/>
    <row r="44947" s="686" customFormat="1" ht="20.25" customHeight="1"/>
    <row r="44948" s="686" customFormat="1" ht="20.25" customHeight="1"/>
    <row r="44949" s="686" customFormat="1" ht="20.25" customHeight="1"/>
    <row r="44950" s="686" customFormat="1" ht="20.25" customHeight="1"/>
    <row r="44951" s="686" customFormat="1" ht="20.25" customHeight="1"/>
    <row r="44952" s="686" customFormat="1" ht="20.25" customHeight="1"/>
    <row r="44953" s="686" customFormat="1" ht="20.25" customHeight="1"/>
    <row r="44954" s="686" customFormat="1" ht="20.25" customHeight="1"/>
    <row r="44955" s="686" customFormat="1" ht="20.25" customHeight="1"/>
    <row r="44956" s="686" customFormat="1" ht="20.25" customHeight="1"/>
    <row r="44957" s="686" customFormat="1" ht="20.25" customHeight="1"/>
    <row r="44958" s="686" customFormat="1" ht="20.25" customHeight="1"/>
    <row r="44959" s="686" customFormat="1" ht="20.25" customHeight="1"/>
    <row r="44960" s="686" customFormat="1" ht="20.25" customHeight="1"/>
    <row r="44961" s="686" customFormat="1" ht="20.25" customHeight="1"/>
    <row r="44962" s="686" customFormat="1" ht="20.25" customHeight="1"/>
    <row r="44963" s="686" customFormat="1" ht="20.25" customHeight="1"/>
    <row r="44964" s="686" customFormat="1" ht="20.25" customHeight="1"/>
    <row r="44965" s="686" customFormat="1" ht="20.25" customHeight="1"/>
    <row r="44966" s="686" customFormat="1" ht="20.25" customHeight="1"/>
    <row r="44967" s="686" customFormat="1" ht="20.25" customHeight="1"/>
    <row r="44968" s="686" customFormat="1" ht="20.25" customHeight="1"/>
    <row r="44969" s="686" customFormat="1" ht="20.25" customHeight="1"/>
    <row r="44970" s="686" customFormat="1" ht="20.25" customHeight="1"/>
    <row r="44971" s="686" customFormat="1" ht="20.25" customHeight="1"/>
    <row r="44972" s="686" customFormat="1" ht="20.25" customHeight="1"/>
    <row r="44973" s="686" customFormat="1" ht="20.25" customHeight="1"/>
    <row r="44974" s="686" customFormat="1" ht="20.25" customHeight="1"/>
    <row r="44975" s="686" customFormat="1" ht="20.25" customHeight="1"/>
    <row r="44976" s="686" customFormat="1" ht="20.25" customHeight="1"/>
    <row r="44977" s="686" customFormat="1" ht="20.25" customHeight="1"/>
    <row r="44978" s="686" customFormat="1" ht="20.25" customHeight="1"/>
    <row r="44979" s="686" customFormat="1" ht="20.25" customHeight="1"/>
    <row r="44980" s="686" customFormat="1" ht="20.25" customHeight="1"/>
    <row r="44981" s="686" customFormat="1" ht="20.25" customHeight="1"/>
    <row r="44982" s="686" customFormat="1" ht="20.25" customHeight="1"/>
    <row r="44983" s="686" customFormat="1" ht="20.25" customHeight="1"/>
    <row r="44984" s="686" customFormat="1" ht="20.25" customHeight="1"/>
    <row r="44985" s="686" customFormat="1" ht="20.25" customHeight="1"/>
    <row r="44986" s="686" customFormat="1" ht="20.25" customHeight="1"/>
    <row r="44987" s="686" customFormat="1" ht="20.25" customHeight="1"/>
    <row r="44988" s="686" customFormat="1" ht="20.25" customHeight="1"/>
    <row r="44989" s="686" customFormat="1" ht="20.25" customHeight="1"/>
    <row r="44990" s="686" customFormat="1" ht="20.25" customHeight="1"/>
    <row r="44991" s="686" customFormat="1" ht="20.25" customHeight="1"/>
    <row r="44992" s="686" customFormat="1" ht="20.25" customHeight="1"/>
    <row r="44993" s="686" customFormat="1" ht="20.25" customHeight="1"/>
    <row r="44994" s="686" customFormat="1" ht="20.25" customHeight="1"/>
    <row r="44995" s="686" customFormat="1" ht="20.25" customHeight="1"/>
    <row r="44996" s="686" customFormat="1" ht="20.25" customHeight="1"/>
    <row r="44997" s="686" customFormat="1" ht="20.25" customHeight="1"/>
    <row r="44998" s="686" customFormat="1" ht="20.25" customHeight="1"/>
    <row r="44999" s="686" customFormat="1" ht="20.25" customHeight="1"/>
    <row r="45000" s="686" customFormat="1" ht="20.25" customHeight="1"/>
    <row r="45001" s="686" customFormat="1" ht="20.25" customHeight="1"/>
    <row r="45002" s="686" customFormat="1" ht="20.25" customHeight="1"/>
    <row r="45003" s="686" customFormat="1" ht="20.25" customHeight="1"/>
    <row r="45004" s="686" customFormat="1" ht="20.25" customHeight="1"/>
    <row r="45005" s="686" customFormat="1" ht="20.25" customHeight="1"/>
    <row r="45006" s="686" customFormat="1" ht="20.25" customHeight="1"/>
    <row r="45007" s="686" customFormat="1" ht="20.25" customHeight="1"/>
    <row r="45008" s="686" customFormat="1" ht="20.25" customHeight="1"/>
    <row r="45009" s="686" customFormat="1" ht="20.25" customHeight="1"/>
    <row r="45010" s="686" customFormat="1" ht="20.25" customHeight="1"/>
    <row r="45011" s="686" customFormat="1" ht="20.25" customHeight="1"/>
    <row r="45012" s="686" customFormat="1" ht="20.25" customHeight="1"/>
    <row r="45013" s="686" customFormat="1" ht="20.25" customHeight="1"/>
    <row r="45014" s="686" customFormat="1" ht="20.25" customHeight="1"/>
    <row r="45015" s="686" customFormat="1" ht="20.25" customHeight="1"/>
    <row r="45016" s="686" customFormat="1" ht="20.25" customHeight="1"/>
    <row r="45017" s="686" customFormat="1" ht="20.25" customHeight="1"/>
    <row r="45018" s="686" customFormat="1" ht="20.25" customHeight="1"/>
    <row r="45019" s="686" customFormat="1" ht="20.25" customHeight="1"/>
    <row r="45020" s="686" customFormat="1" ht="20.25" customHeight="1"/>
    <row r="45021" s="686" customFormat="1" ht="20.25" customHeight="1"/>
    <row r="45022" s="686" customFormat="1" ht="20.25" customHeight="1"/>
    <row r="45023" s="686" customFormat="1" ht="20.25" customHeight="1"/>
    <row r="45024" s="686" customFormat="1" ht="20.25" customHeight="1"/>
    <row r="45025" s="686" customFormat="1" ht="20.25" customHeight="1"/>
    <row r="45026" s="686" customFormat="1" ht="20.25" customHeight="1"/>
    <row r="45027" s="686" customFormat="1" ht="20.25" customHeight="1"/>
    <row r="45028" s="686" customFormat="1" ht="20.25" customHeight="1"/>
    <row r="45029" s="686" customFormat="1" ht="20.25" customHeight="1"/>
    <row r="45030" s="686" customFormat="1" ht="20.25" customHeight="1"/>
    <row r="45031" s="686" customFormat="1" ht="20.25" customHeight="1"/>
    <row r="45032" s="686" customFormat="1" ht="20.25" customHeight="1"/>
    <row r="45033" s="686" customFormat="1" ht="20.25" customHeight="1"/>
    <row r="45034" s="686" customFormat="1" ht="20.25" customHeight="1"/>
    <row r="45035" s="686" customFormat="1" ht="20.25" customHeight="1"/>
    <row r="45036" s="686" customFormat="1" ht="20.25" customHeight="1"/>
    <row r="45037" s="686" customFormat="1" ht="20.25" customHeight="1"/>
    <row r="45038" s="686" customFormat="1" ht="20.25" customHeight="1"/>
    <row r="45039" s="686" customFormat="1" ht="20.25" customHeight="1"/>
    <row r="45040" s="686" customFormat="1" ht="20.25" customHeight="1"/>
    <row r="45041" s="686" customFormat="1" ht="20.25" customHeight="1"/>
    <row r="45042" s="686" customFormat="1" ht="20.25" customHeight="1"/>
    <row r="45043" s="686" customFormat="1" ht="20.25" customHeight="1"/>
    <row r="45044" s="686" customFormat="1" ht="20.25" customHeight="1"/>
    <row r="45045" s="686" customFormat="1" ht="20.25" customHeight="1"/>
    <row r="45046" s="686" customFormat="1" ht="20.25" customHeight="1"/>
    <row r="45047" s="686" customFormat="1" ht="20.25" customHeight="1"/>
    <row r="45048" s="686" customFormat="1" ht="20.25" customHeight="1"/>
    <row r="45049" s="686" customFormat="1" ht="20.25" customHeight="1"/>
    <row r="45050" s="686" customFormat="1" ht="20.25" customHeight="1"/>
    <row r="45051" s="686" customFormat="1" ht="20.25" customHeight="1"/>
    <row r="45052" s="686" customFormat="1" ht="20.25" customHeight="1"/>
    <row r="45053" s="686" customFormat="1" ht="20.25" customHeight="1"/>
    <row r="45054" s="686" customFormat="1" ht="20.25" customHeight="1"/>
    <row r="45055" s="686" customFormat="1" ht="20.25" customHeight="1"/>
    <row r="45056" s="686" customFormat="1" ht="20.25" customHeight="1"/>
    <row r="45057" s="686" customFormat="1" ht="20.25" customHeight="1"/>
    <row r="45058" s="686" customFormat="1" ht="20.25" customHeight="1"/>
    <row r="45059" s="686" customFormat="1" ht="20.25" customHeight="1"/>
    <row r="45060" s="686" customFormat="1" ht="20.25" customHeight="1"/>
    <row r="45061" s="686" customFormat="1" ht="20.25" customHeight="1"/>
    <row r="45062" s="686" customFormat="1" ht="20.25" customHeight="1"/>
    <row r="45063" s="686" customFormat="1" ht="20.25" customHeight="1"/>
    <row r="45064" s="686" customFormat="1" ht="20.25" customHeight="1"/>
    <row r="45065" s="686" customFormat="1" ht="20.25" customHeight="1"/>
    <row r="45066" s="686" customFormat="1" ht="20.25" customHeight="1"/>
    <row r="45067" s="686" customFormat="1" ht="20.25" customHeight="1"/>
    <row r="45068" s="686" customFormat="1" ht="20.25" customHeight="1"/>
    <row r="45069" s="686" customFormat="1" ht="20.25" customHeight="1"/>
    <row r="45070" s="686" customFormat="1" ht="20.25" customHeight="1"/>
    <row r="45071" s="686" customFormat="1" ht="20.25" customHeight="1"/>
    <row r="45072" s="686" customFormat="1" ht="20.25" customHeight="1"/>
    <row r="45073" s="686" customFormat="1" ht="20.25" customHeight="1"/>
    <row r="45074" s="686" customFormat="1" ht="20.25" customHeight="1"/>
    <row r="45075" s="686" customFormat="1" ht="20.25" customHeight="1"/>
    <row r="45076" s="686" customFormat="1" ht="20.25" customHeight="1"/>
    <row r="45077" s="686" customFormat="1" ht="20.25" customHeight="1"/>
    <row r="45078" s="686" customFormat="1" ht="20.25" customHeight="1"/>
    <row r="45079" s="686" customFormat="1" ht="20.25" customHeight="1"/>
    <row r="45080" s="686" customFormat="1" ht="20.25" customHeight="1"/>
    <row r="45081" s="686" customFormat="1" ht="20.25" customHeight="1"/>
    <row r="45082" s="686" customFormat="1" ht="20.25" customHeight="1"/>
    <row r="45083" s="686" customFormat="1" ht="20.25" customHeight="1"/>
    <row r="45084" s="686" customFormat="1" ht="20.25" customHeight="1"/>
    <row r="45085" s="686" customFormat="1" ht="20.25" customHeight="1"/>
    <row r="45086" s="686" customFormat="1" ht="20.25" customHeight="1"/>
    <row r="45087" s="686" customFormat="1" ht="20.25" customHeight="1"/>
    <row r="45088" s="686" customFormat="1" ht="20.25" customHeight="1"/>
    <row r="45089" s="686" customFormat="1" ht="20.25" customHeight="1"/>
    <row r="45090" s="686" customFormat="1" ht="20.25" customHeight="1"/>
    <row r="45091" s="686" customFormat="1" ht="20.25" customHeight="1"/>
    <row r="45092" s="686" customFormat="1" ht="20.25" customHeight="1"/>
    <row r="45093" s="686" customFormat="1" ht="20.25" customHeight="1"/>
    <row r="45094" s="686" customFormat="1" ht="20.25" customHeight="1"/>
    <row r="45095" s="686" customFormat="1" ht="20.25" customHeight="1"/>
    <row r="45096" s="686" customFormat="1" ht="20.25" customHeight="1"/>
    <row r="45097" s="686" customFormat="1" ht="20.25" customHeight="1"/>
    <row r="45098" s="686" customFormat="1" ht="20.25" customHeight="1"/>
    <row r="45099" s="686" customFormat="1" ht="20.25" customHeight="1"/>
    <row r="45100" s="686" customFormat="1" ht="20.25" customHeight="1"/>
    <row r="45101" s="686" customFormat="1" ht="20.25" customHeight="1"/>
    <row r="45102" s="686" customFormat="1" ht="20.25" customHeight="1"/>
    <row r="45103" s="686" customFormat="1" ht="20.25" customHeight="1"/>
    <row r="45104" s="686" customFormat="1" ht="20.25" customHeight="1"/>
    <row r="45105" s="686" customFormat="1" ht="20.25" customHeight="1"/>
    <row r="45106" s="686" customFormat="1" ht="20.25" customHeight="1"/>
    <row r="45107" s="686" customFormat="1" ht="20.25" customHeight="1"/>
    <row r="45108" s="686" customFormat="1" ht="20.25" customHeight="1"/>
    <row r="45109" s="686" customFormat="1" ht="20.25" customHeight="1"/>
    <row r="45110" s="686" customFormat="1" ht="20.25" customHeight="1"/>
    <row r="45111" s="686" customFormat="1" ht="20.25" customHeight="1"/>
    <row r="45112" s="686" customFormat="1" ht="20.25" customHeight="1"/>
    <row r="45113" s="686" customFormat="1" ht="20.25" customHeight="1"/>
    <row r="45114" s="686" customFormat="1" ht="20.25" customHeight="1"/>
    <row r="45115" s="686" customFormat="1" ht="20.25" customHeight="1"/>
    <row r="45116" s="686" customFormat="1" ht="20.25" customHeight="1"/>
    <row r="45117" s="686" customFormat="1" ht="20.25" customHeight="1"/>
    <row r="45118" s="686" customFormat="1" ht="20.25" customHeight="1"/>
    <row r="45119" s="686" customFormat="1" ht="20.25" customHeight="1"/>
    <row r="45120" s="686" customFormat="1" ht="20.25" customHeight="1"/>
    <row r="45121" s="686" customFormat="1" ht="20.25" customHeight="1"/>
    <row r="45122" s="686" customFormat="1" ht="20.25" customHeight="1"/>
    <row r="45123" s="686" customFormat="1" ht="20.25" customHeight="1"/>
    <row r="45124" s="686" customFormat="1" ht="20.25" customHeight="1"/>
    <row r="45125" s="686" customFormat="1" ht="20.25" customHeight="1"/>
    <row r="45126" s="686" customFormat="1" ht="20.25" customHeight="1"/>
    <row r="45127" s="686" customFormat="1" ht="20.25" customHeight="1"/>
    <row r="45128" s="686" customFormat="1" ht="20.25" customHeight="1"/>
    <row r="45129" s="686" customFormat="1" ht="20.25" customHeight="1"/>
    <row r="45130" s="686" customFormat="1" ht="20.25" customHeight="1"/>
    <row r="45131" s="686" customFormat="1" ht="20.25" customHeight="1"/>
    <row r="45132" s="686" customFormat="1" ht="20.25" customHeight="1"/>
    <row r="45133" s="686" customFormat="1" ht="20.25" customHeight="1"/>
    <row r="45134" s="686" customFormat="1" ht="20.25" customHeight="1"/>
    <row r="45135" s="686" customFormat="1" ht="20.25" customHeight="1"/>
    <row r="45136" s="686" customFormat="1" ht="20.25" customHeight="1"/>
    <row r="45137" s="686" customFormat="1" ht="20.25" customHeight="1"/>
    <row r="45138" s="686" customFormat="1" ht="20.25" customHeight="1"/>
    <row r="45139" s="686" customFormat="1" ht="20.25" customHeight="1"/>
    <row r="45140" s="686" customFormat="1" ht="20.25" customHeight="1"/>
    <row r="45141" s="686" customFormat="1" ht="20.25" customHeight="1"/>
    <row r="45142" s="686" customFormat="1" ht="20.25" customHeight="1"/>
    <row r="45143" s="686" customFormat="1" ht="20.25" customHeight="1"/>
    <row r="45144" s="686" customFormat="1" ht="20.25" customHeight="1"/>
    <row r="45145" s="686" customFormat="1" ht="20.25" customHeight="1"/>
    <row r="45146" s="686" customFormat="1" ht="20.25" customHeight="1"/>
    <row r="45147" s="686" customFormat="1" ht="20.25" customHeight="1"/>
    <row r="45148" s="686" customFormat="1" ht="20.25" customHeight="1"/>
    <row r="45149" s="686" customFormat="1" ht="20.25" customHeight="1"/>
    <row r="45150" s="686" customFormat="1" ht="20.25" customHeight="1"/>
    <row r="45151" s="686" customFormat="1" ht="20.25" customHeight="1"/>
    <row r="45152" s="686" customFormat="1" ht="20.25" customHeight="1"/>
    <row r="45153" s="686" customFormat="1" ht="20.25" customHeight="1"/>
    <row r="45154" s="686" customFormat="1" ht="20.25" customHeight="1"/>
    <row r="45155" s="686" customFormat="1" ht="20.25" customHeight="1"/>
    <row r="45156" s="686" customFormat="1" ht="20.25" customHeight="1"/>
    <row r="45157" s="686" customFormat="1" ht="20.25" customHeight="1"/>
    <row r="45158" s="686" customFormat="1" ht="20.25" customHeight="1"/>
    <row r="45159" s="686" customFormat="1" ht="20.25" customHeight="1"/>
    <row r="45160" s="686" customFormat="1" ht="20.25" customHeight="1"/>
    <row r="45161" s="686" customFormat="1" ht="20.25" customHeight="1"/>
    <row r="45162" s="686" customFormat="1" ht="20.25" customHeight="1"/>
    <row r="45163" s="686" customFormat="1" ht="20.25" customHeight="1"/>
    <row r="45164" s="686" customFormat="1" ht="20.25" customHeight="1"/>
    <row r="45165" s="686" customFormat="1" ht="20.25" customHeight="1"/>
    <row r="45166" s="686" customFormat="1" ht="20.25" customHeight="1"/>
    <row r="45167" s="686" customFormat="1" ht="20.25" customHeight="1"/>
    <row r="45168" s="686" customFormat="1" ht="20.25" customHeight="1"/>
    <row r="45169" s="686" customFormat="1" ht="20.25" customHeight="1"/>
    <row r="45170" s="686" customFormat="1" ht="20.25" customHeight="1"/>
    <row r="45171" s="686" customFormat="1" ht="20.25" customHeight="1"/>
    <row r="45172" s="686" customFormat="1" ht="20.25" customHeight="1"/>
    <row r="45173" s="686" customFormat="1" ht="20.25" customHeight="1"/>
    <row r="45174" s="686" customFormat="1" ht="20.25" customHeight="1"/>
    <row r="45175" s="686" customFormat="1" ht="20.25" customHeight="1"/>
    <row r="45176" s="686" customFormat="1" ht="20.25" customHeight="1"/>
    <row r="45177" s="686" customFormat="1" ht="20.25" customHeight="1"/>
    <row r="45178" s="686" customFormat="1" ht="20.25" customHeight="1"/>
    <row r="45179" s="686" customFormat="1" ht="20.25" customHeight="1"/>
    <row r="45180" s="686" customFormat="1" ht="20.25" customHeight="1"/>
    <row r="45181" s="686" customFormat="1" ht="20.25" customHeight="1"/>
    <row r="45182" s="686" customFormat="1" ht="20.25" customHeight="1"/>
    <row r="45183" s="686" customFormat="1" ht="20.25" customHeight="1"/>
    <row r="45184" s="686" customFormat="1" ht="20.25" customHeight="1"/>
    <row r="45185" s="686" customFormat="1" ht="20.25" customHeight="1"/>
    <row r="45186" s="686" customFormat="1" ht="20.25" customHeight="1"/>
    <row r="45187" s="686" customFormat="1" ht="20.25" customHeight="1"/>
    <row r="45188" s="686" customFormat="1" ht="20.25" customHeight="1"/>
    <row r="45189" s="686" customFormat="1" ht="20.25" customHeight="1"/>
    <row r="45190" s="686" customFormat="1" ht="20.25" customHeight="1"/>
    <row r="45191" s="686" customFormat="1" ht="20.25" customHeight="1"/>
    <row r="45192" s="686" customFormat="1" ht="20.25" customHeight="1"/>
    <row r="45193" s="686" customFormat="1" ht="20.25" customHeight="1"/>
    <row r="45194" s="686" customFormat="1" ht="20.25" customHeight="1"/>
    <row r="45195" s="686" customFormat="1" ht="20.25" customHeight="1"/>
    <row r="45196" s="686" customFormat="1" ht="20.25" customHeight="1"/>
    <row r="45197" s="686" customFormat="1" ht="20.25" customHeight="1"/>
    <row r="45198" s="686" customFormat="1" ht="20.25" customHeight="1"/>
    <row r="45199" s="686" customFormat="1" ht="20.25" customHeight="1"/>
    <row r="45200" s="686" customFormat="1" ht="20.25" customHeight="1"/>
    <row r="45201" s="686" customFormat="1" ht="20.25" customHeight="1"/>
    <row r="45202" s="686" customFormat="1" ht="20.25" customHeight="1"/>
    <row r="45203" s="686" customFormat="1" ht="20.25" customHeight="1"/>
    <row r="45204" s="686" customFormat="1" ht="20.25" customHeight="1"/>
    <row r="45205" s="686" customFormat="1" ht="20.25" customHeight="1"/>
    <row r="45206" s="686" customFormat="1" ht="20.25" customHeight="1"/>
    <row r="45207" s="686" customFormat="1" ht="20.25" customHeight="1"/>
    <row r="45208" s="686" customFormat="1" ht="20.25" customHeight="1"/>
    <row r="45209" s="686" customFormat="1" ht="20.25" customHeight="1"/>
    <row r="45210" s="686" customFormat="1" ht="20.25" customHeight="1"/>
    <row r="45211" s="686" customFormat="1" ht="20.25" customHeight="1"/>
    <row r="45212" s="686" customFormat="1" ht="20.25" customHeight="1"/>
    <row r="45213" s="686" customFormat="1" ht="20.25" customHeight="1"/>
    <row r="45214" s="686" customFormat="1" ht="20.25" customHeight="1"/>
    <row r="45215" s="686" customFormat="1" ht="20.25" customHeight="1"/>
    <row r="45216" s="686" customFormat="1" ht="20.25" customHeight="1"/>
    <row r="45217" s="686" customFormat="1" ht="20.25" customHeight="1"/>
    <row r="45218" s="686" customFormat="1" ht="20.25" customHeight="1"/>
    <row r="45219" s="686" customFormat="1" ht="20.25" customHeight="1"/>
    <row r="45220" s="686" customFormat="1" ht="20.25" customHeight="1"/>
    <row r="45221" s="686" customFormat="1" ht="20.25" customHeight="1"/>
    <row r="45222" s="686" customFormat="1" ht="20.25" customHeight="1"/>
    <row r="45223" s="686" customFormat="1" ht="20.25" customHeight="1"/>
    <row r="45224" s="686" customFormat="1" ht="20.25" customHeight="1"/>
    <row r="45225" s="686" customFormat="1" ht="20.25" customHeight="1"/>
    <row r="45226" s="686" customFormat="1" ht="20.25" customHeight="1"/>
    <row r="45227" s="686" customFormat="1" ht="20.25" customHeight="1"/>
    <row r="45228" s="686" customFormat="1" ht="20.25" customHeight="1"/>
    <row r="45229" s="686" customFormat="1" ht="20.25" customHeight="1"/>
    <row r="45230" s="686" customFormat="1" ht="20.25" customHeight="1"/>
    <row r="45231" s="686" customFormat="1" ht="20.25" customHeight="1"/>
    <row r="45232" s="686" customFormat="1" ht="20.25" customHeight="1"/>
    <row r="45233" s="686" customFormat="1" ht="20.25" customHeight="1"/>
    <row r="45234" s="686" customFormat="1" ht="20.25" customHeight="1"/>
    <row r="45235" s="686" customFormat="1" ht="20.25" customHeight="1"/>
    <row r="45236" s="686" customFormat="1" ht="20.25" customHeight="1"/>
    <row r="45237" s="686" customFormat="1" ht="20.25" customHeight="1"/>
    <row r="45238" s="686" customFormat="1" ht="20.25" customHeight="1"/>
    <row r="45239" s="686" customFormat="1" ht="20.25" customHeight="1"/>
    <row r="45240" s="686" customFormat="1" ht="20.25" customHeight="1"/>
    <row r="45241" s="686" customFormat="1" ht="20.25" customHeight="1"/>
    <row r="45242" s="686" customFormat="1" ht="20.25" customHeight="1"/>
    <row r="45243" s="686" customFormat="1" ht="20.25" customHeight="1"/>
    <row r="45244" s="686" customFormat="1" ht="20.25" customHeight="1"/>
    <row r="45245" s="686" customFormat="1" ht="20.25" customHeight="1"/>
    <row r="45246" s="686" customFormat="1" ht="20.25" customHeight="1"/>
    <row r="45247" s="686" customFormat="1" ht="20.25" customHeight="1"/>
    <row r="45248" s="686" customFormat="1" ht="20.25" customHeight="1"/>
    <row r="45249" s="686" customFormat="1" ht="20.25" customHeight="1"/>
    <row r="45250" s="686" customFormat="1" ht="20.25" customHeight="1"/>
    <row r="45251" s="686" customFormat="1" ht="20.25" customHeight="1"/>
    <row r="45252" s="686" customFormat="1" ht="20.25" customHeight="1"/>
    <row r="45253" s="686" customFormat="1" ht="20.25" customHeight="1"/>
    <row r="45254" s="686" customFormat="1" ht="20.25" customHeight="1"/>
    <row r="45255" s="686" customFormat="1" ht="20.25" customHeight="1"/>
    <row r="45256" s="686" customFormat="1" ht="20.25" customHeight="1"/>
    <row r="45257" s="686" customFormat="1" ht="20.25" customHeight="1"/>
    <row r="45258" s="686" customFormat="1" ht="20.25" customHeight="1"/>
    <row r="45259" s="686" customFormat="1" ht="20.25" customHeight="1"/>
    <row r="45260" s="686" customFormat="1" ht="20.25" customHeight="1"/>
    <row r="45261" s="686" customFormat="1" ht="20.25" customHeight="1"/>
    <row r="45262" s="686" customFormat="1" ht="20.25" customHeight="1"/>
    <row r="45263" s="686" customFormat="1" ht="20.25" customHeight="1"/>
    <row r="45264" s="686" customFormat="1" ht="20.25" customHeight="1"/>
    <row r="45265" s="686" customFormat="1" ht="20.25" customHeight="1"/>
    <row r="45266" s="686" customFormat="1" ht="20.25" customHeight="1"/>
    <row r="45267" s="686" customFormat="1" ht="20.25" customHeight="1"/>
    <row r="45268" s="686" customFormat="1" ht="20.25" customHeight="1"/>
    <row r="45269" s="686" customFormat="1" ht="20.25" customHeight="1"/>
    <row r="45270" s="686" customFormat="1" ht="20.25" customHeight="1"/>
    <row r="45271" s="686" customFormat="1" ht="20.25" customHeight="1"/>
    <row r="45272" s="686" customFormat="1" ht="20.25" customHeight="1"/>
    <row r="45273" s="686" customFormat="1" ht="20.25" customHeight="1"/>
    <row r="45274" s="686" customFormat="1" ht="20.25" customHeight="1"/>
    <row r="45275" s="686" customFormat="1" ht="20.25" customHeight="1"/>
    <row r="45276" s="686" customFormat="1" ht="20.25" customHeight="1"/>
    <row r="45277" s="686" customFormat="1" ht="20.25" customHeight="1"/>
    <row r="45278" s="686" customFormat="1" ht="20.25" customHeight="1"/>
    <row r="45279" s="686" customFormat="1" ht="20.25" customHeight="1"/>
    <row r="45280" s="686" customFormat="1" ht="20.25" customHeight="1"/>
    <row r="45281" s="686" customFormat="1" ht="20.25" customHeight="1"/>
    <row r="45282" s="686" customFormat="1" ht="20.25" customHeight="1"/>
    <row r="45283" s="686" customFormat="1" ht="20.25" customHeight="1"/>
    <row r="45284" s="686" customFormat="1" ht="20.25" customHeight="1"/>
    <row r="45285" s="686" customFormat="1" ht="20.25" customHeight="1"/>
    <row r="45286" s="686" customFormat="1" ht="20.25" customHeight="1"/>
    <row r="45287" s="686" customFormat="1" ht="20.25" customHeight="1"/>
    <row r="45288" s="686" customFormat="1" ht="20.25" customHeight="1"/>
    <row r="45289" s="686" customFormat="1" ht="20.25" customHeight="1"/>
    <row r="45290" s="686" customFormat="1" ht="20.25" customHeight="1"/>
    <row r="45291" s="686" customFormat="1" ht="20.25" customHeight="1"/>
    <row r="45292" s="686" customFormat="1" ht="20.25" customHeight="1"/>
    <row r="45293" s="686" customFormat="1" ht="20.25" customHeight="1"/>
    <row r="45294" s="686" customFormat="1" ht="20.25" customHeight="1"/>
    <row r="45295" s="686" customFormat="1" ht="20.25" customHeight="1"/>
    <row r="45296" s="686" customFormat="1" ht="20.25" customHeight="1"/>
    <row r="45297" s="686" customFormat="1" ht="20.25" customHeight="1"/>
    <row r="45298" s="686" customFormat="1" ht="20.25" customHeight="1"/>
    <row r="45299" s="686" customFormat="1" ht="20.25" customHeight="1"/>
    <row r="45300" s="686" customFormat="1" ht="20.25" customHeight="1"/>
    <row r="45301" s="686" customFormat="1" ht="20.25" customHeight="1"/>
    <row r="45302" s="686" customFormat="1" ht="20.25" customHeight="1"/>
    <row r="45303" s="686" customFormat="1" ht="20.25" customHeight="1"/>
    <row r="45304" s="686" customFormat="1" ht="20.25" customHeight="1"/>
    <row r="45305" s="686" customFormat="1" ht="20.25" customHeight="1"/>
    <row r="45306" s="686" customFormat="1" ht="20.25" customHeight="1"/>
    <row r="45307" s="686" customFormat="1" ht="20.25" customHeight="1"/>
    <row r="45308" s="686" customFormat="1" ht="20.25" customHeight="1"/>
    <row r="45309" s="686" customFormat="1" ht="20.25" customHeight="1"/>
    <row r="45310" s="686" customFormat="1" ht="20.25" customHeight="1"/>
    <row r="45311" s="686" customFormat="1" ht="20.25" customHeight="1"/>
    <row r="45312" s="686" customFormat="1" ht="20.25" customHeight="1"/>
    <row r="45313" s="686" customFormat="1" ht="20.25" customHeight="1"/>
    <row r="45314" s="686" customFormat="1" ht="20.25" customHeight="1"/>
    <row r="45315" s="686" customFormat="1" ht="20.25" customHeight="1"/>
    <row r="45316" s="686" customFormat="1" ht="20.25" customHeight="1"/>
    <row r="45317" s="686" customFormat="1" ht="20.25" customHeight="1"/>
    <row r="45318" s="686" customFormat="1" ht="20.25" customHeight="1"/>
    <row r="45319" s="686" customFormat="1" ht="20.25" customHeight="1"/>
    <row r="45320" s="686" customFormat="1" ht="20.25" customHeight="1"/>
    <row r="45321" s="686" customFormat="1" ht="20.25" customHeight="1"/>
    <row r="45322" s="686" customFormat="1" ht="20.25" customHeight="1"/>
    <row r="45323" s="686" customFormat="1" ht="20.25" customHeight="1"/>
    <row r="45324" s="686" customFormat="1" ht="20.25" customHeight="1"/>
    <row r="45325" s="686" customFormat="1" ht="20.25" customHeight="1"/>
    <row r="45326" s="686" customFormat="1" ht="20.25" customHeight="1"/>
    <row r="45327" s="686" customFormat="1" ht="20.25" customHeight="1"/>
    <row r="45328" s="686" customFormat="1" ht="20.25" customHeight="1"/>
    <row r="45329" s="686" customFormat="1" ht="20.25" customHeight="1"/>
    <row r="45330" s="686" customFormat="1" ht="20.25" customHeight="1"/>
    <row r="45331" s="686" customFormat="1" ht="20.25" customHeight="1"/>
    <row r="45332" s="686" customFormat="1" ht="20.25" customHeight="1"/>
    <row r="45333" s="686" customFormat="1" ht="20.25" customHeight="1"/>
    <row r="45334" s="686" customFormat="1" ht="20.25" customHeight="1"/>
    <row r="45335" s="686" customFormat="1" ht="20.25" customHeight="1"/>
    <row r="45336" s="686" customFormat="1" ht="20.25" customHeight="1"/>
    <row r="45337" s="686" customFormat="1" ht="20.25" customHeight="1"/>
    <row r="45338" s="686" customFormat="1" ht="20.25" customHeight="1"/>
    <row r="45339" s="686" customFormat="1" ht="20.25" customHeight="1"/>
    <row r="45340" s="686" customFormat="1" ht="20.25" customHeight="1"/>
    <row r="45341" s="686" customFormat="1" ht="20.25" customHeight="1"/>
    <row r="45342" s="686" customFormat="1" ht="20.25" customHeight="1"/>
    <row r="45343" s="686" customFormat="1" ht="20.25" customHeight="1"/>
    <row r="45344" s="686" customFormat="1" ht="20.25" customHeight="1"/>
    <row r="45345" s="686" customFormat="1" ht="20.25" customHeight="1"/>
    <row r="45346" s="686" customFormat="1" ht="20.25" customHeight="1"/>
    <row r="45347" s="686" customFormat="1" ht="20.25" customHeight="1"/>
    <row r="45348" s="686" customFormat="1" ht="20.25" customHeight="1"/>
    <row r="45349" s="686" customFormat="1" ht="20.25" customHeight="1"/>
    <row r="45350" s="686" customFormat="1" ht="20.25" customHeight="1"/>
    <row r="45351" s="686" customFormat="1" ht="20.25" customHeight="1"/>
    <row r="45352" s="686" customFormat="1" ht="20.25" customHeight="1"/>
    <row r="45353" s="686" customFormat="1" ht="20.25" customHeight="1"/>
    <row r="45354" s="686" customFormat="1" ht="20.25" customHeight="1"/>
    <row r="45355" s="686" customFormat="1" ht="20.25" customHeight="1"/>
    <row r="45356" s="686" customFormat="1" ht="20.25" customHeight="1"/>
    <row r="45357" s="686" customFormat="1" ht="20.25" customHeight="1"/>
    <row r="45358" s="686" customFormat="1" ht="20.25" customHeight="1"/>
    <row r="45359" s="686" customFormat="1" ht="20.25" customHeight="1"/>
    <row r="45360" s="686" customFormat="1" ht="20.25" customHeight="1"/>
    <row r="45361" s="686" customFormat="1" ht="20.25" customHeight="1"/>
    <row r="45362" s="686" customFormat="1" ht="20.25" customHeight="1"/>
    <row r="45363" s="686" customFormat="1" ht="20.25" customHeight="1"/>
    <row r="45364" s="686" customFormat="1" ht="20.25" customHeight="1"/>
    <row r="45365" s="686" customFormat="1" ht="20.25" customHeight="1"/>
    <row r="45366" s="686" customFormat="1" ht="20.25" customHeight="1"/>
    <row r="45367" s="686" customFormat="1" ht="20.25" customHeight="1"/>
    <row r="45368" s="686" customFormat="1" ht="20.25" customHeight="1"/>
    <row r="45369" s="686" customFormat="1" ht="20.25" customHeight="1"/>
    <row r="45370" s="686" customFormat="1" ht="20.25" customHeight="1"/>
    <row r="45371" s="686" customFormat="1" ht="20.25" customHeight="1"/>
    <row r="45372" s="686" customFormat="1" ht="20.25" customHeight="1"/>
    <row r="45373" s="686" customFormat="1" ht="20.25" customHeight="1"/>
    <row r="45374" s="686" customFormat="1" ht="20.25" customHeight="1"/>
    <row r="45375" s="686" customFormat="1" ht="20.25" customHeight="1"/>
    <row r="45376" s="686" customFormat="1" ht="20.25" customHeight="1"/>
    <row r="45377" s="686" customFormat="1" ht="20.25" customHeight="1"/>
    <row r="45378" s="686" customFormat="1" ht="20.25" customHeight="1"/>
    <row r="45379" s="686" customFormat="1" ht="20.25" customHeight="1"/>
    <row r="45380" s="686" customFormat="1" ht="20.25" customHeight="1"/>
    <row r="45381" s="686" customFormat="1" ht="20.25" customHeight="1"/>
    <row r="45382" s="686" customFormat="1" ht="20.25" customHeight="1"/>
    <row r="45383" s="686" customFormat="1" ht="20.25" customHeight="1"/>
    <row r="45384" s="686" customFormat="1" ht="20.25" customHeight="1"/>
    <row r="45385" s="686" customFormat="1" ht="20.25" customHeight="1"/>
    <row r="45386" s="686" customFormat="1" ht="20.25" customHeight="1"/>
    <row r="45387" s="686" customFormat="1" ht="20.25" customHeight="1"/>
    <row r="45388" s="686" customFormat="1" ht="20.25" customHeight="1"/>
    <row r="45389" s="686" customFormat="1" ht="20.25" customHeight="1"/>
    <row r="45390" s="686" customFormat="1" ht="20.25" customHeight="1"/>
    <row r="45391" s="686" customFormat="1" ht="20.25" customHeight="1"/>
    <row r="45392" s="686" customFormat="1" ht="20.25" customHeight="1"/>
    <row r="45393" s="686" customFormat="1" ht="20.25" customHeight="1"/>
    <row r="45394" s="686" customFormat="1" ht="20.25" customHeight="1"/>
    <row r="45395" s="686" customFormat="1" ht="20.25" customHeight="1"/>
    <row r="45396" s="686" customFormat="1" ht="20.25" customHeight="1"/>
    <row r="45397" s="686" customFormat="1" ht="20.25" customHeight="1"/>
    <row r="45398" s="686" customFormat="1" ht="20.25" customHeight="1"/>
    <row r="45399" s="686" customFormat="1" ht="20.25" customHeight="1"/>
    <row r="45400" s="686" customFormat="1" ht="20.25" customHeight="1"/>
    <row r="45401" s="686" customFormat="1" ht="20.25" customHeight="1"/>
    <row r="45402" s="686" customFormat="1" ht="20.25" customHeight="1"/>
    <row r="45403" s="686" customFormat="1" ht="20.25" customHeight="1"/>
    <row r="45404" s="686" customFormat="1" ht="20.25" customHeight="1"/>
    <row r="45405" s="686" customFormat="1" ht="20.25" customHeight="1"/>
    <row r="45406" s="686" customFormat="1" ht="20.25" customHeight="1"/>
    <row r="45407" s="686" customFormat="1" ht="20.25" customHeight="1"/>
    <row r="45408" s="686" customFormat="1" ht="20.25" customHeight="1"/>
    <row r="45409" s="686" customFormat="1" ht="20.25" customHeight="1"/>
    <row r="45410" s="686" customFormat="1" ht="20.25" customHeight="1"/>
    <row r="45411" s="686" customFormat="1" ht="20.25" customHeight="1"/>
    <row r="45412" s="686" customFormat="1" ht="20.25" customHeight="1"/>
    <row r="45413" s="686" customFormat="1" ht="20.25" customHeight="1"/>
    <row r="45414" s="686" customFormat="1" ht="20.25" customHeight="1"/>
    <row r="45415" s="686" customFormat="1" ht="20.25" customHeight="1"/>
    <row r="45416" s="686" customFormat="1" ht="20.25" customHeight="1"/>
    <row r="45417" s="686" customFormat="1" ht="20.25" customHeight="1"/>
    <row r="45418" s="686" customFormat="1" ht="20.25" customHeight="1"/>
    <row r="45419" s="686" customFormat="1" ht="20.25" customHeight="1"/>
    <row r="45420" s="686" customFormat="1" ht="20.25" customHeight="1"/>
    <row r="45421" s="686" customFormat="1" ht="20.25" customHeight="1"/>
    <row r="45422" s="686" customFormat="1" ht="20.25" customHeight="1"/>
    <row r="45423" s="686" customFormat="1" ht="20.25" customHeight="1"/>
    <row r="45424" s="686" customFormat="1" ht="20.25" customHeight="1"/>
    <row r="45425" s="686" customFormat="1" ht="20.25" customHeight="1"/>
    <row r="45426" s="686" customFormat="1" ht="20.25" customHeight="1"/>
    <row r="45427" s="686" customFormat="1" ht="20.25" customHeight="1"/>
    <row r="45428" s="686" customFormat="1" ht="20.25" customHeight="1"/>
    <row r="45429" s="686" customFormat="1" ht="20.25" customHeight="1"/>
    <row r="45430" s="686" customFormat="1" ht="20.25" customHeight="1"/>
    <row r="45431" s="686" customFormat="1" ht="20.25" customHeight="1"/>
    <row r="45432" s="686" customFormat="1" ht="20.25" customHeight="1"/>
    <row r="45433" s="686" customFormat="1" ht="20.25" customHeight="1"/>
    <row r="45434" s="686" customFormat="1" ht="20.25" customHeight="1"/>
    <row r="45435" s="686" customFormat="1" ht="20.25" customHeight="1"/>
    <row r="45436" s="686" customFormat="1" ht="20.25" customHeight="1"/>
    <row r="45437" s="686" customFormat="1" ht="20.25" customHeight="1"/>
    <row r="45438" s="686" customFormat="1" ht="20.25" customHeight="1"/>
    <row r="45439" s="686" customFormat="1" ht="20.25" customHeight="1"/>
    <row r="45440" s="686" customFormat="1" ht="20.25" customHeight="1"/>
    <row r="45441" s="686" customFormat="1" ht="20.25" customHeight="1"/>
    <row r="45442" s="686" customFormat="1" ht="20.25" customHeight="1"/>
    <row r="45443" s="686" customFormat="1" ht="20.25" customHeight="1"/>
    <row r="45444" s="686" customFormat="1" ht="20.25" customHeight="1"/>
    <row r="45445" s="686" customFormat="1" ht="20.25" customHeight="1"/>
    <row r="45446" s="686" customFormat="1" ht="20.25" customHeight="1"/>
    <row r="45447" s="686" customFormat="1" ht="20.25" customHeight="1"/>
    <row r="45448" s="686" customFormat="1" ht="20.25" customHeight="1"/>
    <row r="45449" s="686" customFormat="1" ht="20.25" customHeight="1"/>
    <row r="45450" s="686" customFormat="1" ht="20.25" customHeight="1"/>
    <row r="45451" s="686" customFormat="1" ht="20.25" customHeight="1"/>
    <row r="45452" s="686" customFormat="1" ht="20.25" customHeight="1"/>
    <row r="45453" s="686" customFormat="1" ht="20.25" customHeight="1"/>
    <row r="45454" s="686" customFormat="1" ht="20.25" customHeight="1"/>
    <row r="45455" s="686" customFormat="1" ht="20.25" customHeight="1"/>
    <row r="45456" s="686" customFormat="1" ht="20.25" customHeight="1"/>
    <row r="45457" s="686" customFormat="1" ht="20.25" customHeight="1"/>
    <row r="45458" s="686" customFormat="1" ht="20.25" customHeight="1"/>
    <row r="45459" s="686" customFormat="1" ht="20.25" customHeight="1"/>
    <row r="45460" s="686" customFormat="1" ht="20.25" customHeight="1"/>
    <row r="45461" s="686" customFormat="1" ht="20.25" customHeight="1"/>
    <row r="45462" s="686" customFormat="1" ht="20.25" customHeight="1"/>
    <row r="45463" s="686" customFormat="1" ht="20.25" customHeight="1"/>
    <row r="45464" s="686" customFormat="1" ht="20.25" customHeight="1"/>
    <row r="45465" s="686" customFormat="1" ht="20.25" customHeight="1"/>
    <row r="45466" s="686" customFormat="1" ht="20.25" customHeight="1"/>
    <row r="45467" s="686" customFormat="1" ht="20.25" customHeight="1"/>
    <row r="45468" s="686" customFormat="1" ht="20.25" customHeight="1"/>
    <row r="45469" s="686" customFormat="1" ht="20.25" customHeight="1"/>
    <row r="45470" s="686" customFormat="1" ht="20.25" customHeight="1"/>
    <row r="45471" s="686" customFormat="1" ht="20.25" customHeight="1"/>
    <row r="45472" s="686" customFormat="1" ht="20.25" customHeight="1"/>
    <row r="45473" s="686" customFormat="1" ht="20.25" customHeight="1"/>
    <row r="45474" s="686" customFormat="1" ht="20.25" customHeight="1"/>
    <row r="45475" s="686" customFormat="1" ht="20.25" customHeight="1"/>
    <row r="45476" s="686" customFormat="1" ht="20.25" customHeight="1"/>
    <row r="45477" s="686" customFormat="1" ht="20.25" customHeight="1"/>
    <row r="45478" s="686" customFormat="1" ht="20.25" customHeight="1"/>
    <row r="45479" s="686" customFormat="1" ht="20.25" customHeight="1"/>
    <row r="45480" s="686" customFormat="1" ht="20.25" customHeight="1"/>
    <row r="45481" s="686" customFormat="1" ht="20.25" customHeight="1"/>
    <row r="45482" s="686" customFormat="1" ht="20.25" customHeight="1"/>
    <row r="45483" s="686" customFormat="1" ht="20.25" customHeight="1"/>
    <row r="45484" s="686" customFormat="1" ht="20.25" customHeight="1"/>
    <row r="45485" s="686" customFormat="1" ht="20.25" customHeight="1"/>
    <row r="45486" s="686" customFormat="1" ht="20.25" customHeight="1"/>
    <row r="45487" s="686" customFormat="1" ht="20.25" customHeight="1"/>
    <row r="45488" s="686" customFormat="1" ht="20.25" customHeight="1"/>
    <row r="45489" s="686" customFormat="1" ht="20.25" customHeight="1"/>
    <row r="45490" s="686" customFormat="1" ht="20.25" customHeight="1"/>
    <row r="45491" s="686" customFormat="1" ht="20.25" customHeight="1"/>
    <row r="45492" s="686" customFormat="1" ht="20.25" customHeight="1"/>
    <row r="45493" s="686" customFormat="1" ht="20.25" customHeight="1"/>
    <row r="45494" s="686" customFormat="1" ht="20.25" customHeight="1"/>
    <row r="45495" s="686" customFormat="1" ht="20.25" customHeight="1"/>
    <row r="45496" s="686" customFormat="1" ht="20.25" customHeight="1"/>
    <row r="45497" s="686" customFormat="1" ht="20.25" customHeight="1"/>
    <row r="45498" s="686" customFormat="1" ht="20.25" customHeight="1"/>
    <row r="45499" s="686" customFormat="1" ht="20.25" customHeight="1"/>
    <row r="45500" s="686" customFormat="1" ht="20.25" customHeight="1"/>
    <row r="45501" s="686" customFormat="1" ht="20.25" customHeight="1"/>
    <row r="45502" s="686" customFormat="1" ht="20.25" customHeight="1"/>
    <row r="45503" s="686" customFormat="1" ht="20.25" customHeight="1"/>
    <row r="45504" s="686" customFormat="1" ht="20.25" customHeight="1"/>
    <row r="45505" s="686" customFormat="1" ht="20.25" customHeight="1"/>
    <row r="45506" s="686" customFormat="1" ht="20.25" customHeight="1"/>
    <row r="45507" s="686" customFormat="1" ht="20.25" customHeight="1"/>
    <row r="45508" s="686" customFormat="1" ht="20.25" customHeight="1"/>
    <row r="45509" s="686" customFormat="1" ht="20.25" customHeight="1"/>
    <row r="45510" s="686" customFormat="1" ht="20.25" customHeight="1"/>
    <row r="45511" s="686" customFormat="1" ht="20.25" customHeight="1"/>
    <row r="45512" s="686" customFormat="1" ht="20.25" customHeight="1"/>
    <row r="45513" s="686" customFormat="1" ht="20.25" customHeight="1"/>
    <row r="45514" s="686" customFormat="1" ht="20.25" customHeight="1"/>
    <row r="45515" s="686" customFormat="1" ht="20.25" customHeight="1"/>
    <row r="45516" s="686" customFormat="1" ht="20.25" customHeight="1"/>
    <row r="45517" s="686" customFormat="1" ht="20.25" customHeight="1"/>
    <row r="45518" s="686" customFormat="1" ht="20.25" customHeight="1"/>
    <row r="45519" s="686" customFormat="1" ht="20.25" customHeight="1"/>
    <row r="45520" s="686" customFormat="1" ht="20.25" customHeight="1"/>
    <row r="45521" s="686" customFormat="1" ht="20.25" customHeight="1"/>
    <row r="45522" s="686" customFormat="1" ht="20.25" customHeight="1"/>
    <row r="45523" s="686" customFormat="1" ht="20.25" customHeight="1"/>
    <row r="45524" s="686" customFormat="1" ht="20.25" customHeight="1"/>
    <row r="45525" s="686" customFormat="1" ht="20.25" customHeight="1"/>
    <row r="45526" s="686" customFormat="1" ht="20.25" customHeight="1"/>
    <row r="45527" s="686" customFormat="1" ht="20.25" customHeight="1"/>
    <row r="45528" s="686" customFormat="1" ht="20.25" customHeight="1"/>
    <row r="45529" s="686" customFormat="1" ht="20.25" customHeight="1"/>
    <row r="45530" s="686" customFormat="1" ht="20.25" customHeight="1"/>
    <row r="45531" s="686" customFormat="1" ht="20.25" customHeight="1"/>
    <row r="45532" s="686" customFormat="1" ht="20.25" customHeight="1"/>
    <row r="45533" s="686" customFormat="1" ht="20.25" customHeight="1"/>
    <row r="45534" s="686" customFormat="1" ht="20.25" customHeight="1"/>
    <row r="45535" s="686" customFormat="1" ht="20.25" customHeight="1"/>
    <row r="45536" s="686" customFormat="1" ht="20.25" customHeight="1"/>
    <row r="45537" s="686" customFormat="1" ht="20.25" customHeight="1"/>
    <row r="45538" s="686" customFormat="1" ht="20.25" customHeight="1"/>
    <row r="45539" s="686" customFormat="1" ht="20.25" customHeight="1"/>
    <row r="45540" s="686" customFormat="1" ht="20.25" customHeight="1"/>
    <row r="45541" s="686" customFormat="1" ht="20.25" customHeight="1"/>
    <row r="45542" s="686" customFormat="1" ht="20.25" customHeight="1"/>
    <row r="45543" s="686" customFormat="1" ht="20.25" customHeight="1"/>
    <row r="45544" s="686" customFormat="1" ht="20.25" customHeight="1"/>
    <row r="45545" s="686" customFormat="1" ht="20.25" customHeight="1"/>
    <row r="45546" s="686" customFormat="1" ht="20.25" customHeight="1"/>
    <row r="45547" s="686" customFormat="1" ht="20.25" customHeight="1"/>
    <row r="45548" s="686" customFormat="1" ht="20.25" customHeight="1"/>
    <row r="45549" s="686" customFormat="1" ht="20.25" customHeight="1"/>
    <row r="45550" s="686" customFormat="1" ht="20.25" customHeight="1"/>
    <row r="45551" s="686" customFormat="1" ht="20.25" customHeight="1"/>
    <row r="45552" s="686" customFormat="1" ht="20.25" customHeight="1"/>
    <row r="45553" s="686" customFormat="1" ht="20.25" customHeight="1"/>
    <row r="45554" s="686" customFormat="1" ht="20.25" customHeight="1"/>
    <row r="45555" s="686" customFormat="1" ht="20.25" customHeight="1"/>
    <row r="45556" s="686" customFormat="1" ht="20.25" customHeight="1"/>
    <row r="45557" s="686" customFormat="1" ht="20.25" customHeight="1"/>
    <row r="45558" s="686" customFormat="1" ht="20.25" customHeight="1"/>
    <row r="45559" s="686" customFormat="1" ht="20.25" customHeight="1"/>
    <row r="45560" s="686" customFormat="1" ht="20.25" customHeight="1"/>
    <row r="45561" s="686" customFormat="1" ht="20.25" customHeight="1"/>
    <row r="45562" s="686" customFormat="1" ht="20.25" customHeight="1"/>
    <row r="45563" s="686" customFormat="1" ht="20.25" customHeight="1"/>
    <row r="45564" s="686" customFormat="1" ht="20.25" customHeight="1"/>
    <row r="45565" s="686" customFormat="1" ht="20.25" customHeight="1"/>
    <row r="45566" s="686" customFormat="1" ht="20.25" customHeight="1"/>
    <row r="45567" s="686" customFormat="1" ht="20.25" customHeight="1"/>
    <row r="45568" s="686" customFormat="1" ht="20.25" customHeight="1"/>
    <row r="45569" s="686" customFormat="1" ht="20.25" customHeight="1"/>
    <row r="45570" s="686" customFormat="1" ht="20.25" customHeight="1"/>
    <row r="45571" s="686" customFormat="1" ht="20.25" customHeight="1"/>
    <row r="45572" s="686" customFormat="1" ht="20.25" customHeight="1"/>
    <row r="45573" s="686" customFormat="1" ht="20.25" customHeight="1"/>
    <row r="45574" s="686" customFormat="1" ht="20.25" customHeight="1"/>
    <row r="45575" s="686" customFormat="1" ht="20.25" customHeight="1"/>
    <row r="45576" s="686" customFormat="1" ht="20.25" customHeight="1"/>
    <row r="45577" s="686" customFormat="1" ht="20.25" customHeight="1"/>
    <row r="45578" s="686" customFormat="1" ht="20.25" customHeight="1"/>
    <row r="45579" s="686" customFormat="1" ht="20.25" customHeight="1"/>
    <row r="45580" s="686" customFormat="1" ht="20.25" customHeight="1"/>
    <row r="45581" s="686" customFormat="1" ht="20.25" customHeight="1"/>
    <row r="45582" s="686" customFormat="1" ht="20.25" customHeight="1"/>
    <row r="45583" s="686" customFormat="1" ht="20.25" customHeight="1"/>
    <row r="45584" s="686" customFormat="1" ht="20.25" customHeight="1"/>
    <row r="45585" s="686" customFormat="1" ht="20.25" customHeight="1"/>
    <row r="45586" s="686" customFormat="1" ht="20.25" customHeight="1"/>
    <row r="45587" s="686" customFormat="1" ht="20.25" customHeight="1"/>
    <row r="45588" s="686" customFormat="1" ht="20.25" customHeight="1"/>
    <row r="45589" s="686" customFormat="1" ht="20.25" customHeight="1"/>
    <row r="45590" s="686" customFormat="1" ht="20.25" customHeight="1"/>
    <row r="45591" s="686" customFormat="1" ht="20.25" customHeight="1"/>
    <row r="45592" s="686" customFormat="1" ht="20.25" customHeight="1"/>
    <row r="45593" s="686" customFormat="1" ht="20.25" customHeight="1"/>
    <row r="45594" s="686" customFormat="1" ht="20.25" customHeight="1"/>
    <row r="45595" s="686" customFormat="1" ht="20.25" customHeight="1"/>
    <row r="45596" s="686" customFormat="1" ht="20.25" customHeight="1"/>
    <row r="45597" s="686" customFormat="1" ht="20.25" customHeight="1"/>
    <row r="45598" s="686" customFormat="1" ht="20.25" customHeight="1"/>
    <row r="45599" s="686" customFormat="1" ht="20.25" customHeight="1"/>
    <row r="45600" s="686" customFormat="1" ht="20.25" customHeight="1"/>
    <row r="45601" s="686" customFormat="1" ht="20.25" customHeight="1"/>
    <row r="45602" s="686" customFormat="1" ht="20.25" customHeight="1"/>
    <row r="45603" s="686" customFormat="1" ht="20.25" customHeight="1"/>
    <row r="45604" s="686" customFormat="1" ht="20.25" customHeight="1"/>
    <row r="45605" s="686" customFormat="1" ht="20.25" customHeight="1"/>
    <row r="45606" s="686" customFormat="1" ht="20.25" customHeight="1"/>
    <row r="45607" s="686" customFormat="1" ht="20.25" customHeight="1"/>
    <row r="45608" s="686" customFormat="1" ht="20.25" customHeight="1"/>
    <row r="45609" s="686" customFormat="1" ht="20.25" customHeight="1"/>
    <row r="45610" s="686" customFormat="1" ht="20.25" customHeight="1"/>
    <row r="45611" s="686" customFormat="1" ht="20.25" customHeight="1"/>
    <row r="45612" s="686" customFormat="1" ht="20.25" customHeight="1"/>
    <row r="45613" s="686" customFormat="1" ht="20.25" customHeight="1"/>
    <row r="45614" s="686" customFormat="1" ht="20.25" customHeight="1"/>
    <row r="45615" s="686" customFormat="1" ht="20.25" customHeight="1"/>
    <row r="45616" s="686" customFormat="1" ht="20.25" customHeight="1"/>
    <row r="45617" s="686" customFormat="1" ht="20.25" customHeight="1"/>
    <row r="45618" s="686" customFormat="1" ht="20.25" customHeight="1"/>
    <row r="45619" s="686" customFormat="1" ht="20.25" customHeight="1"/>
    <row r="45620" s="686" customFormat="1" ht="20.25" customHeight="1"/>
    <row r="45621" s="686" customFormat="1" ht="20.25" customHeight="1"/>
    <row r="45622" s="686" customFormat="1" ht="20.25" customHeight="1"/>
    <row r="45623" s="686" customFormat="1" ht="20.25" customHeight="1"/>
    <row r="45624" s="686" customFormat="1" ht="20.25" customHeight="1"/>
    <row r="45625" s="686" customFormat="1" ht="20.25" customHeight="1"/>
    <row r="45626" s="686" customFormat="1" ht="20.25" customHeight="1"/>
    <row r="45627" s="686" customFormat="1" ht="20.25" customHeight="1"/>
    <row r="45628" s="686" customFormat="1" ht="20.25" customHeight="1"/>
    <row r="45629" s="686" customFormat="1" ht="20.25" customHeight="1"/>
    <row r="45630" s="686" customFormat="1" ht="20.25" customHeight="1"/>
    <row r="45631" s="686" customFormat="1" ht="20.25" customHeight="1"/>
    <row r="45632" s="686" customFormat="1" ht="20.25" customHeight="1"/>
    <row r="45633" s="686" customFormat="1" ht="20.25" customHeight="1"/>
    <row r="45634" s="686" customFormat="1" ht="20.25" customHeight="1"/>
    <row r="45635" s="686" customFormat="1" ht="20.25" customHeight="1"/>
    <row r="45636" s="686" customFormat="1" ht="20.25" customHeight="1"/>
    <row r="45637" s="686" customFormat="1" ht="20.25" customHeight="1"/>
    <row r="45638" s="686" customFormat="1" ht="20.25" customHeight="1"/>
    <row r="45639" s="686" customFormat="1" ht="20.25" customHeight="1"/>
    <row r="45640" s="686" customFormat="1" ht="20.25" customHeight="1"/>
    <row r="45641" s="686" customFormat="1" ht="20.25" customHeight="1"/>
    <row r="45642" s="686" customFormat="1" ht="20.25" customHeight="1"/>
    <row r="45643" s="686" customFormat="1" ht="20.25" customHeight="1"/>
    <row r="45644" s="686" customFormat="1" ht="20.25" customHeight="1"/>
    <row r="45645" s="686" customFormat="1" ht="20.25" customHeight="1"/>
    <row r="45646" s="686" customFormat="1" ht="20.25" customHeight="1"/>
    <row r="45647" s="686" customFormat="1" ht="20.25" customHeight="1"/>
    <row r="45648" s="686" customFormat="1" ht="20.25" customHeight="1"/>
    <row r="45649" s="686" customFormat="1" ht="20.25" customHeight="1"/>
    <row r="45650" s="686" customFormat="1" ht="20.25" customHeight="1"/>
    <row r="45651" s="686" customFormat="1" ht="20.25" customHeight="1"/>
    <row r="45652" s="686" customFormat="1" ht="20.25" customHeight="1"/>
    <row r="45653" s="686" customFormat="1" ht="20.25" customHeight="1"/>
    <row r="45654" s="686" customFormat="1" ht="20.25" customHeight="1"/>
    <row r="45655" s="686" customFormat="1" ht="20.25" customHeight="1"/>
    <row r="45656" s="686" customFormat="1" ht="20.25" customHeight="1"/>
    <row r="45657" s="686" customFormat="1" ht="20.25" customHeight="1"/>
    <row r="45658" s="686" customFormat="1" ht="20.25" customHeight="1"/>
    <row r="45659" s="686" customFormat="1" ht="20.25" customHeight="1"/>
    <row r="45660" s="686" customFormat="1" ht="20.25" customHeight="1"/>
    <row r="45661" s="686" customFormat="1" ht="20.25" customHeight="1"/>
    <row r="45662" s="686" customFormat="1" ht="20.25" customHeight="1"/>
    <row r="45663" s="686" customFormat="1" ht="20.25" customHeight="1"/>
    <row r="45664" s="686" customFormat="1" ht="20.25" customHeight="1"/>
    <row r="45665" s="686" customFormat="1" ht="20.25" customHeight="1"/>
    <row r="45666" s="686" customFormat="1" ht="20.25" customHeight="1"/>
    <row r="45667" s="686" customFormat="1" ht="20.25" customHeight="1"/>
    <row r="45668" s="686" customFormat="1" ht="20.25" customHeight="1"/>
    <row r="45669" s="686" customFormat="1" ht="20.25" customHeight="1"/>
    <row r="45670" s="686" customFormat="1" ht="20.25" customHeight="1"/>
    <row r="45671" s="686" customFormat="1" ht="20.25" customHeight="1"/>
    <row r="45672" s="686" customFormat="1" ht="20.25" customHeight="1"/>
    <row r="45673" s="686" customFormat="1" ht="20.25" customHeight="1"/>
    <row r="45674" s="686" customFormat="1" ht="20.25" customHeight="1"/>
    <row r="45675" s="686" customFormat="1" ht="20.25" customHeight="1"/>
    <row r="45676" s="686" customFormat="1" ht="20.25" customHeight="1"/>
    <row r="45677" s="686" customFormat="1" ht="20.25" customHeight="1"/>
    <row r="45678" s="686" customFormat="1" ht="20.25" customHeight="1"/>
    <row r="45679" s="686" customFormat="1" ht="20.25" customHeight="1"/>
    <row r="45680" s="686" customFormat="1" ht="20.25" customHeight="1"/>
    <row r="45681" s="686" customFormat="1" ht="20.25" customHeight="1"/>
    <row r="45682" s="686" customFormat="1" ht="20.25" customHeight="1"/>
    <row r="45683" s="686" customFormat="1" ht="20.25" customHeight="1"/>
    <row r="45684" s="686" customFormat="1" ht="20.25" customHeight="1"/>
    <row r="45685" s="686" customFormat="1" ht="20.25" customHeight="1"/>
    <row r="45686" s="686" customFormat="1" ht="20.25" customHeight="1"/>
    <row r="45687" s="686" customFormat="1" ht="20.25" customHeight="1"/>
    <row r="45688" s="686" customFormat="1" ht="20.25" customHeight="1"/>
    <row r="45689" s="686" customFormat="1" ht="20.25" customHeight="1"/>
    <row r="45690" s="686" customFormat="1" ht="20.25" customHeight="1"/>
    <row r="45691" s="686" customFormat="1" ht="20.25" customHeight="1"/>
    <row r="45692" s="686" customFormat="1" ht="20.25" customHeight="1"/>
    <row r="45693" s="686" customFormat="1" ht="20.25" customHeight="1"/>
    <row r="45694" s="686" customFormat="1" ht="20.25" customHeight="1"/>
    <row r="45695" s="686" customFormat="1" ht="20.25" customHeight="1"/>
    <row r="45696" s="686" customFormat="1" ht="20.25" customHeight="1"/>
    <row r="45697" s="686" customFormat="1" ht="20.25" customHeight="1"/>
    <row r="45698" s="686" customFormat="1" ht="20.25" customHeight="1"/>
    <row r="45699" s="686" customFormat="1" ht="20.25" customHeight="1"/>
    <row r="45700" s="686" customFormat="1" ht="20.25" customHeight="1"/>
    <row r="45701" s="686" customFormat="1" ht="20.25" customHeight="1"/>
    <row r="45702" s="686" customFormat="1" ht="20.25" customHeight="1"/>
    <row r="45703" s="686" customFormat="1" ht="20.25" customHeight="1"/>
    <row r="45704" s="686" customFormat="1" ht="20.25" customHeight="1"/>
    <row r="45705" s="686" customFormat="1" ht="20.25" customHeight="1"/>
    <row r="45706" s="686" customFormat="1" ht="20.25" customHeight="1"/>
    <row r="45707" s="686" customFormat="1" ht="20.25" customHeight="1"/>
    <row r="45708" s="686" customFormat="1" ht="20.25" customHeight="1"/>
    <row r="45709" s="686" customFormat="1" ht="20.25" customHeight="1"/>
    <row r="45710" s="686" customFormat="1" ht="20.25" customHeight="1"/>
    <row r="45711" s="686" customFormat="1" ht="20.25" customHeight="1"/>
    <row r="45712" s="686" customFormat="1" ht="20.25" customHeight="1"/>
    <row r="45713" s="686" customFormat="1" ht="20.25" customHeight="1"/>
    <row r="45714" s="686" customFormat="1" ht="20.25" customHeight="1"/>
    <row r="45715" s="686" customFormat="1" ht="20.25" customHeight="1"/>
    <row r="45716" s="686" customFormat="1" ht="20.25" customHeight="1"/>
    <row r="45717" s="686" customFormat="1" ht="20.25" customHeight="1"/>
    <row r="45718" s="686" customFormat="1" ht="20.25" customHeight="1"/>
    <row r="45719" s="686" customFormat="1" ht="20.25" customHeight="1"/>
    <row r="45720" s="686" customFormat="1" ht="20.25" customHeight="1"/>
    <row r="45721" s="686" customFormat="1" ht="20.25" customHeight="1"/>
    <row r="45722" s="686" customFormat="1" ht="20.25" customHeight="1"/>
    <row r="45723" s="686" customFormat="1" ht="20.25" customHeight="1"/>
    <row r="45724" s="686" customFormat="1" ht="20.25" customHeight="1"/>
    <row r="45725" s="686" customFormat="1" ht="20.25" customHeight="1"/>
    <row r="45726" s="686" customFormat="1" ht="20.25" customHeight="1"/>
    <row r="45727" s="686" customFormat="1" ht="20.25" customHeight="1"/>
    <row r="45728" s="686" customFormat="1" ht="20.25" customHeight="1"/>
    <row r="45729" s="686" customFormat="1" ht="20.25" customHeight="1"/>
    <row r="45730" s="686" customFormat="1" ht="20.25" customHeight="1"/>
    <row r="45731" s="686" customFormat="1" ht="20.25" customHeight="1"/>
    <row r="45732" s="686" customFormat="1" ht="20.25" customHeight="1"/>
    <row r="45733" s="686" customFormat="1" ht="20.25" customHeight="1"/>
    <row r="45734" s="686" customFormat="1" ht="20.25" customHeight="1"/>
    <row r="45735" s="686" customFormat="1" ht="20.25" customHeight="1"/>
    <row r="45736" s="686" customFormat="1" ht="20.25" customHeight="1"/>
    <row r="45737" s="686" customFormat="1" ht="20.25" customHeight="1"/>
    <row r="45738" s="686" customFormat="1" ht="20.25" customHeight="1"/>
    <row r="45739" s="686" customFormat="1" ht="20.25" customHeight="1"/>
    <row r="45740" s="686" customFormat="1" ht="20.25" customHeight="1"/>
    <row r="45741" s="686" customFormat="1" ht="20.25" customHeight="1"/>
    <row r="45742" s="686" customFormat="1" ht="20.25" customHeight="1"/>
    <row r="45743" s="686" customFormat="1" ht="20.25" customHeight="1"/>
    <row r="45744" s="686" customFormat="1" ht="20.25" customHeight="1"/>
    <row r="45745" s="686" customFormat="1" ht="20.25" customHeight="1"/>
    <row r="45746" s="686" customFormat="1" ht="20.25" customHeight="1"/>
    <row r="45747" s="686" customFormat="1" ht="20.25" customHeight="1"/>
    <row r="45748" s="686" customFormat="1" ht="20.25" customHeight="1"/>
    <row r="45749" s="686" customFormat="1" ht="20.25" customHeight="1"/>
    <row r="45750" s="686" customFormat="1" ht="20.25" customHeight="1"/>
    <row r="45751" s="686" customFormat="1" ht="20.25" customHeight="1"/>
    <row r="45752" s="686" customFormat="1" ht="20.25" customHeight="1"/>
    <row r="45753" s="686" customFormat="1" ht="20.25" customHeight="1"/>
    <row r="45754" s="686" customFormat="1" ht="20.25" customHeight="1"/>
    <row r="45755" s="686" customFormat="1" ht="20.25" customHeight="1"/>
    <row r="45756" s="686" customFormat="1" ht="20.25" customHeight="1"/>
    <row r="45757" s="686" customFormat="1" ht="20.25" customHeight="1"/>
    <row r="45758" s="686" customFormat="1" ht="20.25" customHeight="1"/>
    <row r="45759" s="686" customFormat="1" ht="20.25" customHeight="1"/>
    <row r="45760" s="686" customFormat="1" ht="20.25" customHeight="1"/>
    <row r="45761" s="686" customFormat="1" ht="20.25" customHeight="1"/>
    <row r="45762" s="686" customFormat="1" ht="20.25" customHeight="1"/>
    <row r="45763" s="686" customFormat="1" ht="20.25" customHeight="1"/>
    <row r="45764" s="686" customFormat="1" ht="20.25" customHeight="1"/>
    <row r="45765" s="686" customFormat="1" ht="20.25" customHeight="1"/>
    <row r="45766" s="686" customFormat="1" ht="20.25" customHeight="1"/>
    <row r="45767" s="686" customFormat="1" ht="20.25" customHeight="1"/>
    <row r="45768" s="686" customFormat="1" ht="20.25" customHeight="1"/>
    <row r="45769" s="686" customFormat="1" ht="20.25" customHeight="1"/>
    <row r="45770" s="686" customFormat="1" ht="20.25" customHeight="1"/>
    <row r="45771" s="686" customFormat="1" ht="20.25" customHeight="1"/>
    <row r="45772" s="686" customFormat="1" ht="20.25" customHeight="1"/>
    <row r="45773" s="686" customFormat="1" ht="20.25" customHeight="1"/>
    <row r="45774" s="686" customFormat="1" ht="20.25" customHeight="1"/>
    <row r="45775" s="686" customFormat="1" ht="20.25" customHeight="1"/>
    <row r="45776" s="686" customFormat="1" ht="20.25" customHeight="1"/>
    <row r="45777" s="686" customFormat="1" ht="20.25" customHeight="1"/>
    <row r="45778" s="686" customFormat="1" ht="20.25" customHeight="1"/>
    <row r="45779" s="686" customFormat="1" ht="20.25" customHeight="1"/>
    <row r="45780" s="686" customFormat="1" ht="20.25" customHeight="1"/>
    <row r="45781" s="686" customFormat="1" ht="20.25" customHeight="1"/>
    <row r="45782" s="686" customFormat="1" ht="20.25" customHeight="1"/>
    <row r="45783" s="686" customFormat="1" ht="20.25" customHeight="1"/>
    <row r="45784" s="686" customFormat="1" ht="20.25" customHeight="1"/>
    <row r="45785" s="686" customFormat="1" ht="20.25" customHeight="1"/>
    <row r="45786" s="686" customFormat="1" ht="20.25" customHeight="1"/>
    <row r="45787" s="686" customFormat="1" ht="20.25" customHeight="1"/>
    <row r="45788" s="686" customFormat="1" ht="20.25" customHeight="1"/>
    <row r="45789" s="686" customFormat="1" ht="20.25" customHeight="1"/>
    <row r="45790" s="686" customFormat="1" ht="20.25" customHeight="1"/>
    <row r="45791" s="686" customFormat="1" ht="20.25" customHeight="1"/>
    <row r="45792" s="686" customFormat="1" ht="20.25" customHeight="1"/>
    <row r="45793" s="686" customFormat="1" ht="20.25" customHeight="1"/>
    <row r="45794" s="686" customFormat="1" ht="20.25" customHeight="1"/>
    <row r="45795" s="686" customFormat="1" ht="20.25" customHeight="1"/>
    <row r="45796" s="686" customFormat="1" ht="20.25" customHeight="1"/>
    <row r="45797" s="686" customFormat="1" ht="20.25" customHeight="1"/>
    <row r="45798" s="686" customFormat="1" ht="20.25" customHeight="1"/>
    <row r="45799" s="686" customFormat="1" ht="20.25" customHeight="1"/>
    <row r="45800" s="686" customFormat="1" ht="20.25" customHeight="1"/>
    <row r="45801" s="686" customFormat="1" ht="20.25" customHeight="1"/>
    <row r="45802" s="686" customFormat="1" ht="20.25" customHeight="1"/>
    <row r="45803" s="686" customFormat="1" ht="20.25" customHeight="1"/>
    <row r="45804" s="686" customFormat="1" ht="20.25" customHeight="1"/>
    <row r="45805" s="686" customFormat="1" ht="20.25" customHeight="1"/>
    <row r="45806" s="686" customFormat="1" ht="20.25" customHeight="1"/>
    <row r="45807" s="686" customFormat="1" ht="20.25" customHeight="1"/>
    <row r="45808" s="686" customFormat="1" ht="20.25" customHeight="1"/>
    <row r="45809" s="686" customFormat="1" ht="20.25" customHeight="1"/>
    <row r="45810" s="686" customFormat="1" ht="20.25" customHeight="1"/>
    <row r="45811" s="686" customFormat="1" ht="20.25" customHeight="1"/>
    <row r="45812" s="686" customFormat="1" ht="20.25" customHeight="1"/>
    <row r="45813" s="686" customFormat="1" ht="20.25" customHeight="1"/>
    <row r="45814" s="686" customFormat="1" ht="20.25" customHeight="1"/>
    <row r="45815" s="686" customFormat="1" ht="20.25" customHeight="1"/>
    <row r="45816" s="686" customFormat="1" ht="20.25" customHeight="1"/>
    <row r="45817" s="686" customFormat="1" ht="20.25" customHeight="1"/>
    <row r="45818" s="686" customFormat="1" ht="20.25" customHeight="1"/>
    <row r="45819" s="686" customFormat="1" ht="20.25" customHeight="1"/>
    <row r="45820" s="686" customFormat="1" ht="20.25" customHeight="1"/>
    <row r="45821" s="686" customFormat="1" ht="20.25" customHeight="1"/>
    <row r="45822" s="686" customFormat="1" ht="20.25" customHeight="1"/>
    <row r="45823" s="686" customFormat="1" ht="20.25" customHeight="1"/>
    <row r="45824" s="686" customFormat="1" ht="20.25" customHeight="1"/>
    <row r="45825" s="686" customFormat="1" ht="20.25" customHeight="1"/>
    <row r="45826" s="686" customFormat="1" ht="20.25" customHeight="1"/>
    <row r="45827" s="686" customFormat="1" ht="20.25" customHeight="1"/>
    <row r="45828" s="686" customFormat="1" ht="20.25" customHeight="1"/>
    <row r="45829" s="686" customFormat="1" ht="20.25" customHeight="1"/>
    <row r="45830" s="686" customFormat="1" ht="20.25" customHeight="1"/>
    <row r="45831" s="686" customFormat="1" ht="20.25" customHeight="1"/>
    <row r="45832" s="686" customFormat="1" ht="20.25" customHeight="1"/>
    <row r="45833" s="686" customFormat="1" ht="20.25" customHeight="1"/>
    <row r="45834" s="686" customFormat="1" ht="20.25" customHeight="1"/>
    <row r="45835" s="686" customFormat="1" ht="20.25" customHeight="1"/>
    <row r="45836" s="686" customFormat="1" ht="20.25" customHeight="1"/>
    <row r="45837" s="686" customFormat="1" ht="20.25" customHeight="1"/>
    <row r="45838" s="686" customFormat="1" ht="20.25" customHeight="1"/>
    <row r="45839" s="686" customFormat="1" ht="20.25" customHeight="1"/>
    <row r="45840" s="686" customFormat="1" ht="20.25" customHeight="1"/>
    <row r="45841" s="686" customFormat="1" ht="20.25" customHeight="1"/>
    <row r="45842" s="686" customFormat="1" ht="20.25" customHeight="1"/>
    <row r="45843" s="686" customFormat="1" ht="20.25" customHeight="1"/>
    <row r="45844" s="686" customFormat="1" ht="20.25" customHeight="1"/>
    <row r="45845" s="686" customFormat="1" ht="20.25" customHeight="1"/>
    <row r="45846" s="686" customFormat="1" ht="20.25" customHeight="1"/>
    <row r="45847" s="686" customFormat="1" ht="20.25" customHeight="1"/>
    <row r="45848" s="686" customFormat="1" ht="20.25" customHeight="1"/>
    <row r="45849" s="686" customFormat="1" ht="20.25" customHeight="1"/>
    <row r="45850" s="686" customFormat="1" ht="20.25" customHeight="1"/>
    <row r="45851" s="686" customFormat="1" ht="20.25" customHeight="1"/>
    <row r="45852" s="686" customFormat="1" ht="20.25" customHeight="1"/>
    <row r="45853" s="686" customFormat="1" ht="20.25" customHeight="1"/>
    <row r="45854" s="686" customFormat="1" ht="20.25" customHeight="1"/>
    <row r="45855" s="686" customFormat="1" ht="20.25" customHeight="1"/>
    <row r="45856" s="686" customFormat="1" ht="20.25" customHeight="1"/>
    <row r="45857" s="686" customFormat="1" ht="20.25" customHeight="1"/>
    <row r="45858" s="686" customFormat="1" ht="20.25" customHeight="1"/>
    <row r="45859" s="686" customFormat="1" ht="20.25" customHeight="1"/>
    <row r="45860" s="686" customFormat="1" ht="20.25" customHeight="1"/>
    <row r="45861" s="686" customFormat="1" ht="20.25" customHeight="1"/>
    <row r="45862" s="686" customFormat="1" ht="20.25" customHeight="1"/>
    <row r="45863" s="686" customFormat="1" ht="20.25" customHeight="1"/>
    <row r="45864" s="686" customFormat="1" ht="20.25" customHeight="1"/>
    <row r="45865" s="686" customFormat="1" ht="20.25" customHeight="1"/>
    <row r="45866" s="686" customFormat="1" ht="20.25" customHeight="1"/>
    <row r="45867" s="686" customFormat="1" ht="20.25" customHeight="1"/>
    <row r="45868" s="686" customFormat="1" ht="20.25" customHeight="1"/>
    <row r="45869" s="686" customFormat="1" ht="20.25" customHeight="1"/>
    <row r="45870" s="686" customFormat="1" ht="20.25" customHeight="1"/>
    <row r="45871" s="686" customFormat="1" ht="20.25" customHeight="1"/>
    <row r="45872" s="686" customFormat="1" ht="20.25" customHeight="1"/>
    <row r="45873" s="686" customFormat="1" ht="20.25" customHeight="1"/>
    <row r="45874" s="686" customFormat="1" ht="20.25" customHeight="1"/>
    <row r="45875" s="686" customFormat="1" ht="20.25" customHeight="1"/>
    <row r="45876" s="686" customFormat="1" ht="20.25" customHeight="1"/>
    <row r="45877" s="686" customFormat="1" ht="20.25" customHeight="1"/>
    <row r="45878" s="686" customFormat="1" ht="20.25" customHeight="1"/>
    <row r="45879" s="686" customFormat="1" ht="20.25" customHeight="1"/>
    <row r="45880" s="686" customFormat="1" ht="20.25" customHeight="1"/>
    <row r="45881" s="686" customFormat="1" ht="20.25" customHeight="1"/>
    <row r="45882" s="686" customFormat="1" ht="20.25" customHeight="1"/>
    <row r="45883" s="686" customFormat="1" ht="20.25" customHeight="1"/>
    <row r="45884" s="686" customFormat="1" ht="20.25" customHeight="1"/>
    <row r="45885" s="686" customFormat="1" ht="20.25" customHeight="1"/>
    <row r="45886" s="686" customFormat="1" ht="20.25" customHeight="1"/>
    <row r="45887" s="686" customFormat="1" ht="20.25" customHeight="1"/>
    <row r="45888" s="686" customFormat="1" ht="20.25" customHeight="1"/>
    <row r="45889" s="686" customFormat="1" ht="20.25" customHeight="1"/>
    <row r="45890" s="686" customFormat="1" ht="20.25" customHeight="1"/>
    <row r="45891" s="686" customFormat="1" ht="20.25" customHeight="1"/>
    <row r="45892" s="686" customFormat="1" ht="20.25" customHeight="1"/>
    <row r="45893" s="686" customFormat="1" ht="20.25" customHeight="1"/>
    <row r="45894" s="686" customFormat="1" ht="20.25" customHeight="1"/>
    <row r="45895" s="686" customFormat="1" ht="20.25" customHeight="1"/>
    <row r="45896" s="686" customFormat="1" ht="20.25" customHeight="1"/>
    <row r="45897" s="686" customFormat="1" ht="20.25" customHeight="1"/>
    <row r="45898" s="686" customFormat="1" ht="20.25" customHeight="1"/>
    <row r="45899" s="686" customFormat="1" ht="20.25" customHeight="1"/>
    <row r="45900" s="686" customFormat="1" ht="20.25" customHeight="1"/>
    <row r="45901" s="686" customFormat="1" ht="20.25" customHeight="1"/>
    <row r="45902" s="686" customFormat="1" ht="20.25" customHeight="1"/>
    <row r="45903" s="686" customFormat="1" ht="20.25" customHeight="1"/>
    <row r="45904" s="686" customFormat="1" ht="20.25" customHeight="1"/>
    <row r="45905" s="686" customFormat="1" ht="20.25" customHeight="1"/>
    <row r="45906" s="686" customFormat="1" ht="20.25" customHeight="1"/>
    <row r="45907" s="686" customFormat="1" ht="20.25" customHeight="1"/>
    <row r="45908" s="686" customFormat="1" ht="20.25" customHeight="1"/>
    <row r="45909" s="686" customFormat="1" ht="20.25" customHeight="1"/>
    <row r="45910" s="686" customFormat="1" ht="20.25" customHeight="1"/>
    <row r="45911" s="686" customFormat="1" ht="20.25" customHeight="1"/>
    <row r="45912" s="686" customFormat="1" ht="20.25" customHeight="1"/>
    <row r="45913" s="686" customFormat="1" ht="20.25" customHeight="1"/>
    <row r="45914" s="686" customFormat="1" ht="20.25" customHeight="1"/>
    <row r="45915" s="686" customFormat="1" ht="20.25" customHeight="1"/>
    <row r="45916" s="686" customFormat="1" ht="20.25" customHeight="1"/>
    <row r="45917" s="686" customFormat="1" ht="20.25" customHeight="1"/>
    <row r="45918" s="686" customFormat="1" ht="20.25" customHeight="1"/>
    <row r="45919" s="686" customFormat="1" ht="20.25" customHeight="1"/>
    <row r="45920" s="686" customFormat="1" ht="20.25" customHeight="1"/>
    <row r="45921" s="686" customFormat="1" ht="20.25" customHeight="1"/>
    <row r="45922" s="686" customFormat="1" ht="20.25" customHeight="1"/>
    <row r="45923" s="686" customFormat="1" ht="20.25" customHeight="1"/>
    <row r="45924" s="686" customFormat="1" ht="20.25" customHeight="1"/>
    <row r="45925" s="686" customFormat="1" ht="20.25" customHeight="1"/>
    <row r="45926" s="686" customFormat="1" ht="20.25" customHeight="1"/>
    <row r="45927" s="686" customFormat="1" ht="20.25" customHeight="1"/>
    <row r="45928" s="686" customFormat="1" ht="20.25" customHeight="1"/>
    <row r="45929" s="686" customFormat="1" ht="20.25" customHeight="1"/>
    <row r="45930" s="686" customFormat="1" ht="20.25" customHeight="1"/>
    <row r="45931" s="686" customFormat="1" ht="20.25" customHeight="1"/>
    <row r="45932" s="686" customFormat="1" ht="20.25" customHeight="1"/>
    <row r="45933" s="686" customFormat="1" ht="20.25" customHeight="1"/>
    <row r="45934" s="686" customFormat="1" ht="20.25" customHeight="1"/>
    <row r="45935" s="686" customFormat="1" ht="20.25" customHeight="1"/>
    <row r="45936" s="686" customFormat="1" ht="20.25" customHeight="1"/>
    <row r="45937" s="686" customFormat="1" ht="20.25" customHeight="1"/>
    <row r="45938" s="686" customFormat="1" ht="20.25" customHeight="1"/>
    <row r="45939" s="686" customFormat="1" ht="20.25" customHeight="1"/>
    <row r="45940" s="686" customFormat="1" ht="20.25" customHeight="1"/>
    <row r="45941" s="686" customFormat="1" ht="20.25" customHeight="1"/>
    <row r="45942" s="686" customFormat="1" ht="20.25" customHeight="1"/>
    <row r="45943" s="686" customFormat="1" ht="20.25" customHeight="1"/>
    <row r="45944" s="686" customFormat="1" ht="20.25" customHeight="1"/>
    <row r="45945" s="686" customFormat="1" ht="20.25" customHeight="1"/>
    <row r="45946" s="686" customFormat="1" ht="20.25" customHeight="1"/>
    <row r="45947" s="686" customFormat="1" ht="20.25" customHeight="1"/>
    <row r="45948" s="686" customFormat="1" ht="20.25" customHeight="1"/>
    <row r="45949" s="686" customFormat="1" ht="20.25" customHeight="1"/>
    <row r="45950" s="686" customFormat="1" ht="20.25" customHeight="1"/>
    <row r="45951" s="686" customFormat="1" ht="20.25" customHeight="1"/>
    <row r="45952" s="686" customFormat="1" ht="20.25" customHeight="1"/>
    <row r="45953" s="686" customFormat="1" ht="20.25" customHeight="1"/>
    <row r="45954" s="686" customFormat="1" ht="20.25" customHeight="1"/>
    <row r="45955" s="686" customFormat="1" ht="20.25" customHeight="1"/>
    <row r="45956" s="686" customFormat="1" ht="20.25" customHeight="1"/>
    <row r="45957" s="686" customFormat="1" ht="20.25" customHeight="1"/>
    <row r="45958" s="686" customFormat="1" ht="20.25" customHeight="1"/>
    <row r="45959" s="686" customFormat="1" ht="20.25" customHeight="1"/>
    <row r="45960" s="686" customFormat="1" ht="20.25" customHeight="1"/>
    <row r="45961" s="686" customFormat="1" ht="20.25" customHeight="1"/>
    <row r="45962" s="686" customFormat="1" ht="20.25" customHeight="1"/>
    <row r="45963" s="686" customFormat="1" ht="20.25" customHeight="1"/>
    <row r="45964" s="686" customFormat="1" ht="20.25" customHeight="1"/>
    <row r="45965" s="686" customFormat="1" ht="20.25" customHeight="1"/>
    <row r="45966" s="686" customFormat="1" ht="20.25" customHeight="1"/>
    <row r="45967" s="686" customFormat="1" ht="20.25" customHeight="1"/>
    <row r="45968" s="686" customFormat="1" ht="20.25" customHeight="1"/>
    <row r="45969" s="686" customFormat="1" ht="20.25" customHeight="1"/>
    <row r="45970" s="686" customFormat="1" ht="20.25" customHeight="1"/>
    <row r="45971" s="686" customFormat="1" ht="20.25" customHeight="1"/>
    <row r="45972" s="686" customFormat="1" ht="20.25" customHeight="1"/>
    <row r="45973" s="686" customFormat="1" ht="20.25" customHeight="1"/>
    <row r="45974" s="686" customFormat="1" ht="20.25" customHeight="1"/>
    <row r="45975" s="686" customFormat="1" ht="20.25" customHeight="1"/>
    <row r="45976" s="686" customFormat="1" ht="20.25" customHeight="1"/>
    <row r="45977" s="686" customFormat="1" ht="20.25" customHeight="1"/>
    <row r="45978" s="686" customFormat="1" ht="20.25" customHeight="1"/>
    <row r="45979" s="686" customFormat="1" ht="20.25" customHeight="1"/>
    <row r="45980" s="686" customFormat="1" ht="20.25" customHeight="1"/>
    <row r="45981" s="686" customFormat="1" ht="20.25" customHeight="1"/>
    <row r="45982" s="686" customFormat="1" ht="20.25" customHeight="1"/>
    <row r="45983" s="686" customFormat="1" ht="20.25" customHeight="1"/>
    <row r="45984" s="686" customFormat="1" ht="20.25" customHeight="1"/>
    <row r="45985" s="686" customFormat="1" ht="20.25" customHeight="1"/>
    <row r="45986" s="686" customFormat="1" ht="20.25" customHeight="1"/>
    <row r="45987" s="686" customFormat="1" ht="20.25" customHeight="1"/>
    <row r="45988" s="686" customFormat="1" ht="20.25" customHeight="1"/>
    <row r="45989" s="686" customFormat="1" ht="20.25" customHeight="1"/>
    <row r="45990" s="686" customFormat="1" ht="20.25" customHeight="1"/>
    <row r="45991" s="686" customFormat="1" ht="20.25" customHeight="1"/>
    <row r="45992" s="686" customFormat="1" ht="20.25" customHeight="1"/>
    <row r="45993" s="686" customFormat="1" ht="20.25" customHeight="1"/>
    <row r="45994" s="686" customFormat="1" ht="20.25" customHeight="1"/>
    <row r="45995" s="686" customFormat="1" ht="20.25" customHeight="1"/>
    <row r="45996" s="686" customFormat="1" ht="20.25" customHeight="1"/>
    <row r="45997" s="686" customFormat="1" ht="20.25" customHeight="1"/>
    <row r="45998" s="686" customFormat="1" ht="20.25" customHeight="1"/>
    <row r="45999" s="686" customFormat="1" ht="20.25" customHeight="1"/>
    <row r="46000" s="686" customFormat="1" ht="20.25" customHeight="1"/>
    <row r="46001" s="686" customFormat="1" ht="20.25" customHeight="1"/>
    <row r="46002" s="686" customFormat="1" ht="20.25" customHeight="1"/>
    <row r="46003" s="686" customFormat="1" ht="20.25" customHeight="1"/>
    <row r="46004" s="686" customFormat="1" ht="20.25" customHeight="1"/>
    <row r="46005" s="686" customFormat="1" ht="20.25" customHeight="1"/>
    <row r="46006" s="686" customFormat="1" ht="20.25" customHeight="1"/>
    <row r="46007" s="686" customFormat="1" ht="20.25" customHeight="1"/>
    <row r="46008" s="686" customFormat="1" ht="20.25" customHeight="1"/>
    <row r="46009" s="686" customFormat="1" ht="20.25" customHeight="1"/>
    <row r="46010" s="686" customFormat="1" ht="20.25" customHeight="1"/>
    <row r="46011" s="686" customFormat="1" ht="20.25" customHeight="1"/>
    <row r="46012" s="686" customFormat="1" ht="20.25" customHeight="1"/>
    <row r="46013" s="686" customFormat="1" ht="20.25" customHeight="1"/>
    <row r="46014" s="686" customFormat="1" ht="20.25" customHeight="1"/>
    <row r="46015" s="686" customFormat="1" ht="20.25" customHeight="1"/>
    <row r="46016" s="686" customFormat="1" ht="20.25" customHeight="1"/>
    <row r="46017" s="686" customFormat="1" ht="20.25" customHeight="1"/>
    <row r="46018" s="686" customFormat="1" ht="20.25" customHeight="1"/>
    <row r="46019" s="686" customFormat="1" ht="20.25" customHeight="1"/>
    <row r="46020" s="686" customFormat="1" ht="20.25" customHeight="1"/>
    <row r="46021" s="686" customFormat="1" ht="20.25" customHeight="1"/>
    <row r="46022" s="686" customFormat="1" ht="20.25" customHeight="1"/>
    <row r="46023" s="686" customFormat="1" ht="20.25" customHeight="1"/>
    <row r="46024" s="686" customFormat="1" ht="20.25" customHeight="1"/>
    <row r="46025" s="686" customFormat="1" ht="20.25" customHeight="1"/>
    <row r="46026" s="686" customFormat="1" ht="20.25" customHeight="1"/>
    <row r="46027" s="686" customFormat="1" ht="20.25" customHeight="1"/>
    <row r="46028" s="686" customFormat="1" ht="20.25" customHeight="1"/>
    <row r="46029" s="686" customFormat="1" ht="20.25" customHeight="1"/>
    <row r="46030" s="686" customFormat="1" ht="20.25" customHeight="1"/>
    <row r="46031" s="686" customFormat="1" ht="20.25" customHeight="1"/>
    <row r="46032" s="686" customFormat="1" ht="20.25" customHeight="1"/>
    <row r="46033" s="686" customFormat="1" ht="20.25" customHeight="1"/>
    <row r="46034" s="686" customFormat="1" ht="20.25" customHeight="1"/>
    <row r="46035" s="686" customFormat="1" ht="20.25" customHeight="1"/>
    <row r="46036" s="686" customFormat="1" ht="20.25" customHeight="1"/>
    <row r="46037" s="686" customFormat="1" ht="20.25" customHeight="1"/>
    <row r="46038" s="686" customFormat="1" ht="20.25" customHeight="1"/>
    <row r="46039" s="686" customFormat="1" ht="20.25" customHeight="1"/>
    <row r="46040" s="686" customFormat="1" ht="20.25" customHeight="1"/>
    <row r="46041" s="686" customFormat="1" ht="20.25" customHeight="1"/>
    <row r="46042" s="686" customFormat="1" ht="20.25" customHeight="1"/>
    <row r="46043" s="686" customFormat="1" ht="20.25" customHeight="1"/>
    <row r="46044" s="686" customFormat="1" ht="20.25" customHeight="1"/>
    <row r="46045" s="686" customFormat="1" ht="20.25" customHeight="1"/>
    <row r="46046" s="686" customFormat="1" ht="20.25" customHeight="1"/>
    <row r="46047" s="686" customFormat="1" ht="20.25" customHeight="1"/>
    <row r="46048" s="686" customFormat="1" ht="20.25" customHeight="1"/>
    <row r="46049" s="686" customFormat="1" ht="20.25" customHeight="1"/>
    <row r="46050" s="686" customFormat="1" ht="20.25" customHeight="1"/>
    <row r="46051" s="686" customFormat="1" ht="20.25" customHeight="1"/>
    <row r="46052" s="686" customFormat="1" ht="20.25" customHeight="1"/>
    <row r="46053" s="686" customFormat="1" ht="20.25" customHeight="1"/>
    <row r="46054" s="686" customFormat="1" ht="20.25" customHeight="1"/>
    <row r="46055" s="686" customFormat="1" ht="20.25" customHeight="1"/>
    <row r="46056" s="686" customFormat="1" ht="20.25" customHeight="1"/>
    <row r="46057" s="686" customFormat="1" ht="20.25" customHeight="1"/>
    <row r="46058" s="686" customFormat="1" ht="20.25" customHeight="1"/>
    <row r="46059" s="686" customFormat="1" ht="20.25" customHeight="1"/>
    <row r="46060" s="686" customFormat="1" ht="20.25" customHeight="1"/>
    <row r="46061" s="686" customFormat="1" ht="20.25" customHeight="1"/>
    <row r="46062" s="686" customFormat="1" ht="20.25" customHeight="1"/>
    <row r="46063" s="686" customFormat="1" ht="20.25" customHeight="1"/>
    <row r="46064" s="686" customFormat="1" ht="20.25" customHeight="1"/>
    <row r="46065" s="686" customFormat="1" ht="20.25" customHeight="1"/>
    <row r="46066" s="686" customFormat="1" ht="20.25" customHeight="1"/>
    <row r="46067" s="686" customFormat="1" ht="20.25" customHeight="1"/>
    <row r="46068" s="686" customFormat="1" ht="20.25" customHeight="1"/>
    <row r="46069" s="686" customFormat="1" ht="20.25" customHeight="1"/>
    <row r="46070" s="686" customFormat="1" ht="20.25" customHeight="1"/>
    <row r="46071" s="686" customFormat="1" ht="20.25" customHeight="1"/>
    <row r="46072" s="686" customFormat="1" ht="20.25" customHeight="1"/>
    <row r="46073" s="686" customFormat="1" ht="20.25" customHeight="1"/>
    <row r="46074" s="686" customFormat="1" ht="20.25" customHeight="1"/>
    <row r="46075" s="686" customFormat="1" ht="20.25" customHeight="1"/>
    <row r="46076" s="686" customFormat="1" ht="20.25" customHeight="1"/>
    <row r="46077" s="686" customFormat="1" ht="20.25" customHeight="1"/>
    <row r="46078" s="686" customFormat="1" ht="20.25" customHeight="1"/>
    <row r="46079" s="686" customFormat="1" ht="20.25" customHeight="1"/>
    <row r="46080" s="686" customFormat="1" ht="20.25" customHeight="1"/>
    <row r="46081" s="686" customFormat="1" ht="20.25" customHeight="1"/>
    <row r="46082" s="686" customFormat="1" ht="20.25" customHeight="1"/>
    <row r="46083" s="686" customFormat="1" ht="20.25" customHeight="1"/>
    <row r="46084" s="686" customFormat="1" ht="20.25" customHeight="1"/>
    <row r="46085" s="686" customFormat="1" ht="20.25" customHeight="1"/>
    <row r="46086" s="686" customFormat="1" ht="20.25" customHeight="1"/>
    <row r="46087" s="686" customFormat="1" ht="20.25" customHeight="1"/>
    <row r="46088" s="686" customFormat="1" ht="20.25" customHeight="1"/>
    <row r="46089" s="686" customFormat="1" ht="20.25" customHeight="1"/>
    <row r="46090" s="686" customFormat="1" ht="20.25" customHeight="1"/>
    <row r="46091" s="686" customFormat="1" ht="20.25" customHeight="1"/>
    <row r="46092" s="686" customFormat="1" ht="20.25" customHeight="1"/>
    <row r="46093" s="686" customFormat="1" ht="20.25" customHeight="1"/>
    <row r="46094" s="686" customFormat="1" ht="20.25" customHeight="1"/>
    <row r="46095" s="686" customFormat="1" ht="20.25" customHeight="1"/>
    <row r="46096" s="686" customFormat="1" ht="20.25" customHeight="1"/>
    <row r="46097" s="686" customFormat="1" ht="20.25" customHeight="1"/>
    <row r="46098" s="686" customFormat="1" ht="20.25" customHeight="1"/>
    <row r="46099" s="686" customFormat="1" ht="20.25" customHeight="1"/>
    <row r="46100" s="686" customFormat="1" ht="20.25" customHeight="1"/>
    <row r="46101" s="686" customFormat="1" ht="20.25" customHeight="1"/>
    <row r="46102" s="686" customFormat="1" ht="20.25" customHeight="1"/>
    <row r="46103" s="686" customFormat="1" ht="20.25" customHeight="1"/>
    <row r="46104" s="686" customFormat="1" ht="20.25" customHeight="1"/>
    <row r="46105" s="686" customFormat="1" ht="20.25" customHeight="1"/>
    <row r="46106" s="686" customFormat="1" ht="20.25" customHeight="1"/>
    <row r="46107" s="686" customFormat="1" ht="20.25" customHeight="1"/>
    <row r="46108" s="686" customFormat="1" ht="20.25" customHeight="1"/>
    <row r="46109" s="686" customFormat="1" ht="20.25" customHeight="1"/>
    <row r="46110" s="686" customFormat="1" ht="20.25" customHeight="1"/>
    <row r="46111" s="686" customFormat="1" ht="20.25" customHeight="1"/>
    <row r="46112" s="686" customFormat="1" ht="20.25" customHeight="1"/>
    <row r="46113" s="686" customFormat="1" ht="20.25" customHeight="1"/>
    <row r="46114" s="686" customFormat="1" ht="20.25" customHeight="1"/>
    <row r="46115" s="686" customFormat="1" ht="20.25" customHeight="1"/>
    <row r="46116" s="686" customFormat="1" ht="20.25" customHeight="1"/>
    <row r="46117" s="686" customFormat="1" ht="20.25" customHeight="1"/>
    <row r="46118" s="686" customFormat="1" ht="20.25" customHeight="1"/>
    <row r="46119" s="686" customFormat="1" ht="20.25" customHeight="1"/>
    <row r="46120" s="686" customFormat="1" ht="20.25" customHeight="1"/>
    <row r="46121" s="686" customFormat="1" ht="20.25" customHeight="1"/>
    <row r="46122" s="686" customFormat="1" ht="20.25" customHeight="1"/>
    <row r="46123" s="686" customFormat="1" ht="20.25" customHeight="1"/>
    <row r="46124" s="686" customFormat="1" ht="20.25" customHeight="1"/>
    <row r="46125" s="686" customFormat="1" ht="20.25" customHeight="1"/>
    <row r="46126" s="686" customFormat="1" ht="20.25" customHeight="1"/>
    <row r="46127" s="686" customFormat="1" ht="20.25" customHeight="1"/>
    <row r="46128" s="686" customFormat="1" ht="20.25" customHeight="1"/>
    <row r="46129" s="686" customFormat="1" ht="20.25" customHeight="1"/>
    <row r="46130" s="686" customFormat="1" ht="20.25" customHeight="1"/>
    <row r="46131" s="686" customFormat="1" ht="20.25" customHeight="1"/>
    <row r="46132" s="686" customFormat="1" ht="20.25" customHeight="1"/>
    <row r="46133" s="686" customFormat="1" ht="20.25" customHeight="1"/>
    <row r="46134" s="686" customFormat="1" ht="20.25" customHeight="1"/>
    <row r="46135" s="686" customFormat="1" ht="20.25" customHeight="1"/>
    <row r="46136" s="686" customFormat="1" ht="20.25" customHeight="1"/>
    <row r="46137" s="686" customFormat="1" ht="20.25" customHeight="1"/>
    <row r="46138" s="686" customFormat="1" ht="20.25" customHeight="1"/>
    <row r="46139" s="686" customFormat="1" ht="20.25" customHeight="1"/>
    <row r="46140" s="686" customFormat="1" ht="20.25" customHeight="1"/>
    <row r="46141" s="686" customFormat="1" ht="20.25" customHeight="1"/>
    <row r="46142" s="686" customFormat="1" ht="20.25" customHeight="1"/>
    <row r="46143" s="686" customFormat="1" ht="20.25" customHeight="1"/>
    <row r="46144" s="686" customFormat="1" ht="20.25" customHeight="1"/>
    <row r="46145" s="686" customFormat="1" ht="20.25" customHeight="1"/>
    <row r="46146" s="686" customFormat="1" ht="20.25" customHeight="1"/>
    <row r="46147" s="686" customFormat="1" ht="20.25" customHeight="1"/>
    <row r="46148" s="686" customFormat="1" ht="20.25" customHeight="1"/>
    <row r="46149" s="686" customFormat="1" ht="20.25" customHeight="1"/>
    <row r="46150" s="686" customFormat="1" ht="20.25" customHeight="1"/>
    <row r="46151" s="686" customFormat="1" ht="20.25" customHeight="1"/>
    <row r="46152" s="686" customFormat="1" ht="20.25" customHeight="1"/>
    <row r="46153" s="686" customFormat="1" ht="20.25" customHeight="1"/>
    <row r="46154" s="686" customFormat="1" ht="20.25" customHeight="1"/>
    <row r="46155" s="686" customFormat="1" ht="20.25" customHeight="1"/>
    <row r="46156" s="686" customFormat="1" ht="20.25" customHeight="1"/>
    <row r="46157" s="686" customFormat="1" ht="20.25" customHeight="1"/>
    <row r="46158" s="686" customFormat="1" ht="20.25" customHeight="1"/>
    <row r="46159" s="686" customFormat="1" ht="20.25" customHeight="1"/>
    <row r="46160" s="686" customFormat="1" ht="20.25" customHeight="1"/>
    <row r="46161" s="686" customFormat="1" ht="20.25" customHeight="1"/>
    <row r="46162" s="686" customFormat="1" ht="20.25" customHeight="1"/>
    <row r="46163" s="686" customFormat="1" ht="20.25" customHeight="1"/>
    <row r="46164" s="686" customFormat="1" ht="20.25" customHeight="1"/>
    <row r="46165" s="686" customFormat="1" ht="20.25" customHeight="1"/>
    <row r="46166" s="686" customFormat="1" ht="20.25" customHeight="1"/>
    <row r="46167" s="686" customFormat="1" ht="20.25" customHeight="1"/>
    <row r="46168" s="686" customFormat="1" ht="20.25" customHeight="1"/>
    <row r="46169" s="686" customFormat="1" ht="20.25" customHeight="1"/>
    <row r="46170" s="686" customFormat="1" ht="20.25" customHeight="1"/>
    <row r="46171" s="686" customFormat="1" ht="20.25" customHeight="1"/>
    <row r="46172" s="686" customFormat="1" ht="20.25" customHeight="1"/>
    <row r="46173" s="686" customFormat="1" ht="20.25" customHeight="1"/>
    <row r="46174" s="686" customFormat="1" ht="20.25" customHeight="1"/>
    <row r="46175" s="686" customFormat="1" ht="20.25" customHeight="1"/>
    <row r="46176" s="686" customFormat="1" ht="20.25" customHeight="1"/>
    <row r="46177" s="686" customFormat="1" ht="20.25" customHeight="1"/>
    <row r="46178" s="686" customFormat="1" ht="20.25" customHeight="1"/>
    <row r="46179" s="686" customFormat="1" ht="20.25" customHeight="1"/>
    <row r="46180" s="686" customFormat="1" ht="20.25" customHeight="1"/>
    <row r="46181" s="686" customFormat="1" ht="20.25" customHeight="1"/>
    <row r="46182" s="686" customFormat="1" ht="20.25" customHeight="1"/>
    <row r="46183" s="686" customFormat="1" ht="20.25" customHeight="1"/>
    <row r="46184" s="686" customFormat="1" ht="20.25" customHeight="1"/>
    <row r="46185" s="686" customFormat="1" ht="20.25" customHeight="1"/>
    <row r="46186" s="686" customFormat="1" ht="20.25" customHeight="1"/>
    <row r="46187" s="686" customFormat="1" ht="20.25" customHeight="1"/>
    <row r="46188" s="686" customFormat="1" ht="20.25" customHeight="1"/>
    <row r="46189" s="686" customFormat="1" ht="20.25" customHeight="1"/>
    <row r="46190" s="686" customFormat="1" ht="20.25" customHeight="1"/>
    <row r="46191" s="686" customFormat="1" ht="20.25" customHeight="1"/>
    <row r="46192" s="686" customFormat="1" ht="20.25" customHeight="1"/>
    <row r="46193" s="686" customFormat="1" ht="20.25" customHeight="1"/>
    <row r="46194" s="686" customFormat="1" ht="20.25" customHeight="1"/>
    <row r="46195" s="686" customFormat="1" ht="20.25" customHeight="1"/>
    <row r="46196" s="686" customFormat="1" ht="20.25" customHeight="1"/>
    <row r="46197" s="686" customFormat="1" ht="20.25" customHeight="1"/>
    <row r="46198" s="686" customFormat="1" ht="20.25" customHeight="1"/>
    <row r="46199" s="686" customFormat="1" ht="20.25" customHeight="1"/>
    <row r="46200" s="686" customFormat="1" ht="20.25" customHeight="1"/>
    <row r="46201" s="686" customFormat="1" ht="20.25" customHeight="1"/>
    <row r="46202" s="686" customFormat="1" ht="20.25" customHeight="1"/>
    <row r="46203" s="686" customFormat="1" ht="20.25" customHeight="1"/>
    <row r="46204" s="686" customFormat="1" ht="20.25" customHeight="1"/>
    <row r="46205" s="686" customFormat="1" ht="20.25" customHeight="1"/>
    <row r="46206" s="686" customFormat="1" ht="20.25" customHeight="1"/>
    <row r="46207" s="686" customFormat="1" ht="20.25" customHeight="1"/>
    <row r="46208" s="686" customFormat="1" ht="20.25" customHeight="1"/>
    <row r="46209" s="686" customFormat="1" ht="20.25" customHeight="1"/>
    <row r="46210" s="686" customFormat="1" ht="20.25" customHeight="1"/>
    <row r="46211" s="686" customFormat="1" ht="20.25" customHeight="1"/>
    <row r="46212" s="686" customFormat="1" ht="20.25" customHeight="1"/>
    <row r="46213" s="686" customFormat="1" ht="20.25" customHeight="1"/>
    <row r="46214" s="686" customFormat="1" ht="20.25" customHeight="1"/>
    <row r="46215" s="686" customFormat="1" ht="20.25" customHeight="1"/>
    <row r="46216" s="686" customFormat="1" ht="20.25" customHeight="1"/>
    <row r="46217" s="686" customFormat="1" ht="20.25" customHeight="1"/>
    <row r="46218" s="686" customFormat="1" ht="20.25" customHeight="1"/>
    <row r="46219" s="686" customFormat="1" ht="20.25" customHeight="1"/>
    <row r="46220" s="686" customFormat="1" ht="20.25" customHeight="1"/>
    <row r="46221" s="686" customFormat="1" ht="20.25" customHeight="1"/>
    <row r="46222" s="686" customFormat="1" ht="20.25" customHeight="1"/>
    <row r="46223" s="686" customFormat="1" ht="20.25" customHeight="1"/>
    <row r="46224" s="686" customFormat="1" ht="20.25" customHeight="1"/>
    <row r="46225" s="686" customFormat="1" ht="20.25" customHeight="1"/>
    <row r="46226" s="686" customFormat="1" ht="20.25" customHeight="1"/>
    <row r="46227" s="686" customFormat="1" ht="20.25" customHeight="1"/>
    <row r="46228" s="686" customFormat="1" ht="20.25" customHeight="1"/>
    <row r="46229" s="686" customFormat="1" ht="20.25" customHeight="1"/>
    <row r="46230" s="686" customFormat="1" ht="20.25" customHeight="1"/>
    <row r="46231" s="686" customFormat="1" ht="20.25" customHeight="1"/>
    <row r="46232" s="686" customFormat="1" ht="20.25" customHeight="1"/>
    <row r="46233" s="686" customFormat="1" ht="20.25" customHeight="1"/>
    <row r="46234" s="686" customFormat="1" ht="20.25" customHeight="1"/>
    <row r="46235" s="686" customFormat="1" ht="20.25" customHeight="1"/>
    <row r="46236" s="686" customFormat="1" ht="20.25" customHeight="1"/>
    <row r="46237" s="686" customFormat="1" ht="20.25" customHeight="1"/>
    <row r="46238" s="686" customFormat="1" ht="20.25" customHeight="1"/>
    <row r="46239" s="686" customFormat="1" ht="20.25" customHeight="1"/>
    <row r="46240" s="686" customFormat="1" ht="20.25" customHeight="1"/>
    <row r="46241" s="686" customFormat="1" ht="20.25" customHeight="1"/>
    <row r="46242" s="686" customFormat="1" ht="20.25" customHeight="1"/>
    <row r="46243" s="686" customFormat="1" ht="20.25" customHeight="1"/>
    <row r="46244" s="686" customFormat="1" ht="20.25" customHeight="1"/>
    <row r="46245" s="686" customFormat="1" ht="20.25" customHeight="1"/>
    <row r="46246" s="686" customFormat="1" ht="20.25" customHeight="1"/>
    <row r="46247" s="686" customFormat="1" ht="20.25" customHeight="1"/>
    <row r="46248" s="686" customFormat="1" ht="20.25" customHeight="1"/>
    <row r="46249" s="686" customFormat="1" ht="20.25" customHeight="1"/>
    <row r="46250" s="686" customFormat="1" ht="20.25" customHeight="1"/>
    <row r="46251" s="686" customFormat="1" ht="20.25" customHeight="1"/>
    <row r="46252" s="686" customFormat="1" ht="20.25" customHeight="1"/>
    <row r="46253" s="686" customFormat="1" ht="20.25" customHeight="1"/>
    <row r="46254" s="686" customFormat="1" ht="20.25" customHeight="1"/>
    <row r="46255" s="686" customFormat="1" ht="20.25" customHeight="1"/>
    <row r="46256" s="686" customFormat="1" ht="20.25" customHeight="1"/>
    <row r="46257" s="686" customFormat="1" ht="20.25" customHeight="1"/>
    <row r="46258" s="686" customFormat="1" ht="20.25" customHeight="1"/>
    <row r="46259" s="686" customFormat="1" ht="20.25" customHeight="1"/>
    <row r="46260" s="686" customFormat="1" ht="20.25" customHeight="1"/>
    <row r="46261" s="686" customFormat="1" ht="20.25" customHeight="1"/>
    <row r="46262" s="686" customFormat="1" ht="20.25" customHeight="1"/>
    <row r="46263" s="686" customFormat="1" ht="20.25" customHeight="1"/>
    <row r="46264" s="686" customFormat="1" ht="20.25" customHeight="1"/>
    <row r="46265" s="686" customFormat="1" ht="20.25" customHeight="1"/>
    <row r="46266" s="686" customFormat="1" ht="20.25" customHeight="1"/>
    <row r="46267" s="686" customFormat="1" ht="20.25" customHeight="1"/>
    <row r="46268" s="686" customFormat="1" ht="20.25" customHeight="1"/>
    <row r="46269" s="686" customFormat="1" ht="20.25" customHeight="1"/>
    <row r="46270" s="686" customFormat="1" ht="20.25" customHeight="1"/>
    <row r="46271" s="686" customFormat="1" ht="20.25" customHeight="1"/>
    <row r="46272" s="686" customFormat="1" ht="20.25" customHeight="1"/>
    <row r="46273" s="686" customFormat="1" ht="20.25" customHeight="1"/>
    <row r="46274" s="686" customFormat="1" ht="20.25" customHeight="1"/>
    <row r="46275" s="686" customFormat="1" ht="20.25" customHeight="1"/>
    <row r="46276" s="686" customFormat="1" ht="20.25" customHeight="1"/>
    <row r="46277" s="686" customFormat="1" ht="20.25" customHeight="1"/>
    <row r="46278" s="686" customFormat="1" ht="20.25" customHeight="1"/>
    <row r="46279" s="686" customFormat="1" ht="20.25" customHeight="1"/>
    <row r="46280" s="686" customFormat="1" ht="20.25" customHeight="1"/>
    <row r="46281" s="686" customFormat="1" ht="20.25" customHeight="1"/>
    <row r="46282" s="686" customFormat="1" ht="20.25" customHeight="1"/>
    <row r="46283" s="686" customFormat="1" ht="20.25" customHeight="1"/>
    <row r="46284" s="686" customFormat="1" ht="20.25" customHeight="1"/>
    <row r="46285" s="686" customFormat="1" ht="20.25" customHeight="1"/>
    <row r="46286" s="686" customFormat="1" ht="20.25" customHeight="1"/>
    <row r="46287" s="686" customFormat="1" ht="20.25" customHeight="1"/>
    <row r="46288" s="686" customFormat="1" ht="20.25" customHeight="1"/>
    <row r="46289" s="686" customFormat="1" ht="20.25" customHeight="1"/>
    <row r="46290" s="686" customFormat="1" ht="20.25" customHeight="1"/>
    <row r="46291" s="686" customFormat="1" ht="20.25" customHeight="1"/>
    <row r="46292" s="686" customFormat="1" ht="20.25" customHeight="1"/>
    <row r="46293" s="686" customFormat="1" ht="20.25" customHeight="1"/>
    <row r="46294" s="686" customFormat="1" ht="20.25" customHeight="1"/>
    <row r="46295" s="686" customFormat="1" ht="20.25" customHeight="1"/>
    <row r="46296" s="686" customFormat="1" ht="20.25" customHeight="1"/>
    <row r="46297" s="686" customFormat="1" ht="20.25" customHeight="1"/>
    <row r="46298" s="686" customFormat="1" ht="20.25" customHeight="1"/>
    <row r="46299" s="686" customFormat="1" ht="20.25" customHeight="1"/>
    <row r="46300" s="686" customFormat="1" ht="20.25" customHeight="1"/>
    <row r="46301" s="686" customFormat="1" ht="20.25" customHeight="1"/>
    <row r="46302" s="686" customFormat="1" ht="20.25" customHeight="1"/>
    <row r="46303" s="686" customFormat="1" ht="20.25" customHeight="1"/>
    <row r="46304" s="686" customFormat="1" ht="20.25" customHeight="1"/>
    <row r="46305" s="686" customFormat="1" ht="20.25" customHeight="1"/>
    <row r="46306" s="686" customFormat="1" ht="20.25" customHeight="1"/>
    <row r="46307" s="686" customFormat="1" ht="20.25" customHeight="1"/>
    <row r="46308" s="686" customFormat="1" ht="20.25" customHeight="1"/>
    <row r="46309" s="686" customFormat="1" ht="20.25" customHeight="1"/>
    <row r="46310" s="686" customFormat="1" ht="20.25" customHeight="1"/>
    <row r="46311" s="686" customFormat="1" ht="20.25" customHeight="1"/>
    <row r="46312" s="686" customFormat="1" ht="20.25" customHeight="1"/>
    <row r="46313" s="686" customFormat="1" ht="20.25" customHeight="1"/>
    <row r="46314" s="686" customFormat="1" ht="20.25" customHeight="1"/>
    <row r="46315" s="686" customFormat="1" ht="20.25" customHeight="1"/>
    <row r="46316" s="686" customFormat="1" ht="20.25" customHeight="1"/>
    <row r="46317" s="686" customFormat="1" ht="20.25" customHeight="1"/>
    <row r="46318" s="686" customFormat="1" ht="20.25" customHeight="1"/>
    <row r="46319" s="686" customFormat="1" ht="20.25" customHeight="1"/>
    <row r="46320" s="686" customFormat="1" ht="20.25" customHeight="1"/>
    <row r="46321" s="686" customFormat="1" ht="20.25" customHeight="1"/>
    <row r="46322" s="686" customFormat="1" ht="20.25" customHeight="1"/>
    <row r="46323" s="686" customFormat="1" ht="20.25" customHeight="1"/>
    <row r="46324" s="686" customFormat="1" ht="20.25" customHeight="1"/>
    <row r="46325" s="686" customFormat="1" ht="20.25" customHeight="1"/>
    <row r="46326" s="686" customFormat="1" ht="20.25" customHeight="1"/>
    <row r="46327" s="686" customFormat="1" ht="20.25" customHeight="1"/>
    <row r="46328" s="686" customFormat="1" ht="20.25" customHeight="1"/>
    <row r="46329" s="686" customFormat="1" ht="20.25" customHeight="1"/>
    <row r="46330" s="686" customFormat="1" ht="20.25" customHeight="1"/>
    <row r="46331" s="686" customFormat="1" ht="20.25" customHeight="1"/>
    <row r="46332" s="686" customFormat="1" ht="20.25" customHeight="1"/>
    <row r="46333" s="686" customFormat="1" ht="20.25" customHeight="1"/>
    <row r="46334" s="686" customFormat="1" ht="20.25" customHeight="1"/>
    <row r="46335" s="686" customFormat="1" ht="20.25" customHeight="1"/>
    <row r="46336" s="686" customFormat="1" ht="20.25" customHeight="1"/>
    <row r="46337" s="686" customFormat="1" ht="20.25" customHeight="1"/>
    <row r="46338" s="686" customFormat="1" ht="20.25" customHeight="1"/>
    <row r="46339" s="686" customFormat="1" ht="20.25" customHeight="1"/>
    <row r="46340" s="686" customFormat="1" ht="20.25" customHeight="1"/>
    <row r="46341" s="686" customFormat="1" ht="20.25" customHeight="1"/>
    <row r="46342" s="686" customFormat="1" ht="20.25" customHeight="1"/>
    <row r="46343" s="686" customFormat="1" ht="20.25" customHeight="1"/>
    <row r="46344" s="686" customFormat="1" ht="20.25" customHeight="1"/>
    <row r="46345" s="686" customFormat="1" ht="20.25" customHeight="1"/>
    <row r="46346" s="686" customFormat="1" ht="20.25" customHeight="1"/>
    <row r="46347" s="686" customFormat="1" ht="20.25" customHeight="1"/>
    <row r="46348" s="686" customFormat="1" ht="20.25" customHeight="1"/>
    <row r="46349" s="686" customFormat="1" ht="20.25" customHeight="1"/>
    <row r="46350" s="686" customFormat="1" ht="20.25" customHeight="1"/>
    <row r="46351" s="686" customFormat="1" ht="20.25" customHeight="1"/>
    <row r="46352" s="686" customFormat="1" ht="20.25" customHeight="1"/>
    <row r="46353" s="686" customFormat="1" ht="20.25" customHeight="1"/>
    <row r="46354" s="686" customFormat="1" ht="20.25" customHeight="1"/>
    <row r="46355" s="686" customFormat="1" ht="20.25" customHeight="1"/>
    <row r="46356" s="686" customFormat="1" ht="20.25" customHeight="1"/>
    <row r="46357" s="686" customFormat="1" ht="20.25" customHeight="1"/>
    <row r="46358" s="686" customFormat="1" ht="20.25" customHeight="1"/>
    <row r="46359" s="686" customFormat="1" ht="20.25" customHeight="1"/>
    <row r="46360" s="686" customFormat="1" ht="20.25" customHeight="1"/>
    <row r="46361" s="686" customFormat="1" ht="20.25" customHeight="1"/>
    <row r="46362" s="686" customFormat="1" ht="20.25" customHeight="1"/>
    <row r="46363" s="686" customFormat="1" ht="20.25" customHeight="1"/>
    <row r="46364" s="686" customFormat="1" ht="20.25" customHeight="1"/>
    <row r="46365" s="686" customFormat="1" ht="20.25" customHeight="1"/>
    <row r="46366" s="686" customFormat="1" ht="20.25" customHeight="1"/>
    <row r="46367" s="686" customFormat="1" ht="20.25" customHeight="1"/>
    <row r="46368" s="686" customFormat="1" ht="20.25" customHeight="1"/>
    <row r="46369" s="686" customFormat="1" ht="20.25" customHeight="1"/>
    <row r="46370" s="686" customFormat="1" ht="20.25" customHeight="1"/>
    <row r="46371" s="686" customFormat="1" ht="20.25" customHeight="1"/>
    <row r="46372" s="686" customFormat="1" ht="20.25" customHeight="1"/>
    <row r="46373" s="686" customFormat="1" ht="20.25" customHeight="1"/>
    <row r="46374" s="686" customFormat="1" ht="20.25" customHeight="1"/>
    <row r="46375" s="686" customFormat="1" ht="20.25" customHeight="1"/>
    <row r="46376" s="686" customFormat="1" ht="20.25" customHeight="1"/>
    <row r="46377" s="686" customFormat="1" ht="20.25" customHeight="1"/>
    <row r="46378" s="686" customFormat="1" ht="20.25" customHeight="1"/>
    <row r="46379" s="686" customFormat="1" ht="20.25" customHeight="1"/>
    <row r="46380" s="686" customFormat="1" ht="20.25" customHeight="1"/>
    <row r="46381" s="686" customFormat="1" ht="20.25" customHeight="1"/>
    <row r="46382" s="686" customFormat="1" ht="20.25" customHeight="1"/>
    <row r="46383" s="686" customFormat="1" ht="20.25" customHeight="1"/>
    <row r="46384" s="686" customFormat="1" ht="20.25" customHeight="1"/>
    <row r="46385" s="686" customFormat="1" ht="20.25" customHeight="1"/>
    <row r="46386" s="686" customFormat="1" ht="20.25" customHeight="1"/>
    <row r="46387" s="686" customFormat="1" ht="20.25" customHeight="1"/>
    <row r="46388" s="686" customFormat="1" ht="20.25" customHeight="1"/>
    <row r="46389" s="686" customFormat="1" ht="20.25" customHeight="1"/>
    <row r="46390" s="686" customFormat="1" ht="20.25" customHeight="1"/>
    <row r="46391" s="686" customFormat="1" ht="20.25" customHeight="1"/>
    <row r="46392" s="686" customFormat="1" ht="20.25" customHeight="1"/>
    <row r="46393" s="686" customFormat="1" ht="20.25" customHeight="1"/>
    <row r="46394" s="686" customFormat="1" ht="20.25" customHeight="1"/>
    <row r="46395" s="686" customFormat="1" ht="20.25" customHeight="1"/>
    <row r="46396" s="686" customFormat="1" ht="20.25" customHeight="1"/>
    <row r="46397" s="686" customFormat="1" ht="20.25" customHeight="1"/>
    <row r="46398" s="686" customFormat="1" ht="20.25" customHeight="1"/>
    <row r="46399" s="686" customFormat="1" ht="20.25" customHeight="1"/>
    <row r="46400" s="686" customFormat="1" ht="20.25" customHeight="1"/>
    <row r="46401" s="686" customFormat="1" ht="20.25" customHeight="1"/>
    <row r="46402" s="686" customFormat="1" ht="20.25" customHeight="1"/>
    <row r="46403" s="686" customFormat="1" ht="20.25" customHeight="1"/>
    <row r="46404" s="686" customFormat="1" ht="20.25" customHeight="1"/>
    <row r="46405" s="686" customFormat="1" ht="20.25" customHeight="1"/>
    <row r="46406" s="686" customFormat="1" ht="20.25" customHeight="1"/>
    <row r="46407" s="686" customFormat="1" ht="20.25" customHeight="1"/>
    <row r="46408" s="686" customFormat="1" ht="20.25" customHeight="1"/>
    <row r="46409" s="686" customFormat="1" ht="20.25" customHeight="1"/>
    <row r="46410" s="686" customFormat="1" ht="20.25" customHeight="1"/>
    <row r="46411" s="686" customFormat="1" ht="20.25" customHeight="1"/>
    <row r="46412" s="686" customFormat="1" ht="20.25" customHeight="1"/>
    <row r="46413" s="686" customFormat="1" ht="20.25" customHeight="1"/>
    <row r="46414" s="686" customFormat="1" ht="20.25" customHeight="1"/>
    <row r="46415" s="686" customFormat="1" ht="20.25" customHeight="1"/>
    <row r="46416" s="686" customFormat="1" ht="20.25" customHeight="1"/>
    <row r="46417" s="686" customFormat="1" ht="20.25" customHeight="1"/>
    <row r="46418" s="686" customFormat="1" ht="20.25" customHeight="1"/>
    <row r="46419" s="686" customFormat="1" ht="20.25" customHeight="1"/>
    <row r="46420" s="686" customFormat="1" ht="20.25" customHeight="1"/>
    <row r="46421" s="686" customFormat="1" ht="20.25" customHeight="1"/>
    <row r="46422" s="686" customFormat="1" ht="20.25" customHeight="1"/>
    <row r="46423" s="686" customFormat="1" ht="20.25" customHeight="1"/>
    <row r="46424" s="686" customFormat="1" ht="20.25" customHeight="1"/>
    <row r="46425" s="686" customFormat="1" ht="20.25" customHeight="1"/>
    <row r="46426" s="686" customFormat="1" ht="20.25" customHeight="1"/>
    <row r="46427" s="686" customFormat="1" ht="20.25" customHeight="1"/>
    <row r="46428" s="686" customFormat="1" ht="20.25" customHeight="1"/>
    <row r="46429" s="686" customFormat="1" ht="20.25" customHeight="1"/>
    <row r="46430" s="686" customFormat="1" ht="20.25" customHeight="1"/>
    <row r="46431" s="686" customFormat="1" ht="20.25" customHeight="1"/>
    <row r="46432" s="686" customFormat="1" ht="20.25" customHeight="1"/>
    <row r="46433" s="686" customFormat="1" ht="20.25" customHeight="1"/>
    <row r="46434" s="686" customFormat="1" ht="20.25" customHeight="1"/>
    <row r="46435" s="686" customFormat="1" ht="20.25" customHeight="1"/>
    <row r="46436" s="686" customFormat="1" ht="20.25" customHeight="1"/>
    <row r="46437" s="686" customFormat="1" ht="20.25" customHeight="1"/>
    <row r="46438" s="686" customFormat="1" ht="20.25" customHeight="1"/>
    <row r="46439" s="686" customFormat="1" ht="20.25" customHeight="1"/>
    <row r="46440" s="686" customFormat="1" ht="20.25" customHeight="1"/>
    <row r="46441" s="686" customFormat="1" ht="20.25" customHeight="1"/>
    <row r="46442" s="686" customFormat="1" ht="20.25" customHeight="1"/>
    <row r="46443" s="686" customFormat="1" ht="20.25" customHeight="1"/>
    <row r="46444" s="686" customFormat="1" ht="20.25" customHeight="1"/>
    <row r="46445" s="686" customFormat="1" ht="20.25" customHeight="1"/>
    <row r="46446" s="686" customFormat="1" ht="20.25" customHeight="1"/>
    <row r="46447" s="686" customFormat="1" ht="20.25" customHeight="1"/>
    <row r="46448" s="686" customFormat="1" ht="20.25" customHeight="1"/>
    <row r="46449" s="686" customFormat="1" ht="20.25" customHeight="1"/>
    <row r="46450" s="686" customFormat="1" ht="20.25" customHeight="1"/>
    <row r="46451" s="686" customFormat="1" ht="20.25" customHeight="1"/>
    <row r="46452" s="686" customFormat="1" ht="20.25" customHeight="1"/>
    <row r="46453" s="686" customFormat="1" ht="20.25" customHeight="1"/>
    <row r="46454" s="686" customFormat="1" ht="20.25" customHeight="1"/>
    <row r="46455" s="686" customFormat="1" ht="20.25" customHeight="1"/>
    <row r="46456" s="686" customFormat="1" ht="20.25" customHeight="1"/>
    <row r="46457" s="686" customFormat="1" ht="20.25" customHeight="1"/>
    <row r="46458" s="686" customFormat="1" ht="20.25" customHeight="1"/>
    <row r="46459" s="686" customFormat="1" ht="20.25" customHeight="1"/>
    <row r="46460" s="686" customFormat="1" ht="20.25" customHeight="1"/>
    <row r="46461" s="686" customFormat="1" ht="20.25" customHeight="1"/>
    <row r="46462" s="686" customFormat="1" ht="20.25" customHeight="1"/>
    <row r="46463" s="686" customFormat="1" ht="20.25" customHeight="1"/>
    <row r="46464" s="686" customFormat="1" ht="20.25" customHeight="1"/>
    <row r="46465" s="686" customFormat="1" ht="20.25" customHeight="1"/>
    <row r="46466" s="686" customFormat="1" ht="20.25" customHeight="1"/>
    <row r="46467" s="686" customFormat="1" ht="20.25" customHeight="1"/>
    <row r="46468" s="686" customFormat="1" ht="20.25" customHeight="1"/>
    <row r="46469" s="686" customFormat="1" ht="20.25" customHeight="1"/>
    <row r="46470" s="686" customFormat="1" ht="20.25" customHeight="1"/>
    <row r="46471" s="686" customFormat="1" ht="20.25" customHeight="1"/>
    <row r="46472" s="686" customFormat="1" ht="20.25" customHeight="1"/>
    <row r="46473" s="686" customFormat="1" ht="20.25" customHeight="1"/>
    <row r="46474" s="686" customFormat="1" ht="20.25" customHeight="1"/>
    <row r="46475" s="686" customFormat="1" ht="20.25" customHeight="1"/>
    <row r="46476" s="686" customFormat="1" ht="20.25" customHeight="1"/>
    <row r="46477" s="686" customFormat="1" ht="20.25" customHeight="1"/>
    <row r="46478" s="686" customFormat="1" ht="20.25" customHeight="1"/>
    <row r="46479" s="686" customFormat="1" ht="20.25" customHeight="1"/>
    <row r="46480" s="686" customFormat="1" ht="20.25" customHeight="1"/>
    <row r="46481" s="686" customFormat="1" ht="20.25" customHeight="1"/>
    <row r="46482" s="686" customFormat="1" ht="20.25" customHeight="1"/>
    <row r="46483" s="686" customFormat="1" ht="20.25" customHeight="1"/>
    <row r="46484" s="686" customFormat="1" ht="20.25" customHeight="1"/>
    <row r="46485" s="686" customFormat="1" ht="20.25" customHeight="1"/>
    <row r="46486" s="686" customFormat="1" ht="20.25" customHeight="1"/>
    <row r="46487" s="686" customFormat="1" ht="20.25" customHeight="1"/>
    <row r="46488" s="686" customFormat="1" ht="20.25" customHeight="1"/>
    <row r="46489" s="686" customFormat="1" ht="20.25" customHeight="1"/>
    <row r="46490" s="686" customFormat="1" ht="20.25" customHeight="1"/>
    <row r="46491" s="686" customFormat="1" ht="20.25" customHeight="1"/>
    <row r="46492" s="686" customFormat="1" ht="20.25" customHeight="1"/>
    <row r="46493" s="686" customFormat="1" ht="20.25" customHeight="1"/>
    <row r="46494" s="686" customFormat="1" ht="20.25" customHeight="1"/>
    <row r="46495" s="686" customFormat="1" ht="20.25" customHeight="1"/>
    <row r="46496" s="686" customFormat="1" ht="20.25" customHeight="1"/>
    <row r="46497" s="686" customFormat="1" ht="20.25" customHeight="1"/>
    <row r="46498" s="686" customFormat="1" ht="20.25" customHeight="1"/>
    <row r="46499" s="686" customFormat="1" ht="20.25" customHeight="1"/>
    <row r="46500" s="686" customFormat="1" ht="20.25" customHeight="1"/>
    <row r="46501" s="686" customFormat="1" ht="20.25" customHeight="1"/>
    <row r="46502" s="686" customFormat="1" ht="20.25" customHeight="1"/>
    <row r="46503" s="686" customFormat="1" ht="20.25" customHeight="1"/>
    <row r="46504" s="686" customFormat="1" ht="20.25" customHeight="1"/>
    <row r="46505" s="686" customFormat="1" ht="20.25" customHeight="1"/>
    <row r="46506" s="686" customFormat="1" ht="20.25" customHeight="1"/>
    <row r="46507" s="686" customFormat="1" ht="20.25" customHeight="1"/>
    <row r="46508" s="686" customFormat="1" ht="20.25" customHeight="1"/>
    <row r="46509" s="686" customFormat="1" ht="20.25" customHeight="1"/>
    <row r="46510" s="686" customFormat="1" ht="20.25" customHeight="1"/>
    <row r="46511" s="686" customFormat="1" ht="20.25" customHeight="1"/>
    <row r="46512" s="686" customFormat="1" ht="20.25" customHeight="1"/>
    <row r="46513" s="686" customFormat="1" ht="20.25" customHeight="1"/>
    <row r="46514" s="686" customFormat="1" ht="20.25" customHeight="1"/>
    <row r="46515" s="686" customFormat="1" ht="20.25" customHeight="1"/>
    <row r="46516" s="686" customFormat="1" ht="20.25" customHeight="1"/>
    <row r="46517" s="686" customFormat="1" ht="20.25" customHeight="1"/>
    <row r="46518" s="686" customFormat="1" ht="20.25" customHeight="1"/>
    <row r="46519" s="686" customFormat="1" ht="20.25" customHeight="1"/>
    <row r="46520" s="686" customFormat="1" ht="20.25" customHeight="1"/>
    <row r="46521" s="686" customFormat="1" ht="20.25" customHeight="1"/>
    <row r="46522" s="686" customFormat="1" ht="20.25" customHeight="1"/>
    <row r="46523" s="686" customFormat="1" ht="20.25" customHeight="1"/>
    <row r="46524" s="686" customFormat="1" ht="20.25" customHeight="1"/>
    <row r="46525" s="686" customFormat="1" ht="20.25" customHeight="1"/>
    <row r="46526" s="686" customFormat="1" ht="20.25" customHeight="1"/>
    <row r="46527" s="686" customFormat="1" ht="20.25" customHeight="1"/>
    <row r="46528" s="686" customFormat="1" ht="20.25" customHeight="1"/>
    <row r="46529" s="686" customFormat="1" ht="20.25" customHeight="1"/>
    <row r="46530" s="686" customFormat="1" ht="20.25" customHeight="1"/>
    <row r="46531" s="686" customFormat="1" ht="20.25" customHeight="1"/>
    <row r="46532" s="686" customFormat="1" ht="20.25" customHeight="1"/>
    <row r="46533" s="686" customFormat="1" ht="20.25" customHeight="1"/>
    <row r="46534" s="686" customFormat="1" ht="20.25" customHeight="1"/>
    <row r="46535" s="686" customFormat="1" ht="20.25" customHeight="1"/>
    <row r="46536" s="686" customFormat="1" ht="20.25" customHeight="1"/>
    <row r="46537" s="686" customFormat="1" ht="20.25" customHeight="1"/>
    <row r="46538" s="686" customFormat="1" ht="20.25" customHeight="1"/>
    <row r="46539" s="686" customFormat="1" ht="20.25" customHeight="1"/>
    <row r="46540" s="686" customFormat="1" ht="20.25" customHeight="1"/>
    <row r="46541" s="686" customFormat="1" ht="20.25" customHeight="1"/>
    <row r="46542" s="686" customFormat="1" ht="20.25" customHeight="1"/>
    <row r="46543" s="686" customFormat="1" ht="20.25" customHeight="1"/>
    <row r="46544" s="686" customFormat="1" ht="20.25" customHeight="1"/>
    <row r="46545" s="686" customFormat="1" ht="20.25" customHeight="1"/>
    <row r="46546" s="686" customFormat="1" ht="20.25" customHeight="1"/>
    <row r="46547" s="686" customFormat="1" ht="20.25" customHeight="1"/>
    <row r="46548" s="686" customFormat="1" ht="20.25" customHeight="1"/>
    <row r="46549" s="686" customFormat="1" ht="20.25" customHeight="1"/>
    <row r="46550" s="686" customFormat="1" ht="20.25" customHeight="1"/>
    <row r="46551" s="686" customFormat="1" ht="20.25" customHeight="1"/>
    <row r="46552" s="686" customFormat="1" ht="20.25" customHeight="1"/>
    <row r="46553" s="686" customFormat="1" ht="20.25" customHeight="1"/>
    <row r="46554" s="686" customFormat="1" ht="20.25" customHeight="1"/>
    <row r="46555" s="686" customFormat="1" ht="20.25" customHeight="1"/>
    <row r="46556" s="686" customFormat="1" ht="20.25" customHeight="1"/>
    <row r="46557" s="686" customFormat="1" ht="20.25" customHeight="1"/>
    <row r="46558" s="686" customFormat="1" ht="20.25" customHeight="1"/>
    <row r="46559" s="686" customFormat="1" ht="20.25" customHeight="1"/>
    <row r="46560" s="686" customFormat="1" ht="20.25" customHeight="1"/>
    <row r="46561" s="686" customFormat="1" ht="20.25" customHeight="1"/>
    <row r="46562" s="686" customFormat="1" ht="20.25" customHeight="1"/>
    <row r="46563" s="686" customFormat="1" ht="20.25" customHeight="1"/>
    <row r="46564" s="686" customFormat="1" ht="20.25" customHeight="1"/>
    <row r="46565" s="686" customFormat="1" ht="20.25" customHeight="1"/>
    <row r="46566" s="686" customFormat="1" ht="20.25" customHeight="1"/>
    <row r="46567" s="686" customFormat="1" ht="20.25" customHeight="1"/>
    <row r="46568" s="686" customFormat="1" ht="20.25" customHeight="1"/>
    <row r="46569" s="686" customFormat="1" ht="20.25" customHeight="1"/>
    <row r="46570" s="686" customFormat="1" ht="20.25" customHeight="1"/>
    <row r="46571" s="686" customFormat="1" ht="20.25" customHeight="1"/>
    <row r="46572" s="686" customFormat="1" ht="20.25" customHeight="1"/>
    <row r="46573" s="686" customFormat="1" ht="20.25" customHeight="1"/>
    <row r="46574" s="686" customFormat="1" ht="20.25" customHeight="1"/>
    <row r="46575" s="686" customFormat="1" ht="20.25" customHeight="1"/>
    <row r="46576" s="686" customFormat="1" ht="20.25" customHeight="1"/>
    <row r="46577" s="686" customFormat="1" ht="20.25" customHeight="1"/>
    <row r="46578" s="686" customFormat="1" ht="20.25" customHeight="1"/>
    <row r="46579" s="686" customFormat="1" ht="20.25" customHeight="1"/>
    <row r="46580" s="686" customFormat="1" ht="20.25" customHeight="1"/>
    <row r="46581" s="686" customFormat="1" ht="20.25" customHeight="1"/>
    <row r="46582" s="686" customFormat="1" ht="20.25" customHeight="1"/>
    <row r="46583" s="686" customFormat="1" ht="20.25" customHeight="1"/>
    <row r="46584" s="686" customFormat="1" ht="20.25" customHeight="1"/>
    <row r="46585" s="686" customFormat="1" ht="20.25" customHeight="1"/>
    <row r="46586" s="686" customFormat="1" ht="20.25" customHeight="1"/>
    <row r="46587" s="686" customFormat="1" ht="20.25" customHeight="1"/>
    <row r="46588" s="686" customFormat="1" ht="20.25" customHeight="1"/>
    <row r="46589" s="686" customFormat="1" ht="20.25" customHeight="1"/>
    <row r="46590" s="686" customFormat="1" ht="20.25" customHeight="1"/>
    <row r="46591" s="686" customFormat="1" ht="20.25" customHeight="1"/>
    <row r="46592" s="686" customFormat="1" ht="20.25" customHeight="1"/>
    <row r="46593" s="686" customFormat="1" ht="20.25" customHeight="1"/>
    <row r="46594" s="686" customFormat="1" ht="20.25" customHeight="1"/>
    <row r="46595" s="686" customFormat="1" ht="20.25" customHeight="1"/>
    <row r="46596" s="686" customFormat="1" ht="20.25" customHeight="1"/>
    <row r="46597" s="686" customFormat="1" ht="20.25" customHeight="1"/>
    <row r="46598" s="686" customFormat="1" ht="20.25" customHeight="1"/>
    <row r="46599" s="686" customFormat="1" ht="20.25" customHeight="1"/>
    <row r="46600" s="686" customFormat="1" ht="20.25" customHeight="1"/>
    <row r="46601" s="686" customFormat="1" ht="20.25" customHeight="1"/>
    <row r="46602" s="686" customFormat="1" ht="20.25" customHeight="1"/>
    <row r="46603" s="686" customFormat="1" ht="20.25" customHeight="1"/>
    <row r="46604" s="686" customFormat="1" ht="20.25" customHeight="1"/>
    <row r="46605" s="686" customFormat="1" ht="20.25" customHeight="1"/>
    <row r="46606" s="686" customFormat="1" ht="20.25" customHeight="1"/>
    <row r="46607" s="686" customFormat="1" ht="20.25" customHeight="1"/>
    <row r="46608" s="686" customFormat="1" ht="20.25" customHeight="1"/>
    <row r="46609" s="686" customFormat="1" ht="20.25" customHeight="1"/>
    <row r="46610" s="686" customFormat="1" ht="20.25" customHeight="1"/>
    <row r="46611" s="686" customFormat="1" ht="20.25" customHeight="1"/>
    <row r="46612" s="686" customFormat="1" ht="20.25" customHeight="1"/>
    <row r="46613" s="686" customFormat="1" ht="20.25" customHeight="1"/>
    <row r="46614" s="686" customFormat="1" ht="20.25" customHeight="1"/>
    <row r="46615" s="686" customFormat="1" ht="20.25" customHeight="1"/>
    <row r="46616" s="686" customFormat="1" ht="20.25" customHeight="1"/>
    <row r="46617" s="686" customFormat="1" ht="20.25" customHeight="1"/>
    <row r="46618" s="686" customFormat="1" ht="20.25" customHeight="1"/>
    <row r="46619" s="686" customFormat="1" ht="20.25" customHeight="1"/>
    <row r="46620" s="686" customFormat="1" ht="20.25" customHeight="1"/>
    <row r="46621" s="686" customFormat="1" ht="20.25" customHeight="1"/>
    <row r="46622" s="686" customFormat="1" ht="20.25" customHeight="1"/>
    <row r="46623" s="686" customFormat="1" ht="20.25" customHeight="1"/>
    <row r="46624" s="686" customFormat="1" ht="20.25" customHeight="1"/>
    <row r="46625" s="686" customFormat="1" ht="20.25" customHeight="1"/>
    <row r="46626" s="686" customFormat="1" ht="20.25" customHeight="1"/>
    <row r="46627" s="686" customFormat="1" ht="20.25" customHeight="1"/>
    <row r="46628" s="686" customFormat="1" ht="20.25" customHeight="1"/>
    <row r="46629" s="686" customFormat="1" ht="20.25" customHeight="1"/>
    <row r="46630" s="686" customFormat="1" ht="20.25" customHeight="1"/>
    <row r="46631" s="686" customFormat="1" ht="20.25" customHeight="1"/>
    <row r="46632" s="686" customFormat="1" ht="20.25" customHeight="1"/>
    <row r="46633" s="686" customFormat="1" ht="20.25" customHeight="1"/>
    <row r="46634" s="686" customFormat="1" ht="20.25" customHeight="1"/>
    <row r="46635" s="686" customFormat="1" ht="20.25" customHeight="1"/>
    <row r="46636" s="686" customFormat="1" ht="20.25" customHeight="1"/>
    <row r="46637" s="686" customFormat="1" ht="20.25" customHeight="1"/>
    <row r="46638" s="686" customFormat="1" ht="20.25" customHeight="1"/>
    <row r="46639" s="686" customFormat="1" ht="20.25" customHeight="1"/>
    <row r="46640" s="686" customFormat="1" ht="20.25" customHeight="1"/>
    <row r="46641" s="686" customFormat="1" ht="20.25" customHeight="1"/>
    <row r="46642" s="686" customFormat="1" ht="20.25" customHeight="1"/>
    <row r="46643" s="686" customFormat="1" ht="20.25" customHeight="1"/>
    <row r="46644" s="686" customFormat="1" ht="20.25" customHeight="1"/>
    <row r="46645" s="686" customFormat="1" ht="20.25" customHeight="1"/>
    <row r="46646" s="686" customFormat="1" ht="20.25" customHeight="1"/>
    <row r="46647" s="686" customFormat="1" ht="20.25" customHeight="1"/>
    <row r="46648" s="686" customFormat="1" ht="20.25" customHeight="1"/>
    <row r="46649" s="686" customFormat="1" ht="20.25" customHeight="1"/>
    <row r="46650" s="686" customFormat="1" ht="20.25" customHeight="1"/>
    <row r="46651" s="686" customFormat="1" ht="20.25" customHeight="1"/>
    <row r="46652" s="686" customFormat="1" ht="20.25" customHeight="1"/>
    <row r="46653" s="686" customFormat="1" ht="20.25" customHeight="1"/>
    <row r="46654" s="686" customFormat="1" ht="20.25" customHeight="1"/>
    <row r="46655" s="686" customFormat="1" ht="20.25" customHeight="1"/>
    <row r="46656" s="686" customFormat="1" ht="20.25" customHeight="1"/>
    <row r="46657" s="686" customFormat="1" ht="20.25" customHeight="1"/>
    <row r="46658" s="686" customFormat="1" ht="20.25" customHeight="1"/>
    <row r="46659" s="686" customFormat="1" ht="20.25" customHeight="1"/>
    <row r="46660" s="686" customFormat="1" ht="20.25" customHeight="1"/>
    <row r="46661" s="686" customFormat="1" ht="20.25" customHeight="1"/>
    <row r="46662" s="686" customFormat="1" ht="20.25" customHeight="1"/>
    <row r="46663" s="686" customFormat="1" ht="20.25" customHeight="1"/>
    <row r="46664" s="686" customFormat="1" ht="20.25" customHeight="1"/>
    <row r="46665" s="686" customFormat="1" ht="20.25" customHeight="1"/>
    <row r="46666" s="686" customFormat="1" ht="20.25" customHeight="1"/>
    <row r="46667" s="686" customFormat="1" ht="20.25" customHeight="1"/>
    <row r="46668" s="686" customFormat="1" ht="20.25" customHeight="1"/>
    <row r="46669" s="686" customFormat="1" ht="20.25" customHeight="1"/>
    <row r="46670" s="686" customFormat="1" ht="20.25" customHeight="1"/>
    <row r="46671" s="686" customFormat="1" ht="20.25" customHeight="1"/>
    <row r="46672" s="686" customFormat="1" ht="20.25" customHeight="1"/>
    <row r="46673" s="686" customFormat="1" ht="20.25" customHeight="1"/>
    <row r="46674" s="686" customFormat="1" ht="20.25" customHeight="1"/>
    <row r="46675" s="686" customFormat="1" ht="20.25" customHeight="1"/>
    <row r="46676" s="686" customFormat="1" ht="20.25" customHeight="1"/>
    <row r="46677" s="686" customFormat="1" ht="20.25" customHeight="1"/>
    <row r="46678" s="686" customFormat="1" ht="20.25" customHeight="1"/>
    <row r="46679" s="686" customFormat="1" ht="20.25" customHeight="1"/>
    <row r="46680" s="686" customFormat="1" ht="20.25" customHeight="1"/>
    <row r="46681" s="686" customFormat="1" ht="20.25" customHeight="1"/>
    <row r="46682" s="686" customFormat="1" ht="20.25" customHeight="1"/>
    <row r="46683" s="686" customFormat="1" ht="20.25" customHeight="1"/>
    <row r="46684" s="686" customFormat="1" ht="20.25" customHeight="1"/>
    <row r="46685" s="686" customFormat="1" ht="20.25" customHeight="1"/>
    <row r="46686" s="686" customFormat="1" ht="20.25" customHeight="1"/>
    <row r="46687" s="686" customFormat="1" ht="20.25" customHeight="1"/>
    <row r="46688" s="686" customFormat="1" ht="20.25" customHeight="1"/>
    <row r="46689" s="686" customFormat="1" ht="20.25" customHeight="1"/>
    <row r="46690" s="686" customFormat="1" ht="20.25" customHeight="1"/>
    <row r="46691" s="686" customFormat="1" ht="20.25" customHeight="1"/>
    <row r="46692" s="686" customFormat="1" ht="20.25" customHeight="1"/>
    <row r="46693" s="686" customFormat="1" ht="20.25" customHeight="1"/>
    <row r="46694" s="686" customFormat="1" ht="20.25" customHeight="1"/>
    <row r="46695" s="686" customFormat="1" ht="20.25" customHeight="1"/>
    <row r="46696" s="686" customFormat="1" ht="20.25" customHeight="1"/>
    <row r="46697" s="686" customFormat="1" ht="20.25" customHeight="1"/>
    <row r="46698" s="686" customFormat="1" ht="20.25" customHeight="1"/>
    <row r="46699" s="686" customFormat="1" ht="20.25" customHeight="1"/>
    <row r="46700" s="686" customFormat="1" ht="20.25" customHeight="1"/>
    <row r="46701" s="686" customFormat="1" ht="20.25" customHeight="1"/>
    <row r="46702" s="686" customFormat="1" ht="20.25" customHeight="1"/>
    <row r="46703" s="686" customFormat="1" ht="20.25" customHeight="1"/>
    <row r="46704" s="686" customFormat="1" ht="20.25" customHeight="1"/>
    <row r="46705" s="686" customFormat="1" ht="20.25" customHeight="1"/>
    <row r="46706" s="686" customFormat="1" ht="20.25" customHeight="1"/>
    <row r="46707" s="686" customFormat="1" ht="20.25" customHeight="1"/>
    <row r="46708" s="686" customFormat="1" ht="20.25" customHeight="1"/>
    <row r="46709" s="686" customFormat="1" ht="20.25" customHeight="1"/>
    <row r="46710" s="686" customFormat="1" ht="20.25" customHeight="1"/>
    <row r="46711" s="686" customFormat="1" ht="20.25" customHeight="1"/>
    <row r="46712" s="686" customFormat="1" ht="20.25" customHeight="1"/>
    <row r="46713" s="686" customFormat="1" ht="20.25" customHeight="1"/>
    <row r="46714" s="686" customFormat="1" ht="20.25" customHeight="1"/>
    <row r="46715" s="686" customFormat="1" ht="20.25" customHeight="1"/>
    <row r="46716" s="686" customFormat="1" ht="20.25" customHeight="1"/>
    <row r="46717" s="686" customFormat="1" ht="20.25" customHeight="1"/>
    <row r="46718" s="686" customFormat="1" ht="20.25" customHeight="1"/>
    <row r="46719" s="686" customFormat="1" ht="20.25" customHeight="1"/>
    <row r="46720" s="686" customFormat="1" ht="20.25" customHeight="1"/>
    <row r="46721" s="686" customFormat="1" ht="20.25" customHeight="1"/>
    <row r="46722" s="686" customFormat="1" ht="20.25" customHeight="1"/>
    <row r="46723" s="686" customFormat="1" ht="20.25" customHeight="1"/>
    <row r="46724" s="686" customFormat="1" ht="20.25" customHeight="1"/>
    <row r="46725" s="686" customFormat="1" ht="20.25" customHeight="1"/>
    <row r="46726" s="686" customFormat="1" ht="20.25" customHeight="1"/>
    <row r="46727" s="686" customFormat="1" ht="20.25" customHeight="1"/>
    <row r="46728" s="686" customFormat="1" ht="20.25" customHeight="1"/>
    <row r="46729" s="686" customFormat="1" ht="20.25" customHeight="1"/>
    <row r="46730" s="686" customFormat="1" ht="20.25" customHeight="1"/>
    <row r="46731" s="686" customFormat="1" ht="20.25" customHeight="1"/>
    <row r="46732" s="686" customFormat="1" ht="20.25" customHeight="1"/>
    <row r="46733" s="686" customFormat="1" ht="20.25" customHeight="1"/>
    <row r="46734" s="686" customFormat="1" ht="20.25" customHeight="1"/>
    <row r="46735" s="686" customFormat="1" ht="20.25" customHeight="1"/>
    <row r="46736" s="686" customFormat="1" ht="20.25" customHeight="1"/>
    <row r="46737" s="686" customFormat="1" ht="20.25" customHeight="1"/>
    <row r="46738" s="686" customFormat="1" ht="20.25" customHeight="1"/>
    <row r="46739" s="686" customFormat="1" ht="20.25" customHeight="1"/>
    <row r="46740" s="686" customFormat="1" ht="20.25" customHeight="1"/>
    <row r="46741" s="686" customFormat="1" ht="20.25" customHeight="1"/>
    <row r="46742" s="686" customFormat="1" ht="20.25" customHeight="1"/>
    <row r="46743" s="686" customFormat="1" ht="20.25" customHeight="1"/>
    <row r="46744" s="686" customFormat="1" ht="20.25" customHeight="1"/>
    <row r="46745" s="686" customFormat="1" ht="20.25" customHeight="1"/>
    <row r="46746" s="686" customFormat="1" ht="20.25" customHeight="1"/>
    <row r="46747" s="686" customFormat="1" ht="20.25" customHeight="1"/>
    <row r="46748" s="686" customFormat="1" ht="20.25" customHeight="1"/>
    <row r="46749" s="686" customFormat="1" ht="20.25" customHeight="1"/>
    <row r="46750" s="686" customFormat="1" ht="20.25" customHeight="1"/>
    <row r="46751" s="686" customFormat="1" ht="20.25" customHeight="1"/>
    <row r="46752" s="686" customFormat="1" ht="20.25" customHeight="1"/>
    <row r="46753" s="686" customFormat="1" ht="20.25" customHeight="1"/>
    <row r="46754" s="686" customFormat="1" ht="20.25" customHeight="1"/>
    <row r="46755" s="686" customFormat="1" ht="20.25" customHeight="1"/>
    <row r="46756" s="686" customFormat="1" ht="20.25" customHeight="1"/>
    <row r="46757" s="686" customFormat="1" ht="20.25" customHeight="1"/>
    <row r="46758" s="686" customFormat="1" ht="20.25" customHeight="1"/>
    <row r="46759" s="686" customFormat="1" ht="20.25" customHeight="1"/>
    <row r="46760" s="686" customFormat="1" ht="20.25" customHeight="1"/>
    <row r="46761" s="686" customFormat="1" ht="20.25" customHeight="1"/>
    <row r="46762" s="686" customFormat="1" ht="20.25" customHeight="1"/>
    <row r="46763" s="686" customFormat="1" ht="20.25" customHeight="1"/>
    <row r="46764" s="686" customFormat="1" ht="20.25" customHeight="1"/>
    <row r="46765" s="686" customFormat="1" ht="20.25" customHeight="1"/>
    <row r="46766" s="686" customFormat="1" ht="20.25" customHeight="1"/>
    <row r="46767" s="686" customFormat="1" ht="20.25" customHeight="1"/>
    <row r="46768" s="686" customFormat="1" ht="20.25" customHeight="1"/>
    <row r="46769" s="686" customFormat="1" ht="20.25" customHeight="1"/>
    <row r="46770" s="686" customFormat="1" ht="20.25" customHeight="1"/>
    <row r="46771" s="686" customFormat="1" ht="20.25" customHeight="1"/>
    <row r="46772" s="686" customFormat="1" ht="20.25" customHeight="1"/>
    <row r="46773" s="686" customFormat="1" ht="20.25" customHeight="1"/>
    <row r="46774" s="686" customFormat="1" ht="20.25" customHeight="1"/>
    <row r="46775" s="686" customFormat="1" ht="20.25" customHeight="1"/>
    <row r="46776" s="686" customFormat="1" ht="20.25" customHeight="1"/>
    <row r="46777" s="686" customFormat="1" ht="20.25" customHeight="1"/>
    <row r="46778" s="686" customFormat="1" ht="20.25" customHeight="1"/>
    <row r="46779" s="686" customFormat="1" ht="20.25" customHeight="1"/>
    <row r="46780" s="686" customFormat="1" ht="20.25" customHeight="1"/>
    <row r="46781" s="686" customFormat="1" ht="20.25" customHeight="1"/>
    <row r="46782" s="686" customFormat="1" ht="20.25" customHeight="1"/>
    <row r="46783" s="686" customFormat="1" ht="20.25" customHeight="1"/>
    <row r="46784" s="686" customFormat="1" ht="20.25" customHeight="1"/>
    <row r="46785" s="686" customFormat="1" ht="20.25" customHeight="1"/>
    <row r="46786" s="686" customFormat="1" ht="20.25" customHeight="1"/>
    <row r="46787" s="686" customFormat="1" ht="20.25" customHeight="1"/>
    <row r="46788" s="686" customFormat="1" ht="20.25" customHeight="1"/>
    <row r="46789" s="686" customFormat="1" ht="20.25" customHeight="1"/>
    <row r="46790" s="686" customFormat="1" ht="20.25" customHeight="1"/>
    <row r="46791" s="686" customFormat="1" ht="20.25" customHeight="1"/>
    <row r="46792" s="686" customFormat="1" ht="20.25" customHeight="1"/>
    <row r="46793" s="686" customFormat="1" ht="20.25" customHeight="1"/>
    <row r="46794" s="686" customFormat="1" ht="20.25" customHeight="1"/>
    <row r="46795" s="686" customFormat="1" ht="20.25" customHeight="1"/>
    <row r="46796" s="686" customFormat="1" ht="20.25" customHeight="1"/>
    <row r="46797" s="686" customFormat="1" ht="20.25" customHeight="1"/>
    <row r="46798" s="686" customFormat="1" ht="20.25" customHeight="1"/>
    <row r="46799" s="686" customFormat="1" ht="20.25" customHeight="1"/>
    <row r="46800" s="686" customFormat="1" ht="20.25" customHeight="1"/>
    <row r="46801" s="686" customFormat="1" ht="20.25" customHeight="1"/>
    <row r="46802" s="686" customFormat="1" ht="20.25" customHeight="1"/>
    <row r="46803" s="686" customFormat="1" ht="20.25" customHeight="1"/>
    <row r="46804" s="686" customFormat="1" ht="20.25" customHeight="1"/>
    <row r="46805" s="686" customFormat="1" ht="20.25" customHeight="1"/>
    <row r="46806" s="686" customFormat="1" ht="20.25" customHeight="1"/>
    <row r="46807" s="686" customFormat="1" ht="20.25" customHeight="1"/>
    <row r="46808" s="686" customFormat="1" ht="20.25" customHeight="1"/>
    <row r="46809" s="686" customFormat="1" ht="20.25" customHeight="1"/>
    <row r="46810" s="686" customFormat="1" ht="20.25" customHeight="1"/>
    <row r="46811" s="686" customFormat="1" ht="20.25" customHeight="1"/>
    <row r="46812" s="686" customFormat="1" ht="20.25" customHeight="1"/>
    <row r="46813" s="686" customFormat="1" ht="20.25" customHeight="1"/>
    <row r="46814" s="686" customFormat="1" ht="20.25" customHeight="1"/>
    <row r="46815" s="686" customFormat="1" ht="20.25" customHeight="1"/>
    <row r="46816" s="686" customFormat="1" ht="20.25" customHeight="1"/>
    <row r="46817" s="686" customFormat="1" ht="20.25" customHeight="1"/>
    <row r="46818" s="686" customFormat="1" ht="20.25" customHeight="1"/>
    <row r="46819" s="686" customFormat="1" ht="20.25" customHeight="1"/>
    <row r="46820" s="686" customFormat="1" ht="20.25" customHeight="1"/>
    <row r="46821" s="686" customFormat="1" ht="20.25" customHeight="1"/>
    <row r="46822" s="686" customFormat="1" ht="20.25" customHeight="1"/>
    <row r="46823" s="686" customFormat="1" ht="20.25" customHeight="1"/>
    <row r="46824" s="686" customFormat="1" ht="20.25" customHeight="1"/>
    <row r="46825" s="686" customFormat="1" ht="20.25" customHeight="1"/>
    <row r="46826" s="686" customFormat="1" ht="20.25" customHeight="1"/>
    <row r="46827" s="686" customFormat="1" ht="20.25" customHeight="1"/>
    <row r="46828" s="686" customFormat="1" ht="20.25" customHeight="1"/>
    <row r="46829" s="686" customFormat="1" ht="20.25" customHeight="1"/>
    <row r="46830" s="686" customFormat="1" ht="20.25" customHeight="1"/>
    <row r="46831" s="686" customFormat="1" ht="20.25" customHeight="1"/>
    <row r="46832" s="686" customFormat="1" ht="20.25" customHeight="1"/>
    <row r="46833" s="686" customFormat="1" ht="20.25" customHeight="1"/>
    <row r="46834" s="686" customFormat="1" ht="20.25" customHeight="1"/>
    <row r="46835" s="686" customFormat="1" ht="20.25" customHeight="1"/>
    <row r="46836" s="686" customFormat="1" ht="20.25" customHeight="1"/>
    <row r="46837" s="686" customFormat="1" ht="20.25" customHeight="1"/>
    <row r="46838" s="686" customFormat="1" ht="20.25" customHeight="1"/>
    <row r="46839" s="686" customFormat="1" ht="20.25" customHeight="1"/>
    <row r="46840" s="686" customFormat="1" ht="20.25" customHeight="1"/>
    <row r="46841" s="686" customFormat="1" ht="20.25" customHeight="1"/>
    <row r="46842" s="686" customFormat="1" ht="20.25" customHeight="1"/>
    <row r="46843" s="686" customFormat="1" ht="20.25" customHeight="1"/>
    <row r="46844" s="686" customFormat="1" ht="20.25" customHeight="1"/>
    <row r="46845" s="686" customFormat="1" ht="20.25" customHeight="1"/>
    <row r="46846" s="686" customFormat="1" ht="20.25" customHeight="1"/>
    <row r="46847" s="686" customFormat="1" ht="20.25" customHeight="1"/>
    <row r="46848" s="686" customFormat="1" ht="20.25" customHeight="1"/>
    <row r="46849" s="686" customFormat="1" ht="20.25" customHeight="1"/>
    <row r="46850" s="686" customFormat="1" ht="20.25" customHeight="1"/>
    <row r="46851" s="686" customFormat="1" ht="20.25" customHeight="1"/>
    <row r="46852" s="686" customFormat="1" ht="20.25" customHeight="1"/>
    <row r="46853" s="686" customFormat="1" ht="20.25" customHeight="1"/>
    <row r="46854" s="686" customFormat="1" ht="20.25" customHeight="1"/>
    <row r="46855" s="686" customFormat="1" ht="20.25" customHeight="1"/>
    <row r="46856" s="686" customFormat="1" ht="20.25" customHeight="1"/>
    <row r="46857" s="686" customFormat="1" ht="20.25" customHeight="1"/>
    <row r="46858" s="686" customFormat="1" ht="20.25" customHeight="1"/>
    <row r="46859" s="686" customFormat="1" ht="20.25" customHeight="1"/>
    <row r="46860" s="686" customFormat="1" ht="20.25" customHeight="1"/>
    <row r="46861" s="686" customFormat="1" ht="20.25" customHeight="1"/>
    <row r="46862" s="686" customFormat="1" ht="20.25" customHeight="1"/>
    <row r="46863" s="686" customFormat="1" ht="20.25" customHeight="1"/>
    <row r="46864" s="686" customFormat="1" ht="20.25" customHeight="1"/>
    <row r="46865" s="686" customFormat="1" ht="20.25" customHeight="1"/>
    <row r="46866" s="686" customFormat="1" ht="20.25" customHeight="1"/>
    <row r="46867" s="686" customFormat="1" ht="20.25" customHeight="1"/>
    <row r="46868" s="686" customFormat="1" ht="20.25" customHeight="1"/>
    <row r="46869" s="686" customFormat="1" ht="20.25" customHeight="1"/>
    <row r="46870" s="686" customFormat="1" ht="20.25" customHeight="1"/>
    <row r="46871" s="686" customFormat="1" ht="20.25" customHeight="1"/>
    <row r="46872" s="686" customFormat="1" ht="20.25" customHeight="1"/>
    <row r="46873" s="686" customFormat="1" ht="20.25" customHeight="1"/>
    <row r="46874" s="686" customFormat="1" ht="20.25" customHeight="1"/>
    <row r="46875" s="686" customFormat="1" ht="20.25" customHeight="1"/>
    <row r="46876" s="686" customFormat="1" ht="20.25" customHeight="1"/>
    <row r="46877" s="686" customFormat="1" ht="20.25" customHeight="1"/>
    <row r="46878" s="686" customFormat="1" ht="20.25" customHeight="1"/>
    <row r="46879" s="686" customFormat="1" ht="20.25" customHeight="1"/>
    <row r="46880" s="686" customFormat="1" ht="20.25" customHeight="1"/>
    <row r="46881" s="686" customFormat="1" ht="20.25" customHeight="1"/>
    <row r="46882" s="686" customFormat="1" ht="20.25" customHeight="1"/>
    <row r="46883" s="686" customFormat="1" ht="20.25" customHeight="1"/>
    <row r="46884" s="686" customFormat="1" ht="20.25" customHeight="1"/>
    <row r="46885" s="686" customFormat="1" ht="20.25" customHeight="1"/>
    <row r="46886" s="686" customFormat="1" ht="20.25" customHeight="1"/>
    <row r="46887" s="686" customFormat="1" ht="20.25" customHeight="1"/>
    <row r="46888" s="686" customFormat="1" ht="20.25" customHeight="1"/>
    <row r="46889" s="686" customFormat="1" ht="20.25" customHeight="1"/>
    <row r="46890" s="686" customFormat="1" ht="20.25" customHeight="1"/>
    <row r="46891" s="686" customFormat="1" ht="20.25" customHeight="1"/>
    <row r="46892" s="686" customFormat="1" ht="20.25" customHeight="1"/>
    <row r="46893" s="686" customFormat="1" ht="20.25" customHeight="1"/>
    <row r="46894" s="686" customFormat="1" ht="20.25" customHeight="1"/>
    <row r="46895" s="686" customFormat="1" ht="20.25" customHeight="1"/>
    <row r="46896" s="686" customFormat="1" ht="20.25" customHeight="1"/>
    <row r="46897" s="686" customFormat="1" ht="20.25" customHeight="1"/>
    <row r="46898" s="686" customFormat="1" ht="20.25" customHeight="1"/>
    <row r="46899" s="686" customFormat="1" ht="20.25" customHeight="1"/>
    <row r="46900" s="686" customFormat="1" ht="20.25" customHeight="1"/>
    <row r="46901" s="686" customFormat="1" ht="20.25" customHeight="1"/>
    <row r="46902" s="686" customFormat="1" ht="20.25" customHeight="1"/>
    <row r="46903" s="686" customFormat="1" ht="20.25" customHeight="1"/>
    <row r="46904" s="686" customFormat="1" ht="20.25" customHeight="1"/>
    <row r="46905" s="686" customFormat="1" ht="20.25" customHeight="1"/>
    <row r="46906" s="686" customFormat="1" ht="20.25" customHeight="1"/>
    <row r="46907" s="686" customFormat="1" ht="20.25" customHeight="1"/>
    <row r="46908" s="686" customFormat="1" ht="20.25" customHeight="1"/>
    <row r="46909" s="686" customFormat="1" ht="20.25" customHeight="1"/>
    <row r="46910" s="686" customFormat="1" ht="20.25" customHeight="1"/>
    <row r="46911" s="686" customFormat="1" ht="20.25" customHeight="1"/>
    <row r="46912" s="686" customFormat="1" ht="20.25" customHeight="1"/>
    <row r="46913" s="686" customFormat="1" ht="20.25" customHeight="1"/>
    <row r="46914" s="686" customFormat="1" ht="20.25" customHeight="1"/>
    <row r="46915" s="686" customFormat="1" ht="20.25" customHeight="1"/>
    <row r="46916" s="686" customFormat="1" ht="20.25" customHeight="1"/>
    <row r="46917" s="686" customFormat="1" ht="20.25" customHeight="1"/>
    <row r="46918" s="686" customFormat="1" ht="20.25" customHeight="1"/>
    <row r="46919" s="686" customFormat="1" ht="20.25" customHeight="1"/>
    <row r="46920" s="686" customFormat="1" ht="20.25" customHeight="1"/>
    <row r="46921" s="686" customFormat="1" ht="20.25" customHeight="1"/>
    <row r="46922" s="686" customFormat="1" ht="20.25" customHeight="1"/>
    <row r="46923" s="686" customFormat="1" ht="20.25" customHeight="1"/>
    <row r="46924" s="686" customFormat="1" ht="20.25" customHeight="1"/>
    <row r="46925" s="686" customFormat="1" ht="20.25" customHeight="1"/>
    <row r="46926" s="686" customFormat="1" ht="20.25" customHeight="1"/>
    <row r="46927" s="686" customFormat="1" ht="20.25" customHeight="1"/>
    <row r="46928" s="686" customFormat="1" ht="20.25" customHeight="1"/>
    <row r="46929" s="686" customFormat="1" ht="20.25" customHeight="1"/>
    <row r="46930" s="686" customFormat="1" ht="20.25" customHeight="1"/>
    <row r="46931" s="686" customFormat="1" ht="20.25" customHeight="1"/>
    <row r="46932" s="686" customFormat="1" ht="20.25" customHeight="1"/>
    <row r="46933" s="686" customFormat="1" ht="20.25" customHeight="1"/>
    <row r="46934" s="686" customFormat="1" ht="20.25" customHeight="1"/>
    <row r="46935" s="686" customFormat="1" ht="20.25" customHeight="1"/>
    <row r="46936" s="686" customFormat="1" ht="20.25" customHeight="1"/>
    <row r="46937" s="686" customFormat="1" ht="20.25" customHeight="1"/>
    <row r="46938" s="686" customFormat="1" ht="20.25" customHeight="1"/>
    <row r="46939" s="686" customFormat="1" ht="20.25" customHeight="1"/>
    <row r="46940" s="686" customFormat="1" ht="20.25" customHeight="1"/>
    <row r="46941" s="686" customFormat="1" ht="20.25" customHeight="1"/>
    <row r="46942" s="686" customFormat="1" ht="20.25" customHeight="1"/>
    <row r="46943" s="686" customFormat="1" ht="20.25" customHeight="1"/>
    <row r="46944" s="686" customFormat="1" ht="20.25" customHeight="1"/>
    <row r="46945" s="686" customFormat="1" ht="20.25" customHeight="1"/>
    <row r="46946" s="686" customFormat="1" ht="20.25" customHeight="1"/>
    <row r="46947" s="686" customFormat="1" ht="20.25" customHeight="1"/>
    <row r="46948" s="686" customFormat="1" ht="20.25" customHeight="1"/>
    <row r="46949" s="686" customFormat="1" ht="20.25" customHeight="1"/>
    <row r="46950" s="686" customFormat="1" ht="20.25" customHeight="1"/>
    <row r="46951" s="686" customFormat="1" ht="20.25" customHeight="1"/>
    <row r="46952" s="686" customFormat="1" ht="20.25" customHeight="1"/>
    <row r="46953" s="686" customFormat="1" ht="20.25" customHeight="1"/>
    <row r="46954" s="686" customFormat="1" ht="20.25" customHeight="1"/>
    <row r="46955" s="686" customFormat="1" ht="20.25" customHeight="1"/>
    <row r="46956" s="686" customFormat="1" ht="20.25" customHeight="1"/>
    <row r="46957" s="686" customFormat="1" ht="20.25" customHeight="1"/>
    <row r="46958" s="686" customFormat="1" ht="20.25" customHeight="1"/>
    <row r="46959" s="686" customFormat="1" ht="20.25" customHeight="1"/>
    <row r="46960" s="686" customFormat="1" ht="20.25" customHeight="1"/>
    <row r="46961" s="686" customFormat="1" ht="20.25" customHeight="1"/>
    <row r="46962" s="686" customFormat="1" ht="20.25" customHeight="1"/>
    <row r="46963" s="686" customFormat="1" ht="20.25" customHeight="1"/>
    <row r="46964" s="686" customFormat="1" ht="20.25" customHeight="1"/>
    <row r="46965" s="686" customFormat="1" ht="20.25" customHeight="1"/>
    <row r="46966" s="686" customFormat="1" ht="20.25" customHeight="1"/>
    <row r="46967" s="686" customFormat="1" ht="20.25" customHeight="1"/>
    <row r="46968" s="686" customFormat="1" ht="20.25" customHeight="1"/>
    <row r="46969" s="686" customFormat="1" ht="20.25" customHeight="1"/>
    <row r="46970" s="686" customFormat="1" ht="20.25" customHeight="1"/>
    <row r="46971" s="686" customFormat="1" ht="20.25" customHeight="1"/>
    <row r="46972" s="686" customFormat="1" ht="20.25" customHeight="1"/>
    <row r="46973" s="686" customFormat="1" ht="20.25" customHeight="1"/>
    <row r="46974" s="686" customFormat="1" ht="20.25" customHeight="1"/>
    <row r="46975" s="686" customFormat="1" ht="20.25" customHeight="1"/>
    <row r="46976" s="686" customFormat="1" ht="20.25" customHeight="1"/>
    <row r="46977" s="686" customFormat="1" ht="20.25" customHeight="1"/>
    <row r="46978" s="686" customFormat="1" ht="20.25" customHeight="1"/>
    <row r="46979" s="686" customFormat="1" ht="20.25" customHeight="1"/>
    <row r="46980" s="686" customFormat="1" ht="20.25" customHeight="1"/>
    <row r="46981" s="686" customFormat="1" ht="20.25" customHeight="1"/>
    <row r="46982" s="686" customFormat="1" ht="20.25" customHeight="1"/>
    <row r="46983" s="686" customFormat="1" ht="20.25" customHeight="1"/>
    <row r="46984" s="686" customFormat="1" ht="20.25" customHeight="1"/>
    <row r="46985" s="686" customFormat="1" ht="20.25" customHeight="1"/>
    <row r="46986" s="686" customFormat="1" ht="20.25" customHeight="1"/>
    <row r="46987" s="686" customFormat="1" ht="20.25" customHeight="1"/>
    <row r="46988" s="686" customFormat="1" ht="20.25" customHeight="1"/>
    <row r="46989" s="686" customFormat="1" ht="20.25" customHeight="1"/>
    <row r="46990" s="686" customFormat="1" ht="20.25" customHeight="1"/>
    <row r="46991" s="686" customFormat="1" ht="20.25" customHeight="1"/>
    <row r="46992" s="686" customFormat="1" ht="20.25" customHeight="1"/>
    <row r="46993" s="686" customFormat="1" ht="20.25" customHeight="1"/>
    <row r="46994" s="686" customFormat="1" ht="20.25" customHeight="1"/>
    <row r="46995" s="686" customFormat="1" ht="20.25" customHeight="1"/>
    <row r="46996" s="686" customFormat="1" ht="20.25" customHeight="1"/>
    <row r="46997" s="686" customFormat="1" ht="20.25" customHeight="1"/>
    <row r="46998" s="686" customFormat="1" ht="20.25" customHeight="1"/>
    <row r="46999" s="686" customFormat="1" ht="20.25" customHeight="1"/>
    <row r="47000" s="686" customFormat="1" ht="20.25" customHeight="1"/>
    <row r="47001" s="686" customFormat="1" ht="20.25" customHeight="1"/>
    <row r="47002" s="686" customFormat="1" ht="20.25" customHeight="1"/>
    <row r="47003" s="686" customFormat="1" ht="20.25" customHeight="1"/>
    <row r="47004" s="686" customFormat="1" ht="20.25" customHeight="1"/>
    <row r="47005" s="686" customFormat="1" ht="20.25" customHeight="1"/>
    <row r="47006" s="686" customFormat="1" ht="20.25" customHeight="1"/>
    <row r="47007" s="686" customFormat="1" ht="20.25" customHeight="1"/>
    <row r="47008" s="686" customFormat="1" ht="20.25" customHeight="1"/>
    <row r="47009" s="686" customFormat="1" ht="20.25" customHeight="1"/>
    <row r="47010" s="686" customFormat="1" ht="20.25" customHeight="1"/>
    <row r="47011" s="686" customFormat="1" ht="20.25" customHeight="1"/>
    <row r="47012" s="686" customFormat="1" ht="20.25" customHeight="1"/>
    <row r="47013" s="686" customFormat="1" ht="20.25" customHeight="1"/>
    <row r="47014" s="686" customFormat="1" ht="20.25" customHeight="1"/>
    <row r="47015" s="686" customFormat="1" ht="20.25" customHeight="1"/>
    <row r="47016" s="686" customFormat="1" ht="20.25" customHeight="1"/>
    <row r="47017" s="686" customFormat="1" ht="20.25" customHeight="1"/>
    <row r="47018" s="686" customFormat="1" ht="20.25" customHeight="1"/>
    <row r="47019" s="686" customFormat="1" ht="20.25" customHeight="1"/>
    <row r="47020" s="686" customFormat="1" ht="20.25" customHeight="1"/>
    <row r="47021" s="686" customFormat="1" ht="20.25" customHeight="1"/>
    <row r="47022" s="686" customFormat="1" ht="20.25" customHeight="1"/>
    <row r="47023" s="686" customFormat="1" ht="20.25" customHeight="1"/>
    <row r="47024" s="686" customFormat="1" ht="20.25" customHeight="1"/>
    <row r="47025" s="686" customFormat="1" ht="20.25" customHeight="1"/>
    <row r="47026" s="686" customFormat="1" ht="20.25" customHeight="1"/>
    <row r="47027" s="686" customFormat="1" ht="20.25" customHeight="1"/>
    <row r="47028" s="686" customFormat="1" ht="20.25" customHeight="1"/>
    <row r="47029" s="686" customFormat="1" ht="20.25" customHeight="1"/>
    <row r="47030" s="686" customFormat="1" ht="20.25" customHeight="1"/>
    <row r="47031" s="686" customFormat="1" ht="20.25" customHeight="1"/>
    <row r="47032" s="686" customFormat="1" ht="20.25" customHeight="1"/>
    <row r="47033" s="686" customFormat="1" ht="20.25" customHeight="1"/>
    <row r="47034" s="686" customFormat="1" ht="20.25" customHeight="1"/>
    <row r="47035" s="686" customFormat="1" ht="20.25" customHeight="1"/>
    <row r="47036" s="686" customFormat="1" ht="20.25" customHeight="1"/>
    <row r="47037" s="686" customFormat="1" ht="20.25" customHeight="1"/>
    <row r="47038" s="686" customFormat="1" ht="20.25" customHeight="1"/>
    <row r="47039" s="686" customFormat="1" ht="20.25" customHeight="1"/>
    <row r="47040" s="686" customFormat="1" ht="20.25" customHeight="1"/>
    <row r="47041" s="686" customFormat="1" ht="20.25" customHeight="1"/>
    <row r="47042" s="686" customFormat="1" ht="20.25" customHeight="1"/>
    <row r="47043" s="686" customFormat="1" ht="20.25" customHeight="1"/>
    <row r="47044" s="686" customFormat="1" ht="20.25" customHeight="1"/>
    <row r="47045" s="686" customFormat="1" ht="20.25" customHeight="1"/>
    <row r="47046" s="686" customFormat="1" ht="20.25" customHeight="1"/>
    <row r="47047" s="686" customFormat="1" ht="20.25" customHeight="1"/>
    <row r="47048" s="686" customFormat="1" ht="20.25" customHeight="1"/>
    <row r="47049" s="686" customFormat="1" ht="20.25" customHeight="1"/>
    <row r="47050" s="686" customFormat="1" ht="20.25" customHeight="1"/>
    <row r="47051" s="686" customFormat="1" ht="20.25" customHeight="1"/>
    <row r="47052" s="686" customFormat="1" ht="20.25" customHeight="1"/>
    <row r="47053" s="686" customFormat="1" ht="20.25" customHeight="1"/>
    <row r="47054" s="686" customFormat="1" ht="20.25" customHeight="1"/>
    <row r="47055" s="686" customFormat="1" ht="20.25" customHeight="1"/>
    <row r="47056" s="686" customFormat="1" ht="20.25" customHeight="1"/>
    <row r="47057" s="686" customFormat="1" ht="20.25" customHeight="1"/>
    <row r="47058" s="686" customFormat="1" ht="20.25" customHeight="1"/>
    <row r="47059" s="686" customFormat="1" ht="20.25" customHeight="1"/>
    <row r="47060" s="686" customFormat="1" ht="20.25" customHeight="1"/>
    <row r="47061" s="686" customFormat="1" ht="20.25" customHeight="1"/>
    <row r="47062" s="686" customFormat="1" ht="20.25" customHeight="1"/>
    <row r="47063" s="686" customFormat="1" ht="20.25" customHeight="1"/>
    <row r="47064" s="686" customFormat="1" ht="20.25" customHeight="1"/>
    <row r="47065" s="686" customFormat="1" ht="20.25" customHeight="1"/>
    <row r="47066" s="686" customFormat="1" ht="20.25" customHeight="1"/>
    <row r="47067" s="686" customFormat="1" ht="20.25" customHeight="1"/>
    <row r="47068" s="686" customFormat="1" ht="20.25" customHeight="1"/>
    <row r="47069" s="686" customFormat="1" ht="20.25" customHeight="1"/>
    <row r="47070" s="686" customFormat="1" ht="20.25" customHeight="1"/>
    <row r="47071" s="686" customFormat="1" ht="20.25" customHeight="1"/>
    <row r="47072" s="686" customFormat="1" ht="20.25" customHeight="1"/>
    <row r="47073" s="686" customFormat="1" ht="20.25" customHeight="1"/>
    <row r="47074" s="686" customFormat="1" ht="20.25" customHeight="1"/>
    <row r="47075" s="686" customFormat="1" ht="20.25" customHeight="1"/>
    <row r="47076" s="686" customFormat="1" ht="20.25" customHeight="1"/>
    <row r="47077" s="686" customFormat="1" ht="20.25" customHeight="1"/>
    <row r="47078" s="686" customFormat="1" ht="20.25" customHeight="1"/>
    <row r="47079" s="686" customFormat="1" ht="20.25" customHeight="1"/>
    <row r="47080" s="686" customFormat="1" ht="20.25" customHeight="1"/>
    <row r="47081" s="686" customFormat="1" ht="20.25" customHeight="1"/>
    <row r="47082" s="686" customFormat="1" ht="20.25" customHeight="1"/>
    <row r="47083" s="686" customFormat="1" ht="20.25" customHeight="1"/>
    <row r="47084" s="686" customFormat="1" ht="20.25" customHeight="1"/>
    <row r="47085" s="686" customFormat="1" ht="20.25" customHeight="1"/>
    <row r="47086" s="686" customFormat="1" ht="20.25" customHeight="1"/>
    <row r="47087" s="686" customFormat="1" ht="20.25" customHeight="1"/>
    <row r="47088" s="686" customFormat="1" ht="20.25" customHeight="1"/>
    <row r="47089" s="686" customFormat="1" ht="20.25" customHeight="1"/>
    <row r="47090" s="686" customFormat="1" ht="20.25" customHeight="1"/>
    <row r="47091" s="686" customFormat="1" ht="20.25" customHeight="1"/>
    <row r="47092" s="686" customFormat="1" ht="20.25" customHeight="1"/>
    <row r="47093" s="686" customFormat="1" ht="20.25" customHeight="1"/>
    <row r="47094" s="686" customFormat="1" ht="20.25" customHeight="1"/>
    <row r="47095" s="686" customFormat="1" ht="20.25" customHeight="1"/>
    <row r="47096" s="686" customFormat="1" ht="20.25" customHeight="1"/>
    <row r="47097" s="686" customFormat="1" ht="20.25" customHeight="1"/>
    <row r="47098" s="686" customFormat="1" ht="20.25" customHeight="1"/>
    <row r="47099" s="686" customFormat="1" ht="20.25" customHeight="1"/>
    <row r="47100" s="686" customFormat="1" ht="20.25" customHeight="1"/>
    <row r="47101" s="686" customFormat="1" ht="20.25" customHeight="1"/>
    <row r="47102" s="686" customFormat="1" ht="20.25" customHeight="1"/>
    <row r="47103" s="686" customFormat="1" ht="20.25" customHeight="1"/>
    <row r="47104" s="686" customFormat="1" ht="20.25" customHeight="1"/>
    <row r="47105" s="686" customFormat="1" ht="20.25" customHeight="1"/>
    <row r="47106" s="686" customFormat="1" ht="20.25" customHeight="1"/>
    <row r="47107" s="686" customFormat="1" ht="20.25" customHeight="1"/>
    <row r="47108" s="686" customFormat="1" ht="20.25" customHeight="1"/>
    <row r="47109" s="686" customFormat="1" ht="20.25" customHeight="1"/>
    <row r="47110" s="686" customFormat="1" ht="20.25" customHeight="1"/>
    <row r="47111" s="686" customFormat="1" ht="20.25" customHeight="1"/>
    <row r="47112" s="686" customFormat="1" ht="20.25" customHeight="1"/>
    <row r="47113" s="686" customFormat="1" ht="20.25" customHeight="1"/>
    <row r="47114" s="686" customFormat="1" ht="20.25" customHeight="1"/>
    <row r="47115" s="686" customFormat="1" ht="20.25" customHeight="1"/>
    <row r="47116" s="686" customFormat="1" ht="20.25" customHeight="1"/>
    <row r="47117" s="686" customFormat="1" ht="20.25" customHeight="1"/>
    <row r="47118" s="686" customFormat="1" ht="20.25" customHeight="1"/>
    <row r="47119" s="686" customFormat="1" ht="20.25" customHeight="1"/>
    <row r="47120" s="686" customFormat="1" ht="20.25" customHeight="1"/>
    <row r="47121" s="686" customFormat="1" ht="20.25" customHeight="1"/>
    <row r="47122" s="686" customFormat="1" ht="20.25" customHeight="1"/>
    <row r="47123" s="686" customFormat="1" ht="20.25" customHeight="1"/>
    <row r="47124" s="686" customFormat="1" ht="20.25" customHeight="1"/>
    <row r="47125" s="686" customFormat="1" ht="20.25" customHeight="1"/>
    <row r="47126" s="686" customFormat="1" ht="20.25" customHeight="1"/>
    <row r="47127" s="686" customFormat="1" ht="20.25" customHeight="1"/>
    <row r="47128" s="686" customFormat="1" ht="20.25" customHeight="1"/>
    <row r="47129" s="686" customFormat="1" ht="20.25" customHeight="1"/>
    <row r="47130" s="686" customFormat="1" ht="20.25" customHeight="1"/>
    <row r="47131" s="686" customFormat="1" ht="20.25" customHeight="1"/>
    <row r="47132" s="686" customFormat="1" ht="20.25" customHeight="1"/>
    <row r="47133" s="686" customFormat="1" ht="20.25" customHeight="1"/>
    <row r="47134" s="686" customFormat="1" ht="20.25" customHeight="1"/>
    <row r="47135" s="686" customFormat="1" ht="20.25" customHeight="1"/>
    <row r="47136" s="686" customFormat="1" ht="20.25" customHeight="1"/>
    <row r="47137" s="686" customFormat="1" ht="20.25" customHeight="1"/>
    <row r="47138" s="686" customFormat="1" ht="20.25" customHeight="1"/>
    <row r="47139" s="686" customFormat="1" ht="20.25" customHeight="1"/>
    <row r="47140" s="686" customFormat="1" ht="20.25" customHeight="1"/>
    <row r="47141" s="686" customFormat="1" ht="20.25" customHeight="1"/>
    <row r="47142" s="686" customFormat="1" ht="20.25" customHeight="1"/>
    <row r="47143" s="686" customFormat="1" ht="20.25" customHeight="1"/>
    <row r="47144" s="686" customFormat="1" ht="20.25" customHeight="1"/>
    <row r="47145" s="686" customFormat="1" ht="20.25" customHeight="1"/>
    <row r="47146" s="686" customFormat="1" ht="20.25" customHeight="1"/>
    <row r="47147" s="686" customFormat="1" ht="20.25" customHeight="1"/>
    <row r="47148" s="686" customFormat="1" ht="20.25" customHeight="1"/>
    <row r="47149" s="686" customFormat="1" ht="20.25" customHeight="1"/>
    <row r="47150" s="686" customFormat="1" ht="20.25" customHeight="1"/>
    <row r="47151" s="686" customFormat="1" ht="20.25" customHeight="1"/>
    <row r="47152" s="686" customFormat="1" ht="20.25" customHeight="1"/>
    <row r="47153" s="686" customFormat="1" ht="20.25" customHeight="1"/>
    <row r="47154" s="686" customFormat="1" ht="20.25" customHeight="1"/>
    <row r="47155" s="686" customFormat="1" ht="20.25" customHeight="1"/>
    <row r="47156" s="686" customFormat="1" ht="20.25" customHeight="1"/>
    <row r="47157" s="686" customFormat="1" ht="20.25" customHeight="1"/>
    <row r="47158" s="686" customFormat="1" ht="20.25" customHeight="1"/>
    <row r="47159" s="686" customFormat="1" ht="20.25" customHeight="1"/>
    <row r="47160" s="686" customFormat="1" ht="20.25" customHeight="1"/>
    <row r="47161" s="686" customFormat="1" ht="20.25" customHeight="1"/>
    <row r="47162" s="686" customFormat="1" ht="20.25" customHeight="1"/>
    <row r="47163" s="686" customFormat="1" ht="20.25" customHeight="1"/>
    <row r="47164" s="686" customFormat="1" ht="20.25" customHeight="1"/>
    <row r="47165" s="686" customFormat="1" ht="20.25" customHeight="1"/>
    <row r="47166" s="686" customFormat="1" ht="20.25" customHeight="1"/>
    <row r="47167" s="686" customFormat="1" ht="20.25" customHeight="1"/>
    <row r="47168" s="686" customFormat="1" ht="20.25" customHeight="1"/>
    <row r="47169" s="686" customFormat="1" ht="20.25" customHeight="1"/>
    <row r="47170" s="686" customFormat="1" ht="20.25" customHeight="1"/>
    <row r="47171" s="686" customFormat="1" ht="20.25" customHeight="1"/>
    <row r="47172" s="686" customFormat="1" ht="20.25" customHeight="1"/>
    <row r="47173" s="686" customFormat="1" ht="20.25" customHeight="1"/>
    <row r="47174" s="686" customFormat="1" ht="20.25" customHeight="1"/>
    <row r="47175" s="686" customFormat="1" ht="20.25" customHeight="1"/>
    <row r="47176" s="686" customFormat="1" ht="20.25" customHeight="1"/>
    <row r="47177" s="686" customFormat="1" ht="20.25" customHeight="1"/>
    <row r="47178" s="686" customFormat="1" ht="20.25" customHeight="1"/>
    <row r="47179" s="686" customFormat="1" ht="20.25" customHeight="1"/>
    <row r="47180" s="686" customFormat="1" ht="20.25" customHeight="1"/>
    <row r="47181" s="686" customFormat="1" ht="20.25" customHeight="1"/>
    <row r="47182" s="686" customFormat="1" ht="20.25" customHeight="1"/>
    <row r="47183" s="686" customFormat="1" ht="20.25" customHeight="1"/>
    <row r="47184" s="686" customFormat="1" ht="20.25" customHeight="1"/>
    <row r="47185" s="686" customFormat="1" ht="20.25" customHeight="1"/>
    <row r="47186" s="686" customFormat="1" ht="20.25" customHeight="1"/>
    <row r="47187" s="686" customFormat="1" ht="20.25" customHeight="1"/>
    <row r="47188" s="686" customFormat="1" ht="20.25" customHeight="1"/>
    <row r="47189" s="686" customFormat="1" ht="20.25" customHeight="1"/>
    <row r="47190" s="686" customFormat="1" ht="20.25" customHeight="1"/>
    <row r="47191" s="686" customFormat="1" ht="20.25" customHeight="1"/>
    <row r="47192" s="686" customFormat="1" ht="20.25" customHeight="1"/>
    <row r="47193" s="686" customFormat="1" ht="20.25" customHeight="1"/>
    <row r="47194" s="686" customFormat="1" ht="20.25" customHeight="1"/>
    <row r="47195" s="686" customFormat="1" ht="20.25" customHeight="1"/>
    <row r="47196" s="686" customFormat="1" ht="20.25" customHeight="1"/>
    <row r="47197" s="686" customFormat="1" ht="20.25" customHeight="1"/>
    <row r="47198" s="686" customFormat="1" ht="20.25" customHeight="1"/>
    <row r="47199" s="686" customFormat="1" ht="20.25" customHeight="1"/>
    <row r="47200" s="686" customFormat="1" ht="20.25" customHeight="1"/>
    <row r="47201" s="686" customFormat="1" ht="20.25" customHeight="1"/>
    <row r="47202" s="686" customFormat="1" ht="20.25" customHeight="1"/>
    <row r="47203" s="686" customFormat="1" ht="20.25" customHeight="1"/>
    <row r="47204" s="686" customFormat="1" ht="20.25" customHeight="1"/>
    <row r="47205" s="686" customFormat="1" ht="20.25" customHeight="1"/>
    <row r="47206" s="686" customFormat="1" ht="20.25" customHeight="1"/>
    <row r="47207" s="686" customFormat="1" ht="20.25" customHeight="1"/>
    <row r="47208" s="686" customFormat="1" ht="20.25" customHeight="1"/>
    <row r="47209" s="686" customFormat="1" ht="20.25" customHeight="1"/>
    <row r="47210" s="686" customFormat="1" ht="20.25" customHeight="1"/>
    <row r="47211" s="686" customFormat="1" ht="20.25" customHeight="1"/>
    <row r="47212" s="686" customFormat="1" ht="20.25" customHeight="1"/>
    <row r="47213" s="686" customFormat="1" ht="20.25" customHeight="1"/>
    <row r="47214" s="686" customFormat="1" ht="20.25" customHeight="1"/>
    <row r="47215" s="686" customFormat="1" ht="20.25" customHeight="1"/>
    <row r="47216" s="686" customFormat="1" ht="20.25" customHeight="1"/>
    <row r="47217" s="686" customFormat="1" ht="20.25" customHeight="1"/>
    <row r="47218" s="686" customFormat="1" ht="20.25" customHeight="1"/>
    <row r="47219" s="686" customFormat="1" ht="20.25" customHeight="1"/>
    <row r="47220" s="686" customFormat="1" ht="20.25" customHeight="1"/>
    <row r="47221" s="686" customFormat="1" ht="20.25" customHeight="1"/>
    <row r="47222" s="686" customFormat="1" ht="20.25" customHeight="1"/>
    <row r="47223" s="686" customFormat="1" ht="20.25" customHeight="1"/>
    <row r="47224" s="686" customFormat="1" ht="20.25" customHeight="1"/>
    <row r="47225" s="686" customFormat="1" ht="20.25" customHeight="1"/>
    <row r="47226" s="686" customFormat="1" ht="20.25" customHeight="1"/>
    <row r="47227" s="686" customFormat="1" ht="20.25" customHeight="1"/>
    <row r="47228" s="686" customFormat="1" ht="20.25" customHeight="1"/>
    <row r="47229" s="686" customFormat="1" ht="20.25" customHeight="1"/>
    <row r="47230" s="686" customFormat="1" ht="20.25" customHeight="1"/>
    <row r="47231" s="686" customFormat="1" ht="20.25" customHeight="1"/>
    <row r="47232" s="686" customFormat="1" ht="20.25" customHeight="1"/>
    <row r="47233" s="686" customFormat="1" ht="20.25" customHeight="1"/>
    <row r="47234" s="686" customFormat="1" ht="20.25" customHeight="1"/>
    <row r="47235" s="686" customFormat="1" ht="20.25" customHeight="1"/>
    <row r="47236" s="686" customFormat="1" ht="20.25" customHeight="1"/>
    <row r="47237" s="686" customFormat="1" ht="20.25" customHeight="1"/>
    <row r="47238" s="686" customFormat="1" ht="20.25" customHeight="1"/>
    <row r="47239" s="686" customFormat="1" ht="20.25" customHeight="1"/>
    <row r="47240" s="686" customFormat="1" ht="20.25" customHeight="1"/>
    <row r="47241" s="686" customFormat="1" ht="20.25" customHeight="1"/>
    <row r="47242" s="686" customFormat="1" ht="20.25" customHeight="1"/>
    <row r="47243" s="686" customFormat="1" ht="20.25" customHeight="1"/>
    <row r="47244" s="686" customFormat="1" ht="20.25" customHeight="1"/>
    <row r="47245" s="686" customFormat="1" ht="20.25" customHeight="1"/>
    <row r="47246" s="686" customFormat="1" ht="20.25" customHeight="1"/>
    <row r="47247" s="686" customFormat="1" ht="20.25" customHeight="1"/>
    <row r="47248" s="686" customFormat="1" ht="20.25" customHeight="1"/>
    <row r="47249" s="686" customFormat="1" ht="20.25" customHeight="1"/>
    <row r="47250" s="686" customFormat="1" ht="20.25" customHeight="1"/>
    <row r="47251" s="686" customFormat="1" ht="20.25" customHeight="1"/>
    <row r="47252" s="686" customFormat="1" ht="20.25" customHeight="1"/>
    <row r="47253" s="686" customFormat="1" ht="20.25" customHeight="1"/>
    <row r="47254" s="686" customFormat="1" ht="20.25" customHeight="1"/>
    <row r="47255" s="686" customFormat="1" ht="20.25" customHeight="1"/>
    <row r="47256" s="686" customFormat="1" ht="20.25" customHeight="1"/>
    <row r="47257" s="686" customFormat="1" ht="20.25" customHeight="1"/>
    <row r="47258" s="686" customFormat="1" ht="20.25" customHeight="1"/>
    <row r="47259" s="686" customFormat="1" ht="20.25" customHeight="1"/>
    <row r="47260" s="686" customFormat="1" ht="20.25" customHeight="1"/>
    <row r="47261" s="686" customFormat="1" ht="20.25" customHeight="1"/>
    <row r="47262" s="686" customFormat="1" ht="20.25" customHeight="1"/>
    <row r="47263" s="686" customFormat="1" ht="20.25" customHeight="1"/>
    <row r="47264" s="686" customFormat="1" ht="20.25" customHeight="1"/>
    <row r="47265" s="686" customFormat="1" ht="20.25" customHeight="1"/>
    <row r="47266" s="686" customFormat="1" ht="20.25" customHeight="1"/>
    <row r="47267" s="686" customFormat="1" ht="20.25" customHeight="1"/>
    <row r="47268" s="686" customFormat="1" ht="20.25" customHeight="1"/>
    <row r="47269" s="686" customFormat="1" ht="20.25" customHeight="1"/>
    <row r="47270" s="686" customFormat="1" ht="20.25" customHeight="1"/>
    <row r="47271" s="686" customFormat="1" ht="20.25" customHeight="1"/>
    <row r="47272" s="686" customFormat="1" ht="20.25" customHeight="1"/>
    <row r="47273" s="686" customFormat="1" ht="20.25" customHeight="1"/>
    <row r="47274" s="686" customFormat="1" ht="20.25" customHeight="1"/>
    <row r="47275" s="686" customFormat="1" ht="20.25" customHeight="1"/>
    <row r="47276" s="686" customFormat="1" ht="20.25" customHeight="1"/>
    <row r="47277" s="686" customFormat="1" ht="20.25" customHeight="1"/>
    <row r="47278" s="686" customFormat="1" ht="20.25" customHeight="1"/>
    <row r="47279" s="686" customFormat="1" ht="20.25" customHeight="1"/>
    <row r="47280" s="686" customFormat="1" ht="20.25" customHeight="1"/>
    <row r="47281" s="686" customFormat="1" ht="20.25" customHeight="1"/>
    <row r="47282" s="686" customFormat="1" ht="20.25" customHeight="1"/>
    <row r="47283" s="686" customFormat="1" ht="20.25" customHeight="1"/>
    <row r="47284" s="686" customFormat="1" ht="20.25" customHeight="1"/>
    <row r="47285" s="686" customFormat="1" ht="20.25" customHeight="1"/>
    <row r="47286" s="686" customFormat="1" ht="20.25" customHeight="1"/>
    <row r="47287" s="686" customFormat="1" ht="20.25" customHeight="1"/>
    <row r="47288" s="686" customFormat="1" ht="20.25" customHeight="1"/>
    <row r="47289" s="686" customFormat="1" ht="20.25" customHeight="1"/>
    <row r="47290" s="686" customFormat="1" ht="20.25" customHeight="1"/>
    <row r="47291" s="686" customFormat="1" ht="20.25" customHeight="1"/>
    <row r="47292" s="686" customFormat="1" ht="20.25" customHeight="1"/>
    <row r="47293" s="686" customFormat="1" ht="20.25" customHeight="1"/>
    <row r="47294" s="686" customFormat="1" ht="20.25" customHeight="1"/>
    <row r="47295" s="686" customFormat="1" ht="20.25" customHeight="1"/>
    <row r="47296" s="686" customFormat="1" ht="20.25" customHeight="1"/>
    <row r="47297" s="686" customFormat="1" ht="20.25" customHeight="1"/>
    <row r="47298" s="686" customFormat="1" ht="20.25" customHeight="1"/>
    <row r="47299" s="686" customFormat="1" ht="20.25" customHeight="1"/>
    <row r="47300" s="686" customFormat="1" ht="20.25" customHeight="1"/>
    <row r="47301" s="686" customFormat="1" ht="20.25" customHeight="1"/>
    <row r="47302" s="686" customFormat="1" ht="20.25" customHeight="1"/>
    <row r="47303" s="686" customFormat="1" ht="20.25" customHeight="1"/>
    <row r="47304" s="686" customFormat="1" ht="20.25" customHeight="1"/>
    <row r="47305" s="686" customFormat="1" ht="20.25" customHeight="1"/>
    <row r="47306" s="686" customFormat="1" ht="20.25" customHeight="1"/>
    <row r="47307" s="686" customFormat="1" ht="20.25" customHeight="1"/>
    <row r="47308" s="686" customFormat="1" ht="20.25" customHeight="1"/>
    <row r="47309" s="686" customFormat="1" ht="20.25" customHeight="1"/>
    <row r="47310" s="686" customFormat="1" ht="20.25" customHeight="1"/>
    <row r="47311" s="686" customFormat="1" ht="20.25" customHeight="1"/>
    <row r="47312" s="686" customFormat="1" ht="20.25" customHeight="1"/>
    <row r="47313" s="686" customFormat="1" ht="20.25" customHeight="1"/>
    <row r="47314" s="686" customFormat="1" ht="20.25" customHeight="1"/>
    <row r="47315" s="686" customFormat="1" ht="20.25" customHeight="1"/>
    <row r="47316" s="686" customFormat="1" ht="20.25" customHeight="1"/>
    <row r="47317" s="686" customFormat="1" ht="20.25" customHeight="1"/>
    <row r="47318" s="686" customFormat="1" ht="20.25" customHeight="1"/>
    <row r="47319" s="686" customFormat="1" ht="20.25" customHeight="1"/>
    <row r="47320" s="686" customFormat="1" ht="20.25" customHeight="1"/>
    <row r="47321" s="686" customFormat="1" ht="20.25" customHeight="1"/>
    <row r="47322" s="686" customFormat="1" ht="20.25" customHeight="1"/>
    <row r="47323" s="686" customFormat="1" ht="20.25" customHeight="1"/>
    <row r="47324" s="686" customFormat="1" ht="20.25" customHeight="1"/>
    <row r="47325" s="686" customFormat="1" ht="20.25" customHeight="1"/>
    <row r="47326" s="686" customFormat="1" ht="20.25" customHeight="1"/>
    <row r="47327" s="686" customFormat="1" ht="20.25" customHeight="1"/>
    <row r="47328" s="686" customFormat="1" ht="20.25" customHeight="1"/>
    <row r="47329" s="686" customFormat="1" ht="20.25" customHeight="1"/>
    <row r="47330" s="686" customFormat="1" ht="20.25" customHeight="1"/>
    <row r="47331" s="686" customFormat="1" ht="20.25" customHeight="1"/>
    <row r="47332" s="686" customFormat="1" ht="20.25" customHeight="1"/>
    <row r="47333" s="686" customFormat="1" ht="20.25" customHeight="1"/>
    <row r="47334" s="686" customFormat="1" ht="20.25" customHeight="1"/>
    <row r="47335" s="686" customFormat="1" ht="20.25" customHeight="1"/>
    <row r="47336" s="686" customFormat="1" ht="20.25" customHeight="1"/>
    <row r="47337" s="686" customFormat="1" ht="20.25" customHeight="1"/>
    <row r="47338" s="686" customFormat="1" ht="20.25" customHeight="1"/>
    <row r="47339" s="686" customFormat="1" ht="20.25" customHeight="1"/>
    <row r="47340" s="686" customFormat="1" ht="20.25" customHeight="1"/>
    <row r="47341" s="686" customFormat="1" ht="20.25" customHeight="1"/>
    <row r="47342" s="686" customFormat="1" ht="20.25" customHeight="1"/>
    <row r="47343" s="686" customFormat="1" ht="20.25" customHeight="1"/>
    <row r="47344" s="686" customFormat="1" ht="20.25" customHeight="1"/>
    <row r="47345" s="686" customFormat="1" ht="20.25" customHeight="1"/>
    <row r="47346" s="686" customFormat="1" ht="20.25" customHeight="1"/>
    <row r="47347" s="686" customFormat="1" ht="20.25" customHeight="1"/>
    <row r="47348" s="686" customFormat="1" ht="20.25" customHeight="1"/>
    <row r="47349" s="686" customFormat="1" ht="20.25" customHeight="1"/>
    <row r="47350" s="686" customFormat="1" ht="20.25" customHeight="1"/>
    <row r="47351" s="686" customFormat="1" ht="20.25" customHeight="1"/>
    <row r="47352" s="686" customFormat="1" ht="20.25" customHeight="1"/>
    <row r="47353" s="686" customFormat="1" ht="20.25" customHeight="1"/>
    <row r="47354" s="686" customFormat="1" ht="20.25" customHeight="1"/>
    <row r="47355" s="686" customFormat="1" ht="20.25" customHeight="1"/>
    <row r="47356" s="686" customFormat="1" ht="20.25" customHeight="1"/>
    <row r="47357" s="686" customFormat="1" ht="20.25" customHeight="1"/>
    <row r="47358" s="686" customFormat="1" ht="20.25" customHeight="1"/>
    <row r="47359" s="686" customFormat="1" ht="20.25" customHeight="1"/>
    <row r="47360" s="686" customFormat="1" ht="20.25" customHeight="1"/>
    <row r="47361" s="686" customFormat="1" ht="20.25" customHeight="1"/>
    <row r="47362" s="686" customFormat="1" ht="20.25" customHeight="1"/>
    <row r="47363" s="686" customFormat="1" ht="20.25" customHeight="1"/>
    <row r="47364" s="686" customFormat="1" ht="20.25" customHeight="1"/>
    <row r="47365" s="686" customFormat="1" ht="20.25" customHeight="1"/>
    <row r="47366" s="686" customFormat="1" ht="20.25" customHeight="1"/>
    <row r="47367" s="686" customFormat="1" ht="20.25" customHeight="1"/>
    <row r="47368" s="686" customFormat="1" ht="20.25" customHeight="1"/>
    <row r="47369" s="686" customFormat="1" ht="20.25" customHeight="1"/>
    <row r="47370" s="686" customFormat="1" ht="20.25" customHeight="1"/>
    <row r="47371" s="686" customFormat="1" ht="20.25" customHeight="1"/>
    <row r="47372" s="686" customFormat="1" ht="20.25" customHeight="1"/>
    <row r="47373" s="686" customFormat="1" ht="20.25" customHeight="1"/>
    <row r="47374" s="686" customFormat="1" ht="20.25" customHeight="1"/>
    <row r="47375" s="686" customFormat="1" ht="20.25" customHeight="1"/>
    <row r="47376" s="686" customFormat="1" ht="20.25" customHeight="1"/>
    <row r="47377" s="686" customFormat="1" ht="20.25" customHeight="1"/>
    <row r="47378" s="686" customFormat="1" ht="20.25" customHeight="1"/>
    <row r="47379" s="686" customFormat="1" ht="20.25" customHeight="1"/>
    <row r="47380" s="686" customFormat="1" ht="20.25" customHeight="1"/>
    <row r="47381" s="686" customFormat="1" ht="20.25" customHeight="1"/>
    <row r="47382" s="686" customFormat="1" ht="20.25" customHeight="1"/>
    <row r="47383" s="686" customFormat="1" ht="20.25" customHeight="1"/>
    <row r="47384" s="686" customFormat="1" ht="20.25" customHeight="1"/>
    <row r="47385" s="686" customFormat="1" ht="20.25" customHeight="1"/>
    <row r="47386" s="686" customFormat="1" ht="20.25" customHeight="1"/>
    <row r="47387" s="686" customFormat="1" ht="20.25" customHeight="1"/>
    <row r="47388" s="686" customFormat="1" ht="20.25" customHeight="1"/>
    <row r="47389" s="686" customFormat="1" ht="20.25" customHeight="1"/>
    <row r="47390" s="686" customFormat="1" ht="20.25" customHeight="1"/>
    <row r="47391" s="686" customFormat="1" ht="20.25" customHeight="1"/>
    <row r="47392" s="686" customFormat="1" ht="20.25" customHeight="1"/>
    <row r="47393" s="686" customFormat="1" ht="20.25" customHeight="1"/>
    <row r="47394" s="686" customFormat="1" ht="20.25" customHeight="1"/>
    <row r="47395" s="686" customFormat="1" ht="20.25" customHeight="1"/>
    <row r="47396" s="686" customFormat="1" ht="20.25" customHeight="1"/>
    <row r="47397" s="686" customFormat="1" ht="20.25" customHeight="1"/>
    <row r="47398" s="686" customFormat="1" ht="20.25" customHeight="1"/>
    <row r="47399" s="686" customFormat="1" ht="20.25" customHeight="1"/>
    <row r="47400" s="686" customFormat="1" ht="20.25" customHeight="1"/>
    <row r="47401" s="686" customFormat="1" ht="20.25" customHeight="1"/>
    <row r="47402" s="686" customFormat="1" ht="20.25" customHeight="1"/>
    <row r="47403" s="686" customFormat="1" ht="20.25" customHeight="1"/>
    <row r="47404" s="686" customFormat="1" ht="20.25" customHeight="1"/>
    <row r="47405" s="686" customFormat="1" ht="20.25" customHeight="1"/>
    <row r="47406" s="686" customFormat="1" ht="20.25" customHeight="1"/>
    <row r="47407" s="686" customFormat="1" ht="20.25" customHeight="1"/>
    <row r="47408" s="686" customFormat="1" ht="20.25" customHeight="1"/>
    <row r="47409" s="686" customFormat="1" ht="20.25" customHeight="1"/>
    <row r="47410" s="686" customFormat="1" ht="20.25" customHeight="1"/>
    <row r="47411" s="686" customFormat="1" ht="20.25" customHeight="1"/>
    <row r="47412" s="686" customFormat="1" ht="20.25" customHeight="1"/>
    <row r="47413" s="686" customFormat="1" ht="20.25" customHeight="1"/>
    <row r="47414" s="686" customFormat="1" ht="20.25" customHeight="1"/>
    <row r="47415" s="686" customFormat="1" ht="20.25" customHeight="1"/>
    <row r="47416" s="686" customFormat="1" ht="20.25" customHeight="1"/>
    <row r="47417" s="686" customFormat="1" ht="20.25" customHeight="1"/>
    <row r="47418" s="686" customFormat="1" ht="20.25" customHeight="1"/>
    <row r="47419" s="686" customFormat="1" ht="20.25" customHeight="1"/>
    <row r="47420" s="686" customFormat="1" ht="20.25" customHeight="1"/>
    <row r="47421" s="686" customFormat="1" ht="20.25" customHeight="1"/>
    <row r="47422" s="686" customFormat="1" ht="20.25" customHeight="1"/>
    <row r="47423" s="686" customFormat="1" ht="20.25" customHeight="1"/>
    <row r="47424" s="686" customFormat="1" ht="20.25" customHeight="1"/>
    <row r="47425" s="686" customFormat="1" ht="20.25" customHeight="1"/>
    <row r="47426" s="686" customFormat="1" ht="20.25" customHeight="1"/>
    <row r="47427" s="686" customFormat="1" ht="20.25" customHeight="1"/>
    <row r="47428" s="686" customFormat="1" ht="20.25" customHeight="1"/>
    <row r="47429" s="686" customFormat="1" ht="20.25" customHeight="1"/>
    <row r="47430" s="686" customFormat="1" ht="20.25" customHeight="1"/>
    <row r="47431" s="686" customFormat="1" ht="20.25" customHeight="1"/>
    <row r="47432" s="686" customFormat="1" ht="20.25" customHeight="1"/>
    <row r="47433" s="686" customFormat="1" ht="20.25" customHeight="1"/>
    <row r="47434" s="686" customFormat="1" ht="20.25" customHeight="1"/>
    <row r="47435" s="686" customFormat="1" ht="20.25" customHeight="1"/>
    <row r="47436" s="686" customFormat="1" ht="20.25" customHeight="1"/>
    <row r="47437" s="686" customFormat="1" ht="20.25" customHeight="1"/>
    <row r="47438" s="686" customFormat="1" ht="20.25" customHeight="1"/>
    <row r="47439" s="686" customFormat="1" ht="20.25" customHeight="1"/>
    <row r="47440" s="686" customFormat="1" ht="20.25" customHeight="1"/>
    <row r="47441" s="686" customFormat="1" ht="20.25" customHeight="1"/>
    <row r="47442" s="686" customFormat="1" ht="20.25" customHeight="1"/>
    <row r="47443" s="686" customFormat="1" ht="20.25" customHeight="1"/>
    <row r="47444" s="686" customFormat="1" ht="20.25" customHeight="1"/>
    <row r="47445" s="686" customFormat="1" ht="20.25" customHeight="1"/>
    <row r="47446" s="686" customFormat="1" ht="20.25" customHeight="1"/>
    <row r="47447" s="686" customFormat="1" ht="20.25" customHeight="1"/>
    <row r="47448" s="686" customFormat="1" ht="20.25" customHeight="1"/>
    <row r="47449" s="686" customFormat="1" ht="20.25" customHeight="1"/>
    <row r="47450" s="686" customFormat="1" ht="20.25" customHeight="1"/>
    <row r="47451" s="686" customFormat="1" ht="20.25" customHeight="1"/>
    <row r="47452" s="686" customFormat="1" ht="20.25" customHeight="1"/>
    <row r="47453" s="686" customFormat="1" ht="20.25" customHeight="1"/>
    <row r="47454" s="686" customFormat="1" ht="20.25" customHeight="1"/>
    <row r="47455" s="686" customFormat="1" ht="20.25" customHeight="1"/>
    <row r="47456" s="686" customFormat="1" ht="20.25" customHeight="1"/>
    <row r="47457" s="686" customFormat="1" ht="20.25" customHeight="1"/>
    <row r="47458" s="686" customFormat="1" ht="20.25" customHeight="1"/>
    <row r="47459" s="686" customFormat="1" ht="20.25" customHeight="1"/>
    <row r="47460" s="686" customFormat="1" ht="20.25" customHeight="1"/>
    <row r="47461" s="686" customFormat="1" ht="20.25" customHeight="1"/>
    <row r="47462" s="686" customFormat="1" ht="20.25" customHeight="1"/>
    <row r="47463" s="686" customFormat="1" ht="20.25" customHeight="1"/>
    <row r="47464" s="686" customFormat="1" ht="20.25" customHeight="1"/>
    <row r="47465" s="686" customFormat="1" ht="20.25" customHeight="1"/>
    <row r="47466" s="686" customFormat="1" ht="20.25" customHeight="1"/>
    <row r="47467" s="686" customFormat="1" ht="20.25" customHeight="1"/>
    <row r="47468" s="686" customFormat="1" ht="20.25" customHeight="1"/>
    <row r="47469" s="686" customFormat="1" ht="20.25" customHeight="1"/>
    <row r="47470" s="686" customFormat="1" ht="20.25" customHeight="1"/>
    <row r="47471" s="686" customFormat="1" ht="20.25" customHeight="1"/>
    <row r="47472" s="686" customFormat="1" ht="20.25" customHeight="1"/>
    <row r="47473" s="686" customFormat="1" ht="20.25" customHeight="1"/>
    <row r="47474" s="686" customFormat="1" ht="20.25" customHeight="1"/>
    <row r="47475" s="686" customFormat="1" ht="20.25" customHeight="1"/>
    <row r="47476" s="686" customFormat="1" ht="20.25" customHeight="1"/>
    <row r="47477" s="686" customFormat="1" ht="20.25" customHeight="1"/>
    <row r="47478" s="686" customFormat="1" ht="20.25" customHeight="1"/>
    <row r="47479" s="686" customFormat="1" ht="20.25" customHeight="1"/>
    <row r="47480" s="686" customFormat="1" ht="20.25" customHeight="1"/>
    <row r="47481" s="686" customFormat="1" ht="20.25" customHeight="1"/>
    <row r="47482" s="686" customFormat="1" ht="20.25" customHeight="1"/>
    <row r="47483" s="686" customFormat="1" ht="20.25" customHeight="1"/>
    <row r="47484" s="686" customFormat="1" ht="20.25" customHeight="1"/>
    <row r="47485" s="686" customFormat="1" ht="20.25" customHeight="1"/>
    <row r="47486" s="686" customFormat="1" ht="20.25" customHeight="1"/>
    <row r="47487" s="686" customFormat="1" ht="20.25" customHeight="1"/>
    <row r="47488" s="686" customFormat="1" ht="20.25" customHeight="1"/>
    <row r="47489" s="686" customFormat="1" ht="20.25" customHeight="1"/>
    <row r="47490" s="686" customFormat="1" ht="20.25" customHeight="1"/>
    <row r="47491" s="686" customFormat="1" ht="20.25" customHeight="1"/>
    <row r="47492" s="686" customFormat="1" ht="20.25" customHeight="1"/>
    <row r="47493" s="686" customFormat="1" ht="20.25" customHeight="1"/>
    <row r="47494" s="686" customFormat="1" ht="20.25" customHeight="1"/>
    <row r="47495" s="686" customFormat="1" ht="20.25" customHeight="1"/>
    <row r="47496" s="686" customFormat="1" ht="20.25" customHeight="1"/>
    <row r="47497" s="686" customFormat="1" ht="20.25" customHeight="1"/>
    <row r="47498" s="686" customFormat="1" ht="20.25" customHeight="1"/>
    <row r="47499" s="686" customFormat="1" ht="20.25" customHeight="1"/>
    <row r="47500" s="686" customFormat="1" ht="20.25" customHeight="1"/>
    <row r="47501" s="686" customFormat="1" ht="20.25" customHeight="1"/>
    <row r="47502" s="686" customFormat="1" ht="20.25" customHeight="1"/>
    <row r="47503" s="686" customFormat="1" ht="20.25" customHeight="1"/>
    <row r="47504" s="686" customFormat="1" ht="20.25" customHeight="1"/>
    <row r="47505" s="686" customFormat="1" ht="20.25" customHeight="1"/>
    <row r="47506" s="686" customFormat="1" ht="20.25" customHeight="1"/>
    <row r="47507" s="686" customFormat="1" ht="20.25" customHeight="1"/>
    <row r="47508" s="686" customFormat="1" ht="20.25" customHeight="1"/>
    <row r="47509" s="686" customFormat="1" ht="20.25" customHeight="1"/>
    <row r="47510" s="686" customFormat="1" ht="20.25" customHeight="1"/>
    <row r="47511" s="686" customFormat="1" ht="20.25" customHeight="1"/>
    <row r="47512" s="686" customFormat="1" ht="20.25" customHeight="1"/>
    <row r="47513" s="686" customFormat="1" ht="20.25" customHeight="1"/>
    <row r="47514" s="686" customFormat="1" ht="20.25" customHeight="1"/>
    <row r="47515" s="686" customFormat="1" ht="20.25" customHeight="1"/>
    <row r="47516" s="686" customFormat="1" ht="20.25" customHeight="1"/>
    <row r="47517" s="686" customFormat="1" ht="20.25" customHeight="1"/>
    <row r="47518" s="686" customFormat="1" ht="20.25" customHeight="1"/>
    <row r="47519" s="686" customFormat="1" ht="20.25" customHeight="1"/>
    <row r="47520" s="686" customFormat="1" ht="20.25" customHeight="1"/>
    <row r="47521" s="686" customFormat="1" ht="20.25" customHeight="1"/>
    <row r="47522" s="686" customFormat="1" ht="20.25" customHeight="1"/>
    <row r="47523" s="686" customFormat="1" ht="20.25" customHeight="1"/>
    <row r="47524" s="686" customFormat="1" ht="20.25" customHeight="1"/>
    <row r="47525" s="686" customFormat="1" ht="20.25" customHeight="1"/>
    <row r="47526" s="686" customFormat="1" ht="20.25" customHeight="1"/>
    <row r="47527" s="686" customFormat="1" ht="20.25" customHeight="1"/>
    <row r="47528" s="686" customFormat="1" ht="20.25" customHeight="1"/>
    <row r="47529" s="686" customFormat="1" ht="20.25" customHeight="1"/>
    <row r="47530" s="686" customFormat="1" ht="20.25" customHeight="1"/>
    <row r="47531" s="686" customFormat="1" ht="20.25" customHeight="1"/>
    <row r="47532" s="686" customFormat="1" ht="20.25" customHeight="1"/>
    <row r="47533" s="686" customFormat="1" ht="20.25" customHeight="1"/>
    <row r="47534" s="686" customFormat="1" ht="20.25" customHeight="1"/>
    <row r="47535" s="686" customFormat="1" ht="20.25" customHeight="1"/>
    <row r="47536" s="686" customFormat="1" ht="20.25" customHeight="1"/>
    <row r="47537" s="686" customFormat="1" ht="20.25" customHeight="1"/>
    <row r="47538" s="686" customFormat="1" ht="20.25" customHeight="1"/>
    <row r="47539" s="686" customFormat="1" ht="20.25" customHeight="1"/>
    <row r="47540" s="686" customFormat="1" ht="20.25" customHeight="1"/>
    <row r="47541" s="686" customFormat="1" ht="20.25" customHeight="1"/>
    <row r="47542" s="686" customFormat="1" ht="20.25" customHeight="1"/>
    <row r="47543" s="686" customFormat="1" ht="20.25" customHeight="1"/>
    <row r="47544" s="686" customFormat="1" ht="20.25" customHeight="1"/>
    <row r="47545" s="686" customFormat="1" ht="20.25" customHeight="1"/>
    <row r="47546" s="686" customFormat="1" ht="20.25" customHeight="1"/>
    <row r="47547" s="686" customFormat="1" ht="20.25" customHeight="1"/>
    <row r="47548" s="686" customFormat="1" ht="20.25" customHeight="1"/>
    <row r="47549" s="686" customFormat="1" ht="20.25" customHeight="1"/>
    <row r="47550" s="686" customFormat="1" ht="20.25" customHeight="1"/>
    <row r="47551" s="686" customFormat="1" ht="20.25" customHeight="1"/>
    <row r="47552" s="686" customFormat="1" ht="20.25" customHeight="1"/>
    <row r="47553" s="686" customFormat="1" ht="20.25" customHeight="1"/>
    <row r="47554" s="686" customFormat="1" ht="20.25" customHeight="1"/>
    <row r="47555" s="686" customFormat="1" ht="20.25" customHeight="1"/>
    <row r="47556" s="686" customFormat="1" ht="20.25" customHeight="1"/>
    <row r="47557" s="686" customFormat="1" ht="20.25" customHeight="1"/>
    <row r="47558" s="686" customFormat="1" ht="20.25" customHeight="1"/>
    <row r="47559" s="686" customFormat="1" ht="20.25" customHeight="1"/>
    <row r="47560" s="686" customFormat="1" ht="20.25" customHeight="1"/>
    <row r="47561" s="686" customFormat="1" ht="20.25" customHeight="1"/>
    <row r="47562" s="686" customFormat="1" ht="20.25" customHeight="1"/>
    <row r="47563" s="686" customFormat="1" ht="20.25" customHeight="1"/>
    <row r="47564" s="686" customFormat="1" ht="20.25" customHeight="1"/>
    <row r="47565" s="686" customFormat="1" ht="20.25" customHeight="1"/>
    <row r="47566" s="686" customFormat="1" ht="20.25" customHeight="1"/>
    <row r="47567" s="686" customFormat="1" ht="20.25" customHeight="1"/>
    <row r="47568" s="686" customFormat="1" ht="20.25" customHeight="1"/>
    <row r="47569" s="686" customFormat="1" ht="20.25" customHeight="1"/>
    <row r="47570" s="686" customFormat="1" ht="20.25" customHeight="1"/>
    <row r="47571" s="686" customFormat="1" ht="20.25" customHeight="1"/>
    <row r="47572" s="686" customFormat="1" ht="20.25" customHeight="1"/>
    <row r="47573" s="686" customFormat="1" ht="20.25" customHeight="1"/>
    <row r="47574" s="686" customFormat="1" ht="20.25" customHeight="1"/>
    <row r="47575" s="686" customFormat="1" ht="20.25" customHeight="1"/>
    <row r="47576" s="686" customFormat="1" ht="20.25" customHeight="1"/>
    <row r="47577" s="686" customFormat="1" ht="20.25" customHeight="1"/>
    <row r="47578" s="686" customFormat="1" ht="20.25" customHeight="1"/>
    <row r="47579" s="686" customFormat="1" ht="20.25" customHeight="1"/>
    <row r="47580" s="686" customFormat="1" ht="20.25" customHeight="1"/>
    <row r="47581" s="686" customFormat="1" ht="20.25" customHeight="1"/>
    <row r="47582" s="686" customFormat="1" ht="20.25" customHeight="1"/>
    <row r="47583" s="686" customFormat="1" ht="20.25" customHeight="1"/>
    <row r="47584" s="686" customFormat="1" ht="20.25" customHeight="1"/>
    <row r="47585" s="686" customFormat="1" ht="20.25" customHeight="1"/>
    <row r="47586" s="686" customFormat="1" ht="20.25" customHeight="1"/>
    <row r="47587" s="686" customFormat="1" ht="20.25" customHeight="1"/>
    <row r="47588" s="686" customFormat="1" ht="20.25" customHeight="1"/>
    <row r="47589" s="686" customFormat="1" ht="20.25" customHeight="1"/>
    <row r="47590" s="686" customFormat="1" ht="20.25" customHeight="1"/>
    <row r="47591" s="686" customFormat="1" ht="20.25" customHeight="1"/>
    <row r="47592" s="686" customFormat="1" ht="20.25" customHeight="1"/>
    <row r="47593" s="686" customFormat="1" ht="20.25" customHeight="1"/>
    <row r="47594" s="686" customFormat="1" ht="20.25" customHeight="1"/>
    <row r="47595" s="686" customFormat="1" ht="20.25" customHeight="1"/>
    <row r="47596" s="686" customFormat="1" ht="20.25" customHeight="1"/>
    <row r="47597" s="686" customFormat="1" ht="20.25" customHeight="1"/>
    <row r="47598" s="686" customFormat="1" ht="20.25" customHeight="1"/>
    <row r="47599" s="686" customFormat="1" ht="20.25" customHeight="1"/>
    <row r="47600" s="686" customFormat="1" ht="20.25" customHeight="1"/>
    <row r="47601" s="686" customFormat="1" ht="20.25" customHeight="1"/>
    <row r="47602" s="686" customFormat="1" ht="20.25" customHeight="1"/>
    <row r="47603" s="686" customFormat="1" ht="20.25" customHeight="1"/>
    <row r="47604" s="686" customFormat="1" ht="20.25" customHeight="1"/>
    <row r="47605" s="686" customFormat="1" ht="20.25" customHeight="1"/>
    <row r="47606" s="686" customFormat="1" ht="20.25" customHeight="1"/>
    <row r="47607" s="686" customFormat="1" ht="20.25" customHeight="1"/>
    <row r="47608" s="686" customFormat="1" ht="20.25" customHeight="1"/>
    <row r="47609" s="686" customFormat="1" ht="20.25" customHeight="1"/>
    <row r="47610" s="686" customFormat="1" ht="20.25" customHeight="1"/>
    <row r="47611" s="686" customFormat="1" ht="20.25" customHeight="1"/>
    <row r="47612" s="686" customFormat="1" ht="20.25" customHeight="1"/>
    <row r="47613" s="686" customFormat="1" ht="20.25" customHeight="1"/>
    <row r="47614" s="686" customFormat="1" ht="20.25" customHeight="1"/>
    <row r="47615" s="686" customFormat="1" ht="20.25" customHeight="1"/>
    <row r="47616" s="686" customFormat="1" ht="20.25" customHeight="1"/>
    <row r="47617" s="686" customFormat="1" ht="20.25" customHeight="1"/>
    <row r="47618" s="686" customFormat="1" ht="20.25" customHeight="1"/>
    <row r="47619" s="686" customFormat="1" ht="20.25" customHeight="1"/>
    <row r="47620" s="686" customFormat="1" ht="20.25" customHeight="1"/>
    <row r="47621" s="686" customFormat="1" ht="20.25" customHeight="1"/>
    <row r="47622" s="686" customFormat="1" ht="20.25" customHeight="1"/>
    <row r="47623" s="686" customFormat="1" ht="20.25" customHeight="1"/>
    <row r="47624" s="686" customFormat="1" ht="20.25" customHeight="1"/>
    <row r="47625" s="686" customFormat="1" ht="20.25" customHeight="1"/>
    <row r="47626" s="686" customFormat="1" ht="20.25" customHeight="1"/>
    <row r="47627" s="686" customFormat="1" ht="20.25" customHeight="1"/>
    <row r="47628" s="686" customFormat="1" ht="20.25" customHeight="1"/>
    <row r="47629" s="686" customFormat="1" ht="20.25" customHeight="1"/>
    <row r="47630" s="686" customFormat="1" ht="20.25" customHeight="1"/>
    <row r="47631" s="686" customFormat="1" ht="20.25" customHeight="1"/>
    <row r="47632" s="686" customFormat="1" ht="20.25" customHeight="1"/>
    <row r="47633" s="686" customFormat="1" ht="20.25" customHeight="1"/>
    <row r="47634" s="686" customFormat="1" ht="20.25" customHeight="1"/>
    <row r="47635" s="686" customFormat="1" ht="20.25" customHeight="1"/>
    <row r="47636" s="686" customFormat="1" ht="20.25" customHeight="1"/>
    <row r="47637" s="686" customFormat="1" ht="20.25" customHeight="1"/>
    <row r="47638" s="686" customFormat="1" ht="20.25" customHeight="1"/>
    <row r="47639" s="686" customFormat="1" ht="20.25" customHeight="1"/>
    <row r="47640" s="686" customFormat="1" ht="20.25" customHeight="1"/>
    <row r="47641" s="686" customFormat="1" ht="20.25" customHeight="1"/>
    <row r="47642" s="686" customFormat="1" ht="20.25" customHeight="1"/>
    <row r="47643" s="686" customFormat="1" ht="20.25" customHeight="1"/>
    <row r="47644" s="686" customFormat="1" ht="20.25" customHeight="1"/>
    <row r="47645" s="686" customFormat="1" ht="20.25" customHeight="1"/>
    <row r="47646" s="686" customFormat="1" ht="20.25" customHeight="1"/>
    <row r="47647" s="686" customFormat="1" ht="20.25" customHeight="1"/>
    <row r="47648" s="686" customFormat="1" ht="20.25" customHeight="1"/>
    <row r="47649" s="686" customFormat="1" ht="20.25" customHeight="1"/>
    <row r="47650" s="686" customFormat="1" ht="20.25" customHeight="1"/>
    <row r="47651" s="686" customFormat="1" ht="20.25" customHeight="1"/>
    <row r="47652" s="686" customFormat="1" ht="20.25" customHeight="1"/>
    <row r="47653" s="686" customFormat="1" ht="20.25" customHeight="1"/>
    <row r="47654" s="686" customFormat="1" ht="20.25" customHeight="1"/>
    <row r="47655" s="686" customFormat="1" ht="20.25" customHeight="1"/>
    <row r="47656" s="686" customFormat="1" ht="20.25" customHeight="1"/>
    <row r="47657" s="686" customFormat="1" ht="20.25" customHeight="1"/>
    <row r="47658" s="686" customFormat="1" ht="20.25" customHeight="1"/>
    <row r="47659" s="686" customFormat="1" ht="20.25" customHeight="1"/>
    <row r="47660" s="686" customFormat="1" ht="20.25" customHeight="1"/>
    <row r="47661" s="686" customFormat="1" ht="20.25" customHeight="1"/>
    <row r="47662" s="686" customFormat="1" ht="20.25" customHeight="1"/>
    <row r="47663" s="686" customFormat="1" ht="20.25" customHeight="1"/>
    <row r="47664" s="686" customFormat="1" ht="20.25" customHeight="1"/>
    <row r="47665" s="686" customFormat="1" ht="20.25" customHeight="1"/>
    <row r="47666" s="686" customFormat="1" ht="20.25" customHeight="1"/>
    <row r="47667" s="686" customFormat="1" ht="20.25" customHeight="1"/>
    <row r="47668" s="686" customFormat="1" ht="20.25" customHeight="1"/>
    <row r="47669" s="686" customFormat="1" ht="20.25" customHeight="1"/>
    <row r="47670" s="686" customFormat="1" ht="20.25" customHeight="1"/>
    <row r="47671" s="686" customFormat="1" ht="20.25" customHeight="1"/>
    <row r="47672" s="686" customFormat="1" ht="20.25" customHeight="1"/>
    <row r="47673" s="686" customFormat="1" ht="20.25" customHeight="1"/>
    <row r="47674" s="686" customFormat="1" ht="20.25" customHeight="1"/>
    <row r="47675" s="686" customFormat="1" ht="20.25" customHeight="1"/>
    <row r="47676" s="686" customFormat="1" ht="20.25" customHeight="1"/>
    <row r="47677" s="686" customFormat="1" ht="20.25" customHeight="1"/>
    <row r="47678" s="686" customFormat="1" ht="20.25" customHeight="1"/>
    <row r="47679" s="686" customFormat="1" ht="20.25" customHeight="1"/>
    <row r="47680" s="686" customFormat="1" ht="20.25" customHeight="1"/>
    <row r="47681" s="686" customFormat="1" ht="20.25" customHeight="1"/>
    <row r="47682" s="686" customFormat="1" ht="20.25" customHeight="1"/>
    <row r="47683" s="686" customFormat="1" ht="20.25" customHeight="1"/>
    <row r="47684" s="686" customFormat="1" ht="20.25" customHeight="1"/>
    <row r="47685" s="686" customFormat="1" ht="20.25" customHeight="1"/>
    <row r="47686" s="686" customFormat="1" ht="20.25" customHeight="1"/>
    <row r="47687" s="686" customFormat="1" ht="20.25" customHeight="1"/>
    <row r="47688" s="686" customFormat="1" ht="20.25" customHeight="1"/>
    <row r="47689" s="686" customFormat="1" ht="20.25" customHeight="1"/>
    <row r="47690" s="686" customFormat="1" ht="20.25" customHeight="1"/>
    <row r="47691" s="686" customFormat="1" ht="20.25" customHeight="1"/>
    <row r="47692" s="686" customFormat="1" ht="20.25" customHeight="1"/>
    <row r="47693" s="686" customFormat="1" ht="20.25" customHeight="1"/>
    <row r="47694" s="686" customFormat="1" ht="20.25" customHeight="1"/>
    <row r="47695" s="686" customFormat="1" ht="20.25" customHeight="1"/>
    <row r="47696" s="686" customFormat="1" ht="20.25" customHeight="1"/>
    <row r="47697" s="686" customFormat="1" ht="20.25" customHeight="1"/>
    <row r="47698" s="686" customFormat="1" ht="20.25" customHeight="1"/>
    <row r="47699" s="686" customFormat="1" ht="20.25" customHeight="1"/>
    <row r="47700" s="686" customFormat="1" ht="20.25" customHeight="1"/>
    <row r="47701" s="686" customFormat="1" ht="20.25" customHeight="1"/>
    <row r="47702" s="686" customFormat="1" ht="20.25" customHeight="1"/>
    <row r="47703" s="686" customFormat="1" ht="20.25" customHeight="1"/>
    <row r="47704" s="686" customFormat="1" ht="20.25" customHeight="1"/>
    <row r="47705" s="686" customFormat="1" ht="20.25" customHeight="1"/>
    <row r="47706" s="686" customFormat="1" ht="20.25" customHeight="1"/>
    <row r="47707" s="686" customFormat="1" ht="20.25" customHeight="1"/>
    <row r="47708" s="686" customFormat="1" ht="20.25" customHeight="1"/>
    <row r="47709" s="686" customFormat="1" ht="20.25" customHeight="1"/>
    <row r="47710" s="686" customFormat="1" ht="20.25" customHeight="1"/>
    <row r="47711" s="686" customFormat="1" ht="20.25" customHeight="1"/>
    <row r="47712" s="686" customFormat="1" ht="20.25" customHeight="1"/>
    <row r="47713" s="686" customFormat="1" ht="20.25" customHeight="1"/>
    <row r="47714" s="686" customFormat="1" ht="20.25" customHeight="1"/>
    <row r="47715" s="686" customFormat="1" ht="20.25" customHeight="1"/>
    <row r="47716" s="686" customFormat="1" ht="20.25" customHeight="1"/>
    <row r="47717" s="686" customFormat="1" ht="20.25" customHeight="1"/>
    <row r="47718" s="686" customFormat="1" ht="20.25" customHeight="1"/>
    <row r="47719" s="686" customFormat="1" ht="20.25" customHeight="1"/>
    <row r="47720" s="686" customFormat="1" ht="20.25" customHeight="1"/>
    <row r="47721" s="686" customFormat="1" ht="20.25" customHeight="1"/>
    <row r="47722" s="686" customFormat="1" ht="20.25" customHeight="1"/>
    <row r="47723" s="686" customFormat="1" ht="20.25" customHeight="1"/>
    <row r="47724" s="686" customFormat="1" ht="20.25" customHeight="1"/>
    <row r="47725" s="686" customFormat="1" ht="20.25" customHeight="1"/>
    <row r="47726" s="686" customFormat="1" ht="20.25" customHeight="1"/>
    <row r="47727" s="686" customFormat="1" ht="20.25" customHeight="1"/>
    <row r="47728" s="686" customFormat="1" ht="20.25" customHeight="1"/>
    <row r="47729" s="686" customFormat="1" ht="20.25" customHeight="1"/>
    <row r="47730" s="686" customFormat="1" ht="20.25" customHeight="1"/>
    <row r="47731" s="686" customFormat="1" ht="20.25" customHeight="1"/>
    <row r="47732" s="686" customFormat="1" ht="20.25" customHeight="1"/>
    <row r="47733" s="686" customFormat="1" ht="20.25" customHeight="1"/>
    <row r="47734" s="686" customFormat="1" ht="20.25" customHeight="1"/>
    <row r="47735" s="686" customFormat="1" ht="20.25" customHeight="1"/>
    <row r="47736" s="686" customFormat="1" ht="20.25" customHeight="1"/>
    <row r="47737" s="686" customFormat="1" ht="20.25" customHeight="1"/>
    <row r="47738" s="686" customFormat="1" ht="20.25" customHeight="1"/>
    <row r="47739" s="686" customFormat="1" ht="20.25" customHeight="1"/>
    <row r="47740" s="686" customFormat="1" ht="20.25" customHeight="1"/>
    <row r="47741" s="686" customFormat="1" ht="20.25" customHeight="1"/>
    <row r="47742" s="686" customFormat="1" ht="20.25" customHeight="1"/>
    <row r="47743" s="686" customFormat="1" ht="20.25" customHeight="1"/>
    <row r="47744" s="686" customFormat="1" ht="20.25" customHeight="1"/>
    <row r="47745" s="686" customFormat="1" ht="20.25" customHeight="1"/>
    <row r="47746" s="686" customFormat="1" ht="20.25" customHeight="1"/>
    <row r="47747" s="686" customFormat="1" ht="20.25" customHeight="1"/>
    <row r="47748" s="686" customFormat="1" ht="20.25" customHeight="1"/>
    <row r="47749" s="686" customFormat="1" ht="20.25" customHeight="1"/>
    <row r="47750" s="686" customFormat="1" ht="20.25" customHeight="1"/>
    <row r="47751" s="686" customFormat="1" ht="20.25" customHeight="1"/>
    <row r="47752" s="686" customFormat="1" ht="20.25" customHeight="1"/>
    <row r="47753" s="686" customFormat="1" ht="20.25" customHeight="1"/>
    <row r="47754" s="686" customFormat="1" ht="20.25" customHeight="1"/>
    <row r="47755" s="686" customFormat="1" ht="20.25" customHeight="1"/>
    <row r="47756" s="686" customFormat="1" ht="20.25" customHeight="1"/>
    <row r="47757" s="686" customFormat="1" ht="20.25" customHeight="1"/>
    <row r="47758" s="686" customFormat="1" ht="20.25" customHeight="1"/>
    <row r="47759" s="686" customFormat="1" ht="20.25" customHeight="1"/>
    <row r="47760" s="686" customFormat="1" ht="20.25" customHeight="1"/>
    <row r="47761" s="686" customFormat="1" ht="20.25" customHeight="1"/>
    <row r="47762" s="686" customFormat="1" ht="20.25" customHeight="1"/>
    <row r="47763" s="686" customFormat="1" ht="20.25" customHeight="1"/>
    <row r="47764" s="686" customFormat="1" ht="20.25" customHeight="1"/>
    <row r="47765" s="686" customFormat="1" ht="20.25" customHeight="1"/>
    <row r="47766" s="686" customFormat="1" ht="20.25" customHeight="1"/>
    <row r="47767" s="686" customFormat="1" ht="20.25" customHeight="1"/>
    <row r="47768" s="686" customFormat="1" ht="20.25" customHeight="1"/>
    <row r="47769" s="686" customFormat="1" ht="20.25" customHeight="1"/>
    <row r="47770" s="686" customFormat="1" ht="20.25" customHeight="1"/>
    <row r="47771" s="686" customFormat="1" ht="20.25" customHeight="1"/>
    <row r="47772" s="686" customFormat="1" ht="20.25" customHeight="1"/>
    <row r="47773" s="686" customFormat="1" ht="20.25" customHeight="1"/>
    <row r="47774" s="686" customFormat="1" ht="20.25" customHeight="1"/>
    <row r="47775" s="686" customFormat="1" ht="20.25" customHeight="1"/>
    <row r="47776" s="686" customFormat="1" ht="20.25" customHeight="1"/>
    <row r="47777" s="686" customFormat="1" ht="20.25" customHeight="1"/>
    <row r="47778" s="686" customFormat="1" ht="20.25" customHeight="1"/>
    <row r="47779" s="686" customFormat="1" ht="20.25" customHeight="1"/>
    <row r="47780" s="686" customFormat="1" ht="20.25" customHeight="1"/>
    <row r="47781" s="686" customFormat="1" ht="20.25" customHeight="1"/>
    <row r="47782" s="686" customFormat="1" ht="20.25" customHeight="1"/>
    <row r="47783" s="686" customFormat="1" ht="20.25" customHeight="1"/>
    <row r="47784" s="686" customFormat="1" ht="20.25" customHeight="1"/>
    <row r="47785" s="686" customFormat="1" ht="20.25" customHeight="1"/>
    <row r="47786" s="686" customFormat="1" ht="20.25" customHeight="1"/>
    <row r="47787" s="686" customFormat="1" ht="20.25" customHeight="1"/>
    <row r="47788" s="686" customFormat="1" ht="20.25" customHeight="1"/>
    <row r="47789" s="686" customFormat="1" ht="20.25" customHeight="1"/>
    <row r="47790" s="686" customFormat="1" ht="20.25" customHeight="1"/>
    <row r="47791" s="686" customFormat="1" ht="20.25" customHeight="1"/>
    <row r="47792" s="686" customFormat="1" ht="20.25" customHeight="1"/>
    <row r="47793" s="686" customFormat="1" ht="20.25" customHeight="1"/>
    <row r="47794" s="686" customFormat="1" ht="20.25" customHeight="1"/>
    <row r="47795" s="686" customFormat="1" ht="20.25" customHeight="1"/>
    <row r="47796" s="686" customFormat="1" ht="20.25" customHeight="1"/>
    <row r="47797" s="686" customFormat="1" ht="20.25" customHeight="1"/>
    <row r="47798" s="686" customFormat="1" ht="20.25" customHeight="1"/>
    <row r="47799" s="686" customFormat="1" ht="20.25" customHeight="1"/>
    <row r="47800" s="686" customFormat="1" ht="20.25" customHeight="1"/>
    <row r="47801" s="686" customFormat="1" ht="20.25" customHeight="1"/>
    <row r="47802" s="686" customFormat="1" ht="20.25" customHeight="1"/>
    <row r="47803" s="686" customFormat="1" ht="20.25" customHeight="1"/>
    <row r="47804" s="686" customFormat="1" ht="20.25" customHeight="1"/>
    <row r="47805" s="686" customFormat="1" ht="20.25" customHeight="1"/>
    <row r="47806" s="686" customFormat="1" ht="20.25" customHeight="1"/>
    <row r="47807" s="686" customFormat="1" ht="20.25" customHeight="1"/>
    <row r="47808" s="686" customFormat="1" ht="20.25" customHeight="1"/>
    <row r="47809" s="686" customFormat="1" ht="20.25" customHeight="1"/>
    <row r="47810" s="686" customFormat="1" ht="20.25" customHeight="1"/>
    <row r="47811" s="686" customFormat="1" ht="20.25" customHeight="1"/>
    <row r="47812" s="686" customFormat="1" ht="20.25" customHeight="1"/>
    <row r="47813" s="686" customFormat="1" ht="20.25" customHeight="1"/>
    <row r="47814" s="686" customFormat="1" ht="20.25" customHeight="1"/>
    <row r="47815" s="686" customFormat="1" ht="20.25" customHeight="1"/>
    <row r="47816" s="686" customFormat="1" ht="20.25" customHeight="1"/>
    <row r="47817" s="686" customFormat="1" ht="20.25" customHeight="1"/>
    <row r="47818" s="686" customFormat="1" ht="20.25" customHeight="1"/>
    <row r="47819" s="686" customFormat="1" ht="20.25" customHeight="1"/>
    <row r="47820" s="686" customFormat="1" ht="20.25" customHeight="1"/>
    <row r="47821" s="686" customFormat="1" ht="20.25" customHeight="1"/>
    <row r="47822" s="686" customFormat="1" ht="20.25" customHeight="1"/>
    <row r="47823" s="686" customFormat="1" ht="20.25" customHeight="1"/>
    <row r="47824" s="686" customFormat="1" ht="20.25" customHeight="1"/>
    <row r="47825" s="686" customFormat="1" ht="20.25" customHeight="1"/>
    <row r="47826" s="686" customFormat="1" ht="20.25" customHeight="1"/>
    <row r="47827" s="686" customFormat="1" ht="20.25" customHeight="1"/>
    <row r="47828" s="686" customFormat="1" ht="20.25" customHeight="1"/>
    <row r="47829" s="686" customFormat="1" ht="20.25" customHeight="1"/>
    <row r="47830" s="686" customFormat="1" ht="20.25" customHeight="1"/>
    <row r="47831" s="686" customFormat="1" ht="20.25" customHeight="1"/>
    <row r="47832" s="686" customFormat="1" ht="20.25" customHeight="1"/>
    <row r="47833" s="686" customFormat="1" ht="20.25" customHeight="1"/>
    <row r="47834" s="686" customFormat="1" ht="20.25" customHeight="1"/>
    <row r="47835" s="686" customFormat="1" ht="20.25" customHeight="1"/>
    <row r="47836" s="686" customFormat="1" ht="20.25" customHeight="1"/>
    <row r="47837" s="686" customFormat="1" ht="20.25" customHeight="1"/>
    <row r="47838" s="686" customFormat="1" ht="20.25" customHeight="1"/>
    <row r="47839" s="686" customFormat="1" ht="20.25" customHeight="1"/>
    <row r="47840" s="686" customFormat="1" ht="20.25" customHeight="1"/>
    <row r="47841" s="686" customFormat="1" ht="20.25" customHeight="1"/>
    <row r="47842" s="686" customFormat="1" ht="20.25" customHeight="1"/>
    <row r="47843" s="686" customFormat="1" ht="20.25" customHeight="1"/>
    <row r="47844" s="686" customFormat="1" ht="20.25" customHeight="1"/>
    <row r="47845" s="686" customFormat="1" ht="20.25" customHeight="1"/>
    <row r="47846" s="686" customFormat="1" ht="20.25" customHeight="1"/>
    <row r="47847" s="686" customFormat="1" ht="20.25" customHeight="1"/>
    <row r="47848" s="686" customFormat="1" ht="20.25" customHeight="1"/>
    <row r="47849" s="686" customFormat="1" ht="20.25" customHeight="1"/>
    <row r="47850" s="686" customFormat="1" ht="20.25" customHeight="1"/>
    <row r="47851" s="686" customFormat="1" ht="20.25" customHeight="1"/>
    <row r="47852" s="686" customFormat="1" ht="20.25" customHeight="1"/>
    <row r="47853" s="686" customFormat="1" ht="20.25" customHeight="1"/>
    <row r="47854" s="686" customFormat="1" ht="20.25" customHeight="1"/>
    <row r="47855" s="686" customFormat="1" ht="20.25" customHeight="1"/>
    <row r="47856" s="686" customFormat="1" ht="20.25" customHeight="1"/>
    <row r="47857" s="686" customFormat="1" ht="20.25" customHeight="1"/>
    <row r="47858" s="686" customFormat="1" ht="20.25" customHeight="1"/>
    <row r="47859" s="686" customFormat="1" ht="20.25" customHeight="1"/>
    <row r="47860" s="686" customFormat="1" ht="20.25" customHeight="1"/>
    <row r="47861" s="686" customFormat="1" ht="20.25" customHeight="1"/>
    <row r="47862" s="686" customFormat="1" ht="20.25" customHeight="1"/>
    <row r="47863" s="686" customFormat="1" ht="20.25" customHeight="1"/>
    <row r="47864" s="686" customFormat="1" ht="20.25" customHeight="1"/>
    <row r="47865" s="686" customFormat="1" ht="20.25" customHeight="1"/>
    <row r="47866" s="686" customFormat="1" ht="20.25" customHeight="1"/>
    <row r="47867" s="686" customFormat="1" ht="20.25" customHeight="1"/>
    <row r="47868" s="686" customFormat="1" ht="20.25" customHeight="1"/>
    <row r="47869" s="686" customFormat="1" ht="20.25" customHeight="1"/>
    <row r="47870" s="686" customFormat="1" ht="20.25" customHeight="1"/>
    <row r="47871" s="686" customFormat="1" ht="20.25" customHeight="1"/>
    <row r="47872" s="686" customFormat="1" ht="20.25" customHeight="1"/>
    <row r="47873" s="686" customFormat="1" ht="20.25" customHeight="1"/>
    <row r="47874" s="686" customFormat="1" ht="20.25" customHeight="1"/>
    <row r="47875" s="686" customFormat="1" ht="20.25" customHeight="1"/>
    <row r="47876" s="686" customFormat="1" ht="20.25" customHeight="1"/>
    <row r="47877" s="686" customFormat="1" ht="20.25" customHeight="1"/>
    <row r="47878" s="686" customFormat="1" ht="20.25" customHeight="1"/>
    <row r="47879" s="686" customFormat="1" ht="20.25" customHeight="1"/>
    <row r="47880" s="686" customFormat="1" ht="20.25" customHeight="1"/>
    <row r="47881" s="686" customFormat="1" ht="20.25" customHeight="1"/>
    <row r="47882" s="686" customFormat="1" ht="20.25" customHeight="1"/>
    <row r="47883" s="686" customFormat="1" ht="20.25" customHeight="1"/>
    <row r="47884" s="686" customFormat="1" ht="20.25" customHeight="1"/>
    <row r="47885" s="686" customFormat="1" ht="20.25" customHeight="1"/>
    <row r="47886" s="686" customFormat="1" ht="20.25" customHeight="1"/>
    <row r="47887" s="686" customFormat="1" ht="20.25" customHeight="1"/>
    <row r="47888" s="686" customFormat="1" ht="20.25" customHeight="1"/>
    <row r="47889" s="686" customFormat="1" ht="20.25" customHeight="1"/>
    <row r="47890" s="686" customFormat="1" ht="20.25" customHeight="1"/>
    <row r="47891" s="686" customFormat="1" ht="20.25" customHeight="1"/>
    <row r="47892" s="686" customFormat="1" ht="20.25" customHeight="1"/>
    <row r="47893" s="686" customFormat="1" ht="20.25" customHeight="1"/>
    <row r="47894" s="686" customFormat="1" ht="20.25" customHeight="1"/>
    <row r="47895" s="686" customFormat="1" ht="20.25" customHeight="1"/>
    <row r="47896" s="686" customFormat="1" ht="20.25" customHeight="1"/>
    <row r="47897" s="686" customFormat="1" ht="20.25" customHeight="1"/>
    <row r="47898" s="686" customFormat="1" ht="20.25" customHeight="1"/>
    <row r="47899" s="686" customFormat="1" ht="20.25" customHeight="1"/>
    <row r="47900" s="686" customFormat="1" ht="20.25" customHeight="1"/>
    <row r="47901" s="686" customFormat="1" ht="20.25" customHeight="1"/>
    <row r="47902" s="686" customFormat="1" ht="20.25" customHeight="1"/>
    <row r="47903" s="686" customFormat="1" ht="20.25" customHeight="1"/>
    <row r="47904" s="686" customFormat="1" ht="20.25" customHeight="1"/>
    <row r="47905" s="686" customFormat="1" ht="20.25" customHeight="1"/>
    <row r="47906" s="686" customFormat="1" ht="20.25" customHeight="1"/>
    <row r="47907" s="686" customFormat="1" ht="20.25" customHeight="1"/>
    <row r="47908" s="686" customFormat="1" ht="20.25" customHeight="1"/>
    <row r="47909" s="686" customFormat="1" ht="20.25" customHeight="1"/>
    <row r="47910" s="686" customFormat="1" ht="20.25" customHeight="1"/>
    <row r="47911" s="686" customFormat="1" ht="20.25" customHeight="1"/>
    <row r="47912" s="686" customFormat="1" ht="20.25" customHeight="1"/>
    <row r="47913" s="686" customFormat="1" ht="20.25" customHeight="1"/>
    <row r="47914" s="686" customFormat="1" ht="20.25" customHeight="1"/>
    <row r="47915" s="686" customFormat="1" ht="20.25" customHeight="1"/>
    <row r="47916" s="686" customFormat="1" ht="20.25" customHeight="1"/>
    <row r="47917" s="686" customFormat="1" ht="20.25" customHeight="1"/>
    <row r="47918" s="686" customFormat="1" ht="20.25" customHeight="1"/>
    <row r="47919" s="686" customFormat="1" ht="20.25" customHeight="1"/>
    <row r="47920" s="686" customFormat="1" ht="20.25" customHeight="1"/>
    <row r="47921" s="686" customFormat="1" ht="20.25" customHeight="1"/>
    <row r="47922" s="686" customFormat="1" ht="20.25" customHeight="1"/>
    <row r="47923" s="686" customFormat="1" ht="20.25" customHeight="1"/>
    <row r="47924" s="686" customFormat="1" ht="20.25" customHeight="1"/>
    <row r="47925" s="686" customFormat="1" ht="20.25" customHeight="1"/>
    <row r="47926" s="686" customFormat="1" ht="20.25" customHeight="1"/>
    <row r="47927" s="686" customFormat="1" ht="20.25" customHeight="1"/>
    <row r="47928" s="686" customFormat="1" ht="20.25" customHeight="1"/>
    <row r="47929" s="686" customFormat="1" ht="20.25" customHeight="1"/>
    <row r="47930" s="686" customFormat="1" ht="20.25" customHeight="1"/>
    <row r="47931" s="686" customFormat="1" ht="20.25" customHeight="1"/>
    <row r="47932" s="686" customFormat="1" ht="20.25" customHeight="1"/>
    <row r="47933" s="686" customFormat="1" ht="20.25" customHeight="1"/>
    <row r="47934" s="686" customFormat="1" ht="20.25" customHeight="1"/>
    <row r="47935" s="686" customFormat="1" ht="20.25" customHeight="1"/>
    <row r="47936" s="686" customFormat="1" ht="20.25" customHeight="1"/>
    <row r="47937" s="686" customFormat="1" ht="20.25" customHeight="1"/>
    <row r="47938" s="686" customFormat="1" ht="20.25" customHeight="1"/>
    <row r="47939" s="686" customFormat="1" ht="20.25" customHeight="1"/>
    <row r="47940" s="686" customFormat="1" ht="20.25" customHeight="1"/>
    <row r="47941" s="686" customFormat="1" ht="20.25" customHeight="1"/>
    <row r="47942" s="686" customFormat="1" ht="20.25" customHeight="1"/>
    <row r="47943" s="686" customFormat="1" ht="20.25" customHeight="1"/>
    <row r="47944" s="686" customFormat="1" ht="20.25" customHeight="1"/>
    <row r="47945" s="686" customFormat="1" ht="20.25" customHeight="1"/>
    <row r="47946" s="686" customFormat="1" ht="20.25" customHeight="1"/>
    <row r="47947" s="686" customFormat="1" ht="20.25" customHeight="1"/>
    <row r="47948" s="686" customFormat="1" ht="20.25" customHeight="1"/>
    <row r="47949" s="686" customFormat="1" ht="20.25" customHeight="1"/>
    <row r="47950" s="686" customFormat="1" ht="20.25" customHeight="1"/>
    <row r="47951" s="686" customFormat="1" ht="20.25" customHeight="1"/>
    <row r="47952" s="686" customFormat="1" ht="20.25" customHeight="1"/>
    <row r="47953" s="686" customFormat="1" ht="20.25" customHeight="1"/>
    <row r="47954" s="686" customFormat="1" ht="20.25" customHeight="1"/>
    <row r="47955" s="686" customFormat="1" ht="20.25" customHeight="1"/>
    <row r="47956" s="686" customFormat="1" ht="20.25" customHeight="1"/>
    <row r="47957" s="686" customFormat="1" ht="20.25" customHeight="1"/>
    <row r="47958" s="686" customFormat="1" ht="20.25" customHeight="1"/>
    <row r="47959" s="686" customFormat="1" ht="20.25" customHeight="1"/>
    <row r="47960" s="686" customFormat="1" ht="20.25" customHeight="1"/>
    <row r="47961" s="686" customFormat="1" ht="20.25" customHeight="1"/>
    <row r="47962" s="686" customFormat="1" ht="20.25" customHeight="1"/>
    <row r="47963" s="686" customFormat="1" ht="20.25" customHeight="1"/>
    <row r="47964" s="686" customFormat="1" ht="20.25" customHeight="1"/>
    <row r="47965" s="686" customFormat="1" ht="20.25" customHeight="1"/>
    <row r="47966" s="686" customFormat="1" ht="20.25" customHeight="1"/>
    <row r="47967" s="686" customFormat="1" ht="20.25" customHeight="1"/>
    <row r="47968" s="686" customFormat="1" ht="20.25" customHeight="1"/>
    <row r="47969" s="686" customFormat="1" ht="20.25" customHeight="1"/>
    <row r="47970" s="686" customFormat="1" ht="20.25" customHeight="1"/>
    <row r="47971" s="686" customFormat="1" ht="20.25" customHeight="1"/>
    <row r="47972" s="686" customFormat="1" ht="20.25" customHeight="1"/>
    <row r="47973" s="686" customFormat="1" ht="20.25" customHeight="1"/>
    <row r="47974" s="686" customFormat="1" ht="20.25" customHeight="1"/>
    <row r="47975" s="686" customFormat="1" ht="20.25" customHeight="1"/>
    <row r="47976" s="686" customFormat="1" ht="20.25" customHeight="1"/>
    <row r="47977" s="686" customFormat="1" ht="20.25" customHeight="1"/>
    <row r="47978" s="686" customFormat="1" ht="20.25" customHeight="1"/>
    <row r="47979" s="686" customFormat="1" ht="20.25" customHeight="1"/>
    <row r="47980" s="686" customFormat="1" ht="20.25" customHeight="1"/>
    <row r="47981" s="686" customFormat="1" ht="20.25" customHeight="1"/>
    <row r="47982" s="686" customFormat="1" ht="20.25" customHeight="1"/>
    <row r="47983" s="686" customFormat="1" ht="20.25" customHeight="1"/>
    <row r="47984" s="686" customFormat="1" ht="20.25" customHeight="1"/>
    <row r="47985" s="686" customFormat="1" ht="20.25" customHeight="1"/>
    <row r="47986" s="686" customFormat="1" ht="20.25" customHeight="1"/>
    <row r="47987" s="686" customFormat="1" ht="20.25" customHeight="1"/>
    <row r="47988" s="686" customFormat="1" ht="20.25" customHeight="1"/>
    <row r="47989" s="686" customFormat="1" ht="20.25" customHeight="1"/>
    <row r="47990" s="686" customFormat="1" ht="20.25" customHeight="1"/>
    <row r="47991" s="686" customFormat="1" ht="20.25" customHeight="1"/>
    <row r="47992" s="686" customFormat="1" ht="20.25" customHeight="1"/>
    <row r="47993" s="686" customFormat="1" ht="20.25" customHeight="1"/>
    <row r="47994" s="686" customFormat="1" ht="20.25" customHeight="1"/>
    <row r="47995" s="686" customFormat="1" ht="20.25" customHeight="1"/>
    <row r="47996" s="686" customFormat="1" ht="20.25" customHeight="1"/>
    <row r="47997" s="686" customFormat="1" ht="20.25" customHeight="1"/>
    <row r="47998" s="686" customFormat="1" ht="20.25" customHeight="1"/>
    <row r="47999" s="686" customFormat="1" ht="20.25" customHeight="1"/>
    <row r="48000" s="686" customFormat="1" ht="20.25" customHeight="1"/>
    <row r="48001" s="686" customFormat="1" ht="20.25" customHeight="1"/>
    <row r="48002" s="686" customFormat="1" ht="20.25" customHeight="1"/>
    <row r="48003" s="686" customFormat="1" ht="20.25" customHeight="1"/>
    <row r="48004" s="686" customFormat="1" ht="20.25" customHeight="1"/>
    <row r="48005" s="686" customFormat="1" ht="20.25" customHeight="1"/>
    <row r="48006" s="686" customFormat="1" ht="20.25" customHeight="1"/>
    <row r="48007" s="686" customFormat="1" ht="20.25" customHeight="1"/>
    <row r="48008" s="686" customFormat="1" ht="20.25" customHeight="1"/>
    <row r="48009" s="686" customFormat="1" ht="20.25" customHeight="1"/>
    <row r="48010" s="686" customFormat="1" ht="20.25" customHeight="1"/>
    <row r="48011" s="686" customFormat="1" ht="20.25" customHeight="1"/>
    <row r="48012" s="686" customFormat="1" ht="20.25" customHeight="1"/>
    <row r="48013" s="686" customFormat="1" ht="20.25" customHeight="1"/>
    <row r="48014" s="686" customFormat="1" ht="20.25" customHeight="1"/>
    <row r="48015" s="686" customFormat="1" ht="20.25" customHeight="1"/>
    <row r="48016" s="686" customFormat="1" ht="20.25" customHeight="1"/>
    <row r="48017" s="686" customFormat="1" ht="20.25" customHeight="1"/>
    <row r="48018" s="686" customFormat="1" ht="20.25" customHeight="1"/>
    <row r="48019" s="686" customFormat="1" ht="20.25" customHeight="1"/>
    <row r="48020" s="686" customFormat="1" ht="20.25" customHeight="1"/>
    <row r="48021" s="686" customFormat="1" ht="20.25" customHeight="1"/>
    <row r="48022" s="686" customFormat="1" ht="20.25" customHeight="1"/>
    <row r="48023" s="686" customFormat="1" ht="20.25" customHeight="1"/>
    <row r="48024" s="686" customFormat="1" ht="20.25" customHeight="1"/>
    <row r="48025" s="686" customFormat="1" ht="20.25" customHeight="1"/>
    <row r="48026" s="686" customFormat="1" ht="20.25" customHeight="1"/>
    <row r="48027" s="686" customFormat="1" ht="20.25" customHeight="1"/>
    <row r="48028" s="686" customFormat="1" ht="20.25" customHeight="1"/>
    <row r="48029" s="686" customFormat="1" ht="20.25" customHeight="1"/>
    <row r="48030" s="686" customFormat="1" ht="20.25" customHeight="1"/>
    <row r="48031" s="686" customFormat="1" ht="20.25" customHeight="1"/>
    <row r="48032" s="686" customFormat="1" ht="20.25" customHeight="1"/>
    <row r="48033" s="686" customFormat="1" ht="20.25" customHeight="1"/>
    <row r="48034" s="686" customFormat="1" ht="20.25" customHeight="1"/>
    <row r="48035" s="686" customFormat="1" ht="20.25" customHeight="1"/>
    <row r="48036" s="686" customFormat="1" ht="20.25" customHeight="1"/>
    <row r="48037" s="686" customFormat="1" ht="20.25" customHeight="1"/>
    <row r="48038" s="686" customFormat="1" ht="20.25" customHeight="1"/>
    <row r="48039" s="686" customFormat="1" ht="20.25" customHeight="1"/>
    <row r="48040" s="686" customFormat="1" ht="20.25" customHeight="1"/>
    <row r="48041" s="686" customFormat="1" ht="20.25" customHeight="1"/>
    <row r="48042" s="686" customFormat="1" ht="20.25" customHeight="1"/>
    <row r="48043" s="686" customFormat="1" ht="20.25" customHeight="1"/>
    <row r="48044" s="686" customFormat="1" ht="20.25" customHeight="1"/>
    <row r="48045" s="686" customFormat="1" ht="20.25" customHeight="1"/>
    <row r="48046" s="686" customFormat="1" ht="20.25" customHeight="1"/>
    <row r="48047" s="686" customFormat="1" ht="20.25" customHeight="1"/>
    <row r="48048" s="686" customFormat="1" ht="20.25" customHeight="1"/>
    <row r="48049" s="686" customFormat="1" ht="20.25" customHeight="1"/>
    <row r="48050" s="686" customFormat="1" ht="20.25" customHeight="1"/>
    <row r="48051" s="686" customFormat="1" ht="20.25" customHeight="1"/>
    <row r="48052" s="686" customFormat="1" ht="20.25" customHeight="1"/>
    <row r="48053" s="686" customFormat="1" ht="20.25" customHeight="1"/>
    <row r="48054" s="686" customFormat="1" ht="20.25" customHeight="1"/>
    <row r="48055" s="686" customFormat="1" ht="20.25" customHeight="1"/>
    <row r="48056" s="686" customFormat="1" ht="20.25" customHeight="1"/>
    <row r="48057" s="686" customFormat="1" ht="20.25" customHeight="1"/>
    <row r="48058" s="686" customFormat="1" ht="20.25" customHeight="1"/>
    <row r="48059" s="686" customFormat="1" ht="20.25" customHeight="1"/>
    <row r="48060" s="686" customFormat="1" ht="20.25" customHeight="1"/>
    <row r="48061" s="686" customFormat="1" ht="20.25" customHeight="1"/>
    <row r="48062" s="686" customFormat="1" ht="20.25" customHeight="1"/>
    <row r="48063" s="686" customFormat="1" ht="20.25" customHeight="1"/>
    <row r="48064" s="686" customFormat="1" ht="20.25" customHeight="1"/>
    <row r="48065" s="686" customFormat="1" ht="20.25" customHeight="1"/>
    <row r="48066" s="686" customFormat="1" ht="20.25" customHeight="1"/>
    <row r="48067" s="686" customFormat="1" ht="20.25" customHeight="1"/>
    <row r="48068" s="686" customFormat="1" ht="20.25" customHeight="1"/>
    <row r="48069" s="686" customFormat="1" ht="20.25" customHeight="1"/>
    <row r="48070" s="686" customFormat="1" ht="20.25" customHeight="1"/>
    <row r="48071" s="686" customFormat="1" ht="20.25" customHeight="1"/>
    <row r="48072" s="686" customFormat="1" ht="20.25" customHeight="1"/>
    <row r="48073" s="686" customFormat="1" ht="20.25" customHeight="1"/>
    <row r="48074" s="686" customFormat="1" ht="20.25" customHeight="1"/>
    <row r="48075" s="686" customFormat="1" ht="20.25" customHeight="1"/>
    <row r="48076" s="686" customFormat="1" ht="20.25" customHeight="1"/>
    <row r="48077" s="686" customFormat="1" ht="20.25" customHeight="1"/>
    <row r="48078" s="686" customFormat="1" ht="20.25" customHeight="1"/>
    <row r="48079" s="686" customFormat="1" ht="20.25" customHeight="1"/>
    <row r="48080" s="686" customFormat="1" ht="20.25" customHeight="1"/>
    <row r="48081" s="686" customFormat="1" ht="20.25" customHeight="1"/>
    <row r="48082" s="686" customFormat="1" ht="20.25" customHeight="1"/>
    <row r="48083" s="686" customFormat="1" ht="20.25" customHeight="1"/>
    <row r="48084" s="686" customFormat="1" ht="20.25" customHeight="1"/>
    <row r="48085" s="686" customFormat="1" ht="20.25" customHeight="1"/>
    <row r="48086" s="686" customFormat="1" ht="20.25" customHeight="1"/>
    <row r="48087" s="686" customFormat="1" ht="20.25" customHeight="1"/>
    <row r="48088" s="686" customFormat="1" ht="20.25" customHeight="1"/>
    <row r="48089" s="686" customFormat="1" ht="20.25" customHeight="1"/>
    <row r="48090" s="686" customFormat="1" ht="20.25" customHeight="1"/>
    <row r="48091" s="686" customFormat="1" ht="20.25" customHeight="1"/>
    <row r="48092" s="686" customFormat="1" ht="20.25" customHeight="1"/>
    <row r="48093" s="686" customFormat="1" ht="20.25" customHeight="1"/>
    <row r="48094" s="686" customFormat="1" ht="20.25" customHeight="1"/>
    <row r="48095" s="686" customFormat="1" ht="20.25" customHeight="1"/>
    <row r="48096" s="686" customFormat="1" ht="20.25" customHeight="1"/>
    <row r="48097" s="686" customFormat="1" ht="20.25" customHeight="1"/>
    <row r="48098" s="686" customFormat="1" ht="20.25" customHeight="1"/>
    <row r="48099" s="686" customFormat="1" ht="20.25" customHeight="1"/>
    <row r="48100" s="686" customFormat="1" ht="20.25" customHeight="1"/>
    <row r="48101" s="686" customFormat="1" ht="20.25" customHeight="1"/>
    <row r="48102" s="686" customFormat="1" ht="20.25" customHeight="1"/>
    <row r="48103" s="686" customFormat="1" ht="20.25" customHeight="1"/>
    <row r="48104" s="686" customFormat="1" ht="20.25" customHeight="1"/>
    <row r="48105" s="686" customFormat="1" ht="20.25" customHeight="1"/>
    <row r="48106" s="686" customFormat="1" ht="20.25" customHeight="1"/>
    <row r="48107" s="686" customFormat="1" ht="20.25" customHeight="1"/>
    <row r="48108" s="686" customFormat="1" ht="20.25" customHeight="1"/>
    <row r="48109" s="686" customFormat="1" ht="20.25" customHeight="1"/>
    <row r="48110" s="686" customFormat="1" ht="20.25" customHeight="1"/>
    <row r="48111" s="686" customFormat="1" ht="20.25" customHeight="1"/>
    <row r="48112" s="686" customFormat="1" ht="20.25" customHeight="1"/>
    <row r="48113" s="686" customFormat="1" ht="20.25" customHeight="1"/>
    <row r="48114" s="686" customFormat="1" ht="20.25" customHeight="1"/>
    <row r="48115" s="686" customFormat="1" ht="20.25" customHeight="1"/>
    <row r="48116" s="686" customFormat="1" ht="20.25" customHeight="1"/>
    <row r="48117" s="686" customFormat="1" ht="20.25" customHeight="1"/>
    <row r="48118" s="686" customFormat="1" ht="20.25" customHeight="1"/>
    <row r="48119" s="686" customFormat="1" ht="20.25" customHeight="1"/>
    <row r="48120" s="686" customFormat="1" ht="20.25" customHeight="1"/>
    <row r="48121" s="686" customFormat="1" ht="20.25" customHeight="1"/>
    <row r="48122" s="686" customFormat="1" ht="20.25" customHeight="1"/>
    <row r="48123" s="686" customFormat="1" ht="20.25" customHeight="1"/>
    <row r="48124" s="686" customFormat="1" ht="20.25" customHeight="1"/>
    <row r="48125" s="686" customFormat="1" ht="20.25" customHeight="1"/>
    <row r="48126" s="686" customFormat="1" ht="20.25" customHeight="1"/>
    <row r="48127" s="686" customFormat="1" ht="20.25" customHeight="1"/>
    <row r="48128" s="686" customFormat="1" ht="20.25" customHeight="1"/>
    <row r="48129" s="686" customFormat="1" ht="20.25" customHeight="1"/>
    <row r="48130" s="686" customFormat="1" ht="20.25" customHeight="1"/>
    <row r="48131" s="686" customFormat="1" ht="20.25" customHeight="1"/>
    <row r="48132" s="686" customFormat="1" ht="20.25" customHeight="1"/>
    <row r="48133" s="686" customFormat="1" ht="20.25" customHeight="1"/>
    <row r="48134" s="686" customFormat="1" ht="20.25" customHeight="1"/>
    <row r="48135" s="686" customFormat="1" ht="20.25" customHeight="1"/>
    <row r="48136" s="686" customFormat="1" ht="20.25" customHeight="1"/>
    <row r="48137" s="686" customFormat="1" ht="20.25" customHeight="1"/>
    <row r="48138" s="686" customFormat="1" ht="20.25" customHeight="1"/>
    <row r="48139" s="686" customFormat="1" ht="20.25" customHeight="1"/>
    <row r="48140" s="686" customFormat="1" ht="20.25" customHeight="1"/>
    <row r="48141" s="686" customFormat="1" ht="20.25" customHeight="1"/>
    <row r="48142" s="686" customFormat="1" ht="20.25" customHeight="1"/>
    <row r="48143" s="686" customFormat="1" ht="20.25" customHeight="1"/>
    <row r="48144" s="686" customFormat="1" ht="20.25" customHeight="1"/>
    <row r="48145" s="686" customFormat="1" ht="20.25" customHeight="1"/>
    <row r="48146" s="686" customFormat="1" ht="20.25" customHeight="1"/>
    <row r="48147" s="686" customFormat="1" ht="20.25" customHeight="1"/>
    <row r="48148" s="686" customFormat="1" ht="20.25" customHeight="1"/>
    <row r="48149" s="686" customFormat="1" ht="20.25" customHeight="1"/>
    <row r="48150" s="686" customFormat="1" ht="20.25" customHeight="1"/>
    <row r="48151" s="686" customFormat="1" ht="20.25" customHeight="1"/>
    <row r="48152" s="686" customFormat="1" ht="20.25" customHeight="1"/>
    <row r="48153" s="686" customFormat="1" ht="20.25" customHeight="1"/>
    <row r="48154" s="686" customFormat="1" ht="20.25" customHeight="1"/>
    <row r="48155" s="686" customFormat="1" ht="20.25" customHeight="1"/>
    <row r="48156" s="686" customFormat="1" ht="20.25" customHeight="1"/>
    <row r="48157" s="686" customFormat="1" ht="20.25" customHeight="1"/>
    <row r="48158" s="686" customFormat="1" ht="20.25" customHeight="1"/>
    <row r="48159" s="686" customFormat="1" ht="20.25" customHeight="1"/>
    <row r="48160" s="686" customFormat="1" ht="20.25" customHeight="1"/>
    <row r="48161" s="686" customFormat="1" ht="20.25" customHeight="1"/>
    <row r="48162" s="686" customFormat="1" ht="20.25" customHeight="1"/>
    <row r="48163" s="686" customFormat="1" ht="20.25" customHeight="1"/>
    <row r="48164" s="686" customFormat="1" ht="20.25" customHeight="1"/>
    <row r="48165" s="686" customFormat="1" ht="20.25" customHeight="1"/>
    <row r="48166" s="686" customFormat="1" ht="20.25" customHeight="1"/>
    <row r="48167" s="686" customFormat="1" ht="20.25" customHeight="1"/>
    <row r="48168" s="686" customFormat="1" ht="20.25" customHeight="1"/>
    <row r="48169" s="686" customFormat="1" ht="20.25" customHeight="1"/>
    <row r="48170" s="686" customFormat="1" ht="20.25" customHeight="1"/>
    <row r="48171" s="686" customFormat="1" ht="20.25" customHeight="1"/>
    <row r="48172" s="686" customFormat="1" ht="20.25" customHeight="1"/>
    <row r="48173" s="686" customFormat="1" ht="20.25" customHeight="1"/>
    <row r="48174" s="686" customFormat="1" ht="20.25" customHeight="1"/>
    <row r="48175" s="686" customFormat="1" ht="20.25" customHeight="1"/>
    <row r="48176" s="686" customFormat="1" ht="20.25" customHeight="1"/>
    <row r="48177" s="686" customFormat="1" ht="20.25" customHeight="1"/>
    <row r="48178" s="686" customFormat="1" ht="20.25" customHeight="1"/>
    <row r="48179" s="686" customFormat="1" ht="20.25" customHeight="1"/>
    <row r="48180" s="686" customFormat="1" ht="20.25" customHeight="1"/>
    <row r="48181" s="686" customFormat="1" ht="20.25" customHeight="1"/>
    <row r="48182" s="686" customFormat="1" ht="20.25" customHeight="1"/>
    <row r="48183" s="686" customFormat="1" ht="20.25" customHeight="1"/>
    <row r="48184" s="686" customFormat="1" ht="20.25" customHeight="1"/>
    <row r="48185" s="686" customFormat="1" ht="20.25" customHeight="1"/>
    <row r="48186" s="686" customFormat="1" ht="20.25" customHeight="1"/>
    <row r="48187" s="686" customFormat="1" ht="20.25" customHeight="1"/>
    <row r="48188" s="686" customFormat="1" ht="20.25" customHeight="1"/>
    <row r="48189" s="686" customFormat="1" ht="20.25" customHeight="1"/>
    <row r="48190" s="686" customFormat="1" ht="20.25" customHeight="1"/>
    <row r="48191" s="686" customFormat="1" ht="20.25" customHeight="1"/>
    <row r="48192" s="686" customFormat="1" ht="20.25" customHeight="1"/>
    <row r="48193" s="686" customFormat="1" ht="20.25" customHeight="1"/>
    <row r="48194" s="686" customFormat="1" ht="20.25" customHeight="1"/>
    <row r="48195" s="686" customFormat="1" ht="20.25" customHeight="1"/>
    <row r="48196" s="686" customFormat="1" ht="20.25" customHeight="1"/>
    <row r="48197" s="686" customFormat="1" ht="20.25" customHeight="1"/>
    <row r="48198" s="686" customFormat="1" ht="20.25" customHeight="1"/>
    <row r="48199" s="686" customFormat="1" ht="20.25" customHeight="1"/>
    <row r="48200" s="686" customFormat="1" ht="20.25" customHeight="1"/>
    <row r="48201" s="686" customFormat="1" ht="20.25" customHeight="1"/>
    <row r="48202" s="686" customFormat="1" ht="20.25" customHeight="1"/>
    <row r="48203" s="686" customFormat="1" ht="20.25" customHeight="1"/>
    <row r="48204" s="686" customFormat="1" ht="20.25" customHeight="1"/>
    <row r="48205" s="686" customFormat="1" ht="20.25" customHeight="1"/>
    <row r="48206" s="686" customFormat="1" ht="20.25" customHeight="1"/>
    <row r="48207" s="686" customFormat="1" ht="20.25" customHeight="1"/>
    <row r="48208" s="686" customFormat="1" ht="20.25" customHeight="1"/>
    <row r="48209" s="686" customFormat="1" ht="20.25" customHeight="1"/>
    <row r="48210" s="686" customFormat="1" ht="20.25" customHeight="1"/>
    <row r="48211" s="686" customFormat="1" ht="20.25" customHeight="1"/>
    <row r="48212" s="686" customFormat="1" ht="20.25" customHeight="1"/>
    <row r="48213" s="686" customFormat="1" ht="20.25" customHeight="1"/>
    <row r="48214" s="686" customFormat="1" ht="20.25" customHeight="1"/>
    <row r="48215" s="686" customFormat="1" ht="20.25" customHeight="1"/>
    <row r="48216" s="686" customFormat="1" ht="20.25" customHeight="1"/>
    <row r="48217" s="686" customFormat="1" ht="20.25" customHeight="1"/>
    <row r="48218" s="686" customFormat="1" ht="20.25" customHeight="1"/>
    <row r="48219" s="686" customFormat="1" ht="20.25" customHeight="1"/>
    <row r="48220" s="686" customFormat="1" ht="20.25" customHeight="1"/>
    <row r="48221" s="686" customFormat="1" ht="20.25" customHeight="1"/>
    <row r="48222" s="686" customFormat="1" ht="20.25" customHeight="1"/>
    <row r="48223" s="686" customFormat="1" ht="20.25" customHeight="1"/>
    <row r="48224" s="686" customFormat="1" ht="20.25" customHeight="1"/>
    <row r="48225" s="686" customFormat="1" ht="20.25" customHeight="1"/>
    <row r="48226" s="686" customFormat="1" ht="20.25" customHeight="1"/>
    <row r="48227" s="686" customFormat="1" ht="20.25" customHeight="1"/>
    <row r="48228" s="686" customFormat="1" ht="20.25" customHeight="1"/>
    <row r="48229" s="686" customFormat="1" ht="20.25" customHeight="1"/>
    <row r="48230" s="686" customFormat="1" ht="20.25" customHeight="1"/>
    <row r="48231" s="686" customFormat="1" ht="20.25" customHeight="1"/>
    <row r="48232" s="686" customFormat="1" ht="20.25" customHeight="1"/>
    <row r="48233" s="686" customFormat="1" ht="20.25" customHeight="1"/>
    <row r="48234" s="686" customFormat="1" ht="20.25" customHeight="1"/>
    <row r="48235" s="686" customFormat="1" ht="20.25" customHeight="1"/>
    <row r="48236" s="686" customFormat="1" ht="20.25" customHeight="1"/>
    <row r="48237" s="686" customFormat="1" ht="20.25" customHeight="1"/>
    <row r="48238" s="686" customFormat="1" ht="20.25" customHeight="1"/>
    <row r="48239" s="686" customFormat="1" ht="20.25" customHeight="1"/>
    <row r="48240" s="686" customFormat="1" ht="20.25" customHeight="1"/>
    <row r="48241" s="686" customFormat="1" ht="20.25" customHeight="1"/>
    <row r="48242" s="686" customFormat="1" ht="20.25" customHeight="1"/>
    <row r="48243" s="686" customFormat="1" ht="20.25" customHeight="1"/>
    <row r="48244" s="686" customFormat="1" ht="20.25" customHeight="1"/>
    <row r="48245" s="686" customFormat="1" ht="20.25" customHeight="1"/>
    <row r="48246" s="686" customFormat="1" ht="20.25" customHeight="1"/>
    <row r="48247" s="686" customFormat="1" ht="20.25" customHeight="1"/>
    <row r="48248" s="686" customFormat="1" ht="20.25" customHeight="1"/>
    <row r="48249" s="686" customFormat="1" ht="20.25" customHeight="1"/>
    <row r="48250" s="686" customFormat="1" ht="20.25" customHeight="1"/>
    <row r="48251" s="686" customFormat="1" ht="20.25" customHeight="1"/>
    <row r="48252" s="686" customFormat="1" ht="20.25" customHeight="1"/>
    <row r="48253" s="686" customFormat="1" ht="20.25" customHeight="1"/>
    <row r="48254" s="686" customFormat="1" ht="20.25" customHeight="1"/>
    <row r="48255" s="686" customFormat="1" ht="20.25" customHeight="1"/>
    <row r="48256" s="686" customFormat="1" ht="20.25" customHeight="1"/>
    <row r="48257" s="686" customFormat="1" ht="20.25" customHeight="1"/>
    <row r="48258" s="686" customFormat="1" ht="20.25" customHeight="1"/>
    <row r="48259" s="686" customFormat="1" ht="20.25" customHeight="1"/>
    <row r="48260" s="686" customFormat="1" ht="20.25" customHeight="1"/>
    <row r="48261" s="686" customFormat="1" ht="20.25" customHeight="1"/>
    <row r="48262" s="686" customFormat="1" ht="20.25" customHeight="1"/>
    <row r="48263" s="686" customFormat="1" ht="20.25" customHeight="1"/>
    <row r="48264" s="686" customFormat="1" ht="20.25" customHeight="1"/>
    <row r="48265" s="686" customFormat="1" ht="20.25" customHeight="1"/>
    <row r="48266" s="686" customFormat="1" ht="20.25" customHeight="1"/>
    <row r="48267" s="686" customFormat="1" ht="20.25" customHeight="1"/>
    <row r="48268" s="686" customFormat="1" ht="20.25" customHeight="1"/>
    <row r="48269" s="686" customFormat="1" ht="20.25" customHeight="1"/>
    <row r="48270" s="686" customFormat="1" ht="20.25" customHeight="1"/>
    <row r="48271" s="686" customFormat="1" ht="20.25" customHeight="1"/>
    <row r="48272" s="686" customFormat="1" ht="20.25" customHeight="1"/>
    <row r="48273" s="686" customFormat="1" ht="20.25" customHeight="1"/>
    <row r="48274" s="686" customFormat="1" ht="20.25" customHeight="1"/>
    <row r="48275" s="686" customFormat="1" ht="20.25" customHeight="1"/>
    <row r="48276" s="686" customFormat="1" ht="20.25" customHeight="1"/>
    <row r="48277" s="686" customFormat="1" ht="20.25" customHeight="1"/>
    <row r="48278" s="686" customFormat="1" ht="20.25" customHeight="1"/>
    <row r="48279" s="686" customFormat="1" ht="20.25" customHeight="1"/>
    <row r="48280" s="686" customFormat="1" ht="20.25" customHeight="1"/>
    <row r="48281" s="686" customFormat="1" ht="20.25" customHeight="1"/>
    <row r="48282" s="686" customFormat="1" ht="20.25" customHeight="1"/>
    <row r="48283" s="686" customFormat="1" ht="20.25" customHeight="1"/>
    <row r="48284" s="686" customFormat="1" ht="20.25" customHeight="1"/>
    <row r="48285" s="686" customFormat="1" ht="20.25" customHeight="1"/>
    <row r="48286" s="686" customFormat="1" ht="20.25" customHeight="1"/>
    <row r="48287" s="686" customFormat="1" ht="20.25" customHeight="1"/>
    <row r="48288" s="686" customFormat="1" ht="20.25" customHeight="1"/>
    <row r="48289" s="686" customFormat="1" ht="20.25" customHeight="1"/>
    <row r="48290" s="686" customFormat="1" ht="20.25" customHeight="1"/>
    <row r="48291" s="686" customFormat="1" ht="20.25" customHeight="1"/>
    <row r="48292" s="686" customFormat="1" ht="20.25" customHeight="1"/>
    <row r="48293" s="686" customFormat="1" ht="20.25" customHeight="1"/>
    <row r="48294" s="686" customFormat="1" ht="20.25" customHeight="1"/>
    <row r="48295" s="686" customFormat="1" ht="20.25" customHeight="1"/>
    <row r="48296" s="686" customFormat="1" ht="20.25" customHeight="1"/>
    <row r="48297" s="686" customFormat="1" ht="20.25" customHeight="1"/>
    <row r="48298" s="686" customFormat="1" ht="20.25" customHeight="1"/>
    <row r="48299" s="686" customFormat="1" ht="20.25" customHeight="1"/>
    <row r="48300" s="686" customFormat="1" ht="20.25" customHeight="1"/>
    <row r="48301" s="686" customFormat="1" ht="20.25" customHeight="1"/>
    <row r="48302" s="686" customFormat="1" ht="20.25" customHeight="1"/>
    <row r="48303" s="686" customFormat="1" ht="20.25" customHeight="1"/>
    <row r="48304" s="686" customFormat="1" ht="20.25" customHeight="1"/>
    <row r="48305" s="686" customFormat="1" ht="20.25" customHeight="1"/>
    <row r="48306" s="686" customFormat="1" ht="20.25" customHeight="1"/>
    <row r="48307" s="686" customFormat="1" ht="20.25" customHeight="1"/>
    <row r="48308" s="686" customFormat="1" ht="20.25" customHeight="1"/>
    <row r="48309" s="686" customFormat="1" ht="20.25" customHeight="1"/>
    <row r="48310" s="686" customFormat="1" ht="20.25" customHeight="1"/>
    <row r="48311" s="686" customFormat="1" ht="20.25" customHeight="1"/>
    <row r="48312" s="686" customFormat="1" ht="20.25" customHeight="1"/>
    <row r="48313" s="686" customFormat="1" ht="20.25" customHeight="1"/>
    <row r="48314" s="686" customFormat="1" ht="20.25" customHeight="1"/>
    <row r="48315" s="686" customFormat="1" ht="20.25" customHeight="1"/>
    <row r="48316" s="686" customFormat="1" ht="20.25" customHeight="1"/>
    <row r="48317" s="686" customFormat="1" ht="20.25" customHeight="1"/>
    <row r="48318" s="686" customFormat="1" ht="20.25" customHeight="1"/>
    <row r="48319" s="686" customFormat="1" ht="20.25" customHeight="1"/>
    <row r="48320" s="686" customFormat="1" ht="20.25" customHeight="1"/>
    <row r="48321" s="686" customFormat="1" ht="20.25" customHeight="1"/>
    <row r="48322" s="686" customFormat="1" ht="20.25" customHeight="1"/>
    <row r="48323" s="686" customFormat="1" ht="20.25" customHeight="1"/>
    <row r="48324" s="686" customFormat="1" ht="20.25" customHeight="1"/>
    <row r="48325" s="686" customFormat="1" ht="20.25" customHeight="1"/>
    <row r="48326" s="686" customFormat="1" ht="20.25" customHeight="1"/>
    <row r="48327" s="686" customFormat="1" ht="20.25" customHeight="1"/>
    <row r="48328" s="686" customFormat="1" ht="20.25" customHeight="1"/>
    <row r="48329" s="686" customFormat="1" ht="20.25" customHeight="1"/>
    <row r="48330" s="686" customFormat="1" ht="20.25" customHeight="1"/>
    <row r="48331" s="686" customFormat="1" ht="20.25" customHeight="1"/>
    <row r="48332" s="686" customFormat="1" ht="20.25" customHeight="1"/>
    <row r="48333" s="686" customFormat="1" ht="20.25" customHeight="1"/>
    <row r="48334" s="686" customFormat="1" ht="20.25" customHeight="1"/>
    <row r="48335" s="686" customFormat="1" ht="20.25" customHeight="1"/>
    <row r="48336" s="686" customFormat="1" ht="20.25" customHeight="1"/>
    <row r="48337" s="686" customFormat="1" ht="20.25" customHeight="1"/>
    <row r="48338" s="686" customFormat="1" ht="20.25" customHeight="1"/>
    <row r="48339" s="686" customFormat="1" ht="20.25" customHeight="1"/>
    <row r="48340" s="686" customFormat="1" ht="20.25" customHeight="1"/>
    <row r="48341" s="686" customFormat="1" ht="20.25" customHeight="1"/>
    <row r="48342" s="686" customFormat="1" ht="20.25" customHeight="1"/>
    <row r="48343" s="686" customFormat="1" ht="20.25" customHeight="1"/>
    <row r="48344" s="686" customFormat="1" ht="20.25" customHeight="1"/>
    <row r="48345" s="686" customFormat="1" ht="20.25" customHeight="1"/>
    <row r="48346" s="686" customFormat="1" ht="20.25" customHeight="1"/>
    <row r="48347" s="686" customFormat="1" ht="20.25" customHeight="1"/>
    <row r="48348" s="686" customFormat="1" ht="20.25" customHeight="1"/>
    <row r="48349" s="686" customFormat="1" ht="20.25" customHeight="1"/>
    <row r="48350" s="686" customFormat="1" ht="20.25" customHeight="1"/>
    <row r="48351" s="686" customFormat="1" ht="20.25" customHeight="1"/>
    <row r="48352" s="686" customFormat="1" ht="20.25" customHeight="1"/>
    <row r="48353" s="686" customFormat="1" ht="20.25" customHeight="1"/>
    <row r="48354" s="686" customFormat="1" ht="20.25" customHeight="1"/>
    <row r="48355" s="686" customFormat="1" ht="20.25" customHeight="1"/>
    <row r="48356" s="686" customFormat="1" ht="20.25" customHeight="1"/>
    <row r="48357" s="686" customFormat="1" ht="20.25" customHeight="1"/>
    <row r="48358" s="686" customFormat="1" ht="20.25" customHeight="1"/>
    <row r="48359" s="686" customFormat="1" ht="20.25" customHeight="1"/>
    <row r="48360" s="686" customFormat="1" ht="20.25" customHeight="1"/>
    <row r="48361" s="686" customFormat="1" ht="20.25" customHeight="1"/>
    <row r="48362" s="686" customFormat="1" ht="20.25" customHeight="1"/>
    <row r="48363" s="686" customFormat="1" ht="20.25" customHeight="1"/>
    <row r="48364" s="686" customFormat="1" ht="20.25" customHeight="1"/>
    <row r="48365" s="686" customFormat="1" ht="20.25" customHeight="1"/>
    <row r="48366" s="686" customFormat="1" ht="20.25" customHeight="1"/>
    <row r="48367" s="686" customFormat="1" ht="20.25" customHeight="1"/>
    <row r="48368" s="686" customFormat="1" ht="20.25" customHeight="1"/>
    <row r="48369" s="686" customFormat="1" ht="20.25" customHeight="1"/>
    <row r="48370" s="686" customFormat="1" ht="20.25" customHeight="1"/>
    <row r="48371" s="686" customFormat="1" ht="20.25" customHeight="1"/>
    <row r="48372" s="686" customFormat="1" ht="20.25" customHeight="1"/>
    <row r="48373" s="686" customFormat="1" ht="20.25" customHeight="1"/>
    <row r="48374" s="686" customFormat="1" ht="20.25" customHeight="1"/>
    <row r="48375" s="686" customFormat="1" ht="20.25" customHeight="1"/>
    <row r="48376" s="686" customFormat="1" ht="20.25" customHeight="1"/>
    <row r="48377" s="686" customFormat="1" ht="20.25" customHeight="1"/>
    <row r="48378" s="686" customFormat="1" ht="20.25" customHeight="1"/>
    <row r="48379" s="686" customFormat="1" ht="20.25" customHeight="1"/>
    <row r="48380" s="686" customFormat="1" ht="20.25" customHeight="1"/>
    <row r="48381" s="686" customFormat="1" ht="20.25" customHeight="1"/>
    <row r="48382" s="686" customFormat="1" ht="20.25" customHeight="1"/>
    <row r="48383" s="686" customFormat="1" ht="20.25" customHeight="1"/>
    <row r="48384" s="686" customFormat="1" ht="20.25" customHeight="1"/>
    <row r="48385" s="686" customFormat="1" ht="20.25" customHeight="1"/>
    <row r="48386" s="686" customFormat="1" ht="20.25" customHeight="1"/>
    <row r="48387" s="686" customFormat="1" ht="20.25" customHeight="1"/>
    <row r="48388" s="686" customFormat="1" ht="20.25" customHeight="1"/>
    <row r="48389" s="686" customFormat="1" ht="20.25" customHeight="1"/>
    <row r="48390" s="686" customFormat="1" ht="20.25" customHeight="1"/>
    <row r="48391" s="686" customFormat="1" ht="20.25" customHeight="1"/>
    <row r="48392" s="686" customFormat="1" ht="20.25" customHeight="1"/>
    <row r="48393" s="686" customFormat="1" ht="20.25" customHeight="1"/>
    <row r="48394" s="686" customFormat="1" ht="20.25" customHeight="1"/>
    <row r="48395" s="686" customFormat="1" ht="20.25" customHeight="1"/>
    <row r="48396" s="686" customFormat="1" ht="20.25" customHeight="1"/>
    <row r="48397" s="686" customFormat="1" ht="20.25" customHeight="1"/>
    <row r="48398" s="686" customFormat="1" ht="20.25" customHeight="1"/>
    <row r="48399" s="686" customFormat="1" ht="20.25" customHeight="1"/>
    <row r="48400" s="686" customFormat="1" ht="20.25" customHeight="1"/>
    <row r="48401" s="686" customFormat="1" ht="20.25" customHeight="1"/>
    <row r="48402" s="686" customFormat="1" ht="20.25" customHeight="1"/>
    <row r="48403" s="686" customFormat="1" ht="20.25" customHeight="1"/>
    <row r="48404" s="686" customFormat="1" ht="20.25" customHeight="1"/>
    <row r="48405" s="686" customFormat="1" ht="20.25" customHeight="1"/>
    <row r="48406" s="686" customFormat="1" ht="20.25" customHeight="1"/>
    <row r="48407" s="686" customFormat="1" ht="20.25" customHeight="1"/>
    <row r="48408" s="686" customFormat="1" ht="20.25" customHeight="1"/>
    <row r="48409" s="686" customFormat="1" ht="20.25" customHeight="1"/>
    <row r="48410" s="686" customFormat="1" ht="20.25" customHeight="1"/>
    <row r="48411" s="686" customFormat="1" ht="20.25" customHeight="1"/>
    <row r="48412" s="686" customFormat="1" ht="20.25" customHeight="1"/>
    <row r="48413" s="686" customFormat="1" ht="20.25" customHeight="1"/>
    <row r="48414" s="686" customFormat="1" ht="20.25" customHeight="1"/>
    <row r="48415" s="686" customFormat="1" ht="20.25" customHeight="1"/>
    <row r="48416" s="686" customFormat="1" ht="20.25" customHeight="1"/>
    <row r="48417" s="686" customFormat="1" ht="20.25" customHeight="1"/>
    <row r="48418" s="686" customFormat="1" ht="20.25" customHeight="1"/>
    <row r="48419" s="686" customFormat="1" ht="20.25" customHeight="1"/>
    <row r="48420" s="686" customFormat="1" ht="20.25" customHeight="1"/>
    <row r="48421" s="686" customFormat="1" ht="20.25" customHeight="1"/>
    <row r="48422" s="686" customFormat="1" ht="20.25" customHeight="1"/>
    <row r="48423" s="686" customFormat="1" ht="20.25" customHeight="1"/>
    <row r="48424" s="686" customFormat="1" ht="20.25" customHeight="1"/>
    <row r="48425" s="686" customFormat="1" ht="20.25" customHeight="1"/>
    <row r="48426" s="686" customFormat="1" ht="20.25" customHeight="1"/>
    <row r="48427" s="686" customFormat="1" ht="20.25" customHeight="1"/>
    <row r="48428" s="686" customFormat="1" ht="20.25" customHeight="1"/>
    <row r="48429" s="686" customFormat="1" ht="20.25" customHeight="1"/>
    <row r="48430" s="686" customFormat="1" ht="20.25" customHeight="1"/>
    <row r="48431" s="686" customFormat="1" ht="20.25" customHeight="1"/>
    <row r="48432" s="686" customFormat="1" ht="20.25" customHeight="1"/>
    <row r="48433" s="686" customFormat="1" ht="20.25" customHeight="1"/>
    <row r="48434" s="686" customFormat="1" ht="20.25" customHeight="1"/>
    <row r="48435" s="686" customFormat="1" ht="20.25" customHeight="1"/>
    <row r="48436" s="686" customFormat="1" ht="20.25" customHeight="1"/>
    <row r="48437" s="686" customFormat="1" ht="20.25" customHeight="1"/>
    <row r="48438" s="686" customFormat="1" ht="20.25" customHeight="1"/>
    <row r="48439" s="686" customFormat="1" ht="20.25" customHeight="1"/>
    <row r="48440" s="686" customFormat="1" ht="20.25" customHeight="1"/>
    <row r="48441" s="686" customFormat="1" ht="20.25" customHeight="1"/>
    <row r="48442" s="686" customFormat="1" ht="20.25" customHeight="1"/>
    <row r="48443" s="686" customFormat="1" ht="20.25" customHeight="1"/>
    <row r="48444" s="686" customFormat="1" ht="20.25" customHeight="1"/>
    <row r="48445" s="686" customFormat="1" ht="20.25" customHeight="1"/>
    <row r="48446" s="686" customFormat="1" ht="20.25" customHeight="1"/>
    <row r="48447" s="686" customFormat="1" ht="20.25" customHeight="1"/>
    <row r="48448" s="686" customFormat="1" ht="20.25" customHeight="1"/>
    <row r="48449" s="686" customFormat="1" ht="20.25" customHeight="1"/>
    <row r="48450" s="686" customFormat="1" ht="20.25" customHeight="1"/>
    <row r="48451" s="686" customFormat="1" ht="20.25" customHeight="1"/>
    <row r="48452" s="686" customFormat="1" ht="20.25" customHeight="1"/>
    <row r="48453" s="686" customFormat="1" ht="20.25" customHeight="1"/>
    <row r="48454" s="686" customFormat="1" ht="20.25" customHeight="1"/>
    <row r="48455" s="686" customFormat="1" ht="20.25" customHeight="1"/>
    <row r="48456" s="686" customFormat="1" ht="20.25" customHeight="1"/>
    <row r="48457" s="686" customFormat="1" ht="20.25" customHeight="1"/>
    <row r="48458" s="686" customFormat="1" ht="20.25" customHeight="1"/>
    <row r="48459" s="686" customFormat="1" ht="20.25" customHeight="1"/>
    <row r="48460" s="686" customFormat="1" ht="20.25" customHeight="1"/>
    <row r="48461" s="686" customFormat="1" ht="20.25" customHeight="1"/>
    <row r="48462" s="686" customFormat="1" ht="20.25" customHeight="1"/>
    <row r="48463" s="686" customFormat="1" ht="20.25" customHeight="1"/>
    <row r="48464" s="686" customFormat="1" ht="20.25" customHeight="1"/>
    <row r="48465" s="686" customFormat="1" ht="20.25" customHeight="1"/>
    <row r="48466" s="686" customFormat="1" ht="20.25" customHeight="1"/>
    <row r="48467" s="686" customFormat="1" ht="20.25" customHeight="1"/>
    <row r="48468" s="686" customFormat="1" ht="20.25" customHeight="1"/>
    <row r="48469" s="686" customFormat="1" ht="20.25" customHeight="1"/>
    <row r="48470" s="686" customFormat="1" ht="20.25" customHeight="1"/>
    <row r="48471" s="686" customFormat="1" ht="20.25" customHeight="1"/>
    <row r="48472" s="686" customFormat="1" ht="20.25" customHeight="1"/>
    <row r="48473" s="686" customFormat="1" ht="20.25" customHeight="1"/>
    <row r="48474" s="686" customFormat="1" ht="20.25" customHeight="1"/>
    <row r="48475" s="686" customFormat="1" ht="20.25" customHeight="1"/>
    <row r="48476" s="686" customFormat="1" ht="20.25" customHeight="1"/>
    <row r="48477" s="686" customFormat="1" ht="20.25" customHeight="1"/>
    <row r="48478" s="686" customFormat="1" ht="20.25" customHeight="1"/>
    <row r="48479" s="686" customFormat="1" ht="20.25" customHeight="1"/>
    <row r="48480" s="686" customFormat="1" ht="20.25" customHeight="1"/>
    <row r="48481" s="686" customFormat="1" ht="20.25" customHeight="1"/>
    <row r="48482" s="686" customFormat="1" ht="20.25" customHeight="1"/>
    <row r="48483" s="686" customFormat="1" ht="20.25" customHeight="1"/>
    <row r="48484" s="686" customFormat="1" ht="20.25" customHeight="1"/>
    <row r="48485" s="686" customFormat="1" ht="20.25" customHeight="1"/>
    <row r="48486" s="686" customFormat="1" ht="20.25" customHeight="1"/>
    <row r="48487" s="686" customFormat="1" ht="20.25" customHeight="1"/>
    <row r="48488" s="686" customFormat="1" ht="20.25" customHeight="1"/>
    <row r="48489" s="686" customFormat="1" ht="20.25" customHeight="1"/>
    <row r="48490" s="686" customFormat="1" ht="20.25" customHeight="1"/>
    <row r="48491" s="686" customFormat="1" ht="20.25" customHeight="1"/>
    <row r="48492" s="686" customFormat="1" ht="20.25" customHeight="1"/>
    <row r="48493" s="686" customFormat="1" ht="20.25" customHeight="1"/>
    <row r="48494" s="686" customFormat="1" ht="20.25" customHeight="1"/>
    <row r="48495" s="686" customFormat="1" ht="20.25" customHeight="1"/>
    <row r="48496" s="686" customFormat="1" ht="20.25" customHeight="1"/>
    <row r="48497" s="686" customFormat="1" ht="20.25" customHeight="1"/>
    <row r="48498" s="686" customFormat="1" ht="20.25" customHeight="1"/>
    <row r="48499" s="686" customFormat="1" ht="20.25" customHeight="1"/>
    <row r="48500" s="686" customFormat="1" ht="20.25" customHeight="1"/>
    <row r="48501" s="686" customFormat="1" ht="20.25" customHeight="1"/>
    <row r="48502" s="686" customFormat="1" ht="20.25" customHeight="1"/>
    <row r="48503" s="686" customFormat="1" ht="20.25" customHeight="1"/>
    <row r="48504" s="686" customFormat="1" ht="20.25" customHeight="1"/>
    <row r="48505" s="686" customFormat="1" ht="20.25" customHeight="1"/>
    <row r="48506" s="686" customFormat="1" ht="20.25" customHeight="1"/>
    <row r="48507" s="686" customFormat="1" ht="20.25" customHeight="1"/>
    <row r="48508" s="686" customFormat="1" ht="20.25" customHeight="1"/>
    <row r="48509" s="686" customFormat="1" ht="20.25" customHeight="1"/>
    <row r="48510" s="686" customFormat="1" ht="20.25" customHeight="1"/>
    <row r="48511" s="686" customFormat="1" ht="20.25" customHeight="1"/>
    <row r="48512" s="686" customFormat="1" ht="20.25" customHeight="1"/>
    <row r="48513" s="686" customFormat="1" ht="20.25" customHeight="1"/>
    <row r="48514" s="686" customFormat="1" ht="20.25" customHeight="1"/>
    <row r="48515" s="686" customFormat="1" ht="20.25" customHeight="1"/>
    <row r="48516" s="686" customFormat="1" ht="20.25" customHeight="1"/>
    <row r="48517" s="686" customFormat="1" ht="20.25" customHeight="1"/>
    <row r="48518" s="686" customFormat="1" ht="20.25" customHeight="1"/>
    <row r="48519" s="686" customFormat="1" ht="20.25" customHeight="1"/>
    <row r="48520" s="686" customFormat="1" ht="20.25" customHeight="1"/>
    <row r="48521" s="686" customFormat="1" ht="20.25" customHeight="1"/>
    <row r="48522" s="686" customFormat="1" ht="20.25" customHeight="1"/>
    <row r="48523" s="686" customFormat="1" ht="20.25" customHeight="1"/>
    <row r="48524" s="686" customFormat="1" ht="20.25" customHeight="1"/>
    <row r="48525" s="686" customFormat="1" ht="20.25" customHeight="1"/>
    <row r="48526" s="686" customFormat="1" ht="20.25" customHeight="1"/>
    <row r="48527" s="686" customFormat="1" ht="20.25" customHeight="1"/>
    <row r="48528" s="686" customFormat="1" ht="20.25" customHeight="1"/>
    <row r="48529" s="686" customFormat="1" ht="20.25" customHeight="1"/>
    <row r="48530" s="686" customFormat="1" ht="20.25" customHeight="1"/>
    <row r="48531" s="686" customFormat="1" ht="20.25" customHeight="1"/>
    <row r="48532" s="686" customFormat="1" ht="20.25" customHeight="1"/>
    <row r="48533" s="686" customFormat="1" ht="20.25" customHeight="1"/>
    <row r="48534" s="686" customFormat="1" ht="20.25" customHeight="1"/>
    <row r="48535" s="686" customFormat="1" ht="20.25" customHeight="1"/>
    <row r="48536" s="686" customFormat="1" ht="20.25" customHeight="1"/>
    <row r="48537" s="686" customFormat="1" ht="20.25" customHeight="1"/>
    <row r="48538" s="686" customFormat="1" ht="20.25" customHeight="1"/>
    <row r="48539" s="686" customFormat="1" ht="20.25" customHeight="1"/>
    <row r="48540" s="686" customFormat="1" ht="20.25" customHeight="1"/>
    <row r="48541" s="686" customFormat="1" ht="20.25" customHeight="1"/>
    <row r="48542" s="686" customFormat="1" ht="20.25" customHeight="1"/>
    <row r="48543" s="686" customFormat="1" ht="20.25" customHeight="1"/>
    <row r="48544" s="686" customFormat="1" ht="20.25" customHeight="1"/>
    <row r="48545" s="686" customFormat="1" ht="20.25" customHeight="1"/>
    <row r="48546" s="686" customFormat="1" ht="20.25" customHeight="1"/>
    <row r="48547" s="686" customFormat="1" ht="20.25" customHeight="1"/>
    <row r="48548" s="686" customFormat="1" ht="20.25" customHeight="1"/>
    <row r="48549" s="686" customFormat="1" ht="20.25" customHeight="1"/>
    <row r="48550" s="686" customFormat="1" ht="20.25" customHeight="1"/>
    <row r="48551" s="686" customFormat="1" ht="20.25" customHeight="1"/>
    <row r="48552" s="686" customFormat="1" ht="20.25" customHeight="1"/>
    <row r="48553" s="686" customFormat="1" ht="20.25" customHeight="1"/>
    <row r="48554" s="686" customFormat="1" ht="20.25" customHeight="1"/>
    <row r="48555" s="686" customFormat="1" ht="20.25" customHeight="1"/>
    <row r="48556" s="686" customFormat="1" ht="20.25" customHeight="1"/>
    <row r="48557" s="686" customFormat="1" ht="20.25" customHeight="1"/>
    <row r="48558" s="686" customFormat="1" ht="20.25" customHeight="1"/>
    <row r="48559" s="686" customFormat="1" ht="20.25" customHeight="1"/>
    <row r="48560" s="686" customFormat="1" ht="20.25" customHeight="1"/>
    <row r="48561" s="686" customFormat="1" ht="20.25" customHeight="1"/>
    <row r="48562" s="686" customFormat="1" ht="20.25" customHeight="1"/>
    <row r="48563" s="686" customFormat="1" ht="20.25" customHeight="1"/>
    <row r="48564" s="686" customFormat="1" ht="20.25" customHeight="1"/>
    <row r="48565" s="686" customFormat="1" ht="20.25" customHeight="1"/>
    <row r="48566" s="686" customFormat="1" ht="20.25" customHeight="1"/>
    <row r="48567" s="686" customFormat="1" ht="20.25" customHeight="1"/>
    <row r="48568" s="686" customFormat="1" ht="20.25" customHeight="1"/>
    <row r="48569" s="686" customFormat="1" ht="20.25" customHeight="1"/>
    <row r="48570" s="686" customFormat="1" ht="20.25" customHeight="1"/>
    <row r="48571" s="686" customFormat="1" ht="20.25" customHeight="1"/>
    <row r="48572" s="686" customFormat="1" ht="20.25" customHeight="1"/>
    <row r="48573" s="686" customFormat="1" ht="20.25" customHeight="1"/>
    <row r="48574" s="686" customFormat="1" ht="20.25" customHeight="1"/>
    <row r="48575" s="686" customFormat="1" ht="20.25" customHeight="1"/>
    <row r="48576" s="686" customFormat="1" ht="20.25" customHeight="1"/>
    <row r="48577" s="686" customFormat="1" ht="20.25" customHeight="1"/>
    <row r="48578" s="686" customFormat="1" ht="20.25" customHeight="1"/>
    <row r="48579" s="686" customFormat="1" ht="20.25" customHeight="1"/>
    <row r="48580" s="686" customFormat="1" ht="20.25" customHeight="1"/>
    <row r="48581" s="686" customFormat="1" ht="20.25" customHeight="1"/>
    <row r="48582" s="686" customFormat="1" ht="20.25" customHeight="1"/>
    <row r="48583" s="686" customFormat="1" ht="20.25" customHeight="1"/>
    <row r="48584" s="686" customFormat="1" ht="20.25" customHeight="1"/>
    <row r="48585" s="686" customFormat="1" ht="20.25" customHeight="1"/>
    <row r="48586" s="686" customFormat="1" ht="20.25" customHeight="1"/>
    <row r="48587" s="686" customFormat="1" ht="20.25" customHeight="1"/>
    <row r="48588" s="686" customFormat="1" ht="20.25" customHeight="1"/>
    <row r="48589" s="686" customFormat="1" ht="20.25" customHeight="1"/>
    <row r="48590" s="686" customFormat="1" ht="20.25" customHeight="1"/>
    <row r="48591" s="686" customFormat="1" ht="20.25" customHeight="1"/>
    <row r="48592" s="686" customFormat="1" ht="20.25" customHeight="1"/>
    <row r="48593" s="686" customFormat="1" ht="20.25" customHeight="1"/>
    <row r="48594" s="686" customFormat="1" ht="20.25" customHeight="1"/>
    <row r="48595" s="686" customFormat="1" ht="20.25" customHeight="1"/>
    <row r="48596" s="686" customFormat="1" ht="20.25" customHeight="1"/>
    <row r="48597" s="686" customFormat="1" ht="20.25" customHeight="1"/>
    <row r="48598" s="686" customFormat="1" ht="20.25" customHeight="1"/>
    <row r="48599" s="686" customFormat="1" ht="20.25" customHeight="1"/>
    <row r="48600" s="686" customFormat="1" ht="20.25" customHeight="1"/>
    <row r="48601" s="686" customFormat="1" ht="20.25" customHeight="1"/>
    <row r="48602" s="686" customFormat="1" ht="20.25" customHeight="1"/>
    <row r="48603" s="686" customFormat="1" ht="20.25" customHeight="1"/>
    <row r="48604" s="686" customFormat="1" ht="20.25" customHeight="1"/>
    <row r="48605" s="686" customFormat="1" ht="20.25" customHeight="1"/>
    <row r="48606" s="686" customFormat="1" ht="20.25" customHeight="1"/>
    <row r="48607" s="686" customFormat="1" ht="20.25" customHeight="1"/>
    <row r="48608" s="686" customFormat="1" ht="20.25" customHeight="1"/>
    <row r="48609" s="686" customFormat="1" ht="20.25" customHeight="1"/>
    <row r="48610" s="686" customFormat="1" ht="20.25" customHeight="1"/>
    <row r="48611" s="686" customFormat="1" ht="20.25" customHeight="1"/>
    <row r="48612" s="686" customFormat="1" ht="20.25" customHeight="1"/>
    <row r="48613" s="686" customFormat="1" ht="20.25" customHeight="1"/>
    <row r="48614" s="686" customFormat="1" ht="20.25" customHeight="1"/>
    <row r="48615" s="686" customFormat="1" ht="20.25" customHeight="1"/>
    <row r="48616" s="686" customFormat="1" ht="20.25" customHeight="1"/>
    <row r="48617" s="686" customFormat="1" ht="20.25" customHeight="1"/>
    <row r="48618" s="686" customFormat="1" ht="20.25" customHeight="1"/>
    <row r="48619" s="686" customFormat="1" ht="20.25" customHeight="1"/>
    <row r="48620" s="686" customFormat="1" ht="20.25" customHeight="1"/>
    <row r="48621" s="686" customFormat="1" ht="20.25" customHeight="1"/>
    <row r="48622" s="686" customFormat="1" ht="20.25" customHeight="1"/>
    <row r="48623" s="686" customFormat="1" ht="20.25" customHeight="1"/>
    <row r="48624" s="686" customFormat="1" ht="20.25" customHeight="1"/>
    <row r="48625" s="686" customFormat="1" ht="20.25" customHeight="1"/>
    <row r="48626" s="686" customFormat="1" ht="20.25" customHeight="1"/>
    <row r="48627" s="686" customFormat="1" ht="20.25" customHeight="1"/>
    <row r="48628" s="686" customFormat="1" ht="20.25" customHeight="1"/>
    <row r="48629" s="686" customFormat="1" ht="20.25" customHeight="1"/>
    <row r="48630" s="686" customFormat="1" ht="20.25" customHeight="1"/>
    <row r="48631" s="686" customFormat="1" ht="20.25" customHeight="1"/>
    <row r="48632" s="686" customFormat="1" ht="20.25" customHeight="1"/>
    <row r="48633" s="686" customFormat="1" ht="20.25" customHeight="1"/>
    <row r="48634" s="686" customFormat="1" ht="20.25" customHeight="1"/>
    <row r="48635" s="686" customFormat="1" ht="20.25" customHeight="1"/>
    <row r="48636" s="686" customFormat="1" ht="20.25" customHeight="1"/>
    <row r="48637" s="686" customFormat="1" ht="20.25" customHeight="1"/>
    <row r="48638" s="686" customFormat="1" ht="20.25" customHeight="1"/>
    <row r="48639" s="686" customFormat="1" ht="20.25" customHeight="1"/>
    <row r="48640" s="686" customFormat="1" ht="20.25" customHeight="1"/>
    <row r="48641" s="686" customFormat="1" ht="20.25" customHeight="1"/>
    <row r="48642" s="686" customFormat="1" ht="20.25" customHeight="1"/>
    <row r="48643" s="686" customFormat="1" ht="20.25" customHeight="1"/>
    <row r="48644" s="686" customFormat="1" ht="20.25" customHeight="1"/>
    <row r="48645" s="686" customFormat="1" ht="20.25" customHeight="1"/>
    <row r="48646" s="686" customFormat="1" ht="20.25" customHeight="1"/>
    <row r="48647" s="686" customFormat="1" ht="20.25" customHeight="1"/>
    <row r="48648" s="686" customFormat="1" ht="20.25" customHeight="1"/>
    <row r="48649" s="686" customFormat="1" ht="20.25" customHeight="1"/>
    <row r="48650" s="686" customFormat="1" ht="20.25" customHeight="1"/>
    <row r="48651" s="686" customFormat="1" ht="20.25" customHeight="1"/>
    <row r="48652" s="686" customFormat="1" ht="20.25" customHeight="1"/>
    <row r="48653" s="686" customFormat="1" ht="20.25" customHeight="1"/>
    <row r="48654" s="686" customFormat="1" ht="20.25" customHeight="1"/>
    <row r="48655" s="686" customFormat="1" ht="20.25" customHeight="1"/>
    <row r="48656" s="686" customFormat="1" ht="20.25" customHeight="1"/>
    <row r="48657" s="686" customFormat="1" ht="20.25" customHeight="1"/>
    <row r="48658" s="686" customFormat="1" ht="20.25" customHeight="1"/>
    <row r="48659" s="686" customFormat="1" ht="20.25" customHeight="1"/>
    <row r="48660" s="686" customFormat="1" ht="20.25" customHeight="1"/>
    <row r="48661" s="686" customFormat="1" ht="20.25" customHeight="1"/>
    <row r="48662" s="686" customFormat="1" ht="20.25" customHeight="1"/>
    <row r="48663" s="686" customFormat="1" ht="20.25" customHeight="1"/>
    <row r="48664" s="686" customFormat="1" ht="20.25" customHeight="1"/>
    <row r="48665" s="686" customFormat="1" ht="20.25" customHeight="1"/>
    <row r="48666" s="686" customFormat="1" ht="20.25" customHeight="1"/>
    <row r="48667" s="686" customFormat="1" ht="20.25" customHeight="1"/>
    <row r="48668" s="686" customFormat="1" ht="20.25" customHeight="1"/>
    <row r="48669" s="686" customFormat="1" ht="20.25" customHeight="1"/>
    <row r="48670" s="686" customFormat="1" ht="20.25" customHeight="1"/>
    <row r="48671" s="686" customFormat="1" ht="20.25" customHeight="1"/>
    <row r="48672" s="686" customFormat="1" ht="20.25" customHeight="1"/>
    <row r="48673" s="686" customFormat="1" ht="20.25" customHeight="1"/>
    <row r="48674" s="686" customFormat="1" ht="20.25" customHeight="1"/>
    <row r="48675" s="686" customFormat="1" ht="20.25" customHeight="1"/>
    <row r="48676" s="686" customFormat="1" ht="20.25" customHeight="1"/>
    <row r="48677" s="686" customFormat="1" ht="20.25" customHeight="1"/>
    <row r="48678" s="686" customFormat="1" ht="20.25" customHeight="1"/>
    <row r="48679" s="686" customFormat="1" ht="20.25" customHeight="1"/>
    <row r="48680" s="686" customFormat="1" ht="20.25" customHeight="1"/>
    <row r="48681" s="686" customFormat="1" ht="20.25" customHeight="1"/>
    <row r="48682" s="686" customFormat="1" ht="20.25" customHeight="1"/>
    <row r="48683" s="686" customFormat="1" ht="20.25" customHeight="1"/>
    <row r="48684" s="686" customFormat="1" ht="20.25" customHeight="1"/>
    <row r="48685" s="686" customFormat="1" ht="20.25" customHeight="1"/>
    <row r="48686" s="686" customFormat="1" ht="20.25" customHeight="1"/>
    <row r="48687" s="686" customFormat="1" ht="20.25" customHeight="1"/>
    <row r="48688" s="686" customFormat="1" ht="20.25" customHeight="1"/>
    <row r="48689" s="686" customFormat="1" ht="20.25" customHeight="1"/>
    <row r="48690" s="686" customFormat="1" ht="20.25" customHeight="1"/>
    <row r="48691" s="686" customFormat="1" ht="20.25" customHeight="1"/>
    <row r="48692" s="686" customFormat="1" ht="20.25" customHeight="1"/>
    <row r="48693" s="686" customFormat="1" ht="20.25" customHeight="1"/>
    <row r="48694" s="686" customFormat="1" ht="20.25" customHeight="1"/>
    <row r="48695" s="686" customFormat="1" ht="20.25" customHeight="1"/>
    <row r="48696" s="686" customFormat="1" ht="20.25" customHeight="1"/>
    <row r="48697" s="686" customFormat="1" ht="20.25" customHeight="1"/>
    <row r="48698" s="686" customFormat="1" ht="20.25" customHeight="1"/>
    <row r="48699" s="686" customFormat="1" ht="20.25" customHeight="1"/>
    <row r="48700" s="686" customFormat="1" ht="20.25" customHeight="1"/>
    <row r="48701" s="686" customFormat="1" ht="20.25" customHeight="1"/>
    <row r="48702" s="686" customFormat="1" ht="20.25" customHeight="1"/>
    <row r="48703" s="686" customFormat="1" ht="20.25" customHeight="1"/>
    <row r="48704" s="686" customFormat="1" ht="20.25" customHeight="1"/>
    <row r="48705" s="686" customFormat="1" ht="20.25" customHeight="1"/>
    <row r="48706" s="686" customFormat="1" ht="20.25" customHeight="1"/>
    <row r="48707" s="686" customFormat="1" ht="20.25" customHeight="1"/>
    <row r="48708" s="686" customFormat="1" ht="20.25" customHeight="1"/>
    <row r="48709" s="686" customFormat="1" ht="20.25" customHeight="1"/>
    <row r="48710" s="686" customFormat="1" ht="20.25" customHeight="1"/>
    <row r="48711" s="686" customFormat="1" ht="20.25" customHeight="1"/>
    <row r="48712" s="686" customFormat="1" ht="20.25" customHeight="1"/>
    <row r="48713" s="686" customFormat="1" ht="20.25" customHeight="1"/>
    <row r="48714" s="686" customFormat="1" ht="20.25" customHeight="1"/>
    <row r="48715" s="686" customFormat="1" ht="20.25" customHeight="1"/>
    <row r="48716" s="686" customFormat="1" ht="20.25" customHeight="1"/>
    <row r="48717" s="686" customFormat="1" ht="20.25" customHeight="1"/>
    <row r="48718" s="686" customFormat="1" ht="20.25" customHeight="1"/>
    <row r="48719" s="686" customFormat="1" ht="20.25" customHeight="1"/>
    <row r="48720" s="686" customFormat="1" ht="20.25" customHeight="1"/>
    <row r="48721" s="686" customFormat="1" ht="20.25" customHeight="1"/>
    <row r="48722" s="686" customFormat="1" ht="20.25" customHeight="1"/>
    <row r="48723" s="686" customFormat="1" ht="20.25" customHeight="1"/>
    <row r="48724" s="686" customFormat="1" ht="20.25" customHeight="1"/>
    <row r="48725" s="686" customFormat="1" ht="20.25" customHeight="1"/>
    <row r="48726" s="686" customFormat="1" ht="20.25" customHeight="1"/>
    <row r="48727" s="686" customFormat="1" ht="20.25" customHeight="1"/>
    <row r="48728" s="686" customFormat="1" ht="20.25" customHeight="1"/>
    <row r="48729" s="686" customFormat="1" ht="20.25" customHeight="1"/>
    <row r="48730" s="686" customFormat="1" ht="20.25" customHeight="1"/>
    <row r="48731" s="686" customFormat="1" ht="20.25" customHeight="1"/>
    <row r="48732" s="686" customFormat="1" ht="20.25" customHeight="1"/>
    <row r="48733" s="686" customFormat="1" ht="20.25" customHeight="1"/>
    <row r="48734" s="686" customFormat="1" ht="20.25" customHeight="1"/>
    <row r="48735" s="686" customFormat="1" ht="20.25" customHeight="1"/>
    <row r="48736" s="686" customFormat="1" ht="20.25" customHeight="1"/>
    <row r="48737" s="686" customFormat="1" ht="20.25" customHeight="1"/>
    <row r="48738" s="686" customFormat="1" ht="20.25" customHeight="1"/>
    <row r="48739" s="686" customFormat="1" ht="20.25" customHeight="1"/>
    <row r="48740" s="686" customFormat="1" ht="20.25" customHeight="1"/>
    <row r="48741" s="686" customFormat="1" ht="20.25" customHeight="1"/>
    <row r="48742" s="686" customFormat="1" ht="20.25" customHeight="1"/>
    <row r="48743" s="686" customFormat="1" ht="20.25" customHeight="1"/>
    <row r="48744" s="686" customFormat="1" ht="20.25" customHeight="1"/>
    <row r="48745" s="686" customFormat="1" ht="20.25" customHeight="1"/>
    <row r="48746" s="686" customFormat="1" ht="20.25" customHeight="1"/>
    <row r="48747" s="686" customFormat="1" ht="20.25" customHeight="1"/>
    <row r="48748" s="686" customFormat="1" ht="20.25" customHeight="1"/>
    <row r="48749" s="686" customFormat="1" ht="20.25" customHeight="1"/>
    <row r="48750" s="686" customFormat="1" ht="20.25" customHeight="1"/>
    <row r="48751" s="686" customFormat="1" ht="20.25" customHeight="1"/>
    <row r="48752" s="686" customFormat="1" ht="20.25" customHeight="1"/>
    <row r="48753" s="686" customFormat="1" ht="20.25" customHeight="1"/>
    <row r="48754" s="686" customFormat="1" ht="20.25" customHeight="1"/>
    <row r="48755" s="686" customFormat="1" ht="20.25" customHeight="1"/>
    <row r="48756" s="686" customFormat="1" ht="20.25" customHeight="1"/>
    <row r="48757" s="686" customFormat="1" ht="20.25" customHeight="1"/>
    <row r="48758" s="686" customFormat="1" ht="20.25" customHeight="1"/>
    <row r="48759" s="686" customFormat="1" ht="20.25" customHeight="1"/>
    <row r="48760" s="686" customFormat="1" ht="20.25" customHeight="1"/>
    <row r="48761" s="686" customFormat="1" ht="20.25" customHeight="1"/>
    <row r="48762" s="686" customFormat="1" ht="20.25" customHeight="1"/>
    <row r="48763" s="686" customFormat="1" ht="20.25" customHeight="1"/>
    <row r="48764" s="686" customFormat="1" ht="20.25" customHeight="1"/>
    <row r="48765" s="686" customFormat="1" ht="20.25" customHeight="1"/>
    <row r="48766" s="686" customFormat="1" ht="20.25" customHeight="1"/>
    <row r="48767" s="686" customFormat="1" ht="20.25" customHeight="1"/>
    <row r="48768" s="686" customFormat="1" ht="20.25" customHeight="1"/>
    <row r="48769" s="686" customFormat="1" ht="20.25" customHeight="1"/>
    <row r="48770" s="686" customFormat="1" ht="20.25" customHeight="1"/>
    <row r="48771" s="686" customFormat="1" ht="20.25" customHeight="1"/>
    <row r="48772" s="686" customFormat="1" ht="20.25" customHeight="1"/>
    <row r="48773" s="686" customFormat="1" ht="20.25" customHeight="1"/>
    <row r="48774" s="686" customFormat="1" ht="20.25" customHeight="1"/>
    <row r="48775" s="686" customFormat="1" ht="20.25" customHeight="1"/>
    <row r="48776" s="686" customFormat="1" ht="20.25" customHeight="1"/>
    <row r="48777" s="686" customFormat="1" ht="20.25" customHeight="1"/>
    <row r="48778" s="686" customFormat="1" ht="20.25" customHeight="1"/>
    <row r="48779" s="686" customFormat="1" ht="20.25" customHeight="1"/>
    <row r="48780" s="686" customFormat="1" ht="20.25" customHeight="1"/>
    <row r="48781" s="686" customFormat="1" ht="20.25" customHeight="1"/>
    <row r="48782" s="686" customFormat="1" ht="20.25" customHeight="1"/>
    <row r="48783" s="686" customFormat="1" ht="20.25" customHeight="1"/>
    <row r="48784" s="686" customFormat="1" ht="20.25" customHeight="1"/>
    <row r="48785" s="686" customFormat="1" ht="20.25" customHeight="1"/>
    <row r="48786" s="686" customFormat="1" ht="20.25" customHeight="1"/>
    <row r="48787" s="686" customFormat="1" ht="20.25" customHeight="1"/>
    <row r="48788" s="686" customFormat="1" ht="20.25" customHeight="1"/>
    <row r="48789" s="686" customFormat="1" ht="20.25" customHeight="1"/>
    <row r="48790" s="686" customFormat="1" ht="20.25" customHeight="1"/>
    <row r="48791" s="686" customFormat="1" ht="20.25" customHeight="1"/>
    <row r="48792" s="686" customFormat="1" ht="20.25" customHeight="1"/>
    <row r="48793" s="686" customFormat="1" ht="20.25" customHeight="1"/>
    <row r="48794" s="686" customFormat="1" ht="20.25" customHeight="1"/>
    <row r="48795" s="686" customFormat="1" ht="20.25" customHeight="1"/>
    <row r="48796" s="686" customFormat="1" ht="20.25" customHeight="1"/>
    <row r="48797" s="686" customFormat="1" ht="20.25" customHeight="1"/>
    <row r="48798" s="686" customFormat="1" ht="20.25" customHeight="1"/>
    <row r="48799" s="686" customFormat="1" ht="20.25" customHeight="1"/>
    <row r="48800" s="686" customFormat="1" ht="20.25" customHeight="1"/>
    <row r="48801" s="686" customFormat="1" ht="20.25" customHeight="1"/>
    <row r="48802" s="686" customFormat="1" ht="20.25" customHeight="1"/>
    <row r="48803" s="686" customFormat="1" ht="20.25" customHeight="1"/>
    <row r="48804" s="686" customFormat="1" ht="20.25" customHeight="1"/>
    <row r="48805" s="686" customFormat="1" ht="20.25" customHeight="1"/>
    <row r="48806" s="686" customFormat="1" ht="20.25" customHeight="1"/>
    <row r="48807" s="686" customFormat="1" ht="20.25" customHeight="1"/>
    <row r="48808" s="686" customFormat="1" ht="20.25" customHeight="1"/>
    <row r="48809" s="686" customFormat="1" ht="20.25" customHeight="1"/>
    <row r="48810" s="686" customFormat="1" ht="20.25" customHeight="1"/>
    <row r="48811" s="686" customFormat="1" ht="20.25" customHeight="1"/>
    <row r="48812" s="686" customFormat="1" ht="20.25" customHeight="1"/>
    <row r="48813" s="686" customFormat="1" ht="20.25" customHeight="1"/>
    <row r="48814" s="686" customFormat="1" ht="20.25" customHeight="1"/>
    <row r="48815" s="686" customFormat="1" ht="20.25" customHeight="1"/>
    <row r="48816" s="686" customFormat="1" ht="20.25" customHeight="1"/>
    <row r="48817" s="686" customFormat="1" ht="20.25" customHeight="1"/>
    <row r="48818" s="686" customFormat="1" ht="20.25" customHeight="1"/>
    <row r="48819" s="686" customFormat="1" ht="20.25" customHeight="1"/>
    <row r="48820" s="686" customFormat="1" ht="20.25" customHeight="1"/>
    <row r="48821" s="686" customFormat="1" ht="20.25" customHeight="1"/>
    <row r="48822" s="686" customFormat="1" ht="20.25" customHeight="1"/>
    <row r="48823" s="686" customFormat="1" ht="20.25" customHeight="1"/>
    <row r="48824" s="686" customFormat="1" ht="20.25" customHeight="1"/>
    <row r="48825" s="686" customFormat="1" ht="20.25" customHeight="1"/>
    <row r="48826" s="686" customFormat="1" ht="20.25" customHeight="1"/>
    <row r="48827" s="686" customFormat="1" ht="20.25" customHeight="1"/>
    <row r="48828" s="686" customFormat="1" ht="20.25" customHeight="1"/>
    <row r="48829" s="686" customFormat="1" ht="20.25" customHeight="1"/>
    <row r="48830" s="686" customFormat="1" ht="20.25" customHeight="1"/>
    <row r="48831" s="686" customFormat="1" ht="20.25" customHeight="1"/>
    <row r="48832" s="686" customFormat="1" ht="20.25" customHeight="1"/>
    <row r="48833" s="686" customFormat="1" ht="20.25" customHeight="1"/>
    <row r="48834" s="686" customFormat="1" ht="20.25" customHeight="1"/>
    <row r="48835" s="686" customFormat="1" ht="20.25" customHeight="1"/>
    <row r="48836" s="686" customFormat="1" ht="20.25" customHeight="1"/>
    <row r="48837" s="686" customFormat="1" ht="20.25" customHeight="1"/>
    <row r="48838" s="686" customFormat="1" ht="20.25" customHeight="1"/>
    <row r="48839" s="686" customFormat="1" ht="20.25" customHeight="1"/>
    <row r="48840" s="686" customFormat="1" ht="20.25" customHeight="1"/>
    <row r="48841" s="686" customFormat="1" ht="20.25" customHeight="1"/>
    <row r="48842" s="686" customFormat="1" ht="20.25" customHeight="1"/>
    <row r="48843" s="686" customFormat="1" ht="20.25" customHeight="1"/>
    <row r="48844" s="686" customFormat="1" ht="20.25" customHeight="1"/>
    <row r="48845" s="686" customFormat="1" ht="20.25" customHeight="1"/>
    <row r="48846" s="686" customFormat="1" ht="20.25" customHeight="1"/>
    <row r="48847" s="686" customFormat="1" ht="20.25" customHeight="1"/>
    <row r="48848" s="686" customFormat="1" ht="20.25" customHeight="1"/>
    <row r="48849" s="686" customFormat="1" ht="20.25" customHeight="1"/>
    <row r="48850" s="686" customFormat="1" ht="20.25" customHeight="1"/>
    <row r="48851" s="686" customFormat="1" ht="20.25" customHeight="1"/>
    <row r="48852" s="686" customFormat="1" ht="20.25" customHeight="1"/>
    <row r="48853" s="686" customFormat="1" ht="20.25" customHeight="1"/>
    <row r="48854" s="686" customFormat="1" ht="20.25" customHeight="1"/>
    <row r="48855" s="686" customFormat="1" ht="20.25" customHeight="1"/>
    <row r="48856" s="686" customFormat="1" ht="20.25" customHeight="1"/>
    <row r="48857" s="686" customFormat="1" ht="20.25" customHeight="1"/>
    <row r="48858" s="686" customFormat="1" ht="20.25" customHeight="1"/>
    <row r="48859" s="686" customFormat="1" ht="20.25" customHeight="1"/>
    <row r="48860" s="686" customFormat="1" ht="20.25" customHeight="1"/>
    <row r="48861" s="686" customFormat="1" ht="20.25" customHeight="1"/>
    <row r="48862" s="686" customFormat="1" ht="20.25" customHeight="1"/>
    <row r="48863" s="686" customFormat="1" ht="20.25" customHeight="1"/>
    <row r="48864" s="686" customFormat="1" ht="20.25" customHeight="1"/>
    <row r="48865" s="686" customFormat="1" ht="20.25" customHeight="1"/>
    <row r="48866" s="686" customFormat="1" ht="20.25" customHeight="1"/>
    <row r="48867" s="686" customFormat="1" ht="20.25" customHeight="1"/>
    <row r="48868" s="686" customFormat="1" ht="20.25" customHeight="1"/>
    <row r="48869" s="686" customFormat="1" ht="20.25" customHeight="1"/>
    <row r="48870" s="686" customFormat="1" ht="20.25" customHeight="1"/>
    <row r="48871" s="686" customFormat="1" ht="20.25" customHeight="1"/>
    <row r="48872" s="686" customFormat="1" ht="20.25" customHeight="1"/>
    <row r="48873" s="686" customFormat="1" ht="20.25" customHeight="1"/>
    <row r="48874" s="686" customFormat="1" ht="20.25" customHeight="1"/>
    <row r="48875" s="686" customFormat="1" ht="20.25" customHeight="1"/>
    <row r="48876" s="686" customFormat="1" ht="20.25" customHeight="1"/>
    <row r="48877" s="686" customFormat="1" ht="20.25" customHeight="1"/>
    <row r="48878" s="686" customFormat="1" ht="20.25" customHeight="1"/>
    <row r="48879" s="686" customFormat="1" ht="20.25" customHeight="1"/>
    <row r="48880" s="686" customFormat="1" ht="20.25" customHeight="1"/>
    <row r="48881" s="686" customFormat="1" ht="20.25" customHeight="1"/>
    <row r="48882" s="686" customFormat="1" ht="20.25" customHeight="1"/>
    <row r="48883" s="686" customFormat="1" ht="20.25" customHeight="1"/>
    <row r="48884" s="686" customFormat="1" ht="20.25" customHeight="1"/>
    <row r="48885" s="686" customFormat="1" ht="20.25" customHeight="1"/>
    <row r="48886" s="686" customFormat="1" ht="20.25" customHeight="1"/>
    <row r="48887" s="686" customFormat="1" ht="20.25" customHeight="1"/>
    <row r="48888" s="686" customFormat="1" ht="20.25" customHeight="1"/>
    <row r="48889" s="686" customFormat="1" ht="20.25" customHeight="1"/>
    <row r="48890" s="686" customFormat="1" ht="20.25" customHeight="1"/>
    <row r="48891" s="686" customFormat="1" ht="20.25" customHeight="1"/>
    <row r="48892" s="686" customFormat="1" ht="20.25" customHeight="1"/>
    <row r="48893" s="686" customFormat="1" ht="20.25" customHeight="1"/>
    <row r="48894" s="686" customFormat="1" ht="20.25" customHeight="1"/>
    <row r="48895" s="686" customFormat="1" ht="20.25" customHeight="1"/>
    <row r="48896" s="686" customFormat="1" ht="20.25" customHeight="1"/>
    <row r="48897" s="686" customFormat="1" ht="20.25" customHeight="1"/>
    <row r="48898" s="686" customFormat="1" ht="20.25" customHeight="1"/>
    <row r="48899" s="686" customFormat="1" ht="20.25" customHeight="1"/>
    <row r="48900" s="686" customFormat="1" ht="20.25" customHeight="1"/>
    <row r="48901" s="686" customFormat="1" ht="20.25" customHeight="1"/>
    <row r="48902" s="686" customFormat="1" ht="20.25" customHeight="1"/>
    <row r="48903" s="686" customFormat="1" ht="20.25" customHeight="1"/>
    <row r="48904" s="686" customFormat="1" ht="20.25" customHeight="1"/>
    <row r="48905" s="686" customFormat="1" ht="20.25" customHeight="1"/>
    <row r="48906" s="686" customFormat="1" ht="20.25" customHeight="1"/>
    <row r="48907" s="686" customFormat="1" ht="20.25" customHeight="1"/>
    <row r="48908" s="686" customFormat="1" ht="20.25" customHeight="1"/>
    <row r="48909" s="686" customFormat="1" ht="20.25" customHeight="1"/>
    <row r="48910" s="686" customFormat="1" ht="20.25" customHeight="1"/>
    <row r="48911" s="686" customFormat="1" ht="20.25" customHeight="1"/>
    <row r="48912" s="686" customFormat="1" ht="20.25" customHeight="1"/>
    <row r="48913" s="686" customFormat="1" ht="20.25" customHeight="1"/>
    <row r="48914" s="686" customFormat="1" ht="20.25" customHeight="1"/>
    <row r="48915" s="686" customFormat="1" ht="20.25" customHeight="1"/>
    <row r="48916" s="686" customFormat="1" ht="20.25" customHeight="1"/>
    <row r="48917" s="686" customFormat="1" ht="20.25" customHeight="1"/>
    <row r="48918" s="686" customFormat="1" ht="20.25" customHeight="1"/>
    <row r="48919" s="686" customFormat="1" ht="20.25" customHeight="1"/>
    <row r="48920" s="686" customFormat="1" ht="20.25" customHeight="1"/>
    <row r="48921" s="686" customFormat="1" ht="20.25" customHeight="1"/>
    <row r="48922" s="686" customFormat="1" ht="20.25" customHeight="1"/>
    <row r="48923" s="686" customFormat="1" ht="20.25" customHeight="1"/>
    <row r="48924" s="686" customFormat="1" ht="20.25" customHeight="1"/>
    <row r="48925" s="686" customFormat="1" ht="20.25" customHeight="1"/>
    <row r="48926" s="686" customFormat="1" ht="20.25" customHeight="1"/>
    <row r="48927" s="686" customFormat="1" ht="20.25" customHeight="1"/>
    <row r="48928" s="686" customFormat="1" ht="20.25" customHeight="1"/>
    <row r="48929" s="686" customFormat="1" ht="20.25" customHeight="1"/>
    <row r="48930" s="686" customFormat="1" ht="20.25" customHeight="1"/>
    <row r="48931" s="686" customFormat="1" ht="20.25" customHeight="1"/>
    <row r="48932" s="686" customFormat="1" ht="20.25" customHeight="1"/>
    <row r="48933" s="686" customFormat="1" ht="20.25" customHeight="1"/>
    <row r="48934" s="686" customFormat="1" ht="20.25" customHeight="1"/>
    <row r="48935" s="686" customFormat="1" ht="20.25" customHeight="1"/>
    <row r="48936" s="686" customFormat="1" ht="20.25" customHeight="1"/>
    <row r="48937" s="686" customFormat="1" ht="20.25" customHeight="1"/>
    <row r="48938" s="686" customFormat="1" ht="20.25" customHeight="1"/>
    <row r="48939" s="686" customFormat="1" ht="20.25" customHeight="1"/>
    <row r="48940" s="686" customFormat="1" ht="20.25" customHeight="1"/>
    <row r="48941" s="686" customFormat="1" ht="20.25" customHeight="1"/>
    <row r="48942" s="686" customFormat="1" ht="20.25" customHeight="1"/>
    <row r="48943" s="686" customFormat="1" ht="20.25" customHeight="1"/>
    <row r="48944" s="686" customFormat="1" ht="20.25" customHeight="1"/>
    <row r="48945" s="686" customFormat="1" ht="20.25" customHeight="1"/>
    <row r="48946" s="686" customFormat="1" ht="20.25" customHeight="1"/>
    <row r="48947" s="686" customFormat="1" ht="20.25" customHeight="1"/>
    <row r="48948" s="686" customFormat="1" ht="20.25" customHeight="1"/>
    <row r="48949" s="686" customFormat="1" ht="20.25" customHeight="1"/>
    <row r="48950" s="686" customFormat="1" ht="20.25" customHeight="1"/>
    <row r="48951" s="686" customFormat="1" ht="20.25" customHeight="1"/>
    <row r="48952" s="686" customFormat="1" ht="20.25" customHeight="1"/>
    <row r="48953" s="686" customFormat="1" ht="20.25" customHeight="1"/>
    <row r="48954" s="686" customFormat="1" ht="20.25" customHeight="1"/>
    <row r="48955" s="686" customFormat="1" ht="20.25" customHeight="1"/>
    <row r="48956" s="686" customFormat="1" ht="20.25" customHeight="1"/>
    <row r="48957" s="686" customFormat="1" ht="20.25" customHeight="1"/>
    <row r="48958" s="686" customFormat="1" ht="20.25" customHeight="1"/>
    <row r="48959" s="686" customFormat="1" ht="20.25" customHeight="1"/>
    <row r="48960" s="686" customFormat="1" ht="20.25" customHeight="1"/>
    <row r="48961" s="686" customFormat="1" ht="20.25" customHeight="1"/>
    <row r="48962" s="686" customFormat="1" ht="20.25" customHeight="1"/>
    <row r="48963" s="686" customFormat="1" ht="20.25" customHeight="1"/>
    <row r="48964" s="686" customFormat="1" ht="20.25" customHeight="1"/>
    <row r="48965" s="686" customFormat="1" ht="20.25" customHeight="1"/>
    <row r="48966" s="686" customFormat="1" ht="20.25" customHeight="1"/>
    <row r="48967" s="686" customFormat="1" ht="20.25" customHeight="1"/>
    <row r="48968" s="686" customFormat="1" ht="20.25" customHeight="1"/>
    <row r="48969" s="686" customFormat="1" ht="20.25" customHeight="1"/>
    <row r="48970" s="686" customFormat="1" ht="20.25" customHeight="1"/>
    <row r="48971" s="686" customFormat="1" ht="20.25" customHeight="1"/>
    <row r="48972" s="686" customFormat="1" ht="20.25" customHeight="1"/>
    <row r="48973" s="686" customFormat="1" ht="20.25" customHeight="1"/>
    <row r="48974" s="686" customFormat="1" ht="20.25" customHeight="1"/>
    <row r="48975" s="686" customFormat="1" ht="20.25" customHeight="1"/>
    <row r="48976" s="686" customFormat="1" ht="20.25" customHeight="1"/>
    <row r="48977" s="686" customFormat="1" ht="20.25" customHeight="1"/>
    <row r="48978" s="686" customFormat="1" ht="20.25" customHeight="1"/>
    <row r="48979" s="686" customFormat="1" ht="20.25" customHeight="1"/>
    <row r="48980" s="686" customFormat="1" ht="20.25" customHeight="1"/>
    <row r="48981" s="686" customFormat="1" ht="20.25" customHeight="1"/>
    <row r="48982" s="686" customFormat="1" ht="20.25" customHeight="1"/>
    <row r="48983" s="686" customFormat="1" ht="20.25" customHeight="1"/>
    <row r="48984" s="686" customFormat="1" ht="20.25" customHeight="1"/>
    <row r="48985" s="686" customFormat="1" ht="20.25" customHeight="1"/>
    <row r="48986" s="686" customFormat="1" ht="20.25" customHeight="1"/>
    <row r="48987" s="686" customFormat="1" ht="20.25" customHeight="1"/>
    <row r="48988" s="686" customFormat="1" ht="20.25" customHeight="1"/>
    <row r="48989" s="686" customFormat="1" ht="20.25" customHeight="1"/>
    <row r="48990" s="686" customFormat="1" ht="20.25" customHeight="1"/>
    <row r="48991" s="686" customFormat="1" ht="20.25" customHeight="1"/>
    <row r="48992" s="686" customFormat="1" ht="20.25" customHeight="1"/>
    <row r="48993" s="686" customFormat="1" ht="20.25" customHeight="1"/>
    <row r="48994" s="686" customFormat="1" ht="20.25" customHeight="1"/>
    <row r="48995" s="686" customFormat="1" ht="20.25" customHeight="1"/>
    <row r="48996" s="686" customFormat="1" ht="20.25" customHeight="1"/>
    <row r="48997" s="686" customFormat="1" ht="20.25" customHeight="1"/>
    <row r="48998" s="686" customFormat="1" ht="20.25" customHeight="1"/>
    <row r="48999" s="686" customFormat="1" ht="20.25" customHeight="1"/>
    <row r="49000" s="686" customFormat="1" ht="20.25" customHeight="1"/>
    <row r="49001" s="686" customFormat="1" ht="20.25" customHeight="1"/>
    <row r="49002" s="686" customFormat="1" ht="20.25" customHeight="1"/>
    <row r="49003" s="686" customFormat="1" ht="20.25" customHeight="1"/>
    <row r="49004" s="686" customFormat="1" ht="20.25" customHeight="1"/>
    <row r="49005" s="686" customFormat="1" ht="20.25" customHeight="1"/>
    <row r="49006" s="686" customFormat="1" ht="20.25" customHeight="1"/>
    <row r="49007" s="686" customFormat="1" ht="20.25" customHeight="1"/>
    <row r="49008" s="686" customFormat="1" ht="20.25" customHeight="1"/>
    <row r="49009" s="686" customFormat="1" ht="20.25" customHeight="1"/>
    <row r="49010" s="686" customFormat="1" ht="20.25" customHeight="1"/>
    <row r="49011" s="686" customFormat="1" ht="20.25" customHeight="1"/>
    <row r="49012" s="686" customFormat="1" ht="20.25" customHeight="1"/>
    <row r="49013" s="686" customFormat="1" ht="20.25" customHeight="1"/>
    <row r="49014" s="686" customFormat="1" ht="20.25" customHeight="1"/>
    <row r="49015" s="686" customFormat="1" ht="20.25" customHeight="1"/>
    <row r="49016" s="686" customFormat="1" ht="20.25" customHeight="1"/>
    <row r="49017" s="686" customFormat="1" ht="20.25" customHeight="1"/>
    <row r="49018" s="686" customFormat="1" ht="20.25" customHeight="1"/>
    <row r="49019" s="686" customFormat="1" ht="20.25" customHeight="1"/>
    <row r="49020" s="686" customFormat="1" ht="20.25" customHeight="1"/>
    <row r="49021" s="686" customFormat="1" ht="20.25" customHeight="1"/>
    <row r="49022" s="686" customFormat="1" ht="20.25" customHeight="1"/>
    <row r="49023" s="686" customFormat="1" ht="20.25" customHeight="1"/>
    <row r="49024" s="686" customFormat="1" ht="20.25" customHeight="1"/>
    <row r="49025" s="686" customFormat="1" ht="20.25" customHeight="1"/>
    <row r="49026" s="686" customFormat="1" ht="20.25" customHeight="1"/>
    <row r="49027" s="686" customFormat="1" ht="20.25" customHeight="1"/>
    <row r="49028" s="686" customFormat="1" ht="20.25" customHeight="1"/>
    <row r="49029" s="686" customFormat="1" ht="20.25" customHeight="1"/>
    <row r="49030" s="686" customFormat="1" ht="20.25" customHeight="1"/>
    <row r="49031" s="686" customFormat="1" ht="20.25" customHeight="1"/>
    <row r="49032" s="686" customFormat="1" ht="20.25" customHeight="1"/>
    <row r="49033" s="686" customFormat="1" ht="20.25" customHeight="1"/>
    <row r="49034" s="686" customFormat="1" ht="20.25" customHeight="1"/>
    <row r="49035" s="686" customFormat="1" ht="20.25" customHeight="1"/>
    <row r="49036" s="686" customFormat="1" ht="20.25" customHeight="1"/>
    <row r="49037" s="686" customFormat="1" ht="20.25" customHeight="1"/>
    <row r="49038" s="686" customFormat="1" ht="20.25" customHeight="1"/>
    <row r="49039" s="686" customFormat="1" ht="20.25" customHeight="1"/>
    <row r="49040" s="686" customFormat="1" ht="20.25" customHeight="1"/>
    <row r="49041" s="686" customFormat="1" ht="20.25" customHeight="1"/>
    <row r="49042" s="686" customFormat="1" ht="20.25" customHeight="1"/>
    <row r="49043" s="686" customFormat="1" ht="20.25" customHeight="1"/>
    <row r="49044" s="686" customFormat="1" ht="20.25" customHeight="1"/>
    <row r="49045" s="686" customFormat="1" ht="20.25" customHeight="1"/>
    <row r="49046" s="686" customFormat="1" ht="20.25" customHeight="1"/>
    <row r="49047" s="686" customFormat="1" ht="20.25" customHeight="1"/>
    <row r="49048" s="686" customFormat="1" ht="20.25" customHeight="1"/>
    <row r="49049" s="686" customFormat="1" ht="20.25" customHeight="1"/>
    <row r="49050" s="686" customFormat="1" ht="20.25" customHeight="1"/>
    <row r="49051" s="686" customFormat="1" ht="20.25" customHeight="1"/>
    <row r="49052" s="686" customFormat="1" ht="20.25" customHeight="1"/>
    <row r="49053" s="686" customFormat="1" ht="20.25" customHeight="1"/>
    <row r="49054" s="686" customFormat="1" ht="20.25" customHeight="1"/>
    <row r="49055" s="686" customFormat="1" ht="20.25" customHeight="1"/>
    <row r="49056" s="686" customFormat="1" ht="20.25" customHeight="1"/>
    <row r="49057" s="686" customFormat="1" ht="20.25" customHeight="1"/>
    <row r="49058" s="686" customFormat="1" ht="20.25" customHeight="1"/>
    <row r="49059" s="686" customFormat="1" ht="20.25" customHeight="1"/>
    <row r="49060" s="686" customFormat="1" ht="20.25" customHeight="1"/>
    <row r="49061" s="686" customFormat="1" ht="20.25" customHeight="1"/>
    <row r="49062" s="686" customFormat="1" ht="20.25" customHeight="1"/>
    <row r="49063" s="686" customFormat="1" ht="20.25" customHeight="1"/>
    <row r="49064" s="686" customFormat="1" ht="20.25" customHeight="1"/>
    <row r="49065" s="686" customFormat="1" ht="20.25" customHeight="1"/>
    <row r="49066" s="686" customFormat="1" ht="20.25" customHeight="1"/>
    <row r="49067" s="686" customFormat="1" ht="20.25" customHeight="1"/>
    <row r="49068" s="686" customFormat="1" ht="20.25" customHeight="1"/>
    <row r="49069" s="686" customFormat="1" ht="20.25" customHeight="1"/>
    <row r="49070" s="686" customFormat="1" ht="20.25" customHeight="1"/>
    <row r="49071" s="686" customFormat="1" ht="20.25" customHeight="1"/>
    <row r="49072" s="686" customFormat="1" ht="20.25" customHeight="1"/>
    <row r="49073" s="686" customFormat="1" ht="20.25" customHeight="1"/>
    <row r="49074" s="686" customFormat="1" ht="20.25" customHeight="1"/>
    <row r="49075" s="686" customFormat="1" ht="20.25" customHeight="1"/>
    <row r="49076" s="686" customFormat="1" ht="20.25" customHeight="1"/>
    <row r="49077" s="686" customFormat="1" ht="20.25" customHeight="1"/>
    <row r="49078" s="686" customFormat="1" ht="20.25" customHeight="1"/>
    <row r="49079" s="686" customFormat="1" ht="20.25" customHeight="1"/>
    <row r="49080" s="686" customFormat="1" ht="20.25" customHeight="1"/>
    <row r="49081" s="686" customFormat="1" ht="20.25" customHeight="1"/>
    <row r="49082" s="686" customFormat="1" ht="20.25" customHeight="1"/>
    <row r="49083" s="686" customFormat="1" ht="20.25" customHeight="1"/>
    <row r="49084" s="686" customFormat="1" ht="20.25" customHeight="1"/>
    <row r="49085" s="686" customFormat="1" ht="20.25" customHeight="1"/>
    <row r="49086" s="686" customFormat="1" ht="20.25" customHeight="1"/>
    <row r="49087" s="686" customFormat="1" ht="20.25" customHeight="1"/>
    <row r="49088" s="686" customFormat="1" ht="20.25" customHeight="1"/>
    <row r="49089" s="686" customFormat="1" ht="20.25" customHeight="1"/>
    <row r="49090" s="686" customFormat="1" ht="20.25" customHeight="1"/>
    <row r="49091" s="686" customFormat="1" ht="20.25" customHeight="1"/>
    <row r="49092" s="686" customFormat="1" ht="20.25" customHeight="1"/>
    <row r="49093" s="686" customFormat="1" ht="20.25" customHeight="1"/>
    <row r="49094" s="686" customFormat="1" ht="20.25" customHeight="1"/>
    <row r="49095" s="686" customFormat="1" ht="20.25" customHeight="1"/>
    <row r="49096" s="686" customFormat="1" ht="20.25" customHeight="1"/>
    <row r="49097" s="686" customFormat="1" ht="20.25" customHeight="1"/>
    <row r="49098" s="686" customFormat="1" ht="20.25" customHeight="1"/>
    <row r="49099" s="686" customFormat="1" ht="20.25" customHeight="1"/>
    <row r="49100" s="686" customFormat="1" ht="20.25" customHeight="1"/>
    <row r="49101" s="686" customFormat="1" ht="20.25" customHeight="1"/>
    <row r="49102" s="686" customFormat="1" ht="20.25" customHeight="1"/>
    <row r="49103" s="686" customFormat="1" ht="20.25" customHeight="1"/>
    <row r="49104" s="686" customFormat="1" ht="20.25" customHeight="1"/>
    <row r="49105" s="686" customFormat="1" ht="20.25" customHeight="1"/>
    <row r="49106" s="686" customFormat="1" ht="20.25" customHeight="1"/>
    <row r="49107" s="686" customFormat="1" ht="20.25" customHeight="1"/>
    <row r="49108" s="686" customFormat="1" ht="20.25" customHeight="1"/>
    <row r="49109" s="686" customFormat="1" ht="20.25" customHeight="1"/>
    <row r="49110" s="686" customFormat="1" ht="20.25" customHeight="1"/>
    <row r="49111" s="686" customFormat="1" ht="20.25" customHeight="1"/>
    <row r="49112" s="686" customFormat="1" ht="20.25" customHeight="1"/>
    <row r="49113" s="686" customFormat="1" ht="20.25" customHeight="1"/>
    <row r="49114" s="686" customFormat="1" ht="20.25" customHeight="1"/>
    <row r="49115" s="686" customFormat="1" ht="20.25" customHeight="1"/>
    <row r="49116" s="686" customFormat="1" ht="20.25" customHeight="1"/>
    <row r="49117" s="686" customFormat="1" ht="20.25" customHeight="1"/>
    <row r="49118" s="686" customFormat="1" ht="20.25" customHeight="1"/>
    <row r="49119" s="686" customFormat="1" ht="20.25" customHeight="1"/>
    <row r="49120" s="686" customFormat="1" ht="20.25" customHeight="1"/>
    <row r="49121" s="686" customFormat="1" ht="20.25" customHeight="1"/>
    <row r="49122" s="686" customFormat="1" ht="20.25" customHeight="1"/>
    <row r="49123" s="686" customFormat="1" ht="20.25" customHeight="1"/>
    <row r="49124" s="686" customFormat="1" ht="20.25" customHeight="1"/>
    <row r="49125" s="686" customFormat="1" ht="20.25" customHeight="1"/>
    <row r="49126" s="686" customFormat="1" ht="20.25" customHeight="1"/>
    <row r="49127" s="686" customFormat="1" ht="20.25" customHeight="1"/>
    <row r="49128" s="686" customFormat="1" ht="20.25" customHeight="1"/>
    <row r="49129" s="686" customFormat="1" ht="20.25" customHeight="1"/>
    <row r="49130" s="686" customFormat="1" ht="20.25" customHeight="1"/>
    <row r="49131" s="686" customFormat="1" ht="20.25" customHeight="1"/>
    <row r="49132" s="686" customFormat="1" ht="20.25" customHeight="1"/>
    <row r="49133" s="686" customFormat="1" ht="20.25" customHeight="1"/>
    <row r="49134" s="686" customFormat="1" ht="20.25" customHeight="1"/>
    <row r="49135" s="686" customFormat="1" ht="20.25" customHeight="1"/>
    <row r="49136" s="686" customFormat="1" ht="20.25" customHeight="1"/>
    <row r="49137" s="686" customFormat="1" ht="20.25" customHeight="1"/>
    <row r="49138" s="686" customFormat="1" ht="20.25" customHeight="1"/>
    <row r="49139" s="686" customFormat="1" ht="20.25" customHeight="1"/>
    <row r="49140" s="686" customFormat="1" ht="20.25" customHeight="1"/>
    <row r="49141" s="686" customFormat="1" ht="20.25" customHeight="1"/>
    <row r="49142" s="686" customFormat="1" ht="20.25" customHeight="1"/>
    <row r="49143" s="686" customFormat="1" ht="20.25" customHeight="1"/>
    <row r="49144" s="686" customFormat="1" ht="20.25" customHeight="1"/>
    <row r="49145" s="686" customFormat="1" ht="20.25" customHeight="1"/>
    <row r="49146" s="686" customFormat="1" ht="20.25" customHeight="1"/>
    <row r="49147" s="686" customFormat="1" ht="20.25" customHeight="1"/>
    <row r="49148" s="686" customFormat="1" ht="20.25" customHeight="1"/>
    <row r="49149" s="686" customFormat="1" ht="20.25" customHeight="1"/>
    <row r="49150" s="686" customFormat="1" ht="20.25" customHeight="1"/>
    <row r="49151" s="686" customFormat="1" ht="20.25" customHeight="1"/>
    <row r="49152" s="686" customFormat="1" ht="20.25" customHeight="1"/>
    <row r="49153" s="686" customFormat="1" ht="20.25" customHeight="1"/>
    <row r="49154" s="686" customFormat="1" ht="20.25" customHeight="1"/>
    <row r="49155" s="686" customFormat="1" ht="20.25" customHeight="1"/>
    <row r="49156" s="686" customFormat="1" ht="20.25" customHeight="1"/>
    <row r="49157" s="686" customFormat="1" ht="20.25" customHeight="1"/>
    <row r="49158" s="686" customFormat="1" ht="20.25" customHeight="1"/>
    <row r="49159" s="686" customFormat="1" ht="20.25" customHeight="1"/>
    <row r="49160" s="686" customFormat="1" ht="20.25" customHeight="1"/>
    <row r="49161" s="686" customFormat="1" ht="20.25" customHeight="1"/>
    <row r="49162" s="686" customFormat="1" ht="20.25" customHeight="1"/>
    <row r="49163" s="686" customFormat="1" ht="20.25" customHeight="1"/>
    <row r="49164" s="686" customFormat="1" ht="20.25" customHeight="1"/>
    <row r="49165" s="686" customFormat="1" ht="20.25" customHeight="1"/>
    <row r="49166" s="686" customFormat="1" ht="20.25" customHeight="1"/>
    <row r="49167" s="686" customFormat="1" ht="20.25" customHeight="1"/>
    <row r="49168" s="686" customFormat="1" ht="20.25" customHeight="1"/>
    <row r="49169" s="686" customFormat="1" ht="20.25" customHeight="1"/>
    <row r="49170" s="686" customFormat="1" ht="20.25" customHeight="1"/>
    <row r="49171" s="686" customFormat="1" ht="20.25" customHeight="1"/>
    <row r="49172" s="686" customFormat="1" ht="20.25" customHeight="1"/>
    <row r="49173" s="686" customFormat="1" ht="20.25" customHeight="1"/>
    <row r="49174" s="686" customFormat="1" ht="20.25" customHeight="1"/>
    <row r="49175" s="686" customFormat="1" ht="20.25" customHeight="1"/>
    <row r="49176" s="686" customFormat="1" ht="20.25" customHeight="1"/>
    <row r="49177" s="686" customFormat="1" ht="20.25" customHeight="1"/>
    <row r="49178" s="686" customFormat="1" ht="20.25" customHeight="1"/>
    <row r="49179" s="686" customFormat="1" ht="20.25" customHeight="1"/>
    <row r="49180" s="686" customFormat="1" ht="20.25" customHeight="1"/>
    <row r="49181" s="686" customFormat="1" ht="20.25" customHeight="1"/>
    <row r="49182" s="686" customFormat="1" ht="20.25" customHeight="1"/>
    <row r="49183" s="686" customFormat="1" ht="20.25" customHeight="1"/>
    <row r="49184" s="686" customFormat="1" ht="20.25" customHeight="1"/>
    <row r="49185" s="686" customFormat="1" ht="20.25" customHeight="1"/>
    <row r="49186" s="686" customFormat="1" ht="20.25" customHeight="1"/>
    <row r="49187" s="686" customFormat="1" ht="20.25" customHeight="1"/>
    <row r="49188" s="686" customFormat="1" ht="20.25" customHeight="1"/>
    <row r="49189" s="686" customFormat="1" ht="20.25" customHeight="1"/>
    <row r="49190" s="686" customFormat="1" ht="20.25" customHeight="1"/>
    <row r="49191" s="686" customFormat="1" ht="20.25" customHeight="1"/>
    <row r="49192" s="686" customFormat="1" ht="20.25" customHeight="1"/>
    <row r="49193" s="686" customFormat="1" ht="20.25" customHeight="1"/>
    <row r="49194" s="686" customFormat="1" ht="20.25" customHeight="1"/>
    <row r="49195" s="686" customFormat="1" ht="20.25" customHeight="1"/>
    <row r="49196" s="686" customFormat="1" ht="20.25" customHeight="1"/>
    <row r="49197" s="686" customFormat="1" ht="20.25" customHeight="1"/>
    <row r="49198" s="686" customFormat="1" ht="20.25" customHeight="1"/>
    <row r="49199" s="686" customFormat="1" ht="20.25" customHeight="1"/>
    <row r="49200" s="686" customFormat="1" ht="20.25" customHeight="1"/>
    <row r="49201" s="686" customFormat="1" ht="20.25" customHeight="1"/>
    <row r="49202" s="686" customFormat="1" ht="20.25" customHeight="1"/>
    <row r="49203" s="686" customFormat="1" ht="20.25" customHeight="1"/>
    <row r="49204" s="686" customFormat="1" ht="20.25" customHeight="1"/>
    <row r="49205" s="686" customFormat="1" ht="20.25" customHeight="1"/>
    <row r="49206" s="686" customFormat="1" ht="20.25" customHeight="1"/>
    <row r="49207" s="686" customFormat="1" ht="20.25" customHeight="1"/>
    <row r="49208" s="686" customFormat="1" ht="20.25" customHeight="1"/>
    <row r="49209" s="686" customFormat="1" ht="20.25" customHeight="1"/>
    <row r="49210" s="686" customFormat="1" ht="20.25" customHeight="1"/>
    <row r="49211" s="686" customFormat="1" ht="20.25" customHeight="1"/>
    <row r="49212" s="686" customFormat="1" ht="20.25" customHeight="1"/>
    <row r="49213" s="686" customFormat="1" ht="20.25" customHeight="1"/>
    <row r="49214" s="686" customFormat="1" ht="20.25" customHeight="1"/>
    <row r="49215" s="686" customFormat="1" ht="20.25" customHeight="1"/>
    <row r="49216" s="686" customFormat="1" ht="20.25" customHeight="1"/>
    <row r="49217" s="686" customFormat="1" ht="20.25" customHeight="1"/>
    <row r="49218" s="686" customFormat="1" ht="20.25" customHeight="1"/>
    <row r="49219" s="686" customFormat="1" ht="20.25" customHeight="1"/>
    <row r="49220" s="686" customFormat="1" ht="20.25" customHeight="1"/>
    <row r="49221" s="686" customFormat="1" ht="20.25" customHeight="1"/>
    <row r="49222" s="686" customFormat="1" ht="20.25" customHeight="1"/>
    <row r="49223" s="686" customFormat="1" ht="20.25" customHeight="1"/>
    <row r="49224" s="686" customFormat="1" ht="20.25" customHeight="1"/>
    <row r="49225" s="686" customFormat="1" ht="20.25" customHeight="1"/>
    <row r="49226" s="686" customFormat="1" ht="20.25" customHeight="1"/>
    <row r="49227" s="686" customFormat="1" ht="20.25" customHeight="1"/>
    <row r="49228" s="686" customFormat="1" ht="20.25" customHeight="1"/>
    <row r="49229" s="686" customFormat="1" ht="20.25" customHeight="1"/>
    <row r="49230" s="686" customFormat="1" ht="20.25" customHeight="1"/>
    <row r="49231" s="686" customFormat="1" ht="20.25" customHeight="1"/>
    <row r="49232" s="686" customFormat="1" ht="20.25" customHeight="1"/>
    <row r="49233" s="686" customFormat="1" ht="20.25" customHeight="1"/>
    <row r="49234" s="686" customFormat="1" ht="20.25" customHeight="1"/>
    <row r="49235" s="686" customFormat="1" ht="20.25" customHeight="1"/>
    <row r="49236" s="686" customFormat="1" ht="20.25" customHeight="1"/>
    <row r="49237" s="686" customFormat="1" ht="20.25" customHeight="1"/>
    <row r="49238" s="686" customFormat="1" ht="20.25" customHeight="1"/>
    <row r="49239" s="686" customFormat="1" ht="20.25" customHeight="1"/>
    <row r="49240" s="686" customFormat="1" ht="20.25" customHeight="1"/>
    <row r="49241" s="686" customFormat="1" ht="20.25" customHeight="1"/>
    <row r="49242" s="686" customFormat="1" ht="20.25" customHeight="1"/>
    <row r="49243" s="686" customFormat="1" ht="20.25" customHeight="1"/>
    <row r="49244" s="686" customFormat="1" ht="20.25" customHeight="1"/>
    <row r="49245" s="686" customFormat="1" ht="20.25" customHeight="1"/>
    <row r="49246" s="686" customFormat="1" ht="20.25" customHeight="1"/>
    <row r="49247" s="686" customFormat="1" ht="20.25" customHeight="1"/>
    <row r="49248" s="686" customFormat="1" ht="20.25" customHeight="1"/>
    <row r="49249" s="686" customFormat="1" ht="20.25" customHeight="1"/>
    <row r="49250" s="686" customFormat="1" ht="20.25" customHeight="1"/>
    <row r="49251" s="686" customFormat="1" ht="20.25" customHeight="1"/>
    <row r="49252" s="686" customFormat="1" ht="20.25" customHeight="1"/>
    <row r="49253" s="686" customFormat="1" ht="20.25" customHeight="1"/>
    <row r="49254" s="686" customFormat="1" ht="20.25" customHeight="1"/>
    <row r="49255" s="686" customFormat="1" ht="20.25" customHeight="1"/>
    <row r="49256" s="686" customFormat="1" ht="20.25" customHeight="1"/>
    <row r="49257" s="686" customFormat="1" ht="20.25" customHeight="1"/>
    <row r="49258" s="686" customFormat="1" ht="20.25" customHeight="1"/>
    <row r="49259" s="686" customFormat="1" ht="20.25" customHeight="1"/>
    <row r="49260" s="686" customFormat="1" ht="20.25" customHeight="1"/>
    <row r="49261" s="686" customFormat="1" ht="20.25" customHeight="1"/>
    <row r="49262" s="686" customFormat="1" ht="20.25" customHeight="1"/>
    <row r="49263" s="686" customFormat="1" ht="20.25" customHeight="1"/>
    <row r="49264" s="686" customFormat="1" ht="20.25" customHeight="1"/>
    <row r="49265" s="686" customFormat="1" ht="20.25" customHeight="1"/>
    <row r="49266" s="686" customFormat="1" ht="20.25" customHeight="1"/>
    <row r="49267" s="686" customFormat="1" ht="20.25" customHeight="1"/>
    <row r="49268" s="686" customFormat="1" ht="20.25" customHeight="1"/>
    <row r="49269" s="686" customFormat="1" ht="20.25" customHeight="1"/>
    <row r="49270" s="686" customFormat="1" ht="20.25" customHeight="1"/>
    <row r="49271" s="686" customFormat="1" ht="20.25" customHeight="1"/>
    <row r="49272" s="686" customFormat="1" ht="20.25" customHeight="1"/>
    <row r="49273" s="686" customFormat="1" ht="20.25" customHeight="1"/>
    <row r="49274" s="686" customFormat="1" ht="20.25" customHeight="1"/>
    <row r="49275" s="686" customFormat="1" ht="20.25" customHeight="1"/>
    <row r="49276" s="686" customFormat="1" ht="20.25" customHeight="1"/>
    <row r="49277" s="686" customFormat="1" ht="20.25" customHeight="1"/>
    <row r="49278" s="686" customFormat="1" ht="20.25" customHeight="1"/>
    <row r="49279" s="686" customFormat="1" ht="20.25" customHeight="1"/>
    <row r="49280" s="686" customFormat="1" ht="20.25" customHeight="1"/>
    <row r="49281" s="686" customFormat="1" ht="20.25" customHeight="1"/>
    <row r="49282" s="686" customFormat="1" ht="20.25" customHeight="1"/>
    <row r="49283" s="686" customFormat="1" ht="20.25" customHeight="1"/>
    <row r="49284" s="686" customFormat="1" ht="20.25" customHeight="1"/>
    <row r="49285" s="686" customFormat="1" ht="20.25" customHeight="1"/>
    <row r="49286" s="686" customFormat="1" ht="20.25" customHeight="1"/>
    <row r="49287" s="686" customFormat="1" ht="20.25" customHeight="1"/>
    <row r="49288" s="686" customFormat="1" ht="20.25" customHeight="1"/>
    <row r="49289" s="686" customFormat="1" ht="20.25" customHeight="1"/>
    <row r="49290" s="686" customFormat="1" ht="20.25" customHeight="1"/>
    <row r="49291" s="686" customFormat="1" ht="20.25" customHeight="1"/>
    <row r="49292" s="686" customFormat="1" ht="20.25" customHeight="1"/>
    <row r="49293" s="686" customFormat="1" ht="20.25" customHeight="1"/>
    <row r="49294" s="686" customFormat="1" ht="20.25" customHeight="1"/>
    <row r="49295" s="686" customFormat="1" ht="20.25" customHeight="1"/>
    <row r="49296" s="686" customFormat="1" ht="20.25" customHeight="1"/>
    <row r="49297" s="686" customFormat="1" ht="20.25" customHeight="1"/>
    <row r="49298" s="686" customFormat="1" ht="20.25" customHeight="1"/>
    <row r="49299" s="686" customFormat="1" ht="20.25" customHeight="1"/>
    <row r="49300" s="686" customFormat="1" ht="20.25" customHeight="1"/>
    <row r="49301" s="686" customFormat="1" ht="20.25" customHeight="1"/>
    <row r="49302" s="686" customFormat="1" ht="20.25" customHeight="1"/>
    <row r="49303" s="686" customFormat="1" ht="20.25" customHeight="1"/>
    <row r="49304" s="686" customFormat="1" ht="20.25" customHeight="1"/>
    <row r="49305" s="686" customFormat="1" ht="20.25" customHeight="1"/>
    <row r="49306" s="686" customFormat="1" ht="20.25" customHeight="1"/>
    <row r="49307" s="686" customFormat="1" ht="20.25" customHeight="1"/>
    <row r="49308" s="686" customFormat="1" ht="20.25" customHeight="1"/>
    <row r="49309" s="686" customFormat="1" ht="20.25" customHeight="1"/>
    <row r="49310" s="686" customFormat="1" ht="20.25" customHeight="1"/>
    <row r="49311" s="686" customFormat="1" ht="20.25" customHeight="1"/>
    <row r="49312" s="686" customFormat="1" ht="20.25" customHeight="1"/>
    <row r="49313" s="686" customFormat="1" ht="20.25" customHeight="1"/>
    <row r="49314" s="686" customFormat="1" ht="20.25" customHeight="1"/>
    <row r="49315" s="686" customFormat="1" ht="20.25" customHeight="1"/>
    <row r="49316" s="686" customFormat="1" ht="20.25" customHeight="1"/>
    <row r="49317" s="686" customFormat="1" ht="20.25" customHeight="1"/>
    <row r="49318" s="686" customFormat="1" ht="20.25" customHeight="1"/>
    <row r="49319" s="686" customFormat="1" ht="20.25" customHeight="1"/>
    <row r="49320" s="686" customFormat="1" ht="20.25" customHeight="1"/>
    <row r="49321" s="686" customFormat="1" ht="20.25" customHeight="1"/>
    <row r="49322" s="686" customFormat="1" ht="20.25" customHeight="1"/>
    <row r="49323" s="686" customFormat="1" ht="20.25" customHeight="1"/>
    <row r="49324" s="686" customFormat="1" ht="20.25" customHeight="1"/>
    <row r="49325" s="686" customFormat="1" ht="20.25" customHeight="1"/>
    <row r="49326" s="686" customFormat="1" ht="20.25" customHeight="1"/>
    <row r="49327" s="686" customFormat="1" ht="20.25" customHeight="1"/>
    <row r="49328" s="686" customFormat="1" ht="20.25" customHeight="1"/>
    <row r="49329" s="686" customFormat="1" ht="20.25" customHeight="1"/>
    <row r="49330" s="686" customFormat="1" ht="20.25" customHeight="1"/>
    <row r="49331" s="686" customFormat="1" ht="20.25" customHeight="1"/>
    <row r="49332" s="686" customFormat="1" ht="20.25" customHeight="1"/>
    <row r="49333" s="686" customFormat="1" ht="20.25" customHeight="1"/>
    <row r="49334" s="686" customFormat="1" ht="20.25" customHeight="1"/>
    <row r="49335" s="686" customFormat="1" ht="20.25" customHeight="1"/>
    <row r="49336" s="686" customFormat="1" ht="20.25" customHeight="1"/>
    <row r="49337" s="686" customFormat="1" ht="20.25" customHeight="1"/>
    <row r="49338" s="686" customFormat="1" ht="20.25" customHeight="1"/>
    <row r="49339" s="686" customFormat="1" ht="20.25" customHeight="1"/>
    <row r="49340" s="686" customFormat="1" ht="20.25" customHeight="1"/>
    <row r="49341" s="686" customFormat="1" ht="20.25" customHeight="1"/>
    <row r="49342" s="686" customFormat="1" ht="20.25" customHeight="1"/>
    <row r="49343" s="686" customFormat="1" ht="20.25" customHeight="1"/>
    <row r="49344" s="686" customFormat="1" ht="20.25" customHeight="1"/>
    <row r="49345" s="686" customFormat="1" ht="20.25" customHeight="1"/>
    <row r="49346" s="686" customFormat="1" ht="20.25" customHeight="1"/>
    <row r="49347" s="686" customFormat="1" ht="20.25" customHeight="1"/>
    <row r="49348" s="686" customFormat="1" ht="20.25" customHeight="1"/>
    <row r="49349" s="686" customFormat="1" ht="20.25" customHeight="1"/>
    <row r="49350" s="686" customFormat="1" ht="20.25" customHeight="1"/>
    <row r="49351" s="686" customFormat="1" ht="20.25" customHeight="1"/>
    <row r="49352" s="686" customFormat="1" ht="20.25" customHeight="1"/>
    <row r="49353" s="686" customFormat="1" ht="20.25" customHeight="1"/>
    <row r="49354" s="686" customFormat="1" ht="20.25" customHeight="1"/>
    <row r="49355" s="686" customFormat="1" ht="20.25" customHeight="1"/>
    <row r="49356" s="686" customFormat="1" ht="20.25" customHeight="1"/>
    <row r="49357" s="686" customFormat="1" ht="20.25" customHeight="1"/>
    <row r="49358" s="686" customFormat="1" ht="20.25" customHeight="1"/>
    <row r="49359" s="686" customFormat="1" ht="20.25" customHeight="1"/>
    <row r="49360" s="686" customFormat="1" ht="20.25" customHeight="1"/>
    <row r="49361" s="686" customFormat="1" ht="20.25" customHeight="1"/>
    <row r="49362" s="686" customFormat="1" ht="20.25" customHeight="1"/>
    <row r="49363" s="686" customFormat="1" ht="20.25" customHeight="1"/>
    <row r="49364" s="686" customFormat="1" ht="20.25" customHeight="1"/>
    <row r="49365" s="686" customFormat="1" ht="20.25" customHeight="1"/>
    <row r="49366" s="686" customFormat="1" ht="20.25" customHeight="1"/>
    <row r="49367" s="686" customFormat="1" ht="20.25" customHeight="1"/>
    <row r="49368" s="686" customFormat="1" ht="20.25" customHeight="1"/>
    <row r="49369" s="686" customFormat="1" ht="20.25" customHeight="1"/>
    <row r="49370" s="686" customFormat="1" ht="20.25" customHeight="1"/>
    <row r="49371" s="686" customFormat="1" ht="20.25" customHeight="1"/>
    <row r="49372" s="686" customFormat="1" ht="20.25" customHeight="1"/>
    <row r="49373" s="686" customFormat="1" ht="20.25" customHeight="1"/>
    <row r="49374" s="686" customFormat="1" ht="20.25" customHeight="1"/>
    <row r="49375" s="686" customFormat="1" ht="20.25" customHeight="1"/>
    <row r="49376" s="686" customFormat="1" ht="20.25" customHeight="1"/>
    <row r="49377" s="686" customFormat="1" ht="20.25" customHeight="1"/>
    <row r="49378" s="686" customFormat="1" ht="20.25" customHeight="1"/>
    <row r="49379" s="686" customFormat="1" ht="20.25" customHeight="1"/>
    <row r="49380" s="686" customFormat="1" ht="20.25" customHeight="1"/>
    <row r="49381" s="686" customFormat="1" ht="20.25" customHeight="1"/>
    <row r="49382" s="686" customFormat="1" ht="20.25" customHeight="1"/>
    <row r="49383" s="686" customFormat="1" ht="20.25" customHeight="1"/>
    <row r="49384" s="686" customFormat="1" ht="20.25" customHeight="1"/>
    <row r="49385" s="686" customFormat="1" ht="20.25" customHeight="1"/>
    <row r="49386" s="686" customFormat="1" ht="20.25" customHeight="1"/>
    <row r="49387" s="686" customFormat="1" ht="20.25" customHeight="1"/>
    <row r="49388" s="686" customFormat="1" ht="20.25" customHeight="1"/>
    <row r="49389" s="686" customFormat="1" ht="20.25" customHeight="1"/>
    <row r="49390" s="686" customFormat="1" ht="20.25" customHeight="1"/>
    <row r="49391" s="686" customFormat="1" ht="20.25" customHeight="1"/>
    <row r="49392" s="686" customFormat="1" ht="20.25" customHeight="1"/>
    <row r="49393" s="686" customFormat="1" ht="20.25" customHeight="1"/>
    <row r="49394" s="686" customFormat="1" ht="20.25" customHeight="1"/>
    <row r="49395" s="686" customFormat="1" ht="20.25" customHeight="1"/>
    <row r="49396" s="686" customFormat="1" ht="20.25" customHeight="1"/>
    <row r="49397" s="686" customFormat="1" ht="20.25" customHeight="1"/>
    <row r="49398" s="686" customFormat="1" ht="20.25" customHeight="1"/>
    <row r="49399" s="686" customFormat="1" ht="20.25" customHeight="1"/>
    <row r="49400" s="686" customFormat="1" ht="20.25" customHeight="1"/>
    <row r="49401" s="686" customFormat="1" ht="20.25" customHeight="1"/>
    <row r="49402" s="686" customFormat="1" ht="20.25" customHeight="1"/>
    <row r="49403" s="686" customFormat="1" ht="20.25" customHeight="1"/>
    <row r="49404" s="686" customFormat="1" ht="20.25" customHeight="1"/>
    <row r="49405" s="686" customFormat="1" ht="20.25" customHeight="1"/>
    <row r="49406" s="686" customFormat="1" ht="20.25" customHeight="1"/>
    <row r="49407" s="686" customFormat="1" ht="20.25" customHeight="1"/>
    <row r="49408" s="686" customFormat="1" ht="20.25" customHeight="1"/>
    <row r="49409" s="686" customFormat="1" ht="20.25" customHeight="1"/>
    <row r="49410" s="686" customFormat="1" ht="20.25" customHeight="1"/>
    <row r="49411" s="686" customFormat="1" ht="20.25" customHeight="1"/>
    <row r="49412" s="686" customFormat="1" ht="20.25" customHeight="1"/>
    <row r="49413" s="686" customFormat="1" ht="20.25" customHeight="1"/>
    <row r="49414" s="686" customFormat="1" ht="20.25" customHeight="1"/>
    <row r="49415" s="686" customFormat="1" ht="20.25" customHeight="1"/>
    <row r="49416" s="686" customFormat="1" ht="20.25" customHeight="1"/>
    <row r="49417" s="686" customFormat="1" ht="20.25" customHeight="1"/>
    <row r="49418" s="686" customFormat="1" ht="20.25" customHeight="1"/>
    <row r="49419" s="686" customFormat="1" ht="20.25" customHeight="1"/>
    <row r="49420" s="686" customFormat="1" ht="20.25" customHeight="1"/>
    <row r="49421" s="686" customFormat="1" ht="20.25" customHeight="1"/>
    <row r="49422" s="686" customFormat="1" ht="20.25" customHeight="1"/>
    <row r="49423" s="686" customFormat="1" ht="20.25" customHeight="1"/>
    <row r="49424" s="686" customFormat="1" ht="20.25" customHeight="1"/>
    <row r="49425" s="686" customFormat="1" ht="20.25" customHeight="1"/>
    <row r="49426" s="686" customFormat="1" ht="20.25" customHeight="1"/>
    <row r="49427" s="686" customFormat="1" ht="20.25" customHeight="1"/>
    <row r="49428" s="686" customFormat="1" ht="20.25" customHeight="1"/>
    <row r="49429" s="686" customFormat="1" ht="20.25" customHeight="1"/>
    <row r="49430" s="686" customFormat="1" ht="20.25" customHeight="1"/>
    <row r="49431" s="686" customFormat="1" ht="20.25" customHeight="1"/>
    <row r="49432" s="686" customFormat="1" ht="20.25" customHeight="1"/>
    <row r="49433" s="686" customFormat="1" ht="20.25" customHeight="1"/>
    <row r="49434" s="686" customFormat="1" ht="20.25" customHeight="1"/>
    <row r="49435" s="686" customFormat="1" ht="20.25" customHeight="1"/>
    <row r="49436" s="686" customFormat="1" ht="20.25" customHeight="1"/>
    <row r="49437" s="686" customFormat="1" ht="20.25" customHeight="1"/>
    <row r="49438" s="686" customFormat="1" ht="20.25" customHeight="1"/>
    <row r="49439" s="686" customFormat="1" ht="20.25" customHeight="1"/>
    <row r="49440" s="686" customFormat="1" ht="20.25" customHeight="1"/>
    <row r="49441" s="686" customFormat="1" ht="20.25" customHeight="1"/>
    <row r="49442" s="686" customFormat="1" ht="20.25" customHeight="1"/>
    <row r="49443" s="686" customFormat="1" ht="20.25" customHeight="1"/>
    <row r="49444" s="686" customFormat="1" ht="20.25" customHeight="1"/>
    <row r="49445" s="686" customFormat="1" ht="20.25" customHeight="1"/>
    <row r="49446" s="686" customFormat="1" ht="20.25" customHeight="1"/>
    <row r="49447" s="686" customFormat="1" ht="20.25" customHeight="1"/>
    <row r="49448" s="686" customFormat="1" ht="20.25" customHeight="1"/>
    <row r="49449" s="686" customFormat="1" ht="20.25" customHeight="1"/>
    <row r="49450" s="686" customFormat="1" ht="20.25" customHeight="1"/>
    <row r="49451" s="686" customFormat="1" ht="20.25" customHeight="1"/>
    <row r="49452" s="686" customFormat="1" ht="20.25" customHeight="1"/>
    <row r="49453" s="686" customFormat="1" ht="20.25" customHeight="1"/>
    <row r="49454" s="686" customFormat="1" ht="20.25" customHeight="1"/>
    <row r="49455" s="686" customFormat="1" ht="20.25" customHeight="1"/>
    <row r="49456" s="686" customFormat="1" ht="20.25" customHeight="1"/>
    <row r="49457" s="686" customFormat="1" ht="20.25" customHeight="1"/>
    <row r="49458" s="686" customFormat="1" ht="20.25" customHeight="1"/>
    <row r="49459" s="686" customFormat="1" ht="20.25" customHeight="1"/>
    <row r="49460" s="686" customFormat="1" ht="20.25" customHeight="1"/>
    <row r="49461" s="686" customFormat="1" ht="20.25" customHeight="1"/>
    <row r="49462" s="686" customFormat="1" ht="20.25" customHeight="1"/>
    <row r="49463" s="686" customFormat="1" ht="20.25" customHeight="1"/>
    <row r="49464" s="686" customFormat="1" ht="20.25" customHeight="1"/>
    <row r="49465" s="686" customFormat="1" ht="20.25" customHeight="1"/>
    <row r="49466" s="686" customFormat="1" ht="20.25" customHeight="1"/>
    <row r="49467" s="686" customFormat="1" ht="20.25" customHeight="1"/>
    <row r="49468" s="686" customFormat="1" ht="20.25" customHeight="1"/>
    <row r="49469" s="686" customFormat="1" ht="20.25" customHeight="1"/>
    <row r="49470" s="686" customFormat="1" ht="20.25" customHeight="1"/>
    <row r="49471" s="686" customFormat="1" ht="20.25" customHeight="1"/>
    <row r="49472" s="686" customFormat="1" ht="20.25" customHeight="1"/>
    <row r="49473" s="686" customFormat="1" ht="20.25" customHeight="1"/>
    <row r="49474" s="686" customFormat="1" ht="20.25" customHeight="1"/>
    <row r="49475" s="686" customFormat="1" ht="20.25" customHeight="1"/>
    <row r="49476" s="686" customFormat="1" ht="20.25" customHeight="1"/>
    <row r="49477" s="686" customFormat="1" ht="20.25" customHeight="1"/>
    <row r="49478" s="686" customFormat="1" ht="20.25" customHeight="1"/>
    <row r="49479" s="686" customFormat="1" ht="20.25" customHeight="1"/>
    <row r="49480" s="686" customFormat="1" ht="20.25" customHeight="1"/>
    <row r="49481" s="686" customFormat="1" ht="20.25" customHeight="1"/>
    <row r="49482" s="686" customFormat="1" ht="20.25" customHeight="1"/>
    <row r="49483" s="686" customFormat="1" ht="20.25" customHeight="1"/>
    <row r="49484" s="686" customFormat="1" ht="20.25" customHeight="1"/>
    <row r="49485" s="686" customFormat="1" ht="20.25" customHeight="1"/>
    <row r="49486" s="686" customFormat="1" ht="20.25" customHeight="1"/>
    <row r="49487" s="686" customFormat="1" ht="20.25" customHeight="1"/>
    <row r="49488" s="686" customFormat="1" ht="20.25" customHeight="1"/>
    <row r="49489" s="686" customFormat="1" ht="20.25" customHeight="1"/>
    <row r="49490" s="686" customFormat="1" ht="20.25" customHeight="1"/>
    <row r="49491" s="686" customFormat="1" ht="20.25" customHeight="1"/>
    <row r="49492" s="686" customFormat="1" ht="20.25" customHeight="1"/>
    <row r="49493" s="686" customFormat="1" ht="20.25" customHeight="1"/>
    <row r="49494" s="686" customFormat="1" ht="20.25" customHeight="1"/>
    <row r="49495" s="686" customFormat="1" ht="20.25" customHeight="1"/>
    <row r="49496" s="686" customFormat="1" ht="20.25" customHeight="1"/>
    <row r="49497" s="686" customFormat="1" ht="20.25" customHeight="1"/>
    <row r="49498" s="686" customFormat="1" ht="20.25" customHeight="1"/>
    <row r="49499" s="686" customFormat="1" ht="20.25" customHeight="1"/>
    <row r="49500" s="686" customFormat="1" ht="20.25" customHeight="1"/>
    <row r="49501" s="686" customFormat="1" ht="20.25" customHeight="1"/>
    <row r="49502" s="686" customFormat="1" ht="20.25" customHeight="1"/>
    <row r="49503" s="686" customFormat="1" ht="20.25" customHeight="1"/>
    <row r="49504" s="686" customFormat="1" ht="20.25" customHeight="1"/>
    <row r="49505" s="686" customFormat="1" ht="20.25" customHeight="1"/>
    <row r="49506" s="686" customFormat="1" ht="20.25" customHeight="1"/>
    <row r="49507" s="686" customFormat="1" ht="20.25" customHeight="1"/>
    <row r="49508" s="686" customFormat="1" ht="20.25" customHeight="1"/>
    <row r="49509" s="686" customFormat="1" ht="20.25" customHeight="1"/>
    <row r="49510" s="686" customFormat="1" ht="20.25" customHeight="1"/>
    <row r="49511" s="686" customFormat="1" ht="20.25" customHeight="1"/>
    <row r="49512" s="686" customFormat="1" ht="20.25" customHeight="1"/>
    <row r="49513" s="686" customFormat="1" ht="20.25" customHeight="1"/>
    <row r="49514" s="686" customFormat="1" ht="20.25" customHeight="1"/>
    <row r="49515" s="686" customFormat="1" ht="20.25" customHeight="1"/>
    <row r="49516" s="686" customFormat="1" ht="20.25" customHeight="1"/>
    <row r="49517" s="686" customFormat="1" ht="20.25" customHeight="1"/>
    <row r="49518" s="686" customFormat="1" ht="20.25" customHeight="1"/>
    <row r="49519" s="686" customFormat="1" ht="20.25" customHeight="1"/>
    <row r="49520" s="686" customFormat="1" ht="20.25" customHeight="1"/>
    <row r="49521" s="686" customFormat="1" ht="20.25" customHeight="1"/>
    <row r="49522" s="686" customFormat="1" ht="20.25" customHeight="1"/>
    <row r="49523" s="686" customFormat="1" ht="20.25" customHeight="1"/>
    <row r="49524" s="686" customFormat="1" ht="20.25" customHeight="1"/>
    <row r="49525" s="686" customFormat="1" ht="20.25" customHeight="1"/>
    <row r="49526" s="686" customFormat="1" ht="20.25" customHeight="1"/>
    <row r="49527" s="686" customFormat="1" ht="20.25" customHeight="1"/>
    <row r="49528" s="686" customFormat="1" ht="20.25" customHeight="1"/>
    <row r="49529" s="686" customFormat="1" ht="20.25" customHeight="1"/>
    <row r="49530" s="686" customFormat="1" ht="20.25" customHeight="1"/>
    <row r="49531" s="686" customFormat="1" ht="20.25" customHeight="1"/>
    <row r="49532" s="686" customFormat="1" ht="20.25" customHeight="1"/>
    <row r="49533" s="686" customFormat="1" ht="20.25" customHeight="1"/>
    <row r="49534" s="686" customFormat="1" ht="20.25" customHeight="1"/>
    <row r="49535" s="686" customFormat="1" ht="20.25" customHeight="1"/>
    <row r="49536" s="686" customFormat="1" ht="20.25" customHeight="1"/>
    <row r="49537" s="686" customFormat="1" ht="20.25" customHeight="1"/>
    <row r="49538" s="686" customFormat="1" ht="20.25" customHeight="1"/>
    <row r="49539" s="686" customFormat="1" ht="20.25" customHeight="1"/>
    <row r="49540" s="686" customFormat="1" ht="20.25" customHeight="1"/>
    <row r="49541" s="686" customFormat="1" ht="20.25" customHeight="1"/>
    <row r="49542" s="686" customFormat="1" ht="20.25" customHeight="1"/>
    <row r="49543" s="686" customFormat="1" ht="20.25" customHeight="1"/>
    <row r="49544" s="686" customFormat="1" ht="20.25" customHeight="1"/>
    <row r="49545" s="686" customFormat="1" ht="20.25" customHeight="1"/>
    <row r="49546" s="686" customFormat="1" ht="20.25" customHeight="1"/>
    <row r="49547" s="686" customFormat="1" ht="20.25" customHeight="1"/>
    <row r="49548" s="686" customFormat="1" ht="20.25" customHeight="1"/>
    <row r="49549" s="686" customFormat="1" ht="20.25" customHeight="1"/>
    <row r="49550" s="686" customFormat="1" ht="20.25" customHeight="1"/>
    <row r="49551" s="686" customFormat="1" ht="20.25" customHeight="1"/>
    <row r="49552" s="686" customFormat="1" ht="20.25" customHeight="1"/>
    <row r="49553" s="686" customFormat="1" ht="20.25" customHeight="1"/>
    <row r="49554" s="686" customFormat="1" ht="20.25" customHeight="1"/>
    <row r="49555" s="686" customFormat="1" ht="20.25" customHeight="1"/>
    <row r="49556" s="686" customFormat="1" ht="20.25" customHeight="1"/>
    <row r="49557" s="686" customFormat="1" ht="20.25" customHeight="1"/>
    <row r="49558" s="686" customFormat="1" ht="20.25" customHeight="1"/>
    <row r="49559" s="686" customFormat="1" ht="20.25" customHeight="1"/>
    <row r="49560" s="686" customFormat="1" ht="20.25" customHeight="1"/>
    <row r="49561" s="686" customFormat="1" ht="20.25" customHeight="1"/>
    <row r="49562" s="686" customFormat="1" ht="20.25" customHeight="1"/>
    <row r="49563" s="686" customFormat="1" ht="20.25" customHeight="1"/>
    <row r="49564" s="686" customFormat="1" ht="20.25" customHeight="1"/>
    <row r="49565" s="686" customFormat="1" ht="20.25" customHeight="1"/>
    <row r="49566" s="686" customFormat="1" ht="20.25" customHeight="1"/>
    <row r="49567" s="686" customFormat="1" ht="20.25" customHeight="1"/>
    <row r="49568" s="686" customFormat="1" ht="20.25" customHeight="1"/>
    <row r="49569" s="686" customFormat="1" ht="20.25" customHeight="1"/>
    <row r="49570" s="686" customFormat="1" ht="20.25" customHeight="1"/>
    <row r="49571" s="686" customFormat="1" ht="20.25" customHeight="1"/>
    <row r="49572" s="686" customFormat="1" ht="20.25" customHeight="1"/>
    <row r="49573" s="686" customFormat="1" ht="20.25" customHeight="1"/>
    <row r="49574" s="686" customFormat="1" ht="20.25" customHeight="1"/>
    <row r="49575" s="686" customFormat="1" ht="20.25" customHeight="1"/>
    <row r="49576" s="686" customFormat="1" ht="20.25" customHeight="1"/>
    <row r="49577" s="686" customFormat="1" ht="20.25" customHeight="1"/>
    <row r="49578" s="686" customFormat="1" ht="20.25" customHeight="1"/>
    <row r="49579" s="686" customFormat="1" ht="20.25" customHeight="1"/>
    <row r="49580" s="686" customFormat="1" ht="20.25" customHeight="1"/>
    <row r="49581" s="686" customFormat="1" ht="20.25" customHeight="1"/>
    <row r="49582" s="686" customFormat="1" ht="20.25" customHeight="1"/>
    <row r="49583" s="686" customFormat="1" ht="20.25" customHeight="1"/>
    <row r="49584" s="686" customFormat="1" ht="20.25" customHeight="1"/>
    <row r="49585" s="686" customFormat="1" ht="20.25" customHeight="1"/>
    <row r="49586" s="686" customFormat="1" ht="20.25" customHeight="1"/>
    <row r="49587" s="686" customFormat="1" ht="20.25" customHeight="1"/>
    <row r="49588" s="686" customFormat="1" ht="20.25" customHeight="1"/>
    <row r="49589" s="686" customFormat="1" ht="20.25" customHeight="1"/>
    <row r="49590" s="686" customFormat="1" ht="20.25" customHeight="1"/>
    <row r="49591" s="686" customFormat="1" ht="20.25" customHeight="1"/>
    <row r="49592" s="686" customFormat="1" ht="20.25" customHeight="1"/>
    <row r="49593" s="686" customFormat="1" ht="20.25" customHeight="1"/>
    <row r="49594" s="686" customFormat="1" ht="20.25" customHeight="1"/>
    <row r="49595" s="686" customFormat="1" ht="20.25" customHeight="1"/>
    <row r="49596" s="686" customFormat="1" ht="20.25" customHeight="1"/>
    <row r="49597" s="686" customFormat="1" ht="20.25" customHeight="1"/>
    <row r="49598" s="686" customFormat="1" ht="20.25" customHeight="1"/>
    <row r="49599" s="686" customFormat="1" ht="20.25" customHeight="1"/>
    <row r="49600" s="686" customFormat="1" ht="20.25" customHeight="1"/>
    <row r="49601" s="686" customFormat="1" ht="20.25" customHeight="1"/>
    <row r="49602" s="686" customFormat="1" ht="20.25" customHeight="1"/>
    <row r="49603" s="686" customFormat="1" ht="20.25" customHeight="1"/>
    <row r="49604" s="686" customFormat="1" ht="20.25" customHeight="1"/>
    <row r="49605" s="686" customFormat="1" ht="20.25" customHeight="1"/>
    <row r="49606" s="686" customFormat="1" ht="20.25" customHeight="1"/>
    <row r="49607" s="686" customFormat="1" ht="20.25" customHeight="1"/>
    <row r="49608" s="686" customFormat="1" ht="20.25" customHeight="1"/>
    <row r="49609" s="686" customFormat="1" ht="20.25" customHeight="1"/>
    <row r="49610" s="686" customFormat="1" ht="20.25" customHeight="1"/>
    <row r="49611" s="686" customFormat="1" ht="20.25" customHeight="1"/>
    <row r="49612" s="686" customFormat="1" ht="20.25" customHeight="1"/>
    <row r="49613" s="686" customFormat="1" ht="20.25" customHeight="1"/>
    <row r="49614" s="686" customFormat="1" ht="20.25" customHeight="1"/>
    <row r="49615" s="686" customFormat="1" ht="20.25" customHeight="1"/>
    <row r="49616" s="686" customFormat="1" ht="20.25" customHeight="1"/>
    <row r="49617" s="686" customFormat="1" ht="20.25" customHeight="1"/>
    <row r="49618" s="686" customFormat="1" ht="20.25" customHeight="1"/>
    <row r="49619" s="686" customFormat="1" ht="20.25" customHeight="1"/>
    <row r="49620" s="686" customFormat="1" ht="20.25" customHeight="1"/>
    <row r="49621" s="686" customFormat="1" ht="20.25" customHeight="1"/>
    <row r="49622" s="686" customFormat="1" ht="20.25" customHeight="1"/>
    <row r="49623" s="686" customFormat="1" ht="20.25" customHeight="1"/>
    <row r="49624" s="686" customFormat="1" ht="20.25" customHeight="1"/>
    <row r="49625" s="686" customFormat="1" ht="20.25" customHeight="1"/>
    <row r="49626" s="686" customFormat="1" ht="20.25" customHeight="1"/>
    <row r="49627" s="686" customFormat="1" ht="20.25" customHeight="1"/>
    <row r="49628" s="686" customFormat="1" ht="20.25" customHeight="1"/>
    <row r="49629" s="686" customFormat="1" ht="20.25" customHeight="1"/>
    <row r="49630" s="686" customFormat="1" ht="20.25" customHeight="1"/>
    <row r="49631" s="686" customFormat="1" ht="20.25" customHeight="1"/>
    <row r="49632" s="686" customFormat="1" ht="20.25" customHeight="1"/>
    <row r="49633" s="686" customFormat="1" ht="20.25" customHeight="1"/>
    <row r="49634" s="686" customFormat="1" ht="20.25" customHeight="1"/>
    <row r="49635" s="686" customFormat="1" ht="20.25" customHeight="1"/>
    <row r="49636" s="686" customFormat="1" ht="20.25" customHeight="1"/>
    <row r="49637" s="686" customFormat="1" ht="20.25" customHeight="1"/>
    <row r="49638" s="686" customFormat="1" ht="20.25" customHeight="1"/>
    <row r="49639" s="686" customFormat="1" ht="20.25" customHeight="1"/>
    <row r="49640" s="686" customFormat="1" ht="20.25" customHeight="1"/>
    <row r="49641" s="686" customFormat="1" ht="20.25" customHeight="1"/>
    <row r="49642" s="686" customFormat="1" ht="20.25" customHeight="1"/>
    <row r="49643" s="686" customFormat="1" ht="20.25" customHeight="1"/>
    <row r="49644" s="686" customFormat="1" ht="20.25" customHeight="1"/>
    <row r="49645" s="686" customFormat="1" ht="20.25" customHeight="1"/>
    <row r="49646" s="686" customFormat="1" ht="20.25" customHeight="1"/>
    <row r="49647" s="686" customFormat="1" ht="20.25" customHeight="1"/>
    <row r="49648" s="686" customFormat="1" ht="20.25" customHeight="1"/>
    <row r="49649" s="686" customFormat="1" ht="20.25" customHeight="1"/>
    <row r="49650" s="686" customFormat="1" ht="20.25" customHeight="1"/>
    <row r="49651" s="686" customFormat="1" ht="20.25" customHeight="1"/>
    <row r="49652" s="686" customFormat="1" ht="20.25" customHeight="1"/>
    <row r="49653" s="686" customFormat="1" ht="20.25" customHeight="1"/>
    <row r="49654" s="686" customFormat="1" ht="20.25" customHeight="1"/>
    <row r="49655" s="686" customFormat="1" ht="20.25" customHeight="1"/>
    <row r="49656" s="686" customFormat="1" ht="20.25" customHeight="1"/>
    <row r="49657" s="686" customFormat="1" ht="20.25" customHeight="1"/>
    <row r="49658" s="686" customFormat="1" ht="20.25" customHeight="1"/>
    <row r="49659" s="686" customFormat="1" ht="20.25" customHeight="1"/>
    <row r="49660" s="686" customFormat="1" ht="20.25" customHeight="1"/>
    <row r="49661" s="686" customFormat="1" ht="20.25" customHeight="1"/>
    <row r="49662" s="686" customFormat="1" ht="20.25" customHeight="1"/>
    <row r="49663" s="686" customFormat="1" ht="20.25" customHeight="1"/>
    <row r="49664" s="686" customFormat="1" ht="20.25" customHeight="1"/>
    <row r="49665" s="686" customFormat="1" ht="20.25" customHeight="1"/>
    <row r="49666" s="686" customFormat="1" ht="20.25" customHeight="1"/>
    <row r="49667" s="686" customFormat="1" ht="20.25" customHeight="1"/>
    <row r="49668" s="686" customFormat="1" ht="20.25" customHeight="1"/>
    <row r="49669" s="686" customFormat="1" ht="20.25" customHeight="1"/>
    <row r="49670" s="686" customFormat="1" ht="20.25" customHeight="1"/>
    <row r="49671" s="686" customFormat="1" ht="20.25" customHeight="1"/>
    <row r="49672" s="686" customFormat="1" ht="20.25" customHeight="1"/>
    <row r="49673" s="686" customFormat="1" ht="20.25" customHeight="1"/>
    <row r="49674" s="686" customFormat="1" ht="20.25" customHeight="1"/>
    <row r="49675" s="686" customFormat="1" ht="20.25" customHeight="1"/>
    <row r="49676" s="686" customFormat="1" ht="20.25" customHeight="1"/>
    <row r="49677" s="686" customFormat="1" ht="20.25" customHeight="1"/>
    <row r="49678" s="686" customFormat="1" ht="20.25" customHeight="1"/>
    <row r="49679" s="686" customFormat="1" ht="20.25" customHeight="1"/>
    <row r="49680" s="686" customFormat="1" ht="20.25" customHeight="1"/>
    <row r="49681" s="686" customFormat="1" ht="20.25" customHeight="1"/>
    <row r="49682" s="686" customFormat="1" ht="20.25" customHeight="1"/>
    <row r="49683" s="686" customFormat="1" ht="20.25" customHeight="1"/>
    <row r="49684" s="686" customFormat="1" ht="20.25" customHeight="1"/>
    <row r="49685" s="686" customFormat="1" ht="20.25" customHeight="1"/>
    <row r="49686" s="686" customFormat="1" ht="20.25" customHeight="1"/>
    <row r="49687" s="686" customFormat="1" ht="20.25" customHeight="1"/>
    <row r="49688" s="686" customFormat="1" ht="20.25" customHeight="1"/>
    <row r="49689" s="686" customFormat="1" ht="20.25" customHeight="1"/>
    <row r="49690" s="686" customFormat="1" ht="20.25" customHeight="1"/>
    <row r="49691" s="686" customFormat="1" ht="20.25" customHeight="1"/>
    <row r="49692" s="686" customFormat="1" ht="20.25" customHeight="1"/>
    <row r="49693" s="686" customFormat="1" ht="20.25" customHeight="1"/>
    <row r="49694" s="686" customFormat="1" ht="20.25" customHeight="1"/>
    <row r="49695" s="686" customFormat="1" ht="20.25" customHeight="1"/>
    <row r="49696" s="686" customFormat="1" ht="20.25" customHeight="1"/>
    <row r="49697" s="686" customFormat="1" ht="20.25" customHeight="1"/>
    <row r="49698" s="686" customFormat="1" ht="20.25" customHeight="1"/>
    <row r="49699" s="686" customFormat="1" ht="20.25" customHeight="1"/>
    <row r="49700" s="686" customFormat="1" ht="20.25" customHeight="1"/>
    <row r="49701" s="686" customFormat="1" ht="20.25" customHeight="1"/>
    <row r="49702" s="686" customFormat="1" ht="20.25" customHeight="1"/>
    <row r="49703" s="686" customFormat="1" ht="20.25" customHeight="1"/>
    <row r="49704" s="686" customFormat="1" ht="20.25" customHeight="1"/>
    <row r="49705" s="686" customFormat="1" ht="20.25" customHeight="1"/>
    <row r="49706" s="686" customFormat="1" ht="20.25" customHeight="1"/>
    <row r="49707" s="686" customFormat="1" ht="20.25" customHeight="1"/>
    <row r="49708" s="686" customFormat="1" ht="20.25" customHeight="1"/>
    <row r="49709" s="686" customFormat="1" ht="20.25" customHeight="1"/>
    <row r="49710" s="686" customFormat="1" ht="20.25" customHeight="1"/>
    <row r="49711" s="686" customFormat="1" ht="20.25" customHeight="1"/>
    <row r="49712" s="686" customFormat="1" ht="20.25" customHeight="1"/>
    <row r="49713" s="686" customFormat="1" ht="20.25" customHeight="1"/>
    <row r="49714" s="686" customFormat="1" ht="20.25" customHeight="1"/>
    <row r="49715" s="686" customFormat="1" ht="20.25" customHeight="1"/>
    <row r="49716" s="686" customFormat="1" ht="20.25" customHeight="1"/>
    <row r="49717" s="686" customFormat="1" ht="20.25" customHeight="1"/>
    <row r="49718" s="686" customFormat="1" ht="20.25" customHeight="1"/>
    <row r="49719" s="686" customFormat="1" ht="20.25" customHeight="1"/>
    <row r="49720" s="686" customFormat="1" ht="20.25" customHeight="1"/>
    <row r="49721" s="686" customFormat="1" ht="20.25" customHeight="1"/>
    <row r="49722" s="686" customFormat="1" ht="20.25" customHeight="1"/>
    <row r="49723" s="686" customFormat="1" ht="20.25" customHeight="1"/>
    <row r="49724" s="686" customFormat="1" ht="20.25" customHeight="1"/>
    <row r="49725" s="686" customFormat="1" ht="20.25" customHeight="1"/>
    <row r="49726" s="686" customFormat="1" ht="20.25" customHeight="1"/>
    <row r="49727" s="686" customFormat="1" ht="20.25" customHeight="1"/>
    <row r="49728" s="686" customFormat="1" ht="20.25" customHeight="1"/>
    <row r="49729" s="686" customFormat="1" ht="20.25" customHeight="1"/>
    <row r="49730" s="686" customFormat="1" ht="20.25" customHeight="1"/>
    <row r="49731" s="686" customFormat="1" ht="20.25" customHeight="1"/>
    <row r="49732" s="686" customFormat="1" ht="20.25" customHeight="1"/>
    <row r="49733" s="686" customFormat="1" ht="20.25" customHeight="1"/>
    <row r="49734" s="686" customFormat="1" ht="20.25" customHeight="1"/>
    <row r="49735" s="686" customFormat="1" ht="20.25" customHeight="1"/>
    <row r="49736" s="686" customFormat="1" ht="20.25" customHeight="1"/>
    <row r="49737" s="686" customFormat="1" ht="20.25" customHeight="1"/>
    <row r="49738" s="686" customFormat="1" ht="20.25" customHeight="1"/>
    <row r="49739" s="686" customFormat="1" ht="20.25" customHeight="1"/>
    <row r="49740" s="686" customFormat="1" ht="20.25" customHeight="1"/>
    <row r="49741" s="686" customFormat="1" ht="20.25" customHeight="1"/>
    <row r="49742" s="686" customFormat="1" ht="20.25" customHeight="1"/>
    <row r="49743" s="686" customFormat="1" ht="20.25" customHeight="1"/>
    <row r="49744" s="686" customFormat="1" ht="20.25" customHeight="1"/>
    <row r="49745" s="686" customFormat="1" ht="20.25" customHeight="1"/>
    <row r="49746" s="686" customFormat="1" ht="20.25" customHeight="1"/>
    <row r="49747" s="686" customFormat="1" ht="20.25" customHeight="1"/>
    <row r="49748" s="686" customFormat="1" ht="20.25" customHeight="1"/>
    <row r="49749" s="686" customFormat="1" ht="20.25" customHeight="1"/>
    <row r="49750" s="686" customFormat="1" ht="20.25" customHeight="1"/>
    <row r="49751" s="686" customFormat="1" ht="20.25" customHeight="1"/>
    <row r="49752" s="686" customFormat="1" ht="20.25" customHeight="1"/>
    <row r="49753" s="686" customFormat="1" ht="20.25" customHeight="1"/>
    <row r="49754" s="686" customFormat="1" ht="20.25" customHeight="1"/>
    <row r="49755" s="686" customFormat="1" ht="20.25" customHeight="1"/>
    <row r="49756" s="686" customFormat="1" ht="20.25" customHeight="1"/>
    <row r="49757" s="686" customFormat="1" ht="20.25" customHeight="1"/>
    <row r="49758" s="686" customFormat="1" ht="20.25" customHeight="1"/>
    <row r="49759" s="686" customFormat="1" ht="20.25" customHeight="1"/>
    <row r="49760" s="686" customFormat="1" ht="20.25" customHeight="1"/>
    <row r="49761" s="686" customFormat="1" ht="20.25" customHeight="1"/>
    <row r="49762" s="686" customFormat="1" ht="20.25" customHeight="1"/>
    <row r="49763" s="686" customFormat="1" ht="20.25" customHeight="1"/>
    <row r="49764" s="686" customFormat="1" ht="20.25" customHeight="1"/>
    <row r="49765" s="686" customFormat="1" ht="20.25" customHeight="1"/>
    <row r="49766" s="686" customFormat="1" ht="20.25" customHeight="1"/>
    <row r="49767" s="686" customFormat="1" ht="20.25" customHeight="1"/>
    <row r="49768" s="686" customFormat="1" ht="20.25" customHeight="1"/>
    <row r="49769" s="686" customFormat="1" ht="20.25" customHeight="1"/>
    <row r="49770" s="686" customFormat="1" ht="20.25" customHeight="1"/>
    <row r="49771" s="686" customFormat="1" ht="20.25" customHeight="1"/>
    <row r="49772" s="686" customFormat="1" ht="20.25" customHeight="1"/>
    <row r="49773" s="686" customFormat="1" ht="20.25" customHeight="1"/>
    <row r="49774" s="686" customFormat="1" ht="20.25" customHeight="1"/>
    <row r="49775" s="686" customFormat="1" ht="20.25" customHeight="1"/>
    <row r="49776" s="686" customFormat="1" ht="20.25" customHeight="1"/>
    <row r="49777" s="686" customFormat="1" ht="20.25" customHeight="1"/>
    <row r="49778" s="686" customFormat="1" ht="20.25" customHeight="1"/>
    <row r="49779" s="686" customFormat="1" ht="20.25" customHeight="1"/>
    <row r="49780" s="686" customFormat="1" ht="20.25" customHeight="1"/>
    <row r="49781" s="686" customFormat="1" ht="20.25" customHeight="1"/>
    <row r="49782" s="686" customFormat="1" ht="20.25" customHeight="1"/>
    <row r="49783" s="686" customFormat="1" ht="20.25" customHeight="1"/>
    <row r="49784" s="686" customFormat="1" ht="20.25" customHeight="1"/>
    <row r="49785" s="686" customFormat="1" ht="20.25" customHeight="1"/>
    <row r="49786" s="686" customFormat="1" ht="20.25" customHeight="1"/>
    <row r="49787" s="686" customFormat="1" ht="20.25" customHeight="1"/>
    <row r="49788" s="686" customFormat="1" ht="20.25" customHeight="1"/>
    <row r="49789" s="686" customFormat="1" ht="20.25" customHeight="1"/>
    <row r="49790" s="686" customFormat="1" ht="20.25" customHeight="1"/>
    <row r="49791" s="686" customFormat="1" ht="20.25" customHeight="1"/>
    <row r="49792" s="686" customFormat="1" ht="20.25" customHeight="1"/>
    <row r="49793" s="686" customFormat="1" ht="20.25" customHeight="1"/>
    <row r="49794" s="686" customFormat="1" ht="20.25" customHeight="1"/>
    <row r="49795" s="686" customFormat="1" ht="20.25" customHeight="1"/>
    <row r="49796" s="686" customFormat="1" ht="20.25" customHeight="1"/>
    <row r="49797" s="686" customFormat="1" ht="20.25" customHeight="1"/>
    <row r="49798" s="686" customFormat="1" ht="20.25" customHeight="1"/>
    <row r="49799" s="686" customFormat="1" ht="20.25" customHeight="1"/>
    <row r="49800" s="686" customFormat="1" ht="20.25" customHeight="1"/>
    <row r="49801" s="686" customFormat="1" ht="20.25" customHeight="1"/>
    <row r="49802" s="686" customFormat="1" ht="20.25" customHeight="1"/>
    <row r="49803" s="686" customFormat="1" ht="20.25" customHeight="1"/>
    <row r="49804" s="686" customFormat="1" ht="20.25" customHeight="1"/>
    <row r="49805" s="686" customFormat="1" ht="20.25" customHeight="1"/>
    <row r="49806" s="686" customFormat="1" ht="20.25" customHeight="1"/>
    <row r="49807" s="686" customFormat="1" ht="20.25" customHeight="1"/>
    <row r="49808" s="686" customFormat="1" ht="20.25" customHeight="1"/>
    <row r="49809" s="686" customFormat="1" ht="20.25" customHeight="1"/>
    <row r="49810" s="686" customFormat="1" ht="20.25" customHeight="1"/>
    <row r="49811" s="686" customFormat="1" ht="20.25" customHeight="1"/>
    <row r="49812" s="686" customFormat="1" ht="20.25" customHeight="1"/>
    <row r="49813" s="686" customFormat="1" ht="20.25" customHeight="1"/>
    <row r="49814" s="686" customFormat="1" ht="20.25" customHeight="1"/>
    <row r="49815" s="686" customFormat="1" ht="20.25" customHeight="1"/>
    <row r="49816" s="686" customFormat="1" ht="20.25" customHeight="1"/>
    <row r="49817" s="686" customFormat="1" ht="20.25" customHeight="1"/>
    <row r="49818" s="686" customFormat="1" ht="20.25" customHeight="1"/>
    <row r="49819" s="686" customFormat="1" ht="20.25" customHeight="1"/>
    <row r="49820" s="686" customFormat="1" ht="20.25" customHeight="1"/>
    <row r="49821" s="686" customFormat="1" ht="20.25" customHeight="1"/>
    <row r="49822" s="686" customFormat="1" ht="20.25" customHeight="1"/>
    <row r="49823" s="686" customFormat="1" ht="20.25" customHeight="1"/>
    <row r="49824" s="686" customFormat="1" ht="20.25" customHeight="1"/>
    <row r="49825" s="686" customFormat="1" ht="20.25" customHeight="1"/>
    <row r="49826" s="686" customFormat="1" ht="20.25" customHeight="1"/>
    <row r="49827" s="686" customFormat="1" ht="20.25" customHeight="1"/>
    <row r="49828" s="686" customFormat="1" ht="20.25" customHeight="1"/>
    <row r="49829" s="686" customFormat="1" ht="20.25" customHeight="1"/>
    <row r="49830" s="686" customFormat="1" ht="20.25" customHeight="1"/>
    <row r="49831" s="686" customFormat="1" ht="20.25" customHeight="1"/>
    <row r="49832" s="686" customFormat="1" ht="20.25" customHeight="1"/>
    <row r="49833" s="686" customFormat="1" ht="20.25" customHeight="1"/>
    <row r="49834" s="686" customFormat="1" ht="20.25" customHeight="1"/>
    <row r="49835" s="686" customFormat="1" ht="20.25" customHeight="1"/>
    <row r="49836" s="686" customFormat="1" ht="20.25" customHeight="1"/>
    <row r="49837" s="686" customFormat="1" ht="20.25" customHeight="1"/>
    <row r="49838" s="686" customFormat="1" ht="20.25" customHeight="1"/>
    <row r="49839" s="686" customFormat="1" ht="20.25" customHeight="1"/>
    <row r="49840" s="686" customFormat="1" ht="20.25" customHeight="1"/>
    <row r="49841" s="686" customFormat="1" ht="20.25" customHeight="1"/>
    <row r="49842" s="686" customFormat="1" ht="20.25" customHeight="1"/>
    <row r="49843" s="686" customFormat="1" ht="20.25" customHeight="1"/>
    <row r="49844" s="686" customFormat="1" ht="20.25" customHeight="1"/>
    <row r="49845" s="686" customFormat="1" ht="20.25" customHeight="1"/>
    <row r="49846" s="686" customFormat="1" ht="20.25" customHeight="1"/>
    <row r="49847" s="686" customFormat="1" ht="20.25" customHeight="1"/>
    <row r="49848" s="686" customFormat="1" ht="20.25" customHeight="1"/>
    <row r="49849" s="686" customFormat="1" ht="20.25" customHeight="1"/>
    <row r="49850" s="686" customFormat="1" ht="20.25" customHeight="1"/>
    <row r="49851" s="686" customFormat="1" ht="20.25" customHeight="1"/>
    <row r="49852" s="686" customFormat="1" ht="20.25" customHeight="1"/>
    <row r="49853" s="686" customFormat="1" ht="20.25" customHeight="1"/>
    <row r="49854" s="686" customFormat="1" ht="20.25" customHeight="1"/>
    <row r="49855" s="686" customFormat="1" ht="20.25" customHeight="1"/>
    <row r="49856" s="686" customFormat="1" ht="20.25" customHeight="1"/>
    <row r="49857" s="686" customFormat="1" ht="20.25" customHeight="1"/>
    <row r="49858" s="686" customFormat="1" ht="20.25" customHeight="1"/>
    <row r="49859" s="686" customFormat="1" ht="20.25" customHeight="1"/>
    <row r="49860" s="686" customFormat="1" ht="20.25" customHeight="1"/>
    <row r="49861" s="686" customFormat="1" ht="20.25" customHeight="1"/>
    <row r="49862" s="686" customFormat="1" ht="20.25" customHeight="1"/>
    <row r="49863" s="686" customFormat="1" ht="20.25" customHeight="1"/>
    <row r="49864" s="686" customFormat="1" ht="20.25" customHeight="1"/>
    <row r="49865" s="686" customFormat="1" ht="20.25" customHeight="1"/>
    <row r="49866" s="686" customFormat="1" ht="20.25" customHeight="1"/>
    <row r="49867" s="686" customFormat="1" ht="20.25" customHeight="1"/>
    <row r="49868" s="686" customFormat="1" ht="20.25" customHeight="1"/>
    <row r="49869" s="686" customFormat="1" ht="20.25" customHeight="1"/>
    <row r="49870" s="686" customFormat="1" ht="20.25" customHeight="1"/>
    <row r="49871" s="686" customFormat="1" ht="20.25" customHeight="1"/>
    <row r="49872" s="686" customFormat="1" ht="20.25" customHeight="1"/>
    <row r="49873" s="686" customFormat="1" ht="20.25" customHeight="1"/>
    <row r="49874" s="686" customFormat="1" ht="20.25" customHeight="1"/>
    <row r="49875" s="686" customFormat="1" ht="20.25" customHeight="1"/>
    <row r="49876" s="686" customFormat="1" ht="20.25" customHeight="1"/>
    <row r="49877" s="686" customFormat="1" ht="20.25" customHeight="1"/>
    <row r="49878" s="686" customFormat="1" ht="20.25" customHeight="1"/>
    <row r="49879" s="686" customFormat="1" ht="20.25" customHeight="1"/>
    <row r="49880" s="686" customFormat="1" ht="20.25" customHeight="1"/>
    <row r="49881" s="686" customFormat="1" ht="20.25" customHeight="1"/>
    <row r="49882" s="686" customFormat="1" ht="20.25" customHeight="1"/>
    <row r="49883" s="686" customFormat="1" ht="20.25" customHeight="1"/>
    <row r="49884" s="686" customFormat="1" ht="20.25" customHeight="1"/>
    <row r="49885" s="686" customFormat="1" ht="20.25" customHeight="1"/>
    <row r="49886" s="686" customFormat="1" ht="20.25" customHeight="1"/>
    <row r="49887" s="686" customFormat="1" ht="20.25" customHeight="1"/>
    <row r="49888" s="686" customFormat="1" ht="20.25" customHeight="1"/>
    <row r="49889" s="686" customFormat="1" ht="20.25" customHeight="1"/>
    <row r="49890" s="686" customFormat="1" ht="20.25" customHeight="1"/>
    <row r="49891" s="686" customFormat="1" ht="20.25" customHeight="1"/>
    <row r="49892" s="686" customFormat="1" ht="20.25" customHeight="1"/>
    <row r="49893" s="686" customFormat="1" ht="20.25" customHeight="1"/>
    <row r="49894" s="686" customFormat="1" ht="20.25" customHeight="1"/>
    <row r="49895" s="686" customFormat="1" ht="20.25" customHeight="1"/>
    <row r="49896" s="686" customFormat="1" ht="20.25" customHeight="1"/>
    <row r="49897" s="686" customFormat="1" ht="20.25" customHeight="1"/>
    <row r="49898" s="686" customFormat="1" ht="20.25" customHeight="1"/>
    <row r="49899" s="686" customFormat="1" ht="20.25" customHeight="1"/>
    <row r="49900" s="686" customFormat="1" ht="20.25" customHeight="1"/>
    <row r="49901" s="686" customFormat="1" ht="20.25" customHeight="1"/>
    <row r="49902" s="686" customFormat="1" ht="20.25" customHeight="1"/>
    <row r="49903" s="686" customFormat="1" ht="20.25" customHeight="1"/>
    <row r="49904" s="686" customFormat="1" ht="20.25" customHeight="1"/>
    <row r="49905" s="686" customFormat="1" ht="20.25" customHeight="1"/>
    <row r="49906" s="686" customFormat="1" ht="20.25" customHeight="1"/>
    <row r="49907" s="686" customFormat="1" ht="20.25" customHeight="1"/>
    <row r="49908" s="686" customFormat="1" ht="20.25" customHeight="1"/>
    <row r="49909" s="686" customFormat="1" ht="20.25" customHeight="1"/>
    <row r="49910" s="686" customFormat="1" ht="20.25" customHeight="1"/>
    <row r="49911" s="686" customFormat="1" ht="20.25" customHeight="1"/>
    <row r="49912" s="686" customFormat="1" ht="20.25" customHeight="1"/>
    <row r="49913" s="686" customFormat="1" ht="20.25" customHeight="1"/>
    <row r="49914" s="686" customFormat="1" ht="20.25" customHeight="1"/>
    <row r="49915" s="686" customFormat="1" ht="20.25" customHeight="1"/>
    <row r="49916" s="686" customFormat="1" ht="20.25" customHeight="1"/>
    <row r="49917" s="686" customFormat="1" ht="20.25" customHeight="1"/>
    <row r="49918" s="686" customFormat="1" ht="20.25" customHeight="1"/>
    <row r="49919" s="686" customFormat="1" ht="20.25" customHeight="1"/>
    <row r="49920" s="686" customFormat="1" ht="20.25" customHeight="1"/>
    <row r="49921" s="686" customFormat="1" ht="20.25" customHeight="1"/>
    <row r="49922" s="686" customFormat="1" ht="20.25" customHeight="1"/>
    <row r="49923" s="686" customFormat="1" ht="20.25" customHeight="1"/>
    <row r="49924" s="686" customFormat="1" ht="20.25" customHeight="1"/>
    <row r="49925" s="686" customFormat="1" ht="20.25" customHeight="1"/>
    <row r="49926" s="686" customFormat="1" ht="20.25" customHeight="1"/>
    <row r="49927" s="686" customFormat="1" ht="20.25" customHeight="1"/>
    <row r="49928" s="686" customFormat="1" ht="20.25" customHeight="1"/>
    <row r="49929" s="686" customFormat="1" ht="20.25" customHeight="1"/>
    <row r="49930" s="686" customFormat="1" ht="20.25" customHeight="1"/>
    <row r="49931" s="686" customFormat="1" ht="20.25" customHeight="1"/>
    <row r="49932" s="686" customFormat="1" ht="20.25" customHeight="1"/>
    <row r="49933" s="686" customFormat="1" ht="20.25" customHeight="1"/>
    <row r="49934" s="686" customFormat="1" ht="20.25" customHeight="1"/>
    <row r="49935" s="686" customFormat="1" ht="20.25" customHeight="1"/>
    <row r="49936" s="686" customFormat="1" ht="20.25" customHeight="1"/>
    <row r="49937" s="686" customFormat="1" ht="20.25" customHeight="1"/>
    <row r="49938" s="686" customFormat="1" ht="20.25" customHeight="1"/>
    <row r="49939" s="686" customFormat="1" ht="20.25" customHeight="1"/>
    <row r="49940" s="686" customFormat="1" ht="20.25" customHeight="1"/>
    <row r="49941" s="686" customFormat="1" ht="20.25" customHeight="1"/>
    <row r="49942" s="686" customFormat="1" ht="20.25" customHeight="1"/>
    <row r="49943" s="686" customFormat="1" ht="20.25" customHeight="1"/>
    <row r="49944" s="686" customFormat="1" ht="20.25" customHeight="1"/>
    <row r="49945" s="686" customFormat="1" ht="20.25" customHeight="1"/>
    <row r="49946" s="686" customFormat="1" ht="20.25" customHeight="1"/>
    <row r="49947" s="686" customFormat="1" ht="20.25" customHeight="1"/>
    <row r="49948" s="686" customFormat="1" ht="20.25" customHeight="1"/>
    <row r="49949" s="686" customFormat="1" ht="20.25" customHeight="1"/>
    <row r="49950" s="686" customFormat="1" ht="20.25" customHeight="1"/>
    <row r="49951" s="686" customFormat="1" ht="20.25" customHeight="1"/>
    <row r="49952" s="686" customFormat="1" ht="20.25" customHeight="1"/>
    <row r="49953" s="686" customFormat="1" ht="20.25" customHeight="1"/>
    <row r="49954" s="686" customFormat="1" ht="20.25" customHeight="1"/>
    <row r="49955" s="686" customFormat="1" ht="20.25" customHeight="1"/>
    <row r="49956" s="686" customFormat="1" ht="20.25" customHeight="1"/>
    <row r="49957" s="686" customFormat="1" ht="20.25" customHeight="1"/>
    <row r="49958" s="686" customFormat="1" ht="20.25" customHeight="1"/>
    <row r="49959" s="686" customFormat="1" ht="20.25" customHeight="1"/>
    <row r="49960" s="686" customFormat="1" ht="20.25" customHeight="1"/>
    <row r="49961" s="686" customFormat="1" ht="20.25" customHeight="1"/>
    <row r="49962" s="686" customFormat="1" ht="20.25" customHeight="1"/>
    <row r="49963" s="686" customFormat="1" ht="20.25" customHeight="1"/>
    <row r="49964" s="686" customFormat="1" ht="20.25" customHeight="1"/>
    <row r="49965" s="686" customFormat="1" ht="20.25" customHeight="1"/>
    <row r="49966" s="686" customFormat="1" ht="20.25" customHeight="1"/>
    <row r="49967" s="686" customFormat="1" ht="20.25" customHeight="1"/>
    <row r="49968" s="686" customFormat="1" ht="20.25" customHeight="1"/>
    <row r="49969" s="686" customFormat="1" ht="20.25" customHeight="1"/>
    <row r="49970" s="686" customFormat="1" ht="20.25" customHeight="1"/>
    <row r="49971" s="686" customFormat="1" ht="20.25" customHeight="1"/>
    <row r="49972" s="686" customFormat="1" ht="20.25" customHeight="1"/>
    <row r="49973" s="686" customFormat="1" ht="20.25" customHeight="1"/>
    <row r="49974" s="686" customFormat="1" ht="20.25" customHeight="1"/>
    <row r="49975" s="686" customFormat="1" ht="20.25" customHeight="1"/>
    <row r="49976" s="686" customFormat="1" ht="20.25" customHeight="1"/>
    <row r="49977" s="686" customFormat="1" ht="20.25" customHeight="1"/>
    <row r="49978" s="686" customFormat="1" ht="20.25" customHeight="1"/>
    <row r="49979" s="686" customFormat="1" ht="20.25" customHeight="1"/>
    <row r="49980" s="686" customFormat="1" ht="20.25" customHeight="1"/>
    <row r="49981" s="686" customFormat="1" ht="20.25" customHeight="1"/>
    <row r="49982" s="686" customFormat="1" ht="20.25" customHeight="1"/>
    <row r="49983" s="686" customFormat="1" ht="20.25" customHeight="1"/>
    <row r="49984" s="686" customFormat="1" ht="20.25" customHeight="1"/>
    <row r="49985" s="686" customFormat="1" ht="20.25" customHeight="1"/>
    <row r="49986" s="686" customFormat="1" ht="20.25" customHeight="1"/>
    <row r="49987" s="686" customFormat="1" ht="20.25" customHeight="1"/>
    <row r="49988" s="686" customFormat="1" ht="20.25" customHeight="1"/>
    <row r="49989" s="686" customFormat="1" ht="20.25" customHeight="1"/>
    <row r="49990" s="686" customFormat="1" ht="20.25" customHeight="1"/>
    <row r="49991" s="686" customFormat="1" ht="20.25" customHeight="1"/>
    <row r="49992" s="686" customFormat="1" ht="20.25" customHeight="1"/>
    <row r="49993" s="686" customFormat="1" ht="20.25" customHeight="1"/>
    <row r="49994" s="686" customFormat="1" ht="20.25" customHeight="1"/>
    <row r="49995" s="686" customFormat="1" ht="20.25" customHeight="1"/>
    <row r="49996" s="686" customFormat="1" ht="20.25" customHeight="1"/>
    <row r="49997" s="686" customFormat="1" ht="20.25" customHeight="1"/>
    <row r="49998" s="686" customFormat="1" ht="20.25" customHeight="1"/>
    <row r="49999" s="686" customFormat="1" ht="20.25" customHeight="1"/>
    <row r="50000" s="686" customFormat="1" ht="20.25" customHeight="1"/>
    <row r="50001" s="686" customFormat="1" ht="20.25" customHeight="1"/>
    <row r="50002" s="686" customFormat="1" ht="20.25" customHeight="1"/>
    <row r="50003" s="686" customFormat="1" ht="20.25" customHeight="1"/>
    <row r="50004" s="686" customFormat="1" ht="20.25" customHeight="1"/>
    <row r="50005" s="686" customFormat="1" ht="20.25" customHeight="1"/>
    <row r="50006" s="686" customFormat="1" ht="20.25" customHeight="1"/>
    <row r="50007" s="686" customFormat="1" ht="20.25" customHeight="1"/>
    <row r="50008" s="686" customFormat="1" ht="20.25" customHeight="1"/>
    <row r="50009" s="686" customFormat="1" ht="20.25" customHeight="1"/>
    <row r="50010" s="686" customFormat="1" ht="20.25" customHeight="1"/>
    <row r="50011" s="686" customFormat="1" ht="20.25" customHeight="1"/>
    <row r="50012" s="686" customFormat="1" ht="20.25" customHeight="1"/>
    <row r="50013" s="686" customFormat="1" ht="20.25" customHeight="1"/>
    <row r="50014" s="686" customFormat="1" ht="20.25" customHeight="1"/>
    <row r="50015" s="686" customFormat="1" ht="20.25" customHeight="1"/>
    <row r="50016" s="686" customFormat="1" ht="20.25" customHeight="1"/>
    <row r="50017" s="686" customFormat="1" ht="20.25" customHeight="1"/>
    <row r="50018" s="686" customFormat="1" ht="20.25" customHeight="1"/>
    <row r="50019" s="686" customFormat="1" ht="20.25" customHeight="1"/>
    <row r="50020" s="686" customFormat="1" ht="20.25" customHeight="1"/>
    <row r="50021" s="686" customFormat="1" ht="20.25" customHeight="1"/>
    <row r="50022" s="686" customFormat="1" ht="20.25" customHeight="1"/>
    <row r="50023" s="686" customFormat="1" ht="20.25" customHeight="1"/>
    <row r="50024" s="686" customFormat="1" ht="20.25" customHeight="1"/>
    <row r="50025" s="686" customFormat="1" ht="20.25" customHeight="1"/>
    <row r="50026" s="686" customFormat="1" ht="20.25" customHeight="1"/>
    <row r="50027" s="686" customFormat="1" ht="20.25" customHeight="1"/>
    <row r="50028" s="686" customFormat="1" ht="20.25" customHeight="1"/>
    <row r="50029" s="686" customFormat="1" ht="20.25" customHeight="1"/>
    <row r="50030" s="686" customFormat="1" ht="20.25" customHeight="1"/>
    <row r="50031" s="686" customFormat="1" ht="20.25" customHeight="1"/>
    <row r="50032" s="686" customFormat="1" ht="20.25" customHeight="1"/>
    <row r="50033" s="686" customFormat="1" ht="20.25" customHeight="1"/>
    <row r="50034" s="686" customFormat="1" ht="20.25" customHeight="1"/>
    <row r="50035" s="686" customFormat="1" ht="20.25" customHeight="1"/>
    <row r="50036" s="686" customFormat="1" ht="20.25" customHeight="1"/>
    <row r="50037" s="686" customFormat="1" ht="20.25" customHeight="1"/>
    <row r="50038" s="686" customFormat="1" ht="20.25" customHeight="1"/>
    <row r="50039" s="686" customFormat="1" ht="20.25" customHeight="1"/>
    <row r="50040" s="686" customFormat="1" ht="20.25" customHeight="1"/>
    <row r="50041" s="686" customFormat="1" ht="20.25" customHeight="1"/>
    <row r="50042" s="686" customFormat="1" ht="20.25" customHeight="1"/>
    <row r="50043" s="686" customFormat="1" ht="20.25" customHeight="1"/>
    <row r="50044" s="686" customFormat="1" ht="20.25" customHeight="1"/>
    <row r="50045" s="686" customFormat="1" ht="20.25" customHeight="1"/>
    <row r="50046" s="686" customFormat="1" ht="20.25" customHeight="1"/>
    <row r="50047" s="686" customFormat="1" ht="20.25" customHeight="1"/>
    <row r="50048" s="686" customFormat="1" ht="20.25" customHeight="1"/>
    <row r="50049" s="686" customFormat="1" ht="20.25" customHeight="1"/>
    <row r="50050" s="686" customFormat="1" ht="20.25" customHeight="1"/>
    <row r="50051" s="686" customFormat="1" ht="20.25" customHeight="1"/>
    <row r="50052" s="686" customFormat="1" ht="20.25" customHeight="1"/>
    <row r="50053" s="686" customFormat="1" ht="20.25" customHeight="1"/>
    <row r="50054" s="686" customFormat="1" ht="20.25" customHeight="1"/>
    <row r="50055" s="686" customFormat="1" ht="20.25" customHeight="1"/>
    <row r="50056" s="686" customFormat="1" ht="20.25" customHeight="1"/>
    <row r="50057" s="686" customFormat="1" ht="20.25" customHeight="1"/>
    <row r="50058" s="686" customFormat="1" ht="20.25" customHeight="1"/>
    <row r="50059" s="686" customFormat="1" ht="20.25" customHeight="1"/>
    <row r="50060" s="686" customFormat="1" ht="20.25" customHeight="1"/>
    <row r="50061" s="686" customFormat="1" ht="20.25" customHeight="1"/>
    <row r="50062" s="686" customFormat="1" ht="20.25" customHeight="1"/>
    <row r="50063" s="686" customFormat="1" ht="20.25" customHeight="1"/>
    <row r="50064" s="686" customFormat="1" ht="20.25" customHeight="1"/>
    <row r="50065" s="686" customFormat="1" ht="20.25" customHeight="1"/>
    <row r="50066" s="686" customFormat="1" ht="20.25" customHeight="1"/>
    <row r="50067" s="686" customFormat="1" ht="20.25" customHeight="1"/>
    <row r="50068" s="686" customFormat="1" ht="20.25" customHeight="1"/>
    <row r="50069" s="686" customFormat="1" ht="20.25" customHeight="1"/>
    <row r="50070" s="686" customFormat="1" ht="20.25" customHeight="1"/>
    <row r="50071" s="686" customFormat="1" ht="20.25" customHeight="1"/>
    <row r="50072" s="686" customFormat="1" ht="20.25" customHeight="1"/>
    <row r="50073" s="686" customFormat="1" ht="20.25" customHeight="1"/>
    <row r="50074" s="686" customFormat="1" ht="20.25" customHeight="1"/>
    <row r="50075" s="686" customFormat="1" ht="20.25" customHeight="1"/>
    <row r="50076" s="686" customFormat="1" ht="20.25" customHeight="1"/>
    <row r="50077" s="686" customFormat="1" ht="20.25" customHeight="1"/>
    <row r="50078" s="686" customFormat="1" ht="20.25" customHeight="1"/>
    <row r="50079" s="686" customFormat="1" ht="20.25" customHeight="1"/>
    <row r="50080" s="686" customFormat="1" ht="20.25" customHeight="1"/>
    <row r="50081" s="686" customFormat="1" ht="20.25" customHeight="1"/>
    <row r="50082" s="686" customFormat="1" ht="20.25" customHeight="1"/>
    <row r="50083" s="686" customFormat="1" ht="20.25" customHeight="1"/>
    <row r="50084" s="686" customFormat="1" ht="20.25" customHeight="1"/>
    <row r="50085" s="686" customFormat="1" ht="20.25" customHeight="1"/>
    <row r="50086" s="686" customFormat="1" ht="20.25" customHeight="1"/>
    <row r="50087" s="686" customFormat="1" ht="20.25" customHeight="1"/>
    <row r="50088" s="686" customFormat="1" ht="20.25" customHeight="1"/>
    <row r="50089" s="686" customFormat="1" ht="20.25" customHeight="1"/>
    <row r="50090" s="686" customFormat="1" ht="20.25" customHeight="1"/>
    <row r="50091" s="686" customFormat="1" ht="20.25" customHeight="1"/>
    <row r="50092" s="686" customFormat="1" ht="20.25" customHeight="1"/>
    <row r="50093" s="686" customFormat="1" ht="20.25" customHeight="1"/>
    <row r="50094" s="686" customFormat="1" ht="20.25" customHeight="1"/>
    <row r="50095" s="686" customFormat="1" ht="20.25" customHeight="1"/>
    <row r="50096" s="686" customFormat="1" ht="20.25" customHeight="1"/>
    <row r="50097" s="686" customFormat="1" ht="20.25" customHeight="1"/>
    <row r="50098" s="686" customFormat="1" ht="20.25" customHeight="1"/>
    <row r="50099" s="686" customFormat="1" ht="20.25" customHeight="1"/>
    <row r="50100" s="686" customFormat="1" ht="20.25" customHeight="1"/>
    <row r="50101" s="686" customFormat="1" ht="20.25" customHeight="1"/>
    <row r="50102" s="686" customFormat="1" ht="20.25" customHeight="1"/>
    <row r="50103" s="686" customFormat="1" ht="20.25" customHeight="1"/>
    <row r="50104" s="686" customFormat="1" ht="20.25" customHeight="1"/>
    <row r="50105" s="686" customFormat="1" ht="20.25" customHeight="1"/>
    <row r="50106" s="686" customFormat="1" ht="20.25" customHeight="1"/>
    <row r="50107" s="686" customFormat="1" ht="20.25" customHeight="1"/>
    <row r="50108" s="686" customFormat="1" ht="20.25" customHeight="1"/>
    <row r="50109" s="686" customFormat="1" ht="20.25" customHeight="1"/>
    <row r="50110" s="686" customFormat="1" ht="20.25" customHeight="1"/>
    <row r="50111" s="686" customFormat="1" ht="20.25" customHeight="1"/>
    <row r="50112" s="686" customFormat="1" ht="20.25" customHeight="1"/>
    <row r="50113" s="686" customFormat="1" ht="20.25" customHeight="1"/>
    <row r="50114" s="686" customFormat="1" ht="20.25" customHeight="1"/>
    <row r="50115" s="686" customFormat="1" ht="20.25" customHeight="1"/>
    <row r="50116" s="686" customFormat="1" ht="20.25" customHeight="1"/>
    <row r="50117" s="686" customFormat="1" ht="20.25" customHeight="1"/>
    <row r="50118" s="686" customFormat="1" ht="20.25" customHeight="1"/>
    <row r="50119" s="686" customFormat="1" ht="20.25" customHeight="1"/>
    <row r="50120" s="686" customFormat="1" ht="20.25" customHeight="1"/>
    <row r="50121" s="686" customFormat="1" ht="20.25" customHeight="1"/>
    <row r="50122" s="686" customFormat="1" ht="20.25" customHeight="1"/>
    <row r="50123" s="686" customFormat="1" ht="20.25" customHeight="1"/>
    <row r="50124" s="686" customFormat="1" ht="20.25" customHeight="1"/>
    <row r="50125" s="686" customFormat="1" ht="20.25" customHeight="1"/>
    <row r="50126" s="686" customFormat="1" ht="20.25" customHeight="1"/>
    <row r="50127" s="686" customFormat="1" ht="20.25" customHeight="1"/>
    <row r="50128" s="686" customFormat="1" ht="20.25" customHeight="1"/>
    <row r="50129" s="686" customFormat="1" ht="20.25" customHeight="1"/>
    <row r="50130" s="686" customFormat="1" ht="20.25" customHeight="1"/>
    <row r="50131" s="686" customFormat="1" ht="20.25" customHeight="1"/>
    <row r="50132" s="686" customFormat="1" ht="20.25" customHeight="1"/>
    <row r="50133" s="686" customFormat="1" ht="20.25" customHeight="1"/>
    <row r="50134" s="686" customFormat="1" ht="20.25" customHeight="1"/>
    <row r="50135" s="686" customFormat="1" ht="20.25" customHeight="1"/>
    <row r="50136" s="686" customFormat="1" ht="20.25" customHeight="1"/>
    <row r="50137" s="686" customFormat="1" ht="20.25" customHeight="1"/>
    <row r="50138" s="686" customFormat="1" ht="20.25" customHeight="1"/>
    <row r="50139" s="686" customFormat="1" ht="20.25" customHeight="1"/>
    <row r="50140" s="686" customFormat="1" ht="20.25" customHeight="1"/>
    <row r="50141" s="686" customFormat="1" ht="20.25" customHeight="1"/>
    <row r="50142" s="686" customFormat="1" ht="20.25" customHeight="1"/>
    <row r="50143" s="686" customFormat="1" ht="20.25" customHeight="1"/>
    <row r="50144" s="686" customFormat="1" ht="20.25" customHeight="1"/>
    <row r="50145" s="686" customFormat="1" ht="20.25" customHeight="1"/>
    <row r="50146" s="686" customFormat="1" ht="20.25" customHeight="1"/>
    <row r="50147" s="686" customFormat="1" ht="20.25" customHeight="1"/>
    <row r="50148" s="686" customFormat="1" ht="20.25" customHeight="1"/>
    <row r="50149" s="686" customFormat="1" ht="20.25" customHeight="1"/>
    <row r="50150" s="686" customFormat="1" ht="20.25" customHeight="1"/>
    <row r="50151" s="686" customFormat="1" ht="20.25" customHeight="1"/>
    <row r="50152" s="686" customFormat="1" ht="20.25" customHeight="1"/>
    <row r="50153" s="686" customFormat="1" ht="20.25" customHeight="1"/>
    <row r="50154" s="686" customFormat="1" ht="20.25" customHeight="1"/>
    <row r="50155" s="686" customFormat="1" ht="20.25" customHeight="1"/>
    <row r="50156" s="686" customFormat="1" ht="20.25" customHeight="1"/>
    <row r="50157" s="686" customFormat="1" ht="20.25" customHeight="1"/>
    <row r="50158" s="686" customFormat="1" ht="20.25" customHeight="1"/>
    <row r="50159" s="686" customFormat="1" ht="20.25" customHeight="1"/>
    <row r="50160" s="686" customFormat="1" ht="20.25" customHeight="1"/>
    <row r="50161" s="686" customFormat="1" ht="20.25" customHeight="1"/>
    <row r="50162" s="686" customFormat="1" ht="20.25" customHeight="1"/>
    <row r="50163" s="686" customFormat="1" ht="20.25" customHeight="1"/>
    <row r="50164" s="686" customFormat="1" ht="20.25" customHeight="1"/>
    <row r="50165" s="686" customFormat="1" ht="20.25" customHeight="1"/>
    <row r="50166" s="686" customFormat="1" ht="20.25" customHeight="1"/>
    <row r="50167" s="686" customFormat="1" ht="20.25" customHeight="1"/>
    <row r="50168" s="686" customFormat="1" ht="20.25" customHeight="1"/>
    <row r="50169" s="686" customFormat="1" ht="20.25" customHeight="1"/>
    <row r="50170" s="686" customFormat="1" ht="20.25" customHeight="1"/>
    <row r="50171" s="686" customFormat="1" ht="20.25" customHeight="1"/>
    <row r="50172" s="686" customFormat="1" ht="20.25" customHeight="1"/>
    <row r="50173" s="686" customFormat="1" ht="20.25" customHeight="1"/>
    <row r="50174" s="686" customFormat="1" ht="20.25" customHeight="1"/>
    <row r="50175" s="686" customFormat="1" ht="20.25" customHeight="1"/>
    <row r="50176" s="686" customFormat="1" ht="20.25" customHeight="1"/>
    <row r="50177" s="686" customFormat="1" ht="20.25" customHeight="1"/>
    <row r="50178" s="686" customFormat="1" ht="20.25" customHeight="1"/>
    <row r="50179" s="686" customFormat="1" ht="20.25" customHeight="1"/>
    <row r="50180" s="686" customFormat="1" ht="20.25" customHeight="1"/>
    <row r="50181" s="686" customFormat="1" ht="20.25" customHeight="1"/>
    <row r="50182" s="686" customFormat="1" ht="20.25" customHeight="1"/>
    <row r="50183" s="686" customFormat="1" ht="20.25" customHeight="1"/>
    <row r="50184" s="686" customFormat="1" ht="20.25" customHeight="1"/>
    <row r="50185" s="686" customFormat="1" ht="20.25" customHeight="1"/>
    <row r="50186" s="686" customFormat="1" ht="20.25" customHeight="1"/>
    <row r="50187" s="686" customFormat="1" ht="20.25" customHeight="1"/>
    <row r="50188" s="686" customFormat="1" ht="20.25" customHeight="1"/>
    <row r="50189" s="686" customFormat="1" ht="20.25" customHeight="1"/>
    <row r="50190" s="686" customFormat="1" ht="20.25" customHeight="1"/>
    <row r="50191" s="686" customFormat="1" ht="20.25" customHeight="1"/>
    <row r="50192" s="686" customFormat="1" ht="20.25" customHeight="1"/>
    <row r="50193" s="686" customFormat="1" ht="20.25" customHeight="1"/>
    <row r="50194" s="686" customFormat="1" ht="20.25" customHeight="1"/>
    <row r="50195" s="686" customFormat="1" ht="20.25" customHeight="1"/>
    <row r="50196" s="686" customFormat="1" ht="20.25" customHeight="1"/>
    <row r="50197" s="686" customFormat="1" ht="20.25" customHeight="1"/>
    <row r="50198" s="686" customFormat="1" ht="20.25" customHeight="1"/>
    <row r="50199" s="686" customFormat="1" ht="20.25" customHeight="1"/>
    <row r="50200" s="686" customFormat="1" ht="20.25" customHeight="1"/>
    <row r="50201" s="686" customFormat="1" ht="20.25" customHeight="1"/>
    <row r="50202" s="686" customFormat="1" ht="20.25" customHeight="1"/>
    <row r="50203" s="686" customFormat="1" ht="20.25" customHeight="1"/>
    <row r="50204" s="686" customFormat="1" ht="20.25" customHeight="1"/>
    <row r="50205" s="686" customFormat="1" ht="20.25" customHeight="1"/>
    <row r="50206" s="686" customFormat="1" ht="20.25" customHeight="1"/>
    <row r="50207" s="686" customFormat="1" ht="20.25" customHeight="1"/>
    <row r="50208" s="686" customFormat="1" ht="20.25" customHeight="1"/>
    <row r="50209" s="686" customFormat="1" ht="20.25" customHeight="1"/>
    <row r="50210" s="686" customFormat="1" ht="20.25" customHeight="1"/>
    <row r="50211" s="686" customFormat="1" ht="20.25" customHeight="1"/>
    <row r="50212" s="686" customFormat="1" ht="20.25" customHeight="1"/>
    <row r="50213" s="686" customFormat="1" ht="20.25" customHeight="1"/>
    <row r="50214" s="686" customFormat="1" ht="20.25" customHeight="1"/>
    <row r="50215" s="686" customFormat="1" ht="20.25" customHeight="1"/>
    <row r="50216" s="686" customFormat="1" ht="20.25" customHeight="1"/>
    <row r="50217" s="686" customFormat="1" ht="20.25" customHeight="1"/>
    <row r="50218" s="686" customFormat="1" ht="20.25" customHeight="1"/>
    <row r="50219" s="686" customFormat="1" ht="20.25" customHeight="1"/>
    <row r="50220" s="686" customFormat="1" ht="20.25" customHeight="1"/>
    <row r="50221" s="686" customFormat="1" ht="20.25" customHeight="1"/>
    <row r="50222" s="686" customFormat="1" ht="20.25" customHeight="1"/>
    <row r="50223" s="686" customFormat="1" ht="20.25" customHeight="1"/>
    <row r="50224" s="686" customFormat="1" ht="20.25" customHeight="1"/>
    <row r="50225" s="686" customFormat="1" ht="20.25" customHeight="1"/>
    <row r="50226" s="686" customFormat="1" ht="20.25" customHeight="1"/>
    <row r="50227" s="686" customFormat="1" ht="20.25" customHeight="1"/>
    <row r="50228" s="686" customFormat="1" ht="20.25" customHeight="1"/>
    <row r="50229" s="686" customFormat="1" ht="20.25" customHeight="1"/>
    <row r="50230" s="686" customFormat="1" ht="20.25" customHeight="1"/>
    <row r="50231" s="686" customFormat="1" ht="20.25" customHeight="1"/>
    <row r="50232" s="686" customFormat="1" ht="20.25" customHeight="1"/>
    <row r="50233" s="686" customFormat="1" ht="20.25" customHeight="1"/>
    <row r="50234" s="686" customFormat="1" ht="20.25" customHeight="1"/>
    <row r="50235" s="686" customFormat="1" ht="20.25" customHeight="1"/>
    <row r="50236" s="686" customFormat="1" ht="20.25" customHeight="1"/>
    <row r="50237" s="686" customFormat="1" ht="20.25" customHeight="1"/>
    <row r="50238" s="686" customFormat="1" ht="20.25" customHeight="1"/>
    <row r="50239" s="686" customFormat="1" ht="20.25" customHeight="1"/>
    <row r="50240" s="686" customFormat="1" ht="20.25" customHeight="1"/>
    <row r="50241" s="686" customFormat="1" ht="20.25" customHeight="1"/>
    <row r="50242" s="686" customFormat="1" ht="20.25" customHeight="1"/>
    <row r="50243" s="686" customFormat="1" ht="20.25" customHeight="1"/>
    <row r="50244" s="686" customFormat="1" ht="20.25" customHeight="1"/>
    <row r="50245" s="686" customFormat="1" ht="20.25" customHeight="1"/>
    <row r="50246" s="686" customFormat="1" ht="20.25" customHeight="1"/>
    <row r="50247" s="686" customFormat="1" ht="20.25" customHeight="1"/>
    <row r="50248" s="686" customFormat="1" ht="20.25" customHeight="1"/>
    <row r="50249" s="686" customFormat="1" ht="20.25" customHeight="1"/>
    <row r="50250" s="686" customFormat="1" ht="20.25" customHeight="1"/>
    <row r="50251" s="686" customFormat="1" ht="20.25" customHeight="1"/>
    <row r="50252" s="686" customFormat="1" ht="20.25" customHeight="1"/>
    <row r="50253" s="686" customFormat="1" ht="20.25" customHeight="1"/>
    <row r="50254" s="686" customFormat="1" ht="20.25" customHeight="1"/>
    <row r="50255" s="686" customFormat="1" ht="20.25" customHeight="1"/>
    <row r="50256" s="686" customFormat="1" ht="20.25" customHeight="1"/>
    <row r="50257" s="686" customFormat="1" ht="20.25" customHeight="1"/>
    <row r="50258" s="686" customFormat="1" ht="20.25" customHeight="1"/>
    <row r="50259" s="686" customFormat="1" ht="20.25" customHeight="1"/>
    <row r="50260" s="686" customFormat="1" ht="20.25" customHeight="1"/>
    <row r="50261" s="686" customFormat="1" ht="20.25" customHeight="1"/>
    <row r="50262" s="686" customFormat="1" ht="20.25" customHeight="1"/>
    <row r="50263" s="686" customFormat="1" ht="20.25" customHeight="1"/>
    <row r="50264" s="686" customFormat="1" ht="20.25" customHeight="1"/>
    <row r="50265" s="686" customFormat="1" ht="20.25" customHeight="1"/>
    <row r="50266" s="686" customFormat="1" ht="20.25" customHeight="1"/>
    <row r="50267" s="686" customFormat="1" ht="20.25" customHeight="1"/>
    <row r="50268" s="686" customFormat="1" ht="20.25" customHeight="1"/>
    <row r="50269" s="686" customFormat="1" ht="20.25" customHeight="1"/>
    <row r="50270" s="686" customFormat="1" ht="20.25" customHeight="1"/>
    <row r="50271" s="686" customFormat="1" ht="20.25" customHeight="1"/>
    <row r="50272" s="686" customFormat="1" ht="20.25" customHeight="1"/>
    <row r="50273" s="686" customFormat="1" ht="20.25" customHeight="1"/>
    <row r="50274" s="686" customFormat="1" ht="20.25" customHeight="1"/>
    <row r="50275" s="686" customFormat="1" ht="20.25" customHeight="1"/>
    <row r="50276" s="686" customFormat="1" ht="20.25" customHeight="1"/>
    <row r="50277" s="686" customFormat="1" ht="20.25" customHeight="1"/>
    <row r="50278" s="686" customFormat="1" ht="20.25" customHeight="1"/>
    <row r="50279" s="686" customFormat="1" ht="20.25" customHeight="1"/>
    <row r="50280" s="686" customFormat="1" ht="20.25" customHeight="1"/>
    <row r="50281" s="686" customFormat="1" ht="20.25" customHeight="1"/>
    <row r="50282" s="686" customFormat="1" ht="20.25" customHeight="1"/>
    <row r="50283" s="686" customFormat="1" ht="20.25" customHeight="1"/>
    <row r="50284" s="686" customFormat="1" ht="20.25" customHeight="1"/>
    <row r="50285" s="686" customFormat="1" ht="20.25" customHeight="1"/>
    <row r="50286" s="686" customFormat="1" ht="20.25" customHeight="1"/>
    <row r="50287" s="686" customFormat="1" ht="20.25" customHeight="1"/>
    <row r="50288" s="686" customFormat="1" ht="20.25" customHeight="1"/>
    <row r="50289" s="686" customFormat="1" ht="20.25" customHeight="1"/>
    <row r="50290" s="686" customFormat="1" ht="20.25" customHeight="1"/>
    <row r="50291" s="686" customFormat="1" ht="20.25" customHeight="1"/>
    <row r="50292" s="686" customFormat="1" ht="20.25" customHeight="1"/>
    <row r="50293" s="686" customFormat="1" ht="20.25" customHeight="1"/>
    <row r="50294" s="686" customFormat="1" ht="20.25" customHeight="1"/>
    <row r="50295" s="686" customFormat="1" ht="20.25" customHeight="1"/>
    <row r="50296" s="686" customFormat="1" ht="20.25" customHeight="1"/>
    <row r="50297" s="686" customFormat="1" ht="20.25" customHeight="1"/>
    <row r="50298" s="686" customFormat="1" ht="20.25" customHeight="1"/>
    <row r="50299" s="686" customFormat="1" ht="20.25" customHeight="1"/>
    <row r="50300" s="686" customFormat="1" ht="20.25" customHeight="1"/>
    <row r="50301" s="686" customFormat="1" ht="20.25" customHeight="1"/>
    <row r="50302" s="686" customFormat="1" ht="20.25" customHeight="1"/>
    <row r="50303" s="686" customFormat="1" ht="20.25" customHeight="1"/>
    <row r="50304" s="686" customFormat="1" ht="20.25" customHeight="1"/>
    <row r="50305" s="686" customFormat="1" ht="20.25" customHeight="1"/>
    <row r="50306" s="686" customFormat="1" ht="20.25" customHeight="1"/>
    <row r="50307" s="686" customFormat="1" ht="20.25" customHeight="1"/>
    <row r="50308" s="686" customFormat="1" ht="20.25" customHeight="1"/>
    <row r="50309" s="686" customFormat="1" ht="20.25" customHeight="1"/>
    <row r="50310" s="686" customFormat="1" ht="20.25" customHeight="1"/>
    <row r="50311" s="686" customFormat="1" ht="20.25" customHeight="1"/>
    <row r="50312" s="686" customFormat="1" ht="20.25" customHeight="1"/>
    <row r="50313" s="686" customFormat="1" ht="20.25" customHeight="1"/>
    <row r="50314" s="686" customFormat="1" ht="20.25" customHeight="1"/>
    <row r="50315" s="686" customFormat="1" ht="20.25" customHeight="1"/>
    <row r="50316" s="686" customFormat="1" ht="20.25" customHeight="1"/>
    <row r="50317" s="686" customFormat="1" ht="20.25" customHeight="1"/>
    <row r="50318" s="686" customFormat="1" ht="20.25" customHeight="1"/>
    <row r="50319" s="686" customFormat="1" ht="20.25" customHeight="1"/>
    <row r="50320" s="686" customFormat="1" ht="20.25" customHeight="1"/>
    <row r="50321" s="686" customFormat="1" ht="20.25" customHeight="1"/>
    <row r="50322" s="686" customFormat="1" ht="20.25" customHeight="1"/>
    <row r="50323" s="686" customFormat="1" ht="20.25" customHeight="1"/>
    <row r="50324" s="686" customFormat="1" ht="20.25" customHeight="1"/>
    <row r="50325" s="686" customFormat="1" ht="20.25" customHeight="1"/>
    <row r="50326" s="686" customFormat="1" ht="20.25" customHeight="1"/>
    <row r="50327" s="686" customFormat="1" ht="20.25" customHeight="1"/>
    <row r="50328" s="686" customFormat="1" ht="20.25" customHeight="1"/>
    <row r="50329" s="686" customFormat="1" ht="20.25" customHeight="1"/>
    <row r="50330" s="686" customFormat="1" ht="20.25" customHeight="1"/>
    <row r="50331" s="686" customFormat="1" ht="20.25" customHeight="1"/>
    <row r="50332" s="686" customFormat="1" ht="20.25" customHeight="1"/>
    <row r="50333" s="686" customFormat="1" ht="20.25" customHeight="1"/>
    <row r="50334" s="686" customFormat="1" ht="20.25" customHeight="1"/>
    <row r="50335" s="686" customFormat="1" ht="20.25" customHeight="1"/>
    <row r="50336" s="686" customFormat="1" ht="20.25" customHeight="1"/>
    <row r="50337" s="686" customFormat="1" ht="20.25" customHeight="1"/>
    <row r="50338" s="686" customFormat="1" ht="20.25" customHeight="1"/>
    <row r="50339" s="686" customFormat="1" ht="20.25" customHeight="1"/>
    <row r="50340" s="686" customFormat="1" ht="20.25" customHeight="1"/>
    <row r="50341" s="686" customFormat="1" ht="20.25" customHeight="1"/>
    <row r="50342" s="686" customFormat="1" ht="20.25" customHeight="1"/>
    <row r="50343" s="686" customFormat="1" ht="20.25" customHeight="1"/>
    <row r="50344" s="686" customFormat="1" ht="20.25" customHeight="1"/>
    <row r="50345" s="686" customFormat="1" ht="20.25" customHeight="1"/>
    <row r="50346" s="686" customFormat="1" ht="20.25" customHeight="1"/>
    <row r="50347" s="686" customFormat="1" ht="20.25" customHeight="1"/>
    <row r="50348" s="686" customFormat="1" ht="20.25" customHeight="1"/>
    <row r="50349" s="686" customFormat="1" ht="20.25" customHeight="1"/>
    <row r="50350" s="686" customFormat="1" ht="20.25" customHeight="1"/>
    <row r="50351" s="686" customFormat="1" ht="20.25" customHeight="1"/>
    <row r="50352" s="686" customFormat="1" ht="20.25" customHeight="1"/>
    <row r="50353" s="686" customFormat="1" ht="20.25" customHeight="1"/>
    <row r="50354" s="686" customFormat="1" ht="20.25" customHeight="1"/>
    <row r="50355" s="686" customFormat="1" ht="20.25" customHeight="1"/>
    <row r="50356" s="686" customFormat="1" ht="20.25" customHeight="1"/>
    <row r="50357" s="686" customFormat="1" ht="20.25" customHeight="1"/>
    <row r="50358" s="686" customFormat="1" ht="20.25" customHeight="1"/>
    <row r="50359" s="686" customFormat="1" ht="20.25" customHeight="1"/>
    <row r="50360" s="686" customFormat="1" ht="20.25" customHeight="1"/>
    <row r="50361" s="686" customFormat="1" ht="20.25" customHeight="1"/>
    <row r="50362" s="686" customFormat="1" ht="20.25" customHeight="1"/>
    <row r="50363" s="686" customFormat="1" ht="20.25" customHeight="1"/>
    <row r="50364" s="686" customFormat="1" ht="20.25" customHeight="1"/>
    <row r="50365" s="686" customFormat="1" ht="20.25" customHeight="1"/>
    <row r="50366" s="686" customFormat="1" ht="20.25" customHeight="1"/>
    <row r="50367" s="686" customFormat="1" ht="20.25" customHeight="1"/>
    <row r="50368" s="686" customFormat="1" ht="20.25" customHeight="1"/>
    <row r="50369" s="686" customFormat="1" ht="20.25" customHeight="1"/>
    <row r="50370" s="686" customFormat="1" ht="20.25" customHeight="1"/>
    <row r="50371" s="686" customFormat="1" ht="20.25" customHeight="1"/>
    <row r="50372" s="686" customFormat="1" ht="20.25" customHeight="1"/>
    <row r="50373" s="686" customFormat="1" ht="20.25" customHeight="1"/>
    <row r="50374" s="686" customFormat="1" ht="20.25" customHeight="1"/>
    <row r="50375" s="686" customFormat="1" ht="20.25" customHeight="1"/>
    <row r="50376" s="686" customFormat="1" ht="20.25" customHeight="1"/>
    <row r="50377" s="686" customFormat="1" ht="20.25" customHeight="1"/>
    <row r="50378" s="686" customFormat="1" ht="20.25" customHeight="1"/>
    <row r="50379" s="686" customFormat="1" ht="20.25" customHeight="1"/>
    <row r="50380" s="686" customFormat="1" ht="20.25" customHeight="1"/>
    <row r="50381" s="686" customFormat="1" ht="20.25" customHeight="1"/>
    <row r="50382" s="686" customFormat="1" ht="20.25" customHeight="1"/>
    <row r="50383" s="686" customFormat="1" ht="20.25" customHeight="1"/>
    <row r="50384" s="686" customFormat="1" ht="20.25" customHeight="1"/>
    <row r="50385" s="686" customFormat="1" ht="20.25" customHeight="1"/>
    <row r="50386" s="686" customFormat="1" ht="20.25" customHeight="1"/>
    <row r="50387" s="686" customFormat="1" ht="20.25" customHeight="1"/>
    <row r="50388" s="686" customFormat="1" ht="20.25" customHeight="1"/>
    <row r="50389" s="686" customFormat="1" ht="20.25" customHeight="1"/>
    <row r="50390" s="686" customFormat="1" ht="20.25" customHeight="1"/>
    <row r="50391" s="686" customFormat="1" ht="20.25" customHeight="1"/>
    <row r="50392" s="686" customFormat="1" ht="20.25" customHeight="1"/>
    <row r="50393" s="686" customFormat="1" ht="20.25" customHeight="1"/>
    <row r="50394" s="686" customFormat="1" ht="20.25" customHeight="1"/>
    <row r="50395" s="686" customFormat="1" ht="20.25" customHeight="1"/>
    <row r="50396" s="686" customFormat="1" ht="20.25" customHeight="1"/>
    <row r="50397" s="686" customFormat="1" ht="20.25" customHeight="1"/>
    <row r="50398" s="686" customFormat="1" ht="20.25" customHeight="1"/>
    <row r="50399" s="686" customFormat="1" ht="20.25" customHeight="1"/>
    <row r="50400" s="686" customFormat="1" ht="20.25" customHeight="1"/>
    <row r="50401" s="686" customFormat="1" ht="20.25" customHeight="1"/>
    <row r="50402" s="686" customFormat="1" ht="20.25" customHeight="1"/>
    <row r="50403" s="686" customFormat="1" ht="20.25" customHeight="1"/>
    <row r="50404" s="686" customFormat="1" ht="20.25" customHeight="1"/>
    <row r="50405" s="686" customFormat="1" ht="20.25" customHeight="1"/>
    <row r="50406" s="686" customFormat="1" ht="20.25" customHeight="1"/>
    <row r="50407" s="686" customFormat="1" ht="20.25" customHeight="1"/>
    <row r="50408" s="686" customFormat="1" ht="20.25" customHeight="1"/>
    <row r="50409" s="686" customFormat="1" ht="20.25" customHeight="1"/>
    <row r="50410" s="686" customFormat="1" ht="20.25" customHeight="1"/>
    <row r="50411" s="686" customFormat="1" ht="20.25" customHeight="1"/>
    <row r="50412" s="686" customFormat="1" ht="20.25" customHeight="1"/>
    <row r="50413" s="686" customFormat="1" ht="20.25" customHeight="1"/>
    <row r="50414" s="686" customFormat="1" ht="20.25" customHeight="1"/>
    <row r="50415" s="686" customFormat="1" ht="20.25" customHeight="1"/>
    <row r="50416" s="686" customFormat="1" ht="20.25" customHeight="1"/>
    <row r="50417" s="686" customFormat="1" ht="20.25" customHeight="1"/>
    <row r="50418" s="686" customFormat="1" ht="20.25" customHeight="1"/>
    <row r="50419" s="686" customFormat="1" ht="20.25" customHeight="1"/>
    <row r="50420" s="686" customFormat="1" ht="20.25" customHeight="1"/>
    <row r="50421" s="686" customFormat="1" ht="20.25" customHeight="1"/>
    <row r="50422" s="686" customFormat="1" ht="20.25" customHeight="1"/>
    <row r="50423" s="686" customFormat="1" ht="20.25" customHeight="1"/>
    <row r="50424" s="686" customFormat="1" ht="20.25" customHeight="1"/>
    <row r="50425" s="686" customFormat="1" ht="20.25" customHeight="1"/>
    <row r="50426" s="686" customFormat="1" ht="20.25" customHeight="1"/>
    <row r="50427" s="686" customFormat="1" ht="20.25" customHeight="1"/>
    <row r="50428" s="686" customFormat="1" ht="20.25" customHeight="1"/>
    <row r="50429" s="686" customFormat="1" ht="20.25" customHeight="1"/>
    <row r="50430" s="686" customFormat="1" ht="20.25" customHeight="1"/>
    <row r="50431" s="686" customFormat="1" ht="20.25" customHeight="1"/>
    <row r="50432" s="686" customFormat="1" ht="20.25" customHeight="1"/>
    <row r="50433" s="686" customFormat="1" ht="20.25" customHeight="1"/>
    <row r="50434" s="686" customFormat="1" ht="20.25" customHeight="1"/>
    <row r="50435" s="686" customFormat="1" ht="20.25" customHeight="1"/>
    <row r="50436" s="686" customFormat="1" ht="20.25" customHeight="1"/>
    <row r="50437" s="686" customFormat="1" ht="20.25" customHeight="1"/>
    <row r="50438" s="686" customFormat="1" ht="20.25" customHeight="1"/>
    <row r="50439" s="686" customFormat="1" ht="20.25" customHeight="1"/>
    <row r="50440" s="686" customFormat="1" ht="20.25" customHeight="1"/>
    <row r="50441" s="686" customFormat="1" ht="20.25" customHeight="1"/>
    <row r="50442" s="686" customFormat="1" ht="20.25" customHeight="1"/>
    <row r="50443" s="686" customFormat="1" ht="20.25" customHeight="1"/>
    <row r="50444" s="686" customFormat="1" ht="20.25" customHeight="1"/>
    <row r="50445" s="686" customFormat="1" ht="20.25" customHeight="1"/>
    <row r="50446" s="686" customFormat="1" ht="20.25" customHeight="1"/>
    <row r="50447" s="686" customFormat="1" ht="20.25" customHeight="1"/>
    <row r="50448" s="686" customFormat="1" ht="20.25" customHeight="1"/>
    <row r="50449" s="686" customFormat="1" ht="20.25" customHeight="1"/>
    <row r="50450" s="686" customFormat="1" ht="20.25" customHeight="1"/>
    <row r="50451" s="686" customFormat="1" ht="20.25" customHeight="1"/>
    <row r="50452" s="686" customFormat="1" ht="20.25" customHeight="1"/>
    <row r="50453" s="686" customFormat="1" ht="20.25" customHeight="1"/>
    <row r="50454" s="686" customFormat="1" ht="20.25" customHeight="1"/>
    <row r="50455" s="686" customFormat="1" ht="20.25" customHeight="1"/>
    <row r="50456" s="686" customFormat="1" ht="20.25" customHeight="1"/>
    <row r="50457" s="686" customFormat="1" ht="20.25" customHeight="1"/>
    <row r="50458" s="686" customFormat="1" ht="20.25" customHeight="1"/>
    <row r="50459" s="686" customFormat="1" ht="20.25" customHeight="1"/>
    <row r="50460" s="686" customFormat="1" ht="20.25" customHeight="1"/>
    <row r="50461" s="686" customFormat="1" ht="20.25" customHeight="1"/>
    <row r="50462" s="686" customFormat="1" ht="20.25" customHeight="1"/>
    <row r="50463" s="686" customFormat="1" ht="20.25" customHeight="1"/>
    <row r="50464" s="686" customFormat="1" ht="20.25" customHeight="1"/>
    <row r="50465" s="686" customFormat="1" ht="20.25" customHeight="1"/>
    <row r="50466" s="686" customFormat="1" ht="20.25" customHeight="1"/>
    <row r="50467" s="686" customFormat="1" ht="20.25" customHeight="1"/>
    <row r="50468" s="686" customFormat="1" ht="20.25" customHeight="1"/>
    <row r="50469" s="686" customFormat="1" ht="20.25" customHeight="1"/>
    <row r="50470" s="686" customFormat="1" ht="20.25" customHeight="1"/>
    <row r="50471" s="686" customFormat="1" ht="20.25" customHeight="1"/>
    <row r="50472" s="686" customFormat="1" ht="20.25" customHeight="1"/>
    <row r="50473" s="686" customFormat="1" ht="20.25" customHeight="1"/>
    <row r="50474" s="686" customFormat="1" ht="20.25" customHeight="1"/>
    <row r="50475" s="686" customFormat="1" ht="20.25" customHeight="1"/>
    <row r="50476" s="686" customFormat="1" ht="20.25" customHeight="1"/>
    <row r="50477" s="686" customFormat="1" ht="20.25" customHeight="1"/>
    <row r="50478" s="686" customFormat="1" ht="20.25" customHeight="1"/>
    <row r="50479" s="686" customFormat="1" ht="20.25" customHeight="1"/>
    <row r="50480" s="686" customFormat="1" ht="20.25" customHeight="1"/>
    <row r="50481" s="686" customFormat="1" ht="20.25" customHeight="1"/>
    <row r="50482" s="686" customFormat="1" ht="20.25" customHeight="1"/>
    <row r="50483" s="686" customFormat="1" ht="20.25" customHeight="1"/>
    <row r="50484" s="686" customFormat="1" ht="20.25" customHeight="1"/>
    <row r="50485" s="686" customFormat="1" ht="20.25" customHeight="1"/>
    <row r="50486" s="686" customFormat="1" ht="20.25" customHeight="1"/>
    <row r="50487" s="686" customFormat="1" ht="20.25" customHeight="1"/>
    <row r="50488" s="686" customFormat="1" ht="20.25" customHeight="1"/>
    <row r="50489" s="686" customFormat="1" ht="20.25" customHeight="1"/>
    <row r="50490" s="686" customFormat="1" ht="20.25" customHeight="1"/>
    <row r="50491" s="686" customFormat="1" ht="20.25" customHeight="1"/>
    <row r="50492" s="686" customFormat="1" ht="20.25" customHeight="1"/>
    <row r="50493" s="686" customFormat="1" ht="20.25" customHeight="1"/>
    <row r="50494" s="686" customFormat="1" ht="20.25" customHeight="1"/>
    <row r="50495" s="686" customFormat="1" ht="20.25" customHeight="1"/>
    <row r="50496" s="686" customFormat="1" ht="20.25" customHeight="1"/>
    <row r="50497" s="686" customFormat="1" ht="20.25" customHeight="1"/>
    <row r="50498" s="686" customFormat="1" ht="20.25" customHeight="1"/>
    <row r="50499" s="686" customFormat="1" ht="20.25" customHeight="1"/>
    <row r="50500" s="686" customFormat="1" ht="20.25" customHeight="1"/>
    <row r="50501" s="686" customFormat="1" ht="20.25" customHeight="1"/>
    <row r="50502" s="686" customFormat="1" ht="20.25" customHeight="1"/>
    <row r="50503" s="686" customFormat="1" ht="20.25" customHeight="1"/>
    <row r="50504" s="686" customFormat="1" ht="20.25" customHeight="1"/>
    <row r="50505" s="686" customFormat="1" ht="20.25" customHeight="1"/>
    <row r="50506" s="686" customFormat="1" ht="20.25" customHeight="1"/>
    <row r="50507" s="686" customFormat="1" ht="20.25" customHeight="1"/>
    <row r="50508" s="686" customFormat="1" ht="20.25" customHeight="1"/>
    <row r="50509" s="686" customFormat="1" ht="20.25" customHeight="1"/>
    <row r="50510" s="686" customFormat="1" ht="20.25" customHeight="1"/>
    <row r="50511" s="686" customFormat="1" ht="20.25" customHeight="1"/>
    <row r="50512" s="686" customFormat="1" ht="20.25" customHeight="1"/>
    <row r="50513" s="686" customFormat="1" ht="20.25" customHeight="1"/>
    <row r="50514" s="686" customFormat="1" ht="20.25" customHeight="1"/>
    <row r="50515" s="686" customFormat="1" ht="20.25" customHeight="1"/>
    <row r="50516" s="686" customFormat="1" ht="20.25" customHeight="1"/>
    <row r="50517" s="686" customFormat="1" ht="20.25" customHeight="1"/>
    <row r="50518" s="686" customFormat="1" ht="20.25" customHeight="1"/>
    <row r="50519" s="686" customFormat="1" ht="20.25" customHeight="1"/>
    <row r="50520" s="686" customFormat="1" ht="20.25" customHeight="1"/>
    <row r="50521" s="686" customFormat="1" ht="20.25" customHeight="1"/>
    <row r="50522" s="686" customFormat="1" ht="20.25" customHeight="1"/>
    <row r="50523" s="686" customFormat="1" ht="20.25" customHeight="1"/>
    <row r="50524" s="686" customFormat="1" ht="20.25" customHeight="1"/>
    <row r="50525" s="686" customFormat="1" ht="20.25" customHeight="1"/>
    <row r="50526" s="686" customFormat="1" ht="20.25" customHeight="1"/>
    <row r="50527" s="686" customFormat="1" ht="20.25" customHeight="1"/>
    <row r="50528" s="686" customFormat="1" ht="20.25" customHeight="1"/>
    <row r="50529" s="686" customFormat="1" ht="20.25" customHeight="1"/>
    <row r="50530" s="686" customFormat="1" ht="20.25" customHeight="1"/>
    <row r="50531" s="686" customFormat="1" ht="20.25" customHeight="1"/>
    <row r="50532" s="686" customFormat="1" ht="20.25" customHeight="1"/>
    <row r="50533" s="686" customFormat="1" ht="20.25" customHeight="1"/>
    <row r="50534" s="686" customFormat="1" ht="20.25" customHeight="1"/>
    <row r="50535" s="686" customFormat="1" ht="20.25" customHeight="1"/>
    <row r="50536" s="686" customFormat="1" ht="20.25" customHeight="1"/>
    <row r="50537" s="686" customFormat="1" ht="20.25" customHeight="1"/>
    <row r="50538" s="686" customFormat="1" ht="20.25" customHeight="1"/>
    <row r="50539" s="686" customFormat="1" ht="20.25" customHeight="1"/>
    <row r="50540" s="686" customFormat="1" ht="20.25" customHeight="1"/>
    <row r="50541" s="686" customFormat="1" ht="20.25" customHeight="1"/>
    <row r="50542" s="686" customFormat="1" ht="20.25" customHeight="1"/>
    <row r="50543" s="686" customFormat="1" ht="20.25" customHeight="1"/>
    <row r="50544" s="686" customFormat="1" ht="20.25" customHeight="1"/>
    <row r="50545" s="686" customFormat="1" ht="20.25" customHeight="1"/>
    <row r="50546" s="686" customFormat="1" ht="20.25" customHeight="1"/>
    <row r="50547" s="686" customFormat="1" ht="20.25" customHeight="1"/>
    <row r="50548" s="686" customFormat="1" ht="20.25" customHeight="1"/>
    <row r="50549" s="686" customFormat="1" ht="20.25" customHeight="1"/>
    <row r="50550" s="686" customFormat="1" ht="20.25" customHeight="1"/>
    <row r="50551" s="686" customFormat="1" ht="20.25" customHeight="1"/>
    <row r="50552" s="686" customFormat="1" ht="20.25" customHeight="1"/>
    <row r="50553" s="686" customFormat="1" ht="20.25" customHeight="1"/>
    <row r="50554" s="686" customFormat="1" ht="20.25" customHeight="1"/>
    <row r="50555" s="686" customFormat="1" ht="20.25" customHeight="1"/>
    <row r="50556" s="686" customFormat="1" ht="20.25" customHeight="1"/>
    <row r="50557" s="686" customFormat="1" ht="20.25" customHeight="1"/>
    <row r="50558" s="686" customFormat="1" ht="20.25" customHeight="1"/>
    <row r="50559" s="686" customFormat="1" ht="20.25" customHeight="1"/>
    <row r="50560" s="686" customFormat="1" ht="20.25" customHeight="1"/>
    <row r="50561" s="686" customFormat="1" ht="20.25" customHeight="1"/>
    <row r="50562" s="686" customFormat="1" ht="20.25" customHeight="1"/>
    <row r="50563" s="686" customFormat="1" ht="20.25" customHeight="1"/>
    <row r="50564" s="686" customFormat="1" ht="20.25" customHeight="1"/>
    <row r="50565" s="686" customFormat="1" ht="20.25" customHeight="1"/>
    <row r="50566" s="686" customFormat="1" ht="20.25" customHeight="1"/>
    <row r="50567" s="686" customFormat="1" ht="20.25" customHeight="1"/>
    <row r="50568" s="686" customFormat="1" ht="20.25" customHeight="1"/>
    <row r="50569" s="686" customFormat="1" ht="20.25" customHeight="1"/>
    <row r="50570" s="686" customFormat="1" ht="20.25" customHeight="1"/>
    <row r="50571" s="686" customFormat="1" ht="20.25" customHeight="1"/>
    <row r="50572" s="686" customFormat="1" ht="20.25" customHeight="1"/>
    <row r="50573" s="686" customFormat="1" ht="20.25" customHeight="1"/>
    <row r="50574" s="686" customFormat="1" ht="20.25" customHeight="1"/>
    <row r="50575" s="686" customFormat="1" ht="20.25" customHeight="1"/>
    <row r="50576" s="686" customFormat="1" ht="20.25" customHeight="1"/>
    <row r="50577" s="686" customFormat="1" ht="20.25" customHeight="1"/>
    <row r="50578" s="686" customFormat="1" ht="20.25" customHeight="1"/>
    <row r="50579" s="686" customFormat="1" ht="20.25" customHeight="1"/>
    <row r="50580" s="686" customFormat="1" ht="20.25" customHeight="1"/>
    <row r="50581" s="686" customFormat="1" ht="20.25" customHeight="1"/>
    <row r="50582" s="686" customFormat="1" ht="20.25" customHeight="1"/>
    <row r="50583" s="686" customFormat="1" ht="20.25" customHeight="1"/>
    <row r="50584" s="686" customFormat="1" ht="20.25" customHeight="1"/>
    <row r="50585" s="686" customFormat="1" ht="20.25" customHeight="1"/>
    <row r="50586" s="686" customFormat="1" ht="20.25" customHeight="1"/>
    <row r="50587" s="686" customFormat="1" ht="20.25" customHeight="1"/>
    <row r="50588" s="686" customFormat="1" ht="20.25" customHeight="1"/>
    <row r="50589" s="686" customFormat="1" ht="20.25" customHeight="1"/>
    <row r="50590" s="686" customFormat="1" ht="20.25" customHeight="1"/>
    <row r="50591" s="686" customFormat="1" ht="20.25" customHeight="1"/>
    <row r="50592" s="686" customFormat="1" ht="20.25" customHeight="1"/>
    <row r="50593" s="686" customFormat="1" ht="20.25" customHeight="1"/>
    <row r="50594" s="686" customFormat="1" ht="20.25" customHeight="1"/>
    <row r="50595" s="686" customFormat="1" ht="20.25" customHeight="1"/>
    <row r="50596" s="686" customFormat="1" ht="20.25" customHeight="1"/>
    <row r="50597" s="686" customFormat="1" ht="20.25" customHeight="1"/>
    <row r="50598" s="686" customFormat="1" ht="20.25" customHeight="1"/>
    <row r="50599" s="686" customFormat="1" ht="20.25" customHeight="1"/>
    <row r="50600" s="686" customFormat="1" ht="20.25" customHeight="1"/>
    <row r="50601" s="686" customFormat="1" ht="20.25" customHeight="1"/>
    <row r="50602" s="686" customFormat="1" ht="20.25" customHeight="1"/>
    <row r="50603" s="686" customFormat="1" ht="20.25" customHeight="1"/>
    <row r="50604" s="686" customFormat="1" ht="20.25" customHeight="1"/>
    <row r="50605" s="686" customFormat="1" ht="20.25" customHeight="1"/>
    <row r="50606" s="686" customFormat="1" ht="20.25" customHeight="1"/>
    <row r="50607" s="686" customFormat="1" ht="20.25" customHeight="1"/>
    <row r="50608" s="686" customFormat="1" ht="20.25" customHeight="1"/>
    <row r="50609" s="686" customFormat="1" ht="20.25" customHeight="1"/>
    <row r="50610" s="686" customFormat="1" ht="20.25" customHeight="1"/>
    <row r="50611" s="686" customFormat="1" ht="20.25" customHeight="1"/>
    <row r="50612" s="686" customFormat="1" ht="20.25" customHeight="1"/>
    <row r="50613" s="686" customFormat="1" ht="20.25" customHeight="1"/>
    <row r="50614" s="686" customFormat="1" ht="20.25" customHeight="1"/>
    <row r="50615" s="686" customFormat="1" ht="20.25" customHeight="1"/>
    <row r="50616" s="686" customFormat="1" ht="20.25" customHeight="1"/>
    <row r="50617" s="686" customFormat="1" ht="20.25" customHeight="1"/>
    <row r="50618" s="686" customFormat="1" ht="20.25" customHeight="1"/>
    <row r="50619" s="686" customFormat="1" ht="20.25" customHeight="1"/>
    <row r="50620" s="686" customFormat="1" ht="20.25" customHeight="1"/>
    <row r="50621" s="686" customFormat="1" ht="20.25" customHeight="1"/>
    <row r="50622" s="686" customFormat="1" ht="20.25" customHeight="1"/>
    <row r="50623" s="686" customFormat="1" ht="20.25" customHeight="1"/>
    <row r="50624" s="686" customFormat="1" ht="20.25" customHeight="1"/>
    <row r="50625" s="686" customFormat="1" ht="20.25" customHeight="1"/>
    <row r="50626" s="686" customFormat="1" ht="20.25" customHeight="1"/>
    <row r="50627" s="686" customFormat="1" ht="20.25" customHeight="1"/>
    <row r="50628" s="686" customFormat="1" ht="20.25" customHeight="1"/>
    <row r="50629" s="686" customFormat="1" ht="20.25" customHeight="1"/>
    <row r="50630" s="686" customFormat="1" ht="20.25" customHeight="1"/>
    <row r="50631" s="686" customFormat="1" ht="20.25" customHeight="1"/>
    <row r="50632" s="686" customFormat="1" ht="20.25" customHeight="1"/>
    <row r="50633" s="686" customFormat="1" ht="20.25" customHeight="1"/>
    <row r="50634" s="686" customFormat="1" ht="20.25" customHeight="1"/>
    <row r="50635" s="686" customFormat="1" ht="20.25" customHeight="1"/>
    <row r="50636" s="686" customFormat="1" ht="20.25" customHeight="1"/>
    <row r="50637" s="686" customFormat="1" ht="20.25" customHeight="1"/>
    <row r="50638" s="686" customFormat="1" ht="20.25" customHeight="1"/>
    <row r="50639" s="686" customFormat="1" ht="20.25" customHeight="1"/>
    <row r="50640" s="686" customFormat="1" ht="20.25" customHeight="1"/>
    <row r="50641" s="686" customFormat="1" ht="20.25" customHeight="1"/>
    <row r="50642" s="686" customFormat="1" ht="20.25" customHeight="1"/>
    <row r="50643" s="686" customFormat="1" ht="20.25" customHeight="1"/>
    <row r="50644" s="686" customFormat="1" ht="20.25" customHeight="1"/>
    <row r="50645" s="686" customFormat="1" ht="20.25" customHeight="1"/>
    <row r="50646" s="686" customFormat="1" ht="20.25" customHeight="1"/>
    <row r="50647" s="686" customFormat="1" ht="20.25" customHeight="1"/>
    <row r="50648" s="686" customFormat="1" ht="20.25" customHeight="1"/>
    <row r="50649" s="686" customFormat="1" ht="20.25" customHeight="1"/>
    <row r="50650" s="686" customFormat="1" ht="20.25" customHeight="1"/>
    <row r="50651" s="686" customFormat="1" ht="20.25" customHeight="1"/>
    <row r="50652" s="686" customFormat="1" ht="20.25" customHeight="1"/>
    <row r="50653" s="686" customFormat="1" ht="20.25" customHeight="1"/>
    <row r="50654" s="686" customFormat="1" ht="20.25" customHeight="1"/>
    <row r="50655" s="686" customFormat="1" ht="20.25" customHeight="1"/>
    <row r="50656" s="686" customFormat="1" ht="20.25" customHeight="1"/>
    <row r="50657" s="686" customFormat="1" ht="20.25" customHeight="1"/>
    <row r="50658" s="686" customFormat="1" ht="20.25" customHeight="1"/>
    <row r="50659" s="686" customFormat="1" ht="20.25" customHeight="1"/>
    <row r="50660" s="686" customFormat="1" ht="20.25" customHeight="1"/>
    <row r="50661" s="686" customFormat="1" ht="20.25" customHeight="1"/>
    <row r="50662" s="686" customFormat="1" ht="20.25" customHeight="1"/>
    <row r="50663" s="686" customFormat="1" ht="20.25" customHeight="1"/>
    <row r="50664" s="686" customFormat="1" ht="20.25" customHeight="1"/>
    <row r="50665" s="686" customFormat="1" ht="20.25" customHeight="1"/>
    <row r="50666" s="686" customFormat="1" ht="20.25" customHeight="1"/>
    <row r="50667" s="686" customFormat="1" ht="20.25" customHeight="1"/>
    <row r="50668" s="686" customFormat="1" ht="20.25" customHeight="1"/>
    <row r="50669" s="686" customFormat="1" ht="20.25" customHeight="1"/>
    <row r="50670" s="686" customFormat="1" ht="20.25" customHeight="1"/>
    <row r="50671" s="686" customFormat="1" ht="20.25" customHeight="1"/>
    <row r="50672" s="686" customFormat="1" ht="20.25" customHeight="1"/>
    <row r="50673" s="686" customFormat="1" ht="20.25" customHeight="1"/>
    <row r="50674" s="686" customFormat="1" ht="20.25" customHeight="1"/>
    <row r="50675" s="686" customFormat="1" ht="20.25" customHeight="1"/>
    <row r="50676" s="686" customFormat="1" ht="20.25" customHeight="1"/>
    <row r="50677" s="686" customFormat="1" ht="20.25" customHeight="1"/>
    <row r="50678" s="686" customFormat="1" ht="20.25" customHeight="1"/>
    <row r="50679" s="686" customFormat="1" ht="20.25" customHeight="1"/>
    <row r="50680" s="686" customFormat="1" ht="20.25" customHeight="1"/>
    <row r="50681" s="686" customFormat="1" ht="20.25" customHeight="1"/>
    <row r="50682" s="686" customFormat="1" ht="20.25" customHeight="1"/>
    <row r="50683" s="686" customFormat="1" ht="20.25" customHeight="1"/>
    <row r="50684" s="686" customFormat="1" ht="20.25" customHeight="1"/>
    <row r="50685" s="686" customFormat="1" ht="20.25" customHeight="1"/>
    <row r="50686" s="686" customFormat="1" ht="20.25" customHeight="1"/>
    <row r="50687" s="686" customFormat="1" ht="20.25" customHeight="1"/>
    <row r="50688" s="686" customFormat="1" ht="20.25" customHeight="1"/>
    <row r="50689" s="686" customFormat="1" ht="20.25" customHeight="1"/>
    <row r="50690" s="686" customFormat="1" ht="20.25" customHeight="1"/>
    <row r="50691" s="686" customFormat="1" ht="20.25" customHeight="1"/>
    <row r="50692" s="686" customFormat="1" ht="20.25" customHeight="1"/>
    <row r="50693" s="686" customFormat="1" ht="20.25" customHeight="1"/>
    <row r="50694" s="686" customFormat="1" ht="20.25" customHeight="1"/>
    <row r="50695" s="686" customFormat="1" ht="20.25" customHeight="1"/>
    <row r="50696" s="686" customFormat="1" ht="20.25" customHeight="1"/>
    <row r="50697" s="686" customFormat="1" ht="20.25" customHeight="1"/>
    <row r="50698" s="686" customFormat="1" ht="20.25" customHeight="1"/>
    <row r="50699" s="686" customFormat="1" ht="20.25" customHeight="1"/>
    <row r="50700" s="686" customFormat="1" ht="20.25" customHeight="1"/>
    <row r="50701" s="686" customFormat="1" ht="20.25" customHeight="1"/>
    <row r="50702" s="686" customFormat="1" ht="20.25" customHeight="1"/>
    <row r="50703" s="686" customFormat="1" ht="20.25" customHeight="1"/>
    <row r="50704" s="686" customFormat="1" ht="20.25" customHeight="1"/>
    <row r="50705" s="686" customFormat="1" ht="20.25" customHeight="1"/>
    <row r="50706" s="686" customFormat="1" ht="20.25" customHeight="1"/>
    <row r="50707" s="686" customFormat="1" ht="20.25" customHeight="1"/>
    <row r="50708" s="686" customFormat="1" ht="20.25" customHeight="1"/>
    <row r="50709" s="686" customFormat="1" ht="20.25" customHeight="1"/>
    <row r="50710" s="686" customFormat="1" ht="20.25" customHeight="1"/>
    <row r="50711" s="686" customFormat="1" ht="20.25" customHeight="1"/>
    <row r="50712" s="686" customFormat="1" ht="20.25" customHeight="1"/>
    <row r="50713" s="686" customFormat="1" ht="20.25" customHeight="1"/>
    <row r="50714" s="686" customFormat="1" ht="20.25" customHeight="1"/>
    <row r="50715" s="686" customFormat="1" ht="20.25" customHeight="1"/>
    <row r="50716" s="686" customFormat="1" ht="20.25" customHeight="1"/>
    <row r="50717" s="686" customFormat="1" ht="20.25" customHeight="1"/>
    <row r="50718" s="686" customFormat="1" ht="20.25" customHeight="1"/>
    <row r="50719" s="686" customFormat="1" ht="20.25" customHeight="1"/>
    <row r="50720" s="686" customFormat="1" ht="20.25" customHeight="1"/>
    <row r="50721" s="686" customFormat="1" ht="20.25" customHeight="1"/>
    <row r="50722" s="686" customFormat="1" ht="20.25" customHeight="1"/>
    <row r="50723" s="686" customFormat="1" ht="20.25" customHeight="1"/>
    <row r="50724" s="686" customFormat="1" ht="20.25" customHeight="1"/>
    <row r="50725" s="686" customFormat="1" ht="20.25" customHeight="1"/>
    <row r="50726" s="686" customFormat="1" ht="20.25" customHeight="1"/>
    <row r="50727" s="686" customFormat="1" ht="20.25" customHeight="1"/>
    <row r="50728" s="686" customFormat="1" ht="20.25" customHeight="1"/>
    <row r="50729" s="686" customFormat="1" ht="20.25" customHeight="1"/>
    <row r="50730" s="686" customFormat="1" ht="20.25" customHeight="1"/>
    <row r="50731" s="686" customFormat="1" ht="20.25" customHeight="1"/>
    <row r="50732" s="686" customFormat="1" ht="20.25" customHeight="1"/>
    <row r="50733" s="686" customFormat="1" ht="20.25" customHeight="1"/>
    <row r="50734" s="686" customFormat="1" ht="20.25" customHeight="1"/>
    <row r="50735" s="686" customFormat="1" ht="20.25" customHeight="1"/>
    <row r="50736" s="686" customFormat="1" ht="20.25" customHeight="1"/>
    <row r="50737" s="686" customFormat="1" ht="20.25" customHeight="1"/>
    <row r="50738" s="686" customFormat="1" ht="20.25" customHeight="1"/>
    <row r="50739" s="686" customFormat="1" ht="20.25" customHeight="1"/>
    <row r="50740" s="686" customFormat="1" ht="20.25" customHeight="1"/>
    <row r="50741" s="686" customFormat="1" ht="20.25" customHeight="1"/>
    <row r="50742" s="686" customFormat="1" ht="20.25" customHeight="1"/>
    <row r="50743" s="686" customFormat="1" ht="20.25" customHeight="1"/>
    <row r="50744" s="686" customFormat="1" ht="20.25" customHeight="1"/>
    <row r="50745" s="686" customFormat="1" ht="20.25" customHeight="1"/>
    <row r="50746" s="686" customFormat="1" ht="20.25" customHeight="1"/>
    <row r="50747" s="686" customFormat="1" ht="20.25" customHeight="1"/>
    <row r="50748" s="686" customFormat="1" ht="20.25" customHeight="1"/>
    <row r="50749" s="686" customFormat="1" ht="20.25" customHeight="1"/>
    <row r="50750" s="686" customFormat="1" ht="20.25" customHeight="1"/>
    <row r="50751" s="686" customFormat="1" ht="20.25" customHeight="1"/>
    <row r="50752" s="686" customFormat="1" ht="20.25" customHeight="1"/>
    <row r="50753" s="686" customFormat="1" ht="20.25" customHeight="1"/>
    <row r="50754" s="686" customFormat="1" ht="20.25" customHeight="1"/>
    <row r="50755" s="686" customFormat="1" ht="20.25" customHeight="1"/>
    <row r="50756" s="686" customFormat="1" ht="20.25" customHeight="1"/>
    <row r="50757" s="686" customFormat="1" ht="20.25" customHeight="1"/>
    <row r="50758" s="686" customFormat="1" ht="20.25" customHeight="1"/>
    <row r="50759" s="686" customFormat="1" ht="20.25" customHeight="1"/>
    <row r="50760" s="686" customFormat="1" ht="20.25" customHeight="1"/>
    <row r="50761" s="686" customFormat="1" ht="20.25" customHeight="1"/>
    <row r="50762" s="686" customFormat="1" ht="20.25" customHeight="1"/>
    <row r="50763" s="686" customFormat="1" ht="20.25" customHeight="1"/>
    <row r="50764" s="686" customFormat="1" ht="20.25" customHeight="1"/>
    <row r="50765" s="686" customFormat="1" ht="20.25" customHeight="1"/>
    <row r="50766" s="686" customFormat="1" ht="20.25" customHeight="1"/>
    <row r="50767" s="686" customFormat="1" ht="20.25" customHeight="1"/>
    <row r="50768" s="686" customFormat="1" ht="20.25" customHeight="1"/>
    <row r="50769" s="686" customFormat="1" ht="20.25" customHeight="1"/>
    <row r="50770" s="686" customFormat="1" ht="20.25" customHeight="1"/>
    <row r="50771" s="686" customFormat="1" ht="20.25" customHeight="1"/>
    <row r="50772" s="686" customFormat="1" ht="20.25" customHeight="1"/>
    <row r="50773" s="686" customFormat="1" ht="20.25" customHeight="1"/>
    <row r="50774" s="686" customFormat="1" ht="20.25" customHeight="1"/>
    <row r="50775" s="686" customFormat="1" ht="20.25" customHeight="1"/>
    <row r="50776" s="686" customFormat="1" ht="20.25" customHeight="1"/>
    <row r="50777" s="686" customFormat="1" ht="20.25" customHeight="1"/>
    <row r="50778" s="686" customFormat="1" ht="20.25" customHeight="1"/>
    <row r="50779" s="686" customFormat="1" ht="20.25" customHeight="1"/>
    <row r="50780" s="686" customFormat="1" ht="20.25" customHeight="1"/>
    <row r="50781" s="686" customFormat="1" ht="20.25" customHeight="1"/>
    <row r="50782" s="686" customFormat="1" ht="20.25" customHeight="1"/>
    <row r="50783" s="686" customFormat="1" ht="20.25" customHeight="1"/>
    <row r="50784" s="686" customFormat="1" ht="20.25" customHeight="1"/>
    <row r="50785" s="686" customFormat="1" ht="20.25" customHeight="1"/>
    <row r="50786" s="686" customFormat="1" ht="20.25" customHeight="1"/>
    <row r="50787" s="686" customFormat="1" ht="20.25" customHeight="1"/>
    <row r="50788" s="686" customFormat="1" ht="20.25" customHeight="1"/>
    <row r="50789" s="686" customFormat="1" ht="20.25" customHeight="1"/>
    <row r="50790" s="686" customFormat="1" ht="20.25" customHeight="1"/>
    <row r="50791" s="686" customFormat="1" ht="20.25" customHeight="1"/>
    <row r="50792" s="686" customFormat="1" ht="20.25" customHeight="1"/>
    <row r="50793" s="686" customFormat="1" ht="20.25" customHeight="1"/>
    <row r="50794" s="686" customFormat="1" ht="20.25" customHeight="1"/>
    <row r="50795" s="686" customFormat="1" ht="20.25" customHeight="1"/>
    <row r="50796" s="686" customFormat="1" ht="20.25" customHeight="1"/>
    <row r="50797" s="686" customFormat="1" ht="20.25" customHeight="1"/>
    <row r="50798" s="686" customFormat="1" ht="20.25" customHeight="1"/>
    <row r="50799" s="686" customFormat="1" ht="20.25" customHeight="1"/>
    <row r="50800" s="686" customFormat="1" ht="20.25" customHeight="1"/>
    <row r="50801" s="686" customFormat="1" ht="20.25" customHeight="1"/>
    <row r="50802" s="686" customFormat="1" ht="20.25" customHeight="1"/>
    <row r="50803" s="686" customFormat="1" ht="20.25" customHeight="1"/>
    <row r="50804" s="686" customFormat="1" ht="20.25" customHeight="1"/>
    <row r="50805" s="686" customFormat="1" ht="20.25" customHeight="1"/>
    <row r="50806" s="686" customFormat="1" ht="20.25" customHeight="1"/>
    <row r="50807" s="686" customFormat="1" ht="20.25" customHeight="1"/>
    <row r="50808" s="686" customFormat="1" ht="20.25" customHeight="1"/>
    <row r="50809" s="686" customFormat="1" ht="20.25" customHeight="1"/>
    <row r="50810" s="686" customFormat="1" ht="20.25" customHeight="1"/>
    <row r="50811" s="686" customFormat="1" ht="20.25" customHeight="1"/>
    <row r="50812" s="686" customFormat="1" ht="20.25" customHeight="1"/>
    <row r="50813" s="686" customFormat="1" ht="20.25" customHeight="1"/>
    <row r="50814" s="686" customFormat="1" ht="20.25" customHeight="1"/>
    <row r="50815" s="686" customFormat="1" ht="20.25" customHeight="1"/>
    <row r="50816" s="686" customFormat="1" ht="20.25" customHeight="1"/>
    <row r="50817" s="686" customFormat="1" ht="20.25" customHeight="1"/>
    <row r="50818" s="686" customFormat="1" ht="20.25" customHeight="1"/>
    <row r="50819" s="686" customFormat="1" ht="20.25" customHeight="1"/>
    <row r="50820" s="686" customFormat="1" ht="20.25" customHeight="1"/>
    <row r="50821" s="686" customFormat="1" ht="20.25" customHeight="1"/>
    <row r="50822" s="686" customFormat="1" ht="20.25" customHeight="1"/>
    <row r="50823" s="686" customFormat="1" ht="20.25" customHeight="1"/>
    <row r="50824" s="686" customFormat="1" ht="20.25" customHeight="1"/>
    <row r="50825" s="686" customFormat="1" ht="20.25" customHeight="1"/>
    <row r="50826" s="686" customFormat="1" ht="20.25" customHeight="1"/>
    <row r="50827" s="686" customFormat="1" ht="20.25" customHeight="1"/>
    <row r="50828" s="686" customFormat="1" ht="20.25" customHeight="1"/>
    <row r="50829" s="686" customFormat="1" ht="20.25" customHeight="1"/>
    <row r="50830" s="686" customFormat="1" ht="20.25" customHeight="1"/>
    <row r="50831" s="686" customFormat="1" ht="20.25" customHeight="1"/>
    <row r="50832" s="686" customFormat="1" ht="20.25" customHeight="1"/>
    <row r="50833" s="686" customFormat="1" ht="20.25" customHeight="1"/>
    <row r="50834" s="686" customFormat="1" ht="20.25" customHeight="1"/>
    <row r="50835" s="686" customFormat="1" ht="20.25" customHeight="1"/>
    <row r="50836" s="686" customFormat="1" ht="20.25" customHeight="1"/>
    <row r="50837" s="686" customFormat="1" ht="20.25" customHeight="1"/>
    <row r="50838" s="686" customFormat="1" ht="20.25" customHeight="1"/>
    <row r="50839" s="686" customFormat="1" ht="20.25" customHeight="1"/>
    <row r="50840" s="686" customFormat="1" ht="20.25" customHeight="1"/>
    <row r="50841" s="686" customFormat="1" ht="20.25" customHeight="1"/>
    <row r="50842" s="686" customFormat="1" ht="20.25" customHeight="1"/>
    <row r="50843" s="686" customFormat="1" ht="20.25" customHeight="1"/>
    <row r="50844" s="686" customFormat="1" ht="20.25" customHeight="1"/>
    <row r="50845" s="686" customFormat="1" ht="20.25" customHeight="1"/>
    <row r="50846" s="686" customFormat="1" ht="20.25" customHeight="1"/>
    <row r="50847" s="686" customFormat="1" ht="20.25" customHeight="1"/>
    <row r="50848" s="686" customFormat="1" ht="20.25" customHeight="1"/>
    <row r="50849" s="686" customFormat="1" ht="20.25" customHeight="1"/>
    <row r="50850" s="686" customFormat="1" ht="20.25" customHeight="1"/>
    <row r="50851" s="686" customFormat="1" ht="20.25" customHeight="1"/>
    <row r="50852" s="686" customFormat="1" ht="20.25" customHeight="1"/>
    <row r="50853" s="686" customFormat="1" ht="20.25" customHeight="1"/>
    <row r="50854" s="686" customFormat="1" ht="20.25" customHeight="1"/>
    <row r="50855" s="686" customFormat="1" ht="20.25" customHeight="1"/>
    <row r="50856" s="686" customFormat="1" ht="20.25" customHeight="1"/>
    <row r="50857" s="686" customFormat="1" ht="20.25" customHeight="1"/>
    <row r="50858" s="686" customFormat="1" ht="20.25" customHeight="1"/>
    <row r="50859" s="686" customFormat="1" ht="20.25" customHeight="1"/>
    <row r="50860" s="686" customFormat="1" ht="20.25" customHeight="1"/>
    <row r="50861" s="686" customFormat="1" ht="20.25" customHeight="1"/>
    <row r="50862" s="686" customFormat="1" ht="20.25" customHeight="1"/>
    <row r="50863" s="686" customFormat="1" ht="20.25" customHeight="1"/>
    <row r="50864" s="686" customFormat="1" ht="20.25" customHeight="1"/>
    <row r="50865" s="686" customFormat="1" ht="20.25" customHeight="1"/>
    <row r="50866" s="686" customFormat="1" ht="20.25" customHeight="1"/>
    <row r="50867" s="686" customFormat="1" ht="20.25" customHeight="1"/>
    <row r="50868" s="686" customFormat="1" ht="20.25" customHeight="1"/>
    <row r="50869" s="686" customFormat="1" ht="20.25" customHeight="1"/>
    <row r="50870" s="686" customFormat="1" ht="20.25" customHeight="1"/>
    <row r="50871" s="686" customFormat="1" ht="20.25" customHeight="1"/>
    <row r="50872" s="686" customFormat="1" ht="20.25" customHeight="1"/>
    <row r="50873" s="686" customFormat="1" ht="20.25" customHeight="1"/>
    <row r="50874" s="686" customFormat="1" ht="20.25" customHeight="1"/>
    <row r="50875" s="686" customFormat="1" ht="20.25" customHeight="1"/>
    <row r="50876" s="686" customFormat="1" ht="20.25" customHeight="1"/>
    <row r="50877" s="686" customFormat="1" ht="20.25" customHeight="1"/>
    <row r="50878" s="686" customFormat="1" ht="20.25" customHeight="1"/>
    <row r="50879" s="686" customFormat="1" ht="20.25" customHeight="1"/>
    <row r="50880" s="686" customFormat="1" ht="20.25" customHeight="1"/>
    <row r="50881" s="686" customFormat="1" ht="20.25" customHeight="1"/>
    <row r="50882" s="686" customFormat="1" ht="20.25" customHeight="1"/>
    <row r="50883" s="686" customFormat="1" ht="20.25" customHeight="1"/>
    <row r="50884" s="686" customFormat="1" ht="20.25" customHeight="1"/>
    <row r="50885" s="686" customFormat="1" ht="20.25" customHeight="1"/>
    <row r="50886" s="686" customFormat="1" ht="20.25" customHeight="1"/>
    <row r="50887" s="686" customFormat="1" ht="20.25" customHeight="1"/>
    <row r="50888" s="686" customFormat="1" ht="20.25" customHeight="1"/>
    <row r="50889" s="686" customFormat="1" ht="20.25" customHeight="1"/>
    <row r="50890" s="686" customFormat="1" ht="20.25" customHeight="1"/>
    <row r="50891" s="686" customFormat="1" ht="20.25" customHeight="1"/>
    <row r="50892" s="686" customFormat="1" ht="20.25" customHeight="1"/>
    <row r="50893" s="686" customFormat="1" ht="20.25" customHeight="1"/>
    <row r="50894" s="686" customFormat="1" ht="20.25" customHeight="1"/>
    <row r="50895" s="686" customFormat="1" ht="20.25" customHeight="1"/>
    <row r="50896" s="686" customFormat="1" ht="20.25" customHeight="1"/>
    <row r="50897" s="686" customFormat="1" ht="20.25" customHeight="1"/>
    <row r="50898" s="686" customFormat="1" ht="20.25" customHeight="1"/>
    <row r="50899" s="686" customFormat="1" ht="20.25" customHeight="1"/>
    <row r="50900" s="686" customFormat="1" ht="20.25" customHeight="1"/>
    <row r="50901" s="686" customFormat="1" ht="20.25" customHeight="1"/>
    <row r="50902" s="686" customFormat="1" ht="20.25" customHeight="1"/>
    <row r="50903" s="686" customFormat="1" ht="20.25" customHeight="1"/>
    <row r="50904" s="686" customFormat="1" ht="20.25" customHeight="1"/>
    <row r="50905" s="686" customFormat="1" ht="20.25" customHeight="1"/>
    <row r="50906" s="686" customFormat="1" ht="20.25" customHeight="1"/>
    <row r="50907" s="686" customFormat="1" ht="20.25" customHeight="1"/>
    <row r="50908" s="686" customFormat="1" ht="20.25" customHeight="1"/>
    <row r="50909" s="686" customFormat="1" ht="20.25" customHeight="1"/>
    <row r="50910" s="686" customFormat="1" ht="20.25" customHeight="1"/>
    <row r="50911" s="686" customFormat="1" ht="20.25" customHeight="1"/>
    <row r="50912" s="686" customFormat="1" ht="20.25" customHeight="1"/>
    <row r="50913" s="686" customFormat="1" ht="20.25" customHeight="1"/>
    <row r="50914" s="686" customFormat="1" ht="20.25" customHeight="1"/>
    <row r="50915" s="686" customFormat="1" ht="20.25" customHeight="1"/>
    <row r="50916" s="686" customFormat="1" ht="20.25" customHeight="1"/>
    <row r="50917" s="686" customFormat="1" ht="20.25" customHeight="1"/>
    <row r="50918" s="686" customFormat="1" ht="20.25" customHeight="1"/>
    <row r="50919" s="686" customFormat="1" ht="20.25" customHeight="1"/>
    <row r="50920" s="686" customFormat="1" ht="20.25" customHeight="1"/>
    <row r="50921" s="686" customFormat="1" ht="20.25" customHeight="1"/>
    <row r="50922" s="686" customFormat="1" ht="20.25" customHeight="1"/>
    <row r="50923" s="686" customFormat="1" ht="20.25" customHeight="1"/>
    <row r="50924" s="686" customFormat="1" ht="20.25" customHeight="1"/>
    <row r="50925" s="686" customFormat="1" ht="20.25" customHeight="1"/>
    <row r="50926" s="686" customFormat="1" ht="20.25" customHeight="1"/>
    <row r="50927" s="686" customFormat="1" ht="20.25" customHeight="1"/>
    <row r="50928" s="686" customFormat="1" ht="20.25" customHeight="1"/>
    <row r="50929" s="686" customFormat="1" ht="20.25" customHeight="1"/>
    <row r="50930" s="686" customFormat="1" ht="20.25" customHeight="1"/>
    <row r="50931" s="686" customFormat="1" ht="20.25" customHeight="1"/>
    <row r="50932" s="686" customFormat="1" ht="20.25" customHeight="1"/>
    <row r="50933" s="686" customFormat="1" ht="20.25" customHeight="1"/>
    <row r="50934" s="686" customFormat="1" ht="20.25" customHeight="1"/>
    <row r="50935" s="686" customFormat="1" ht="20.25" customHeight="1"/>
    <row r="50936" s="686" customFormat="1" ht="20.25" customHeight="1"/>
    <row r="50937" s="686" customFormat="1" ht="20.25" customHeight="1"/>
    <row r="50938" s="686" customFormat="1" ht="20.25" customHeight="1"/>
    <row r="50939" s="686" customFormat="1" ht="20.25" customHeight="1"/>
    <row r="50940" s="686" customFormat="1" ht="20.25" customHeight="1"/>
    <row r="50941" s="686" customFormat="1" ht="20.25" customHeight="1"/>
    <row r="50942" s="686" customFormat="1" ht="20.25" customHeight="1"/>
    <row r="50943" s="686" customFormat="1" ht="20.25" customHeight="1"/>
    <row r="50944" s="686" customFormat="1" ht="20.25" customHeight="1"/>
    <row r="50945" s="686" customFormat="1" ht="20.25" customHeight="1"/>
    <row r="50946" s="686" customFormat="1" ht="20.25" customHeight="1"/>
    <row r="50947" s="686" customFormat="1" ht="20.25" customHeight="1"/>
    <row r="50948" s="686" customFormat="1" ht="20.25" customHeight="1"/>
    <row r="50949" s="686" customFormat="1" ht="20.25" customHeight="1"/>
    <row r="50950" s="686" customFormat="1" ht="20.25" customHeight="1"/>
    <row r="50951" s="686" customFormat="1" ht="20.25" customHeight="1"/>
    <row r="50952" s="686" customFormat="1" ht="20.25" customHeight="1"/>
    <row r="50953" s="686" customFormat="1" ht="20.25" customHeight="1"/>
    <row r="50954" s="686" customFormat="1" ht="20.25" customHeight="1"/>
    <row r="50955" s="686" customFormat="1" ht="20.25" customHeight="1"/>
    <row r="50956" s="686" customFormat="1" ht="20.25" customHeight="1"/>
    <row r="50957" s="686" customFormat="1" ht="20.25" customHeight="1"/>
    <row r="50958" s="686" customFormat="1" ht="20.25" customHeight="1"/>
    <row r="50959" s="686" customFormat="1" ht="20.25" customHeight="1"/>
    <row r="50960" s="686" customFormat="1" ht="20.25" customHeight="1"/>
    <row r="50961" s="686" customFormat="1" ht="20.25" customHeight="1"/>
    <row r="50962" s="686" customFormat="1" ht="20.25" customHeight="1"/>
    <row r="50963" s="686" customFormat="1" ht="20.25" customHeight="1"/>
    <row r="50964" s="686" customFormat="1" ht="20.25" customHeight="1"/>
    <row r="50965" s="686" customFormat="1" ht="20.25" customHeight="1"/>
    <row r="50966" s="686" customFormat="1" ht="20.25" customHeight="1"/>
    <row r="50967" s="686" customFormat="1" ht="20.25" customHeight="1"/>
    <row r="50968" s="686" customFormat="1" ht="20.25" customHeight="1"/>
    <row r="50969" s="686" customFormat="1" ht="20.25" customHeight="1"/>
    <row r="50970" s="686" customFormat="1" ht="20.25" customHeight="1"/>
    <row r="50971" s="686" customFormat="1" ht="20.25" customHeight="1"/>
    <row r="50972" s="686" customFormat="1" ht="20.25" customHeight="1"/>
    <row r="50973" s="686" customFormat="1" ht="20.25" customHeight="1"/>
    <row r="50974" s="686" customFormat="1" ht="20.25" customHeight="1"/>
    <row r="50975" s="686" customFormat="1" ht="20.25" customHeight="1"/>
    <row r="50976" s="686" customFormat="1" ht="20.25" customHeight="1"/>
    <row r="50977" s="686" customFormat="1" ht="20.25" customHeight="1"/>
    <row r="50978" s="686" customFormat="1" ht="20.25" customHeight="1"/>
    <row r="50979" s="686" customFormat="1" ht="20.25" customHeight="1"/>
    <row r="50980" s="686" customFormat="1" ht="20.25" customHeight="1"/>
    <row r="50981" s="686" customFormat="1" ht="20.25" customHeight="1"/>
    <row r="50982" s="686" customFormat="1" ht="20.25" customHeight="1"/>
    <row r="50983" s="686" customFormat="1" ht="20.25" customHeight="1"/>
    <row r="50984" s="686" customFormat="1" ht="20.25" customHeight="1"/>
    <row r="50985" s="686" customFormat="1" ht="20.25" customHeight="1"/>
    <row r="50986" s="686" customFormat="1" ht="20.25" customHeight="1"/>
    <row r="50987" s="686" customFormat="1" ht="20.25" customHeight="1"/>
    <row r="50988" s="686" customFormat="1" ht="20.25" customHeight="1"/>
    <row r="50989" s="686" customFormat="1" ht="20.25" customHeight="1"/>
    <row r="50990" s="686" customFormat="1" ht="20.25" customHeight="1"/>
    <row r="50991" s="686" customFormat="1" ht="20.25" customHeight="1"/>
    <row r="50992" s="686" customFormat="1" ht="20.25" customHeight="1"/>
    <row r="50993" s="686" customFormat="1" ht="20.25" customHeight="1"/>
    <row r="50994" s="686" customFormat="1" ht="20.25" customHeight="1"/>
    <row r="50995" s="686" customFormat="1" ht="20.25" customHeight="1"/>
    <row r="50996" s="686" customFormat="1" ht="20.25" customHeight="1"/>
    <row r="50997" s="686" customFormat="1" ht="20.25" customHeight="1"/>
    <row r="50998" s="686" customFormat="1" ht="20.25" customHeight="1"/>
    <row r="50999" s="686" customFormat="1" ht="20.25" customHeight="1"/>
    <row r="51000" s="686" customFormat="1" ht="20.25" customHeight="1"/>
    <row r="51001" s="686" customFormat="1" ht="20.25" customHeight="1"/>
    <row r="51002" s="686" customFormat="1" ht="20.25" customHeight="1"/>
    <row r="51003" s="686" customFormat="1" ht="20.25" customHeight="1"/>
    <row r="51004" s="686" customFormat="1" ht="20.25" customHeight="1"/>
    <row r="51005" s="686" customFormat="1" ht="20.25" customHeight="1"/>
    <row r="51006" s="686" customFormat="1" ht="20.25" customHeight="1"/>
    <row r="51007" s="686" customFormat="1" ht="20.25" customHeight="1"/>
    <row r="51008" s="686" customFormat="1" ht="20.25" customHeight="1"/>
    <row r="51009" s="686" customFormat="1" ht="20.25" customHeight="1"/>
    <row r="51010" s="686" customFormat="1" ht="20.25" customHeight="1"/>
    <row r="51011" s="686" customFormat="1" ht="20.25" customHeight="1"/>
    <row r="51012" s="686" customFormat="1" ht="20.25" customHeight="1"/>
    <row r="51013" s="686" customFormat="1" ht="20.25" customHeight="1"/>
    <row r="51014" s="686" customFormat="1" ht="20.25" customHeight="1"/>
    <row r="51015" s="686" customFormat="1" ht="20.25" customHeight="1"/>
    <row r="51016" s="686" customFormat="1" ht="20.25" customHeight="1"/>
    <row r="51017" s="686" customFormat="1" ht="20.25" customHeight="1"/>
    <row r="51018" s="686" customFormat="1" ht="20.25" customHeight="1"/>
    <row r="51019" s="686" customFormat="1" ht="20.25" customHeight="1"/>
    <row r="51020" s="686" customFormat="1" ht="20.25" customHeight="1"/>
    <row r="51021" s="686" customFormat="1" ht="20.25" customHeight="1"/>
    <row r="51022" s="686" customFormat="1" ht="20.25" customHeight="1"/>
    <row r="51023" s="686" customFormat="1" ht="20.25" customHeight="1"/>
    <row r="51024" s="686" customFormat="1" ht="20.25" customHeight="1"/>
    <row r="51025" s="686" customFormat="1" ht="20.25" customHeight="1"/>
    <row r="51026" s="686" customFormat="1" ht="20.25" customHeight="1"/>
    <row r="51027" s="686" customFormat="1" ht="20.25" customHeight="1"/>
    <row r="51028" s="686" customFormat="1" ht="20.25" customHeight="1"/>
    <row r="51029" s="686" customFormat="1" ht="20.25" customHeight="1"/>
    <row r="51030" s="686" customFormat="1" ht="20.25" customHeight="1"/>
    <row r="51031" s="686" customFormat="1" ht="20.25" customHeight="1"/>
    <row r="51032" s="686" customFormat="1" ht="20.25" customHeight="1"/>
    <row r="51033" s="686" customFormat="1" ht="20.25" customHeight="1"/>
    <row r="51034" s="686" customFormat="1" ht="20.25" customHeight="1"/>
    <row r="51035" s="686" customFormat="1" ht="20.25" customHeight="1"/>
    <row r="51036" s="686" customFormat="1" ht="20.25" customHeight="1"/>
    <row r="51037" s="686" customFormat="1" ht="20.25" customHeight="1"/>
    <row r="51038" s="686" customFormat="1" ht="20.25" customHeight="1"/>
    <row r="51039" s="686" customFormat="1" ht="20.25" customHeight="1"/>
    <row r="51040" s="686" customFormat="1" ht="20.25" customHeight="1"/>
    <row r="51041" s="686" customFormat="1" ht="20.25" customHeight="1"/>
    <row r="51042" s="686" customFormat="1" ht="20.25" customHeight="1"/>
    <row r="51043" s="686" customFormat="1" ht="20.25" customHeight="1"/>
    <row r="51044" s="686" customFormat="1" ht="20.25" customHeight="1"/>
    <row r="51045" s="686" customFormat="1" ht="20.25" customHeight="1"/>
    <row r="51046" s="686" customFormat="1" ht="20.25" customHeight="1"/>
    <row r="51047" s="686" customFormat="1" ht="20.25" customHeight="1"/>
    <row r="51048" s="686" customFormat="1" ht="20.25" customHeight="1"/>
    <row r="51049" s="686" customFormat="1" ht="20.25" customHeight="1"/>
    <row r="51050" s="686" customFormat="1" ht="20.25" customHeight="1"/>
    <row r="51051" s="686" customFormat="1" ht="20.25" customHeight="1"/>
    <row r="51052" s="686" customFormat="1" ht="20.25" customHeight="1"/>
    <row r="51053" s="686" customFormat="1" ht="20.25" customHeight="1"/>
    <row r="51054" s="686" customFormat="1" ht="20.25" customHeight="1"/>
    <row r="51055" s="686" customFormat="1" ht="20.25" customHeight="1"/>
    <row r="51056" s="686" customFormat="1" ht="20.25" customHeight="1"/>
    <row r="51057" s="686" customFormat="1" ht="20.25" customHeight="1"/>
    <row r="51058" s="686" customFormat="1" ht="20.25" customHeight="1"/>
    <row r="51059" s="686" customFormat="1" ht="20.25" customHeight="1"/>
    <row r="51060" s="686" customFormat="1" ht="20.25" customHeight="1"/>
    <row r="51061" s="686" customFormat="1" ht="20.25" customHeight="1"/>
    <row r="51062" s="686" customFormat="1" ht="20.25" customHeight="1"/>
    <row r="51063" s="686" customFormat="1" ht="20.25" customHeight="1"/>
    <row r="51064" s="686" customFormat="1" ht="20.25" customHeight="1"/>
    <row r="51065" s="686" customFormat="1" ht="20.25" customHeight="1"/>
    <row r="51066" s="686" customFormat="1" ht="20.25" customHeight="1"/>
    <row r="51067" s="686" customFormat="1" ht="20.25" customHeight="1"/>
    <row r="51068" s="686" customFormat="1" ht="20.25" customHeight="1"/>
    <row r="51069" s="686" customFormat="1" ht="20.25" customHeight="1"/>
    <row r="51070" s="686" customFormat="1" ht="20.25" customHeight="1"/>
    <row r="51071" s="686" customFormat="1" ht="20.25" customHeight="1"/>
    <row r="51072" s="686" customFormat="1" ht="20.25" customHeight="1"/>
    <row r="51073" s="686" customFormat="1" ht="20.25" customHeight="1"/>
    <row r="51074" s="686" customFormat="1" ht="20.25" customHeight="1"/>
    <row r="51075" s="686" customFormat="1" ht="20.25" customHeight="1"/>
    <row r="51076" s="686" customFormat="1" ht="20.25" customHeight="1"/>
    <row r="51077" s="686" customFormat="1" ht="20.25" customHeight="1"/>
    <row r="51078" s="686" customFormat="1" ht="20.25" customHeight="1"/>
    <row r="51079" s="686" customFormat="1" ht="20.25" customHeight="1"/>
    <row r="51080" s="686" customFormat="1" ht="20.25" customHeight="1"/>
    <row r="51081" s="686" customFormat="1" ht="20.25" customHeight="1"/>
    <row r="51082" s="686" customFormat="1" ht="20.25" customHeight="1"/>
    <row r="51083" s="686" customFormat="1" ht="20.25" customHeight="1"/>
    <row r="51084" s="686" customFormat="1" ht="20.25" customHeight="1"/>
    <row r="51085" s="686" customFormat="1" ht="20.25" customHeight="1"/>
    <row r="51086" s="686" customFormat="1" ht="20.25" customHeight="1"/>
    <row r="51087" s="686" customFormat="1" ht="20.25" customHeight="1"/>
    <row r="51088" s="686" customFormat="1" ht="20.25" customHeight="1"/>
    <row r="51089" s="686" customFormat="1" ht="20.25" customHeight="1"/>
    <row r="51090" s="686" customFormat="1" ht="20.25" customHeight="1"/>
    <row r="51091" s="686" customFormat="1" ht="20.25" customHeight="1"/>
    <row r="51092" s="686" customFormat="1" ht="20.25" customHeight="1"/>
    <row r="51093" s="686" customFormat="1" ht="20.25" customHeight="1"/>
    <row r="51094" s="686" customFormat="1" ht="20.25" customHeight="1"/>
    <row r="51095" s="686" customFormat="1" ht="20.25" customHeight="1"/>
    <row r="51096" s="686" customFormat="1" ht="20.25" customHeight="1"/>
    <row r="51097" s="686" customFormat="1" ht="20.25" customHeight="1"/>
    <row r="51098" s="686" customFormat="1" ht="20.25" customHeight="1"/>
    <row r="51099" s="686" customFormat="1" ht="20.25" customHeight="1"/>
    <row r="51100" s="686" customFormat="1" ht="20.25" customHeight="1"/>
    <row r="51101" s="686" customFormat="1" ht="20.25" customHeight="1"/>
    <row r="51102" s="686" customFormat="1" ht="20.25" customHeight="1"/>
    <row r="51103" s="686" customFormat="1" ht="20.25" customHeight="1"/>
    <row r="51104" s="686" customFormat="1" ht="20.25" customHeight="1"/>
    <row r="51105" s="686" customFormat="1" ht="20.25" customHeight="1"/>
    <row r="51106" s="686" customFormat="1" ht="20.25" customHeight="1"/>
    <row r="51107" s="686" customFormat="1" ht="20.25" customHeight="1"/>
    <row r="51108" s="686" customFormat="1" ht="20.25" customHeight="1"/>
    <row r="51109" s="686" customFormat="1" ht="20.25" customHeight="1"/>
    <row r="51110" s="686" customFormat="1" ht="20.25" customHeight="1"/>
    <row r="51111" s="686" customFormat="1" ht="20.25" customHeight="1"/>
    <row r="51112" s="686" customFormat="1" ht="20.25" customHeight="1"/>
    <row r="51113" s="686" customFormat="1" ht="20.25" customHeight="1"/>
    <row r="51114" s="686" customFormat="1" ht="20.25" customHeight="1"/>
    <row r="51115" s="686" customFormat="1" ht="20.25" customHeight="1"/>
    <row r="51116" s="686" customFormat="1" ht="20.25" customHeight="1"/>
    <row r="51117" s="686" customFormat="1" ht="20.25" customHeight="1"/>
    <row r="51118" s="686" customFormat="1" ht="20.25" customHeight="1"/>
    <row r="51119" s="686" customFormat="1" ht="20.25" customHeight="1"/>
    <row r="51120" s="686" customFormat="1" ht="20.25" customHeight="1"/>
    <row r="51121" s="686" customFormat="1" ht="20.25" customHeight="1"/>
    <row r="51122" s="686" customFormat="1" ht="20.25" customHeight="1"/>
    <row r="51123" s="686" customFormat="1" ht="20.25" customHeight="1"/>
    <row r="51124" s="686" customFormat="1" ht="20.25" customHeight="1"/>
    <row r="51125" s="686" customFormat="1" ht="20.25" customHeight="1"/>
    <row r="51126" s="686" customFormat="1" ht="20.25" customHeight="1"/>
    <row r="51127" s="686" customFormat="1" ht="20.25" customHeight="1"/>
    <row r="51128" s="686" customFormat="1" ht="20.25" customHeight="1"/>
    <row r="51129" s="686" customFormat="1" ht="20.25" customHeight="1"/>
    <row r="51130" s="686" customFormat="1" ht="20.25" customHeight="1"/>
    <row r="51131" s="686" customFormat="1" ht="20.25" customHeight="1"/>
    <row r="51132" s="686" customFormat="1" ht="20.25" customHeight="1"/>
    <row r="51133" s="686" customFormat="1" ht="20.25" customHeight="1"/>
    <row r="51134" s="686" customFormat="1" ht="20.25" customHeight="1"/>
    <row r="51135" s="686" customFormat="1" ht="20.25" customHeight="1"/>
    <row r="51136" s="686" customFormat="1" ht="20.25" customHeight="1"/>
    <row r="51137" s="686" customFormat="1" ht="20.25" customHeight="1"/>
    <row r="51138" s="686" customFormat="1" ht="20.25" customHeight="1"/>
    <row r="51139" s="686" customFormat="1" ht="20.25" customHeight="1"/>
    <row r="51140" s="686" customFormat="1" ht="20.25" customHeight="1"/>
    <row r="51141" s="686" customFormat="1" ht="20.25" customHeight="1"/>
    <row r="51142" s="686" customFormat="1" ht="20.25" customHeight="1"/>
    <row r="51143" s="686" customFormat="1" ht="20.25" customHeight="1"/>
    <row r="51144" s="686" customFormat="1" ht="20.25" customHeight="1"/>
    <row r="51145" s="686" customFormat="1" ht="20.25" customHeight="1"/>
    <row r="51146" s="686" customFormat="1" ht="20.25" customHeight="1"/>
    <row r="51147" s="686" customFormat="1" ht="20.25" customHeight="1"/>
    <row r="51148" s="686" customFormat="1" ht="20.25" customHeight="1"/>
    <row r="51149" s="686" customFormat="1" ht="20.25" customHeight="1"/>
    <row r="51150" s="686" customFormat="1" ht="20.25" customHeight="1"/>
    <row r="51151" s="686" customFormat="1" ht="20.25" customHeight="1"/>
    <row r="51152" s="686" customFormat="1" ht="20.25" customHeight="1"/>
    <row r="51153" s="686" customFormat="1" ht="20.25" customHeight="1"/>
    <row r="51154" s="686" customFormat="1" ht="20.25" customHeight="1"/>
    <row r="51155" s="686" customFormat="1" ht="20.25" customHeight="1"/>
    <row r="51156" s="686" customFormat="1" ht="20.25" customHeight="1"/>
    <row r="51157" s="686" customFormat="1" ht="20.25" customHeight="1"/>
    <row r="51158" s="686" customFormat="1" ht="20.25" customHeight="1"/>
    <row r="51159" s="686" customFormat="1" ht="20.25" customHeight="1"/>
    <row r="51160" s="686" customFormat="1" ht="20.25" customHeight="1"/>
    <row r="51161" s="686" customFormat="1" ht="20.25" customHeight="1"/>
    <row r="51162" s="686" customFormat="1" ht="20.25" customHeight="1"/>
    <row r="51163" s="686" customFormat="1" ht="20.25" customHeight="1"/>
    <row r="51164" s="686" customFormat="1" ht="20.25" customHeight="1"/>
    <row r="51165" s="686" customFormat="1" ht="20.25" customHeight="1"/>
    <row r="51166" s="686" customFormat="1" ht="20.25" customHeight="1"/>
    <row r="51167" s="686" customFormat="1" ht="20.25" customHeight="1"/>
    <row r="51168" s="686" customFormat="1" ht="20.25" customHeight="1"/>
    <row r="51169" s="686" customFormat="1" ht="20.25" customHeight="1"/>
    <row r="51170" s="686" customFormat="1" ht="20.25" customHeight="1"/>
    <row r="51171" s="686" customFormat="1" ht="20.25" customHeight="1"/>
    <row r="51172" s="686" customFormat="1" ht="20.25" customHeight="1"/>
    <row r="51173" s="686" customFormat="1" ht="20.25" customHeight="1"/>
    <row r="51174" s="686" customFormat="1" ht="20.25" customHeight="1"/>
    <row r="51175" s="686" customFormat="1" ht="20.25" customHeight="1"/>
    <row r="51176" s="686" customFormat="1" ht="20.25" customHeight="1"/>
    <row r="51177" s="686" customFormat="1" ht="20.25" customHeight="1"/>
    <row r="51178" s="686" customFormat="1" ht="20.25" customHeight="1"/>
    <row r="51179" s="686" customFormat="1" ht="20.25" customHeight="1"/>
    <row r="51180" s="686" customFormat="1" ht="20.25" customHeight="1"/>
    <row r="51181" s="686" customFormat="1" ht="20.25" customHeight="1"/>
    <row r="51182" s="686" customFormat="1" ht="20.25" customHeight="1"/>
    <row r="51183" s="686" customFormat="1" ht="20.25" customHeight="1"/>
    <row r="51184" s="686" customFormat="1" ht="20.25" customHeight="1"/>
    <row r="51185" s="686" customFormat="1" ht="20.25" customHeight="1"/>
    <row r="51186" s="686" customFormat="1" ht="20.25" customHeight="1"/>
    <row r="51187" s="686" customFormat="1" ht="20.25" customHeight="1"/>
    <row r="51188" s="686" customFormat="1" ht="20.25" customHeight="1"/>
    <row r="51189" s="686" customFormat="1" ht="20.25" customHeight="1"/>
    <row r="51190" s="686" customFormat="1" ht="20.25" customHeight="1"/>
    <row r="51191" s="686" customFormat="1" ht="20.25" customHeight="1"/>
    <row r="51192" s="686" customFormat="1" ht="20.25" customHeight="1"/>
    <row r="51193" s="686" customFormat="1" ht="20.25" customHeight="1"/>
    <row r="51194" s="686" customFormat="1" ht="20.25" customHeight="1"/>
    <row r="51195" s="686" customFormat="1" ht="20.25" customHeight="1"/>
    <row r="51196" s="686" customFormat="1" ht="20.25" customHeight="1"/>
    <row r="51197" s="686" customFormat="1" ht="20.25" customHeight="1"/>
    <row r="51198" s="686" customFormat="1" ht="20.25" customHeight="1"/>
    <row r="51199" s="686" customFormat="1" ht="20.25" customHeight="1"/>
    <row r="51200" s="686" customFormat="1" ht="20.25" customHeight="1"/>
    <row r="51201" s="686" customFormat="1" ht="20.25" customHeight="1"/>
    <row r="51202" s="686" customFormat="1" ht="20.25" customHeight="1"/>
    <row r="51203" s="686" customFormat="1" ht="20.25" customHeight="1"/>
    <row r="51204" s="686" customFormat="1" ht="20.25" customHeight="1"/>
    <row r="51205" s="686" customFormat="1" ht="20.25" customHeight="1"/>
    <row r="51206" s="686" customFormat="1" ht="20.25" customHeight="1"/>
    <row r="51207" s="686" customFormat="1" ht="20.25" customHeight="1"/>
    <row r="51208" s="686" customFormat="1" ht="20.25" customHeight="1"/>
    <row r="51209" s="686" customFormat="1" ht="20.25" customHeight="1"/>
    <row r="51210" s="686" customFormat="1" ht="20.25" customHeight="1"/>
    <row r="51211" s="686" customFormat="1" ht="20.25" customHeight="1"/>
    <row r="51212" s="686" customFormat="1" ht="20.25" customHeight="1"/>
    <row r="51213" s="686" customFormat="1" ht="20.25" customHeight="1"/>
    <row r="51214" s="686" customFormat="1" ht="20.25" customHeight="1"/>
    <row r="51215" s="686" customFormat="1" ht="20.25" customHeight="1"/>
    <row r="51216" s="686" customFormat="1" ht="20.25" customHeight="1"/>
    <row r="51217" s="686" customFormat="1" ht="20.25" customHeight="1"/>
    <row r="51218" s="686" customFormat="1" ht="20.25" customHeight="1"/>
    <row r="51219" s="686" customFormat="1" ht="20.25" customHeight="1"/>
    <row r="51220" s="686" customFormat="1" ht="20.25" customHeight="1"/>
    <row r="51221" s="686" customFormat="1" ht="20.25" customHeight="1"/>
    <row r="51222" s="686" customFormat="1" ht="20.25" customHeight="1"/>
    <row r="51223" s="686" customFormat="1" ht="20.25" customHeight="1"/>
    <row r="51224" s="686" customFormat="1" ht="20.25" customHeight="1"/>
    <row r="51225" s="686" customFormat="1" ht="20.25" customHeight="1"/>
    <row r="51226" s="686" customFormat="1" ht="20.25" customHeight="1"/>
    <row r="51227" s="686" customFormat="1" ht="20.25" customHeight="1"/>
    <row r="51228" s="686" customFormat="1" ht="20.25" customHeight="1"/>
    <row r="51229" s="686" customFormat="1" ht="20.25" customHeight="1"/>
    <row r="51230" s="686" customFormat="1" ht="20.25" customHeight="1"/>
    <row r="51231" s="686" customFormat="1" ht="20.25" customHeight="1"/>
    <row r="51232" s="686" customFormat="1" ht="20.25" customHeight="1"/>
    <row r="51233" s="686" customFormat="1" ht="20.25" customHeight="1"/>
    <row r="51234" s="686" customFormat="1" ht="20.25" customHeight="1"/>
    <row r="51235" s="686" customFormat="1" ht="20.25" customHeight="1"/>
    <row r="51236" s="686" customFormat="1" ht="20.25" customHeight="1"/>
    <row r="51237" s="686" customFormat="1" ht="20.25" customHeight="1"/>
    <row r="51238" s="686" customFormat="1" ht="20.25" customHeight="1"/>
    <row r="51239" s="686" customFormat="1" ht="20.25" customHeight="1"/>
    <row r="51240" s="686" customFormat="1" ht="20.25" customHeight="1"/>
    <row r="51241" s="686" customFormat="1" ht="20.25" customHeight="1"/>
    <row r="51242" s="686" customFormat="1" ht="20.25" customHeight="1"/>
    <row r="51243" s="686" customFormat="1" ht="20.25" customHeight="1"/>
    <row r="51244" s="686" customFormat="1" ht="20.25" customHeight="1"/>
    <row r="51245" s="686" customFormat="1" ht="20.25" customHeight="1"/>
    <row r="51246" s="686" customFormat="1" ht="20.25" customHeight="1"/>
    <row r="51247" s="686" customFormat="1" ht="20.25" customHeight="1"/>
    <row r="51248" s="686" customFormat="1" ht="20.25" customHeight="1"/>
    <row r="51249" s="686" customFormat="1" ht="20.25" customHeight="1"/>
    <row r="51250" s="686" customFormat="1" ht="20.25" customHeight="1"/>
    <row r="51251" s="686" customFormat="1" ht="20.25" customHeight="1"/>
    <row r="51252" s="686" customFormat="1" ht="20.25" customHeight="1"/>
    <row r="51253" s="686" customFormat="1" ht="20.25" customHeight="1"/>
    <row r="51254" s="686" customFormat="1" ht="20.25" customHeight="1"/>
    <row r="51255" s="686" customFormat="1" ht="20.25" customHeight="1"/>
    <row r="51256" s="686" customFormat="1" ht="20.25" customHeight="1"/>
    <row r="51257" s="686" customFormat="1" ht="20.25" customHeight="1"/>
    <row r="51258" s="686" customFormat="1" ht="20.25" customHeight="1"/>
    <row r="51259" s="686" customFormat="1" ht="20.25" customHeight="1"/>
    <row r="51260" s="686" customFormat="1" ht="20.25" customHeight="1"/>
    <row r="51261" s="686" customFormat="1" ht="20.25" customHeight="1"/>
    <row r="51262" s="686" customFormat="1" ht="20.25" customHeight="1"/>
    <row r="51263" s="686" customFormat="1" ht="20.25" customHeight="1"/>
    <row r="51264" s="686" customFormat="1" ht="20.25" customHeight="1"/>
    <row r="51265" s="686" customFormat="1" ht="20.25" customHeight="1"/>
    <row r="51266" s="686" customFormat="1" ht="20.25" customHeight="1"/>
    <row r="51267" s="686" customFormat="1" ht="20.25" customHeight="1"/>
    <row r="51268" s="686" customFormat="1" ht="20.25" customHeight="1"/>
    <row r="51269" s="686" customFormat="1" ht="20.25" customHeight="1"/>
    <row r="51270" s="686" customFormat="1" ht="20.25" customHeight="1"/>
    <row r="51271" s="686" customFormat="1" ht="20.25" customHeight="1"/>
    <row r="51272" s="686" customFormat="1" ht="20.25" customHeight="1"/>
    <row r="51273" s="686" customFormat="1" ht="20.25" customHeight="1"/>
    <row r="51274" s="686" customFormat="1" ht="20.25" customHeight="1"/>
    <row r="51275" s="686" customFormat="1" ht="20.25" customHeight="1"/>
    <row r="51276" s="686" customFormat="1" ht="20.25" customHeight="1"/>
    <row r="51277" s="686" customFormat="1" ht="20.25" customHeight="1"/>
    <row r="51278" s="686" customFormat="1" ht="20.25" customHeight="1"/>
    <row r="51279" s="686" customFormat="1" ht="20.25" customHeight="1"/>
    <row r="51280" s="686" customFormat="1" ht="20.25" customHeight="1"/>
    <row r="51281" s="686" customFormat="1" ht="20.25" customHeight="1"/>
    <row r="51282" s="686" customFormat="1" ht="20.25" customHeight="1"/>
    <row r="51283" s="686" customFormat="1" ht="20.25" customHeight="1"/>
    <row r="51284" s="686" customFormat="1" ht="20.25" customHeight="1"/>
    <row r="51285" s="686" customFormat="1" ht="20.25" customHeight="1"/>
    <row r="51286" s="686" customFormat="1" ht="20.25" customHeight="1"/>
    <row r="51287" s="686" customFormat="1" ht="20.25" customHeight="1"/>
    <row r="51288" s="686" customFormat="1" ht="20.25" customHeight="1"/>
    <row r="51289" s="686" customFormat="1" ht="20.25" customHeight="1"/>
    <row r="51290" s="686" customFormat="1" ht="20.25" customHeight="1"/>
    <row r="51291" s="686" customFormat="1" ht="20.25" customHeight="1"/>
    <row r="51292" s="686" customFormat="1" ht="20.25" customHeight="1"/>
    <row r="51293" s="686" customFormat="1" ht="20.25" customHeight="1"/>
    <row r="51294" s="686" customFormat="1" ht="20.25" customHeight="1"/>
    <row r="51295" s="686" customFormat="1" ht="20.25" customHeight="1"/>
    <row r="51296" s="686" customFormat="1" ht="20.25" customHeight="1"/>
    <row r="51297" s="686" customFormat="1" ht="20.25" customHeight="1"/>
    <row r="51298" s="686" customFormat="1" ht="20.25" customHeight="1"/>
    <row r="51299" s="686" customFormat="1" ht="20.25" customHeight="1"/>
    <row r="51300" s="686" customFormat="1" ht="20.25" customHeight="1"/>
    <row r="51301" s="686" customFormat="1" ht="20.25" customHeight="1"/>
    <row r="51302" s="686" customFormat="1" ht="20.25" customHeight="1"/>
    <row r="51303" s="686" customFormat="1" ht="20.25" customHeight="1"/>
    <row r="51304" s="686" customFormat="1" ht="20.25" customHeight="1"/>
    <row r="51305" s="686" customFormat="1" ht="20.25" customHeight="1"/>
    <row r="51306" s="686" customFormat="1" ht="20.25" customHeight="1"/>
    <row r="51307" s="686" customFormat="1" ht="20.25" customHeight="1"/>
    <row r="51308" s="686" customFormat="1" ht="20.25" customHeight="1"/>
    <row r="51309" s="686" customFormat="1" ht="20.25" customHeight="1"/>
    <row r="51310" s="686" customFormat="1" ht="20.25" customHeight="1"/>
    <row r="51311" s="686" customFormat="1" ht="20.25" customHeight="1"/>
    <row r="51312" s="686" customFormat="1" ht="20.25" customHeight="1"/>
    <row r="51313" s="686" customFormat="1" ht="20.25" customHeight="1"/>
    <row r="51314" s="686" customFormat="1" ht="20.25" customHeight="1"/>
    <row r="51315" s="686" customFormat="1" ht="20.25" customHeight="1"/>
    <row r="51316" s="686" customFormat="1" ht="20.25" customHeight="1"/>
    <row r="51317" s="686" customFormat="1" ht="20.25" customHeight="1"/>
    <row r="51318" s="686" customFormat="1" ht="20.25" customHeight="1"/>
    <row r="51319" s="686" customFormat="1" ht="20.25" customHeight="1"/>
    <row r="51320" s="686" customFormat="1" ht="20.25" customHeight="1"/>
    <row r="51321" s="686" customFormat="1" ht="20.25" customHeight="1"/>
    <row r="51322" s="686" customFormat="1" ht="20.25" customHeight="1"/>
    <row r="51323" s="686" customFormat="1" ht="20.25" customHeight="1"/>
    <row r="51324" s="686" customFormat="1" ht="20.25" customHeight="1"/>
    <row r="51325" s="686" customFormat="1" ht="20.25" customHeight="1"/>
    <row r="51326" s="686" customFormat="1" ht="20.25" customHeight="1"/>
    <row r="51327" s="686" customFormat="1" ht="20.25" customHeight="1"/>
    <row r="51328" s="686" customFormat="1" ht="20.25" customHeight="1"/>
    <row r="51329" s="686" customFormat="1" ht="20.25" customHeight="1"/>
    <row r="51330" s="686" customFormat="1" ht="20.25" customHeight="1"/>
    <row r="51331" s="686" customFormat="1" ht="20.25" customHeight="1"/>
    <row r="51332" s="686" customFormat="1" ht="20.25" customHeight="1"/>
    <row r="51333" s="686" customFormat="1" ht="20.25" customHeight="1"/>
    <row r="51334" s="686" customFormat="1" ht="20.25" customHeight="1"/>
    <row r="51335" s="686" customFormat="1" ht="20.25" customHeight="1"/>
    <row r="51336" s="686" customFormat="1" ht="20.25" customHeight="1"/>
    <row r="51337" s="686" customFormat="1" ht="20.25" customHeight="1"/>
    <row r="51338" s="686" customFormat="1" ht="20.25" customHeight="1"/>
    <row r="51339" s="686" customFormat="1" ht="20.25" customHeight="1"/>
    <row r="51340" s="686" customFormat="1" ht="20.25" customHeight="1"/>
    <row r="51341" s="686" customFormat="1" ht="20.25" customHeight="1"/>
    <row r="51342" s="686" customFormat="1" ht="20.25" customHeight="1"/>
    <row r="51343" s="686" customFormat="1" ht="20.25" customHeight="1"/>
    <row r="51344" s="686" customFormat="1" ht="20.25" customHeight="1"/>
    <row r="51345" s="686" customFormat="1" ht="20.25" customHeight="1"/>
    <row r="51346" s="686" customFormat="1" ht="20.25" customHeight="1"/>
    <row r="51347" s="686" customFormat="1" ht="20.25" customHeight="1"/>
    <row r="51348" s="686" customFormat="1" ht="20.25" customHeight="1"/>
    <row r="51349" s="686" customFormat="1" ht="20.25" customHeight="1"/>
    <row r="51350" s="686" customFormat="1" ht="20.25" customHeight="1"/>
    <row r="51351" s="686" customFormat="1" ht="20.25" customHeight="1"/>
    <row r="51352" s="686" customFormat="1" ht="20.25" customHeight="1"/>
    <row r="51353" s="686" customFormat="1" ht="20.25" customHeight="1"/>
    <row r="51354" s="686" customFormat="1" ht="20.25" customHeight="1"/>
    <row r="51355" s="686" customFormat="1" ht="20.25" customHeight="1"/>
    <row r="51356" s="686" customFormat="1" ht="20.25" customHeight="1"/>
    <row r="51357" s="686" customFormat="1" ht="20.25" customHeight="1"/>
    <row r="51358" s="686" customFormat="1" ht="20.25" customHeight="1"/>
    <row r="51359" s="686" customFormat="1" ht="20.25" customHeight="1"/>
    <row r="51360" s="686" customFormat="1" ht="20.25" customHeight="1"/>
    <row r="51361" s="686" customFormat="1" ht="20.25" customHeight="1"/>
    <row r="51362" s="686" customFormat="1" ht="20.25" customHeight="1"/>
    <row r="51363" s="686" customFormat="1" ht="20.25" customHeight="1"/>
    <row r="51364" s="686" customFormat="1" ht="20.25" customHeight="1"/>
    <row r="51365" s="686" customFormat="1" ht="20.25" customHeight="1"/>
    <row r="51366" s="686" customFormat="1" ht="20.25" customHeight="1"/>
    <row r="51367" s="686" customFormat="1" ht="20.25" customHeight="1"/>
    <row r="51368" s="686" customFormat="1" ht="20.25" customHeight="1"/>
    <row r="51369" s="686" customFormat="1" ht="20.25" customHeight="1"/>
    <row r="51370" s="686" customFormat="1" ht="20.25" customHeight="1"/>
    <row r="51371" s="686" customFormat="1" ht="20.25" customHeight="1"/>
    <row r="51372" s="686" customFormat="1" ht="20.25" customHeight="1"/>
    <row r="51373" s="686" customFormat="1" ht="20.25" customHeight="1"/>
    <row r="51374" s="686" customFormat="1" ht="20.25" customHeight="1"/>
    <row r="51375" s="686" customFormat="1" ht="20.25" customHeight="1"/>
    <row r="51376" s="686" customFormat="1" ht="20.25" customHeight="1"/>
    <row r="51377" s="686" customFormat="1" ht="20.25" customHeight="1"/>
    <row r="51378" s="686" customFormat="1" ht="20.25" customHeight="1"/>
    <row r="51379" s="686" customFormat="1" ht="20.25" customHeight="1"/>
    <row r="51380" s="686" customFormat="1" ht="20.25" customHeight="1"/>
    <row r="51381" s="686" customFormat="1" ht="20.25" customHeight="1"/>
    <row r="51382" s="686" customFormat="1" ht="20.25" customHeight="1"/>
    <row r="51383" s="686" customFormat="1" ht="20.25" customHeight="1"/>
    <row r="51384" s="686" customFormat="1" ht="20.25" customHeight="1"/>
    <row r="51385" s="686" customFormat="1" ht="20.25" customHeight="1"/>
    <row r="51386" s="686" customFormat="1" ht="20.25" customHeight="1"/>
    <row r="51387" s="686" customFormat="1" ht="20.25" customHeight="1"/>
    <row r="51388" s="686" customFormat="1" ht="20.25" customHeight="1"/>
    <row r="51389" s="686" customFormat="1" ht="20.25" customHeight="1"/>
    <row r="51390" s="686" customFormat="1" ht="20.25" customHeight="1"/>
    <row r="51391" s="686" customFormat="1" ht="20.25" customHeight="1"/>
    <row r="51392" s="686" customFormat="1" ht="20.25" customHeight="1"/>
    <row r="51393" s="686" customFormat="1" ht="20.25" customHeight="1"/>
    <row r="51394" s="686" customFormat="1" ht="20.25" customHeight="1"/>
    <row r="51395" s="686" customFormat="1" ht="20.25" customHeight="1"/>
    <row r="51396" s="686" customFormat="1" ht="20.25" customHeight="1"/>
    <row r="51397" s="686" customFormat="1" ht="20.25" customHeight="1"/>
    <row r="51398" s="686" customFormat="1" ht="20.25" customHeight="1"/>
    <row r="51399" s="686" customFormat="1" ht="20.25" customHeight="1"/>
    <row r="51400" s="686" customFormat="1" ht="20.25" customHeight="1"/>
    <row r="51401" s="686" customFormat="1" ht="20.25" customHeight="1"/>
    <row r="51402" s="686" customFormat="1" ht="20.25" customHeight="1"/>
    <row r="51403" s="686" customFormat="1" ht="20.25" customHeight="1"/>
    <row r="51404" s="686" customFormat="1" ht="20.25" customHeight="1"/>
    <row r="51405" s="686" customFormat="1" ht="20.25" customHeight="1"/>
    <row r="51406" s="686" customFormat="1" ht="20.25" customHeight="1"/>
    <row r="51407" s="686" customFormat="1" ht="20.25" customHeight="1"/>
    <row r="51408" s="686" customFormat="1" ht="20.25" customHeight="1"/>
    <row r="51409" s="686" customFormat="1" ht="20.25" customHeight="1"/>
    <row r="51410" s="686" customFormat="1" ht="20.25" customHeight="1"/>
    <row r="51411" s="686" customFormat="1" ht="20.25" customHeight="1"/>
    <row r="51412" s="686" customFormat="1" ht="20.25" customHeight="1"/>
    <row r="51413" s="686" customFormat="1" ht="20.25" customHeight="1"/>
    <row r="51414" s="686" customFormat="1" ht="20.25" customHeight="1"/>
    <row r="51415" s="686" customFormat="1" ht="20.25" customHeight="1"/>
    <row r="51416" s="686" customFormat="1" ht="20.25" customHeight="1"/>
    <row r="51417" s="686" customFormat="1" ht="20.25" customHeight="1"/>
    <row r="51418" s="686" customFormat="1" ht="20.25" customHeight="1"/>
    <row r="51419" s="686" customFormat="1" ht="20.25" customHeight="1"/>
    <row r="51420" s="686" customFormat="1" ht="20.25" customHeight="1"/>
    <row r="51421" s="686" customFormat="1" ht="20.25" customHeight="1"/>
    <row r="51422" s="686" customFormat="1" ht="20.25" customHeight="1"/>
    <row r="51423" s="686" customFormat="1" ht="20.25" customHeight="1"/>
    <row r="51424" s="686" customFormat="1" ht="20.25" customHeight="1"/>
    <row r="51425" s="686" customFormat="1" ht="20.25" customHeight="1"/>
    <row r="51426" s="686" customFormat="1" ht="20.25" customHeight="1"/>
    <row r="51427" s="686" customFormat="1" ht="20.25" customHeight="1"/>
    <row r="51428" s="686" customFormat="1" ht="20.25" customHeight="1"/>
    <row r="51429" s="686" customFormat="1" ht="20.25" customHeight="1"/>
    <row r="51430" s="686" customFormat="1" ht="20.25" customHeight="1"/>
    <row r="51431" s="686" customFormat="1" ht="20.25" customHeight="1"/>
    <row r="51432" s="686" customFormat="1" ht="20.25" customHeight="1"/>
    <row r="51433" s="686" customFormat="1" ht="20.25" customHeight="1"/>
    <row r="51434" s="686" customFormat="1" ht="20.25" customHeight="1"/>
    <row r="51435" s="686" customFormat="1" ht="20.25" customHeight="1"/>
    <row r="51436" s="686" customFormat="1" ht="20.25" customHeight="1"/>
    <row r="51437" s="686" customFormat="1" ht="20.25" customHeight="1"/>
    <row r="51438" s="686" customFormat="1" ht="20.25" customHeight="1"/>
    <row r="51439" s="686" customFormat="1" ht="20.25" customHeight="1"/>
    <row r="51440" s="686" customFormat="1" ht="20.25" customHeight="1"/>
    <row r="51441" s="686" customFormat="1" ht="20.25" customHeight="1"/>
    <row r="51442" s="686" customFormat="1" ht="20.25" customHeight="1"/>
    <row r="51443" s="686" customFormat="1" ht="20.25" customHeight="1"/>
    <row r="51444" s="686" customFormat="1" ht="20.25" customHeight="1"/>
    <row r="51445" s="686" customFormat="1" ht="20.25" customHeight="1"/>
    <row r="51446" s="686" customFormat="1" ht="20.25" customHeight="1"/>
    <row r="51447" s="686" customFormat="1" ht="20.25" customHeight="1"/>
    <row r="51448" s="686" customFormat="1" ht="20.25" customHeight="1"/>
    <row r="51449" s="686" customFormat="1" ht="20.25" customHeight="1"/>
    <row r="51450" s="686" customFormat="1" ht="20.25" customHeight="1"/>
    <row r="51451" s="686" customFormat="1" ht="20.25" customHeight="1"/>
    <row r="51452" s="686" customFormat="1" ht="20.25" customHeight="1"/>
    <row r="51453" s="686" customFormat="1" ht="20.25" customHeight="1"/>
    <row r="51454" s="686" customFormat="1" ht="20.25" customHeight="1"/>
    <row r="51455" s="686" customFormat="1" ht="20.25" customHeight="1"/>
    <row r="51456" s="686" customFormat="1" ht="20.25" customHeight="1"/>
    <row r="51457" s="686" customFormat="1" ht="20.25" customHeight="1"/>
    <row r="51458" s="686" customFormat="1" ht="20.25" customHeight="1"/>
    <row r="51459" s="686" customFormat="1" ht="20.25" customHeight="1"/>
    <row r="51460" s="686" customFormat="1" ht="20.25" customHeight="1"/>
    <row r="51461" s="686" customFormat="1" ht="20.25" customHeight="1"/>
    <row r="51462" s="686" customFormat="1" ht="20.25" customHeight="1"/>
    <row r="51463" s="686" customFormat="1" ht="20.25" customHeight="1"/>
    <row r="51464" s="686" customFormat="1" ht="20.25" customHeight="1"/>
    <row r="51465" s="686" customFormat="1" ht="20.25" customHeight="1"/>
    <row r="51466" s="686" customFormat="1" ht="20.25" customHeight="1"/>
    <row r="51467" s="686" customFormat="1" ht="20.25" customHeight="1"/>
    <row r="51468" s="686" customFormat="1" ht="20.25" customHeight="1"/>
    <row r="51469" s="686" customFormat="1" ht="20.25" customHeight="1"/>
    <row r="51470" s="686" customFormat="1" ht="20.25" customHeight="1"/>
    <row r="51471" s="686" customFormat="1" ht="20.25" customHeight="1"/>
    <row r="51472" s="686" customFormat="1" ht="20.25" customHeight="1"/>
    <row r="51473" s="686" customFormat="1" ht="20.25" customHeight="1"/>
    <row r="51474" s="686" customFormat="1" ht="20.25" customHeight="1"/>
    <row r="51475" s="686" customFormat="1" ht="20.25" customHeight="1"/>
    <row r="51476" s="686" customFormat="1" ht="20.25" customHeight="1"/>
    <row r="51477" s="686" customFormat="1" ht="20.25" customHeight="1"/>
    <row r="51478" s="686" customFormat="1" ht="20.25" customHeight="1"/>
    <row r="51479" s="686" customFormat="1" ht="20.25" customHeight="1"/>
    <row r="51480" s="686" customFormat="1" ht="20.25" customHeight="1"/>
    <row r="51481" s="686" customFormat="1" ht="20.25" customHeight="1"/>
    <row r="51482" s="686" customFormat="1" ht="20.25" customHeight="1"/>
    <row r="51483" s="686" customFormat="1" ht="20.25" customHeight="1"/>
    <row r="51484" s="686" customFormat="1" ht="20.25" customHeight="1"/>
    <row r="51485" s="686" customFormat="1" ht="20.25" customHeight="1"/>
    <row r="51486" s="686" customFormat="1" ht="20.25" customHeight="1"/>
    <row r="51487" s="686" customFormat="1" ht="20.25" customHeight="1"/>
    <row r="51488" s="686" customFormat="1" ht="20.25" customHeight="1"/>
    <row r="51489" s="686" customFormat="1" ht="20.25" customHeight="1"/>
    <row r="51490" s="686" customFormat="1" ht="20.25" customHeight="1"/>
    <row r="51491" s="686" customFormat="1" ht="20.25" customHeight="1"/>
    <row r="51492" s="686" customFormat="1" ht="20.25" customHeight="1"/>
    <row r="51493" s="686" customFormat="1" ht="20.25" customHeight="1"/>
    <row r="51494" s="686" customFormat="1" ht="20.25" customHeight="1"/>
    <row r="51495" s="686" customFormat="1" ht="20.25" customHeight="1"/>
    <row r="51496" s="686" customFormat="1" ht="20.25" customHeight="1"/>
    <row r="51497" s="686" customFormat="1" ht="20.25" customHeight="1"/>
    <row r="51498" s="686" customFormat="1" ht="20.25" customHeight="1"/>
    <row r="51499" s="686" customFormat="1" ht="20.25" customHeight="1"/>
    <row r="51500" s="686" customFormat="1" ht="20.25" customHeight="1"/>
    <row r="51501" s="686" customFormat="1" ht="20.25" customHeight="1"/>
    <row r="51502" s="686" customFormat="1" ht="20.25" customHeight="1"/>
    <row r="51503" s="686" customFormat="1" ht="20.25" customHeight="1"/>
    <row r="51504" s="686" customFormat="1" ht="20.25" customHeight="1"/>
    <row r="51505" s="686" customFormat="1" ht="20.25" customHeight="1"/>
    <row r="51506" s="686" customFormat="1" ht="20.25" customHeight="1"/>
    <row r="51507" s="686" customFormat="1" ht="20.25" customHeight="1"/>
    <row r="51508" s="686" customFormat="1" ht="20.25" customHeight="1"/>
    <row r="51509" s="686" customFormat="1" ht="20.25" customHeight="1"/>
    <row r="51510" s="686" customFormat="1" ht="20.25" customHeight="1"/>
    <row r="51511" s="686" customFormat="1" ht="20.25" customHeight="1"/>
    <row r="51512" s="686" customFormat="1" ht="20.25" customHeight="1"/>
    <row r="51513" s="686" customFormat="1" ht="20.25" customHeight="1"/>
    <row r="51514" s="686" customFormat="1" ht="20.25" customHeight="1"/>
    <row r="51515" s="686" customFormat="1" ht="20.25" customHeight="1"/>
    <row r="51516" s="686" customFormat="1" ht="20.25" customHeight="1"/>
    <row r="51517" s="686" customFormat="1" ht="20.25" customHeight="1"/>
    <row r="51518" s="686" customFormat="1" ht="20.25" customHeight="1"/>
    <row r="51519" s="686" customFormat="1" ht="20.25" customHeight="1"/>
    <row r="51520" s="686" customFormat="1" ht="20.25" customHeight="1"/>
    <row r="51521" s="686" customFormat="1" ht="20.25" customHeight="1"/>
    <row r="51522" s="686" customFormat="1" ht="20.25" customHeight="1"/>
    <row r="51523" s="686" customFormat="1" ht="20.25" customHeight="1"/>
    <row r="51524" s="686" customFormat="1" ht="20.25" customHeight="1"/>
    <row r="51525" s="686" customFormat="1" ht="20.25" customHeight="1"/>
    <row r="51526" s="686" customFormat="1" ht="20.25" customHeight="1"/>
    <row r="51527" s="686" customFormat="1" ht="20.25" customHeight="1"/>
    <row r="51528" s="686" customFormat="1" ht="20.25" customHeight="1"/>
    <row r="51529" s="686" customFormat="1" ht="20.25" customHeight="1"/>
    <row r="51530" s="686" customFormat="1" ht="20.25" customHeight="1"/>
    <row r="51531" s="686" customFormat="1" ht="20.25" customHeight="1"/>
    <row r="51532" s="686" customFormat="1" ht="20.25" customHeight="1"/>
    <row r="51533" s="686" customFormat="1" ht="20.25" customHeight="1"/>
    <row r="51534" s="686" customFormat="1" ht="20.25" customHeight="1"/>
    <row r="51535" s="686" customFormat="1" ht="20.25" customHeight="1"/>
    <row r="51536" s="686" customFormat="1" ht="20.25" customHeight="1"/>
    <row r="51537" s="686" customFormat="1" ht="20.25" customHeight="1"/>
    <row r="51538" s="686" customFormat="1" ht="20.25" customHeight="1"/>
    <row r="51539" s="686" customFormat="1" ht="20.25" customHeight="1"/>
    <row r="51540" s="686" customFormat="1" ht="20.25" customHeight="1"/>
    <row r="51541" s="686" customFormat="1" ht="20.25" customHeight="1"/>
    <row r="51542" s="686" customFormat="1" ht="20.25" customHeight="1"/>
    <row r="51543" s="686" customFormat="1" ht="20.25" customHeight="1"/>
    <row r="51544" s="686" customFormat="1" ht="20.25" customHeight="1"/>
    <row r="51545" s="686" customFormat="1" ht="20.25" customHeight="1"/>
    <row r="51546" s="686" customFormat="1" ht="20.25" customHeight="1"/>
    <row r="51547" s="686" customFormat="1" ht="20.25" customHeight="1"/>
    <row r="51548" s="686" customFormat="1" ht="20.25" customHeight="1"/>
    <row r="51549" s="686" customFormat="1" ht="20.25" customHeight="1"/>
    <row r="51550" s="686" customFormat="1" ht="20.25" customHeight="1"/>
    <row r="51551" s="686" customFormat="1" ht="20.25" customHeight="1"/>
    <row r="51552" s="686" customFormat="1" ht="20.25" customHeight="1"/>
    <row r="51553" s="686" customFormat="1" ht="20.25" customHeight="1"/>
    <row r="51554" s="686" customFormat="1" ht="20.25" customHeight="1"/>
    <row r="51555" s="686" customFormat="1" ht="20.25" customHeight="1"/>
    <row r="51556" s="686" customFormat="1" ht="20.25" customHeight="1"/>
    <row r="51557" s="686" customFormat="1" ht="20.25" customHeight="1"/>
    <row r="51558" s="686" customFormat="1" ht="20.25" customHeight="1"/>
    <row r="51559" s="686" customFormat="1" ht="20.25" customHeight="1"/>
    <row r="51560" s="686" customFormat="1" ht="20.25" customHeight="1"/>
    <row r="51561" s="686" customFormat="1" ht="20.25" customHeight="1"/>
    <row r="51562" s="686" customFormat="1" ht="20.25" customHeight="1"/>
    <row r="51563" s="686" customFormat="1" ht="20.25" customHeight="1"/>
    <row r="51564" s="686" customFormat="1" ht="20.25" customHeight="1"/>
    <row r="51565" s="686" customFormat="1" ht="20.25" customHeight="1"/>
    <row r="51566" s="686" customFormat="1" ht="20.25" customHeight="1"/>
    <row r="51567" s="686" customFormat="1" ht="20.25" customHeight="1"/>
    <row r="51568" s="686" customFormat="1" ht="20.25" customHeight="1"/>
    <row r="51569" s="686" customFormat="1" ht="20.25" customHeight="1"/>
    <row r="51570" s="686" customFormat="1" ht="20.25" customHeight="1"/>
    <row r="51571" s="686" customFormat="1" ht="20.25" customHeight="1"/>
    <row r="51572" s="686" customFormat="1" ht="20.25" customHeight="1"/>
    <row r="51573" s="686" customFormat="1" ht="20.25" customHeight="1"/>
    <row r="51574" s="686" customFormat="1" ht="20.25" customHeight="1"/>
    <row r="51575" s="686" customFormat="1" ht="20.25" customHeight="1"/>
    <row r="51576" s="686" customFormat="1" ht="20.25" customHeight="1"/>
    <row r="51577" s="686" customFormat="1" ht="20.25" customHeight="1"/>
    <row r="51578" s="686" customFormat="1" ht="20.25" customHeight="1"/>
    <row r="51579" s="686" customFormat="1" ht="20.25" customHeight="1"/>
    <row r="51580" s="686" customFormat="1" ht="20.25" customHeight="1"/>
    <row r="51581" s="686" customFormat="1" ht="20.25" customHeight="1"/>
    <row r="51582" s="686" customFormat="1" ht="20.25" customHeight="1"/>
    <row r="51583" s="686" customFormat="1" ht="20.25" customHeight="1"/>
    <row r="51584" s="686" customFormat="1" ht="20.25" customHeight="1"/>
    <row r="51585" s="686" customFormat="1" ht="20.25" customHeight="1"/>
    <row r="51586" s="686" customFormat="1" ht="20.25" customHeight="1"/>
    <row r="51587" s="686" customFormat="1" ht="20.25" customHeight="1"/>
    <row r="51588" s="686" customFormat="1" ht="20.25" customHeight="1"/>
    <row r="51589" s="686" customFormat="1" ht="20.25" customHeight="1"/>
    <row r="51590" s="686" customFormat="1" ht="20.25" customHeight="1"/>
    <row r="51591" s="686" customFormat="1" ht="20.25" customHeight="1"/>
    <row r="51592" s="686" customFormat="1" ht="20.25" customHeight="1"/>
    <row r="51593" s="686" customFormat="1" ht="20.25" customHeight="1"/>
    <row r="51594" s="686" customFormat="1" ht="20.25" customHeight="1"/>
    <row r="51595" s="686" customFormat="1" ht="20.25" customHeight="1"/>
    <row r="51596" s="686" customFormat="1" ht="20.25" customHeight="1"/>
    <row r="51597" s="686" customFormat="1" ht="20.25" customHeight="1"/>
    <row r="51598" s="686" customFormat="1" ht="20.25" customHeight="1"/>
    <row r="51599" s="686" customFormat="1" ht="20.25" customHeight="1"/>
    <row r="51600" s="686" customFormat="1" ht="20.25" customHeight="1"/>
    <row r="51601" s="686" customFormat="1" ht="20.25" customHeight="1"/>
    <row r="51602" s="686" customFormat="1" ht="20.25" customHeight="1"/>
    <row r="51603" s="686" customFormat="1" ht="20.25" customHeight="1"/>
    <row r="51604" s="686" customFormat="1" ht="20.25" customHeight="1"/>
    <row r="51605" s="686" customFormat="1" ht="20.25" customHeight="1"/>
    <row r="51606" s="686" customFormat="1" ht="20.25" customHeight="1"/>
    <row r="51607" s="686" customFormat="1" ht="20.25" customHeight="1"/>
    <row r="51608" s="686" customFormat="1" ht="20.25" customHeight="1"/>
    <row r="51609" s="686" customFormat="1" ht="20.25" customHeight="1"/>
    <row r="51610" s="686" customFormat="1" ht="20.25" customHeight="1"/>
    <row r="51611" s="686" customFormat="1" ht="20.25" customHeight="1"/>
    <row r="51612" s="686" customFormat="1" ht="20.25" customHeight="1"/>
    <row r="51613" s="686" customFormat="1" ht="20.25" customHeight="1"/>
    <row r="51614" s="686" customFormat="1" ht="20.25" customHeight="1"/>
    <row r="51615" s="686" customFormat="1" ht="20.25" customHeight="1"/>
    <row r="51616" s="686" customFormat="1" ht="20.25" customHeight="1"/>
    <row r="51617" s="686" customFormat="1" ht="20.25" customHeight="1"/>
    <row r="51618" s="686" customFormat="1" ht="20.25" customHeight="1"/>
    <row r="51619" s="686" customFormat="1" ht="20.25" customHeight="1"/>
    <row r="51620" s="686" customFormat="1" ht="20.25" customHeight="1"/>
    <row r="51621" s="686" customFormat="1" ht="20.25" customHeight="1"/>
    <row r="51622" s="686" customFormat="1" ht="20.25" customHeight="1"/>
    <row r="51623" s="686" customFormat="1" ht="20.25" customHeight="1"/>
    <row r="51624" s="686" customFormat="1" ht="20.25" customHeight="1"/>
    <row r="51625" s="686" customFormat="1" ht="20.25" customHeight="1"/>
    <row r="51626" s="686" customFormat="1" ht="20.25" customHeight="1"/>
    <row r="51627" s="686" customFormat="1" ht="20.25" customHeight="1"/>
    <row r="51628" s="686" customFormat="1" ht="20.25" customHeight="1"/>
    <row r="51629" s="686" customFormat="1" ht="20.25" customHeight="1"/>
    <row r="51630" s="686" customFormat="1" ht="20.25" customHeight="1"/>
    <row r="51631" s="686" customFormat="1" ht="20.25" customHeight="1"/>
    <row r="51632" s="686" customFormat="1" ht="20.25" customHeight="1"/>
    <row r="51633" s="686" customFormat="1" ht="20.25" customHeight="1"/>
    <row r="51634" s="686" customFormat="1" ht="20.25" customHeight="1"/>
    <row r="51635" s="686" customFormat="1" ht="20.25" customHeight="1"/>
    <row r="51636" s="686" customFormat="1" ht="20.25" customHeight="1"/>
    <row r="51637" s="686" customFormat="1" ht="20.25" customHeight="1"/>
    <row r="51638" s="686" customFormat="1" ht="20.25" customHeight="1"/>
    <row r="51639" s="686" customFormat="1" ht="20.25" customHeight="1"/>
    <row r="51640" s="686" customFormat="1" ht="20.25" customHeight="1"/>
    <row r="51641" s="686" customFormat="1" ht="20.25" customHeight="1"/>
    <row r="51642" s="686" customFormat="1" ht="20.25" customHeight="1"/>
    <row r="51643" s="686" customFormat="1" ht="20.25" customHeight="1"/>
    <row r="51644" s="686" customFormat="1" ht="20.25" customHeight="1"/>
    <row r="51645" s="686" customFormat="1" ht="20.25" customHeight="1"/>
    <row r="51646" s="686" customFormat="1" ht="20.25" customHeight="1"/>
    <row r="51647" s="686" customFormat="1" ht="20.25" customHeight="1"/>
    <row r="51648" s="686" customFormat="1" ht="20.25" customHeight="1"/>
    <row r="51649" s="686" customFormat="1" ht="20.25" customHeight="1"/>
    <row r="51650" s="686" customFormat="1" ht="20.25" customHeight="1"/>
    <row r="51651" s="686" customFormat="1" ht="20.25" customHeight="1"/>
    <row r="51652" s="686" customFormat="1" ht="20.25" customHeight="1"/>
    <row r="51653" s="686" customFormat="1" ht="20.25" customHeight="1"/>
    <row r="51654" s="686" customFormat="1" ht="20.25" customHeight="1"/>
    <row r="51655" s="686" customFormat="1" ht="20.25" customHeight="1"/>
    <row r="51656" s="686" customFormat="1" ht="20.25" customHeight="1"/>
    <row r="51657" s="686" customFormat="1" ht="20.25" customHeight="1"/>
    <row r="51658" s="686" customFormat="1" ht="20.25" customHeight="1"/>
    <row r="51659" s="686" customFormat="1" ht="20.25" customHeight="1"/>
    <row r="51660" s="686" customFormat="1" ht="20.25" customHeight="1"/>
    <row r="51661" s="686" customFormat="1" ht="20.25" customHeight="1"/>
    <row r="51662" s="686" customFormat="1" ht="20.25" customHeight="1"/>
    <row r="51663" s="686" customFormat="1" ht="20.25" customHeight="1"/>
    <row r="51664" s="686" customFormat="1" ht="20.25" customHeight="1"/>
    <row r="51665" s="686" customFormat="1" ht="20.25" customHeight="1"/>
    <row r="51666" s="686" customFormat="1" ht="20.25" customHeight="1"/>
    <row r="51667" s="686" customFormat="1" ht="20.25" customHeight="1"/>
    <row r="51668" s="686" customFormat="1" ht="20.25" customHeight="1"/>
    <row r="51669" s="686" customFormat="1" ht="20.25" customHeight="1"/>
    <row r="51670" s="686" customFormat="1" ht="20.25" customHeight="1"/>
    <row r="51671" s="686" customFormat="1" ht="20.25" customHeight="1"/>
    <row r="51672" s="686" customFormat="1" ht="20.25" customHeight="1"/>
    <row r="51673" s="686" customFormat="1" ht="20.25" customHeight="1"/>
    <row r="51674" s="686" customFormat="1" ht="20.25" customHeight="1"/>
    <row r="51675" s="686" customFormat="1" ht="20.25" customHeight="1"/>
    <row r="51676" s="686" customFormat="1" ht="20.25" customHeight="1"/>
    <row r="51677" s="686" customFormat="1" ht="20.25" customHeight="1"/>
    <row r="51678" s="686" customFormat="1" ht="20.25" customHeight="1"/>
    <row r="51679" s="686" customFormat="1" ht="20.25" customHeight="1"/>
    <row r="51680" s="686" customFormat="1" ht="20.25" customHeight="1"/>
    <row r="51681" s="686" customFormat="1" ht="20.25" customHeight="1"/>
    <row r="51682" s="686" customFormat="1" ht="20.25" customHeight="1"/>
    <row r="51683" s="686" customFormat="1" ht="20.25" customHeight="1"/>
    <row r="51684" s="686" customFormat="1" ht="20.25" customHeight="1"/>
    <row r="51685" s="686" customFormat="1" ht="20.25" customHeight="1"/>
    <row r="51686" s="686" customFormat="1" ht="20.25" customHeight="1"/>
    <row r="51687" s="686" customFormat="1" ht="20.25" customHeight="1"/>
    <row r="51688" s="686" customFormat="1" ht="20.25" customHeight="1"/>
    <row r="51689" s="686" customFormat="1" ht="20.25" customHeight="1"/>
    <row r="51690" s="686" customFormat="1" ht="20.25" customHeight="1"/>
    <row r="51691" s="686" customFormat="1" ht="20.25" customHeight="1"/>
    <row r="51692" s="686" customFormat="1" ht="20.25" customHeight="1"/>
    <row r="51693" s="686" customFormat="1" ht="20.25" customHeight="1"/>
    <row r="51694" s="686" customFormat="1" ht="20.25" customHeight="1"/>
    <row r="51695" s="686" customFormat="1" ht="20.25" customHeight="1"/>
    <row r="51696" s="686" customFormat="1" ht="20.25" customHeight="1"/>
    <row r="51697" s="686" customFormat="1" ht="20.25" customHeight="1"/>
    <row r="51698" s="686" customFormat="1" ht="20.25" customHeight="1"/>
    <row r="51699" s="686" customFormat="1" ht="20.25" customHeight="1"/>
    <row r="51700" s="686" customFormat="1" ht="20.25" customHeight="1"/>
    <row r="51701" s="686" customFormat="1" ht="20.25" customHeight="1"/>
    <row r="51702" s="686" customFormat="1" ht="20.25" customHeight="1"/>
    <row r="51703" s="686" customFormat="1" ht="20.25" customHeight="1"/>
    <row r="51704" s="686" customFormat="1" ht="20.25" customHeight="1"/>
    <row r="51705" s="686" customFormat="1" ht="20.25" customHeight="1"/>
    <row r="51706" s="686" customFormat="1" ht="20.25" customHeight="1"/>
    <row r="51707" s="686" customFormat="1" ht="20.25" customHeight="1"/>
    <row r="51708" s="686" customFormat="1" ht="20.25" customHeight="1"/>
    <row r="51709" s="686" customFormat="1" ht="20.25" customHeight="1"/>
    <row r="51710" s="686" customFormat="1" ht="20.25" customHeight="1"/>
    <row r="51711" s="686" customFormat="1" ht="20.25" customHeight="1"/>
    <row r="51712" s="686" customFormat="1" ht="20.25" customHeight="1"/>
    <row r="51713" s="686" customFormat="1" ht="20.25" customHeight="1"/>
    <row r="51714" s="686" customFormat="1" ht="20.25" customHeight="1"/>
    <row r="51715" s="686" customFormat="1" ht="20.25" customHeight="1"/>
    <row r="51716" s="686" customFormat="1" ht="20.25" customHeight="1"/>
    <row r="51717" s="686" customFormat="1" ht="20.25" customHeight="1"/>
    <row r="51718" s="686" customFormat="1" ht="20.25" customHeight="1"/>
    <row r="51719" s="686" customFormat="1" ht="20.25" customHeight="1"/>
    <row r="51720" s="686" customFormat="1" ht="20.25" customHeight="1"/>
    <row r="51721" s="686" customFormat="1" ht="20.25" customHeight="1"/>
    <row r="51722" s="686" customFormat="1" ht="20.25" customHeight="1"/>
    <row r="51723" s="686" customFormat="1" ht="20.25" customHeight="1"/>
    <row r="51724" s="686" customFormat="1" ht="20.25" customHeight="1"/>
    <row r="51725" s="686" customFormat="1" ht="20.25" customHeight="1"/>
    <row r="51726" s="686" customFormat="1" ht="20.25" customHeight="1"/>
    <row r="51727" s="686" customFormat="1" ht="20.25" customHeight="1"/>
    <row r="51728" s="686" customFormat="1" ht="20.25" customHeight="1"/>
    <row r="51729" s="686" customFormat="1" ht="20.25" customHeight="1"/>
    <row r="51730" s="686" customFormat="1" ht="20.25" customHeight="1"/>
    <row r="51731" s="686" customFormat="1" ht="20.25" customHeight="1"/>
    <row r="51732" s="686" customFormat="1" ht="20.25" customHeight="1"/>
    <row r="51733" s="686" customFormat="1" ht="20.25" customHeight="1"/>
    <row r="51734" s="686" customFormat="1" ht="20.25" customHeight="1"/>
    <row r="51735" s="686" customFormat="1" ht="20.25" customHeight="1"/>
    <row r="51736" s="686" customFormat="1" ht="20.25" customHeight="1"/>
    <row r="51737" s="686" customFormat="1" ht="20.25" customHeight="1"/>
    <row r="51738" s="686" customFormat="1" ht="20.25" customHeight="1"/>
    <row r="51739" s="686" customFormat="1" ht="20.25" customHeight="1"/>
    <row r="51740" s="686" customFormat="1" ht="20.25" customHeight="1"/>
    <row r="51741" s="686" customFormat="1" ht="20.25" customHeight="1"/>
    <row r="51742" s="686" customFormat="1" ht="20.25" customHeight="1"/>
    <row r="51743" s="686" customFormat="1" ht="20.25" customHeight="1"/>
    <row r="51744" s="686" customFormat="1" ht="20.25" customHeight="1"/>
    <row r="51745" s="686" customFormat="1" ht="20.25" customHeight="1"/>
    <row r="51746" s="686" customFormat="1" ht="20.25" customHeight="1"/>
    <row r="51747" s="686" customFormat="1" ht="20.25" customHeight="1"/>
    <row r="51748" s="686" customFormat="1" ht="20.25" customHeight="1"/>
    <row r="51749" s="686" customFormat="1" ht="20.25" customHeight="1"/>
    <row r="51750" s="686" customFormat="1" ht="20.25" customHeight="1"/>
    <row r="51751" s="686" customFormat="1" ht="20.25" customHeight="1"/>
    <row r="51752" s="686" customFormat="1" ht="20.25" customHeight="1"/>
    <row r="51753" s="686" customFormat="1" ht="20.25" customHeight="1"/>
    <row r="51754" s="686" customFormat="1" ht="20.25" customHeight="1"/>
    <row r="51755" s="686" customFormat="1" ht="20.25" customHeight="1"/>
    <row r="51756" s="686" customFormat="1" ht="20.25" customHeight="1"/>
    <row r="51757" s="686" customFormat="1" ht="20.25" customHeight="1"/>
    <row r="51758" s="686" customFormat="1" ht="20.25" customHeight="1"/>
    <row r="51759" s="686" customFormat="1" ht="20.25" customHeight="1"/>
    <row r="51760" s="686" customFormat="1" ht="20.25" customHeight="1"/>
    <row r="51761" s="686" customFormat="1" ht="20.25" customHeight="1"/>
    <row r="51762" s="686" customFormat="1" ht="20.25" customHeight="1"/>
    <row r="51763" s="686" customFormat="1" ht="20.25" customHeight="1"/>
    <row r="51764" s="686" customFormat="1" ht="20.25" customHeight="1"/>
    <row r="51765" s="686" customFormat="1" ht="20.25" customHeight="1"/>
    <row r="51766" s="686" customFormat="1" ht="20.25" customHeight="1"/>
    <row r="51767" s="686" customFormat="1" ht="20.25" customHeight="1"/>
    <row r="51768" s="686" customFormat="1" ht="20.25" customHeight="1"/>
    <row r="51769" s="686" customFormat="1" ht="20.25" customHeight="1"/>
    <row r="51770" s="686" customFormat="1" ht="20.25" customHeight="1"/>
    <row r="51771" s="686" customFormat="1" ht="20.25" customHeight="1"/>
    <row r="51772" s="686" customFormat="1" ht="20.25" customHeight="1"/>
    <row r="51773" s="686" customFormat="1" ht="20.25" customHeight="1"/>
    <row r="51774" s="686" customFormat="1" ht="20.25" customHeight="1"/>
    <row r="51775" s="686" customFormat="1" ht="20.25" customHeight="1"/>
    <row r="51776" s="686" customFormat="1" ht="20.25" customHeight="1"/>
    <row r="51777" s="686" customFormat="1" ht="20.25" customHeight="1"/>
    <row r="51778" s="686" customFormat="1" ht="20.25" customHeight="1"/>
    <row r="51779" s="686" customFormat="1" ht="20.25" customHeight="1"/>
    <row r="51780" s="686" customFormat="1" ht="20.25" customHeight="1"/>
    <row r="51781" s="686" customFormat="1" ht="20.25" customHeight="1"/>
    <row r="51782" s="686" customFormat="1" ht="20.25" customHeight="1"/>
    <row r="51783" s="686" customFormat="1" ht="20.25" customHeight="1"/>
    <row r="51784" s="686" customFormat="1" ht="20.25" customHeight="1"/>
    <row r="51785" s="686" customFormat="1" ht="20.25" customHeight="1"/>
    <row r="51786" s="686" customFormat="1" ht="20.25" customHeight="1"/>
    <row r="51787" s="686" customFormat="1" ht="20.25" customHeight="1"/>
    <row r="51788" s="686" customFormat="1" ht="20.25" customHeight="1"/>
    <row r="51789" s="686" customFormat="1" ht="20.25" customHeight="1"/>
    <row r="51790" s="686" customFormat="1" ht="20.25" customHeight="1"/>
    <row r="51791" s="686" customFormat="1" ht="20.25" customHeight="1"/>
    <row r="51792" s="686" customFormat="1" ht="20.25" customHeight="1"/>
    <row r="51793" s="686" customFormat="1" ht="20.25" customHeight="1"/>
    <row r="51794" s="686" customFormat="1" ht="20.25" customHeight="1"/>
    <row r="51795" s="686" customFormat="1" ht="20.25" customHeight="1"/>
    <row r="51796" s="686" customFormat="1" ht="20.25" customHeight="1"/>
    <row r="51797" s="686" customFormat="1" ht="20.25" customHeight="1"/>
    <row r="51798" s="686" customFormat="1" ht="20.25" customHeight="1"/>
    <row r="51799" s="686" customFormat="1" ht="20.25" customHeight="1"/>
    <row r="51800" s="686" customFormat="1" ht="20.25" customHeight="1"/>
    <row r="51801" s="686" customFormat="1" ht="20.25" customHeight="1"/>
    <row r="51802" s="686" customFormat="1" ht="20.25" customHeight="1"/>
    <row r="51803" s="686" customFormat="1" ht="20.25" customHeight="1"/>
    <row r="51804" s="686" customFormat="1" ht="20.25" customHeight="1"/>
    <row r="51805" s="686" customFormat="1" ht="20.25" customHeight="1"/>
    <row r="51806" s="686" customFormat="1" ht="20.25" customHeight="1"/>
    <row r="51807" s="686" customFormat="1" ht="20.25" customHeight="1"/>
    <row r="51808" s="686" customFormat="1" ht="20.25" customHeight="1"/>
    <row r="51809" s="686" customFormat="1" ht="20.25" customHeight="1"/>
    <row r="51810" s="686" customFormat="1" ht="20.25" customHeight="1"/>
    <row r="51811" s="686" customFormat="1" ht="20.25" customHeight="1"/>
    <row r="51812" s="686" customFormat="1" ht="20.25" customHeight="1"/>
    <row r="51813" s="686" customFormat="1" ht="20.25" customHeight="1"/>
    <row r="51814" s="686" customFormat="1" ht="20.25" customHeight="1"/>
    <row r="51815" s="686" customFormat="1" ht="20.25" customHeight="1"/>
    <row r="51816" s="686" customFormat="1" ht="20.25" customHeight="1"/>
    <row r="51817" s="686" customFormat="1" ht="20.25" customHeight="1"/>
    <row r="51818" s="686" customFormat="1" ht="20.25" customHeight="1"/>
    <row r="51819" s="686" customFormat="1" ht="20.25" customHeight="1"/>
    <row r="51820" s="686" customFormat="1" ht="20.25" customHeight="1"/>
    <row r="51821" s="686" customFormat="1" ht="20.25" customHeight="1"/>
    <row r="51822" s="686" customFormat="1" ht="20.25" customHeight="1"/>
    <row r="51823" s="686" customFormat="1" ht="20.25" customHeight="1"/>
    <row r="51824" s="686" customFormat="1" ht="20.25" customHeight="1"/>
    <row r="51825" s="686" customFormat="1" ht="20.25" customHeight="1"/>
    <row r="51826" s="686" customFormat="1" ht="20.25" customHeight="1"/>
    <row r="51827" s="686" customFormat="1" ht="20.25" customHeight="1"/>
    <row r="51828" s="686" customFormat="1" ht="20.25" customHeight="1"/>
    <row r="51829" s="686" customFormat="1" ht="20.25" customHeight="1"/>
    <row r="51830" s="686" customFormat="1" ht="20.25" customHeight="1"/>
    <row r="51831" s="686" customFormat="1" ht="20.25" customHeight="1"/>
    <row r="51832" s="686" customFormat="1" ht="20.25" customHeight="1"/>
    <row r="51833" s="686" customFormat="1" ht="20.25" customHeight="1"/>
    <row r="51834" s="686" customFormat="1" ht="20.25" customHeight="1"/>
    <row r="51835" s="686" customFormat="1" ht="20.25" customHeight="1"/>
    <row r="51836" s="686" customFormat="1" ht="20.25" customHeight="1"/>
    <row r="51837" s="686" customFormat="1" ht="20.25" customHeight="1"/>
    <row r="51838" s="686" customFormat="1" ht="20.25" customHeight="1"/>
    <row r="51839" s="686" customFormat="1" ht="20.25" customHeight="1"/>
    <row r="51840" s="686" customFormat="1" ht="20.25" customHeight="1"/>
    <row r="51841" s="686" customFormat="1" ht="20.25" customHeight="1"/>
    <row r="51842" s="686" customFormat="1" ht="20.25" customHeight="1"/>
    <row r="51843" s="686" customFormat="1" ht="20.25" customHeight="1"/>
    <row r="51844" s="686" customFormat="1" ht="20.25" customHeight="1"/>
    <row r="51845" s="686" customFormat="1" ht="20.25" customHeight="1"/>
    <row r="51846" s="686" customFormat="1" ht="20.25" customHeight="1"/>
    <row r="51847" s="686" customFormat="1" ht="20.25" customHeight="1"/>
    <row r="51848" s="686" customFormat="1" ht="20.25" customHeight="1"/>
    <row r="51849" s="686" customFormat="1" ht="20.25" customHeight="1"/>
    <row r="51850" s="686" customFormat="1" ht="20.25" customHeight="1"/>
    <row r="51851" s="686" customFormat="1" ht="20.25" customHeight="1"/>
    <row r="51852" s="686" customFormat="1" ht="20.25" customHeight="1"/>
    <row r="51853" s="686" customFormat="1" ht="20.25" customHeight="1"/>
    <row r="51854" s="686" customFormat="1" ht="20.25" customHeight="1"/>
    <row r="51855" s="686" customFormat="1" ht="20.25" customHeight="1"/>
    <row r="51856" s="686" customFormat="1" ht="20.25" customHeight="1"/>
    <row r="51857" s="686" customFormat="1" ht="20.25" customHeight="1"/>
    <row r="51858" s="686" customFormat="1" ht="20.25" customHeight="1"/>
    <row r="51859" s="686" customFormat="1" ht="20.25" customHeight="1"/>
    <row r="51860" s="686" customFormat="1" ht="20.25" customHeight="1"/>
    <row r="51861" s="686" customFormat="1" ht="20.25" customHeight="1"/>
    <row r="51862" s="686" customFormat="1" ht="20.25" customHeight="1"/>
    <row r="51863" s="686" customFormat="1" ht="20.25" customHeight="1"/>
    <row r="51864" s="686" customFormat="1" ht="20.25" customHeight="1"/>
    <row r="51865" s="686" customFormat="1" ht="20.25" customHeight="1"/>
    <row r="51866" s="686" customFormat="1" ht="20.25" customHeight="1"/>
    <row r="51867" s="686" customFormat="1" ht="20.25" customHeight="1"/>
    <row r="51868" s="686" customFormat="1" ht="20.25" customHeight="1"/>
    <row r="51869" s="686" customFormat="1" ht="20.25" customHeight="1"/>
    <row r="51870" s="686" customFormat="1" ht="20.25" customHeight="1"/>
    <row r="51871" s="686" customFormat="1" ht="20.25" customHeight="1"/>
    <row r="51872" s="686" customFormat="1" ht="20.25" customHeight="1"/>
    <row r="51873" s="686" customFormat="1" ht="20.25" customHeight="1"/>
    <row r="51874" s="686" customFormat="1" ht="20.25" customHeight="1"/>
    <row r="51875" s="686" customFormat="1" ht="20.25" customHeight="1"/>
    <row r="51876" s="686" customFormat="1" ht="20.25" customHeight="1"/>
    <row r="51877" s="686" customFormat="1" ht="20.25" customHeight="1"/>
    <row r="51878" s="686" customFormat="1" ht="20.25" customHeight="1"/>
    <row r="51879" s="686" customFormat="1" ht="20.25" customHeight="1"/>
    <row r="51880" s="686" customFormat="1" ht="20.25" customHeight="1"/>
    <row r="51881" s="686" customFormat="1" ht="20.25" customHeight="1"/>
    <row r="51882" s="686" customFormat="1" ht="20.25" customHeight="1"/>
    <row r="51883" s="686" customFormat="1" ht="20.25" customHeight="1"/>
    <row r="51884" s="686" customFormat="1" ht="20.25" customHeight="1"/>
    <row r="51885" s="686" customFormat="1" ht="20.25" customHeight="1"/>
    <row r="51886" s="686" customFormat="1" ht="20.25" customHeight="1"/>
    <row r="51887" s="686" customFormat="1" ht="20.25" customHeight="1"/>
    <row r="51888" s="686" customFormat="1" ht="20.25" customHeight="1"/>
    <row r="51889" s="686" customFormat="1" ht="20.25" customHeight="1"/>
    <row r="51890" s="686" customFormat="1" ht="20.25" customHeight="1"/>
    <row r="51891" s="686" customFormat="1" ht="20.25" customHeight="1"/>
    <row r="51892" s="686" customFormat="1" ht="20.25" customHeight="1"/>
    <row r="51893" s="686" customFormat="1" ht="20.25" customHeight="1"/>
    <row r="51894" s="686" customFormat="1" ht="20.25" customHeight="1"/>
    <row r="51895" s="686" customFormat="1" ht="20.25" customHeight="1"/>
    <row r="51896" s="686" customFormat="1" ht="20.25" customHeight="1"/>
    <row r="51897" s="686" customFormat="1" ht="20.25" customHeight="1"/>
    <row r="51898" s="686" customFormat="1" ht="20.25" customHeight="1"/>
    <row r="51899" s="686" customFormat="1" ht="20.25" customHeight="1"/>
    <row r="51900" s="686" customFormat="1" ht="20.25" customHeight="1"/>
    <row r="51901" s="686" customFormat="1" ht="20.25" customHeight="1"/>
    <row r="51902" s="686" customFormat="1" ht="20.25" customHeight="1"/>
    <row r="51903" s="686" customFormat="1" ht="20.25" customHeight="1"/>
    <row r="51904" s="686" customFormat="1" ht="20.25" customHeight="1"/>
    <row r="51905" s="686" customFormat="1" ht="20.25" customHeight="1"/>
    <row r="51906" s="686" customFormat="1" ht="20.25" customHeight="1"/>
    <row r="51907" s="686" customFormat="1" ht="20.25" customHeight="1"/>
    <row r="51908" s="686" customFormat="1" ht="20.25" customHeight="1"/>
    <row r="51909" s="686" customFormat="1" ht="20.25" customHeight="1"/>
    <row r="51910" s="686" customFormat="1" ht="20.25" customHeight="1"/>
    <row r="51911" s="686" customFormat="1" ht="20.25" customHeight="1"/>
    <row r="51912" s="686" customFormat="1" ht="20.25" customHeight="1"/>
    <row r="51913" s="686" customFormat="1" ht="20.25" customHeight="1"/>
    <row r="51914" s="686" customFormat="1" ht="20.25" customHeight="1"/>
    <row r="51915" s="686" customFormat="1" ht="20.25" customHeight="1"/>
    <row r="51916" s="686" customFormat="1" ht="20.25" customHeight="1"/>
    <row r="51917" s="686" customFormat="1" ht="20.25" customHeight="1"/>
    <row r="51918" s="686" customFormat="1" ht="20.25" customHeight="1"/>
    <row r="51919" s="686" customFormat="1" ht="20.25" customHeight="1"/>
    <row r="51920" s="686" customFormat="1" ht="20.25" customHeight="1"/>
    <row r="51921" s="686" customFormat="1" ht="20.25" customHeight="1"/>
    <row r="51922" s="686" customFormat="1" ht="20.25" customHeight="1"/>
    <row r="51923" s="686" customFormat="1" ht="20.25" customHeight="1"/>
    <row r="51924" s="686" customFormat="1" ht="20.25" customHeight="1"/>
    <row r="51925" s="686" customFormat="1" ht="20.25" customHeight="1"/>
    <row r="51926" s="686" customFormat="1" ht="20.25" customHeight="1"/>
    <row r="51927" s="686" customFormat="1" ht="20.25" customHeight="1"/>
    <row r="51928" s="686" customFormat="1" ht="20.25" customHeight="1"/>
    <row r="51929" s="686" customFormat="1" ht="20.25" customHeight="1"/>
    <row r="51930" s="686" customFormat="1" ht="20.25" customHeight="1"/>
    <row r="51931" s="686" customFormat="1" ht="20.25" customHeight="1"/>
    <row r="51932" s="686" customFormat="1" ht="20.25" customHeight="1"/>
    <row r="51933" s="686" customFormat="1" ht="20.25" customHeight="1"/>
    <row r="51934" s="686" customFormat="1" ht="20.25" customHeight="1"/>
    <row r="51935" s="686" customFormat="1" ht="20.25" customHeight="1"/>
    <row r="51936" s="686" customFormat="1" ht="20.25" customHeight="1"/>
    <row r="51937" s="686" customFormat="1" ht="20.25" customHeight="1"/>
    <row r="51938" s="686" customFormat="1" ht="20.25" customHeight="1"/>
    <row r="51939" s="686" customFormat="1" ht="20.25" customHeight="1"/>
    <row r="51940" s="686" customFormat="1" ht="20.25" customHeight="1"/>
    <row r="51941" s="686" customFormat="1" ht="20.25" customHeight="1"/>
    <row r="51942" s="686" customFormat="1" ht="20.25" customHeight="1"/>
    <row r="51943" s="686" customFormat="1" ht="20.25" customHeight="1"/>
    <row r="51944" s="686" customFormat="1" ht="20.25" customHeight="1"/>
    <row r="51945" s="686" customFormat="1" ht="20.25" customHeight="1"/>
    <row r="51946" s="686" customFormat="1" ht="20.25" customHeight="1"/>
    <row r="51947" s="686" customFormat="1" ht="20.25" customHeight="1"/>
    <row r="51948" s="686" customFormat="1" ht="20.25" customHeight="1"/>
    <row r="51949" s="686" customFormat="1" ht="20.25" customHeight="1"/>
    <row r="51950" s="686" customFormat="1" ht="20.25" customHeight="1"/>
    <row r="51951" s="686" customFormat="1" ht="20.25" customHeight="1"/>
    <row r="51952" s="686" customFormat="1" ht="20.25" customHeight="1"/>
    <row r="51953" s="686" customFormat="1" ht="20.25" customHeight="1"/>
    <row r="51954" s="686" customFormat="1" ht="20.25" customHeight="1"/>
    <row r="51955" s="686" customFormat="1" ht="20.25" customHeight="1"/>
    <row r="51956" s="686" customFormat="1" ht="20.25" customHeight="1"/>
    <row r="51957" s="686" customFormat="1" ht="20.25" customHeight="1"/>
    <row r="51958" s="686" customFormat="1" ht="20.25" customHeight="1"/>
    <row r="51959" s="686" customFormat="1" ht="20.25" customHeight="1"/>
    <row r="51960" s="686" customFormat="1" ht="20.25" customHeight="1"/>
    <row r="51961" s="686" customFormat="1" ht="20.25" customHeight="1"/>
    <row r="51962" s="686" customFormat="1" ht="20.25" customHeight="1"/>
    <row r="51963" s="686" customFormat="1" ht="20.25" customHeight="1"/>
    <row r="51964" s="686" customFormat="1" ht="20.25" customHeight="1"/>
    <row r="51965" s="686" customFormat="1" ht="20.25" customHeight="1"/>
    <row r="51966" s="686" customFormat="1" ht="20.25" customHeight="1"/>
    <row r="51967" s="686" customFormat="1" ht="20.25" customHeight="1"/>
    <row r="51968" s="686" customFormat="1" ht="20.25" customHeight="1"/>
    <row r="51969" s="686" customFormat="1" ht="20.25" customHeight="1"/>
    <row r="51970" s="686" customFormat="1" ht="20.25" customHeight="1"/>
    <row r="51971" s="686" customFormat="1" ht="20.25" customHeight="1"/>
    <row r="51972" s="686" customFormat="1" ht="20.25" customHeight="1"/>
    <row r="51973" s="686" customFormat="1" ht="20.25" customHeight="1"/>
    <row r="51974" s="686" customFormat="1" ht="20.25" customHeight="1"/>
    <row r="51975" s="686" customFormat="1" ht="20.25" customHeight="1"/>
    <row r="51976" s="686" customFormat="1" ht="20.25" customHeight="1"/>
    <row r="51977" s="686" customFormat="1" ht="20.25" customHeight="1"/>
    <row r="51978" s="686" customFormat="1" ht="20.25" customHeight="1"/>
    <row r="51979" s="686" customFormat="1" ht="20.25" customHeight="1"/>
    <row r="51980" s="686" customFormat="1" ht="20.25" customHeight="1"/>
    <row r="51981" s="686" customFormat="1" ht="20.25" customHeight="1"/>
    <row r="51982" s="686" customFormat="1" ht="20.25" customHeight="1"/>
    <row r="51983" s="686" customFormat="1" ht="20.25" customHeight="1"/>
    <row r="51984" s="686" customFormat="1" ht="20.25" customHeight="1"/>
    <row r="51985" s="686" customFormat="1" ht="20.25" customHeight="1"/>
    <row r="51986" s="686" customFormat="1" ht="20.25" customHeight="1"/>
    <row r="51987" s="686" customFormat="1" ht="20.25" customHeight="1"/>
    <row r="51988" s="686" customFormat="1" ht="20.25" customHeight="1"/>
    <row r="51989" s="686" customFormat="1" ht="20.25" customHeight="1"/>
    <row r="51990" s="686" customFormat="1" ht="20.25" customHeight="1"/>
    <row r="51991" s="686" customFormat="1" ht="20.25" customHeight="1"/>
    <row r="51992" s="686" customFormat="1" ht="20.25" customHeight="1"/>
    <row r="51993" s="686" customFormat="1" ht="20.25" customHeight="1"/>
    <row r="51994" s="686" customFormat="1" ht="20.25" customHeight="1"/>
    <row r="51995" s="686" customFormat="1" ht="20.25" customHeight="1"/>
    <row r="51996" s="686" customFormat="1" ht="20.25" customHeight="1"/>
    <row r="51997" s="686" customFormat="1" ht="20.25" customHeight="1"/>
    <row r="51998" s="686" customFormat="1" ht="20.25" customHeight="1"/>
    <row r="51999" s="686" customFormat="1" ht="20.25" customHeight="1"/>
    <row r="52000" s="686" customFormat="1" ht="20.25" customHeight="1"/>
    <row r="52001" s="686" customFormat="1" ht="20.25" customHeight="1"/>
    <row r="52002" s="686" customFormat="1" ht="20.25" customHeight="1"/>
    <row r="52003" s="686" customFormat="1" ht="20.25" customHeight="1"/>
    <row r="52004" s="686" customFormat="1" ht="20.25" customHeight="1"/>
    <row r="52005" s="686" customFormat="1" ht="20.25" customHeight="1"/>
    <row r="52006" s="686" customFormat="1" ht="20.25" customHeight="1"/>
    <row r="52007" s="686" customFormat="1" ht="20.25" customHeight="1"/>
    <row r="52008" s="686" customFormat="1" ht="20.25" customHeight="1"/>
    <row r="52009" s="686" customFormat="1" ht="20.25" customHeight="1"/>
    <row r="52010" s="686" customFormat="1" ht="20.25" customHeight="1"/>
    <row r="52011" s="686" customFormat="1" ht="20.25" customHeight="1"/>
    <row r="52012" s="686" customFormat="1" ht="20.25" customHeight="1"/>
    <row r="52013" s="686" customFormat="1" ht="20.25" customHeight="1"/>
    <row r="52014" s="686" customFormat="1" ht="20.25" customHeight="1"/>
    <row r="52015" s="686" customFormat="1" ht="20.25" customHeight="1"/>
    <row r="52016" s="686" customFormat="1" ht="20.25" customHeight="1"/>
    <row r="52017" s="686" customFormat="1" ht="20.25" customHeight="1"/>
    <row r="52018" s="686" customFormat="1" ht="20.25" customHeight="1"/>
    <row r="52019" s="686" customFormat="1" ht="20.25" customHeight="1"/>
    <row r="52020" s="686" customFormat="1" ht="20.25" customHeight="1"/>
    <row r="52021" s="686" customFormat="1" ht="20.25" customHeight="1"/>
    <row r="52022" s="686" customFormat="1" ht="20.25" customHeight="1"/>
    <row r="52023" s="686" customFormat="1" ht="20.25" customHeight="1"/>
    <row r="52024" s="686" customFormat="1" ht="20.25" customHeight="1"/>
    <row r="52025" s="686" customFormat="1" ht="20.25" customHeight="1"/>
    <row r="52026" s="686" customFormat="1" ht="20.25" customHeight="1"/>
    <row r="52027" s="686" customFormat="1" ht="20.25" customHeight="1"/>
    <row r="52028" s="686" customFormat="1" ht="20.25" customHeight="1"/>
    <row r="52029" s="686" customFormat="1" ht="20.25" customHeight="1"/>
    <row r="52030" s="686" customFormat="1" ht="20.25" customHeight="1"/>
    <row r="52031" s="686" customFormat="1" ht="20.25" customHeight="1"/>
    <row r="52032" s="686" customFormat="1" ht="20.25" customHeight="1"/>
    <row r="52033" s="686" customFormat="1" ht="20.25" customHeight="1"/>
    <row r="52034" s="686" customFormat="1" ht="20.25" customHeight="1"/>
    <row r="52035" s="686" customFormat="1" ht="20.25" customHeight="1"/>
    <row r="52036" s="686" customFormat="1" ht="20.25" customHeight="1"/>
    <row r="52037" s="686" customFormat="1" ht="20.25" customHeight="1"/>
    <row r="52038" s="686" customFormat="1" ht="20.25" customHeight="1"/>
    <row r="52039" s="686" customFormat="1" ht="20.25" customHeight="1"/>
    <row r="52040" s="686" customFormat="1" ht="20.25" customHeight="1"/>
    <row r="52041" s="686" customFormat="1" ht="20.25" customHeight="1"/>
    <row r="52042" s="686" customFormat="1" ht="20.25" customHeight="1"/>
    <row r="52043" s="686" customFormat="1" ht="20.25" customHeight="1"/>
    <row r="52044" s="686" customFormat="1" ht="20.25" customHeight="1"/>
    <row r="52045" s="686" customFormat="1" ht="20.25" customHeight="1"/>
    <row r="52046" s="686" customFormat="1" ht="20.25" customHeight="1"/>
    <row r="52047" s="686" customFormat="1" ht="20.25" customHeight="1"/>
    <row r="52048" s="686" customFormat="1" ht="20.25" customHeight="1"/>
    <row r="52049" s="686" customFormat="1" ht="20.25" customHeight="1"/>
    <row r="52050" s="686" customFormat="1" ht="20.25" customHeight="1"/>
    <row r="52051" s="686" customFormat="1" ht="20.25" customHeight="1"/>
    <row r="52052" s="686" customFormat="1" ht="20.25" customHeight="1"/>
    <row r="52053" s="686" customFormat="1" ht="20.25" customHeight="1"/>
    <row r="52054" s="686" customFormat="1" ht="20.25" customHeight="1"/>
    <row r="52055" s="686" customFormat="1" ht="20.25" customHeight="1"/>
    <row r="52056" s="686" customFormat="1" ht="20.25" customHeight="1"/>
    <row r="52057" s="686" customFormat="1" ht="20.25" customHeight="1"/>
    <row r="52058" s="686" customFormat="1" ht="20.25" customHeight="1"/>
    <row r="52059" s="686" customFormat="1" ht="20.25" customHeight="1"/>
    <row r="52060" s="686" customFormat="1" ht="20.25" customHeight="1"/>
    <row r="52061" s="686" customFormat="1" ht="20.25" customHeight="1"/>
    <row r="52062" s="686" customFormat="1" ht="20.25" customHeight="1"/>
    <row r="52063" s="686" customFormat="1" ht="20.25" customHeight="1"/>
    <row r="52064" s="686" customFormat="1" ht="20.25" customHeight="1"/>
    <row r="52065" s="686" customFormat="1" ht="20.25" customHeight="1"/>
    <row r="52066" s="686" customFormat="1" ht="20.25" customHeight="1"/>
    <row r="52067" s="686" customFormat="1" ht="20.25" customHeight="1"/>
    <row r="52068" s="686" customFormat="1" ht="20.25" customHeight="1"/>
    <row r="52069" s="686" customFormat="1" ht="20.25" customHeight="1"/>
    <row r="52070" s="686" customFormat="1" ht="20.25" customHeight="1"/>
    <row r="52071" s="686" customFormat="1" ht="20.25" customHeight="1"/>
    <row r="52072" s="686" customFormat="1" ht="20.25" customHeight="1"/>
    <row r="52073" s="686" customFormat="1" ht="20.25" customHeight="1"/>
    <row r="52074" s="686" customFormat="1" ht="20.25" customHeight="1"/>
    <row r="52075" s="686" customFormat="1" ht="20.25" customHeight="1"/>
    <row r="52076" s="686" customFormat="1" ht="20.25" customHeight="1"/>
    <row r="52077" s="686" customFormat="1" ht="20.25" customHeight="1"/>
    <row r="52078" s="686" customFormat="1" ht="20.25" customHeight="1"/>
    <row r="52079" s="686" customFormat="1" ht="20.25" customHeight="1"/>
    <row r="52080" s="686" customFormat="1" ht="20.25" customHeight="1"/>
    <row r="52081" s="686" customFormat="1" ht="20.25" customHeight="1"/>
    <row r="52082" s="686" customFormat="1" ht="20.25" customHeight="1"/>
    <row r="52083" s="686" customFormat="1" ht="20.25" customHeight="1"/>
    <row r="52084" s="686" customFormat="1" ht="20.25" customHeight="1"/>
    <row r="52085" s="686" customFormat="1" ht="20.25" customHeight="1"/>
    <row r="52086" s="686" customFormat="1" ht="20.25" customHeight="1"/>
    <row r="52087" s="686" customFormat="1" ht="20.25" customHeight="1"/>
    <row r="52088" s="686" customFormat="1" ht="20.25" customHeight="1"/>
    <row r="52089" s="686" customFormat="1" ht="20.25" customHeight="1"/>
    <row r="52090" s="686" customFormat="1" ht="20.25" customHeight="1"/>
    <row r="52091" s="686" customFormat="1" ht="20.25" customHeight="1"/>
    <row r="52092" s="686" customFormat="1" ht="20.25" customHeight="1"/>
    <row r="52093" s="686" customFormat="1" ht="20.25" customHeight="1"/>
    <row r="52094" s="686" customFormat="1" ht="20.25" customHeight="1"/>
    <row r="52095" s="686" customFormat="1" ht="20.25" customHeight="1"/>
    <row r="52096" s="686" customFormat="1" ht="20.25" customHeight="1"/>
    <row r="52097" s="686" customFormat="1" ht="20.25" customHeight="1"/>
    <row r="52098" s="686" customFormat="1" ht="20.25" customHeight="1"/>
    <row r="52099" s="686" customFormat="1" ht="20.25" customHeight="1"/>
    <row r="52100" s="686" customFormat="1" ht="20.25" customHeight="1"/>
    <row r="52101" s="686" customFormat="1" ht="20.25" customHeight="1"/>
    <row r="52102" s="686" customFormat="1" ht="20.25" customHeight="1"/>
    <row r="52103" s="686" customFormat="1" ht="20.25" customHeight="1"/>
    <row r="52104" s="686" customFormat="1" ht="20.25" customHeight="1"/>
    <row r="52105" s="686" customFormat="1" ht="20.25" customHeight="1"/>
    <row r="52106" s="686" customFormat="1" ht="20.25" customHeight="1"/>
    <row r="52107" s="686" customFormat="1" ht="20.25" customHeight="1"/>
    <row r="52108" s="686" customFormat="1" ht="20.25" customHeight="1"/>
    <row r="52109" s="686" customFormat="1" ht="20.25" customHeight="1"/>
    <row r="52110" s="686" customFormat="1" ht="20.25" customHeight="1"/>
    <row r="52111" s="686" customFormat="1" ht="20.25" customHeight="1"/>
    <row r="52112" s="686" customFormat="1" ht="20.25" customHeight="1"/>
    <row r="52113" s="686" customFormat="1" ht="20.25" customHeight="1"/>
    <row r="52114" s="686" customFormat="1" ht="20.25" customHeight="1"/>
    <row r="52115" s="686" customFormat="1" ht="20.25" customHeight="1"/>
    <row r="52116" s="686" customFormat="1" ht="20.25" customHeight="1"/>
    <row r="52117" s="686" customFormat="1" ht="20.25" customHeight="1"/>
    <row r="52118" s="686" customFormat="1" ht="20.25" customHeight="1"/>
    <row r="52119" s="686" customFormat="1" ht="20.25" customHeight="1"/>
    <row r="52120" s="686" customFormat="1" ht="20.25" customHeight="1"/>
    <row r="52121" s="686" customFormat="1" ht="20.25" customHeight="1"/>
    <row r="52122" s="686" customFormat="1" ht="20.25" customHeight="1"/>
    <row r="52123" s="686" customFormat="1" ht="20.25" customHeight="1"/>
    <row r="52124" s="686" customFormat="1" ht="20.25" customHeight="1"/>
    <row r="52125" s="686" customFormat="1" ht="20.25" customHeight="1"/>
    <row r="52126" s="686" customFormat="1" ht="20.25" customHeight="1"/>
    <row r="52127" s="686" customFormat="1" ht="20.25" customHeight="1"/>
    <row r="52128" s="686" customFormat="1" ht="20.25" customHeight="1"/>
    <row r="52129" s="686" customFormat="1" ht="20.25" customHeight="1"/>
    <row r="52130" s="686" customFormat="1" ht="20.25" customHeight="1"/>
    <row r="52131" s="686" customFormat="1" ht="20.25" customHeight="1"/>
    <row r="52132" s="686" customFormat="1" ht="20.25" customHeight="1"/>
    <row r="52133" s="686" customFormat="1" ht="20.25" customHeight="1"/>
    <row r="52134" s="686" customFormat="1" ht="20.25" customHeight="1"/>
    <row r="52135" s="686" customFormat="1" ht="20.25" customHeight="1"/>
    <row r="52136" s="686" customFormat="1" ht="20.25" customHeight="1"/>
    <row r="52137" s="686" customFormat="1" ht="20.25" customHeight="1"/>
    <row r="52138" s="686" customFormat="1" ht="20.25" customHeight="1"/>
    <row r="52139" s="686" customFormat="1" ht="20.25" customHeight="1"/>
    <row r="52140" s="686" customFormat="1" ht="20.25" customHeight="1"/>
    <row r="52141" s="686" customFormat="1" ht="20.25" customHeight="1"/>
    <row r="52142" s="686" customFormat="1" ht="20.25" customHeight="1"/>
    <row r="52143" s="686" customFormat="1" ht="20.25" customHeight="1"/>
    <row r="52144" s="686" customFormat="1" ht="20.25" customHeight="1"/>
    <row r="52145" s="686" customFormat="1" ht="20.25" customHeight="1"/>
    <row r="52146" s="686" customFormat="1" ht="20.25" customHeight="1"/>
    <row r="52147" s="686" customFormat="1" ht="20.25" customHeight="1"/>
    <row r="52148" s="686" customFormat="1" ht="20.25" customHeight="1"/>
    <row r="52149" s="686" customFormat="1" ht="20.25" customHeight="1"/>
    <row r="52150" s="686" customFormat="1" ht="20.25" customHeight="1"/>
    <row r="52151" s="686" customFormat="1" ht="20.25" customHeight="1"/>
    <row r="52152" s="686" customFormat="1" ht="20.25" customHeight="1"/>
    <row r="52153" s="686" customFormat="1" ht="20.25" customHeight="1"/>
    <row r="52154" s="686" customFormat="1" ht="20.25" customHeight="1"/>
    <row r="52155" s="686" customFormat="1" ht="20.25" customHeight="1"/>
    <row r="52156" s="686" customFormat="1" ht="20.25" customHeight="1"/>
    <row r="52157" s="686" customFormat="1" ht="20.25" customHeight="1"/>
    <row r="52158" s="686" customFormat="1" ht="20.25" customHeight="1"/>
    <row r="52159" s="686" customFormat="1" ht="20.25" customHeight="1"/>
    <row r="52160" s="686" customFormat="1" ht="20.25" customHeight="1"/>
    <row r="52161" s="686" customFormat="1" ht="20.25" customHeight="1"/>
    <row r="52162" s="686" customFormat="1" ht="20.25" customHeight="1"/>
    <row r="52163" s="686" customFormat="1" ht="20.25" customHeight="1"/>
    <row r="52164" s="686" customFormat="1" ht="20.25" customHeight="1"/>
    <row r="52165" s="686" customFormat="1" ht="20.25" customHeight="1"/>
    <row r="52166" s="686" customFormat="1" ht="20.25" customHeight="1"/>
    <row r="52167" s="686" customFormat="1" ht="20.25" customHeight="1"/>
    <row r="52168" s="686" customFormat="1" ht="20.25" customHeight="1"/>
    <row r="52169" s="686" customFormat="1" ht="20.25" customHeight="1"/>
    <row r="52170" s="686" customFormat="1" ht="20.25" customHeight="1"/>
    <row r="52171" s="686" customFormat="1" ht="20.25" customHeight="1"/>
    <row r="52172" s="686" customFormat="1" ht="20.25" customHeight="1"/>
    <row r="52173" s="686" customFormat="1" ht="20.25" customHeight="1"/>
    <row r="52174" s="686" customFormat="1" ht="20.25" customHeight="1"/>
    <row r="52175" s="686" customFormat="1" ht="20.25" customHeight="1"/>
    <row r="52176" s="686" customFormat="1" ht="20.25" customHeight="1"/>
    <row r="52177" s="686" customFormat="1" ht="20.25" customHeight="1"/>
    <row r="52178" s="686" customFormat="1" ht="20.25" customHeight="1"/>
    <row r="52179" s="686" customFormat="1" ht="20.25" customHeight="1"/>
    <row r="52180" s="686" customFormat="1" ht="20.25" customHeight="1"/>
    <row r="52181" s="686" customFormat="1" ht="20.25" customHeight="1"/>
    <row r="52182" s="686" customFormat="1" ht="20.25" customHeight="1"/>
    <row r="52183" s="686" customFormat="1" ht="20.25" customHeight="1"/>
    <row r="52184" s="686" customFormat="1" ht="20.25" customHeight="1"/>
    <row r="52185" s="686" customFormat="1" ht="20.25" customHeight="1"/>
    <row r="52186" s="686" customFormat="1" ht="20.25" customHeight="1"/>
    <row r="52187" s="686" customFormat="1" ht="20.25" customHeight="1"/>
    <row r="52188" s="686" customFormat="1" ht="20.25" customHeight="1"/>
    <row r="52189" s="686" customFormat="1" ht="20.25" customHeight="1"/>
    <row r="52190" s="686" customFormat="1" ht="20.25" customHeight="1"/>
    <row r="52191" s="686" customFormat="1" ht="20.25" customHeight="1"/>
    <row r="52192" s="686" customFormat="1" ht="20.25" customHeight="1"/>
    <row r="52193" s="686" customFormat="1" ht="20.25" customHeight="1"/>
    <row r="52194" s="686" customFormat="1" ht="20.25" customHeight="1"/>
    <row r="52195" s="686" customFormat="1" ht="20.25" customHeight="1"/>
    <row r="52196" s="686" customFormat="1" ht="20.25" customHeight="1"/>
    <row r="52197" s="686" customFormat="1" ht="20.25" customHeight="1"/>
    <row r="52198" s="686" customFormat="1" ht="20.25" customHeight="1"/>
    <row r="52199" s="686" customFormat="1" ht="20.25" customHeight="1"/>
    <row r="52200" s="686" customFormat="1" ht="20.25" customHeight="1"/>
    <row r="52201" s="686" customFormat="1" ht="20.25" customHeight="1"/>
    <row r="52202" s="686" customFormat="1" ht="20.25" customHeight="1"/>
    <row r="52203" s="686" customFormat="1" ht="20.25" customHeight="1"/>
    <row r="52204" s="686" customFormat="1" ht="20.25" customHeight="1"/>
    <row r="52205" s="686" customFormat="1" ht="20.25" customHeight="1"/>
    <row r="52206" s="686" customFormat="1" ht="20.25" customHeight="1"/>
    <row r="52207" s="686" customFormat="1" ht="20.25" customHeight="1"/>
    <row r="52208" s="686" customFormat="1" ht="20.25" customHeight="1"/>
    <row r="52209" s="686" customFormat="1" ht="20.25" customHeight="1"/>
    <row r="52210" s="686" customFormat="1" ht="20.25" customHeight="1"/>
    <row r="52211" s="686" customFormat="1" ht="20.25" customHeight="1"/>
    <row r="52212" s="686" customFormat="1" ht="20.25" customHeight="1"/>
    <row r="52213" s="686" customFormat="1" ht="20.25" customHeight="1"/>
    <row r="52214" s="686" customFormat="1" ht="20.25" customHeight="1"/>
    <row r="52215" s="686" customFormat="1" ht="20.25" customHeight="1"/>
    <row r="52216" s="686" customFormat="1" ht="20.25" customHeight="1"/>
    <row r="52217" s="686" customFormat="1" ht="20.25" customHeight="1"/>
    <row r="52218" s="686" customFormat="1" ht="20.25" customHeight="1"/>
    <row r="52219" s="686" customFormat="1" ht="20.25" customHeight="1"/>
    <row r="52220" s="686" customFormat="1" ht="20.25" customHeight="1"/>
    <row r="52221" s="686" customFormat="1" ht="20.25" customHeight="1"/>
    <row r="52222" s="686" customFormat="1" ht="20.25" customHeight="1"/>
    <row r="52223" s="686" customFormat="1" ht="20.25" customHeight="1"/>
    <row r="52224" s="686" customFormat="1" ht="20.25" customHeight="1"/>
    <row r="52225" s="686" customFormat="1" ht="20.25" customHeight="1"/>
    <row r="52226" s="686" customFormat="1" ht="20.25" customHeight="1"/>
    <row r="52227" s="686" customFormat="1" ht="20.25" customHeight="1"/>
    <row r="52228" s="686" customFormat="1" ht="20.25" customHeight="1"/>
    <row r="52229" s="686" customFormat="1" ht="20.25" customHeight="1"/>
    <row r="52230" s="686" customFormat="1" ht="20.25" customHeight="1"/>
    <row r="52231" s="686" customFormat="1" ht="20.25" customHeight="1"/>
    <row r="52232" s="686" customFormat="1" ht="20.25" customHeight="1"/>
    <row r="52233" s="686" customFormat="1" ht="20.25" customHeight="1"/>
    <row r="52234" s="686" customFormat="1" ht="20.25" customHeight="1"/>
    <row r="52235" s="686" customFormat="1" ht="20.25" customHeight="1"/>
    <row r="52236" s="686" customFormat="1" ht="20.25" customHeight="1"/>
    <row r="52237" s="686" customFormat="1" ht="20.25" customHeight="1"/>
    <row r="52238" s="686" customFormat="1" ht="20.25" customHeight="1"/>
    <row r="52239" s="686" customFormat="1" ht="20.25" customHeight="1"/>
    <row r="52240" s="686" customFormat="1" ht="20.25" customHeight="1"/>
    <row r="52241" s="686" customFormat="1" ht="20.25" customHeight="1"/>
    <row r="52242" s="686" customFormat="1" ht="20.25" customHeight="1"/>
    <row r="52243" s="686" customFormat="1" ht="20.25" customHeight="1"/>
    <row r="52244" s="686" customFormat="1" ht="20.25" customHeight="1"/>
    <row r="52245" s="686" customFormat="1" ht="20.25" customHeight="1"/>
    <row r="52246" s="686" customFormat="1" ht="20.25" customHeight="1"/>
    <row r="52247" s="686" customFormat="1" ht="20.25" customHeight="1"/>
    <row r="52248" s="686" customFormat="1" ht="20.25" customHeight="1"/>
    <row r="52249" s="686" customFormat="1" ht="20.25" customHeight="1"/>
    <row r="52250" s="686" customFormat="1" ht="20.25" customHeight="1"/>
    <row r="52251" s="686" customFormat="1" ht="20.25" customHeight="1"/>
    <row r="52252" s="686" customFormat="1" ht="20.25" customHeight="1"/>
    <row r="52253" s="686" customFormat="1" ht="20.25" customHeight="1"/>
    <row r="52254" s="686" customFormat="1" ht="20.25" customHeight="1"/>
    <row r="52255" s="686" customFormat="1" ht="20.25" customHeight="1"/>
    <row r="52256" s="686" customFormat="1" ht="20.25" customHeight="1"/>
    <row r="52257" s="686" customFormat="1" ht="20.25" customHeight="1"/>
    <row r="52258" s="686" customFormat="1" ht="20.25" customHeight="1"/>
    <row r="52259" s="686" customFormat="1" ht="20.25" customHeight="1"/>
    <row r="52260" s="686" customFormat="1" ht="20.25" customHeight="1"/>
    <row r="52261" s="686" customFormat="1" ht="20.25" customHeight="1"/>
    <row r="52262" s="686" customFormat="1" ht="20.25" customHeight="1"/>
    <row r="52263" s="686" customFormat="1" ht="20.25" customHeight="1"/>
    <row r="52264" s="686" customFormat="1" ht="20.25" customHeight="1"/>
    <row r="52265" s="686" customFormat="1" ht="20.25" customHeight="1"/>
    <row r="52266" s="686" customFormat="1" ht="20.25" customHeight="1"/>
    <row r="52267" s="686" customFormat="1" ht="20.25" customHeight="1"/>
    <row r="52268" s="686" customFormat="1" ht="20.25" customHeight="1"/>
    <row r="52269" s="686" customFormat="1" ht="20.25" customHeight="1"/>
    <row r="52270" s="686" customFormat="1" ht="20.25" customHeight="1"/>
    <row r="52271" s="686" customFormat="1" ht="20.25" customHeight="1"/>
    <row r="52272" s="686" customFormat="1" ht="20.25" customHeight="1"/>
    <row r="52273" s="686" customFormat="1" ht="20.25" customHeight="1"/>
    <row r="52274" s="686" customFormat="1" ht="20.25" customHeight="1"/>
    <row r="52275" s="686" customFormat="1" ht="20.25" customHeight="1"/>
    <row r="52276" s="686" customFormat="1" ht="20.25" customHeight="1"/>
    <row r="52277" s="686" customFormat="1" ht="20.25" customHeight="1"/>
    <row r="52278" s="686" customFormat="1" ht="20.25" customHeight="1"/>
    <row r="52279" s="686" customFormat="1" ht="20.25" customHeight="1"/>
    <row r="52280" s="686" customFormat="1" ht="20.25" customHeight="1"/>
    <row r="52281" s="686" customFormat="1" ht="20.25" customHeight="1"/>
    <row r="52282" s="686" customFormat="1" ht="20.25" customHeight="1"/>
    <row r="52283" s="686" customFormat="1" ht="20.25" customHeight="1"/>
    <row r="52284" s="686" customFormat="1" ht="20.25" customHeight="1"/>
    <row r="52285" s="686" customFormat="1" ht="20.25" customHeight="1"/>
    <row r="52286" s="686" customFormat="1" ht="20.25" customHeight="1"/>
    <row r="52287" s="686" customFormat="1" ht="20.25" customHeight="1"/>
    <row r="52288" s="686" customFormat="1" ht="20.25" customHeight="1"/>
    <row r="52289" s="686" customFormat="1" ht="20.25" customHeight="1"/>
    <row r="52290" s="686" customFormat="1" ht="20.25" customHeight="1"/>
    <row r="52291" s="686" customFormat="1" ht="20.25" customHeight="1"/>
    <row r="52292" s="686" customFormat="1" ht="20.25" customHeight="1"/>
    <row r="52293" s="686" customFormat="1" ht="20.25" customHeight="1"/>
    <row r="52294" s="686" customFormat="1" ht="20.25" customHeight="1"/>
    <row r="52295" s="686" customFormat="1" ht="20.25" customHeight="1"/>
    <row r="52296" s="686" customFormat="1" ht="20.25" customHeight="1"/>
    <row r="52297" s="686" customFormat="1" ht="20.25" customHeight="1"/>
    <row r="52298" s="686" customFormat="1" ht="20.25" customHeight="1"/>
    <row r="52299" s="686" customFormat="1" ht="20.25" customHeight="1"/>
    <row r="52300" s="686" customFormat="1" ht="20.25" customHeight="1"/>
    <row r="52301" s="686" customFormat="1" ht="20.25" customHeight="1"/>
    <row r="52302" s="686" customFormat="1" ht="20.25" customHeight="1"/>
    <row r="52303" s="686" customFormat="1" ht="20.25" customHeight="1"/>
    <row r="52304" s="686" customFormat="1" ht="20.25" customHeight="1"/>
    <row r="52305" s="686" customFormat="1" ht="20.25" customHeight="1"/>
    <row r="52306" s="686" customFormat="1" ht="20.25" customHeight="1"/>
    <row r="52307" s="686" customFormat="1" ht="20.25" customHeight="1"/>
    <row r="52308" s="686" customFormat="1" ht="20.25" customHeight="1"/>
    <row r="52309" s="686" customFormat="1" ht="20.25" customHeight="1"/>
    <row r="52310" s="686" customFormat="1" ht="20.25" customHeight="1"/>
    <row r="52311" s="686" customFormat="1" ht="20.25" customHeight="1"/>
    <row r="52312" s="686" customFormat="1" ht="20.25" customHeight="1"/>
    <row r="52313" s="686" customFormat="1" ht="20.25" customHeight="1"/>
    <row r="52314" s="686" customFormat="1" ht="20.25" customHeight="1"/>
    <row r="52315" s="686" customFormat="1" ht="20.25" customHeight="1"/>
    <row r="52316" s="686" customFormat="1" ht="20.25" customHeight="1"/>
    <row r="52317" s="686" customFormat="1" ht="20.25" customHeight="1"/>
    <row r="52318" s="686" customFormat="1" ht="20.25" customHeight="1"/>
    <row r="52319" s="686" customFormat="1" ht="20.25" customHeight="1"/>
    <row r="52320" s="686" customFormat="1" ht="20.25" customHeight="1"/>
    <row r="52321" s="686" customFormat="1" ht="20.25" customHeight="1"/>
    <row r="52322" s="686" customFormat="1" ht="20.25" customHeight="1"/>
    <row r="52323" s="686" customFormat="1" ht="20.25" customHeight="1"/>
    <row r="52324" s="686" customFormat="1" ht="20.25" customHeight="1"/>
    <row r="52325" s="686" customFormat="1" ht="20.25" customHeight="1"/>
    <row r="52326" s="686" customFormat="1" ht="20.25" customHeight="1"/>
    <row r="52327" s="686" customFormat="1" ht="20.25" customHeight="1"/>
    <row r="52328" s="686" customFormat="1" ht="20.25" customHeight="1"/>
    <row r="52329" s="686" customFormat="1" ht="20.25" customHeight="1"/>
    <row r="52330" s="686" customFormat="1" ht="20.25" customHeight="1"/>
    <row r="52331" s="686" customFormat="1" ht="20.25" customHeight="1"/>
    <row r="52332" s="686" customFormat="1" ht="20.25" customHeight="1"/>
    <row r="52333" s="686" customFormat="1" ht="20.25" customHeight="1"/>
    <row r="52334" s="686" customFormat="1" ht="20.25" customHeight="1"/>
    <row r="52335" s="686" customFormat="1" ht="20.25" customHeight="1"/>
    <row r="52336" s="686" customFormat="1" ht="20.25" customHeight="1"/>
    <row r="52337" s="686" customFormat="1" ht="20.25" customHeight="1"/>
    <row r="52338" s="686" customFormat="1" ht="20.25" customHeight="1"/>
    <row r="52339" s="686" customFormat="1" ht="20.25" customHeight="1"/>
    <row r="52340" s="686" customFormat="1" ht="20.25" customHeight="1"/>
    <row r="52341" s="686" customFormat="1" ht="20.25" customHeight="1"/>
    <row r="52342" s="686" customFormat="1" ht="20.25" customHeight="1"/>
    <row r="52343" s="686" customFormat="1" ht="20.25" customHeight="1"/>
    <row r="52344" s="686" customFormat="1" ht="20.25" customHeight="1"/>
    <row r="52345" s="686" customFormat="1" ht="20.25" customHeight="1"/>
    <row r="52346" s="686" customFormat="1" ht="20.25" customHeight="1"/>
    <row r="52347" s="686" customFormat="1" ht="20.25" customHeight="1"/>
    <row r="52348" s="686" customFormat="1" ht="20.25" customHeight="1"/>
    <row r="52349" s="686" customFormat="1" ht="20.25" customHeight="1"/>
    <row r="52350" s="686" customFormat="1" ht="20.25" customHeight="1"/>
    <row r="52351" s="686" customFormat="1" ht="20.25" customHeight="1"/>
    <row r="52352" s="686" customFormat="1" ht="20.25" customHeight="1"/>
    <row r="52353" s="686" customFormat="1" ht="20.25" customHeight="1"/>
    <row r="52354" s="686" customFormat="1" ht="20.25" customHeight="1"/>
    <row r="52355" s="686" customFormat="1" ht="20.25" customHeight="1"/>
    <row r="52356" s="686" customFormat="1" ht="20.25" customHeight="1"/>
    <row r="52357" s="686" customFormat="1" ht="20.25" customHeight="1"/>
    <row r="52358" s="686" customFormat="1" ht="20.25" customHeight="1"/>
    <row r="52359" s="686" customFormat="1" ht="20.25" customHeight="1"/>
    <row r="52360" s="686" customFormat="1" ht="20.25" customHeight="1"/>
    <row r="52361" s="686" customFormat="1" ht="20.25" customHeight="1"/>
    <row r="52362" s="686" customFormat="1" ht="20.25" customHeight="1"/>
    <row r="52363" s="686" customFormat="1" ht="20.25" customHeight="1"/>
    <row r="52364" s="686" customFormat="1" ht="20.25" customHeight="1"/>
    <row r="52365" s="686" customFormat="1" ht="20.25" customHeight="1"/>
    <row r="52366" s="686" customFormat="1" ht="20.25" customHeight="1"/>
    <row r="52367" s="686" customFormat="1" ht="20.25" customHeight="1"/>
    <row r="52368" s="686" customFormat="1" ht="20.25" customHeight="1"/>
    <row r="52369" s="686" customFormat="1" ht="20.25" customHeight="1"/>
    <row r="52370" s="686" customFormat="1" ht="20.25" customHeight="1"/>
    <row r="52371" s="686" customFormat="1" ht="20.25" customHeight="1"/>
    <row r="52372" s="686" customFormat="1" ht="20.25" customHeight="1"/>
    <row r="52373" s="686" customFormat="1" ht="20.25" customHeight="1"/>
    <row r="52374" s="686" customFormat="1" ht="20.25" customHeight="1"/>
    <row r="52375" s="686" customFormat="1" ht="20.25" customHeight="1"/>
    <row r="52376" s="686" customFormat="1" ht="20.25" customHeight="1"/>
    <row r="52377" s="686" customFormat="1" ht="20.25" customHeight="1"/>
    <row r="52378" s="686" customFormat="1" ht="20.25" customHeight="1"/>
    <row r="52379" s="686" customFormat="1" ht="20.25" customHeight="1"/>
    <row r="52380" s="686" customFormat="1" ht="20.25" customHeight="1"/>
    <row r="52381" s="686" customFormat="1" ht="20.25" customHeight="1"/>
    <row r="52382" s="686" customFormat="1" ht="20.25" customHeight="1"/>
    <row r="52383" s="686" customFormat="1" ht="20.25" customHeight="1"/>
    <row r="52384" s="686" customFormat="1" ht="20.25" customHeight="1"/>
    <row r="52385" s="686" customFormat="1" ht="20.25" customHeight="1"/>
    <row r="52386" s="686" customFormat="1" ht="20.25" customHeight="1"/>
    <row r="52387" s="686" customFormat="1" ht="20.25" customHeight="1"/>
    <row r="52388" s="686" customFormat="1" ht="20.25" customHeight="1"/>
    <row r="52389" s="686" customFormat="1" ht="20.25" customHeight="1"/>
    <row r="52390" s="686" customFormat="1" ht="20.25" customHeight="1"/>
    <row r="52391" s="686" customFormat="1" ht="20.25" customHeight="1"/>
    <row r="52392" s="686" customFormat="1" ht="20.25" customHeight="1"/>
    <row r="52393" s="686" customFormat="1" ht="20.25" customHeight="1"/>
    <row r="52394" s="686" customFormat="1" ht="20.25" customHeight="1"/>
    <row r="52395" s="686" customFormat="1" ht="20.25" customHeight="1"/>
    <row r="52396" s="686" customFormat="1" ht="20.25" customHeight="1"/>
    <row r="52397" s="686" customFormat="1" ht="20.25" customHeight="1"/>
    <row r="52398" s="686" customFormat="1" ht="20.25" customHeight="1"/>
    <row r="52399" s="686" customFormat="1" ht="20.25" customHeight="1"/>
    <row r="52400" s="686" customFormat="1" ht="20.25" customHeight="1"/>
    <row r="52401" s="686" customFormat="1" ht="20.25" customHeight="1"/>
    <row r="52402" s="686" customFormat="1" ht="20.25" customHeight="1"/>
    <row r="52403" s="686" customFormat="1" ht="20.25" customHeight="1"/>
    <row r="52404" s="686" customFormat="1" ht="20.25" customHeight="1"/>
    <row r="52405" s="686" customFormat="1" ht="20.25" customHeight="1"/>
    <row r="52406" s="686" customFormat="1" ht="20.25" customHeight="1"/>
    <row r="52407" s="686" customFormat="1" ht="20.25" customHeight="1"/>
    <row r="52408" s="686" customFormat="1" ht="20.25" customHeight="1"/>
    <row r="52409" s="686" customFormat="1" ht="20.25" customHeight="1"/>
    <row r="52410" s="686" customFormat="1" ht="20.25" customHeight="1"/>
    <row r="52411" s="686" customFormat="1" ht="20.25" customHeight="1"/>
    <row r="52412" s="686" customFormat="1" ht="20.25" customHeight="1"/>
    <row r="52413" s="686" customFormat="1" ht="20.25" customHeight="1"/>
    <row r="52414" s="686" customFormat="1" ht="20.25" customHeight="1"/>
    <row r="52415" s="686" customFormat="1" ht="20.25" customHeight="1"/>
    <row r="52416" s="686" customFormat="1" ht="20.25" customHeight="1"/>
    <row r="52417" s="686" customFormat="1" ht="20.25" customHeight="1"/>
    <row r="52418" s="686" customFormat="1" ht="20.25" customHeight="1"/>
    <row r="52419" s="686" customFormat="1" ht="20.25" customHeight="1"/>
    <row r="52420" s="686" customFormat="1" ht="20.25" customHeight="1"/>
    <row r="52421" s="686" customFormat="1" ht="20.25" customHeight="1"/>
    <row r="52422" s="686" customFormat="1" ht="20.25" customHeight="1"/>
    <row r="52423" s="686" customFormat="1" ht="20.25" customHeight="1"/>
    <row r="52424" s="686" customFormat="1" ht="20.25" customHeight="1"/>
    <row r="52425" s="686" customFormat="1" ht="20.25" customHeight="1"/>
    <row r="52426" s="686" customFormat="1" ht="20.25" customHeight="1"/>
    <row r="52427" s="686" customFormat="1" ht="20.25" customHeight="1"/>
    <row r="52428" s="686" customFormat="1" ht="20.25" customHeight="1"/>
    <row r="52429" s="686" customFormat="1" ht="20.25" customHeight="1"/>
    <row r="52430" s="686" customFormat="1" ht="20.25" customHeight="1"/>
    <row r="52431" s="686" customFormat="1" ht="20.25" customHeight="1"/>
    <row r="52432" s="686" customFormat="1" ht="20.25" customHeight="1"/>
    <row r="52433" s="686" customFormat="1" ht="20.25" customHeight="1"/>
    <row r="52434" s="686" customFormat="1" ht="20.25" customHeight="1"/>
    <row r="52435" s="686" customFormat="1" ht="20.25" customHeight="1"/>
    <row r="52436" s="686" customFormat="1" ht="20.25" customHeight="1"/>
    <row r="52437" s="686" customFormat="1" ht="20.25" customHeight="1"/>
    <row r="52438" s="686" customFormat="1" ht="20.25" customHeight="1"/>
    <row r="52439" s="686" customFormat="1" ht="20.25" customHeight="1"/>
    <row r="52440" s="686" customFormat="1" ht="20.25" customHeight="1"/>
    <row r="52441" s="686" customFormat="1" ht="20.25" customHeight="1"/>
    <row r="52442" s="686" customFormat="1" ht="20.25" customHeight="1"/>
    <row r="52443" s="686" customFormat="1" ht="20.25" customHeight="1"/>
    <row r="52444" s="686" customFormat="1" ht="20.25" customHeight="1"/>
    <row r="52445" s="686" customFormat="1" ht="20.25" customHeight="1"/>
    <row r="52446" s="686" customFormat="1" ht="20.25" customHeight="1"/>
    <row r="52447" s="686" customFormat="1" ht="20.25" customHeight="1"/>
    <row r="52448" s="686" customFormat="1" ht="20.25" customHeight="1"/>
    <row r="52449" s="686" customFormat="1" ht="20.25" customHeight="1"/>
    <row r="52450" s="686" customFormat="1" ht="20.25" customHeight="1"/>
    <row r="52451" s="686" customFormat="1" ht="20.25" customHeight="1"/>
    <row r="52452" s="686" customFormat="1" ht="20.25" customHeight="1"/>
    <row r="52453" s="686" customFormat="1" ht="20.25" customHeight="1"/>
    <row r="52454" s="686" customFormat="1" ht="20.25" customHeight="1"/>
    <row r="52455" s="686" customFormat="1" ht="20.25" customHeight="1"/>
    <row r="52456" s="686" customFormat="1" ht="20.25" customHeight="1"/>
    <row r="52457" s="686" customFormat="1" ht="20.25" customHeight="1"/>
    <row r="52458" s="686" customFormat="1" ht="20.25" customHeight="1"/>
    <row r="52459" s="686" customFormat="1" ht="20.25" customHeight="1"/>
    <row r="52460" s="686" customFormat="1" ht="20.25" customHeight="1"/>
    <row r="52461" s="686" customFormat="1" ht="20.25" customHeight="1"/>
    <row r="52462" s="686" customFormat="1" ht="20.25" customHeight="1"/>
    <row r="52463" s="686" customFormat="1" ht="20.25" customHeight="1"/>
    <row r="52464" s="686" customFormat="1" ht="20.25" customHeight="1"/>
    <row r="52465" s="686" customFormat="1" ht="20.25" customHeight="1"/>
    <row r="52466" s="686" customFormat="1" ht="20.25" customHeight="1"/>
    <row r="52467" s="686" customFormat="1" ht="20.25" customHeight="1"/>
    <row r="52468" s="686" customFormat="1" ht="20.25" customHeight="1"/>
    <row r="52469" s="686" customFormat="1" ht="20.25" customHeight="1"/>
    <row r="52470" s="686" customFormat="1" ht="20.25" customHeight="1"/>
    <row r="52471" s="686" customFormat="1" ht="20.25" customHeight="1"/>
    <row r="52472" s="686" customFormat="1" ht="20.25" customHeight="1"/>
    <row r="52473" s="686" customFormat="1" ht="20.25" customHeight="1"/>
    <row r="52474" s="686" customFormat="1" ht="20.25" customHeight="1"/>
    <row r="52475" s="686" customFormat="1" ht="20.25" customHeight="1"/>
    <row r="52476" s="686" customFormat="1" ht="20.25" customHeight="1"/>
    <row r="52477" s="686" customFormat="1" ht="20.25" customHeight="1"/>
    <row r="52478" s="686" customFormat="1" ht="20.25" customHeight="1"/>
    <row r="52479" s="686" customFormat="1" ht="20.25" customHeight="1"/>
    <row r="52480" s="686" customFormat="1" ht="20.25" customHeight="1"/>
    <row r="52481" s="686" customFormat="1" ht="20.25" customHeight="1"/>
    <row r="52482" s="686" customFormat="1" ht="20.25" customHeight="1"/>
    <row r="52483" s="686" customFormat="1" ht="20.25" customHeight="1"/>
    <row r="52484" s="686" customFormat="1" ht="20.25" customHeight="1"/>
    <row r="52485" s="686" customFormat="1" ht="20.25" customHeight="1"/>
    <row r="52486" s="686" customFormat="1" ht="20.25" customHeight="1"/>
    <row r="52487" s="686" customFormat="1" ht="20.25" customHeight="1"/>
    <row r="52488" s="686" customFormat="1" ht="20.25" customHeight="1"/>
    <row r="52489" s="686" customFormat="1" ht="20.25" customHeight="1"/>
    <row r="52490" s="686" customFormat="1" ht="20.25" customHeight="1"/>
    <row r="52491" s="686" customFormat="1" ht="20.25" customHeight="1"/>
    <row r="52492" s="686" customFormat="1" ht="20.25" customHeight="1"/>
    <row r="52493" s="686" customFormat="1" ht="20.25" customHeight="1"/>
    <row r="52494" s="686" customFormat="1" ht="20.25" customHeight="1"/>
    <row r="52495" s="686" customFormat="1" ht="20.25" customHeight="1"/>
    <row r="52496" s="686" customFormat="1" ht="20.25" customHeight="1"/>
    <row r="52497" s="686" customFormat="1" ht="20.25" customHeight="1"/>
    <row r="52498" s="686" customFormat="1" ht="20.25" customHeight="1"/>
    <row r="52499" s="686" customFormat="1" ht="20.25" customHeight="1"/>
    <row r="52500" s="686" customFormat="1" ht="20.25" customHeight="1"/>
    <row r="52501" s="686" customFormat="1" ht="20.25" customHeight="1"/>
    <row r="52502" s="686" customFormat="1" ht="20.25" customHeight="1"/>
    <row r="52503" s="686" customFormat="1" ht="20.25" customHeight="1"/>
    <row r="52504" s="686" customFormat="1" ht="20.25" customHeight="1"/>
    <row r="52505" s="686" customFormat="1" ht="20.25" customHeight="1"/>
    <row r="52506" s="686" customFormat="1" ht="20.25" customHeight="1"/>
    <row r="52507" s="686" customFormat="1" ht="20.25" customHeight="1"/>
    <row r="52508" s="686" customFormat="1" ht="20.25" customHeight="1"/>
    <row r="52509" s="686" customFormat="1" ht="20.25" customHeight="1"/>
    <row r="52510" s="686" customFormat="1" ht="20.25" customHeight="1"/>
    <row r="52511" s="686" customFormat="1" ht="20.25" customHeight="1"/>
    <row r="52512" s="686" customFormat="1" ht="20.25" customHeight="1"/>
    <row r="52513" s="686" customFormat="1" ht="20.25" customHeight="1"/>
    <row r="52514" s="686" customFormat="1" ht="20.25" customHeight="1"/>
    <row r="52515" s="686" customFormat="1" ht="20.25" customHeight="1"/>
    <row r="52516" s="686" customFormat="1" ht="20.25" customHeight="1"/>
    <row r="52517" s="686" customFormat="1" ht="20.25" customHeight="1"/>
    <row r="52518" s="686" customFormat="1" ht="20.25" customHeight="1"/>
    <row r="52519" s="686" customFormat="1" ht="20.25" customHeight="1"/>
    <row r="52520" s="686" customFormat="1" ht="20.25" customHeight="1"/>
    <row r="52521" s="686" customFormat="1" ht="20.25" customHeight="1"/>
    <row r="52522" s="686" customFormat="1" ht="20.25" customHeight="1"/>
    <row r="52523" s="686" customFormat="1" ht="20.25" customHeight="1"/>
    <row r="52524" s="686" customFormat="1" ht="20.25" customHeight="1"/>
    <row r="52525" s="686" customFormat="1" ht="20.25" customHeight="1"/>
    <row r="52526" s="686" customFormat="1" ht="20.25" customHeight="1"/>
    <row r="52527" s="686" customFormat="1" ht="20.25" customHeight="1"/>
    <row r="52528" s="686" customFormat="1" ht="20.25" customHeight="1"/>
    <row r="52529" s="686" customFormat="1" ht="20.25" customHeight="1"/>
    <row r="52530" s="686" customFormat="1" ht="20.25" customHeight="1"/>
    <row r="52531" s="686" customFormat="1" ht="20.25" customHeight="1"/>
    <row r="52532" s="686" customFormat="1" ht="20.25" customHeight="1"/>
    <row r="52533" s="686" customFormat="1" ht="20.25" customHeight="1"/>
    <row r="52534" s="686" customFormat="1" ht="20.25" customHeight="1"/>
    <row r="52535" s="686" customFormat="1" ht="20.25" customHeight="1"/>
    <row r="52536" s="686" customFormat="1" ht="20.25" customHeight="1"/>
    <row r="52537" s="686" customFormat="1" ht="20.25" customHeight="1"/>
    <row r="52538" s="686" customFormat="1" ht="20.25" customHeight="1"/>
    <row r="52539" s="686" customFormat="1" ht="20.25" customHeight="1"/>
    <row r="52540" s="686" customFormat="1" ht="20.25" customHeight="1"/>
    <row r="52541" s="686" customFormat="1" ht="20.25" customHeight="1"/>
    <row r="52542" s="686" customFormat="1" ht="20.25" customHeight="1"/>
    <row r="52543" s="686" customFormat="1" ht="20.25" customHeight="1"/>
    <row r="52544" s="686" customFormat="1" ht="20.25" customHeight="1"/>
    <row r="52545" s="686" customFormat="1" ht="20.25" customHeight="1"/>
    <row r="52546" s="686" customFormat="1" ht="20.25" customHeight="1"/>
    <row r="52547" s="686" customFormat="1" ht="20.25" customHeight="1"/>
    <row r="52548" s="686" customFormat="1" ht="20.25" customHeight="1"/>
    <row r="52549" s="686" customFormat="1" ht="20.25" customHeight="1"/>
    <row r="52550" s="686" customFormat="1" ht="20.25" customHeight="1"/>
    <row r="52551" s="686" customFormat="1" ht="20.25" customHeight="1"/>
    <row r="52552" s="686" customFormat="1" ht="20.25" customHeight="1"/>
    <row r="52553" s="686" customFormat="1" ht="20.25" customHeight="1"/>
    <row r="52554" s="686" customFormat="1" ht="20.25" customHeight="1"/>
    <row r="52555" s="686" customFormat="1" ht="20.25" customHeight="1"/>
    <row r="52556" s="686" customFormat="1" ht="20.25" customHeight="1"/>
    <row r="52557" s="686" customFormat="1" ht="20.25" customHeight="1"/>
    <row r="52558" s="686" customFormat="1" ht="20.25" customHeight="1"/>
    <row r="52559" s="686" customFormat="1" ht="20.25" customHeight="1"/>
    <row r="52560" s="686" customFormat="1" ht="20.25" customHeight="1"/>
    <row r="52561" s="686" customFormat="1" ht="20.25" customHeight="1"/>
    <row r="52562" s="686" customFormat="1" ht="20.25" customHeight="1"/>
    <row r="52563" s="686" customFormat="1" ht="20.25" customHeight="1"/>
    <row r="52564" s="686" customFormat="1" ht="20.25" customHeight="1"/>
    <row r="52565" s="686" customFormat="1" ht="20.25" customHeight="1"/>
    <row r="52566" s="686" customFormat="1" ht="20.25" customHeight="1"/>
    <row r="52567" s="686" customFormat="1" ht="20.25" customHeight="1"/>
    <row r="52568" s="686" customFormat="1" ht="20.25" customHeight="1"/>
    <row r="52569" s="686" customFormat="1" ht="20.25" customHeight="1"/>
    <row r="52570" s="686" customFormat="1" ht="20.25" customHeight="1"/>
    <row r="52571" s="686" customFormat="1" ht="20.25" customHeight="1"/>
    <row r="52572" s="686" customFormat="1" ht="20.25" customHeight="1"/>
    <row r="52573" s="686" customFormat="1" ht="20.25" customHeight="1"/>
    <row r="52574" s="686" customFormat="1" ht="20.25" customHeight="1"/>
    <row r="52575" s="686" customFormat="1" ht="20.25" customHeight="1"/>
    <row r="52576" s="686" customFormat="1" ht="20.25" customHeight="1"/>
    <row r="52577" s="686" customFormat="1" ht="20.25" customHeight="1"/>
    <row r="52578" s="686" customFormat="1" ht="20.25" customHeight="1"/>
    <row r="52579" s="686" customFormat="1" ht="20.25" customHeight="1"/>
    <row r="52580" s="686" customFormat="1" ht="20.25" customHeight="1"/>
    <row r="52581" s="686" customFormat="1" ht="20.25" customHeight="1"/>
    <row r="52582" s="686" customFormat="1" ht="20.25" customHeight="1"/>
    <row r="52583" s="686" customFormat="1" ht="20.25" customHeight="1"/>
    <row r="52584" s="686" customFormat="1" ht="20.25" customHeight="1"/>
    <row r="52585" s="686" customFormat="1" ht="20.25" customHeight="1"/>
    <row r="52586" s="686" customFormat="1" ht="20.25" customHeight="1"/>
    <row r="52587" s="686" customFormat="1" ht="20.25" customHeight="1"/>
    <row r="52588" s="686" customFormat="1" ht="20.25" customHeight="1"/>
    <row r="52589" s="686" customFormat="1" ht="20.25" customHeight="1"/>
    <row r="52590" s="686" customFormat="1" ht="20.25" customHeight="1"/>
    <row r="52591" s="686" customFormat="1" ht="20.25" customHeight="1"/>
    <row r="52592" s="686" customFormat="1" ht="20.25" customHeight="1"/>
    <row r="52593" s="686" customFormat="1" ht="20.25" customHeight="1"/>
    <row r="52594" s="686" customFormat="1" ht="20.25" customHeight="1"/>
    <row r="52595" s="686" customFormat="1" ht="20.25" customHeight="1"/>
    <row r="52596" s="686" customFormat="1" ht="20.25" customHeight="1"/>
    <row r="52597" s="686" customFormat="1" ht="20.25" customHeight="1"/>
    <row r="52598" s="686" customFormat="1" ht="20.25" customHeight="1"/>
    <row r="52599" s="686" customFormat="1" ht="20.25" customHeight="1"/>
    <row r="52600" s="686" customFormat="1" ht="20.25" customHeight="1"/>
    <row r="52601" s="686" customFormat="1" ht="20.25" customHeight="1"/>
    <row r="52602" s="686" customFormat="1" ht="20.25" customHeight="1"/>
    <row r="52603" s="686" customFormat="1" ht="20.25" customHeight="1"/>
    <row r="52604" s="686" customFormat="1" ht="20.25" customHeight="1"/>
    <row r="52605" s="686" customFormat="1" ht="20.25" customHeight="1"/>
    <row r="52606" s="686" customFormat="1" ht="20.25" customHeight="1"/>
    <row r="52607" s="686" customFormat="1" ht="20.25" customHeight="1"/>
    <row r="52608" s="686" customFormat="1" ht="20.25" customHeight="1"/>
    <row r="52609" s="686" customFormat="1" ht="20.25" customHeight="1"/>
    <row r="52610" s="686" customFormat="1" ht="20.25" customHeight="1"/>
    <row r="52611" s="686" customFormat="1" ht="20.25" customHeight="1"/>
    <row r="52612" s="686" customFormat="1" ht="20.25" customHeight="1"/>
    <row r="52613" s="686" customFormat="1" ht="20.25" customHeight="1"/>
    <row r="52614" s="686" customFormat="1" ht="20.25" customHeight="1"/>
    <row r="52615" s="686" customFormat="1" ht="20.25" customHeight="1"/>
    <row r="52616" s="686" customFormat="1" ht="20.25" customHeight="1"/>
    <row r="52617" s="686" customFormat="1" ht="20.25" customHeight="1"/>
    <row r="52618" s="686" customFormat="1" ht="20.25" customHeight="1"/>
    <row r="52619" s="686" customFormat="1" ht="20.25" customHeight="1"/>
    <row r="52620" s="686" customFormat="1" ht="20.25" customHeight="1"/>
    <row r="52621" s="686" customFormat="1" ht="20.25" customHeight="1"/>
    <row r="52622" s="686" customFormat="1" ht="20.25" customHeight="1"/>
    <row r="52623" s="686" customFormat="1" ht="20.25" customHeight="1"/>
    <row r="52624" s="686" customFormat="1" ht="20.25" customHeight="1"/>
    <row r="52625" s="686" customFormat="1" ht="20.25" customHeight="1"/>
    <row r="52626" s="686" customFormat="1" ht="20.25" customHeight="1"/>
    <row r="52627" s="686" customFormat="1" ht="20.25" customHeight="1"/>
    <row r="52628" s="686" customFormat="1" ht="20.25" customHeight="1"/>
    <row r="52629" s="686" customFormat="1" ht="20.25" customHeight="1"/>
    <row r="52630" s="686" customFormat="1" ht="20.25" customHeight="1"/>
    <row r="52631" s="686" customFormat="1" ht="20.25" customHeight="1"/>
    <row r="52632" s="686" customFormat="1" ht="20.25" customHeight="1"/>
    <row r="52633" s="686" customFormat="1" ht="20.25" customHeight="1"/>
    <row r="52634" s="686" customFormat="1" ht="20.25" customHeight="1"/>
    <row r="52635" s="686" customFormat="1" ht="20.25" customHeight="1"/>
    <row r="52636" s="686" customFormat="1" ht="20.25" customHeight="1"/>
    <row r="52637" s="686" customFormat="1" ht="20.25" customHeight="1"/>
    <row r="52638" s="686" customFormat="1" ht="20.25" customHeight="1"/>
    <row r="52639" s="686" customFormat="1" ht="20.25" customHeight="1"/>
    <row r="52640" s="686" customFormat="1" ht="20.25" customHeight="1"/>
    <row r="52641" s="686" customFormat="1" ht="20.25" customHeight="1"/>
    <row r="52642" s="686" customFormat="1" ht="20.25" customHeight="1"/>
    <row r="52643" s="686" customFormat="1" ht="20.25" customHeight="1"/>
    <row r="52644" s="686" customFormat="1" ht="20.25" customHeight="1"/>
    <row r="52645" s="686" customFormat="1" ht="20.25" customHeight="1"/>
    <row r="52646" s="686" customFormat="1" ht="20.25" customHeight="1"/>
    <row r="52647" s="686" customFormat="1" ht="20.25" customHeight="1"/>
    <row r="52648" s="686" customFormat="1" ht="20.25" customHeight="1"/>
    <row r="52649" s="686" customFormat="1" ht="20.25" customHeight="1"/>
    <row r="52650" s="686" customFormat="1" ht="20.25" customHeight="1"/>
    <row r="52651" s="686" customFormat="1" ht="20.25" customHeight="1"/>
    <row r="52652" s="686" customFormat="1" ht="20.25" customHeight="1"/>
    <row r="52653" s="686" customFormat="1" ht="20.25" customHeight="1"/>
    <row r="52654" s="686" customFormat="1" ht="20.25" customHeight="1"/>
    <row r="52655" s="686" customFormat="1" ht="20.25" customHeight="1"/>
    <row r="52656" s="686" customFormat="1" ht="20.25" customHeight="1"/>
    <row r="52657" s="686" customFormat="1" ht="20.25" customHeight="1"/>
    <row r="52658" s="686" customFormat="1" ht="20.25" customHeight="1"/>
    <row r="52659" s="686" customFormat="1" ht="20.25" customHeight="1"/>
    <row r="52660" s="686" customFormat="1" ht="20.25" customHeight="1"/>
    <row r="52661" s="686" customFormat="1" ht="20.25" customHeight="1"/>
    <row r="52662" s="686" customFormat="1" ht="20.25" customHeight="1"/>
    <row r="52663" s="686" customFormat="1" ht="20.25" customHeight="1"/>
    <row r="52664" s="686" customFormat="1" ht="20.25" customHeight="1"/>
    <row r="52665" s="686" customFormat="1" ht="20.25" customHeight="1"/>
    <row r="52666" s="686" customFormat="1" ht="20.25" customHeight="1"/>
    <row r="52667" s="686" customFormat="1" ht="20.25" customHeight="1"/>
    <row r="52668" s="686" customFormat="1" ht="20.25" customHeight="1"/>
    <row r="52669" s="686" customFormat="1" ht="20.25" customHeight="1"/>
    <row r="52670" s="686" customFormat="1" ht="20.25" customHeight="1"/>
    <row r="52671" s="686" customFormat="1" ht="20.25" customHeight="1"/>
    <row r="52672" s="686" customFormat="1" ht="20.25" customHeight="1"/>
    <row r="52673" s="686" customFormat="1" ht="20.25" customHeight="1"/>
    <row r="52674" s="686" customFormat="1" ht="20.25" customHeight="1"/>
    <row r="52675" s="686" customFormat="1" ht="20.25" customHeight="1"/>
    <row r="52676" s="686" customFormat="1" ht="20.25" customHeight="1"/>
    <row r="52677" s="686" customFormat="1" ht="20.25" customHeight="1"/>
    <row r="52678" s="686" customFormat="1" ht="20.25" customHeight="1"/>
    <row r="52679" s="686" customFormat="1" ht="20.25" customHeight="1"/>
    <row r="52680" s="686" customFormat="1" ht="20.25" customHeight="1"/>
    <row r="52681" s="686" customFormat="1" ht="20.25" customHeight="1"/>
    <row r="52682" s="686" customFormat="1" ht="20.25" customHeight="1"/>
    <row r="52683" s="686" customFormat="1" ht="20.25" customHeight="1"/>
    <row r="52684" s="686" customFormat="1" ht="20.25" customHeight="1"/>
    <row r="52685" s="686" customFormat="1" ht="20.25" customHeight="1"/>
    <row r="52686" s="686" customFormat="1" ht="20.25" customHeight="1"/>
    <row r="52687" s="686" customFormat="1" ht="20.25" customHeight="1"/>
    <row r="52688" s="686" customFormat="1" ht="20.25" customHeight="1"/>
    <row r="52689" s="686" customFormat="1" ht="20.25" customHeight="1"/>
    <row r="52690" s="686" customFormat="1" ht="20.25" customHeight="1"/>
    <row r="52691" s="686" customFormat="1" ht="20.25" customHeight="1"/>
    <row r="52692" s="686" customFormat="1" ht="20.25" customHeight="1"/>
    <row r="52693" s="686" customFormat="1" ht="20.25" customHeight="1"/>
    <row r="52694" s="686" customFormat="1" ht="20.25" customHeight="1"/>
    <row r="52695" s="686" customFormat="1" ht="20.25" customHeight="1"/>
    <row r="52696" s="686" customFormat="1" ht="20.25" customHeight="1"/>
    <row r="52697" s="686" customFormat="1" ht="20.25" customHeight="1"/>
    <row r="52698" s="686" customFormat="1" ht="20.25" customHeight="1"/>
    <row r="52699" s="686" customFormat="1" ht="20.25" customHeight="1"/>
    <row r="52700" s="686" customFormat="1" ht="20.25" customHeight="1"/>
    <row r="52701" s="686" customFormat="1" ht="20.25" customHeight="1"/>
    <row r="52702" s="686" customFormat="1" ht="20.25" customHeight="1"/>
    <row r="52703" s="686" customFormat="1" ht="20.25" customHeight="1"/>
    <row r="52704" s="686" customFormat="1" ht="20.25" customHeight="1"/>
    <row r="52705" s="686" customFormat="1" ht="20.25" customHeight="1"/>
    <row r="52706" s="686" customFormat="1" ht="20.25" customHeight="1"/>
    <row r="52707" s="686" customFormat="1" ht="20.25" customHeight="1"/>
    <row r="52708" s="686" customFormat="1" ht="20.25" customHeight="1"/>
    <row r="52709" s="686" customFormat="1" ht="20.25" customHeight="1"/>
    <row r="52710" s="686" customFormat="1" ht="20.25" customHeight="1"/>
    <row r="52711" s="686" customFormat="1" ht="20.25" customHeight="1"/>
    <row r="52712" s="686" customFormat="1" ht="20.25" customHeight="1"/>
    <row r="52713" s="686" customFormat="1" ht="20.25" customHeight="1"/>
    <row r="52714" s="686" customFormat="1" ht="20.25" customHeight="1"/>
    <row r="52715" s="686" customFormat="1" ht="20.25" customHeight="1"/>
    <row r="52716" s="686" customFormat="1" ht="20.25" customHeight="1"/>
    <row r="52717" s="686" customFormat="1" ht="20.25" customHeight="1"/>
    <row r="52718" s="686" customFormat="1" ht="20.25" customHeight="1"/>
    <row r="52719" s="686" customFormat="1" ht="20.25" customHeight="1"/>
    <row r="52720" s="686" customFormat="1" ht="20.25" customHeight="1"/>
    <row r="52721" s="686" customFormat="1" ht="20.25" customHeight="1"/>
    <row r="52722" s="686" customFormat="1" ht="20.25" customHeight="1"/>
    <row r="52723" s="686" customFormat="1" ht="20.25" customHeight="1"/>
    <row r="52724" s="686" customFormat="1" ht="20.25" customHeight="1"/>
    <row r="52725" s="686" customFormat="1" ht="20.25" customHeight="1"/>
    <row r="52726" s="686" customFormat="1" ht="20.25" customHeight="1"/>
    <row r="52727" s="686" customFormat="1" ht="20.25" customHeight="1"/>
    <row r="52728" s="686" customFormat="1" ht="20.25" customHeight="1"/>
    <row r="52729" s="686" customFormat="1" ht="20.25" customHeight="1"/>
    <row r="52730" s="686" customFormat="1" ht="20.25" customHeight="1"/>
    <row r="52731" s="686" customFormat="1" ht="20.25" customHeight="1"/>
    <row r="52732" s="686" customFormat="1" ht="20.25" customHeight="1"/>
    <row r="52733" s="686" customFormat="1" ht="20.25" customHeight="1"/>
    <row r="52734" s="686" customFormat="1" ht="20.25" customHeight="1"/>
    <row r="52735" s="686" customFormat="1" ht="20.25" customHeight="1"/>
    <row r="52736" s="686" customFormat="1" ht="20.25" customHeight="1"/>
    <row r="52737" s="686" customFormat="1" ht="20.25" customHeight="1"/>
    <row r="52738" s="686" customFormat="1" ht="20.25" customHeight="1"/>
    <row r="52739" s="686" customFormat="1" ht="20.25" customHeight="1"/>
    <row r="52740" s="686" customFormat="1" ht="20.25" customHeight="1"/>
    <row r="52741" s="686" customFormat="1" ht="20.25" customHeight="1"/>
    <row r="52742" s="686" customFormat="1" ht="20.25" customHeight="1"/>
    <row r="52743" s="686" customFormat="1" ht="20.25" customHeight="1"/>
    <row r="52744" s="686" customFormat="1" ht="20.25" customHeight="1"/>
    <row r="52745" s="686" customFormat="1" ht="20.25" customHeight="1"/>
    <row r="52746" s="686" customFormat="1" ht="20.25" customHeight="1"/>
    <row r="52747" s="686" customFormat="1" ht="20.25" customHeight="1"/>
    <row r="52748" s="686" customFormat="1" ht="20.25" customHeight="1"/>
    <row r="52749" s="686" customFormat="1" ht="20.25" customHeight="1"/>
    <row r="52750" s="686" customFormat="1" ht="20.25" customHeight="1"/>
    <row r="52751" s="686" customFormat="1" ht="20.25" customHeight="1"/>
    <row r="52752" s="686" customFormat="1" ht="20.25" customHeight="1"/>
    <row r="52753" s="686" customFormat="1" ht="20.25" customHeight="1"/>
    <row r="52754" s="686" customFormat="1" ht="20.25" customHeight="1"/>
    <row r="52755" s="686" customFormat="1" ht="20.25" customHeight="1"/>
    <row r="52756" s="686" customFormat="1" ht="20.25" customHeight="1"/>
    <row r="52757" s="686" customFormat="1" ht="20.25" customHeight="1"/>
    <row r="52758" s="686" customFormat="1" ht="20.25" customHeight="1"/>
    <row r="52759" s="686" customFormat="1" ht="20.25" customHeight="1"/>
    <row r="52760" s="686" customFormat="1" ht="20.25" customHeight="1"/>
    <row r="52761" s="686" customFormat="1" ht="20.25" customHeight="1"/>
    <row r="52762" s="686" customFormat="1" ht="20.25" customHeight="1"/>
    <row r="52763" s="686" customFormat="1" ht="20.25" customHeight="1"/>
    <row r="52764" s="686" customFormat="1" ht="20.25" customHeight="1"/>
    <row r="52765" s="686" customFormat="1" ht="20.25" customHeight="1"/>
    <row r="52766" s="686" customFormat="1" ht="20.25" customHeight="1"/>
    <row r="52767" s="686" customFormat="1" ht="20.25" customHeight="1"/>
    <row r="52768" s="686" customFormat="1" ht="20.25" customHeight="1"/>
    <row r="52769" s="686" customFormat="1" ht="20.25" customHeight="1"/>
    <row r="52770" s="686" customFormat="1" ht="20.25" customHeight="1"/>
    <row r="52771" s="686" customFormat="1" ht="20.25" customHeight="1"/>
    <row r="52772" s="686" customFormat="1" ht="20.25" customHeight="1"/>
    <row r="52773" s="686" customFormat="1" ht="20.25" customHeight="1"/>
    <row r="52774" s="686" customFormat="1" ht="20.25" customHeight="1"/>
    <row r="52775" s="686" customFormat="1" ht="20.25" customHeight="1"/>
    <row r="52776" s="686" customFormat="1" ht="20.25" customHeight="1"/>
    <row r="52777" s="686" customFormat="1" ht="20.25" customHeight="1"/>
    <row r="52778" s="686" customFormat="1" ht="20.25" customHeight="1"/>
    <row r="52779" s="686" customFormat="1" ht="20.25" customHeight="1"/>
    <row r="52780" s="686" customFormat="1" ht="20.25" customHeight="1"/>
    <row r="52781" s="686" customFormat="1" ht="20.25" customHeight="1"/>
    <row r="52782" s="686" customFormat="1" ht="20.25" customHeight="1"/>
    <row r="52783" s="686" customFormat="1" ht="20.25" customHeight="1"/>
    <row r="52784" s="686" customFormat="1" ht="20.25" customHeight="1"/>
    <row r="52785" s="686" customFormat="1" ht="20.25" customHeight="1"/>
    <row r="52786" s="686" customFormat="1" ht="20.25" customHeight="1"/>
    <row r="52787" s="686" customFormat="1" ht="20.25" customHeight="1"/>
    <row r="52788" s="686" customFormat="1" ht="20.25" customHeight="1"/>
    <row r="52789" s="686" customFormat="1" ht="20.25" customHeight="1"/>
    <row r="52790" s="686" customFormat="1" ht="20.25" customHeight="1"/>
    <row r="52791" s="686" customFormat="1" ht="20.25" customHeight="1"/>
    <row r="52792" s="686" customFormat="1" ht="20.25" customHeight="1"/>
    <row r="52793" s="686" customFormat="1" ht="20.25" customHeight="1"/>
    <row r="52794" s="686" customFormat="1" ht="20.25" customHeight="1"/>
    <row r="52795" s="686" customFormat="1" ht="20.25" customHeight="1"/>
    <row r="52796" s="686" customFormat="1" ht="20.25" customHeight="1"/>
    <row r="52797" s="686" customFormat="1" ht="20.25" customHeight="1"/>
    <row r="52798" s="686" customFormat="1" ht="20.25" customHeight="1"/>
    <row r="52799" s="686" customFormat="1" ht="20.25" customHeight="1"/>
    <row r="52800" s="686" customFormat="1" ht="20.25" customHeight="1"/>
    <row r="52801" s="686" customFormat="1" ht="20.25" customHeight="1"/>
    <row r="52802" s="686" customFormat="1" ht="20.25" customHeight="1"/>
    <row r="52803" s="686" customFormat="1" ht="20.25" customHeight="1"/>
    <row r="52804" s="686" customFormat="1" ht="20.25" customHeight="1"/>
    <row r="52805" s="686" customFormat="1" ht="20.25" customHeight="1"/>
    <row r="52806" s="686" customFormat="1" ht="20.25" customHeight="1"/>
    <row r="52807" s="686" customFormat="1" ht="20.25" customHeight="1"/>
    <row r="52808" s="686" customFormat="1" ht="20.25" customHeight="1"/>
    <row r="52809" s="686" customFormat="1" ht="20.25" customHeight="1"/>
    <row r="52810" s="686" customFormat="1" ht="20.25" customHeight="1"/>
    <row r="52811" s="686" customFormat="1" ht="20.25" customHeight="1"/>
    <row r="52812" s="686" customFormat="1" ht="20.25" customHeight="1"/>
    <row r="52813" s="686" customFormat="1" ht="20.25" customHeight="1"/>
    <row r="52814" s="686" customFormat="1" ht="20.25" customHeight="1"/>
    <row r="52815" s="686" customFormat="1" ht="20.25" customHeight="1"/>
    <row r="52816" s="686" customFormat="1" ht="20.25" customHeight="1"/>
    <row r="52817" s="686" customFormat="1" ht="20.25" customHeight="1"/>
    <row r="52818" s="686" customFormat="1" ht="20.25" customHeight="1"/>
    <row r="52819" s="686" customFormat="1" ht="20.25" customHeight="1"/>
    <row r="52820" s="686" customFormat="1" ht="20.25" customHeight="1"/>
    <row r="52821" s="686" customFormat="1" ht="20.25" customHeight="1"/>
    <row r="52822" s="686" customFormat="1" ht="20.25" customHeight="1"/>
    <row r="52823" s="686" customFormat="1" ht="20.25" customHeight="1"/>
    <row r="52824" s="686" customFormat="1" ht="20.25" customHeight="1"/>
    <row r="52825" s="686" customFormat="1" ht="20.25" customHeight="1"/>
    <row r="52826" s="686" customFormat="1" ht="20.25" customHeight="1"/>
    <row r="52827" s="686" customFormat="1" ht="20.25" customHeight="1"/>
    <row r="52828" s="686" customFormat="1" ht="20.25" customHeight="1"/>
    <row r="52829" s="686" customFormat="1" ht="20.25" customHeight="1"/>
    <row r="52830" s="686" customFormat="1" ht="20.25" customHeight="1"/>
    <row r="52831" s="686" customFormat="1" ht="20.25" customHeight="1"/>
    <row r="52832" s="686" customFormat="1" ht="20.25" customHeight="1"/>
    <row r="52833" s="686" customFormat="1" ht="20.25" customHeight="1"/>
    <row r="52834" s="686" customFormat="1" ht="20.25" customHeight="1"/>
    <row r="52835" s="686" customFormat="1" ht="20.25" customHeight="1"/>
    <row r="52836" s="686" customFormat="1" ht="20.25" customHeight="1"/>
    <row r="52837" s="686" customFormat="1" ht="20.25" customHeight="1"/>
    <row r="52838" s="686" customFormat="1" ht="20.25" customHeight="1"/>
    <row r="52839" s="686" customFormat="1" ht="20.25" customHeight="1"/>
    <row r="52840" s="686" customFormat="1" ht="20.25" customHeight="1"/>
    <row r="52841" s="686" customFormat="1" ht="20.25" customHeight="1"/>
    <row r="52842" s="686" customFormat="1" ht="20.25" customHeight="1"/>
    <row r="52843" s="686" customFormat="1" ht="20.25" customHeight="1"/>
    <row r="52844" s="686" customFormat="1" ht="20.25" customHeight="1"/>
    <row r="52845" s="686" customFormat="1" ht="20.25" customHeight="1"/>
    <row r="52846" s="686" customFormat="1" ht="20.25" customHeight="1"/>
    <row r="52847" s="686" customFormat="1" ht="20.25" customHeight="1"/>
    <row r="52848" s="686" customFormat="1" ht="20.25" customHeight="1"/>
    <row r="52849" s="686" customFormat="1" ht="20.25" customHeight="1"/>
    <row r="52850" s="686" customFormat="1" ht="20.25" customHeight="1"/>
    <row r="52851" s="686" customFormat="1" ht="20.25" customHeight="1"/>
    <row r="52852" s="686" customFormat="1" ht="20.25" customHeight="1"/>
    <row r="52853" s="686" customFormat="1" ht="20.25" customHeight="1"/>
    <row r="52854" s="686" customFormat="1" ht="20.25" customHeight="1"/>
    <row r="52855" s="686" customFormat="1" ht="20.25" customHeight="1"/>
    <row r="52856" s="686" customFormat="1" ht="20.25" customHeight="1"/>
    <row r="52857" s="686" customFormat="1" ht="20.25" customHeight="1"/>
    <row r="52858" s="686" customFormat="1" ht="20.25" customHeight="1"/>
    <row r="52859" s="686" customFormat="1" ht="20.25" customHeight="1"/>
    <row r="52860" s="686" customFormat="1" ht="20.25" customHeight="1"/>
    <row r="52861" s="686" customFormat="1" ht="20.25" customHeight="1"/>
    <row r="52862" s="686" customFormat="1" ht="20.25" customHeight="1"/>
    <row r="52863" s="686" customFormat="1" ht="20.25" customHeight="1"/>
    <row r="52864" s="686" customFormat="1" ht="20.25" customHeight="1"/>
    <row r="52865" s="686" customFormat="1" ht="20.25" customHeight="1"/>
    <row r="52866" s="686" customFormat="1" ht="20.25" customHeight="1"/>
    <row r="52867" s="686" customFormat="1" ht="20.25" customHeight="1"/>
    <row r="52868" s="686" customFormat="1" ht="20.25" customHeight="1"/>
    <row r="52869" s="686" customFormat="1" ht="20.25" customHeight="1"/>
    <row r="52870" s="686" customFormat="1" ht="20.25" customHeight="1"/>
    <row r="52871" s="686" customFormat="1" ht="20.25" customHeight="1"/>
    <row r="52872" s="686" customFormat="1" ht="20.25" customHeight="1"/>
    <row r="52873" s="686" customFormat="1" ht="20.25" customHeight="1"/>
    <row r="52874" s="686" customFormat="1" ht="20.25" customHeight="1"/>
    <row r="52875" s="686" customFormat="1" ht="20.25" customHeight="1"/>
    <row r="52876" s="686" customFormat="1" ht="20.25" customHeight="1"/>
    <row r="52877" s="686" customFormat="1" ht="20.25" customHeight="1"/>
    <row r="52878" s="686" customFormat="1" ht="20.25" customHeight="1"/>
    <row r="52879" s="686" customFormat="1" ht="20.25" customHeight="1"/>
    <row r="52880" s="686" customFormat="1" ht="20.25" customHeight="1"/>
    <row r="52881" s="686" customFormat="1" ht="20.25" customHeight="1"/>
    <row r="52882" s="686" customFormat="1" ht="20.25" customHeight="1"/>
    <row r="52883" s="686" customFormat="1" ht="20.25" customHeight="1"/>
    <row r="52884" s="686" customFormat="1" ht="20.25" customHeight="1"/>
    <row r="52885" s="686" customFormat="1" ht="20.25" customHeight="1"/>
    <row r="52886" s="686" customFormat="1" ht="20.25" customHeight="1"/>
    <row r="52887" s="686" customFormat="1" ht="20.25" customHeight="1"/>
    <row r="52888" s="686" customFormat="1" ht="20.25" customHeight="1"/>
    <row r="52889" s="686" customFormat="1" ht="20.25" customHeight="1"/>
    <row r="52890" s="686" customFormat="1" ht="20.25" customHeight="1"/>
    <row r="52891" s="686" customFormat="1" ht="20.25" customHeight="1"/>
    <row r="52892" s="686" customFormat="1" ht="20.25" customHeight="1"/>
    <row r="52893" s="686" customFormat="1" ht="20.25" customHeight="1"/>
    <row r="52894" s="686" customFormat="1" ht="20.25" customHeight="1"/>
    <row r="52895" s="686" customFormat="1" ht="20.25" customHeight="1"/>
    <row r="52896" s="686" customFormat="1" ht="20.25" customHeight="1"/>
    <row r="52897" s="686" customFormat="1" ht="20.25" customHeight="1"/>
    <row r="52898" s="686" customFormat="1" ht="20.25" customHeight="1"/>
    <row r="52899" s="686" customFormat="1" ht="20.25" customHeight="1"/>
    <row r="52900" s="686" customFormat="1" ht="20.25" customHeight="1"/>
    <row r="52901" s="686" customFormat="1" ht="20.25" customHeight="1"/>
    <row r="52902" s="686" customFormat="1" ht="20.25" customHeight="1"/>
    <row r="52903" s="686" customFormat="1" ht="20.25" customHeight="1"/>
    <row r="52904" s="686" customFormat="1" ht="20.25" customHeight="1"/>
    <row r="52905" s="686" customFormat="1" ht="20.25" customHeight="1"/>
    <row r="52906" s="686" customFormat="1" ht="20.25" customHeight="1"/>
    <row r="52907" s="686" customFormat="1" ht="20.25" customHeight="1"/>
    <row r="52908" s="686" customFormat="1" ht="20.25" customHeight="1"/>
    <row r="52909" s="686" customFormat="1" ht="20.25" customHeight="1"/>
    <row r="52910" s="686" customFormat="1" ht="20.25" customHeight="1"/>
    <row r="52911" s="686" customFormat="1" ht="20.25" customHeight="1"/>
    <row r="52912" s="686" customFormat="1" ht="20.25" customHeight="1"/>
    <row r="52913" s="686" customFormat="1" ht="20.25" customHeight="1"/>
    <row r="52914" s="686" customFormat="1" ht="20.25" customHeight="1"/>
    <row r="52915" s="686" customFormat="1" ht="20.25" customHeight="1"/>
    <row r="52916" s="686" customFormat="1" ht="20.25" customHeight="1"/>
    <row r="52917" s="686" customFormat="1" ht="20.25" customHeight="1"/>
    <row r="52918" s="686" customFormat="1" ht="20.25" customHeight="1"/>
    <row r="52919" s="686" customFormat="1" ht="20.25" customHeight="1"/>
    <row r="52920" s="686" customFormat="1" ht="20.25" customHeight="1"/>
    <row r="52921" s="686" customFormat="1" ht="20.25" customHeight="1"/>
    <row r="52922" s="686" customFormat="1" ht="20.25" customHeight="1"/>
    <row r="52923" s="686" customFormat="1" ht="20.25" customHeight="1"/>
    <row r="52924" s="686" customFormat="1" ht="20.25" customHeight="1"/>
    <row r="52925" s="686" customFormat="1" ht="20.25" customHeight="1"/>
    <row r="52926" s="686" customFormat="1" ht="20.25" customHeight="1"/>
    <row r="52927" s="686" customFormat="1" ht="20.25" customHeight="1"/>
    <row r="52928" s="686" customFormat="1" ht="20.25" customHeight="1"/>
    <row r="52929" s="686" customFormat="1" ht="20.25" customHeight="1"/>
    <row r="52930" s="686" customFormat="1" ht="20.25" customHeight="1"/>
    <row r="52931" s="686" customFormat="1" ht="20.25" customHeight="1"/>
    <row r="52932" s="686" customFormat="1" ht="20.25" customHeight="1"/>
    <row r="52933" s="686" customFormat="1" ht="20.25" customHeight="1"/>
    <row r="52934" s="686" customFormat="1" ht="20.25" customHeight="1"/>
    <row r="52935" s="686" customFormat="1" ht="20.25" customHeight="1"/>
    <row r="52936" s="686" customFormat="1" ht="20.25" customHeight="1"/>
    <row r="52937" s="686" customFormat="1" ht="20.25" customHeight="1"/>
    <row r="52938" s="686" customFormat="1" ht="20.25" customHeight="1"/>
    <row r="52939" s="686" customFormat="1" ht="20.25" customHeight="1"/>
    <row r="52940" s="686" customFormat="1" ht="20.25" customHeight="1"/>
    <row r="52941" s="686" customFormat="1" ht="20.25" customHeight="1"/>
    <row r="52942" s="686" customFormat="1" ht="20.25" customHeight="1"/>
    <row r="52943" s="686" customFormat="1" ht="20.25" customHeight="1"/>
    <row r="52944" s="686" customFormat="1" ht="20.25" customHeight="1"/>
    <row r="52945" s="686" customFormat="1" ht="20.25" customHeight="1"/>
    <row r="52946" s="686" customFormat="1" ht="20.25" customHeight="1"/>
    <row r="52947" s="686" customFormat="1" ht="20.25" customHeight="1"/>
    <row r="52948" s="686" customFormat="1" ht="20.25" customHeight="1"/>
    <row r="52949" s="686" customFormat="1" ht="20.25" customHeight="1"/>
    <row r="52950" s="686" customFormat="1" ht="20.25" customHeight="1"/>
    <row r="52951" s="686" customFormat="1" ht="20.25" customHeight="1"/>
    <row r="52952" s="686" customFormat="1" ht="20.25" customHeight="1"/>
    <row r="52953" s="686" customFormat="1" ht="20.25" customHeight="1"/>
    <row r="52954" s="686" customFormat="1" ht="20.25" customHeight="1"/>
    <row r="52955" s="686" customFormat="1" ht="20.25" customHeight="1"/>
    <row r="52956" s="686" customFormat="1" ht="20.25" customHeight="1"/>
    <row r="52957" s="686" customFormat="1" ht="20.25" customHeight="1"/>
    <row r="52958" s="686" customFormat="1" ht="20.25" customHeight="1"/>
    <row r="52959" s="686" customFormat="1" ht="20.25" customHeight="1"/>
    <row r="52960" s="686" customFormat="1" ht="20.25" customHeight="1"/>
    <row r="52961" s="686" customFormat="1" ht="20.25" customHeight="1"/>
    <row r="52962" s="686" customFormat="1" ht="20.25" customHeight="1"/>
    <row r="52963" s="686" customFormat="1" ht="20.25" customHeight="1"/>
    <row r="52964" s="686" customFormat="1" ht="20.25" customHeight="1"/>
    <row r="52965" s="686" customFormat="1" ht="20.25" customHeight="1"/>
    <row r="52966" s="686" customFormat="1" ht="20.25" customHeight="1"/>
    <row r="52967" s="686" customFormat="1" ht="20.25" customHeight="1"/>
    <row r="52968" s="686" customFormat="1" ht="20.25" customHeight="1"/>
    <row r="52969" s="686" customFormat="1" ht="20.25" customHeight="1"/>
    <row r="52970" s="686" customFormat="1" ht="20.25" customHeight="1"/>
    <row r="52971" s="686" customFormat="1" ht="20.25" customHeight="1"/>
    <row r="52972" s="686" customFormat="1" ht="20.25" customHeight="1"/>
    <row r="52973" s="686" customFormat="1" ht="20.25" customHeight="1"/>
    <row r="52974" s="686" customFormat="1" ht="20.25" customHeight="1"/>
    <row r="52975" s="686" customFormat="1" ht="20.25" customHeight="1"/>
    <row r="52976" s="686" customFormat="1" ht="20.25" customHeight="1"/>
    <row r="52977" s="686" customFormat="1" ht="20.25" customHeight="1"/>
    <row r="52978" s="686" customFormat="1" ht="20.25" customHeight="1"/>
    <row r="52979" s="686" customFormat="1" ht="20.25" customHeight="1"/>
    <row r="52980" s="686" customFormat="1" ht="20.25" customHeight="1"/>
    <row r="52981" s="686" customFormat="1" ht="20.25" customHeight="1"/>
    <row r="52982" s="686" customFormat="1" ht="20.25" customHeight="1"/>
    <row r="52983" s="686" customFormat="1" ht="20.25" customHeight="1"/>
    <row r="52984" s="686" customFormat="1" ht="20.25" customHeight="1"/>
    <row r="52985" s="686" customFormat="1" ht="20.25" customHeight="1"/>
    <row r="52986" s="686" customFormat="1" ht="20.25" customHeight="1"/>
    <row r="52987" s="686" customFormat="1" ht="20.25" customHeight="1"/>
    <row r="52988" s="686" customFormat="1" ht="20.25" customHeight="1"/>
    <row r="52989" s="686" customFormat="1" ht="20.25" customHeight="1"/>
    <row r="52990" s="686" customFormat="1" ht="20.25" customHeight="1"/>
    <row r="52991" s="686" customFormat="1" ht="20.25" customHeight="1"/>
    <row r="52992" s="686" customFormat="1" ht="20.25" customHeight="1"/>
    <row r="52993" s="686" customFormat="1" ht="20.25" customHeight="1"/>
    <row r="52994" s="686" customFormat="1" ht="20.25" customHeight="1"/>
    <row r="52995" s="686" customFormat="1" ht="20.25" customHeight="1"/>
    <row r="52996" s="686" customFormat="1" ht="20.25" customHeight="1"/>
    <row r="52997" s="686" customFormat="1" ht="20.25" customHeight="1"/>
    <row r="52998" s="686" customFormat="1" ht="20.25" customHeight="1"/>
    <row r="52999" s="686" customFormat="1" ht="20.25" customHeight="1"/>
    <row r="53000" s="686" customFormat="1" ht="20.25" customHeight="1"/>
    <row r="53001" s="686" customFormat="1" ht="20.25" customHeight="1"/>
    <row r="53002" s="686" customFormat="1" ht="20.25" customHeight="1"/>
    <row r="53003" s="686" customFormat="1" ht="20.25" customHeight="1"/>
    <row r="53004" s="686" customFormat="1" ht="20.25" customHeight="1"/>
    <row r="53005" s="686" customFormat="1" ht="20.25" customHeight="1"/>
    <row r="53006" s="686" customFormat="1" ht="20.25" customHeight="1"/>
    <row r="53007" s="686" customFormat="1" ht="20.25" customHeight="1"/>
    <row r="53008" s="686" customFormat="1" ht="20.25" customHeight="1"/>
    <row r="53009" s="686" customFormat="1" ht="20.25" customHeight="1"/>
    <row r="53010" s="686" customFormat="1" ht="20.25" customHeight="1"/>
    <row r="53011" s="686" customFormat="1" ht="20.25" customHeight="1"/>
    <row r="53012" s="686" customFormat="1" ht="20.25" customHeight="1"/>
    <row r="53013" s="686" customFormat="1" ht="20.25" customHeight="1"/>
    <row r="53014" s="686" customFormat="1" ht="20.25" customHeight="1"/>
    <row r="53015" s="686" customFormat="1" ht="20.25" customHeight="1"/>
    <row r="53016" s="686" customFormat="1" ht="20.25" customHeight="1"/>
    <row r="53017" s="686" customFormat="1" ht="20.25" customHeight="1"/>
    <row r="53018" s="686" customFormat="1" ht="20.25" customHeight="1"/>
    <row r="53019" s="686" customFormat="1" ht="20.25" customHeight="1"/>
    <row r="53020" s="686" customFormat="1" ht="20.25" customHeight="1"/>
    <row r="53021" s="686" customFormat="1" ht="20.25" customHeight="1"/>
    <row r="53022" s="686" customFormat="1" ht="20.25" customHeight="1"/>
    <row r="53023" s="686" customFormat="1" ht="20.25" customHeight="1"/>
    <row r="53024" s="686" customFormat="1" ht="20.25" customHeight="1"/>
    <row r="53025" s="686" customFormat="1" ht="20.25" customHeight="1"/>
    <row r="53026" s="686" customFormat="1" ht="20.25" customHeight="1"/>
    <row r="53027" s="686" customFormat="1" ht="20.25" customHeight="1"/>
    <row r="53028" s="686" customFormat="1" ht="20.25" customHeight="1"/>
    <row r="53029" s="686" customFormat="1" ht="20.25" customHeight="1"/>
    <row r="53030" s="686" customFormat="1" ht="20.25" customHeight="1"/>
    <row r="53031" s="686" customFormat="1" ht="20.25" customHeight="1"/>
    <row r="53032" s="686" customFormat="1" ht="20.25" customHeight="1"/>
    <row r="53033" s="686" customFormat="1" ht="20.25" customHeight="1"/>
    <row r="53034" s="686" customFormat="1" ht="20.25" customHeight="1"/>
    <row r="53035" s="686" customFormat="1" ht="20.25" customHeight="1"/>
    <row r="53036" s="686" customFormat="1" ht="20.25" customHeight="1"/>
    <row r="53037" s="686" customFormat="1" ht="20.25" customHeight="1"/>
    <row r="53038" s="686" customFormat="1" ht="20.25" customHeight="1"/>
    <row r="53039" s="686" customFormat="1" ht="20.25" customHeight="1"/>
    <row r="53040" s="686" customFormat="1" ht="20.25" customHeight="1"/>
    <row r="53041" s="686" customFormat="1" ht="20.25" customHeight="1"/>
    <row r="53042" s="686" customFormat="1" ht="20.25" customHeight="1"/>
    <row r="53043" s="686" customFormat="1" ht="20.25" customHeight="1"/>
    <row r="53044" s="686" customFormat="1" ht="20.25" customHeight="1"/>
    <row r="53045" s="686" customFormat="1" ht="20.25" customHeight="1"/>
    <row r="53046" s="686" customFormat="1" ht="20.25" customHeight="1"/>
    <row r="53047" s="686" customFormat="1" ht="20.25" customHeight="1"/>
    <row r="53048" s="686" customFormat="1" ht="20.25" customHeight="1"/>
    <row r="53049" s="686" customFormat="1" ht="20.25" customHeight="1"/>
    <row r="53050" s="686" customFormat="1" ht="20.25" customHeight="1"/>
    <row r="53051" s="686" customFormat="1" ht="20.25" customHeight="1"/>
    <row r="53052" s="686" customFormat="1" ht="20.25" customHeight="1"/>
    <row r="53053" s="686" customFormat="1" ht="20.25" customHeight="1"/>
    <row r="53054" s="686" customFormat="1" ht="20.25" customHeight="1"/>
    <row r="53055" s="686" customFormat="1" ht="20.25" customHeight="1"/>
    <row r="53056" s="686" customFormat="1" ht="20.25" customHeight="1"/>
    <row r="53057" s="686" customFormat="1" ht="20.25" customHeight="1"/>
    <row r="53058" s="686" customFormat="1" ht="20.25" customHeight="1"/>
    <row r="53059" s="686" customFormat="1" ht="20.25" customHeight="1"/>
    <row r="53060" s="686" customFormat="1" ht="20.25" customHeight="1"/>
    <row r="53061" s="686" customFormat="1" ht="20.25" customHeight="1"/>
    <row r="53062" s="686" customFormat="1" ht="20.25" customHeight="1"/>
    <row r="53063" s="686" customFormat="1" ht="20.25" customHeight="1"/>
    <row r="53064" s="686" customFormat="1" ht="20.25" customHeight="1"/>
    <row r="53065" s="686" customFormat="1" ht="20.25" customHeight="1"/>
    <row r="53066" s="686" customFormat="1" ht="20.25" customHeight="1"/>
    <row r="53067" s="686" customFormat="1" ht="20.25" customHeight="1"/>
    <row r="53068" s="686" customFormat="1" ht="20.25" customHeight="1"/>
    <row r="53069" s="686" customFormat="1" ht="20.25" customHeight="1"/>
    <row r="53070" s="686" customFormat="1" ht="20.25" customHeight="1"/>
    <row r="53071" s="686" customFormat="1" ht="20.25" customHeight="1"/>
    <row r="53072" s="686" customFormat="1" ht="20.25" customHeight="1"/>
    <row r="53073" s="686" customFormat="1" ht="20.25" customHeight="1"/>
    <row r="53074" s="686" customFormat="1" ht="20.25" customHeight="1"/>
    <row r="53075" s="686" customFormat="1" ht="20.25" customHeight="1"/>
    <row r="53076" s="686" customFormat="1" ht="20.25" customHeight="1"/>
    <row r="53077" s="686" customFormat="1" ht="20.25" customHeight="1"/>
    <row r="53078" s="686" customFormat="1" ht="20.25" customHeight="1"/>
    <row r="53079" s="686" customFormat="1" ht="20.25" customHeight="1"/>
    <row r="53080" s="686" customFormat="1" ht="20.25" customHeight="1"/>
    <row r="53081" s="686" customFormat="1" ht="20.25" customHeight="1"/>
    <row r="53082" s="686" customFormat="1" ht="20.25" customHeight="1"/>
    <row r="53083" s="686" customFormat="1" ht="20.25" customHeight="1"/>
    <row r="53084" s="686" customFormat="1" ht="20.25" customHeight="1"/>
    <row r="53085" s="686" customFormat="1" ht="20.25" customHeight="1"/>
    <row r="53086" s="686" customFormat="1" ht="20.25" customHeight="1"/>
    <row r="53087" s="686" customFormat="1" ht="20.25" customHeight="1"/>
    <row r="53088" s="686" customFormat="1" ht="20.25" customHeight="1"/>
    <row r="53089" s="686" customFormat="1" ht="20.25" customHeight="1"/>
    <row r="53090" s="686" customFormat="1" ht="20.25" customHeight="1"/>
    <row r="53091" s="686" customFormat="1" ht="20.25" customHeight="1"/>
    <row r="53092" s="686" customFormat="1" ht="20.25" customHeight="1"/>
    <row r="53093" s="686" customFormat="1" ht="20.25" customHeight="1"/>
    <row r="53094" s="686" customFormat="1" ht="20.25" customHeight="1"/>
    <row r="53095" s="686" customFormat="1" ht="20.25" customHeight="1"/>
    <row r="53096" s="686" customFormat="1" ht="20.25" customHeight="1"/>
    <row r="53097" s="686" customFormat="1" ht="20.25" customHeight="1"/>
    <row r="53098" s="686" customFormat="1" ht="20.25" customHeight="1"/>
    <row r="53099" s="686" customFormat="1" ht="20.25" customHeight="1"/>
    <row r="53100" s="686" customFormat="1" ht="20.25" customHeight="1"/>
    <row r="53101" s="686" customFormat="1" ht="20.25" customHeight="1"/>
    <row r="53102" s="686" customFormat="1" ht="20.25" customHeight="1"/>
    <row r="53103" s="686" customFormat="1" ht="20.25" customHeight="1"/>
    <row r="53104" s="686" customFormat="1" ht="20.25" customHeight="1"/>
    <row r="53105" s="686" customFormat="1" ht="20.25" customHeight="1"/>
    <row r="53106" s="686" customFormat="1" ht="20.25" customHeight="1"/>
    <row r="53107" s="686" customFormat="1" ht="20.25" customHeight="1"/>
    <row r="53108" s="686" customFormat="1" ht="20.25" customHeight="1"/>
    <row r="53109" s="686" customFormat="1" ht="20.25" customHeight="1"/>
    <row r="53110" s="686" customFormat="1" ht="20.25" customHeight="1"/>
    <row r="53111" s="686" customFormat="1" ht="20.25" customHeight="1"/>
    <row r="53112" s="686" customFormat="1" ht="20.25" customHeight="1"/>
    <row r="53113" s="686" customFormat="1" ht="20.25" customHeight="1"/>
    <row r="53114" s="686" customFormat="1" ht="20.25" customHeight="1"/>
    <row r="53115" s="686" customFormat="1" ht="20.25" customHeight="1"/>
    <row r="53116" s="686" customFormat="1" ht="20.25" customHeight="1"/>
    <row r="53117" s="686" customFormat="1" ht="20.25" customHeight="1"/>
    <row r="53118" s="686" customFormat="1" ht="20.25" customHeight="1"/>
    <row r="53119" s="686" customFormat="1" ht="20.25" customHeight="1"/>
    <row r="53120" s="686" customFormat="1" ht="20.25" customHeight="1"/>
    <row r="53121" s="686" customFormat="1" ht="20.25" customHeight="1"/>
    <row r="53122" s="686" customFormat="1" ht="20.25" customHeight="1"/>
    <row r="53123" s="686" customFormat="1" ht="20.25" customHeight="1"/>
    <row r="53124" s="686" customFormat="1" ht="20.25" customHeight="1"/>
    <row r="53125" s="686" customFormat="1" ht="20.25" customHeight="1"/>
    <row r="53126" s="686" customFormat="1" ht="20.25" customHeight="1"/>
    <row r="53127" s="686" customFormat="1" ht="20.25" customHeight="1"/>
    <row r="53128" s="686" customFormat="1" ht="20.25" customHeight="1"/>
    <row r="53129" s="686" customFormat="1" ht="20.25" customHeight="1"/>
    <row r="53130" s="686" customFormat="1" ht="20.25" customHeight="1"/>
    <row r="53131" s="686" customFormat="1" ht="20.25" customHeight="1"/>
    <row r="53132" s="686" customFormat="1" ht="20.25" customHeight="1"/>
    <row r="53133" s="686" customFormat="1" ht="20.25" customHeight="1"/>
    <row r="53134" s="686" customFormat="1" ht="20.25" customHeight="1"/>
    <row r="53135" s="686" customFormat="1" ht="20.25" customHeight="1"/>
    <row r="53136" s="686" customFormat="1" ht="20.25" customHeight="1"/>
    <row r="53137" s="686" customFormat="1" ht="20.25" customHeight="1"/>
    <row r="53138" s="686" customFormat="1" ht="20.25" customHeight="1"/>
    <row r="53139" s="686" customFormat="1" ht="20.25" customHeight="1"/>
    <row r="53140" s="686" customFormat="1" ht="20.25" customHeight="1"/>
    <row r="53141" s="686" customFormat="1" ht="20.25" customHeight="1"/>
    <row r="53142" s="686" customFormat="1" ht="20.25" customHeight="1"/>
    <row r="53143" s="686" customFormat="1" ht="20.25" customHeight="1"/>
    <row r="53144" s="686" customFormat="1" ht="20.25" customHeight="1"/>
    <row r="53145" s="686" customFormat="1" ht="20.25" customHeight="1"/>
    <row r="53146" s="686" customFormat="1" ht="20.25" customHeight="1"/>
    <row r="53147" s="686" customFormat="1" ht="20.25" customHeight="1"/>
    <row r="53148" s="686" customFormat="1" ht="20.25" customHeight="1"/>
    <row r="53149" s="686" customFormat="1" ht="20.25" customHeight="1"/>
    <row r="53150" s="686" customFormat="1" ht="20.25" customHeight="1"/>
    <row r="53151" s="686" customFormat="1" ht="20.25" customHeight="1"/>
    <row r="53152" s="686" customFormat="1" ht="20.25" customHeight="1"/>
    <row r="53153" s="686" customFormat="1" ht="20.25" customHeight="1"/>
    <row r="53154" s="686" customFormat="1" ht="20.25" customHeight="1"/>
    <row r="53155" s="686" customFormat="1" ht="20.25" customHeight="1"/>
    <row r="53156" s="686" customFormat="1" ht="20.25" customHeight="1"/>
    <row r="53157" s="686" customFormat="1" ht="20.25" customHeight="1"/>
    <row r="53158" s="686" customFormat="1" ht="20.25" customHeight="1"/>
    <row r="53159" s="686" customFormat="1" ht="20.25" customHeight="1"/>
    <row r="53160" s="686" customFormat="1" ht="20.25" customHeight="1"/>
    <row r="53161" s="686" customFormat="1" ht="20.25" customHeight="1"/>
    <row r="53162" s="686" customFormat="1" ht="20.25" customHeight="1"/>
    <row r="53163" s="686" customFormat="1" ht="20.25" customHeight="1"/>
    <row r="53164" s="686" customFormat="1" ht="20.25" customHeight="1"/>
    <row r="53165" s="686" customFormat="1" ht="20.25" customHeight="1"/>
    <row r="53166" s="686" customFormat="1" ht="20.25" customHeight="1"/>
    <row r="53167" s="686" customFormat="1" ht="20.25" customHeight="1"/>
    <row r="53168" s="686" customFormat="1" ht="20.25" customHeight="1"/>
    <row r="53169" s="686" customFormat="1" ht="20.25" customHeight="1"/>
    <row r="53170" s="686" customFormat="1" ht="20.25" customHeight="1"/>
    <row r="53171" s="686" customFormat="1" ht="20.25" customHeight="1"/>
    <row r="53172" s="686" customFormat="1" ht="20.25" customHeight="1"/>
    <row r="53173" s="686" customFormat="1" ht="20.25" customHeight="1"/>
    <row r="53174" s="686" customFormat="1" ht="20.25" customHeight="1"/>
    <row r="53175" s="686" customFormat="1" ht="20.25" customHeight="1"/>
    <row r="53176" s="686" customFormat="1" ht="20.25" customHeight="1"/>
    <row r="53177" s="686" customFormat="1" ht="20.25" customHeight="1"/>
    <row r="53178" s="686" customFormat="1" ht="20.25" customHeight="1"/>
    <row r="53179" s="686" customFormat="1" ht="20.25" customHeight="1"/>
    <row r="53180" s="686" customFormat="1" ht="20.25" customHeight="1"/>
    <row r="53181" s="686" customFormat="1" ht="20.25" customHeight="1"/>
    <row r="53182" s="686" customFormat="1" ht="20.25" customHeight="1"/>
    <row r="53183" s="686" customFormat="1" ht="20.25" customHeight="1"/>
    <row r="53184" s="686" customFormat="1" ht="20.25" customHeight="1"/>
    <row r="53185" s="686" customFormat="1" ht="20.25" customHeight="1"/>
    <row r="53186" s="686" customFormat="1" ht="20.25" customHeight="1"/>
    <row r="53187" s="686" customFormat="1" ht="20.25" customHeight="1"/>
    <row r="53188" s="686" customFormat="1" ht="20.25" customHeight="1"/>
    <row r="53189" s="686" customFormat="1" ht="20.25" customHeight="1"/>
    <row r="53190" s="686" customFormat="1" ht="20.25" customHeight="1"/>
    <row r="53191" s="686" customFormat="1" ht="20.25" customHeight="1"/>
    <row r="53192" s="686" customFormat="1" ht="20.25" customHeight="1"/>
    <row r="53193" s="686" customFormat="1" ht="20.25" customHeight="1"/>
    <row r="53194" s="686" customFormat="1" ht="20.25" customHeight="1"/>
    <row r="53195" s="686" customFormat="1" ht="20.25" customHeight="1"/>
    <row r="53196" s="686" customFormat="1" ht="20.25" customHeight="1"/>
    <row r="53197" s="686" customFormat="1" ht="20.25" customHeight="1"/>
    <row r="53198" s="686" customFormat="1" ht="20.25" customHeight="1"/>
    <row r="53199" s="686" customFormat="1" ht="20.25" customHeight="1"/>
    <row r="53200" s="686" customFormat="1" ht="20.25" customHeight="1"/>
    <row r="53201" s="686" customFormat="1" ht="20.25" customHeight="1"/>
    <row r="53202" s="686" customFormat="1" ht="20.25" customHeight="1"/>
    <row r="53203" s="686" customFormat="1" ht="20.25" customHeight="1"/>
    <row r="53204" s="686" customFormat="1" ht="20.25" customHeight="1"/>
    <row r="53205" s="686" customFormat="1" ht="20.25" customHeight="1"/>
    <row r="53206" s="686" customFormat="1" ht="20.25" customHeight="1"/>
    <row r="53207" s="686" customFormat="1" ht="20.25" customHeight="1"/>
    <row r="53208" s="686" customFormat="1" ht="20.25" customHeight="1"/>
    <row r="53209" s="686" customFormat="1" ht="20.25" customHeight="1"/>
    <row r="53210" s="686" customFormat="1" ht="20.25" customHeight="1"/>
    <row r="53211" s="686" customFormat="1" ht="20.25" customHeight="1"/>
    <row r="53212" s="686" customFormat="1" ht="20.25" customHeight="1"/>
    <row r="53213" s="686" customFormat="1" ht="20.25" customHeight="1"/>
    <row r="53214" s="686" customFormat="1" ht="20.25" customHeight="1"/>
    <row r="53215" s="686" customFormat="1" ht="20.25" customHeight="1"/>
    <row r="53216" s="686" customFormat="1" ht="20.25" customHeight="1"/>
    <row r="53217" s="686" customFormat="1" ht="20.25" customHeight="1"/>
    <row r="53218" s="686" customFormat="1" ht="20.25" customHeight="1"/>
    <row r="53219" s="686" customFormat="1" ht="20.25" customHeight="1"/>
    <row r="53220" s="686" customFormat="1" ht="20.25" customHeight="1"/>
    <row r="53221" s="686" customFormat="1" ht="20.25" customHeight="1"/>
    <row r="53222" s="686" customFormat="1" ht="20.25" customHeight="1"/>
    <row r="53223" s="686" customFormat="1" ht="20.25" customHeight="1"/>
    <row r="53224" s="686" customFormat="1" ht="20.25" customHeight="1"/>
    <row r="53225" s="686" customFormat="1" ht="20.25" customHeight="1"/>
    <row r="53226" s="686" customFormat="1" ht="20.25" customHeight="1"/>
    <row r="53227" s="686" customFormat="1" ht="20.25" customHeight="1"/>
    <row r="53228" s="686" customFormat="1" ht="20.25" customHeight="1"/>
    <row r="53229" s="686" customFormat="1" ht="20.25" customHeight="1"/>
    <row r="53230" s="686" customFormat="1" ht="20.25" customHeight="1"/>
    <row r="53231" s="686" customFormat="1" ht="20.25" customHeight="1"/>
    <row r="53232" s="686" customFormat="1" ht="20.25" customHeight="1"/>
    <row r="53233" s="686" customFormat="1" ht="20.25" customHeight="1"/>
    <row r="53234" s="686" customFormat="1" ht="20.25" customHeight="1"/>
    <row r="53235" s="686" customFormat="1" ht="20.25" customHeight="1"/>
    <row r="53236" s="686" customFormat="1" ht="20.25" customHeight="1"/>
    <row r="53237" s="686" customFormat="1" ht="20.25" customHeight="1"/>
    <row r="53238" s="686" customFormat="1" ht="20.25" customHeight="1"/>
    <row r="53239" s="686" customFormat="1" ht="20.25" customHeight="1"/>
    <row r="53240" s="686" customFormat="1" ht="20.25" customHeight="1"/>
    <row r="53241" s="686" customFormat="1" ht="20.25" customHeight="1"/>
    <row r="53242" s="686" customFormat="1" ht="20.25" customHeight="1"/>
    <row r="53243" s="686" customFormat="1" ht="20.25" customHeight="1"/>
    <row r="53244" s="686" customFormat="1" ht="20.25" customHeight="1"/>
    <row r="53245" s="686" customFormat="1" ht="20.25" customHeight="1"/>
    <row r="53246" s="686" customFormat="1" ht="20.25" customHeight="1"/>
    <row r="53247" s="686" customFormat="1" ht="20.25" customHeight="1"/>
    <row r="53248" s="686" customFormat="1" ht="20.25" customHeight="1"/>
    <row r="53249" s="686" customFormat="1" ht="20.25" customHeight="1"/>
    <row r="53250" s="686" customFormat="1" ht="20.25" customHeight="1"/>
    <row r="53251" s="686" customFormat="1" ht="20.25" customHeight="1"/>
    <row r="53252" s="686" customFormat="1" ht="20.25" customHeight="1"/>
    <row r="53253" s="686" customFormat="1" ht="20.25" customHeight="1"/>
    <row r="53254" s="686" customFormat="1" ht="20.25" customHeight="1"/>
    <row r="53255" s="686" customFormat="1" ht="20.25" customHeight="1"/>
    <row r="53256" s="686" customFormat="1" ht="20.25" customHeight="1"/>
    <row r="53257" s="686" customFormat="1" ht="20.25" customHeight="1"/>
    <row r="53258" s="686" customFormat="1" ht="20.25" customHeight="1"/>
    <row r="53259" s="686" customFormat="1" ht="20.25" customHeight="1"/>
    <row r="53260" s="686" customFormat="1" ht="20.25" customHeight="1"/>
    <row r="53261" s="686" customFormat="1" ht="20.25" customHeight="1"/>
    <row r="53262" s="686" customFormat="1" ht="20.25" customHeight="1"/>
    <row r="53263" s="686" customFormat="1" ht="20.25" customHeight="1"/>
    <row r="53264" s="686" customFormat="1" ht="20.25" customHeight="1"/>
    <row r="53265" s="686" customFormat="1" ht="20.25" customHeight="1"/>
    <row r="53266" s="686" customFormat="1" ht="20.25" customHeight="1"/>
    <row r="53267" s="686" customFormat="1" ht="20.25" customHeight="1"/>
    <row r="53268" s="686" customFormat="1" ht="20.25" customHeight="1"/>
    <row r="53269" s="686" customFormat="1" ht="20.25" customHeight="1"/>
    <row r="53270" s="686" customFormat="1" ht="20.25" customHeight="1"/>
    <row r="53271" s="686" customFormat="1" ht="20.25" customHeight="1"/>
    <row r="53272" s="686" customFormat="1" ht="20.25" customHeight="1"/>
    <row r="53273" s="686" customFormat="1" ht="20.25" customHeight="1"/>
    <row r="53274" s="686" customFormat="1" ht="20.25" customHeight="1"/>
    <row r="53275" s="686" customFormat="1" ht="20.25" customHeight="1"/>
    <row r="53276" s="686" customFormat="1" ht="20.25" customHeight="1"/>
    <row r="53277" s="686" customFormat="1" ht="20.25" customHeight="1"/>
    <row r="53278" s="686" customFormat="1" ht="20.25" customHeight="1"/>
    <row r="53279" s="686" customFormat="1" ht="20.25" customHeight="1"/>
    <row r="53280" s="686" customFormat="1" ht="20.25" customHeight="1"/>
    <row r="53281" s="686" customFormat="1" ht="20.25" customHeight="1"/>
    <row r="53282" s="686" customFormat="1" ht="20.25" customHeight="1"/>
    <row r="53283" s="686" customFormat="1" ht="20.25" customHeight="1"/>
    <row r="53284" s="686" customFormat="1" ht="20.25" customHeight="1"/>
    <row r="53285" s="686" customFormat="1" ht="20.25" customHeight="1"/>
    <row r="53286" s="686" customFormat="1" ht="20.25" customHeight="1"/>
    <row r="53287" s="686" customFormat="1" ht="20.25" customHeight="1"/>
    <row r="53288" s="686" customFormat="1" ht="20.25" customHeight="1"/>
    <row r="53289" s="686" customFormat="1" ht="20.25" customHeight="1"/>
    <row r="53290" s="686" customFormat="1" ht="20.25" customHeight="1"/>
    <row r="53291" s="686" customFormat="1" ht="20.25" customHeight="1"/>
    <row r="53292" s="686" customFormat="1" ht="20.25" customHeight="1"/>
    <row r="53293" s="686" customFormat="1" ht="20.25" customHeight="1"/>
    <row r="53294" s="686" customFormat="1" ht="20.25" customHeight="1"/>
    <row r="53295" s="686" customFormat="1" ht="20.25" customHeight="1"/>
    <row r="53296" s="686" customFormat="1" ht="20.25" customHeight="1"/>
    <row r="53297" s="686" customFormat="1" ht="20.25" customHeight="1"/>
    <row r="53298" s="686" customFormat="1" ht="20.25" customHeight="1"/>
    <row r="53299" s="686" customFormat="1" ht="20.25" customHeight="1"/>
    <row r="53300" s="686" customFormat="1" ht="20.25" customHeight="1"/>
    <row r="53301" s="686" customFormat="1" ht="20.25" customHeight="1"/>
    <row r="53302" s="686" customFormat="1" ht="20.25" customHeight="1"/>
    <row r="53303" s="686" customFormat="1" ht="20.25" customHeight="1"/>
    <row r="53304" s="686" customFormat="1" ht="20.25" customHeight="1"/>
    <row r="53305" s="686" customFormat="1" ht="20.25" customHeight="1"/>
    <row r="53306" s="686" customFormat="1" ht="20.25" customHeight="1"/>
    <row r="53307" s="686" customFormat="1" ht="20.25" customHeight="1"/>
    <row r="53308" s="686" customFormat="1" ht="20.25" customHeight="1"/>
    <row r="53309" s="686" customFormat="1" ht="20.25" customHeight="1"/>
    <row r="53310" s="686" customFormat="1" ht="20.25" customHeight="1"/>
    <row r="53311" s="686" customFormat="1" ht="20.25" customHeight="1"/>
    <row r="53312" s="686" customFormat="1" ht="20.25" customHeight="1"/>
    <row r="53313" s="686" customFormat="1" ht="20.25" customHeight="1"/>
    <row r="53314" s="686" customFormat="1" ht="20.25" customHeight="1"/>
    <row r="53315" s="686" customFormat="1" ht="20.25" customHeight="1"/>
    <row r="53316" s="686" customFormat="1" ht="20.25" customHeight="1"/>
    <row r="53317" s="686" customFormat="1" ht="20.25" customHeight="1"/>
    <row r="53318" s="686" customFormat="1" ht="20.25" customHeight="1"/>
    <row r="53319" s="686" customFormat="1" ht="20.25" customHeight="1"/>
    <row r="53320" s="686" customFormat="1" ht="20.25" customHeight="1"/>
    <row r="53321" s="686" customFormat="1" ht="20.25" customHeight="1"/>
    <row r="53322" s="686" customFormat="1" ht="20.25" customHeight="1"/>
    <row r="53323" s="686" customFormat="1" ht="20.25" customHeight="1"/>
    <row r="53324" s="686" customFormat="1" ht="20.25" customHeight="1"/>
    <row r="53325" s="686" customFormat="1" ht="20.25" customHeight="1"/>
    <row r="53326" s="686" customFormat="1" ht="20.25" customHeight="1"/>
    <row r="53327" s="686" customFormat="1" ht="20.25" customHeight="1"/>
    <row r="53328" s="686" customFormat="1" ht="20.25" customHeight="1"/>
    <row r="53329" s="686" customFormat="1" ht="20.25" customHeight="1"/>
    <row r="53330" s="686" customFormat="1" ht="20.25" customHeight="1"/>
    <row r="53331" s="686" customFormat="1" ht="20.25" customHeight="1"/>
    <row r="53332" s="686" customFormat="1" ht="20.25" customHeight="1"/>
    <row r="53333" s="686" customFormat="1" ht="20.25" customHeight="1"/>
    <row r="53334" s="686" customFormat="1" ht="20.25" customHeight="1"/>
    <row r="53335" s="686" customFormat="1" ht="20.25" customHeight="1"/>
    <row r="53336" s="686" customFormat="1" ht="20.25" customHeight="1"/>
    <row r="53337" s="686" customFormat="1" ht="20.25" customHeight="1"/>
    <row r="53338" s="686" customFormat="1" ht="20.25" customHeight="1"/>
    <row r="53339" s="686" customFormat="1" ht="20.25" customHeight="1"/>
    <row r="53340" s="686" customFormat="1" ht="20.25" customHeight="1"/>
    <row r="53341" s="686" customFormat="1" ht="20.25" customHeight="1"/>
    <row r="53342" s="686" customFormat="1" ht="20.25" customHeight="1"/>
    <row r="53343" s="686" customFormat="1" ht="20.25" customHeight="1"/>
    <row r="53344" s="686" customFormat="1" ht="20.25" customHeight="1"/>
    <row r="53345" s="686" customFormat="1" ht="20.25" customHeight="1"/>
    <row r="53346" s="686" customFormat="1" ht="20.25" customHeight="1"/>
    <row r="53347" s="686" customFormat="1" ht="20.25" customHeight="1"/>
    <row r="53348" s="686" customFormat="1" ht="20.25" customHeight="1"/>
    <row r="53349" s="686" customFormat="1" ht="20.25" customHeight="1"/>
    <row r="53350" s="686" customFormat="1" ht="20.25" customHeight="1"/>
    <row r="53351" s="686" customFormat="1" ht="20.25" customHeight="1"/>
    <row r="53352" s="686" customFormat="1" ht="20.25" customHeight="1"/>
    <row r="53353" s="686" customFormat="1" ht="20.25" customHeight="1"/>
    <row r="53354" s="686" customFormat="1" ht="20.25" customHeight="1"/>
    <row r="53355" s="686" customFormat="1" ht="20.25" customHeight="1"/>
    <row r="53356" s="686" customFormat="1" ht="20.25" customHeight="1"/>
    <row r="53357" s="686" customFormat="1" ht="20.25" customHeight="1"/>
    <row r="53358" s="686" customFormat="1" ht="20.25" customHeight="1"/>
    <row r="53359" s="686" customFormat="1" ht="20.25" customHeight="1"/>
    <row r="53360" s="686" customFormat="1" ht="20.25" customHeight="1"/>
    <row r="53361" s="686" customFormat="1" ht="20.25" customHeight="1"/>
    <row r="53362" s="686" customFormat="1" ht="20.25" customHeight="1"/>
    <row r="53363" s="686" customFormat="1" ht="20.25" customHeight="1"/>
    <row r="53364" s="686" customFormat="1" ht="20.25" customHeight="1"/>
    <row r="53365" s="686" customFormat="1" ht="20.25" customHeight="1"/>
    <row r="53366" s="686" customFormat="1" ht="20.25" customHeight="1"/>
    <row r="53367" s="686" customFormat="1" ht="20.25" customHeight="1"/>
    <row r="53368" s="686" customFormat="1" ht="20.25" customHeight="1"/>
    <row r="53369" s="686" customFormat="1" ht="20.25" customHeight="1"/>
    <row r="53370" s="686" customFormat="1" ht="20.25" customHeight="1"/>
    <row r="53371" s="686" customFormat="1" ht="20.25" customHeight="1"/>
    <row r="53372" s="686" customFormat="1" ht="20.25" customHeight="1"/>
    <row r="53373" s="686" customFormat="1" ht="20.25" customHeight="1"/>
    <row r="53374" s="686" customFormat="1" ht="20.25" customHeight="1"/>
    <row r="53375" s="686" customFormat="1" ht="20.25" customHeight="1"/>
    <row r="53376" s="686" customFormat="1" ht="20.25" customHeight="1"/>
    <row r="53377" s="686" customFormat="1" ht="20.25" customHeight="1"/>
    <row r="53378" s="686" customFormat="1" ht="20.25" customHeight="1"/>
    <row r="53379" s="686" customFormat="1" ht="20.25" customHeight="1"/>
    <row r="53380" s="686" customFormat="1" ht="20.25" customHeight="1"/>
    <row r="53381" s="686" customFormat="1" ht="20.25" customHeight="1"/>
    <row r="53382" s="686" customFormat="1" ht="20.25" customHeight="1"/>
    <row r="53383" s="686" customFormat="1" ht="20.25" customHeight="1"/>
    <row r="53384" s="686" customFormat="1" ht="20.25" customHeight="1"/>
    <row r="53385" s="686" customFormat="1" ht="20.25" customHeight="1"/>
    <row r="53386" s="686" customFormat="1" ht="20.25" customHeight="1"/>
    <row r="53387" s="686" customFormat="1" ht="20.25" customHeight="1"/>
    <row r="53388" s="686" customFormat="1" ht="20.25" customHeight="1"/>
    <row r="53389" s="686" customFormat="1" ht="20.25" customHeight="1"/>
    <row r="53390" s="686" customFormat="1" ht="20.25" customHeight="1"/>
    <row r="53391" s="686" customFormat="1" ht="20.25" customHeight="1"/>
    <row r="53392" s="686" customFormat="1" ht="20.25" customHeight="1"/>
    <row r="53393" s="686" customFormat="1" ht="20.25" customHeight="1"/>
    <row r="53394" s="686" customFormat="1" ht="20.25" customHeight="1"/>
    <row r="53395" s="686" customFormat="1" ht="20.25" customHeight="1"/>
    <row r="53396" s="686" customFormat="1" ht="20.25" customHeight="1"/>
    <row r="53397" s="686" customFormat="1" ht="20.25" customHeight="1"/>
    <row r="53398" s="686" customFormat="1" ht="20.25" customHeight="1"/>
    <row r="53399" s="686" customFormat="1" ht="20.25" customHeight="1"/>
    <row r="53400" s="686" customFormat="1" ht="20.25" customHeight="1"/>
    <row r="53401" s="686" customFormat="1" ht="20.25" customHeight="1"/>
    <row r="53402" s="686" customFormat="1" ht="20.25" customHeight="1"/>
    <row r="53403" s="686" customFormat="1" ht="20.25" customHeight="1"/>
    <row r="53404" s="686" customFormat="1" ht="20.25" customHeight="1"/>
    <row r="53405" s="686" customFormat="1" ht="20.25" customHeight="1"/>
    <row r="53406" s="686" customFormat="1" ht="20.25" customHeight="1"/>
    <row r="53407" s="686" customFormat="1" ht="20.25" customHeight="1"/>
    <row r="53408" s="686" customFormat="1" ht="20.25" customHeight="1"/>
    <row r="53409" s="686" customFormat="1" ht="20.25" customHeight="1"/>
    <row r="53410" s="686" customFormat="1" ht="20.25" customHeight="1"/>
    <row r="53411" s="686" customFormat="1" ht="20.25" customHeight="1"/>
    <row r="53412" s="686" customFormat="1" ht="20.25" customHeight="1"/>
    <row r="53413" s="686" customFormat="1" ht="20.25" customHeight="1"/>
    <row r="53414" s="686" customFormat="1" ht="20.25" customHeight="1"/>
    <row r="53415" s="686" customFormat="1" ht="20.25" customHeight="1"/>
    <row r="53416" s="686" customFormat="1" ht="20.25" customHeight="1"/>
    <row r="53417" s="686" customFormat="1" ht="20.25" customHeight="1"/>
    <row r="53418" s="686" customFormat="1" ht="20.25" customHeight="1"/>
    <row r="53419" s="686" customFormat="1" ht="20.25" customHeight="1"/>
    <row r="53420" s="686" customFormat="1" ht="20.25" customHeight="1"/>
    <row r="53421" s="686" customFormat="1" ht="20.25" customHeight="1"/>
    <row r="53422" s="686" customFormat="1" ht="20.25" customHeight="1"/>
    <row r="53423" s="686" customFormat="1" ht="20.25" customHeight="1"/>
    <row r="53424" s="686" customFormat="1" ht="20.25" customHeight="1"/>
    <row r="53425" s="686" customFormat="1" ht="20.25" customHeight="1"/>
    <row r="53426" s="686" customFormat="1" ht="20.25" customHeight="1"/>
    <row r="53427" s="686" customFormat="1" ht="20.25" customHeight="1"/>
    <row r="53428" s="686" customFormat="1" ht="20.25" customHeight="1"/>
    <row r="53429" s="686" customFormat="1" ht="20.25" customHeight="1"/>
    <row r="53430" s="686" customFormat="1" ht="20.25" customHeight="1"/>
    <row r="53431" s="686" customFormat="1" ht="20.25" customHeight="1"/>
    <row r="53432" s="686" customFormat="1" ht="20.25" customHeight="1"/>
    <row r="53433" s="686" customFormat="1" ht="20.25" customHeight="1"/>
    <row r="53434" s="686" customFormat="1" ht="20.25" customHeight="1"/>
    <row r="53435" s="686" customFormat="1" ht="20.25" customHeight="1"/>
    <row r="53436" s="686" customFormat="1" ht="20.25" customHeight="1"/>
    <row r="53437" s="686" customFormat="1" ht="20.25" customHeight="1"/>
    <row r="53438" s="686" customFormat="1" ht="20.25" customHeight="1"/>
    <row r="53439" s="686" customFormat="1" ht="20.25" customHeight="1"/>
    <row r="53440" s="686" customFormat="1" ht="20.25" customHeight="1"/>
    <row r="53441" s="686" customFormat="1" ht="20.25" customHeight="1"/>
    <row r="53442" s="686" customFormat="1" ht="20.25" customHeight="1"/>
    <row r="53443" s="686" customFormat="1" ht="20.25" customHeight="1"/>
    <row r="53444" s="686" customFormat="1" ht="20.25" customHeight="1"/>
    <row r="53445" s="686" customFormat="1" ht="20.25" customHeight="1"/>
    <row r="53446" s="686" customFormat="1" ht="20.25" customHeight="1"/>
    <row r="53447" s="686" customFormat="1" ht="20.25" customHeight="1"/>
    <row r="53448" s="686" customFormat="1" ht="20.25" customHeight="1"/>
    <row r="53449" s="686" customFormat="1" ht="20.25" customHeight="1"/>
    <row r="53450" s="686" customFormat="1" ht="20.25" customHeight="1"/>
    <row r="53451" s="686" customFormat="1" ht="20.25" customHeight="1"/>
    <row r="53452" s="686" customFormat="1" ht="20.25" customHeight="1"/>
    <row r="53453" s="686" customFormat="1" ht="20.25" customHeight="1"/>
    <row r="53454" s="686" customFormat="1" ht="20.25" customHeight="1"/>
    <row r="53455" s="686" customFormat="1" ht="20.25" customHeight="1"/>
    <row r="53456" s="686" customFormat="1" ht="20.25" customHeight="1"/>
    <row r="53457" s="686" customFormat="1" ht="20.25" customHeight="1"/>
    <row r="53458" s="686" customFormat="1" ht="20.25" customHeight="1"/>
    <row r="53459" s="686" customFormat="1" ht="20.25" customHeight="1"/>
    <row r="53460" s="686" customFormat="1" ht="20.25" customHeight="1"/>
    <row r="53461" s="686" customFormat="1" ht="20.25" customHeight="1"/>
    <row r="53462" s="686" customFormat="1" ht="20.25" customHeight="1"/>
    <row r="53463" s="686" customFormat="1" ht="20.25" customHeight="1"/>
    <row r="53464" s="686" customFormat="1" ht="20.25" customHeight="1"/>
    <row r="53465" s="686" customFormat="1" ht="20.25" customHeight="1"/>
    <row r="53466" s="686" customFormat="1" ht="20.25" customHeight="1"/>
    <row r="53467" s="686" customFormat="1" ht="20.25" customHeight="1"/>
    <row r="53468" s="686" customFormat="1" ht="20.25" customHeight="1"/>
    <row r="53469" s="686" customFormat="1" ht="20.25" customHeight="1"/>
    <row r="53470" s="686" customFormat="1" ht="20.25" customHeight="1"/>
    <row r="53471" s="686" customFormat="1" ht="20.25" customHeight="1"/>
    <row r="53472" s="686" customFormat="1" ht="20.25" customHeight="1"/>
    <row r="53473" s="686" customFormat="1" ht="20.25" customHeight="1"/>
    <row r="53474" s="686" customFormat="1" ht="20.25" customHeight="1"/>
    <row r="53475" s="686" customFormat="1" ht="20.25" customHeight="1"/>
    <row r="53476" s="686" customFormat="1" ht="20.25" customHeight="1"/>
    <row r="53477" s="686" customFormat="1" ht="20.25" customHeight="1"/>
    <row r="53478" s="686" customFormat="1" ht="20.25" customHeight="1"/>
    <row r="53479" s="686" customFormat="1" ht="20.25" customHeight="1"/>
    <row r="53480" s="686" customFormat="1" ht="20.25" customHeight="1"/>
    <row r="53481" s="686" customFormat="1" ht="20.25" customHeight="1"/>
    <row r="53482" s="686" customFormat="1" ht="20.25" customHeight="1"/>
    <row r="53483" s="686" customFormat="1" ht="20.25" customHeight="1"/>
    <row r="53484" s="686" customFormat="1" ht="20.25" customHeight="1"/>
    <row r="53485" s="686" customFormat="1" ht="20.25" customHeight="1"/>
    <row r="53486" s="686" customFormat="1" ht="20.25" customHeight="1"/>
    <row r="53487" s="686" customFormat="1" ht="20.25" customHeight="1"/>
    <row r="53488" s="686" customFormat="1" ht="20.25" customHeight="1"/>
    <row r="53489" s="686" customFormat="1" ht="20.25" customHeight="1"/>
    <row r="53490" s="686" customFormat="1" ht="20.25" customHeight="1"/>
    <row r="53491" s="686" customFormat="1" ht="20.25" customHeight="1"/>
    <row r="53492" s="686" customFormat="1" ht="20.25" customHeight="1"/>
    <row r="53493" s="686" customFormat="1" ht="20.25" customHeight="1"/>
    <row r="53494" s="686" customFormat="1" ht="20.25" customHeight="1"/>
    <row r="53495" s="686" customFormat="1" ht="20.25" customHeight="1"/>
    <row r="53496" s="686" customFormat="1" ht="20.25" customHeight="1"/>
    <row r="53497" s="686" customFormat="1" ht="20.25" customHeight="1"/>
    <row r="53498" s="686" customFormat="1" ht="20.25" customHeight="1"/>
    <row r="53499" s="686" customFormat="1" ht="20.25" customHeight="1"/>
    <row r="53500" s="686" customFormat="1" ht="20.25" customHeight="1"/>
    <row r="53501" s="686" customFormat="1" ht="20.25" customHeight="1"/>
    <row r="53502" s="686" customFormat="1" ht="20.25" customHeight="1"/>
    <row r="53503" s="686" customFormat="1" ht="20.25" customHeight="1"/>
    <row r="53504" s="686" customFormat="1" ht="20.25" customHeight="1"/>
    <row r="53505" s="686" customFormat="1" ht="20.25" customHeight="1"/>
    <row r="53506" s="686" customFormat="1" ht="20.25" customHeight="1"/>
    <row r="53507" s="686" customFormat="1" ht="20.25" customHeight="1"/>
    <row r="53508" s="686" customFormat="1" ht="20.25" customHeight="1"/>
    <row r="53509" s="686" customFormat="1" ht="20.25" customHeight="1"/>
    <row r="53510" s="686" customFormat="1" ht="20.25" customHeight="1"/>
    <row r="53511" s="686" customFormat="1" ht="20.25" customHeight="1"/>
    <row r="53512" s="686" customFormat="1" ht="20.25" customHeight="1"/>
    <row r="53513" s="686" customFormat="1" ht="20.25" customHeight="1"/>
    <row r="53514" s="686" customFormat="1" ht="20.25" customHeight="1"/>
    <row r="53515" s="686" customFormat="1" ht="20.25" customHeight="1"/>
    <row r="53516" s="686" customFormat="1" ht="20.25" customHeight="1"/>
    <row r="53517" s="686" customFormat="1" ht="20.25" customHeight="1"/>
    <row r="53518" s="686" customFormat="1" ht="20.25" customHeight="1"/>
    <row r="53519" s="686" customFormat="1" ht="20.25" customHeight="1"/>
    <row r="53520" s="686" customFormat="1" ht="20.25" customHeight="1"/>
    <row r="53521" s="686" customFormat="1" ht="20.25" customHeight="1"/>
    <row r="53522" s="686" customFormat="1" ht="20.25" customHeight="1"/>
    <row r="53523" s="686" customFormat="1" ht="20.25" customHeight="1"/>
    <row r="53524" s="686" customFormat="1" ht="20.25" customHeight="1"/>
    <row r="53525" s="686" customFormat="1" ht="20.25" customHeight="1"/>
    <row r="53526" s="686" customFormat="1" ht="20.25" customHeight="1"/>
    <row r="53527" s="686" customFormat="1" ht="20.25" customHeight="1"/>
    <row r="53528" s="686" customFormat="1" ht="20.25" customHeight="1"/>
    <row r="53529" s="686" customFormat="1" ht="20.25" customHeight="1"/>
    <row r="53530" s="686" customFormat="1" ht="20.25" customHeight="1"/>
    <row r="53531" s="686" customFormat="1" ht="20.25" customHeight="1"/>
    <row r="53532" s="686" customFormat="1" ht="20.25" customHeight="1"/>
    <row r="53533" s="686" customFormat="1" ht="20.25" customHeight="1"/>
    <row r="53534" s="686" customFormat="1" ht="20.25" customHeight="1"/>
    <row r="53535" s="686" customFormat="1" ht="20.25" customHeight="1"/>
    <row r="53536" s="686" customFormat="1" ht="20.25" customHeight="1"/>
    <row r="53537" s="686" customFormat="1" ht="20.25" customHeight="1"/>
    <row r="53538" s="686" customFormat="1" ht="20.25" customHeight="1"/>
    <row r="53539" s="686" customFormat="1" ht="20.25" customHeight="1"/>
    <row r="53540" s="686" customFormat="1" ht="20.25" customHeight="1"/>
    <row r="53541" s="686" customFormat="1" ht="20.25" customHeight="1"/>
    <row r="53542" s="686" customFormat="1" ht="20.25" customHeight="1"/>
    <row r="53543" s="686" customFormat="1" ht="20.25" customHeight="1"/>
    <row r="53544" s="686" customFormat="1" ht="20.25" customHeight="1"/>
    <row r="53545" s="686" customFormat="1" ht="20.25" customHeight="1"/>
    <row r="53546" s="686" customFormat="1" ht="20.25" customHeight="1"/>
    <row r="53547" s="686" customFormat="1" ht="20.25" customHeight="1"/>
    <row r="53548" s="686" customFormat="1" ht="20.25" customHeight="1"/>
    <row r="53549" s="686" customFormat="1" ht="20.25" customHeight="1"/>
    <row r="53550" s="686" customFormat="1" ht="20.25" customHeight="1"/>
    <row r="53551" s="686" customFormat="1" ht="20.25" customHeight="1"/>
    <row r="53552" s="686" customFormat="1" ht="20.25" customHeight="1"/>
    <row r="53553" s="686" customFormat="1" ht="20.25" customHeight="1"/>
    <row r="53554" s="686" customFormat="1" ht="20.25" customHeight="1"/>
    <row r="53555" s="686" customFormat="1" ht="20.25" customHeight="1"/>
    <row r="53556" s="686" customFormat="1" ht="20.25" customHeight="1"/>
    <row r="53557" s="686" customFormat="1" ht="20.25" customHeight="1"/>
    <row r="53558" s="686" customFormat="1" ht="20.25" customHeight="1"/>
    <row r="53559" s="686" customFormat="1" ht="20.25" customHeight="1"/>
    <row r="53560" s="686" customFormat="1" ht="20.25" customHeight="1"/>
    <row r="53561" s="686" customFormat="1" ht="20.25" customHeight="1"/>
    <row r="53562" s="686" customFormat="1" ht="20.25" customHeight="1"/>
    <row r="53563" s="686" customFormat="1" ht="20.25" customHeight="1"/>
    <row r="53564" s="686" customFormat="1" ht="20.25" customHeight="1"/>
    <row r="53565" s="686" customFormat="1" ht="20.25" customHeight="1"/>
    <row r="53566" s="686" customFormat="1" ht="20.25" customHeight="1"/>
    <row r="53567" s="686" customFormat="1" ht="20.25" customHeight="1"/>
    <row r="53568" s="686" customFormat="1" ht="20.25" customHeight="1"/>
    <row r="53569" s="686" customFormat="1" ht="20.25" customHeight="1"/>
    <row r="53570" s="686" customFormat="1" ht="20.25" customHeight="1"/>
    <row r="53571" s="686" customFormat="1" ht="20.25" customHeight="1"/>
    <row r="53572" s="686" customFormat="1" ht="20.25" customHeight="1"/>
    <row r="53573" s="686" customFormat="1" ht="20.25" customHeight="1"/>
    <row r="53574" s="686" customFormat="1" ht="20.25" customHeight="1"/>
    <row r="53575" s="686" customFormat="1" ht="20.25" customHeight="1"/>
    <row r="53576" s="686" customFormat="1" ht="20.25" customHeight="1"/>
    <row r="53577" s="686" customFormat="1" ht="20.25" customHeight="1"/>
    <row r="53578" s="686" customFormat="1" ht="20.25" customHeight="1"/>
    <row r="53579" s="686" customFormat="1" ht="20.25" customHeight="1"/>
    <row r="53580" s="686" customFormat="1" ht="20.25" customHeight="1"/>
    <row r="53581" s="686" customFormat="1" ht="20.25" customHeight="1"/>
    <row r="53582" s="686" customFormat="1" ht="20.25" customHeight="1"/>
    <row r="53583" s="686" customFormat="1" ht="20.25" customHeight="1"/>
    <row r="53584" s="686" customFormat="1" ht="20.25" customHeight="1"/>
    <row r="53585" s="686" customFormat="1" ht="20.25" customHeight="1"/>
    <row r="53586" s="686" customFormat="1" ht="20.25" customHeight="1"/>
    <row r="53587" s="686" customFormat="1" ht="20.25" customHeight="1"/>
    <row r="53588" s="686" customFormat="1" ht="20.25" customHeight="1"/>
    <row r="53589" s="686" customFormat="1" ht="20.25" customHeight="1"/>
    <row r="53590" s="686" customFormat="1" ht="20.25" customHeight="1"/>
    <row r="53591" s="686" customFormat="1" ht="20.25" customHeight="1"/>
    <row r="53592" s="686" customFormat="1" ht="20.25" customHeight="1"/>
    <row r="53593" s="686" customFormat="1" ht="20.25" customHeight="1"/>
    <row r="53594" s="686" customFormat="1" ht="20.25" customHeight="1"/>
    <row r="53595" s="686" customFormat="1" ht="20.25" customHeight="1"/>
    <row r="53596" s="686" customFormat="1" ht="20.25" customHeight="1"/>
    <row r="53597" s="686" customFormat="1" ht="20.25" customHeight="1"/>
    <row r="53598" s="686" customFormat="1" ht="20.25" customHeight="1"/>
    <row r="53599" s="686" customFormat="1" ht="20.25" customHeight="1"/>
    <row r="53600" s="686" customFormat="1" ht="20.25" customHeight="1"/>
    <row r="53601" s="686" customFormat="1" ht="20.25" customHeight="1"/>
    <row r="53602" s="686" customFormat="1" ht="20.25" customHeight="1"/>
    <row r="53603" s="686" customFormat="1" ht="20.25" customHeight="1"/>
    <row r="53604" s="686" customFormat="1" ht="20.25" customHeight="1"/>
    <row r="53605" s="686" customFormat="1" ht="20.25" customHeight="1"/>
    <row r="53606" s="686" customFormat="1" ht="20.25" customHeight="1"/>
    <row r="53607" s="686" customFormat="1" ht="20.25" customHeight="1"/>
    <row r="53608" s="686" customFormat="1" ht="20.25" customHeight="1"/>
    <row r="53609" s="686" customFormat="1" ht="20.25" customHeight="1"/>
    <row r="53610" s="686" customFormat="1" ht="20.25" customHeight="1"/>
    <row r="53611" s="686" customFormat="1" ht="20.25" customHeight="1"/>
    <row r="53612" s="686" customFormat="1" ht="20.25" customHeight="1"/>
    <row r="53613" s="686" customFormat="1" ht="20.25" customHeight="1"/>
    <row r="53614" s="686" customFormat="1" ht="20.25" customHeight="1"/>
    <row r="53615" s="686" customFormat="1" ht="20.25" customHeight="1"/>
    <row r="53616" s="686" customFormat="1" ht="20.25" customHeight="1"/>
    <row r="53617" s="686" customFormat="1" ht="20.25" customHeight="1"/>
    <row r="53618" s="686" customFormat="1" ht="20.25" customHeight="1"/>
    <row r="53619" s="686" customFormat="1" ht="20.25" customHeight="1"/>
    <row r="53620" s="686" customFormat="1" ht="20.25" customHeight="1"/>
    <row r="53621" s="686" customFormat="1" ht="20.25" customHeight="1"/>
    <row r="53622" s="686" customFormat="1" ht="20.25" customHeight="1"/>
    <row r="53623" s="686" customFormat="1" ht="20.25" customHeight="1"/>
    <row r="53624" s="686" customFormat="1" ht="20.25" customHeight="1"/>
    <row r="53625" s="686" customFormat="1" ht="20.25" customHeight="1"/>
    <row r="53626" s="686" customFormat="1" ht="20.25" customHeight="1"/>
    <row r="53627" s="686" customFormat="1" ht="20.25" customHeight="1"/>
    <row r="53628" s="686" customFormat="1" ht="20.25" customHeight="1"/>
    <row r="53629" s="686" customFormat="1" ht="20.25" customHeight="1"/>
    <row r="53630" s="686" customFormat="1" ht="20.25" customHeight="1"/>
    <row r="53631" s="686" customFormat="1" ht="20.25" customHeight="1"/>
    <row r="53632" s="686" customFormat="1" ht="20.25" customHeight="1"/>
    <row r="53633" s="686" customFormat="1" ht="20.25" customHeight="1"/>
    <row r="53634" s="686" customFormat="1" ht="20.25" customHeight="1"/>
    <row r="53635" s="686" customFormat="1" ht="20.25" customHeight="1"/>
    <row r="53636" s="686" customFormat="1" ht="20.25" customHeight="1"/>
    <row r="53637" s="686" customFormat="1" ht="20.25" customHeight="1"/>
    <row r="53638" s="686" customFormat="1" ht="20.25" customHeight="1"/>
    <row r="53639" s="686" customFormat="1" ht="20.25" customHeight="1"/>
    <row r="53640" s="686" customFormat="1" ht="20.25" customHeight="1"/>
    <row r="53641" s="686" customFormat="1" ht="20.25" customHeight="1"/>
    <row r="53642" s="686" customFormat="1" ht="20.25" customHeight="1"/>
    <row r="53643" s="686" customFormat="1" ht="20.25" customHeight="1"/>
    <row r="53644" s="686" customFormat="1" ht="20.25" customHeight="1"/>
    <row r="53645" s="686" customFormat="1" ht="20.25" customHeight="1"/>
    <row r="53646" s="686" customFormat="1" ht="20.25" customHeight="1"/>
    <row r="53647" s="686" customFormat="1" ht="20.25" customHeight="1"/>
    <row r="53648" s="686" customFormat="1" ht="20.25" customHeight="1"/>
    <row r="53649" s="686" customFormat="1" ht="20.25" customHeight="1"/>
    <row r="53650" s="686" customFormat="1" ht="20.25" customHeight="1"/>
    <row r="53651" s="686" customFormat="1" ht="20.25" customHeight="1"/>
    <row r="53652" s="686" customFormat="1" ht="20.25" customHeight="1"/>
    <row r="53653" s="686" customFormat="1" ht="20.25" customHeight="1"/>
    <row r="53654" s="686" customFormat="1" ht="20.25" customHeight="1"/>
    <row r="53655" s="686" customFormat="1" ht="20.25" customHeight="1"/>
    <row r="53656" s="686" customFormat="1" ht="20.25" customHeight="1"/>
    <row r="53657" s="686" customFormat="1" ht="20.25" customHeight="1"/>
    <row r="53658" s="686" customFormat="1" ht="20.25" customHeight="1"/>
    <row r="53659" s="686" customFormat="1" ht="20.25" customHeight="1"/>
    <row r="53660" s="686" customFormat="1" ht="20.25" customHeight="1"/>
    <row r="53661" s="686" customFormat="1" ht="20.25" customHeight="1"/>
    <row r="53662" s="686" customFormat="1" ht="20.25" customHeight="1"/>
    <row r="53663" s="686" customFormat="1" ht="20.25" customHeight="1"/>
    <row r="53664" s="686" customFormat="1" ht="20.25" customHeight="1"/>
    <row r="53665" s="686" customFormat="1" ht="20.25" customHeight="1"/>
    <row r="53666" s="686" customFormat="1" ht="20.25" customHeight="1"/>
    <row r="53667" s="686" customFormat="1" ht="20.25" customHeight="1"/>
    <row r="53668" s="686" customFormat="1" ht="20.25" customHeight="1"/>
    <row r="53669" s="686" customFormat="1" ht="20.25" customHeight="1"/>
    <row r="53670" s="686" customFormat="1" ht="20.25" customHeight="1"/>
    <row r="53671" s="686" customFormat="1" ht="20.25" customHeight="1"/>
    <row r="53672" s="686" customFormat="1" ht="20.25" customHeight="1"/>
    <row r="53673" s="686" customFormat="1" ht="20.25" customHeight="1"/>
    <row r="53674" s="686" customFormat="1" ht="20.25" customHeight="1"/>
    <row r="53675" s="686" customFormat="1" ht="20.25" customHeight="1"/>
    <row r="53676" s="686" customFormat="1" ht="20.25" customHeight="1"/>
    <row r="53677" s="686" customFormat="1" ht="20.25" customHeight="1"/>
    <row r="53678" s="686" customFormat="1" ht="20.25" customHeight="1"/>
    <row r="53679" s="686" customFormat="1" ht="20.25" customHeight="1"/>
    <row r="53680" s="686" customFormat="1" ht="20.25" customHeight="1"/>
    <row r="53681" s="686" customFormat="1" ht="20.25" customHeight="1"/>
    <row r="53682" s="686" customFormat="1" ht="20.25" customHeight="1"/>
    <row r="53683" s="686" customFormat="1" ht="20.25" customHeight="1"/>
    <row r="53684" s="686" customFormat="1" ht="20.25" customHeight="1"/>
    <row r="53685" s="686" customFormat="1" ht="20.25" customHeight="1"/>
    <row r="53686" s="686" customFormat="1" ht="20.25" customHeight="1"/>
    <row r="53687" s="686" customFormat="1" ht="20.25" customHeight="1"/>
    <row r="53688" s="686" customFormat="1" ht="20.25" customHeight="1"/>
    <row r="53689" s="686" customFormat="1" ht="20.25" customHeight="1"/>
    <row r="53690" s="686" customFormat="1" ht="20.25" customHeight="1"/>
    <row r="53691" s="686" customFormat="1" ht="20.25" customHeight="1"/>
    <row r="53692" s="686" customFormat="1" ht="20.25" customHeight="1"/>
    <row r="53693" s="686" customFormat="1" ht="20.25" customHeight="1"/>
    <row r="53694" s="686" customFormat="1" ht="20.25" customHeight="1"/>
    <row r="53695" s="686" customFormat="1" ht="20.25" customHeight="1"/>
    <row r="53696" s="686" customFormat="1" ht="20.25" customHeight="1"/>
    <row r="53697" s="686" customFormat="1" ht="20.25" customHeight="1"/>
    <row r="53698" s="686" customFormat="1" ht="20.25" customHeight="1"/>
    <row r="53699" s="686" customFormat="1" ht="20.25" customHeight="1"/>
    <row r="53700" s="686" customFormat="1" ht="20.25" customHeight="1"/>
    <row r="53701" s="686" customFormat="1" ht="20.25" customHeight="1"/>
    <row r="53702" s="686" customFormat="1" ht="20.25" customHeight="1"/>
    <row r="53703" s="686" customFormat="1" ht="20.25" customHeight="1"/>
    <row r="53704" s="686" customFormat="1" ht="20.25" customHeight="1"/>
    <row r="53705" s="686" customFormat="1" ht="20.25" customHeight="1"/>
    <row r="53706" s="686" customFormat="1" ht="20.25" customHeight="1"/>
    <row r="53707" s="686" customFormat="1" ht="20.25" customHeight="1"/>
    <row r="53708" s="686" customFormat="1" ht="20.25" customHeight="1"/>
    <row r="53709" s="686" customFormat="1" ht="20.25" customHeight="1"/>
    <row r="53710" s="686" customFormat="1" ht="20.25" customHeight="1"/>
    <row r="53711" s="686" customFormat="1" ht="20.25" customHeight="1"/>
    <row r="53712" s="686" customFormat="1" ht="20.25" customHeight="1"/>
    <row r="53713" s="686" customFormat="1" ht="20.25" customHeight="1"/>
    <row r="53714" s="686" customFormat="1" ht="20.25" customHeight="1"/>
    <row r="53715" s="686" customFormat="1" ht="20.25" customHeight="1"/>
    <row r="53716" s="686" customFormat="1" ht="20.25" customHeight="1"/>
    <row r="53717" s="686" customFormat="1" ht="20.25" customHeight="1"/>
    <row r="53718" s="686" customFormat="1" ht="20.25" customHeight="1"/>
    <row r="53719" s="686" customFormat="1" ht="20.25" customHeight="1"/>
    <row r="53720" s="686" customFormat="1" ht="20.25" customHeight="1"/>
    <row r="53721" s="686" customFormat="1" ht="20.25" customHeight="1"/>
    <row r="53722" s="686" customFormat="1" ht="20.25" customHeight="1"/>
    <row r="53723" s="686" customFormat="1" ht="20.25" customHeight="1"/>
    <row r="53724" s="686" customFormat="1" ht="20.25" customHeight="1"/>
    <row r="53725" s="686" customFormat="1" ht="20.25" customHeight="1"/>
    <row r="53726" s="686" customFormat="1" ht="20.25" customHeight="1"/>
    <row r="53727" s="686" customFormat="1" ht="20.25" customHeight="1"/>
    <row r="53728" s="686" customFormat="1" ht="20.25" customHeight="1"/>
    <row r="53729" s="686" customFormat="1" ht="20.25" customHeight="1"/>
    <row r="53730" s="686" customFormat="1" ht="20.25" customHeight="1"/>
    <row r="53731" s="686" customFormat="1" ht="20.25" customHeight="1"/>
    <row r="53732" s="686" customFormat="1" ht="20.25" customHeight="1"/>
    <row r="53733" s="686" customFormat="1" ht="20.25" customHeight="1"/>
    <row r="53734" s="686" customFormat="1" ht="20.25" customHeight="1"/>
    <row r="53735" s="686" customFormat="1" ht="20.25" customHeight="1"/>
    <row r="53736" s="686" customFormat="1" ht="20.25" customHeight="1"/>
    <row r="53737" s="686" customFormat="1" ht="20.25" customHeight="1"/>
    <row r="53738" s="686" customFormat="1" ht="20.25" customHeight="1"/>
    <row r="53739" s="686" customFormat="1" ht="20.25" customHeight="1"/>
    <row r="53740" s="686" customFormat="1" ht="20.25" customHeight="1"/>
    <row r="53741" s="686" customFormat="1" ht="20.25" customHeight="1"/>
    <row r="53742" s="686" customFormat="1" ht="20.25" customHeight="1"/>
    <row r="53743" s="686" customFormat="1" ht="20.25" customHeight="1"/>
    <row r="53744" s="686" customFormat="1" ht="20.25" customHeight="1"/>
    <row r="53745" s="686" customFormat="1" ht="20.25" customHeight="1"/>
    <row r="53746" s="686" customFormat="1" ht="20.25" customHeight="1"/>
    <row r="53747" s="686" customFormat="1" ht="20.25" customHeight="1"/>
    <row r="53748" s="686" customFormat="1" ht="20.25" customHeight="1"/>
    <row r="53749" s="686" customFormat="1" ht="20.25" customHeight="1"/>
    <row r="53750" s="686" customFormat="1" ht="20.25" customHeight="1"/>
    <row r="53751" s="686" customFormat="1" ht="20.25" customHeight="1"/>
    <row r="53752" s="686" customFormat="1" ht="20.25" customHeight="1"/>
    <row r="53753" s="686" customFormat="1" ht="20.25" customHeight="1"/>
    <row r="53754" s="686" customFormat="1" ht="20.25" customHeight="1"/>
    <row r="53755" s="686" customFormat="1" ht="20.25" customHeight="1"/>
    <row r="53756" s="686" customFormat="1" ht="20.25" customHeight="1"/>
    <row r="53757" s="686" customFormat="1" ht="20.25" customHeight="1"/>
    <row r="53758" s="686" customFormat="1" ht="20.25" customHeight="1"/>
    <row r="53759" s="686" customFormat="1" ht="20.25" customHeight="1"/>
    <row r="53760" s="686" customFormat="1" ht="20.25" customHeight="1"/>
    <row r="53761" s="686" customFormat="1" ht="20.25" customHeight="1"/>
    <row r="53762" s="686" customFormat="1" ht="20.25" customHeight="1"/>
    <row r="53763" s="686" customFormat="1" ht="20.25" customHeight="1"/>
    <row r="53764" s="686" customFormat="1" ht="20.25" customHeight="1"/>
    <row r="53765" s="686" customFormat="1" ht="20.25" customHeight="1"/>
    <row r="53766" s="686" customFormat="1" ht="20.25" customHeight="1"/>
    <row r="53767" s="686" customFormat="1" ht="20.25" customHeight="1"/>
    <row r="53768" s="686" customFormat="1" ht="20.25" customHeight="1"/>
    <row r="53769" s="686" customFormat="1" ht="20.25" customHeight="1"/>
    <row r="53770" s="686" customFormat="1" ht="20.25" customHeight="1"/>
    <row r="53771" s="686" customFormat="1" ht="20.25" customHeight="1"/>
    <row r="53772" s="686" customFormat="1" ht="20.25" customHeight="1"/>
    <row r="53773" s="686" customFormat="1" ht="20.25" customHeight="1"/>
    <row r="53774" s="686" customFormat="1" ht="20.25" customHeight="1"/>
    <row r="53775" s="686" customFormat="1" ht="20.25" customHeight="1"/>
    <row r="53776" s="686" customFormat="1" ht="20.25" customHeight="1"/>
    <row r="53777" s="686" customFormat="1" ht="20.25" customHeight="1"/>
    <row r="53778" s="686" customFormat="1" ht="20.25" customHeight="1"/>
    <row r="53779" s="686" customFormat="1" ht="20.25" customHeight="1"/>
    <row r="53780" s="686" customFormat="1" ht="20.25" customHeight="1"/>
    <row r="53781" s="686" customFormat="1" ht="20.25" customHeight="1"/>
    <row r="53782" s="686" customFormat="1" ht="20.25" customHeight="1"/>
    <row r="53783" s="686" customFormat="1" ht="20.25" customHeight="1"/>
    <row r="53784" s="686" customFormat="1" ht="20.25" customHeight="1"/>
    <row r="53785" s="686" customFormat="1" ht="20.25" customHeight="1"/>
    <row r="53786" s="686" customFormat="1" ht="20.25" customHeight="1"/>
    <row r="53787" s="686" customFormat="1" ht="20.25" customHeight="1"/>
    <row r="53788" s="686" customFormat="1" ht="20.25" customHeight="1"/>
    <row r="53789" s="686" customFormat="1" ht="20.25" customHeight="1"/>
    <row r="53790" s="686" customFormat="1" ht="20.25" customHeight="1"/>
    <row r="53791" s="686" customFormat="1" ht="20.25" customHeight="1"/>
    <row r="53792" s="686" customFormat="1" ht="20.25" customHeight="1"/>
    <row r="53793" s="686" customFormat="1" ht="20.25" customHeight="1"/>
    <row r="53794" s="686" customFormat="1" ht="20.25" customHeight="1"/>
    <row r="53795" s="686" customFormat="1" ht="20.25" customHeight="1"/>
    <row r="53796" s="686" customFormat="1" ht="20.25" customHeight="1"/>
    <row r="53797" s="686" customFormat="1" ht="20.25" customHeight="1"/>
    <row r="53798" s="686" customFormat="1" ht="20.25" customHeight="1"/>
    <row r="53799" s="686" customFormat="1" ht="20.25" customHeight="1"/>
    <row r="53800" s="686" customFormat="1" ht="20.25" customHeight="1"/>
    <row r="53801" s="686" customFormat="1" ht="20.25" customHeight="1"/>
    <row r="53802" s="686" customFormat="1" ht="20.25" customHeight="1"/>
    <row r="53803" s="686" customFormat="1" ht="20.25" customHeight="1"/>
    <row r="53804" s="686" customFormat="1" ht="20.25" customHeight="1"/>
    <row r="53805" s="686" customFormat="1" ht="20.25" customHeight="1"/>
    <row r="53806" s="686" customFormat="1" ht="20.25" customHeight="1"/>
    <row r="53807" s="686" customFormat="1" ht="20.25" customHeight="1"/>
    <row r="53808" s="686" customFormat="1" ht="20.25" customHeight="1"/>
    <row r="53809" s="686" customFormat="1" ht="20.25" customHeight="1"/>
    <row r="53810" s="686" customFormat="1" ht="20.25" customHeight="1"/>
    <row r="53811" s="686" customFormat="1" ht="20.25" customHeight="1"/>
    <row r="53812" s="686" customFormat="1" ht="20.25" customHeight="1"/>
    <row r="53813" s="686" customFormat="1" ht="20.25" customHeight="1"/>
    <row r="53814" s="686" customFormat="1" ht="20.25" customHeight="1"/>
    <row r="53815" s="686" customFormat="1" ht="20.25" customHeight="1"/>
    <row r="53816" s="686" customFormat="1" ht="20.25" customHeight="1"/>
    <row r="53817" s="686" customFormat="1" ht="20.25" customHeight="1"/>
    <row r="53818" s="686" customFormat="1" ht="20.25" customHeight="1"/>
    <row r="53819" s="686" customFormat="1" ht="20.25" customHeight="1"/>
    <row r="53820" s="686" customFormat="1" ht="20.25" customHeight="1"/>
    <row r="53821" s="686" customFormat="1" ht="20.25" customHeight="1"/>
    <row r="53822" s="686" customFormat="1" ht="20.25" customHeight="1"/>
    <row r="53823" s="686" customFormat="1" ht="20.25" customHeight="1"/>
    <row r="53824" s="686" customFormat="1" ht="20.25" customHeight="1"/>
    <row r="53825" s="686" customFormat="1" ht="20.25" customHeight="1"/>
    <row r="53826" s="686" customFormat="1" ht="20.25" customHeight="1"/>
    <row r="53827" s="686" customFormat="1" ht="20.25" customHeight="1"/>
    <row r="53828" s="686" customFormat="1" ht="20.25" customHeight="1"/>
    <row r="53829" s="686" customFormat="1" ht="20.25" customHeight="1"/>
    <row r="53830" s="686" customFormat="1" ht="20.25" customHeight="1"/>
    <row r="53831" s="686" customFormat="1" ht="20.25" customHeight="1"/>
    <row r="53832" s="686" customFormat="1" ht="20.25" customHeight="1"/>
    <row r="53833" s="686" customFormat="1" ht="20.25" customHeight="1"/>
    <row r="53834" s="686" customFormat="1" ht="20.25" customHeight="1"/>
    <row r="53835" s="686" customFormat="1" ht="20.25" customHeight="1"/>
    <row r="53836" s="686" customFormat="1" ht="20.25" customHeight="1"/>
    <row r="53837" s="686" customFormat="1" ht="20.25" customHeight="1"/>
    <row r="53838" s="686" customFormat="1" ht="20.25" customHeight="1"/>
    <row r="53839" s="686" customFormat="1" ht="20.25" customHeight="1"/>
    <row r="53840" s="686" customFormat="1" ht="20.25" customHeight="1"/>
    <row r="53841" s="686" customFormat="1" ht="20.25" customHeight="1"/>
    <row r="53842" s="686" customFormat="1" ht="20.25" customHeight="1"/>
    <row r="53843" s="686" customFormat="1" ht="20.25" customHeight="1"/>
    <row r="53844" s="686" customFormat="1" ht="20.25" customHeight="1"/>
    <row r="53845" s="686" customFormat="1" ht="20.25" customHeight="1"/>
    <row r="53846" s="686" customFormat="1" ht="20.25" customHeight="1"/>
    <row r="53847" s="686" customFormat="1" ht="20.25" customHeight="1"/>
    <row r="53848" s="686" customFormat="1" ht="20.25" customHeight="1"/>
    <row r="53849" s="686" customFormat="1" ht="20.25" customHeight="1"/>
    <row r="53850" s="686" customFormat="1" ht="20.25" customHeight="1"/>
    <row r="53851" s="686" customFormat="1" ht="20.25" customHeight="1"/>
    <row r="53852" s="686" customFormat="1" ht="20.25" customHeight="1"/>
    <row r="53853" s="686" customFormat="1" ht="20.25" customHeight="1"/>
    <row r="53854" s="686" customFormat="1" ht="20.25" customHeight="1"/>
    <row r="53855" s="686" customFormat="1" ht="20.25" customHeight="1"/>
    <row r="53856" s="686" customFormat="1" ht="20.25" customHeight="1"/>
    <row r="53857" s="686" customFormat="1" ht="20.25" customHeight="1"/>
    <row r="53858" s="686" customFormat="1" ht="20.25" customHeight="1"/>
    <row r="53859" s="686" customFormat="1" ht="20.25" customHeight="1"/>
    <row r="53860" s="686" customFormat="1" ht="20.25" customHeight="1"/>
    <row r="53861" s="686" customFormat="1" ht="20.25" customHeight="1"/>
    <row r="53862" s="686" customFormat="1" ht="20.25" customHeight="1"/>
    <row r="53863" s="686" customFormat="1" ht="20.25" customHeight="1"/>
    <row r="53864" s="686" customFormat="1" ht="20.25" customHeight="1"/>
    <row r="53865" s="686" customFormat="1" ht="20.25" customHeight="1"/>
    <row r="53866" s="686" customFormat="1" ht="20.25" customHeight="1"/>
    <row r="53867" s="686" customFormat="1" ht="20.25" customHeight="1"/>
    <row r="53868" s="686" customFormat="1" ht="20.25" customHeight="1"/>
    <row r="53869" s="686" customFormat="1" ht="20.25" customHeight="1"/>
    <row r="53870" s="686" customFormat="1" ht="20.25" customHeight="1"/>
    <row r="53871" s="686" customFormat="1" ht="20.25" customHeight="1"/>
    <row r="53872" s="686" customFormat="1" ht="20.25" customHeight="1"/>
    <row r="53873" s="686" customFormat="1" ht="20.25" customHeight="1"/>
    <row r="53874" s="686" customFormat="1" ht="20.25" customHeight="1"/>
    <row r="53875" s="686" customFormat="1" ht="20.25" customHeight="1"/>
    <row r="53876" s="686" customFormat="1" ht="20.25" customHeight="1"/>
    <row r="53877" s="686" customFormat="1" ht="20.25" customHeight="1"/>
    <row r="53878" s="686" customFormat="1" ht="20.25" customHeight="1"/>
    <row r="53879" s="686" customFormat="1" ht="20.25" customHeight="1"/>
    <row r="53880" s="686" customFormat="1" ht="20.25" customHeight="1"/>
    <row r="53881" s="686" customFormat="1" ht="20.25" customHeight="1"/>
    <row r="53882" s="686" customFormat="1" ht="20.25" customHeight="1"/>
    <row r="53883" s="686" customFormat="1" ht="20.25" customHeight="1"/>
    <row r="53884" s="686" customFormat="1" ht="20.25" customHeight="1"/>
    <row r="53885" s="686" customFormat="1" ht="20.25" customHeight="1"/>
    <row r="53886" s="686" customFormat="1" ht="20.25" customHeight="1"/>
    <row r="53887" s="686" customFormat="1" ht="20.25" customHeight="1"/>
    <row r="53888" s="686" customFormat="1" ht="20.25" customHeight="1"/>
    <row r="53889" s="686" customFormat="1" ht="20.25" customHeight="1"/>
    <row r="53890" s="686" customFormat="1" ht="20.25" customHeight="1"/>
    <row r="53891" s="686" customFormat="1" ht="20.25" customHeight="1"/>
    <row r="53892" s="686" customFormat="1" ht="20.25" customHeight="1"/>
    <row r="53893" s="686" customFormat="1" ht="20.25" customHeight="1"/>
    <row r="53894" s="686" customFormat="1" ht="20.25" customHeight="1"/>
    <row r="53895" s="686" customFormat="1" ht="20.25" customHeight="1"/>
    <row r="53896" s="686" customFormat="1" ht="20.25" customHeight="1"/>
    <row r="53897" s="686" customFormat="1" ht="20.25" customHeight="1"/>
    <row r="53898" s="686" customFormat="1" ht="20.25" customHeight="1"/>
    <row r="53899" s="686" customFormat="1" ht="20.25" customHeight="1"/>
    <row r="53900" s="686" customFormat="1" ht="20.25" customHeight="1"/>
    <row r="53901" s="686" customFormat="1" ht="20.25" customHeight="1"/>
    <row r="53902" s="686" customFormat="1" ht="20.25" customHeight="1"/>
    <row r="53903" s="686" customFormat="1" ht="20.25" customHeight="1"/>
    <row r="53904" s="686" customFormat="1" ht="20.25" customHeight="1"/>
    <row r="53905" s="686" customFormat="1" ht="20.25" customHeight="1"/>
    <row r="53906" s="686" customFormat="1" ht="20.25" customHeight="1"/>
    <row r="53907" s="686" customFormat="1" ht="20.25" customHeight="1"/>
    <row r="53908" s="686" customFormat="1" ht="20.25" customHeight="1"/>
    <row r="53909" s="686" customFormat="1" ht="20.25" customHeight="1"/>
    <row r="53910" s="686" customFormat="1" ht="20.25" customHeight="1"/>
    <row r="53911" s="686" customFormat="1" ht="20.25" customHeight="1"/>
    <row r="53912" s="686" customFormat="1" ht="20.25" customHeight="1"/>
    <row r="53913" s="686" customFormat="1" ht="20.25" customHeight="1"/>
    <row r="53914" s="686" customFormat="1" ht="20.25" customHeight="1"/>
    <row r="53915" s="686" customFormat="1" ht="20.25" customHeight="1"/>
    <row r="53916" s="686" customFormat="1" ht="20.25" customHeight="1"/>
    <row r="53917" s="686" customFormat="1" ht="20.25" customHeight="1"/>
    <row r="53918" s="686" customFormat="1" ht="20.25" customHeight="1"/>
    <row r="53919" s="686" customFormat="1" ht="20.25" customHeight="1"/>
    <row r="53920" s="686" customFormat="1" ht="20.25" customHeight="1"/>
    <row r="53921" s="686" customFormat="1" ht="20.25" customHeight="1"/>
    <row r="53922" s="686" customFormat="1" ht="20.25" customHeight="1"/>
    <row r="53923" s="686" customFormat="1" ht="20.25" customHeight="1"/>
    <row r="53924" s="686" customFormat="1" ht="20.25" customHeight="1"/>
    <row r="53925" s="686" customFormat="1" ht="20.25" customHeight="1"/>
    <row r="53926" s="686" customFormat="1" ht="20.25" customHeight="1"/>
    <row r="53927" s="686" customFormat="1" ht="20.25" customHeight="1"/>
    <row r="53928" s="686" customFormat="1" ht="20.25" customHeight="1"/>
    <row r="53929" s="686" customFormat="1" ht="20.25" customHeight="1"/>
    <row r="53930" s="686" customFormat="1" ht="20.25" customHeight="1"/>
    <row r="53931" s="686" customFormat="1" ht="20.25" customHeight="1"/>
    <row r="53932" s="686" customFormat="1" ht="20.25" customHeight="1"/>
    <row r="53933" s="686" customFormat="1" ht="20.25" customHeight="1"/>
    <row r="53934" s="686" customFormat="1" ht="20.25" customHeight="1"/>
    <row r="53935" s="686" customFormat="1" ht="20.25" customHeight="1"/>
    <row r="53936" s="686" customFormat="1" ht="20.25" customHeight="1"/>
    <row r="53937" s="686" customFormat="1" ht="20.25" customHeight="1"/>
    <row r="53938" s="686" customFormat="1" ht="20.25" customHeight="1"/>
    <row r="53939" s="686" customFormat="1" ht="20.25" customHeight="1"/>
    <row r="53940" s="686" customFormat="1" ht="20.25" customHeight="1"/>
    <row r="53941" s="686" customFormat="1" ht="20.25" customHeight="1"/>
    <row r="53942" s="686" customFormat="1" ht="20.25" customHeight="1"/>
    <row r="53943" s="686" customFormat="1" ht="20.25" customHeight="1"/>
    <row r="53944" s="686" customFormat="1" ht="20.25" customHeight="1"/>
    <row r="53945" s="686" customFormat="1" ht="20.25" customHeight="1"/>
    <row r="53946" s="686" customFormat="1" ht="20.25" customHeight="1"/>
    <row r="53947" s="686" customFormat="1" ht="20.25" customHeight="1"/>
    <row r="53948" s="686" customFormat="1" ht="20.25" customHeight="1"/>
    <row r="53949" s="686" customFormat="1" ht="20.25" customHeight="1"/>
    <row r="53950" s="686" customFormat="1" ht="20.25" customHeight="1"/>
    <row r="53951" s="686" customFormat="1" ht="20.25" customHeight="1"/>
    <row r="53952" s="686" customFormat="1" ht="20.25" customHeight="1"/>
    <row r="53953" s="686" customFormat="1" ht="20.25" customHeight="1"/>
    <row r="53954" s="686" customFormat="1" ht="20.25" customHeight="1"/>
    <row r="53955" s="686" customFormat="1" ht="20.25" customHeight="1"/>
    <row r="53956" s="686" customFormat="1" ht="20.25" customHeight="1"/>
    <row r="53957" s="686" customFormat="1" ht="20.25" customHeight="1"/>
    <row r="53958" s="686" customFormat="1" ht="20.25" customHeight="1"/>
    <row r="53959" s="686" customFormat="1" ht="20.25" customHeight="1"/>
    <row r="53960" s="686" customFormat="1" ht="20.25" customHeight="1"/>
    <row r="53961" s="686" customFormat="1" ht="20.25" customHeight="1"/>
    <row r="53962" s="686" customFormat="1" ht="20.25" customHeight="1"/>
    <row r="53963" s="686" customFormat="1" ht="20.25" customHeight="1"/>
    <row r="53964" s="686" customFormat="1" ht="20.25" customHeight="1"/>
    <row r="53965" s="686" customFormat="1" ht="20.25" customHeight="1"/>
    <row r="53966" s="686" customFormat="1" ht="20.25" customHeight="1"/>
    <row r="53967" s="686" customFormat="1" ht="20.25" customHeight="1"/>
    <row r="53968" s="686" customFormat="1" ht="20.25" customHeight="1"/>
    <row r="53969" s="686" customFormat="1" ht="20.25" customHeight="1"/>
    <row r="53970" s="686" customFormat="1" ht="20.25" customHeight="1"/>
    <row r="53971" s="686" customFormat="1" ht="20.25" customHeight="1"/>
    <row r="53972" s="686" customFormat="1" ht="20.25" customHeight="1"/>
    <row r="53973" s="686" customFormat="1" ht="20.25" customHeight="1"/>
    <row r="53974" s="686" customFormat="1" ht="20.25" customHeight="1"/>
    <row r="53975" s="686" customFormat="1" ht="20.25" customHeight="1"/>
    <row r="53976" s="686" customFormat="1" ht="20.25" customHeight="1"/>
    <row r="53977" s="686" customFormat="1" ht="20.25" customHeight="1"/>
    <row r="53978" s="686" customFormat="1" ht="20.25" customHeight="1"/>
    <row r="53979" s="686" customFormat="1" ht="20.25" customHeight="1"/>
    <row r="53980" s="686" customFormat="1" ht="20.25" customHeight="1"/>
    <row r="53981" s="686" customFormat="1" ht="20.25" customHeight="1"/>
    <row r="53982" s="686" customFormat="1" ht="20.25" customHeight="1"/>
    <row r="53983" s="686" customFormat="1" ht="20.25" customHeight="1"/>
    <row r="53984" s="686" customFormat="1" ht="20.25" customHeight="1"/>
    <row r="53985" s="686" customFormat="1" ht="20.25" customHeight="1"/>
    <row r="53986" s="686" customFormat="1" ht="20.25" customHeight="1"/>
    <row r="53987" s="686" customFormat="1" ht="20.25" customHeight="1"/>
    <row r="53988" s="686" customFormat="1" ht="20.25" customHeight="1"/>
    <row r="53989" s="686" customFormat="1" ht="20.25" customHeight="1"/>
    <row r="53990" s="686" customFormat="1" ht="20.25" customHeight="1"/>
    <row r="53991" s="686" customFormat="1" ht="20.25" customHeight="1"/>
    <row r="53992" s="686" customFormat="1" ht="20.25" customHeight="1"/>
    <row r="53993" s="686" customFormat="1" ht="20.25" customHeight="1"/>
    <row r="53994" s="686" customFormat="1" ht="20.25" customHeight="1"/>
    <row r="53995" s="686" customFormat="1" ht="20.25" customHeight="1"/>
    <row r="53996" s="686" customFormat="1" ht="20.25" customHeight="1"/>
    <row r="53997" s="686" customFormat="1" ht="20.25" customHeight="1"/>
    <row r="53998" s="686" customFormat="1" ht="20.25" customHeight="1"/>
    <row r="53999" s="686" customFormat="1" ht="20.25" customHeight="1"/>
    <row r="54000" s="686" customFormat="1" ht="20.25" customHeight="1"/>
    <row r="54001" s="686" customFormat="1" ht="20.25" customHeight="1"/>
    <row r="54002" s="686" customFormat="1" ht="20.25" customHeight="1"/>
    <row r="54003" s="686" customFormat="1" ht="20.25" customHeight="1"/>
    <row r="54004" s="686" customFormat="1" ht="20.25" customHeight="1"/>
    <row r="54005" s="686" customFormat="1" ht="20.25" customHeight="1"/>
    <row r="54006" s="686" customFormat="1" ht="20.25" customHeight="1"/>
    <row r="54007" s="686" customFormat="1" ht="20.25" customHeight="1"/>
    <row r="54008" s="686" customFormat="1" ht="20.25" customHeight="1"/>
    <row r="54009" s="686" customFormat="1" ht="20.25" customHeight="1"/>
    <row r="54010" s="686" customFormat="1" ht="20.25" customHeight="1"/>
    <row r="54011" s="686" customFormat="1" ht="20.25" customHeight="1"/>
    <row r="54012" s="686" customFormat="1" ht="20.25" customHeight="1"/>
    <row r="54013" s="686" customFormat="1" ht="20.25" customHeight="1"/>
    <row r="54014" s="686" customFormat="1" ht="20.25" customHeight="1"/>
    <row r="54015" s="686" customFormat="1" ht="20.25" customHeight="1"/>
    <row r="54016" s="686" customFormat="1" ht="20.25" customHeight="1"/>
    <row r="54017" s="686" customFormat="1" ht="20.25" customHeight="1"/>
    <row r="54018" s="686" customFormat="1" ht="20.25" customHeight="1"/>
    <row r="54019" s="686" customFormat="1" ht="20.25" customHeight="1"/>
    <row r="54020" s="686" customFormat="1" ht="20.25" customHeight="1"/>
    <row r="54021" s="686" customFormat="1" ht="20.25" customHeight="1"/>
    <row r="54022" s="686" customFormat="1" ht="20.25" customHeight="1"/>
    <row r="54023" s="686" customFormat="1" ht="20.25" customHeight="1"/>
    <row r="54024" s="686" customFormat="1" ht="20.25" customHeight="1"/>
    <row r="54025" s="686" customFormat="1" ht="20.25" customHeight="1"/>
    <row r="54026" s="686" customFormat="1" ht="20.25" customHeight="1"/>
    <row r="54027" s="686" customFormat="1" ht="20.25" customHeight="1"/>
    <row r="54028" s="686" customFormat="1" ht="20.25" customHeight="1"/>
    <row r="54029" s="686" customFormat="1" ht="20.25" customHeight="1"/>
    <row r="54030" s="686" customFormat="1" ht="20.25" customHeight="1"/>
    <row r="54031" s="686" customFormat="1" ht="20.25" customHeight="1"/>
    <row r="54032" s="686" customFormat="1" ht="20.25" customHeight="1"/>
    <row r="54033" s="686" customFormat="1" ht="20.25" customHeight="1"/>
    <row r="54034" s="686" customFormat="1" ht="20.25" customHeight="1"/>
    <row r="54035" s="686" customFormat="1" ht="20.25" customHeight="1"/>
    <row r="54036" s="686" customFormat="1" ht="20.25" customHeight="1"/>
    <row r="54037" s="686" customFormat="1" ht="20.25" customHeight="1"/>
    <row r="54038" s="686" customFormat="1" ht="20.25" customHeight="1"/>
    <row r="54039" s="686" customFormat="1" ht="20.25" customHeight="1"/>
    <row r="54040" s="686" customFormat="1" ht="20.25" customHeight="1"/>
    <row r="54041" s="686" customFormat="1" ht="20.25" customHeight="1"/>
    <row r="54042" s="686" customFormat="1" ht="20.25" customHeight="1"/>
    <row r="54043" s="686" customFormat="1" ht="20.25" customHeight="1"/>
    <row r="54044" s="686" customFormat="1" ht="20.25" customHeight="1"/>
    <row r="54045" s="686" customFormat="1" ht="20.25" customHeight="1"/>
    <row r="54046" s="686" customFormat="1" ht="20.25" customHeight="1"/>
    <row r="54047" s="686" customFormat="1" ht="20.25" customHeight="1"/>
    <row r="54048" s="686" customFormat="1" ht="20.25" customHeight="1"/>
    <row r="54049" s="686" customFormat="1" ht="20.25" customHeight="1"/>
    <row r="54050" s="686" customFormat="1" ht="20.25" customHeight="1"/>
    <row r="54051" s="686" customFormat="1" ht="20.25" customHeight="1"/>
    <row r="54052" s="686" customFormat="1" ht="20.25" customHeight="1"/>
    <row r="54053" s="686" customFormat="1" ht="20.25" customHeight="1"/>
    <row r="54054" s="686" customFormat="1" ht="20.25" customHeight="1"/>
    <row r="54055" s="686" customFormat="1" ht="20.25" customHeight="1"/>
    <row r="54056" s="686" customFormat="1" ht="20.25" customHeight="1"/>
    <row r="54057" s="686" customFormat="1" ht="20.25" customHeight="1"/>
    <row r="54058" s="686" customFormat="1" ht="20.25" customHeight="1"/>
    <row r="54059" s="686" customFormat="1" ht="20.25" customHeight="1"/>
    <row r="54060" s="686" customFormat="1" ht="20.25" customHeight="1"/>
    <row r="54061" s="686" customFormat="1" ht="20.25" customHeight="1"/>
    <row r="54062" s="686" customFormat="1" ht="20.25" customHeight="1"/>
    <row r="54063" s="686" customFormat="1" ht="20.25" customHeight="1"/>
    <row r="54064" s="686" customFormat="1" ht="20.25" customHeight="1"/>
    <row r="54065" s="686" customFormat="1" ht="20.25" customHeight="1"/>
    <row r="54066" s="686" customFormat="1" ht="20.25" customHeight="1"/>
    <row r="54067" s="686" customFormat="1" ht="20.25" customHeight="1"/>
    <row r="54068" s="686" customFormat="1" ht="20.25" customHeight="1"/>
    <row r="54069" s="686" customFormat="1" ht="20.25" customHeight="1"/>
    <row r="54070" s="686" customFormat="1" ht="20.25" customHeight="1"/>
    <row r="54071" s="686" customFormat="1" ht="20.25" customHeight="1"/>
    <row r="54072" s="686" customFormat="1" ht="20.25" customHeight="1"/>
    <row r="54073" s="686" customFormat="1" ht="20.25" customHeight="1"/>
    <row r="54074" s="686" customFormat="1" ht="20.25" customHeight="1"/>
    <row r="54075" s="686" customFormat="1" ht="20.25" customHeight="1"/>
    <row r="54076" s="686" customFormat="1" ht="20.25" customHeight="1"/>
    <row r="54077" s="686" customFormat="1" ht="20.25" customHeight="1"/>
    <row r="54078" s="686" customFormat="1" ht="20.25" customHeight="1"/>
    <row r="54079" s="686" customFormat="1" ht="20.25" customHeight="1"/>
    <row r="54080" s="686" customFormat="1" ht="20.25" customHeight="1"/>
    <row r="54081" s="686" customFormat="1" ht="20.25" customHeight="1"/>
    <row r="54082" s="686" customFormat="1" ht="20.25" customHeight="1"/>
    <row r="54083" s="686" customFormat="1" ht="20.25" customHeight="1"/>
    <row r="54084" s="686" customFormat="1" ht="20.25" customHeight="1"/>
    <row r="54085" s="686" customFormat="1" ht="20.25" customHeight="1"/>
    <row r="54086" s="686" customFormat="1" ht="20.25" customHeight="1"/>
    <row r="54087" s="686" customFormat="1" ht="20.25" customHeight="1"/>
    <row r="54088" s="686" customFormat="1" ht="20.25" customHeight="1"/>
    <row r="54089" s="686" customFormat="1" ht="20.25" customHeight="1"/>
    <row r="54090" s="686" customFormat="1" ht="20.25" customHeight="1"/>
    <row r="54091" s="686" customFormat="1" ht="20.25" customHeight="1"/>
    <row r="54092" s="686" customFormat="1" ht="20.25" customHeight="1"/>
    <row r="54093" s="686" customFormat="1" ht="20.25" customHeight="1"/>
    <row r="54094" s="686" customFormat="1" ht="20.25" customHeight="1"/>
    <row r="54095" s="686" customFormat="1" ht="20.25" customHeight="1"/>
    <row r="54096" s="686" customFormat="1" ht="20.25" customHeight="1"/>
    <row r="54097" s="686" customFormat="1" ht="20.25" customHeight="1"/>
    <row r="54098" s="686" customFormat="1" ht="20.25" customHeight="1"/>
    <row r="54099" s="686" customFormat="1" ht="20.25" customHeight="1"/>
    <row r="54100" s="686" customFormat="1" ht="20.25" customHeight="1"/>
    <row r="54101" s="686" customFormat="1" ht="20.25" customHeight="1"/>
    <row r="54102" s="686" customFormat="1" ht="20.25" customHeight="1"/>
    <row r="54103" s="686" customFormat="1" ht="20.25" customHeight="1"/>
    <row r="54104" s="686" customFormat="1" ht="20.25" customHeight="1"/>
    <row r="54105" s="686" customFormat="1" ht="20.25" customHeight="1"/>
    <row r="54106" s="686" customFormat="1" ht="20.25" customHeight="1"/>
    <row r="54107" s="686" customFormat="1" ht="20.25" customHeight="1"/>
    <row r="54108" s="686" customFormat="1" ht="20.25" customHeight="1"/>
    <row r="54109" s="686" customFormat="1" ht="20.25" customHeight="1"/>
    <row r="54110" s="686" customFormat="1" ht="20.25" customHeight="1"/>
    <row r="54111" s="686" customFormat="1" ht="20.25" customHeight="1"/>
    <row r="54112" s="686" customFormat="1" ht="20.25" customHeight="1"/>
    <row r="54113" s="686" customFormat="1" ht="20.25" customHeight="1"/>
    <row r="54114" s="686" customFormat="1" ht="20.25" customHeight="1"/>
    <row r="54115" s="686" customFormat="1" ht="20.25" customHeight="1"/>
    <row r="54116" s="686" customFormat="1" ht="20.25" customHeight="1"/>
    <row r="54117" s="686" customFormat="1" ht="20.25" customHeight="1"/>
    <row r="54118" s="686" customFormat="1" ht="20.25" customHeight="1"/>
    <row r="54119" s="686" customFormat="1" ht="20.25" customHeight="1"/>
    <row r="54120" s="686" customFormat="1" ht="20.25" customHeight="1"/>
    <row r="54121" s="686" customFormat="1" ht="20.25" customHeight="1"/>
    <row r="54122" s="686" customFormat="1" ht="20.25" customHeight="1"/>
    <row r="54123" s="686" customFormat="1" ht="20.25" customHeight="1"/>
    <row r="54124" s="686" customFormat="1" ht="20.25" customHeight="1"/>
    <row r="54125" s="686" customFormat="1" ht="20.25" customHeight="1"/>
    <row r="54126" s="686" customFormat="1" ht="20.25" customHeight="1"/>
    <row r="54127" s="686" customFormat="1" ht="20.25" customHeight="1"/>
    <row r="54128" s="686" customFormat="1" ht="20.25" customHeight="1"/>
    <row r="54129" s="686" customFormat="1" ht="20.25" customHeight="1"/>
    <row r="54130" s="686" customFormat="1" ht="20.25" customHeight="1"/>
    <row r="54131" s="686" customFormat="1" ht="20.25" customHeight="1"/>
    <row r="54132" s="686" customFormat="1" ht="20.25" customHeight="1"/>
    <row r="54133" s="686" customFormat="1" ht="20.25" customHeight="1"/>
    <row r="54134" s="686" customFormat="1" ht="20.25" customHeight="1"/>
    <row r="54135" s="686" customFormat="1" ht="20.25" customHeight="1"/>
    <row r="54136" s="686" customFormat="1" ht="20.25" customHeight="1"/>
    <row r="54137" s="686" customFormat="1" ht="20.25" customHeight="1"/>
    <row r="54138" s="686" customFormat="1" ht="20.25" customHeight="1"/>
    <row r="54139" s="686" customFormat="1" ht="20.25" customHeight="1"/>
    <row r="54140" s="686" customFormat="1" ht="20.25" customHeight="1"/>
    <row r="54141" s="686" customFormat="1" ht="20.25" customHeight="1"/>
    <row r="54142" s="686" customFormat="1" ht="20.25" customHeight="1"/>
    <row r="54143" s="686" customFormat="1" ht="20.25" customHeight="1"/>
    <row r="54144" s="686" customFormat="1" ht="20.25" customHeight="1"/>
    <row r="54145" s="686" customFormat="1" ht="20.25" customHeight="1"/>
    <row r="54146" s="686" customFormat="1" ht="20.25" customHeight="1"/>
    <row r="54147" s="686" customFormat="1" ht="20.25" customHeight="1"/>
    <row r="54148" s="686" customFormat="1" ht="20.25" customHeight="1"/>
    <row r="54149" s="686" customFormat="1" ht="20.25" customHeight="1"/>
    <row r="54150" s="686" customFormat="1" ht="20.25" customHeight="1"/>
    <row r="54151" s="686" customFormat="1" ht="20.25" customHeight="1"/>
    <row r="54152" s="686" customFormat="1" ht="20.25" customHeight="1"/>
    <row r="54153" s="686" customFormat="1" ht="20.25" customHeight="1"/>
    <row r="54154" s="686" customFormat="1" ht="20.25" customHeight="1"/>
    <row r="54155" s="686" customFormat="1" ht="20.25" customHeight="1"/>
    <row r="54156" s="686" customFormat="1" ht="20.25" customHeight="1"/>
    <row r="54157" s="686" customFormat="1" ht="20.25" customHeight="1"/>
    <row r="54158" s="686" customFormat="1" ht="20.25" customHeight="1"/>
    <row r="54159" s="686" customFormat="1" ht="20.25" customHeight="1"/>
    <row r="54160" s="686" customFormat="1" ht="20.25" customHeight="1"/>
    <row r="54161" s="686" customFormat="1" ht="20.25" customHeight="1"/>
    <row r="54162" s="686" customFormat="1" ht="20.25" customHeight="1"/>
    <row r="54163" s="686" customFormat="1" ht="20.25" customHeight="1"/>
    <row r="54164" s="686" customFormat="1" ht="20.25" customHeight="1"/>
    <row r="54165" s="686" customFormat="1" ht="20.25" customHeight="1"/>
    <row r="54166" s="686" customFormat="1" ht="20.25" customHeight="1"/>
    <row r="54167" s="686" customFormat="1" ht="20.25" customHeight="1"/>
    <row r="54168" s="686" customFormat="1" ht="20.25" customHeight="1"/>
    <row r="54169" s="686" customFormat="1" ht="20.25" customHeight="1"/>
    <row r="54170" s="686" customFormat="1" ht="20.25" customHeight="1"/>
    <row r="54171" s="686" customFormat="1" ht="20.25" customHeight="1"/>
    <row r="54172" s="686" customFormat="1" ht="20.25" customHeight="1"/>
    <row r="54173" s="686" customFormat="1" ht="20.25" customHeight="1"/>
    <row r="54174" s="686" customFormat="1" ht="20.25" customHeight="1"/>
    <row r="54175" s="686" customFormat="1" ht="20.25" customHeight="1"/>
    <row r="54176" s="686" customFormat="1" ht="20.25" customHeight="1"/>
    <row r="54177" s="686" customFormat="1" ht="20.25" customHeight="1"/>
    <row r="54178" s="686" customFormat="1" ht="20.25" customHeight="1"/>
    <row r="54179" s="686" customFormat="1" ht="20.25" customHeight="1"/>
    <row r="54180" s="686" customFormat="1" ht="20.25" customHeight="1"/>
    <row r="54181" s="686" customFormat="1" ht="20.25" customHeight="1"/>
    <row r="54182" s="686" customFormat="1" ht="20.25" customHeight="1"/>
    <row r="54183" s="686" customFormat="1" ht="20.25" customHeight="1"/>
    <row r="54184" s="686" customFormat="1" ht="20.25" customHeight="1"/>
    <row r="54185" s="686" customFormat="1" ht="20.25" customHeight="1"/>
    <row r="54186" s="686" customFormat="1" ht="20.25" customHeight="1"/>
    <row r="54187" s="686" customFormat="1" ht="20.25" customHeight="1"/>
    <row r="54188" s="686" customFormat="1" ht="20.25" customHeight="1"/>
    <row r="54189" s="686" customFormat="1" ht="20.25" customHeight="1"/>
    <row r="54190" s="686" customFormat="1" ht="20.25" customHeight="1"/>
    <row r="54191" s="686" customFormat="1" ht="20.25" customHeight="1"/>
    <row r="54192" s="686" customFormat="1" ht="20.25" customHeight="1"/>
    <row r="54193" s="686" customFormat="1" ht="20.25" customHeight="1"/>
    <row r="54194" s="686" customFormat="1" ht="20.25" customHeight="1"/>
    <row r="54195" s="686" customFormat="1" ht="20.25" customHeight="1"/>
    <row r="54196" s="686" customFormat="1" ht="20.25" customHeight="1"/>
    <row r="54197" s="686" customFormat="1" ht="20.25" customHeight="1"/>
    <row r="54198" s="686" customFormat="1" ht="20.25" customHeight="1"/>
    <row r="54199" s="686" customFormat="1" ht="20.25" customHeight="1"/>
    <row r="54200" s="686" customFormat="1" ht="20.25" customHeight="1"/>
    <row r="54201" s="686" customFormat="1" ht="20.25" customHeight="1"/>
    <row r="54202" s="686" customFormat="1" ht="20.25" customHeight="1"/>
    <row r="54203" s="686" customFormat="1" ht="20.25" customHeight="1"/>
    <row r="54204" s="686" customFormat="1" ht="20.25" customHeight="1"/>
    <row r="54205" s="686" customFormat="1" ht="20.25" customHeight="1"/>
    <row r="54206" s="686" customFormat="1" ht="20.25" customHeight="1"/>
    <row r="54207" s="686" customFormat="1" ht="20.25" customHeight="1"/>
    <row r="54208" s="686" customFormat="1" ht="20.25" customHeight="1"/>
    <row r="54209" s="686" customFormat="1" ht="20.25" customHeight="1"/>
    <row r="54210" s="686" customFormat="1" ht="20.25" customHeight="1"/>
    <row r="54211" s="686" customFormat="1" ht="20.25" customHeight="1"/>
    <row r="54212" s="686" customFormat="1" ht="20.25" customHeight="1"/>
    <row r="54213" s="686" customFormat="1" ht="20.25" customHeight="1"/>
    <row r="54214" s="686" customFormat="1" ht="20.25" customHeight="1"/>
    <row r="54215" s="686" customFormat="1" ht="20.25" customHeight="1"/>
    <row r="54216" s="686" customFormat="1" ht="20.25" customHeight="1"/>
    <row r="54217" s="686" customFormat="1" ht="20.25" customHeight="1"/>
    <row r="54218" s="686" customFormat="1" ht="20.25" customHeight="1"/>
    <row r="54219" s="686" customFormat="1" ht="20.25" customHeight="1"/>
    <row r="54220" s="686" customFormat="1" ht="20.25" customHeight="1"/>
    <row r="54221" s="686" customFormat="1" ht="20.25" customHeight="1"/>
    <row r="54222" s="686" customFormat="1" ht="20.25" customHeight="1"/>
    <row r="54223" s="686" customFormat="1" ht="20.25" customHeight="1"/>
    <row r="54224" s="686" customFormat="1" ht="20.25" customHeight="1"/>
    <row r="54225" s="686" customFormat="1" ht="20.25" customHeight="1"/>
    <row r="54226" s="686" customFormat="1" ht="20.25" customHeight="1"/>
    <row r="54227" s="686" customFormat="1" ht="20.25" customHeight="1"/>
    <row r="54228" s="686" customFormat="1" ht="20.25" customHeight="1"/>
    <row r="54229" s="686" customFormat="1" ht="20.25" customHeight="1"/>
    <row r="54230" s="686" customFormat="1" ht="20.25" customHeight="1"/>
    <row r="54231" s="686" customFormat="1" ht="20.25" customHeight="1"/>
    <row r="54232" s="686" customFormat="1" ht="20.25" customHeight="1"/>
    <row r="54233" s="686" customFormat="1" ht="20.25" customHeight="1"/>
    <row r="54234" s="686" customFormat="1" ht="20.25" customHeight="1"/>
    <row r="54235" s="686" customFormat="1" ht="20.25" customHeight="1"/>
    <row r="54236" s="686" customFormat="1" ht="20.25" customHeight="1"/>
    <row r="54237" s="686" customFormat="1" ht="20.25" customHeight="1"/>
    <row r="54238" s="686" customFormat="1" ht="20.25" customHeight="1"/>
    <row r="54239" s="686" customFormat="1" ht="20.25" customHeight="1"/>
    <row r="54240" s="686" customFormat="1" ht="20.25" customHeight="1"/>
    <row r="54241" s="686" customFormat="1" ht="20.25" customHeight="1"/>
    <row r="54242" s="686" customFormat="1" ht="20.25" customHeight="1"/>
    <row r="54243" s="686" customFormat="1" ht="20.25" customHeight="1"/>
    <row r="54244" s="686" customFormat="1" ht="20.25" customHeight="1"/>
    <row r="54245" s="686" customFormat="1" ht="20.25" customHeight="1"/>
    <row r="54246" s="686" customFormat="1" ht="20.25" customHeight="1"/>
    <row r="54247" s="686" customFormat="1" ht="20.25" customHeight="1"/>
    <row r="54248" s="686" customFormat="1" ht="20.25" customHeight="1"/>
    <row r="54249" s="686" customFormat="1" ht="20.25" customHeight="1"/>
    <row r="54250" s="686" customFormat="1" ht="20.25" customHeight="1"/>
    <row r="54251" s="686" customFormat="1" ht="20.25" customHeight="1"/>
    <row r="54252" s="686" customFormat="1" ht="20.25" customHeight="1"/>
    <row r="54253" s="686" customFormat="1" ht="20.25" customHeight="1"/>
    <row r="54254" s="686" customFormat="1" ht="20.25" customHeight="1"/>
    <row r="54255" s="686" customFormat="1" ht="20.25" customHeight="1"/>
    <row r="54256" s="686" customFormat="1" ht="20.25" customHeight="1"/>
    <row r="54257" s="686" customFormat="1" ht="20.25" customHeight="1"/>
    <row r="54258" s="686" customFormat="1" ht="20.25" customHeight="1"/>
    <row r="54259" s="686" customFormat="1" ht="20.25" customHeight="1"/>
    <row r="54260" s="686" customFormat="1" ht="20.25" customHeight="1"/>
    <row r="54261" s="686" customFormat="1" ht="20.25" customHeight="1"/>
    <row r="54262" s="686" customFormat="1" ht="20.25" customHeight="1"/>
    <row r="54263" s="686" customFormat="1" ht="20.25" customHeight="1"/>
    <row r="54264" s="686" customFormat="1" ht="20.25" customHeight="1"/>
    <row r="54265" s="686" customFormat="1" ht="20.25" customHeight="1"/>
    <row r="54266" s="686" customFormat="1" ht="20.25" customHeight="1"/>
    <row r="54267" s="686" customFormat="1" ht="20.25" customHeight="1"/>
    <row r="54268" s="686" customFormat="1" ht="20.25" customHeight="1"/>
    <row r="54269" s="686" customFormat="1" ht="20.25" customHeight="1"/>
    <row r="54270" s="686" customFormat="1" ht="20.25" customHeight="1"/>
    <row r="54271" s="686" customFormat="1" ht="20.25" customHeight="1"/>
    <row r="54272" s="686" customFormat="1" ht="20.25" customHeight="1"/>
    <row r="54273" s="686" customFormat="1" ht="20.25" customHeight="1"/>
    <row r="54274" s="686" customFormat="1" ht="20.25" customHeight="1"/>
    <row r="54275" s="686" customFormat="1" ht="20.25" customHeight="1"/>
    <row r="54276" s="686" customFormat="1" ht="20.25" customHeight="1"/>
    <row r="54277" s="686" customFormat="1" ht="20.25" customHeight="1"/>
    <row r="54278" s="686" customFormat="1" ht="20.25" customHeight="1"/>
    <row r="54279" s="686" customFormat="1" ht="20.25" customHeight="1"/>
    <row r="54280" s="686" customFormat="1" ht="20.25" customHeight="1"/>
    <row r="54281" s="686" customFormat="1" ht="20.25" customHeight="1"/>
    <row r="54282" s="686" customFormat="1" ht="20.25" customHeight="1"/>
    <row r="54283" s="686" customFormat="1" ht="20.25" customHeight="1"/>
    <row r="54284" s="686" customFormat="1" ht="20.25" customHeight="1"/>
    <row r="54285" s="686" customFormat="1" ht="20.25" customHeight="1"/>
    <row r="54286" s="686" customFormat="1" ht="20.25" customHeight="1"/>
    <row r="54287" s="686" customFormat="1" ht="20.25" customHeight="1"/>
    <row r="54288" s="686" customFormat="1" ht="20.25" customHeight="1"/>
    <row r="54289" s="686" customFormat="1" ht="20.25" customHeight="1"/>
    <row r="54290" s="686" customFormat="1" ht="20.25" customHeight="1"/>
    <row r="54291" s="686" customFormat="1" ht="20.25" customHeight="1"/>
    <row r="54292" s="686" customFormat="1" ht="20.25" customHeight="1"/>
    <row r="54293" s="686" customFormat="1" ht="20.25" customHeight="1"/>
    <row r="54294" s="686" customFormat="1" ht="20.25" customHeight="1"/>
    <row r="54295" s="686" customFormat="1" ht="20.25" customHeight="1"/>
    <row r="54296" s="686" customFormat="1" ht="20.25" customHeight="1"/>
    <row r="54297" s="686" customFormat="1" ht="20.25" customHeight="1"/>
    <row r="54298" s="686" customFormat="1" ht="20.25" customHeight="1"/>
    <row r="54299" s="686" customFormat="1" ht="20.25" customHeight="1"/>
    <row r="54300" s="686" customFormat="1" ht="20.25" customHeight="1"/>
    <row r="54301" s="686" customFormat="1" ht="20.25" customHeight="1"/>
    <row r="54302" s="686" customFormat="1" ht="20.25" customHeight="1"/>
    <row r="54303" s="686" customFormat="1" ht="20.25" customHeight="1"/>
    <row r="54304" s="686" customFormat="1" ht="20.25" customHeight="1"/>
    <row r="54305" s="686" customFormat="1" ht="20.25" customHeight="1"/>
    <row r="54306" s="686" customFormat="1" ht="20.25" customHeight="1"/>
    <row r="54307" s="686" customFormat="1" ht="20.25" customHeight="1"/>
    <row r="54308" s="686" customFormat="1" ht="20.25" customHeight="1"/>
    <row r="54309" s="686" customFormat="1" ht="20.25" customHeight="1"/>
    <row r="54310" s="686" customFormat="1" ht="20.25" customHeight="1"/>
    <row r="54311" s="686" customFormat="1" ht="20.25" customHeight="1"/>
    <row r="54312" s="686" customFormat="1" ht="20.25" customHeight="1"/>
    <row r="54313" s="686" customFormat="1" ht="20.25" customHeight="1"/>
    <row r="54314" s="686" customFormat="1" ht="20.25" customHeight="1"/>
    <row r="54315" s="686" customFormat="1" ht="20.25" customHeight="1"/>
    <row r="54316" s="686" customFormat="1" ht="20.25" customHeight="1"/>
    <row r="54317" s="686" customFormat="1" ht="20.25" customHeight="1"/>
    <row r="54318" s="686" customFormat="1" ht="20.25" customHeight="1"/>
    <row r="54319" s="686" customFormat="1" ht="20.25" customHeight="1"/>
    <row r="54320" s="686" customFormat="1" ht="20.25" customHeight="1"/>
    <row r="54321" s="686" customFormat="1" ht="20.25" customHeight="1"/>
    <row r="54322" s="686" customFormat="1" ht="20.25" customHeight="1"/>
    <row r="54323" s="686" customFormat="1" ht="20.25" customHeight="1"/>
    <row r="54324" s="686" customFormat="1" ht="20.25" customHeight="1"/>
    <row r="54325" s="686" customFormat="1" ht="20.25" customHeight="1"/>
    <row r="54326" s="686" customFormat="1" ht="20.25" customHeight="1"/>
    <row r="54327" s="686" customFormat="1" ht="20.25" customHeight="1"/>
    <row r="54328" s="686" customFormat="1" ht="20.25" customHeight="1"/>
    <row r="54329" s="686" customFormat="1" ht="20.25" customHeight="1"/>
    <row r="54330" s="686" customFormat="1" ht="20.25" customHeight="1"/>
    <row r="54331" s="686" customFormat="1" ht="20.25" customHeight="1"/>
    <row r="54332" s="686" customFormat="1" ht="20.25" customHeight="1"/>
    <row r="54333" s="686" customFormat="1" ht="20.25" customHeight="1"/>
    <row r="54334" s="686" customFormat="1" ht="20.25" customHeight="1"/>
    <row r="54335" s="686" customFormat="1" ht="20.25" customHeight="1"/>
    <row r="54336" s="686" customFormat="1" ht="20.25" customHeight="1"/>
    <row r="54337" s="686" customFormat="1" ht="20.25" customHeight="1"/>
    <row r="54338" s="686" customFormat="1" ht="20.25" customHeight="1"/>
    <row r="54339" s="686" customFormat="1" ht="20.25" customHeight="1"/>
    <row r="54340" s="686" customFormat="1" ht="20.25" customHeight="1"/>
    <row r="54341" s="686" customFormat="1" ht="20.25" customHeight="1"/>
    <row r="54342" s="686" customFormat="1" ht="20.25" customHeight="1"/>
    <row r="54343" s="686" customFormat="1" ht="20.25" customHeight="1"/>
    <row r="54344" s="686" customFormat="1" ht="20.25" customHeight="1"/>
    <row r="54345" s="686" customFormat="1" ht="20.25" customHeight="1"/>
    <row r="54346" s="686" customFormat="1" ht="20.25" customHeight="1"/>
    <row r="54347" s="686" customFormat="1" ht="20.25" customHeight="1"/>
    <row r="54348" s="686" customFormat="1" ht="20.25" customHeight="1"/>
    <row r="54349" s="686" customFormat="1" ht="20.25" customHeight="1"/>
    <row r="54350" s="686" customFormat="1" ht="20.25" customHeight="1"/>
    <row r="54351" s="686" customFormat="1" ht="20.25" customHeight="1"/>
    <row r="54352" s="686" customFormat="1" ht="20.25" customHeight="1"/>
    <row r="54353" s="686" customFormat="1" ht="20.25" customHeight="1"/>
    <row r="54354" s="686" customFormat="1" ht="20.25" customHeight="1"/>
    <row r="54355" s="686" customFormat="1" ht="20.25" customHeight="1"/>
    <row r="54356" s="686" customFormat="1" ht="20.25" customHeight="1"/>
    <row r="54357" s="686" customFormat="1" ht="20.25" customHeight="1"/>
    <row r="54358" s="686" customFormat="1" ht="20.25" customHeight="1"/>
    <row r="54359" s="686" customFormat="1" ht="20.25" customHeight="1"/>
    <row r="54360" s="686" customFormat="1" ht="20.25" customHeight="1"/>
    <row r="54361" s="686" customFormat="1" ht="20.25" customHeight="1"/>
    <row r="54362" s="686" customFormat="1" ht="20.25" customHeight="1"/>
    <row r="54363" s="686" customFormat="1" ht="20.25" customHeight="1"/>
    <row r="54364" s="686" customFormat="1" ht="20.25" customHeight="1"/>
    <row r="54365" s="686" customFormat="1" ht="20.25" customHeight="1"/>
    <row r="54366" s="686" customFormat="1" ht="20.25" customHeight="1"/>
    <row r="54367" s="686" customFormat="1" ht="20.25" customHeight="1"/>
    <row r="54368" s="686" customFormat="1" ht="20.25" customHeight="1"/>
    <row r="54369" s="686" customFormat="1" ht="20.25" customHeight="1"/>
    <row r="54370" s="686" customFormat="1" ht="20.25" customHeight="1"/>
    <row r="54371" s="686" customFormat="1" ht="20.25" customHeight="1"/>
    <row r="54372" s="686" customFormat="1" ht="20.25" customHeight="1"/>
    <row r="54373" s="686" customFormat="1" ht="20.25" customHeight="1"/>
    <row r="54374" s="686" customFormat="1" ht="20.25" customHeight="1"/>
    <row r="54375" s="686" customFormat="1" ht="20.25" customHeight="1"/>
    <row r="54376" s="686" customFormat="1" ht="20.25" customHeight="1"/>
    <row r="54377" s="686" customFormat="1" ht="20.25" customHeight="1"/>
    <row r="54378" s="686" customFormat="1" ht="20.25" customHeight="1"/>
    <row r="54379" s="686" customFormat="1" ht="20.25" customHeight="1"/>
    <row r="54380" s="686" customFormat="1" ht="20.25" customHeight="1"/>
    <row r="54381" s="686" customFormat="1" ht="20.25" customHeight="1"/>
    <row r="54382" s="686" customFormat="1" ht="20.25" customHeight="1"/>
    <row r="54383" s="686" customFormat="1" ht="20.25" customHeight="1"/>
    <row r="54384" s="686" customFormat="1" ht="20.25" customHeight="1"/>
    <row r="54385" s="686" customFormat="1" ht="20.25" customHeight="1"/>
    <row r="54386" s="686" customFormat="1" ht="20.25" customHeight="1"/>
    <row r="54387" s="686" customFormat="1" ht="20.25" customHeight="1"/>
    <row r="54388" s="686" customFormat="1" ht="20.25" customHeight="1"/>
    <row r="54389" s="686" customFormat="1" ht="20.25" customHeight="1"/>
    <row r="54390" s="686" customFormat="1" ht="20.25" customHeight="1"/>
    <row r="54391" s="686" customFormat="1" ht="20.25" customHeight="1"/>
    <row r="54392" s="686" customFormat="1" ht="20.25" customHeight="1"/>
    <row r="54393" s="686" customFormat="1" ht="20.25" customHeight="1"/>
    <row r="54394" s="686" customFormat="1" ht="20.25" customHeight="1"/>
    <row r="54395" s="686" customFormat="1" ht="20.25" customHeight="1"/>
    <row r="54396" s="686" customFormat="1" ht="20.25" customHeight="1"/>
    <row r="54397" s="686" customFormat="1" ht="20.25" customHeight="1"/>
    <row r="54398" s="686" customFormat="1" ht="20.25" customHeight="1"/>
    <row r="54399" s="686" customFormat="1" ht="20.25" customHeight="1"/>
    <row r="54400" s="686" customFormat="1" ht="20.25" customHeight="1"/>
    <row r="54401" s="686" customFormat="1" ht="20.25" customHeight="1"/>
    <row r="54402" s="686" customFormat="1" ht="20.25" customHeight="1"/>
    <row r="54403" s="686" customFormat="1" ht="20.25" customHeight="1"/>
    <row r="54404" s="686" customFormat="1" ht="20.25" customHeight="1"/>
    <row r="54405" s="686" customFormat="1" ht="20.25" customHeight="1"/>
    <row r="54406" s="686" customFormat="1" ht="20.25" customHeight="1"/>
    <row r="54407" s="686" customFormat="1" ht="20.25" customHeight="1"/>
    <row r="54408" s="686" customFormat="1" ht="20.25" customHeight="1"/>
    <row r="54409" s="686" customFormat="1" ht="20.25" customHeight="1"/>
    <row r="54410" s="686" customFormat="1" ht="20.25" customHeight="1"/>
    <row r="54411" s="686" customFormat="1" ht="20.25" customHeight="1"/>
    <row r="54412" s="686" customFormat="1" ht="20.25" customHeight="1"/>
    <row r="54413" s="686" customFormat="1" ht="20.25" customHeight="1"/>
    <row r="54414" s="686" customFormat="1" ht="20.25" customHeight="1"/>
    <row r="54415" s="686" customFormat="1" ht="20.25" customHeight="1"/>
    <row r="54416" s="686" customFormat="1" ht="20.25" customHeight="1"/>
    <row r="54417" s="686" customFormat="1" ht="20.25" customHeight="1"/>
    <row r="54418" s="686" customFormat="1" ht="20.25" customHeight="1"/>
    <row r="54419" s="686" customFormat="1" ht="20.25" customHeight="1"/>
    <row r="54420" s="686" customFormat="1" ht="20.25" customHeight="1"/>
    <row r="54421" s="686" customFormat="1" ht="20.25" customHeight="1"/>
    <row r="54422" s="686" customFormat="1" ht="20.25" customHeight="1"/>
    <row r="54423" s="686" customFormat="1" ht="20.25" customHeight="1"/>
    <row r="54424" s="686" customFormat="1" ht="20.25" customHeight="1"/>
    <row r="54425" s="686" customFormat="1" ht="20.25" customHeight="1"/>
    <row r="54426" s="686" customFormat="1" ht="20.25" customHeight="1"/>
    <row r="54427" s="686" customFormat="1" ht="20.25" customHeight="1"/>
    <row r="54428" s="686" customFormat="1" ht="20.25" customHeight="1"/>
    <row r="54429" s="686" customFormat="1" ht="20.25" customHeight="1"/>
    <row r="54430" s="686" customFormat="1" ht="20.25" customHeight="1"/>
    <row r="54431" s="686" customFormat="1" ht="20.25" customHeight="1"/>
    <row r="54432" s="686" customFormat="1" ht="20.25" customHeight="1"/>
    <row r="54433" s="686" customFormat="1" ht="20.25" customHeight="1"/>
    <row r="54434" s="686" customFormat="1" ht="20.25" customHeight="1"/>
    <row r="54435" s="686" customFormat="1" ht="20.25" customHeight="1"/>
    <row r="54436" s="686" customFormat="1" ht="20.25" customHeight="1"/>
    <row r="54437" s="686" customFormat="1" ht="20.25" customHeight="1"/>
    <row r="54438" s="686" customFormat="1" ht="20.25" customHeight="1"/>
    <row r="54439" s="686" customFormat="1" ht="20.25" customHeight="1"/>
    <row r="54440" s="686" customFormat="1" ht="20.25" customHeight="1"/>
    <row r="54441" s="686" customFormat="1" ht="20.25" customHeight="1"/>
    <row r="54442" s="686" customFormat="1" ht="20.25" customHeight="1"/>
    <row r="54443" s="686" customFormat="1" ht="20.25" customHeight="1"/>
    <row r="54444" s="686" customFormat="1" ht="20.25" customHeight="1"/>
    <row r="54445" s="686" customFormat="1" ht="20.25" customHeight="1"/>
    <row r="54446" s="686" customFormat="1" ht="20.25" customHeight="1"/>
    <row r="54447" s="686" customFormat="1" ht="20.25" customHeight="1"/>
    <row r="54448" s="686" customFormat="1" ht="20.25" customHeight="1"/>
    <row r="54449" s="686" customFormat="1" ht="20.25" customHeight="1"/>
    <row r="54450" s="686" customFormat="1" ht="20.25" customHeight="1"/>
    <row r="54451" s="686" customFormat="1" ht="20.25" customHeight="1"/>
    <row r="54452" s="686" customFormat="1" ht="20.25" customHeight="1"/>
    <row r="54453" s="686" customFormat="1" ht="20.25" customHeight="1"/>
    <row r="54454" s="686" customFormat="1" ht="20.25" customHeight="1"/>
    <row r="54455" s="686" customFormat="1" ht="20.25" customHeight="1"/>
    <row r="54456" s="686" customFormat="1" ht="20.25" customHeight="1"/>
    <row r="54457" s="686" customFormat="1" ht="20.25" customHeight="1"/>
    <row r="54458" s="686" customFormat="1" ht="20.25" customHeight="1"/>
    <row r="54459" s="686" customFormat="1" ht="20.25" customHeight="1"/>
    <row r="54460" s="686" customFormat="1" ht="20.25" customHeight="1"/>
    <row r="54461" s="686" customFormat="1" ht="20.25" customHeight="1"/>
    <row r="54462" s="686" customFormat="1" ht="20.25" customHeight="1"/>
    <row r="54463" s="686" customFormat="1" ht="20.25" customHeight="1"/>
    <row r="54464" s="686" customFormat="1" ht="20.25" customHeight="1"/>
    <row r="54465" s="686" customFormat="1" ht="20.25" customHeight="1"/>
    <row r="54466" s="686" customFormat="1" ht="20.25" customHeight="1"/>
    <row r="54467" s="686" customFormat="1" ht="20.25" customHeight="1"/>
    <row r="54468" s="686" customFormat="1" ht="20.25" customHeight="1"/>
    <row r="54469" s="686" customFormat="1" ht="20.25" customHeight="1"/>
    <row r="54470" s="686" customFormat="1" ht="20.25" customHeight="1"/>
    <row r="54471" s="686" customFormat="1" ht="20.25" customHeight="1"/>
    <row r="54472" s="686" customFormat="1" ht="20.25" customHeight="1"/>
    <row r="54473" s="686" customFormat="1" ht="20.25" customHeight="1"/>
    <row r="54474" s="686" customFormat="1" ht="20.25" customHeight="1"/>
    <row r="54475" s="686" customFormat="1" ht="20.25" customHeight="1"/>
    <row r="54476" s="686" customFormat="1" ht="20.25" customHeight="1"/>
    <row r="54477" s="686" customFormat="1" ht="20.25" customHeight="1"/>
    <row r="54478" s="686" customFormat="1" ht="20.25" customHeight="1"/>
    <row r="54479" s="686" customFormat="1" ht="20.25" customHeight="1"/>
    <row r="54480" s="686" customFormat="1" ht="20.25" customHeight="1"/>
    <row r="54481" s="686" customFormat="1" ht="20.25" customHeight="1"/>
    <row r="54482" s="686" customFormat="1" ht="20.25" customHeight="1"/>
    <row r="54483" s="686" customFormat="1" ht="20.25" customHeight="1"/>
    <row r="54484" s="686" customFormat="1" ht="20.25" customHeight="1"/>
    <row r="54485" s="686" customFormat="1" ht="20.25" customHeight="1"/>
    <row r="54486" s="686" customFormat="1" ht="20.25" customHeight="1"/>
    <row r="54487" s="686" customFormat="1" ht="20.25" customHeight="1"/>
    <row r="54488" s="686" customFormat="1" ht="20.25" customHeight="1"/>
    <row r="54489" s="686" customFormat="1" ht="20.25" customHeight="1"/>
    <row r="54490" s="686" customFormat="1" ht="20.25" customHeight="1"/>
    <row r="54491" s="686" customFormat="1" ht="20.25" customHeight="1"/>
    <row r="54492" s="686" customFormat="1" ht="20.25" customHeight="1"/>
    <row r="54493" s="686" customFormat="1" ht="20.25" customHeight="1"/>
    <row r="54494" s="686" customFormat="1" ht="20.25" customHeight="1"/>
    <row r="54495" s="686" customFormat="1" ht="20.25" customHeight="1"/>
    <row r="54496" s="686" customFormat="1" ht="20.25" customHeight="1"/>
    <row r="54497" s="686" customFormat="1" ht="20.25" customHeight="1"/>
    <row r="54498" s="686" customFormat="1" ht="20.25" customHeight="1"/>
    <row r="54499" s="686" customFormat="1" ht="20.25" customHeight="1"/>
    <row r="54500" s="686" customFormat="1" ht="20.25" customHeight="1"/>
    <row r="54501" s="686" customFormat="1" ht="20.25" customHeight="1"/>
    <row r="54502" s="686" customFormat="1" ht="20.25" customHeight="1"/>
    <row r="54503" s="686" customFormat="1" ht="20.25" customHeight="1"/>
    <row r="54504" s="686" customFormat="1" ht="20.25" customHeight="1"/>
    <row r="54505" s="686" customFormat="1" ht="20.25" customHeight="1"/>
    <row r="54506" s="686" customFormat="1" ht="20.25" customHeight="1"/>
    <row r="54507" s="686" customFormat="1" ht="20.25" customHeight="1"/>
    <row r="54508" s="686" customFormat="1" ht="20.25" customHeight="1"/>
    <row r="54509" s="686" customFormat="1" ht="20.25" customHeight="1"/>
    <row r="54510" s="686" customFormat="1" ht="20.25" customHeight="1"/>
    <row r="54511" s="686" customFormat="1" ht="20.25" customHeight="1"/>
    <row r="54512" s="686" customFormat="1" ht="20.25" customHeight="1"/>
    <row r="54513" s="686" customFormat="1" ht="20.25" customHeight="1"/>
    <row r="54514" s="686" customFormat="1" ht="20.25" customHeight="1"/>
    <row r="54515" s="686" customFormat="1" ht="20.25" customHeight="1"/>
    <row r="54516" s="686" customFormat="1" ht="20.25" customHeight="1"/>
    <row r="54517" s="686" customFormat="1" ht="20.25" customHeight="1"/>
    <row r="54518" s="686" customFormat="1" ht="20.25" customHeight="1"/>
    <row r="54519" s="686" customFormat="1" ht="20.25" customHeight="1"/>
    <row r="54520" s="686" customFormat="1" ht="20.25" customHeight="1"/>
    <row r="54521" s="686" customFormat="1" ht="20.25" customHeight="1"/>
    <row r="54522" s="686" customFormat="1" ht="20.25" customHeight="1"/>
    <row r="54523" s="686" customFormat="1" ht="20.25" customHeight="1"/>
    <row r="54524" s="686" customFormat="1" ht="20.25" customHeight="1"/>
    <row r="54525" s="686" customFormat="1" ht="20.25" customHeight="1"/>
    <row r="54526" s="686" customFormat="1" ht="20.25" customHeight="1"/>
    <row r="54527" s="686" customFormat="1" ht="20.25" customHeight="1"/>
    <row r="54528" s="686" customFormat="1" ht="20.25" customHeight="1"/>
    <row r="54529" s="686" customFormat="1" ht="20.25" customHeight="1"/>
    <row r="54530" s="686" customFormat="1" ht="20.25" customHeight="1"/>
    <row r="54531" s="686" customFormat="1" ht="20.25" customHeight="1"/>
    <row r="54532" s="686" customFormat="1" ht="20.25" customHeight="1"/>
    <row r="54533" s="686" customFormat="1" ht="20.25" customHeight="1"/>
    <row r="54534" s="686" customFormat="1" ht="20.25" customHeight="1"/>
    <row r="54535" s="686" customFormat="1" ht="20.25" customHeight="1"/>
    <row r="54536" s="686" customFormat="1" ht="20.25" customHeight="1"/>
    <row r="54537" s="686" customFormat="1" ht="20.25" customHeight="1"/>
    <row r="54538" s="686" customFormat="1" ht="20.25" customHeight="1"/>
    <row r="54539" s="686" customFormat="1" ht="20.25" customHeight="1"/>
    <row r="54540" s="686" customFormat="1" ht="20.25" customHeight="1"/>
    <row r="54541" s="686" customFormat="1" ht="20.25" customHeight="1"/>
    <row r="54542" s="686" customFormat="1" ht="20.25" customHeight="1"/>
    <row r="54543" s="686" customFormat="1" ht="20.25" customHeight="1"/>
    <row r="54544" s="686" customFormat="1" ht="20.25" customHeight="1"/>
    <row r="54545" s="686" customFormat="1" ht="20.25" customHeight="1"/>
    <row r="54546" s="686" customFormat="1" ht="20.25" customHeight="1"/>
    <row r="54547" s="686" customFormat="1" ht="20.25" customHeight="1"/>
    <row r="54548" s="686" customFormat="1" ht="20.25" customHeight="1"/>
    <row r="54549" s="686" customFormat="1" ht="20.25" customHeight="1"/>
    <row r="54550" s="686" customFormat="1" ht="20.25" customHeight="1"/>
    <row r="54551" s="686" customFormat="1" ht="20.25" customHeight="1"/>
    <row r="54552" s="686" customFormat="1" ht="20.25" customHeight="1"/>
    <row r="54553" s="686" customFormat="1" ht="20.25" customHeight="1"/>
    <row r="54554" s="686" customFormat="1" ht="20.25" customHeight="1"/>
    <row r="54555" s="686" customFormat="1" ht="20.25" customHeight="1"/>
    <row r="54556" s="686" customFormat="1" ht="20.25" customHeight="1"/>
    <row r="54557" s="686" customFormat="1" ht="20.25" customHeight="1"/>
    <row r="54558" s="686" customFormat="1" ht="20.25" customHeight="1"/>
    <row r="54559" s="686" customFormat="1" ht="20.25" customHeight="1"/>
    <row r="54560" s="686" customFormat="1" ht="20.25" customHeight="1"/>
    <row r="54561" s="686" customFormat="1" ht="20.25" customHeight="1"/>
    <row r="54562" s="686" customFormat="1" ht="20.25" customHeight="1"/>
    <row r="54563" s="686" customFormat="1" ht="20.25" customHeight="1"/>
    <row r="54564" s="686" customFormat="1" ht="20.25" customHeight="1"/>
    <row r="54565" s="686" customFormat="1" ht="20.25" customHeight="1"/>
    <row r="54566" s="686" customFormat="1" ht="20.25" customHeight="1"/>
    <row r="54567" s="686" customFormat="1" ht="20.25" customHeight="1"/>
    <row r="54568" s="686" customFormat="1" ht="20.25" customHeight="1"/>
    <row r="54569" s="686" customFormat="1" ht="20.25" customHeight="1"/>
    <row r="54570" s="686" customFormat="1" ht="20.25" customHeight="1"/>
    <row r="54571" s="686" customFormat="1" ht="20.25" customHeight="1"/>
    <row r="54572" s="686" customFormat="1" ht="20.25" customHeight="1"/>
    <row r="54573" s="686" customFormat="1" ht="20.25" customHeight="1"/>
    <row r="54574" s="686" customFormat="1" ht="20.25" customHeight="1"/>
    <row r="54575" s="686" customFormat="1" ht="20.25" customHeight="1"/>
    <row r="54576" s="686" customFormat="1" ht="20.25" customHeight="1"/>
    <row r="54577" s="686" customFormat="1" ht="20.25" customHeight="1"/>
    <row r="54578" s="686" customFormat="1" ht="20.25" customHeight="1"/>
    <row r="54579" s="686" customFormat="1" ht="20.25" customHeight="1"/>
    <row r="54580" s="686" customFormat="1" ht="20.25" customHeight="1"/>
    <row r="54581" s="686" customFormat="1" ht="20.25" customHeight="1"/>
    <row r="54582" s="686" customFormat="1" ht="20.25" customHeight="1"/>
    <row r="54583" s="686" customFormat="1" ht="20.25" customHeight="1"/>
    <row r="54584" s="686" customFormat="1" ht="20.25" customHeight="1"/>
    <row r="54585" s="686" customFormat="1" ht="20.25" customHeight="1"/>
    <row r="54586" s="686" customFormat="1" ht="20.25" customHeight="1"/>
    <row r="54587" s="686" customFormat="1" ht="20.25" customHeight="1"/>
    <row r="54588" s="686" customFormat="1" ht="20.25" customHeight="1"/>
    <row r="54589" s="686" customFormat="1" ht="20.25" customHeight="1"/>
    <row r="54590" s="686" customFormat="1" ht="20.25" customHeight="1"/>
    <row r="54591" s="686" customFormat="1" ht="20.25" customHeight="1"/>
    <row r="54592" s="686" customFormat="1" ht="20.25" customHeight="1"/>
    <row r="54593" s="686" customFormat="1" ht="20.25" customHeight="1"/>
    <row r="54594" s="686" customFormat="1" ht="20.25" customHeight="1"/>
    <row r="54595" s="686" customFormat="1" ht="20.25" customHeight="1"/>
    <row r="54596" s="686" customFormat="1" ht="20.25" customHeight="1"/>
    <row r="54597" s="686" customFormat="1" ht="20.25" customHeight="1"/>
    <row r="54598" s="686" customFormat="1" ht="20.25" customHeight="1"/>
    <row r="54599" s="686" customFormat="1" ht="20.25" customHeight="1"/>
    <row r="54600" s="686" customFormat="1" ht="20.25" customHeight="1"/>
    <row r="54601" s="686" customFormat="1" ht="20.25" customHeight="1"/>
    <row r="54602" s="686" customFormat="1" ht="20.25" customHeight="1"/>
    <row r="54603" s="686" customFormat="1" ht="20.25" customHeight="1"/>
    <row r="54604" s="686" customFormat="1" ht="20.25" customHeight="1"/>
    <row r="54605" s="686" customFormat="1" ht="20.25" customHeight="1"/>
    <row r="54606" s="686" customFormat="1" ht="20.25" customHeight="1"/>
    <row r="54607" s="686" customFormat="1" ht="20.25" customHeight="1"/>
    <row r="54608" s="686" customFormat="1" ht="20.25" customHeight="1"/>
    <row r="54609" s="686" customFormat="1" ht="20.25" customHeight="1"/>
    <row r="54610" s="686" customFormat="1" ht="20.25" customHeight="1"/>
    <row r="54611" s="686" customFormat="1" ht="20.25" customHeight="1"/>
    <row r="54612" s="686" customFormat="1" ht="20.25" customHeight="1"/>
    <row r="54613" s="686" customFormat="1" ht="20.25" customHeight="1"/>
    <row r="54614" s="686" customFormat="1" ht="20.25" customHeight="1"/>
    <row r="54615" s="686" customFormat="1" ht="20.25" customHeight="1"/>
    <row r="54616" s="686" customFormat="1" ht="20.25" customHeight="1"/>
    <row r="54617" s="686" customFormat="1" ht="20.25" customHeight="1"/>
    <row r="54618" s="686" customFormat="1" ht="20.25" customHeight="1"/>
    <row r="54619" s="686" customFormat="1" ht="20.25" customHeight="1"/>
    <row r="54620" s="686" customFormat="1" ht="20.25" customHeight="1"/>
    <row r="54621" s="686" customFormat="1" ht="20.25" customHeight="1"/>
    <row r="54622" s="686" customFormat="1" ht="20.25" customHeight="1"/>
    <row r="54623" s="686" customFormat="1" ht="20.25" customHeight="1"/>
    <row r="54624" s="686" customFormat="1" ht="20.25" customHeight="1"/>
    <row r="54625" s="686" customFormat="1" ht="20.25" customHeight="1"/>
    <row r="54626" s="686" customFormat="1" ht="20.25" customHeight="1"/>
    <row r="54627" s="686" customFormat="1" ht="20.25" customHeight="1"/>
    <row r="54628" s="686" customFormat="1" ht="20.25" customHeight="1"/>
    <row r="54629" s="686" customFormat="1" ht="20.25" customHeight="1"/>
    <row r="54630" s="686" customFormat="1" ht="20.25" customHeight="1"/>
    <row r="54631" s="686" customFormat="1" ht="20.25" customHeight="1"/>
    <row r="54632" s="686" customFormat="1" ht="20.25" customHeight="1"/>
    <row r="54633" s="686" customFormat="1" ht="20.25" customHeight="1"/>
    <row r="54634" s="686" customFormat="1" ht="20.25" customHeight="1"/>
    <row r="54635" s="686" customFormat="1" ht="20.25" customHeight="1"/>
    <row r="54636" s="686" customFormat="1" ht="20.25" customHeight="1"/>
    <row r="54637" s="686" customFormat="1" ht="20.25" customHeight="1"/>
    <row r="54638" s="686" customFormat="1" ht="20.25" customHeight="1"/>
    <row r="54639" s="686" customFormat="1" ht="20.25" customHeight="1"/>
    <row r="54640" s="686" customFormat="1" ht="20.25" customHeight="1"/>
    <row r="54641" s="686" customFormat="1" ht="20.25" customHeight="1"/>
    <row r="54642" s="686" customFormat="1" ht="20.25" customHeight="1"/>
    <row r="54643" s="686" customFormat="1" ht="20.25" customHeight="1"/>
    <row r="54644" s="686" customFormat="1" ht="20.25" customHeight="1"/>
    <row r="54645" s="686" customFormat="1" ht="20.25" customHeight="1"/>
    <row r="54646" s="686" customFormat="1" ht="20.25" customHeight="1"/>
    <row r="54647" s="686" customFormat="1" ht="20.25" customHeight="1"/>
    <row r="54648" s="686" customFormat="1" ht="20.25" customHeight="1"/>
    <row r="54649" s="686" customFormat="1" ht="20.25" customHeight="1"/>
    <row r="54650" s="686" customFormat="1" ht="20.25" customHeight="1"/>
    <row r="54651" s="686" customFormat="1" ht="20.25" customHeight="1"/>
    <row r="54652" s="686" customFormat="1" ht="20.25" customHeight="1"/>
    <row r="54653" s="686" customFormat="1" ht="20.25" customHeight="1"/>
    <row r="54654" s="686" customFormat="1" ht="20.25" customHeight="1"/>
    <row r="54655" s="686" customFormat="1" ht="20.25" customHeight="1"/>
    <row r="54656" s="686" customFormat="1" ht="20.25" customHeight="1"/>
    <row r="54657" s="686" customFormat="1" ht="20.25" customHeight="1"/>
    <row r="54658" s="686" customFormat="1" ht="20.25" customHeight="1"/>
    <row r="54659" s="686" customFormat="1" ht="20.25" customHeight="1"/>
    <row r="54660" s="686" customFormat="1" ht="20.25" customHeight="1"/>
    <row r="54661" s="686" customFormat="1" ht="20.25" customHeight="1"/>
    <row r="54662" s="686" customFormat="1" ht="20.25" customHeight="1"/>
    <row r="54663" s="686" customFormat="1" ht="20.25" customHeight="1"/>
    <row r="54664" s="686" customFormat="1" ht="20.25" customHeight="1"/>
    <row r="54665" s="686" customFormat="1" ht="20.25" customHeight="1"/>
    <row r="54666" s="686" customFormat="1" ht="20.25" customHeight="1"/>
    <row r="54667" s="686" customFormat="1" ht="20.25" customHeight="1"/>
    <row r="54668" s="686" customFormat="1" ht="20.25" customHeight="1"/>
    <row r="54669" s="686" customFormat="1" ht="20.25" customHeight="1"/>
    <row r="54670" s="686" customFormat="1" ht="20.25" customHeight="1"/>
    <row r="54671" s="686" customFormat="1" ht="20.25" customHeight="1"/>
    <row r="54672" s="686" customFormat="1" ht="20.25" customHeight="1"/>
    <row r="54673" s="686" customFormat="1" ht="20.25" customHeight="1"/>
    <row r="54674" s="686" customFormat="1" ht="20.25" customHeight="1"/>
    <row r="54675" s="686" customFormat="1" ht="20.25" customHeight="1"/>
    <row r="54676" s="686" customFormat="1" ht="20.25" customHeight="1"/>
    <row r="54677" s="686" customFormat="1" ht="20.25" customHeight="1"/>
    <row r="54678" s="686" customFormat="1" ht="20.25" customHeight="1"/>
    <row r="54679" s="686" customFormat="1" ht="20.25" customHeight="1"/>
    <row r="54680" s="686" customFormat="1" ht="20.25" customHeight="1"/>
    <row r="54681" s="686" customFormat="1" ht="20.25" customHeight="1"/>
    <row r="54682" s="686" customFormat="1" ht="20.25" customHeight="1"/>
    <row r="54683" s="686" customFormat="1" ht="20.25" customHeight="1"/>
    <row r="54684" s="686" customFormat="1" ht="20.25" customHeight="1"/>
    <row r="54685" s="686" customFormat="1" ht="20.25" customHeight="1"/>
    <row r="54686" s="686" customFormat="1" ht="20.25" customHeight="1"/>
    <row r="54687" s="686" customFormat="1" ht="20.25" customHeight="1"/>
    <row r="54688" s="686" customFormat="1" ht="20.25" customHeight="1"/>
    <row r="54689" s="686" customFormat="1" ht="20.25" customHeight="1"/>
    <row r="54690" s="686" customFormat="1" ht="20.25" customHeight="1"/>
    <row r="54691" s="686" customFormat="1" ht="20.25" customHeight="1"/>
    <row r="54692" s="686" customFormat="1" ht="20.25" customHeight="1"/>
    <row r="54693" s="686" customFormat="1" ht="20.25" customHeight="1"/>
    <row r="54694" s="686" customFormat="1" ht="20.25" customHeight="1"/>
    <row r="54695" s="686" customFormat="1" ht="20.25" customHeight="1"/>
    <row r="54696" s="686" customFormat="1" ht="20.25" customHeight="1"/>
    <row r="54697" s="686" customFormat="1" ht="20.25" customHeight="1"/>
    <row r="54698" s="686" customFormat="1" ht="20.25" customHeight="1"/>
    <row r="54699" s="686" customFormat="1" ht="20.25" customHeight="1"/>
    <row r="54700" s="686" customFormat="1" ht="20.25" customHeight="1"/>
    <row r="54701" s="686" customFormat="1" ht="20.25" customHeight="1"/>
    <row r="54702" s="686" customFormat="1" ht="20.25" customHeight="1"/>
    <row r="54703" s="686" customFormat="1" ht="20.25" customHeight="1"/>
    <row r="54704" s="686" customFormat="1" ht="20.25" customHeight="1"/>
    <row r="54705" s="686" customFormat="1" ht="20.25" customHeight="1"/>
    <row r="54706" s="686" customFormat="1" ht="20.25" customHeight="1"/>
    <row r="54707" s="686" customFormat="1" ht="20.25" customHeight="1"/>
    <row r="54708" s="686" customFormat="1" ht="20.25" customHeight="1"/>
    <row r="54709" s="686" customFormat="1" ht="20.25" customHeight="1"/>
    <row r="54710" s="686" customFormat="1" ht="20.25" customHeight="1"/>
    <row r="54711" s="686" customFormat="1" ht="20.25" customHeight="1"/>
    <row r="54712" s="686" customFormat="1" ht="20.25" customHeight="1"/>
    <row r="54713" s="686" customFormat="1" ht="20.25" customHeight="1"/>
    <row r="54714" s="686" customFormat="1" ht="20.25" customHeight="1"/>
    <row r="54715" s="686" customFormat="1" ht="20.25" customHeight="1"/>
    <row r="54716" s="686" customFormat="1" ht="20.25" customHeight="1"/>
    <row r="54717" s="686" customFormat="1" ht="20.25" customHeight="1"/>
    <row r="54718" s="686" customFormat="1" ht="20.25" customHeight="1"/>
    <row r="54719" s="686" customFormat="1" ht="20.25" customHeight="1"/>
    <row r="54720" s="686" customFormat="1" ht="20.25" customHeight="1"/>
    <row r="54721" s="686" customFormat="1" ht="20.25" customHeight="1"/>
    <row r="54722" s="686" customFormat="1" ht="20.25" customHeight="1"/>
    <row r="54723" s="686" customFormat="1" ht="20.25" customHeight="1"/>
    <row r="54724" s="686" customFormat="1" ht="20.25" customHeight="1"/>
    <row r="54725" s="686" customFormat="1" ht="20.25" customHeight="1"/>
    <row r="54726" s="686" customFormat="1" ht="20.25" customHeight="1"/>
    <row r="54727" s="686" customFormat="1" ht="20.25" customHeight="1"/>
    <row r="54728" s="686" customFormat="1" ht="20.25" customHeight="1"/>
    <row r="54729" s="686" customFormat="1" ht="20.25" customHeight="1"/>
    <row r="54730" s="686" customFormat="1" ht="20.25" customHeight="1"/>
    <row r="54731" s="686" customFormat="1" ht="20.25" customHeight="1"/>
    <row r="54732" s="686" customFormat="1" ht="20.25" customHeight="1"/>
    <row r="54733" s="686" customFormat="1" ht="20.25" customHeight="1"/>
    <row r="54734" s="686" customFormat="1" ht="20.25" customHeight="1"/>
    <row r="54735" s="686" customFormat="1" ht="20.25" customHeight="1"/>
    <row r="54736" s="686" customFormat="1" ht="20.25" customHeight="1"/>
    <row r="54737" s="686" customFormat="1" ht="20.25" customHeight="1"/>
    <row r="54738" s="686" customFormat="1" ht="20.25" customHeight="1"/>
    <row r="54739" s="686" customFormat="1" ht="20.25" customHeight="1"/>
    <row r="54740" s="686" customFormat="1" ht="20.25" customHeight="1"/>
    <row r="54741" s="686" customFormat="1" ht="20.25" customHeight="1"/>
    <row r="54742" s="686" customFormat="1" ht="20.25" customHeight="1"/>
    <row r="54743" s="686" customFormat="1" ht="20.25" customHeight="1"/>
    <row r="54744" s="686" customFormat="1" ht="20.25" customHeight="1"/>
    <row r="54745" s="686" customFormat="1" ht="20.25" customHeight="1"/>
    <row r="54746" s="686" customFormat="1" ht="20.25" customHeight="1"/>
    <row r="54747" s="686" customFormat="1" ht="20.25" customHeight="1"/>
    <row r="54748" s="686" customFormat="1" ht="20.25" customHeight="1"/>
    <row r="54749" s="686" customFormat="1" ht="20.25" customHeight="1"/>
    <row r="54750" s="686" customFormat="1" ht="20.25" customHeight="1"/>
    <row r="54751" s="686" customFormat="1" ht="20.25" customHeight="1"/>
    <row r="54752" s="686" customFormat="1" ht="20.25" customHeight="1"/>
    <row r="54753" s="686" customFormat="1" ht="20.25" customHeight="1"/>
    <row r="54754" s="686" customFormat="1" ht="20.25" customHeight="1"/>
    <row r="54755" s="686" customFormat="1" ht="20.25" customHeight="1"/>
    <row r="54756" s="686" customFormat="1" ht="20.25" customHeight="1"/>
    <row r="54757" s="686" customFormat="1" ht="20.25" customHeight="1"/>
    <row r="54758" s="686" customFormat="1" ht="20.25" customHeight="1"/>
    <row r="54759" s="686" customFormat="1" ht="20.25" customHeight="1"/>
    <row r="54760" s="686" customFormat="1" ht="20.25" customHeight="1"/>
    <row r="54761" s="686" customFormat="1" ht="20.25" customHeight="1"/>
    <row r="54762" s="686" customFormat="1" ht="20.25" customHeight="1"/>
    <row r="54763" s="686" customFormat="1" ht="20.25" customHeight="1"/>
    <row r="54764" s="686" customFormat="1" ht="20.25" customHeight="1"/>
    <row r="54765" s="686" customFormat="1" ht="20.25" customHeight="1"/>
    <row r="54766" s="686" customFormat="1" ht="20.25" customHeight="1"/>
    <row r="54767" s="686" customFormat="1" ht="20.25" customHeight="1"/>
    <row r="54768" s="686" customFormat="1" ht="20.25" customHeight="1"/>
    <row r="54769" s="686" customFormat="1" ht="20.25" customHeight="1"/>
    <row r="54770" s="686" customFormat="1" ht="20.25" customHeight="1"/>
    <row r="54771" s="686" customFormat="1" ht="20.25" customHeight="1"/>
    <row r="54772" s="686" customFormat="1" ht="20.25" customHeight="1"/>
    <row r="54773" s="686" customFormat="1" ht="20.25" customHeight="1"/>
    <row r="54774" s="686" customFormat="1" ht="20.25" customHeight="1"/>
    <row r="54775" s="686" customFormat="1" ht="20.25" customHeight="1"/>
    <row r="54776" s="686" customFormat="1" ht="20.25" customHeight="1"/>
    <row r="54777" s="686" customFormat="1" ht="20.25" customHeight="1"/>
    <row r="54778" s="686" customFormat="1" ht="20.25" customHeight="1"/>
    <row r="54779" s="686" customFormat="1" ht="20.25" customHeight="1"/>
    <row r="54780" s="686" customFormat="1" ht="20.25" customHeight="1"/>
    <row r="54781" s="686" customFormat="1" ht="20.25" customHeight="1"/>
    <row r="54782" s="686" customFormat="1" ht="20.25" customHeight="1"/>
    <row r="54783" s="686" customFormat="1" ht="20.25" customHeight="1"/>
    <row r="54784" s="686" customFormat="1" ht="20.25" customHeight="1"/>
    <row r="54785" s="686" customFormat="1" ht="20.25" customHeight="1"/>
    <row r="54786" s="686" customFormat="1" ht="20.25" customHeight="1"/>
    <row r="54787" s="686" customFormat="1" ht="20.25" customHeight="1"/>
    <row r="54788" s="686" customFormat="1" ht="20.25" customHeight="1"/>
    <row r="54789" s="686" customFormat="1" ht="20.25" customHeight="1"/>
    <row r="54790" s="686" customFormat="1" ht="20.25" customHeight="1"/>
    <row r="54791" s="686" customFormat="1" ht="20.25" customHeight="1"/>
    <row r="54792" s="686" customFormat="1" ht="20.25" customHeight="1"/>
    <row r="54793" s="686" customFormat="1" ht="20.25" customHeight="1"/>
    <row r="54794" s="686" customFormat="1" ht="20.25" customHeight="1"/>
    <row r="54795" s="686" customFormat="1" ht="20.25" customHeight="1"/>
    <row r="54796" s="686" customFormat="1" ht="20.25" customHeight="1"/>
    <row r="54797" s="686" customFormat="1" ht="20.25" customHeight="1"/>
    <row r="54798" s="686" customFormat="1" ht="20.25" customHeight="1"/>
    <row r="54799" s="686" customFormat="1" ht="20.25" customHeight="1"/>
    <row r="54800" s="686" customFormat="1" ht="20.25" customHeight="1"/>
    <row r="54801" s="686" customFormat="1" ht="20.25" customHeight="1"/>
    <row r="54802" s="686" customFormat="1" ht="20.25" customHeight="1"/>
    <row r="54803" s="686" customFormat="1" ht="20.25" customHeight="1"/>
    <row r="54804" s="686" customFormat="1" ht="20.25" customHeight="1"/>
    <row r="54805" s="686" customFormat="1" ht="20.25" customHeight="1"/>
    <row r="54806" s="686" customFormat="1" ht="20.25" customHeight="1"/>
    <row r="54807" s="686" customFormat="1" ht="20.25" customHeight="1"/>
    <row r="54808" s="686" customFormat="1" ht="20.25" customHeight="1"/>
    <row r="54809" s="686" customFormat="1" ht="20.25" customHeight="1"/>
    <row r="54810" s="686" customFormat="1" ht="20.25" customHeight="1"/>
    <row r="54811" s="686" customFormat="1" ht="20.25" customHeight="1"/>
    <row r="54812" s="686" customFormat="1" ht="20.25" customHeight="1"/>
    <row r="54813" s="686" customFormat="1" ht="20.25" customHeight="1"/>
    <row r="54814" s="686" customFormat="1" ht="20.25" customHeight="1"/>
    <row r="54815" s="686" customFormat="1" ht="20.25" customHeight="1"/>
    <row r="54816" s="686" customFormat="1" ht="20.25" customHeight="1"/>
    <row r="54817" s="686" customFormat="1" ht="20.25" customHeight="1"/>
    <row r="54818" s="686" customFormat="1" ht="20.25" customHeight="1"/>
    <row r="54819" s="686" customFormat="1" ht="20.25" customHeight="1"/>
    <row r="54820" s="686" customFormat="1" ht="20.25" customHeight="1"/>
    <row r="54821" s="686" customFormat="1" ht="20.25" customHeight="1"/>
    <row r="54822" s="686" customFormat="1" ht="20.25" customHeight="1"/>
    <row r="54823" s="686" customFormat="1" ht="20.25" customHeight="1"/>
    <row r="54824" s="686" customFormat="1" ht="20.25" customHeight="1"/>
    <row r="54825" s="686" customFormat="1" ht="20.25" customHeight="1"/>
    <row r="54826" s="686" customFormat="1" ht="20.25" customHeight="1"/>
    <row r="54827" s="686" customFormat="1" ht="20.25" customHeight="1"/>
    <row r="54828" s="686" customFormat="1" ht="20.25" customHeight="1"/>
    <row r="54829" s="686" customFormat="1" ht="20.25" customHeight="1"/>
    <row r="54830" s="686" customFormat="1" ht="20.25" customHeight="1"/>
    <row r="54831" s="686" customFormat="1" ht="20.25" customHeight="1"/>
    <row r="54832" s="686" customFormat="1" ht="20.25" customHeight="1"/>
    <row r="54833" s="686" customFormat="1" ht="20.25" customHeight="1"/>
    <row r="54834" s="686" customFormat="1" ht="20.25" customHeight="1"/>
    <row r="54835" s="686" customFormat="1" ht="20.25" customHeight="1"/>
    <row r="54836" s="686" customFormat="1" ht="20.25" customHeight="1"/>
    <row r="54837" s="686" customFormat="1" ht="20.25" customHeight="1"/>
    <row r="54838" s="686" customFormat="1" ht="20.25" customHeight="1"/>
    <row r="54839" s="686" customFormat="1" ht="20.25" customHeight="1"/>
    <row r="54840" s="686" customFormat="1" ht="20.25" customHeight="1"/>
    <row r="54841" s="686" customFormat="1" ht="20.25" customHeight="1"/>
    <row r="54842" s="686" customFormat="1" ht="20.25" customHeight="1"/>
    <row r="54843" s="686" customFormat="1" ht="20.25" customHeight="1"/>
    <row r="54844" s="686" customFormat="1" ht="20.25" customHeight="1"/>
    <row r="54845" s="686" customFormat="1" ht="20.25" customHeight="1"/>
    <row r="54846" s="686" customFormat="1" ht="20.25" customHeight="1"/>
    <row r="54847" s="686" customFormat="1" ht="20.25" customHeight="1"/>
    <row r="54848" s="686" customFormat="1" ht="20.25" customHeight="1"/>
    <row r="54849" s="686" customFormat="1" ht="20.25" customHeight="1"/>
    <row r="54850" s="686" customFormat="1" ht="20.25" customHeight="1"/>
    <row r="54851" s="686" customFormat="1" ht="20.25" customHeight="1"/>
    <row r="54852" s="686" customFormat="1" ht="20.25" customHeight="1"/>
    <row r="54853" s="686" customFormat="1" ht="20.25" customHeight="1"/>
    <row r="54854" s="686" customFormat="1" ht="20.25" customHeight="1"/>
    <row r="54855" s="686" customFormat="1" ht="20.25" customHeight="1"/>
    <row r="54856" s="686" customFormat="1" ht="20.25" customHeight="1"/>
    <row r="54857" s="686" customFormat="1" ht="20.25" customHeight="1"/>
    <row r="54858" s="686" customFormat="1" ht="20.25" customHeight="1"/>
    <row r="54859" s="686" customFormat="1" ht="20.25" customHeight="1"/>
    <row r="54860" s="686" customFormat="1" ht="20.25" customHeight="1"/>
    <row r="54861" s="686" customFormat="1" ht="20.25" customHeight="1"/>
    <row r="54862" s="686" customFormat="1" ht="20.25" customHeight="1"/>
    <row r="54863" s="686" customFormat="1" ht="20.25" customHeight="1"/>
    <row r="54864" s="686" customFormat="1" ht="20.25" customHeight="1"/>
    <row r="54865" s="686" customFormat="1" ht="20.25" customHeight="1"/>
    <row r="54866" s="686" customFormat="1" ht="20.25" customHeight="1"/>
    <row r="54867" s="686" customFormat="1" ht="20.25" customHeight="1"/>
    <row r="54868" s="686" customFormat="1" ht="20.25" customHeight="1"/>
    <row r="54869" s="686" customFormat="1" ht="20.25" customHeight="1"/>
    <row r="54870" s="686" customFormat="1" ht="20.25" customHeight="1"/>
    <row r="54871" s="686" customFormat="1" ht="20.25" customHeight="1"/>
    <row r="54872" s="686" customFormat="1" ht="20.25" customHeight="1"/>
    <row r="54873" s="686" customFormat="1" ht="20.25" customHeight="1"/>
    <row r="54874" s="686" customFormat="1" ht="20.25" customHeight="1"/>
    <row r="54875" s="686" customFormat="1" ht="20.25" customHeight="1"/>
    <row r="54876" s="686" customFormat="1" ht="20.25" customHeight="1"/>
    <row r="54877" s="686" customFormat="1" ht="20.25" customHeight="1"/>
    <row r="54878" s="686" customFormat="1" ht="20.25" customHeight="1"/>
    <row r="54879" s="686" customFormat="1" ht="20.25" customHeight="1"/>
    <row r="54880" s="686" customFormat="1" ht="20.25" customHeight="1"/>
    <row r="54881" s="686" customFormat="1" ht="20.25" customHeight="1"/>
    <row r="54882" s="686" customFormat="1" ht="20.25" customHeight="1"/>
    <row r="54883" s="686" customFormat="1" ht="20.25" customHeight="1"/>
    <row r="54884" s="686" customFormat="1" ht="20.25" customHeight="1"/>
    <row r="54885" s="686" customFormat="1" ht="20.25" customHeight="1"/>
    <row r="54886" s="686" customFormat="1" ht="20.25" customHeight="1"/>
    <row r="54887" s="686" customFormat="1" ht="20.25" customHeight="1"/>
    <row r="54888" s="686" customFormat="1" ht="20.25" customHeight="1"/>
    <row r="54889" s="686" customFormat="1" ht="20.25" customHeight="1"/>
    <row r="54890" s="686" customFormat="1" ht="20.25" customHeight="1"/>
    <row r="54891" s="686" customFormat="1" ht="20.25" customHeight="1"/>
    <row r="54892" s="686" customFormat="1" ht="20.25" customHeight="1"/>
    <row r="54893" s="686" customFormat="1" ht="20.25" customHeight="1"/>
    <row r="54894" s="686" customFormat="1" ht="20.25" customHeight="1"/>
    <row r="54895" s="686" customFormat="1" ht="20.25" customHeight="1"/>
    <row r="54896" s="686" customFormat="1" ht="20.25" customHeight="1"/>
    <row r="54897" s="686" customFormat="1" ht="20.25" customHeight="1"/>
    <row r="54898" s="686" customFormat="1" ht="20.25" customHeight="1"/>
    <row r="54899" s="686" customFormat="1" ht="20.25" customHeight="1"/>
    <row r="54900" s="686" customFormat="1" ht="20.25" customHeight="1"/>
    <row r="54901" s="686" customFormat="1" ht="20.25" customHeight="1"/>
    <row r="54902" s="686" customFormat="1" ht="20.25" customHeight="1"/>
    <row r="54903" s="686" customFormat="1" ht="20.25" customHeight="1"/>
    <row r="54904" s="686" customFormat="1" ht="20.25" customHeight="1"/>
    <row r="54905" s="686" customFormat="1" ht="20.25" customHeight="1"/>
    <row r="54906" s="686" customFormat="1" ht="20.25" customHeight="1"/>
    <row r="54907" s="686" customFormat="1" ht="20.25" customHeight="1"/>
    <row r="54908" s="686" customFormat="1" ht="20.25" customHeight="1"/>
    <row r="54909" s="686" customFormat="1" ht="20.25" customHeight="1"/>
    <row r="54910" s="686" customFormat="1" ht="20.25" customHeight="1"/>
    <row r="54911" s="686" customFormat="1" ht="20.25" customHeight="1"/>
    <row r="54912" s="686" customFormat="1" ht="20.25" customHeight="1"/>
    <row r="54913" s="686" customFormat="1" ht="20.25" customHeight="1"/>
    <row r="54914" s="686" customFormat="1" ht="20.25" customHeight="1"/>
    <row r="54915" s="686" customFormat="1" ht="20.25" customHeight="1"/>
    <row r="54916" s="686" customFormat="1" ht="20.25" customHeight="1"/>
    <row r="54917" s="686" customFormat="1" ht="20.25" customHeight="1"/>
    <row r="54918" s="686" customFormat="1" ht="20.25" customHeight="1"/>
    <row r="54919" s="686" customFormat="1" ht="20.25" customHeight="1"/>
    <row r="54920" s="686" customFormat="1" ht="20.25" customHeight="1"/>
    <row r="54921" s="686" customFormat="1" ht="20.25" customHeight="1"/>
    <row r="54922" s="686" customFormat="1" ht="20.25" customHeight="1"/>
    <row r="54923" s="686" customFormat="1" ht="20.25" customHeight="1"/>
    <row r="54924" s="686" customFormat="1" ht="20.25" customHeight="1"/>
    <row r="54925" s="686" customFormat="1" ht="20.25" customHeight="1"/>
    <row r="54926" s="686" customFormat="1" ht="20.25" customHeight="1"/>
    <row r="54927" s="686" customFormat="1" ht="20.25" customHeight="1"/>
    <row r="54928" s="686" customFormat="1" ht="20.25" customHeight="1"/>
    <row r="54929" s="686" customFormat="1" ht="20.25" customHeight="1"/>
    <row r="54930" s="686" customFormat="1" ht="20.25" customHeight="1"/>
    <row r="54931" s="686" customFormat="1" ht="20.25" customHeight="1"/>
    <row r="54932" s="686" customFormat="1" ht="20.25" customHeight="1"/>
    <row r="54933" s="686" customFormat="1" ht="20.25" customHeight="1"/>
    <row r="54934" s="686" customFormat="1" ht="20.25" customHeight="1"/>
    <row r="54935" s="686" customFormat="1" ht="20.25" customHeight="1"/>
    <row r="54936" s="686" customFormat="1" ht="20.25" customHeight="1"/>
    <row r="54937" s="686" customFormat="1" ht="20.25" customHeight="1"/>
    <row r="54938" s="686" customFormat="1" ht="20.25" customHeight="1"/>
    <row r="54939" s="686" customFormat="1" ht="20.25" customHeight="1"/>
    <row r="54940" s="686" customFormat="1" ht="20.25" customHeight="1"/>
    <row r="54941" s="686" customFormat="1" ht="20.25" customHeight="1"/>
    <row r="54942" s="686" customFormat="1" ht="20.25" customHeight="1"/>
    <row r="54943" s="686" customFormat="1" ht="20.25" customHeight="1"/>
    <row r="54944" s="686" customFormat="1" ht="20.25" customHeight="1"/>
    <row r="54945" s="686" customFormat="1" ht="20.25" customHeight="1"/>
    <row r="54946" s="686" customFormat="1" ht="20.25" customHeight="1"/>
    <row r="54947" s="686" customFormat="1" ht="20.25" customHeight="1"/>
    <row r="54948" s="686" customFormat="1" ht="20.25" customHeight="1"/>
    <row r="54949" s="686" customFormat="1" ht="20.25" customHeight="1"/>
    <row r="54950" s="686" customFormat="1" ht="20.25" customHeight="1"/>
    <row r="54951" s="686" customFormat="1" ht="20.25" customHeight="1"/>
    <row r="54952" s="686" customFormat="1" ht="20.25" customHeight="1"/>
    <row r="54953" s="686" customFormat="1" ht="20.25" customHeight="1"/>
    <row r="54954" s="686" customFormat="1" ht="20.25" customHeight="1"/>
    <row r="54955" s="686" customFormat="1" ht="20.25" customHeight="1"/>
    <row r="54956" s="686" customFormat="1" ht="20.25" customHeight="1"/>
    <row r="54957" s="686" customFormat="1" ht="20.25" customHeight="1"/>
    <row r="54958" s="686" customFormat="1" ht="20.25" customHeight="1"/>
    <row r="54959" s="686" customFormat="1" ht="20.25" customHeight="1"/>
    <row r="54960" s="686" customFormat="1" ht="20.25" customHeight="1"/>
    <row r="54961" s="686" customFormat="1" ht="20.25" customHeight="1"/>
    <row r="54962" s="686" customFormat="1" ht="20.25" customHeight="1"/>
    <row r="54963" s="686" customFormat="1" ht="20.25" customHeight="1"/>
    <row r="54964" s="686" customFormat="1" ht="20.25" customHeight="1"/>
    <row r="54965" s="686" customFormat="1" ht="20.25" customHeight="1"/>
    <row r="54966" s="686" customFormat="1" ht="20.25" customHeight="1"/>
    <row r="54967" s="686" customFormat="1" ht="20.25" customHeight="1"/>
    <row r="54968" s="686" customFormat="1" ht="20.25" customHeight="1"/>
    <row r="54969" s="686" customFormat="1" ht="20.25" customHeight="1"/>
    <row r="54970" s="686" customFormat="1" ht="20.25" customHeight="1"/>
    <row r="54971" s="686" customFormat="1" ht="20.25" customHeight="1"/>
    <row r="54972" s="686" customFormat="1" ht="20.25" customHeight="1"/>
    <row r="54973" s="686" customFormat="1" ht="20.25" customHeight="1"/>
    <row r="54974" s="686" customFormat="1" ht="20.25" customHeight="1"/>
    <row r="54975" s="686" customFormat="1" ht="20.25" customHeight="1"/>
    <row r="54976" s="686" customFormat="1" ht="20.25" customHeight="1"/>
    <row r="54977" s="686" customFormat="1" ht="20.25" customHeight="1"/>
    <row r="54978" s="686" customFormat="1" ht="20.25" customHeight="1"/>
    <row r="54979" s="686" customFormat="1" ht="20.25" customHeight="1"/>
    <row r="54980" s="686" customFormat="1" ht="20.25" customHeight="1"/>
    <row r="54981" s="686" customFormat="1" ht="20.25" customHeight="1"/>
    <row r="54982" s="686" customFormat="1" ht="20.25" customHeight="1"/>
    <row r="54983" s="686" customFormat="1" ht="20.25" customHeight="1"/>
    <row r="54984" s="686" customFormat="1" ht="20.25" customHeight="1"/>
    <row r="54985" s="686" customFormat="1" ht="20.25" customHeight="1"/>
    <row r="54986" s="686" customFormat="1" ht="20.25" customHeight="1"/>
    <row r="54987" s="686" customFormat="1" ht="20.25" customHeight="1"/>
    <row r="54988" s="686" customFormat="1" ht="20.25" customHeight="1"/>
    <row r="54989" s="686" customFormat="1" ht="20.25" customHeight="1"/>
    <row r="54990" s="686" customFormat="1" ht="20.25" customHeight="1"/>
    <row r="54991" s="686" customFormat="1" ht="20.25" customHeight="1"/>
    <row r="54992" s="686" customFormat="1" ht="20.25" customHeight="1"/>
    <row r="54993" s="686" customFormat="1" ht="20.25" customHeight="1"/>
    <row r="54994" s="686" customFormat="1" ht="20.25" customHeight="1"/>
    <row r="54995" s="686" customFormat="1" ht="20.25" customHeight="1"/>
    <row r="54996" s="686" customFormat="1" ht="20.25" customHeight="1"/>
    <row r="54997" s="686" customFormat="1" ht="20.25" customHeight="1"/>
    <row r="54998" s="686" customFormat="1" ht="20.25" customHeight="1"/>
    <row r="54999" s="686" customFormat="1" ht="20.25" customHeight="1"/>
    <row r="55000" s="686" customFormat="1" ht="20.25" customHeight="1"/>
    <row r="55001" s="686" customFormat="1" ht="20.25" customHeight="1"/>
    <row r="55002" s="686" customFormat="1" ht="20.25" customHeight="1"/>
    <row r="55003" s="686" customFormat="1" ht="20.25" customHeight="1"/>
    <row r="55004" s="686" customFormat="1" ht="20.25" customHeight="1"/>
    <row r="55005" s="686" customFormat="1" ht="20.25" customHeight="1"/>
    <row r="55006" s="686" customFormat="1" ht="20.25" customHeight="1"/>
    <row r="55007" s="686" customFormat="1" ht="20.25" customHeight="1"/>
    <row r="55008" s="686" customFormat="1" ht="20.25" customHeight="1"/>
    <row r="55009" s="686" customFormat="1" ht="20.25" customHeight="1"/>
    <row r="55010" s="686" customFormat="1" ht="20.25" customHeight="1"/>
    <row r="55011" s="686" customFormat="1" ht="20.25" customHeight="1"/>
    <row r="55012" s="686" customFormat="1" ht="20.25" customHeight="1"/>
    <row r="55013" s="686" customFormat="1" ht="20.25" customHeight="1"/>
    <row r="55014" s="686" customFormat="1" ht="20.25" customHeight="1"/>
    <row r="55015" s="686" customFormat="1" ht="20.25" customHeight="1"/>
    <row r="55016" s="686" customFormat="1" ht="20.25" customHeight="1"/>
    <row r="55017" s="686" customFormat="1" ht="20.25" customHeight="1"/>
    <row r="55018" s="686" customFormat="1" ht="20.25" customHeight="1"/>
    <row r="55019" s="686" customFormat="1" ht="20.25" customHeight="1"/>
    <row r="55020" s="686" customFormat="1" ht="20.25" customHeight="1"/>
    <row r="55021" s="686" customFormat="1" ht="20.25" customHeight="1"/>
    <row r="55022" s="686" customFormat="1" ht="20.25" customHeight="1"/>
    <row r="55023" s="686" customFormat="1" ht="20.25" customHeight="1"/>
    <row r="55024" s="686" customFormat="1" ht="20.25" customHeight="1"/>
    <row r="55025" s="686" customFormat="1" ht="20.25" customHeight="1"/>
    <row r="55026" s="686" customFormat="1" ht="20.25" customHeight="1"/>
    <row r="55027" s="686" customFormat="1" ht="20.25" customHeight="1"/>
    <row r="55028" s="686" customFormat="1" ht="20.25" customHeight="1"/>
    <row r="55029" s="686" customFormat="1" ht="20.25" customHeight="1"/>
    <row r="55030" s="686" customFormat="1" ht="20.25" customHeight="1"/>
    <row r="55031" s="686" customFormat="1" ht="20.25" customHeight="1"/>
    <row r="55032" s="686" customFormat="1" ht="20.25" customHeight="1"/>
    <row r="55033" s="686" customFormat="1" ht="20.25" customHeight="1"/>
    <row r="55034" s="686" customFormat="1" ht="20.25" customHeight="1"/>
    <row r="55035" s="686" customFormat="1" ht="20.25" customHeight="1"/>
    <row r="55036" s="686" customFormat="1" ht="20.25" customHeight="1"/>
    <row r="55037" s="686" customFormat="1" ht="20.25" customHeight="1"/>
    <row r="55038" s="686" customFormat="1" ht="20.25" customHeight="1"/>
    <row r="55039" s="686" customFormat="1" ht="20.25" customHeight="1"/>
    <row r="55040" s="686" customFormat="1" ht="20.25" customHeight="1"/>
    <row r="55041" s="686" customFormat="1" ht="20.25" customHeight="1"/>
    <row r="55042" s="686" customFormat="1" ht="20.25" customHeight="1"/>
    <row r="55043" s="686" customFormat="1" ht="20.25" customHeight="1"/>
    <row r="55044" s="686" customFormat="1" ht="20.25" customHeight="1"/>
    <row r="55045" s="686" customFormat="1" ht="20.25" customHeight="1"/>
    <row r="55046" s="686" customFormat="1" ht="20.25" customHeight="1"/>
    <row r="55047" s="686" customFormat="1" ht="20.25" customHeight="1"/>
    <row r="55048" s="686" customFormat="1" ht="20.25" customHeight="1"/>
    <row r="55049" s="686" customFormat="1" ht="20.25" customHeight="1"/>
    <row r="55050" s="686" customFormat="1" ht="20.25" customHeight="1"/>
    <row r="55051" s="686" customFormat="1" ht="20.25" customHeight="1"/>
    <row r="55052" s="686" customFormat="1" ht="20.25" customHeight="1"/>
    <row r="55053" s="686" customFormat="1" ht="20.25" customHeight="1"/>
    <row r="55054" s="686" customFormat="1" ht="20.25" customHeight="1"/>
    <row r="55055" s="686" customFormat="1" ht="20.25" customHeight="1"/>
    <row r="55056" s="686" customFormat="1" ht="20.25" customHeight="1"/>
    <row r="55057" s="686" customFormat="1" ht="20.25" customHeight="1"/>
    <row r="55058" s="686" customFormat="1" ht="20.25" customHeight="1"/>
    <row r="55059" s="686" customFormat="1" ht="20.25" customHeight="1"/>
    <row r="55060" s="686" customFormat="1" ht="20.25" customHeight="1"/>
    <row r="55061" s="686" customFormat="1" ht="20.25" customHeight="1"/>
    <row r="55062" s="686" customFormat="1" ht="20.25" customHeight="1"/>
    <row r="55063" s="686" customFormat="1" ht="20.25" customHeight="1"/>
    <row r="55064" s="686" customFormat="1" ht="20.25" customHeight="1"/>
    <row r="55065" s="686" customFormat="1" ht="20.25" customHeight="1"/>
    <row r="55066" s="686" customFormat="1" ht="20.25" customHeight="1"/>
    <row r="55067" s="686" customFormat="1" ht="20.25" customHeight="1"/>
    <row r="55068" s="686" customFormat="1" ht="20.25" customHeight="1"/>
    <row r="55069" s="686" customFormat="1" ht="20.25" customHeight="1"/>
    <row r="55070" s="686" customFormat="1" ht="20.25" customHeight="1"/>
    <row r="55071" s="686" customFormat="1" ht="20.25" customHeight="1"/>
    <row r="55072" s="686" customFormat="1" ht="20.25" customHeight="1"/>
    <row r="55073" s="686" customFormat="1" ht="20.25" customHeight="1"/>
    <row r="55074" s="686" customFormat="1" ht="20.25" customHeight="1"/>
    <row r="55075" s="686" customFormat="1" ht="20.25" customHeight="1"/>
    <row r="55076" s="686" customFormat="1" ht="20.25" customHeight="1"/>
    <row r="55077" s="686" customFormat="1" ht="20.25" customHeight="1"/>
    <row r="55078" s="686" customFormat="1" ht="20.25" customHeight="1"/>
    <row r="55079" s="686" customFormat="1" ht="20.25" customHeight="1"/>
    <row r="55080" s="686" customFormat="1" ht="20.25" customHeight="1"/>
    <row r="55081" s="686" customFormat="1" ht="20.25" customHeight="1"/>
    <row r="55082" s="686" customFormat="1" ht="20.25" customHeight="1"/>
    <row r="55083" s="686" customFormat="1" ht="20.25" customHeight="1"/>
    <row r="55084" s="686" customFormat="1" ht="20.25" customHeight="1"/>
    <row r="55085" s="686" customFormat="1" ht="20.25" customHeight="1"/>
    <row r="55086" s="686" customFormat="1" ht="20.25" customHeight="1"/>
    <row r="55087" s="686" customFormat="1" ht="20.25" customHeight="1"/>
    <row r="55088" s="686" customFormat="1" ht="20.25" customHeight="1"/>
    <row r="55089" s="686" customFormat="1" ht="20.25" customHeight="1"/>
    <row r="55090" s="686" customFormat="1" ht="20.25" customHeight="1"/>
    <row r="55091" s="686" customFormat="1" ht="20.25" customHeight="1"/>
    <row r="55092" s="686" customFormat="1" ht="20.25" customHeight="1"/>
    <row r="55093" s="686" customFormat="1" ht="20.25" customHeight="1"/>
    <row r="55094" s="686" customFormat="1" ht="20.25" customHeight="1"/>
    <row r="55095" s="686" customFormat="1" ht="20.25" customHeight="1"/>
    <row r="55096" s="686" customFormat="1" ht="20.25" customHeight="1"/>
    <row r="55097" s="686" customFormat="1" ht="20.25" customHeight="1"/>
    <row r="55098" s="686" customFormat="1" ht="20.25" customHeight="1"/>
    <row r="55099" s="686" customFormat="1" ht="20.25" customHeight="1"/>
    <row r="55100" s="686" customFormat="1" ht="20.25" customHeight="1"/>
    <row r="55101" s="686" customFormat="1" ht="20.25" customHeight="1"/>
    <row r="55102" s="686" customFormat="1" ht="20.25" customHeight="1"/>
    <row r="55103" s="686" customFormat="1" ht="20.25" customHeight="1"/>
    <row r="55104" s="686" customFormat="1" ht="20.25" customHeight="1"/>
    <row r="55105" s="686" customFormat="1" ht="20.25" customHeight="1"/>
    <row r="55106" s="686" customFormat="1" ht="20.25" customHeight="1"/>
    <row r="55107" s="686" customFormat="1" ht="20.25" customHeight="1"/>
    <row r="55108" s="686" customFormat="1" ht="20.25" customHeight="1"/>
    <row r="55109" s="686" customFormat="1" ht="20.25" customHeight="1"/>
    <row r="55110" s="686" customFormat="1" ht="20.25" customHeight="1"/>
    <row r="55111" s="686" customFormat="1" ht="20.25" customHeight="1"/>
    <row r="55112" s="686" customFormat="1" ht="20.25" customHeight="1"/>
    <row r="55113" s="686" customFormat="1" ht="20.25" customHeight="1"/>
    <row r="55114" s="686" customFormat="1" ht="20.25" customHeight="1"/>
    <row r="55115" s="686" customFormat="1" ht="20.25" customHeight="1"/>
    <row r="55116" s="686" customFormat="1" ht="20.25" customHeight="1"/>
    <row r="55117" s="686" customFormat="1" ht="20.25" customHeight="1"/>
    <row r="55118" s="686" customFormat="1" ht="20.25" customHeight="1"/>
    <row r="55119" s="686" customFormat="1" ht="20.25" customHeight="1"/>
    <row r="55120" s="686" customFormat="1" ht="20.25" customHeight="1"/>
    <row r="55121" s="686" customFormat="1" ht="20.25" customHeight="1"/>
    <row r="55122" s="686" customFormat="1" ht="20.25" customHeight="1"/>
    <row r="55123" s="686" customFormat="1" ht="20.25" customHeight="1"/>
    <row r="55124" s="686" customFormat="1" ht="20.25" customHeight="1"/>
    <row r="55125" s="686" customFormat="1" ht="20.25" customHeight="1"/>
    <row r="55126" s="686" customFormat="1" ht="20.25" customHeight="1"/>
    <row r="55127" s="686" customFormat="1" ht="20.25" customHeight="1"/>
    <row r="55128" s="686" customFormat="1" ht="20.25" customHeight="1"/>
    <row r="55129" s="686" customFormat="1" ht="20.25" customHeight="1"/>
    <row r="55130" s="686" customFormat="1" ht="20.25" customHeight="1"/>
    <row r="55131" s="686" customFormat="1" ht="20.25" customHeight="1"/>
    <row r="55132" s="686" customFormat="1" ht="20.25" customHeight="1"/>
    <row r="55133" s="686" customFormat="1" ht="20.25" customHeight="1"/>
    <row r="55134" s="686" customFormat="1" ht="20.25" customHeight="1"/>
    <row r="55135" s="686" customFormat="1" ht="20.25" customHeight="1"/>
    <row r="55136" s="686" customFormat="1" ht="20.25" customHeight="1"/>
    <row r="55137" s="686" customFormat="1" ht="20.25" customHeight="1"/>
    <row r="55138" s="686" customFormat="1" ht="20.25" customHeight="1"/>
    <row r="55139" s="686" customFormat="1" ht="20.25" customHeight="1"/>
    <row r="55140" s="686" customFormat="1" ht="20.25" customHeight="1"/>
    <row r="55141" s="686" customFormat="1" ht="20.25" customHeight="1"/>
    <row r="55142" s="686" customFormat="1" ht="20.25" customHeight="1"/>
    <row r="55143" s="686" customFormat="1" ht="20.25" customHeight="1"/>
    <row r="55144" s="686" customFormat="1" ht="20.25" customHeight="1"/>
    <row r="55145" s="686" customFormat="1" ht="20.25" customHeight="1"/>
    <row r="55146" s="686" customFormat="1" ht="20.25" customHeight="1"/>
    <row r="55147" s="686" customFormat="1" ht="20.25" customHeight="1"/>
    <row r="55148" s="686" customFormat="1" ht="20.25" customHeight="1"/>
    <row r="55149" s="686" customFormat="1" ht="20.25" customHeight="1"/>
    <row r="55150" s="686" customFormat="1" ht="20.25" customHeight="1"/>
    <row r="55151" s="686" customFormat="1" ht="20.25" customHeight="1"/>
    <row r="55152" s="686" customFormat="1" ht="20.25" customHeight="1"/>
    <row r="55153" s="686" customFormat="1" ht="20.25" customHeight="1"/>
    <row r="55154" s="686" customFormat="1" ht="20.25" customHeight="1"/>
    <row r="55155" s="686" customFormat="1" ht="20.25" customHeight="1"/>
    <row r="55156" s="686" customFormat="1" ht="20.25" customHeight="1"/>
    <row r="55157" s="686" customFormat="1" ht="20.25" customHeight="1"/>
    <row r="55158" s="686" customFormat="1" ht="20.25" customHeight="1"/>
    <row r="55159" s="686" customFormat="1" ht="20.25" customHeight="1"/>
    <row r="55160" s="686" customFormat="1" ht="20.25" customHeight="1"/>
    <row r="55161" s="686" customFormat="1" ht="20.25" customHeight="1"/>
    <row r="55162" s="686" customFormat="1" ht="20.25" customHeight="1"/>
    <row r="55163" s="686" customFormat="1" ht="20.25" customHeight="1"/>
    <row r="55164" s="686" customFormat="1" ht="20.25" customHeight="1"/>
    <row r="55165" s="686" customFormat="1" ht="20.25" customHeight="1"/>
    <row r="55166" s="686" customFormat="1" ht="20.25" customHeight="1"/>
    <row r="55167" s="686" customFormat="1" ht="20.25" customHeight="1"/>
    <row r="55168" s="686" customFormat="1" ht="20.25" customHeight="1"/>
    <row r="55169" s="686" customFormat="1" ht="20.25" customHeight="1"/>
    <row r="55170" s="686" customFormat="1" ht="20.25" customHeight="1"/>
    <row r="55171" s="686" customFormat="1" ht="20.25" customHeight="1"/>
    <row r="55172" s="686" customFormat="1" ht="20.25" customHeight="1"/>
    <row r="55173" s="686" customFormat="1" ht="20.25" customHeight="1"/>
    <row r="55174" s="686" customFormat="1" ht="20.25" customHeight="1"/>
    <row r="55175" s="686" customFormat="1" ht="20.25" customHeight="1"/>
    <row r="55176" s="686" customFormat="1" ht="20.25" customHeight="1"/>
    <row r="55177" s="686" customFormat="1" ht="20.25" customHeight="1"/>
    <row r="55178" s="686" customFormat="1" ht="20.25" customHeight="1"/>
    <row r="55179" s="686" customFormat="1" ht="20.25" customHeight="1"/>
    <row r="55180" s="686" customFormat="1" ht="20.25" customHeight="1"/>
    <row r="55181" s="686" customFormat="1" ht="20.25" customHeight="1"/>
    <row r="55182" s="686" customFormat="1" ht="20.25" customHeight="1"/>
    <row r="55183" s="686" customFormat="1" ht="20.25" customHeight="1"/>
    <row r="55184" s="686" customFormat="1" ht="20.25" customHeight="1"/>
    <row r="55185" s="686" customFormat="1" ht="20.25" customHeight="1"/>
    <row r="55186" s="686" customFormat="1" ht="20.25" customHeight="1"/>
    <row r="55187" s="686" customFormat="1" ht="20.25" customHeight="1"/>
    <row r="55188" s="686" customFormat="1" ht="20.25" customHeight="1"/>
    <row r="55189" s="686" customFormat="1" ht="20.25" customHeight="1"/>
    <row r="55190" s="686" customFormat="1" ht="20.25" customHeight="1"/>
    <row r="55191" s="686" customFormat="1" ht="20.25" customHeight="1"/>
    <row r="55192" s="686" customFormat="1" ht="20.25" customHeight="1"/>
    <row r="55193" s="686" customFormat="1" ht="20.25" customHeight="1"/>
    <row r="55194" s="686" customFormat="1" ht="20.25" customHeight="1"/>
    <row r="55195" s="686" customFormat="1" ht="20.25" customHeight="1"/>
    <row r="55196" s="686" customFormat="1" ht="20.25" customHeight="1"/>
    <row r="55197" s="686" customFormat="1" ht="20.25" customHeight="1"/>
    <row r="55198" s="686" customFormat="1" ht="20.25" customHeight="1"/>
    <row r="55199" s="686" customFormat="1" ht="20.25" customHeight="1"/>
    <row r="55200" s="686" customFormat="1" ht="20.25" customHeight="1"/>
    <row r="55201" s="686" customFormat="1" ht="20.25" customHeight="1"/>
    <row r="55202" s="686" customFormat="1" ht="20.25" customHeight="1"/>
    <row r="55203" s="686" customFormat="1" ht="20.25" customHeight="1"/>
    <row r="55204" s="686" customFormat="1" ht="20.25" customHeight="1"/>
    <row r="55205" s="686" customFormat="1" ht="20.25" customHeight="1"/>
    <row r="55206" s="686" customFormat="1" ht="20.25" customHeight="1"/>
    <row r="55207" s="686" customFormat="1" ht="20.25" customHeight="1"/>
    <row r="55208" s="686" customFormat="1" ht="20.25" customHeight="1"/>
    <row r="55209" s="686" customFormat="1" ht="20.25" customHeight="1"/>
    <row r="55210" s="686" customFormat="1" ht="20.25" customHeight="1"/>
    <row r="55211" s="686" customFormat="1" ht="20.25" customHeight="1"/>
    <row r="55212" s="686" customFormat="1" ht="20.25" customHeight="1"/>
    <row r="55213" s="686" customFormat="1" ht="20.25" customHeight="1"/>
    <row r="55214" s="686" customFormat="1" ht="20.25" customHeight="1"/>
    <row r="55215" s="686" customFormat="1" ht="20.25" customHeight="1"/>
    <row r="55216" s="686" customFormat="1" ht="20.25" customHeight="1"/>
    <row r="55217" s="686" customFormat="1" ht="20.25" customHeight="1"/>
    <row r="55218" s="686" customFormat="1" ht="20.25" customHeight="1"/>
    <row r="55219" s="686" customFormat="1" ht="20.25" customHeight="1"/>
    <row r="55220" s="686" customFormat="1" ht="20.25" customHeight="1"/>
    <row r="55221" s="686" customFormat="1" ht="20.25" customHeight="1"/>
    <row r="55222" s="686" customFormat="1" ht="20.25" customHeight="1"/>
    <row r="55223" s="686" customFormat="1" ht="20.25" customHeight="1"/>
    <row r="55224" s="686" customFormat="1" ht="20.25" customHeight="1"/>
    <row r="55225" s="686" customFormat="1" ht="20.25" customHeight="1"/>
    <row r="55226" s="686" customFormat="1" ht="20.25" customHeight="1"/>
    <row r="55227" s="686" customFormat="1" ht="20.25" customHeight="1"/>
    <row r="55228" s="686" customFormat="1" ht="20.25" customHeight="1"/>
    <row r="55229" s="686" customFormat="1" ht="20.25" customHeight="1"/>
    <row r="55230" s="686" customFormat="1" ht="20.25" customHeight="1"/>
    <row r="55231" s="686" customFormat="1" ht="20.25" customHeight="1"/>
    <row r="55232" s="686" customFormat="1" ht="20.25" customHeight="1"/>
    <row r="55233" s="686" customFormat="1" ht="20.25" customHeight="1"/>
    <row r="55234" s="686" customFormat="1" ht="20.25" customHeight="1"/>
    <row r="55235" s="686" customFormat="1" ht="20.25" customHeight="1"/>
    <row r="55236" s="686" customFormat="1" ht="20.25" customHeight="1"/>
    <row r="55237" s="686" customFormat="1" ht="20.25" customHeight="1"/>
    <row r="55238" s="686" customFormat="1" ht="20.25" customHeight="1"/>
    <row r="55239" s="686" customFormat="1" ht="20.25" customHeight="1"/>
    <row r="55240" s="686" customFormat="1" ht="20.25" customHeight="1"/>
    <row r="55241" s="686" customFormat="1" ht="20.25" customHeight="1"/>
    <row r="55242" s="686" customFormat="1" ht="20.25" customHeight="1"/>
    <row r="55243" s="686" customFormat="1" ht="20.25" customHeight="1"/>
    <row r="55244" s="686" customFormat="1" ht="20.25" customHeight="1"/>
    <row r="55245" s="686" customFormat="1" ht="20.25" customHeight="1"/>
    <row r="55246" s="686" customFormat="1" ht="20.25" customHeight="1"/>
    <row r="55247" s="686" customFormat="1" ht="20.25" customHeight="1"/>
    <row r="55248" s="686" customFormat="1" ht="20.25" customHeight="1"/>
    <row r="55249" s="686" customFormat="1" ht="20.25" customHeight="1"/>
    <row r="55250" s="686" customFormat="1" ht="20.25" customHeight="1"/>
    <row r="55251" s="686" customFormat="1" ht="20.25" customHeight="1"/>
    <row r="55252" s="686" customFormat="1" ht="20.25" customHeight="1"/>
    <row r="55253" s="686" customFormat="1" ht="20.25" customHeight="1"/>
    <row r="55254" s="686" customFormat="1" ht="20.25" customHeight="1"/>
    <row r="55255" s="686" customFormat="1" ht="20.25" customHeight="1"/>
    <row r="55256" s="686" customFormat="1" ht="20.25" customHeight="1"/>
    <row r="55257" s="686" customFormat="1" ht="20.25" customHeight="1"/>
    <row r="55258" s="686" customFormat="1" ht="20.25" customHeight="1"/>
    <row r="55259" s="686" customFormat="1" ht="20.25" customHeight="1"/>
    <row r="55260" s="686" customFormat="1" ht="20.25" customHeight="1"/>
    <row r="55261" s="686" customFormat="1" ht="20.25" customHeight="1"/>
    <row r="55262" s="686" customFormat="1" ht="20.25" customHeight="1"/>
    <row r="55263" s="686" customFormat="1" ht="20.25" customHeight="1"/>
    <row r="55264" s="686" customFormat="1" ht="20.25" customHeight="1"/>
    <row r="55265" s="686" customFormat="1" ht="20.25" customHeight="1"/>
    <row r="55266" s="686" customFormat="1" ht="20.25" customHeight="1"/>
    <row r="55267" s="686" customFormat="1" ht="20.25" customHeight="1"/>
    <row r="55268" s="686" customFormat="1" ht="20.25" customHeight="1"/>
    <row r="55269" s="686" customFormat="1" ht="20.25" customHeight="1"/>
    <row r="55270" s="686" customFormat="1" ht="20.25" customHeight="1"/>
    <row r="55271" s="686" customFormat="1" ht="20.25" customHeight="1"/>
    <row r="55272" s="686" customFormat="1" ht="20.25" customHeight="1"/>
    <row r="55273" s="686" customFormat="1" ht="20.25" customHeight="1"/>
    <row r="55274" s="686" customFormat="1" ht="20.25" customHeight="1"/>
    <row r="55275" s="686" customFormat="1" ht="20.25" customHeight="1"/>
    <row r="55276" s="686" customFormat="1" ht="20.25" customHeight="1"/>
    <row r="55277" s="686" customFormat="1" ht="20.25" customHeight="1"/>
    <row r="55278" s="686" customFormat="1" ht="20.25" customHeight="1"/>
    <row r="55279" s="686" customFormat="1" ht="20.25" customHeight="1"/>
    <row r="55280" s="686" customFormat="1" ht="20.25" customHeight="1"/>
    <row r="55281" s="686" customFormat="1" ht="20.25" customHeight="1"/>
    <row r="55282" s="686" customFormat="1" ht="20.25" customHeight="1"/>
    <row r="55283" s="686" customFormat="1" ht="20.25" customHeight="1"/>
    <row r="55284" s="686" customFormat="1" ht="20.25" customHeight="1"/>
    <row r="55285" s="686" customFormat="1" ht="20.25" customHeight="1"/>
    <row r="55286" s="686" customFormat="1" ht="20.25" customHeight="1"/>
    <row r="55287" s="686" customFormat="1" ht="20.25" customHeight="1"/>
    <row r="55288" s="686" customFormat="1" ht="20.25" customHeight="1"/>
    <row r="55289" s="686" customFormat="1" ht="20.25" customHeight="1"/>
    <row r="55290" s="686" customFormat="1" ht="20.25" customHeight="1"/>
    <row r="55291" s="686" customFormat="1" ht="20.25" customHeight="1"/>
    <row r="55292" s="686" customFormat="1" ht="20.25" customHeight="1"/>
    <row r="55293" s="686" customFormat="1" ht="20.25" customHeight="1"/>
    <row r="55294" s="686" customFormat="1" ht="20.25" customHeight="1"/>
    <row r="55295" s="686" customFormat="1" ht="20.25" customHeight="1"/>
    <row r="55296" s="686" customFormat="1" ht="20.25" customHeight="1"/>
    <row r="55297" s="686" customFormat="1" ht="20.25" customHeight="1"/>
    <row r="55298" s="686" customFormat="1" ht="20.25" customHeight="1"/>
    <row r="55299" s="686" customFormat="1" ht="20.25" customHeight="1"/>
    <row r="55300" s="686" customFormat="1" ht="20.25" customHeight="1"/>
    <row r="55301" s="686" customFormat="1" ht="20.25" customHeight="1"/>
    <row r="55302" s="686" customFormat="1" ht="20.25" customHeight="1"/>
    <row r="55303" s="686" customFormat="1" ht="20.25" customHeight="1"/>
    <row r="55304" s="686" customFormat="1" ht="20.25" customHeight="1"/>
    <row r="55305" s="686" customFormat="1" ht="20.25" customHeight="1"/>
    <row r="55306" s="686" customFormat="1" ht="20.25" customHeight="1"/>
    <row r="55307" s="686" customFormat="1" ht="20.25" customHeight="1"/>
    <row r="55308" s="686" customFormat="1" ht="20.25" customHeight="1"/>
    <row r="55309" s="686" customFormat="1" ht="20.25" customHeight="1"/>
    <row r="55310" s="686" customFormat="1" ht="20.25" customHeight="1"/>
    <row r="55311" s="686" customFormat="1" ht="20.25" customHeight="1"/>
    <row r="55312" s="686" customFormat="1" ht="20.25" customHeight="1"/>
    <row r="55313" s="686" customFormat="1" ht="20.25" customHeight="1"/>
    <row r="55314" s="686" customFormat="1" ht="20.25" customHeight="1"/>
    <row r="55315" s="686" customFormat="1" ht="20.25" customHeight="1"/>
    <row r="55316" s="686" customFormat="1" ht="20.25" customHeight="1"/>
    <row r="55317" s="686" customFormat="1" ht="20.25" customHeight="1"/>
    <row r="55318" s="686" customFormat="1" ht="20.25" customHeight="1"/>
    <row r="55319" s="686" customFormat="1" ht="20.25" customHeight="1"/>
    <row r="55320" s="686" customFormat="1" ht="20.25" customHeight="1"/>
    <row r="55321" s="686" customFormat="1" ht="20.25" customHeight="1"/>
    <row r="55322" s="686" customFormat="1" ht="20.25" customHeight="1"/>
    <row r="55323" s="686" customFormat="1" ht="20.25" customHeight="1"/>
    <row r="55324" s="686" customFormat="1" ht="20.25" customHeight="1"/>
    <row r="55325" s="686" customFormat="1" ht="20.25" customHeight="1"/>
    <row r="55326" s="686" customFormat="1" ht="20.25" customHeight="1"/>
    <row r="55327" s="686" customFormat="1" ht="20.25" customHeight="1"/>
    <row r="55328" s="686" customFormat="1" ht="20.25" customHeight="1"/>
    <row r="55329" s="686" customFormat="1" ht="20.25" customHeight="1"/>
    <row r="55330" s="686" customFormat="1" ht="20.25" customHeight="1"/>
    <row r="55331" s="686" customFormat="1" ht="20.25" customHeight="1"/>
    <row r="55332" s="686" customFormat="1" ht="20.25" customHeight="1"/>
    <row r="55333" s="686" customFormat="1" ht="20.25" customHeight="1"/>
    <row r="55334" s="686" customFormat="1" ht="20.25" customHeight="1"/>
    <row r="55335" s="686" customFormat="1" ht="20.25" customHeight="1"/>
    <row r="55336" s="686" customFormat="1" ht="20.25" customHeight="1"/>
    <row r="55337" s="686" customFormat="1" ht="20.25" customHeight="1"/>
    <row r="55338" s="686" customFormat="1" ht="20.25" customHeight="1"/>
    <row r="55339" s="686" customFormat="1" ht="20.25" customHeight="1"/>
    <row r="55340" s="686" customFormat="1" ht="20.25" customHeight="1"/>
    <row r="55341" s="686" customFormat="1" ht="20.25" customHeight="1"/>
    <row r="55342" s="686" customFormat="1" ht="20.25" customHeight="1"/>
    <row r="55343" s="686" customFormat="1" ht="20.25" customHeight="1"/>
    <row r="55344" s="686" customFormat="1" ht="20.25" customHeight="1"/>
    <row r="55345" s="686" customFormat="1" ht="20.25" customHeight="1"/>
    <row r="55346" s="686" customFormat="1" ht="20.25" customHeight="1"/>
    <row r="55347" s="686" customFormat="1" ht="20.25" customHeight="1"/>
    <row r="55348" s="686" customFormat="1" ht="20.25" customHeight="1"/>
    <row r="55349" s="686" customFormat="1" ht="20.25" customHeight="1"/>
    <row r="55350" s="686" customFormat="1" ht="20.25" customHeight="1"/>
    <row r="55351" s="686" customFormat="1" ht="20.25" customHeight="1"/>
    <row r="55352" s="686" customFormat="1" ht="20.25" customHeight="1"/>
    <row r="55353" s="686" customFormat="1" ht="20.25" customHeight="1"/>
    <row r="55354" s="686" customFormat="1" ht="20.25" customHeight="1"/>
    <row r="55355" s="686" customFormat="1" ht="20.25" customHeight="1"/>
    <row r="55356" s="686" customFormat="1" ht="20.25" customHeight="1"/>
    <row r="55357" s="686" customFormat="1" ht="20.25" customHeight="1"/>
    <row r="55358" s="686" customFormat="1" ht="20.25" customHeight="1"/>
    <row r="55359" s="686" customFormat="1" ht="20.25" customHeight="1"/>
    <row r="55360" s="686" customFormat="1" ht="20.25" customHeight="1"/>
    <row r="55361" s="686" customFormat="1" ht="20.25" customHeight="1"/>
    <row r="55362" s="686" customFormat="1" ht="20.25" customHeight="1"/>
    <row r="55363" s="686" customFormat="1" ht="20.25" customHeight="1"/>
    <row r="55364" s="686" customFormat="1" ht="20.25" customHeight="1"/>
    <row r="55365" s="686" customFormat="1" ht="20.25" customHeight="1"/>
    <row r="55366" s="686" customFormat="1" ht="20.25" customHeight="1"/>
    <row r="55367" s="686" customFormat="1" ht="20.25" customHeight="1"/>
    <row r="55368" s="686" customFormat="1" ht="20.25" customHeight="1"/>
    <row r="55369" s="686" customFormat="1" ht="20.25" customHeight="1"/>
    <row r="55370" s="686" customFormat="1" ht="20.25" customHeight="1"/>
    <row r="55371" s="686" customFormat="1" ht="20.25" customHeight="1"/>
    <row r="55372" s="686" customFormat="1" ht="20.25" customHeight="1"/>
    <row r="55373" s="686" customFormat="1" ht="20.25" customHeight="1"/>
    <row r="55374" s="686" customFormat="1" ht="20.25" customHeight="1"/>
    <row r="55375" s="686" customFormat="1" ht="20.25" customHeight="1"/>
    <row r="55376" s="686" customFormat="1" ht="20.25" customHeight="1"/>
    <row r="55377" s="686" customFormat="1" ht="20.25" customHeight="1"/>
    <row r="55378" s="686" customFormat="1" ht="20.25" customHeight="1"/>
    <row r="55379" s="686" customFormat="1" ht="20.25" customHeight="1"/>
    <row r="55380" s="686" customFormat="1" ht="20.25" customHeight="1"/>
    <row r="55381" s="686" customFormat="1" ht="20.25" customHeight="1"/>
    <row r="55382" s="686" customFormat="1" ht="20.25" customHeight="1"/>
    <row r="55383" s="686" customFormat="1" ht="20.25" customHeight="1"/>
    <row r="55384" s="686" customFormat="1" ht="20.25" customHeight="1"/>
    <row r="55385" s="686" customFormat="1" ht="20.25" customHeight="1"/>
    <row r="55386" s="686" customFormat="1" ht="20.25" customHeight="1"/>
    <row r="55387" s="686" customFormat="1" ht="20.25" customHeight="1"/>
    <row r="55388" s="686" customFormat="1" ht="20.25" customHeight="1"/>
    <row r="55389" s="686" customFormat="1" ht="20.25" customHeight="1"/>
    <row r="55390" s="686" customFormat="1" ht="20.25" customHeight="1"/>
    <row r="55391" s="686" customFormat="1" ht="20.25" customHeight="1"/>
    <row r="55392" s="686" customFormat="1" ht="20.25" customHeight="1"/>
    <row r="55393" s="686" customFormat="1" ht="20.25" customHeight="1"/>
    <row r="55394" s="686" customFormat="1" ht="20.25" customHeight="1"/>
    <row r="55395" s="686" customFormat="1" ht="20.25" customHeight="1"/>
    <row r="55396" s="686" customFormat="1" ht="20.25" customHeight="1"/>
    <row r="55397" s="686" customFormat="1" ht="20.25" customHeight="1"/>
    <row r="55398" s="686" customFormat="1" ht="20.25" customHeight="1"/>
    <row r="55399" s="686" customFormat="1" ht="20.25" customHeight="1"/>
    <row r="55400" s="686" customFormat="1" ht="20.25" customHeight="1"/>
    <row r="55401" s="686" customFormat="1" ht="20.25" customHeight="1"/>
    <row r="55402" s="686" customFormat="1" ht="20.25" customHeight="1"/>
    <row r="55403" s="686" customFormat="1" ht="20.25" customHeight="1"/>
    <row r="55404" s="686" customFormat="1" ht="20.25" customHeight="1"/>
    <row r="55405" s="686" customFormat="1" ht="20.25" customHeight="1"/>
    <row r="55406" s="686" customFormat="1" ht="20.25" customHeight="1"/>
    <row r="55407" s="686" customFormat="1" ht="20.25" customHeight="1"/>
    <row r="55408" s="686" customFormat="1" ht="20.25" customHeight="1"/>
    <row r="55409" s="686" customFormat="1" ht="20.25" customHeight="1"/>
    <row r="55410" s="686" customFormat="1" ht="20.25" customHeight="1"/>
    <row r="55411" s="686" customFormat="1" ht="20.25" customHeight="1"/>
    <row r="55412" s="686" customFormat="1" ht="20.25" customHeight="1"/>
    <row r="55413" s="686" customFormat="1" ht="20.25" customHeight="1"/>
    <row r="55414" s="686" customFormat="1" ht="20.25" customHeight="1"/>
    <row r="55415" s="686" customFormat="1" ht="20.25" customHeight="1"/>
    <row r="55416" s="686" customFormat="1" ht="20.25" customHeight="1"/>
    <row r="55417" s="686" customFormat="1" ht="20.25" customHeight="1"/>
    <row r="55418" s="686" customFormat="1" ht="20.25" customHeight="1"/>
    <row r="55419" s="686" customFormat="1" ht="20.25" customHeight="1"/>
    <row r="55420" s="686" customFormat="1" ht="20.25" customHeight="1"/>
    <row r="55421" s="686" customFormat="1" ht="20.25" customHeight="1"/>
    <row r="55422" s="686" customFormat="1" ht="20.25" customHeight="1"/>
    <row r="55423" s="686" customFormat="1" ht="20.25" customHeight="1"/>
    <row r="55424" s="686" customFormat="1" ht="20.25" customHeight="1"/>
    <row r="55425" s="686" customFormat="1" ht="20.25" customHeight="1"/>
    <row r="55426" s="686" customFormat="1" ht="20.25" customHeight="1"/>
    <row r="55427" s="686" customFormat="1" ht="20.25" customHeight="1"/>
    <row r="55428" s="686" customFormat="1" ht="20.25" customHeight="1"/>
    <row r="55429" s="686" customFormat="1" ht="20.25" customHeight="1"/>
    <row r="55430" s="686" customFormat="1" ht="20.25" customHeight="1"/>
    <row r="55431" s="686" customFormat="1" ht="20.25" customHeight="1"/>
    <row r="55432" s="686" customFormat="1" ht="20.25" customHeight="1"/>
    <row r="55433" s="686" customFormat="1" ht="20.25" customHeight="1"/>
    <row r="55434" s="686" customFormat="1" ht="20.25" customHeight="1"/>
    <row r="55435" s="686" customFormat="1" ht="20.25" customHeight="1"/>
    <row r="55436" s="686" customFormat="1" ht="20.25" customHeight="1"/>
    <row r="55437" s="686" customFormat="1" ht="20.25" customHeight="1"/>
    <row r="55438" s="686" customFormat="1" ht="20.25" customHeight="1"/>
    <row r="55439" s="686" customFormat="1" ht="20.25" customHeight="1"/>
    <row r="55440" s="686" customFormat="1" ht="20.25" customHeight="1"/>
    <row r="55441" s="686" customFormat="1" ht="20.25" customHeight="1"/>
    <row r="55442" s="686" customFormat="1" ht="20.25" customHeight="1"/>
    <row r="55443" s="686" customFormat="1" ht="20.25" customHeight="1"/>
    <row r="55444" s="686" customFormat="1" ht="20.25" customHeight="1"/>
    <row r="55445" s="686" customFormat="1" ht="20.25" customHeight="1"/>
    <row r="55446" s="686" customFormat="1" ht="20.25" customHeight="1"/>
    <row r="55447" s="686" customFormat="1" ht="20.25" customHeight="1"/>
    <row r="55448" s="686" customFormat="1" ht="20.25" customHeight="1"/>
    <row r="55449" s="686" customFormat="1" ht="20.25" customHeight="1"/>
    <row r="55450" s="686" customFormat="1" ht="20.25" customHeight="1"/>
    <row r="55451" s="686" customFormat="1" ht="20.25" customHeight="1"/>
    <row r="55452" s="686" customFormat="1" ht="20.25" customHeight="1"/>
    <row r="55453" s="686" customFormat="1" ht="20.25" customHeight="1"/>
    <row r="55454" s="686" customFormat="1" ht="20.25" customHeight="1"/>
    <row r="55455" s="686" customFormat="1" ht="20.25" customHeight="1"/>
    <row r="55456" s="686" customFormat="1" ht="20.25" customHeight="1"/>
    <row r="55457" s="686" customFormat="1" ht="20.25" customHeight="1"/>
    <row r="55458" s="686" customFormat="1" ht="20.25" customHeight="1"/>
    <row r="55459" s="686" customFormat="1" ht="20.25" customHeight="1"/>
    <row r="55460" s="686" customFormat="1" ht="20.25" customHeight="1"/>
    <row r="55461" s="686" customFormat="1" ht="20.25" customHeight="1"/>
    <row r="55462" s="686" customFormat="1" ht="20.25" customHeight="1"/>
    <row r="55463" s="686" customFormat="1" ht="20.25" customHeight="1"/>
    <row r="55464" s="686" customFormat="1" ht="20.25" customHeight="1"/>
    <row r="55465" s="686" customFormat="1" ht="20.25" customHeight="1"/>
    <row r="55466" s="686" customFormat="1" ht="20.25" customHeight="1"/>
    <row r="55467" s="686" customFormat="1" ht="20.25" customHeight="1"/>
    <row r="55468" s="686" customFormat="1" ht="20.25" customHeight="1"/>
    <row r="55469" s="686" customFormat="1" ht="20.25" customHeight="1"/>
    <row r="55470" s="686" customFormat="1" ht="20.25" customHeight="1"/>
    <row r="55471" s="686" customFormat="1" ht="20.25" customHeight="1"/>
    <row r="55472" s="686" customFormat="1" ht="20.25" customHeight="1"/>
    <row r="55473" s="686" customFormat="1" ht="20.25" customHeight="1"/>
    <row r="55474" s="686" customFormat="1" ht="20.25" customHeight="1"/>
    <row r="55475" s="686" customFormat="1" ht="20.25" customHeight="1"/>
    <row r="55476" s="686" customFormat="1" ht="20.25" customHeight="1"/>
    <row r="55477" s="686" customFormat="1" ht="20.25" customHeight="1"/>
    <row r="55478" s="686" customFormat="1" ht="20.25" customHeight="1"/>
    <row r="55479" s="686" customFormat="1" ht="20.25" customHeight="1"/>
    <row r="55480" s="686" customFormat="1" ht="20.25" customHeight="1"/>
    <row r="55481" s="686" customFormat="1" ht="20.25" customHeight="1"/>
    <row r="55482" s="686" customFormat="1" ht="20.25" customHeight="1"/>
    <row r="55483" s="686" customFormat="1" ht="20.25" customHeight="1"/>
    <row r="55484" s="686" customFormat="1" ht="20.25" customHeight="1"/>
    <row r="55485" s="686" customFormat="1" ht="20.25" customHeight="1"/>
    <row r="55486" s="686" customFormat="1" ht="20.25" customHeight="1"/>
    <row r="55487" s="686" customFormat="1" ht="20.25" customHeight="1"/>
    <row r="55488" s="686" customFormat="1" ht="20.25" customHeight="1"/>
    <row r="55489" s="686" customFormat="1" ht="20.25" customHeight="1"/>
    <row r="55490" s="686" customFormat="1" ht="20.25" customHeight="1"/>
    <row r="55491" s="686" customFormat="1" ht="20.25" customHeight="1"/>
    <row r="55492" s="686" customFormat="1" ht="20.25" customHeight="1"/>
    <row r="55493" s="686" customFormat="1" ht="20.25" customHeight="1"/>
    <row r="55494" s="686" customFormat="1" ht="20.25" customHeight="1"/>
    <row r="55495" s="686" customFormat="1" ht="20.25" customHeight="1"/>
    <row r="55496" s="686" customFormat="1" ht="20.25" customHeight="1"/>
    <row r="55497" s="686" customFormat="1" ht="20.25" customHeight="1"/>
    <row r="55498" s="686" customFormat="1" ht="20.25" customHeight="1"/>
    <row r="55499" s="686" customFormat="1" ht="20.25" customHeight="1"/>
    <row r="55500" s="686" customFormat="1" ht="20.25" customHeight="1"/>
    <row r="55501" s="686" customFormat="1" ht="20.25" customHeight="1"/>
    <row r="55502" s="686" customFormat="1" ht="20.25" customHeight="1"/>
    <row r="55503" s="686" customFormat="1" ht="20.25" customHeight="1"/>
    <row r="55504" s="686" customFormat="1" ht="20.25" customHeight="1"/>
    <row r="55505" s="686" customFormat="1" ht="20.25" customHeight="1"/>
    <row r="55506" s="686" customFormat="1" ht="20.25" customHeight="1"/>
    <row r="55507" s="686" customFormat="1" ht="20.25" customHeight="1"/>
    <row r="55508" s="686" customFormat="1" ht="20.25" customHeight="1"/>
    <row r="55509" s="686" customFormat="1" ht="20.25" customHeight="1"/>
    <row r="55510" s="686" customFormat="1" ht="20.25" customHeight="1"/>
    <row r="55511" s="686" customFormat="1" ht="20.25" customHeight="1"/>
    <row r="55512" s="686" customFormat="1" ht="20.25" customHeight="1"/>
    <row r="55513" s="686" customFormat="1" ht="20.25" customHeight="1"/>
    <row r="55514" s="686" customFormat="1" ht="20.25" customHeight="1"/>
    <row r="55515" s="686" customFormat="1" ht="20.25" customHeight="1"/>
    <row r="55516" s="686" customFormat="1" ht="20.25" customHeight="1"/>
    <row r="55517" s="686" customFormat="1" ht="20.25" customHeight="1"/>
    <row r="55518" s="686" customFormat="1" ht="20.25" customHeight="1"/>
    <row r="55519" s="686" customFormat="1" ht="20.25" customHeight="1"/>
    <row r="55520" s="686" customFormat="1" ht="20.25" customHeight="1"/>
    <row r="55521" s="686" customFormat="1" ht="20.25" customHeight="1"/>
    <row r="55522" s="686" customFormat="1" ht="20.25" customHeight="1"/>
    <row r="55523" s="686" customFormat="1" ht="20.25" customHeight="1"/>
    <row r="55524" s="686" customFormat="1" ht="20.25" customHeight="1"/>
    <row r="55525" s="686" customFormat="1" ht="20.25" customHeight="1"/>
    <row r="55526" s="686" customFormat="1" ht="20.25" customHeight="1"/>
    <row r="55527" s="686" customFormat="1" ht="20.25" customHeight="1"/>
    <row r="55528" s="686" customFormat="1" ht="20.25" customHeight="1"/>
    <row r="55529" s="686" customFormat="1" ht="20.25" customHeight="1"/>
    <row r="55530" s="686" customFormat="1" ht="20.25" customHeight="1"/>
    <row r="55531" s="686" customFormat="1" ht="20.25" customHeight="1"/>
    <row r="55532" s="686" customFormat="1" ht="20.25" customHeight="1"/>
    <row r="55533" s="686" customFormat="1" ht="20.25" customHeight="1"/>
    <row r="55534" s="686" customFormat="1" ht="20.25" customHeight="1"/>
    <row r="55535" s="686" customFormat="1" ht="20.25" customHeight="1"/>
    <row r="55536" s="686" customFormat="1" ht="20.25" customHeight="1"/>
    <row r="55537" s="686" customFormat="1" ht="20.25" customHeight="1"/>
    <row r="55538" s="686" customFormat="1" ht="20.25" customHeight="1"/>
    <row r="55539" s="686" customFormat="1" ht="20.25" customHeight="1"/>
    <row r="55540" s="686" customFormat="1" ht="20.25" customHeight="1"/>
    <row r="55541" s="686" customFormat="1" ht="20.25" customHeight="1"/>
    <row r="55542" s="686" customFormat="1" ht="20.25" customHeight="1"/>
    <row r="55543" s="686" customFormat="1" ht="20.25" customHeight="1"/>
    <row r="55544" s="686" customFormat="1" ht="20.25" customHeight="1"/>
    <row r="55545" s="686" customFormat="1" ht="20.25" customHeight="1"/>
    <row r="55546" s="686" customFormat="1" ht="20.25" customHeight="1"/>
    <row r="55547" s="686" customFormat="1" ht="20.25" customHeight="1"/>
    <row r="55548" s="686" customFormat="1" ht="20.25" customHeight="1"/>
    <row r="55549" s="686" customFormat="1" ht="20.25" customHeight="1"/>
    <row r="55550" s="686" customFormat="1" ht="20.25" customHeight="1"/>
    <row r="55551" s="686" customFormat="1" ht="20.25" customHeight="1"/>
    <row r="55552" s="686" customFormat="1" ht="20.25" customHeight="1"/>
    <row r="55553" s="686" customFormat="1" ht="20.25" customHeight="1"/>
    <row r="55554" s="686" customFormat="1" ht="20.25" customHeight="1"/>
    <row r="55555" s="686" customFormat="1" ht="20.25" customHeight="1"/>
    <row r="55556" s="686" customFormat="1" ht="20.25" customHeight="1"/>
    <row r="55557" s="686" customFormat="1" ht="20.25" customHeight="1"/>
    <row r="55558" s="686" customFormat="1" ht="20.25" customHeight="1"/>
    <row r="55559" s="686" customFormat="1" ht="20.25" customHeight="1"/>
    <row r="55560" s="686" customFormat="1" ht="20.25" customHeight="1"/>
    <row r="55561" s="686" customFormat="1" ht="20.25" customHeight="1"/>
    <row r="55562" s="686" customFormat="1" ht="20.25" customHeight="1"/>
    <row r="55563" s="686" customFormat="1" ht="20.25" customHeight="1"/>
    <row r="55564" s="686" customFormat="1" ht="20.25" customHeight="1"/>
    <row r="55565" s="686" customFormat="1" ht="20.25" customHeight="1"/>
    <row r="55566" s="686" customFormat="1" ht="20.25" customHeight="1"/>
    <row r="55567" s="686" customFormat="1" ht="20.25" customHeight="1"/>
    <row r="55568" s="686" customFormat="1" ht="20.25" customHeight="1"/>
    <row r="55569" s="686" customFormat="1" ht="20.25" customHeight="1"/>
    <row r="55570" s="686" customFormat="1" ht="20.25" customHeight="1"/>
    <row r="55571" s="686" customFormat="1" ht="20.25" customHeight="1"/>
    <row r="55572" s="686" customFormat="1" ht="20.25" customHeight="1"/>
    <row r="55573" s="686" customFormat="1" ht="20.25" customHeight="1"/>
    <row r="55574" s="686" customFormat="1" ht="20.25" customHeight="1"/>
    <row r="55575" s="686" customFormat="1" ht="20.25" customHeight="1"/>
    <row r="55576" s="686" customFormat="1" ht="20.25" customHeight="1"/>
    <row r="55577" s="686" customFormat="1" ht="20.25" customHeight="1"/>
    <row r="55578" s="686" customFormat="1" ht="20.25" customHeight="1"/>
    <row r="55579" s="686" customFormat="1" ht="20.25" customHeight="1"/>
    <row r="55580" s="686" customFormat="1" ht="20.25" customHeight="1"/>
    <row r="55581" s="686" customFormat="1" ht="20.25" customHeight="1"/>
    <row r="55582" s="686" customFormat="1" ht="20.25" customHeight="1"/>
    <row r="55583" s="686" customFormat="1" ht="20.25" customHeight="1"/>
    <row r="55584" s="686" customFormat="1" ht="20.25" customHeight="1"/>
    <row r="55585" s="686" customFormat="1" ht="20.25" customHeight="1"/>
    <row r="55586" s="686" customFormat="1" ht="20.25" customHeight="1"/>
    <row r="55587" s="686" customFormat="1" ht="20.25" customHeight="1"/>
    <row r="55588" s="686" customFormat="1" ht="20.25" customHeight="1"/>
    <row r="55589" s="686" customFormat="1" ht="20.25" customHeight="1"/>
    <row r="55590" s="686" customFormat="1" ht="20.25" customHeight="1"/>
    <row r="55591" s="686" customFormat="1" ht="20.25" customHeight="1"/>
    <row r="55592" s="686" customFormat="1" ht="20.25" customHeight="1"/>
    <row r="55593" s="686" customFormat="1" ht="20.25" customHeight="1"/>
    <row r="55594" s="686" customFormat="1" ht="20.25" customHeight="1"/>
    <row r="55595" s="686" customFormat="1" ht="20.25" customHeight="1"/>
    <row r="55596" s="686" customFormat="1" ht="20.25" customHeight="1"/>
    <row r="55597" s="686" customFormat="1" ht="20.25" customHeight="1"/>
    <row r="55598" s="686" customFormat="1" ht="20.25" customHeight="1"/>
    <row r="55599" s="686" customFormat="1" ht="20.25" customHeight="1"/>
    <row r="55600" s="686" customFormat="1" ht="20.25" customHeight="1"/>
    <row r="55601" s="686" customFormat="1" ht="20.25" customHeight="1"/>
    <row r="55602" s="686" customFormat="1" ht="20.25" customHeight="1"/>
    <row r="55603" s="686" customFormat="1" ht="20.25" customHeight="1"/>
    <row r="55604" s="686" customFormat="1" ht="20.25" customHeight="1"/>
    <row r="55605" s="686" customFormat="1" ht="20.25" customHeight="1"/>
    <row r="55606" s="686" customFormat="1" ht="20.25" customHeight="1"/>
    <row r="55607" s="686" customFormat="1" ht="20.25" customHeight="1"/>
    <row r="55608" s="686" customFormat="1" ht="20.25" customHeight="1"/>
    <row r="55609" s="686" customFormat="1" ht="20.25" customHeight="1"/>
    <row r="55610" s="686" customFormat="1" ht="20.25" customHeight="1"/>
    <row r="55611" s="686" customFormat="1" ht="20.25" customHeight="1"/>
    <row r="55612" s="686" customFormat="1" ht="20.25" customHeight="1"/>
    <row r="55613" s="686" customFormat="1" ht="20.25" customHeight="1"/>
    <row r="55614" s="686" customFormat="1" ht="20.25" customHeight="1"/>
    <row r="55615" s="686" customFormat="1" ht="20.25" customHeight="1"/>
    <row r="55616" s="686" customFormat="1" ht="20.25" customHeight="1"/>
    <row r="55617" s="686" customFormat="1" ht="20.25" customHeight="1"/>
    <row r="55618" s="686" customFormat="1" ht="20.25" customHeight="1"/>
    <row r="55619" s="686" customFormat="1" ht="20.25" customHeight="1"/>
    <row r="55620" s="686" customFormat="1" ht="20.25" customHeight="1"/>
    <row r="55621" s="686" customFormat="1" ht="20.25" customHeight="1"/>
    <row r="55622" s="686" customFormat="1" ht="20.25" customHeight="1"/>
    <row r="55623" s="686" customFormat="1" ht="20.25" customHeight="1"/>
    <row r="55624" s="686" customFormat="1" ht="20.25" customHeight="1"/>
    <row r="55625" s="686" customFormat="1" ht="20.25" customHeight="1"/>
    <row r="55626" s="686" customFormat="1" ht="20.25" customHeight="1"/>
    <row r="55627" s="686" customFormat="1" ht="20.25" customHeight="1"/>
    <row r="55628" s="686" customFormat="1" ht="20.25" customHeight="1"/>
    <row r="55629" s="686" customFormat="1" ht="20.25" customHeight="1"/>
    <row r="55630" s="686" customFormat="1" ht="20.25" customHeight="1"/>
    <row r="55631" s="686" customFormat="1" ht="20.25" customHeight="1"/>
    <row r="55632" s="686" customFormat="1" ht="20.25" customHeight="1"/>
    <row r="55633" s="686" customFormat="1" ht="20.25" customHeight="1"/>
    <row r="55634" s="686" customFormat="1" ht="20.25" customHeight="1"/>
    <row r="55635" s="686" customFormat="1" ht="20.25" customHeight="1"/>
    <row r="55636" s="686" customFormat="1" ht="20.25" customHeight="1"/>
    <row r="55637" s="686" customFormat="1" ht="20.25" customHeight="1"/>
    <row r="55638" s="686" customFormat="1" ht="20.25" customHeight="1"/>
    <row r="55639" s="686" customFormat="1" ht="20.25" customHeight="1"/>
    <row r="55640" s="686" customFormat="1" ht="20.25" customHeight="1"/>
    <row r="55641" s="686" customFormat="1" ht="20.25" customHeight="1"/>
    <row r="55642" s="686" customFormat="1" ht="20.25" customHeight="1"/>
    <row r="55643" s="686" customFormat="1" ht="20.25" customHeight="1"/>
    <row r="55644" s="686" customFormat="1" ht="20.25" customHeight="1"/>
    <row r="55645" s="686" customFormat="1" ht="20.25" customHeight="1"/>
    <row r="55646" s="686" customFormat="1" ht="20.25" customHeight="1"/>
    <row r="55647" s="686" customFormat="1" ht="20.25" customHeight="1"/>
    <row r="55648" s="686" customFormat="1" ht="20.25" customHeight="1"/>
    <row r="55649" s="686" customFormat="1" ht="20.25" customHeight="1"/>
    <row r="55650" s="686" customFormat="1" ht="20.25" customHeight="1"/>
    <row r="55651" s="686" customFormat="1" ht="20.25" customHeight="1"/>
    <row r="55652" s="686" customFormat="1" ht="20.25" customHeight="1"/>
    <row r="55653" s="686" customFormat="1" ht="20.25" customHeight="1"/>
    <row r="55654" s="686" customFormat="1" ht="20.25" customHeight="1"/>
    <row r="55655" s="686" customFormat="1" ht="20.25" customHeight="1"/>
    <row r="55656" s="686" customFormat="1" ht="20.25" customHeight="1"/>
    <row r="55657" s="686" customFormat="1" ht="20.25" customHeight="1"/>
    <row r="55658" s="686" customFormat="1" ht="20.25" customHeight="1"/>
    <row r="55659" s="686" customFormat="1" ht="20.25" customHeight="1"/>
    <row r="55660" s="686" customFormat="1" ht="20.25" customHeight="1"/>
    <row r="55661" s="686" customFormat="1" ht="20.25" customHeight="1"/>
    <row r="55662" s="686" customFormat="1" ht="20.25" customHeight="1"/>
    <row r="55663" s="686" customFormat="1" ht="20.25" customHeight="1"/>
    <row r="55664" s="686" customFormat="1" ht="20.25" customHeight="1"/>
    <row r="55665" s="686" customFormat="1" ht="20.25" customHeight="1"/>
    <row r="55666" s="686" customFormat="1" ht="20.25" customHeight="1"/>
    <row r="55667" s="686" customFormat="1" ht="20.25" customHeight="1"/>
    <row r="55668" s="686" customFormat="1" ht="20.25" customHeight="1"/>
    <row r="55669" s="686" customFormat="1" ht="20.25" customHeight="1"/>
    <row r="55670" s="686" customFormat="1" ht="20.25" customHeight="1"/>
    <row r="55671" s="686" customFormat="1" ht="20.25" customHeight="1"/>
    <row r="55672" s="686" customFormat="1" ht="20.25" customHeight="1"/>
    <row r="55673" s="686" customFormat="1" ht="20.25" customHeight="1"/>
    <row r="55674" s="686" customFormat="1" ht="20.25" customHeight="1"/>
    <row r="55675" s="686" customFormat="1" ht="20.25" customHeight="1"/>
    <row r="55676" s="686" customFormat="1" ht="20.25" customHeight="1"/>
    <row r="55677" s="686" customFormat="1" ht="20.25" customHeight="1"/>
    <row r="55678" s="686" customFormat="1" ht="20.25" customHeight="1"/>
    <row r="55679" s="686" customFormat="1" ht="20.25" customHeight="1"/>
    <row r="55680" s="686" customFormat="1" ht="20.25" customHeight="1"/>
    <row r="55681" s="686" customFormat="1" ht="20.25" customHeight="1"/>
    <row r="55682" s="686" customFormat="1" ht="20.25" customHeight="1"/>
    <row r="55683" s="686" customFormat="1" ht="20.25" customHeight="1"/>
    <row r="55684" s="686" customFormat="1" ht="20.25" customHeight="1"/>
    <row r="55685" s="686" customFormat="1" ht="20.25" customHeight="1"/>
    <row r="55686" s="686" customFormat="1" ht="20.25" customHeight="1"/>
    <row r="55687" s="686" customFormat="1" ht="20.25" customHeight="1"/>
    <row r="55688" s="686" customFormat="1" ht="20.25" customHeight="1"/>
    <row r="55689" s="686" customFormat="1" ht="20.25" customHeight="1"/>
    <row r="55690" s="686" customFormat="1" ht="20.25" customHeight="1"/>
    <row r="55691" s="686" customFormat="1" ht="20.25" customHeight="1"/>
    <row r="55692" s="686" customFormat="1" ht="20.25" customHeight="1"/>
    <row r="55693" s="686" customFormat="1" ht="20.25" customHeight="1"/>
    <row r="55694" s="686" customFormat="1" ht="20.25" customHeight="1"/>
    <row r="55695" s="686" customFormat="1" ht="20.25" customHeight="1"/>
    <row r="55696" s="686" customFormat="1" ht="20.25" customHeight="1"/>
    <row r="55697" s="686" customFormat="1" ht="20.25" customHeight="1"/>
    <row r="55698" s="686" customFormat="1" ht="20.25" customHeight="1"/>
    <row r="55699" s="686" customFormat="1" ht="20.25" customHeight="1"/>
    <row r="55700" s="686" customFormat="1" ht="20.25" customHeight="1"/>
    <row r="55701" s="686" customFormat="1" ht="20.25" customHeight="1"/>
    <row r="55702" s="686" customFormat="1" ht="20.25" customHeight="1"/>
    <row r="55703" s="686" customFormat="1" ht="20.25" customHeight="1"/>
    <row r="55704" s="686" customFormat="1" ht="20.25" customHeight="1"/>
    <row r="55705" s="686" customFormat="1" ht="20.25" customHeight="1"/>
    <row r="55706" s="686" customFormat="1" ht="20.25" customHeight="1"/>
    <row r="55707" s="686" customFormat="1" ht="20.25" customHeight="1"/>
    <row r="55708" s="686" customFormat="1" ht="20.25" customHeight="1"/>
    <row r="55709" s="686" customFormat="1" ht="20.25" customHeight="1"/>
    <row r="55710" s="686" customFormat="1" ht="20.25" customHeight="1"/>
    <row r="55711" s="686" customFormat="1" ht="20.25" customHeight="1"/>
    <row r="55712" s="686" customFormat="1" ht="20.25" customHeight="1"/>
    <row r="55713" s="686" customFormat="1" ht="20.25" customHeight="1"/>
    <row r="55714" s="686" customFormat="1" ht="20.25" customHeight="1"/>
    <row r="55715" s="686" customFormat="1" ht="20.25" customHeight="1"/>
    <row r="55716" s="686" customFormat="1" ht="20.25" customHeight="1"/>
    <row r="55717" s="686" customFormat="1" ht="20.25" customHeight="1"/>
    <row r="55718" s="686" customFormat="1" ht="20.25" customHeight="1"/>
    <row r="55719" s="686" customFormat="1" ht="20.25" customHeight="1"/>
    <row r="55720" s="686" customFormat="1" ht="20.25" customHeight="1"/>
    <row r="55721" s="686" customFormat="1" ht="20.25" customHeight="1"/>
    <row r="55722" s="686" customFormat="1" ht="20.25" customHeight="1"/>
    <row r="55723" s="686" customFormat="1" ht="20.25" customHeight="1"/>
    <row r="55724" s="686" customFormat="1" ht="20.25" customHeight="1"/>
    <row r="55725" s="686" customFormat="1" ht="20.25" customHeight="1"/>
    <row r="55726" s="686" customFormat="1" ht="20.25" customHeight="1"/>
    <row r="55727" s="686" customFormat="1" ht="20.25" customHeight="1"/>
    <row r="55728" s="686" customFormat="1" ht="20.25" customHeight="1"/>
    <row r="55729" s="686" customFormat="1" ht="20.25" customHeight="1"/>
    <row r="55730" s="686" customFormat="1" ht="20.25" customHeight="1"/>
    <row r="55731" s="686" customFormat="1" ht="20.25" customHeight="1"/>
    <row r="55732" s="686" customFormat="1" ht="20.25" customHeight="1"/>
    <row r="55733" s="686" customFormat="1" ht="20.25" customHeight="1"/>
    <row r="55734" s="686" customFormat="1" ht="20.25" customHeight="1"/>
    <row r="55735" s="686" customFormat="1" ht="20.25" customHeight="1"/>
    <row r="55736" s="686" customFormat="1" ht="20.25" customHeight="1"/>
    <row r="55737" s="686" customFormat="1" ht="20.25" customHeight="1"/>
    <row r="55738" s="686" customFormat="1" ht="20.25" customHeight="1"/>
    <row r="55739" s="686" customFormat="1" ht="20.25" customHeight="1"/>
    <row r="55740" s="686" customFormat="1" ht="20.25" customHeight="1"/>
    <row r="55741" s="686" customFormat="1" ht="20.25" customHeight="1"/>
    <row r="55742" s="686" customFormat="1" ht="20.25" customHeight="1"/>
    <row r="55743" s="686" customFormat="1" ht="20.25" customHeight="1"/>
    <row r="55744" s="686" customFormat="1" ht="20.25" customHeight="1"/>
    <row r="55745" s="686" customFormat="1" ht="20.25" customHeight="1"/>
    <row r="55746" s="686" customFormat="1" ht="20.25" customHeight="1"/>
    <row r="55747" s="686" customFormat="1" ht="20.25" customHeight="1"/>
    <row r="55748" s="686" customFormat="1" ht="20.25" customHeight="1"/>
    <row r="55749" s="686" customFormat="1" ht="20.25" customHeight="1"/>
    <row r="55750" s="686" customFormat="1" ht="20.25" customHeight="1"/>
    <row r="55751" s="686" customFormat="1" ht="20.25" customHeight="1"/>
    <row r="55752" s="686" customFormat="1" ht="20.25" customHeight="1"/>
    <row r="55753" s="686" customFormat="1" ht="20.25" customHeight="1"/>
    <row r="55754" s="686" customFormat="1" ht="20.25" customHeight="1"/>
    <row r="55755" s="686" customFormat="1" ht="20.25" customHeight="1"/>
    <row r="55756" s="686" customFormat="1" ht="20.25" customHeight="1"/>
    <row r="55757" s="686" customFormat="1" ht="20.25" customHeight="1"/>
    <row r="55758" s="686" customFormat="1" ht="20.25" customHeight="1"/>
    <row r="55759" s="686" customFormat="1" ht="20.25" customHeight="1"/>
    <row r="55760" s="686" customFormat="1" ht="20.25" customHeight="1"/>
    <row r="55761" s="686" customFormat="1" ht="20.25" customHeight="1"/>
    <row r="55762" s="686" customFormat="1" ht="20.25" customHeight="1"/>
    <row r="55763" s="686" customFormat="1" ht="20.25" customHeight="1"/>
    <row r="55764" s="686" customFormat="1" ht="20.25" customHeight="1"/>
    <row r="55765" s="686" customFormat="1" ht="20.25" customHeight="1"/>
    <row r="55766" s="686" customFormat="1" ht="20.25" customHeight="1"/>
    <row r="55767" s="686" customFormat="1" ht="20.25" customHeight="1"/>
    <row r="55768" s="686" customFormat="1" ht="20.25" customHeight="1"/>
    <row r="55769" s="686" customFormat="1" ht="20.25" customHeight="1"/>
    <row r="55770" s="686" customFormat="1" ht="20.25" customHeight="1"/>
    <row r="55771" s="686" customFormat="1" ht="20.25" customHeight="1"/>
    <row r="55772" s="686" customFormat="1" ht="20.25" customHeight="1"/>
    <row r="55773" s="686" customFormat="1" ht="20.25" customHeight="1"/>
    <row r="55774" s="686" customFormat="1" ht="20.25" customHeight="1"/>
    <row r="55775" s="686" customFormat="1" ht="20.25" customHeight="1"/>
    <row r="55776" s="686" customFormat="1" ht="20.25" customHeight="1"/>
    <row r="55777" s="686" customFormat="1" ht="20.25" customHeight="1"/>
    <row r="55778" s="686" customFormat="1" ht="20.25" customHeight="1"/>
    <row r="55779" s="686" customFormat="1" ht="20.25" customHeight="1"/>
    <row r="55780" s="686" customFormat="1" ht="20.25" customHeight="1"/>
    <row r="55781" s="686" customFormat="1" ht="20.25" customHeight="1"/>
    <row r="55782" s="686" customFormat="1" ht="20.25" customHeight="1"/>
    <row r="55783" s="686" customFormat="1" ht="20.25" customHeight="1"/>
    <row r="55784" s="686" customFormat="1" ht="20.25" customHeight="1"/>
    <row r="55785" s="686" customFormat="1" ht="20.25" customHeight="1"/>
    <row r="55786" s="686" customFormat="1" ht="20.25" customHeight="1"/>
    <row r="55787" s="686" customFormat="1" ht="20.25" customHeight="1"/>
    <row r="55788" s="686" customFormat="1" ht="20.25" customHeight="1"/>
    <row r="55789" s="686" customFormat="1" ht="20.25" customHeight="1"/>
    <row r="55790" s="686" customFormat="1" ht="20.25" customHeight="1"/>
    <row r="55791" s="686" customFormat="1" ht="20.25" customHeight="1"/>
    <row r="55792" s="686" customFormat="1" ht="20.25" customHeight="1"/>
    <row r="55793" s="686" customFormat="1" ht="20.25" customHeight="1"/>
    <row r="55794" s="686" customFormat="1" ht="20.25" customHeight="1"/>
    <row r="55795" s="686" customFormat="1" ht="20.25" customHeight="1"/>
    <row r="55796" s="686" customFormat="1" ht="20.25" customHeight="1"/>
    <row r="55797" s="686" customFormat="1" ht="20.25" customHeight="1"/>
    <row r="55798" s="686" customFormat="1" ht="20.25" customHeight="1"/>
    <row r="55799" s="686" customFormat="1" ht="20.25" customHeight="1"/>
    <row r="55800" s="686" customFormat="1" ht="20.25" customHeight="1"/>
    <row r="55801" s="686" customFormat="1" ht="20.25" customHeight="1"/>
    <row r="55802" s="686" customFormat="1" ht="20.25" customHeight="1"/>
    <row r="55803" s="686" customFormat="1" ht="20.25" customHeight="1"/>
    <row r="55804" s="686" customFormat="1" ht="20.25" customHeight="1"/>
    <row r="55805" s="686" customFormat="1" ht="20.25" customHeight="1"/>
    <row r="55806" s="686" customFormat="1" ht="20.25" customHeight="1"/>
    <row r="55807" s="686" customFormat="1" ht="20.25" customHeight="1"/>
    <row r="55808" s="686" customFormat="1" ht="20.25" customHeight="1"/>
    <row r="55809" s="686" customFormat="1" ht="20.25" customHeight="1"/>
    <row r="55810" s="686" customFormat="1" ht="20.25" customHeight="1"/>
    <row r="55811" s="686" customFormat="1" ht="20.25" customHeight="1"/>
    <row r="55812" s="686" customFormat="1" ht="20.25" customHeight="1"/>
    <row r="55813" s="686" customFormat="1" ht="20.25" customHeight="1"/>
    <row r="55814" s="686" customFormat="1" ht="20.25" customHeight="1"/>
    <row r="55815" s="686" customFormat="1" ht="20.25" customHeight="1"/>
    <row r="55816" s="686" customFormat="1" ht="20.25" customHeight="1"/>
    <row r="55817" s="686" customFormat="1" ht="20.25" customHeight="1"/>
    <row r="55818" s="686" customFormat="1" ht="20.25" customHeight="1"/>
    <row r="55819" s="686" customFormat="1" ht="20.25" customHeight="1"/>
    <row r="55820" s="686" customFormat="1" ht="20.25" customHeight="1"/>
    <row r="55821" s="686" customFormat="1" ht="20.25" customHeight="1"/>
    <row r="55822" s="686" customFormat="1" ht="20.25" customHeight="1"/>
    <row r="55823" s="686" customFormat="1" ht="20.25" customHeight="1"/>
    <row r="55824" s="686" customFormat="1" ht="20.25" customHeight="1"/>
    <row r="55825" s="686" customFormat="1" ht="20.25" customHeight="1"/>
    <row r="55826" s="686" customFormat="1" ht="20.25" customHeight="1"/>
    <row r="55827" s="686" customFormat="1" ht="20.25" customHeight="1"/>
    <row r="55828" s="686" customFormat="1" ht="20.25" customHeight="1"/>
    <row r="55829" s="686" customFormat="1" ht="20.25" customHeight="1"/>
    <row r="55830" s="686" customFormat="1" ht="20.25" customHeight="1"/>
    <row r="55831" s="686" customFormat="1" ht="20.25" customHeight="1"/>
    <row r="55832" s="686" customFormat="1" ht="20.25" customHeight="1"/>
    <row r="55833" s="686" customFormat="1" ht="20.25" customHeight="1"/>
    <row r="55834" s="686" customFormat="1" ht="20.25" customHeight="1"/>
    <row r="55835" s="686" customFormat="1" ht="20.25" customHeight="1"/>
    <row r="55836" s="686" customFormat="1" ht="20.25" customHeight="1"/>
    <row r="55837" s="686" customFormat="1" ht="20.25" customHeight="1"/>
    <row r="55838" s="686" customFormat="1" ht="20.25" customHeight="1"/>
    <row r="55839" s="686" customFormat="1" ht="20.25" customHeight="1"/>
    <row r="55840" s="686" customFormat="1" ht="20.25" customHeight="1"/>
    <row r="55841" s="686" customFormat="1" ht="20.25" customHeight="1"/>
    <row r="55842" s="686" customFormat="1" ht="20.25" customHeight="1"/>
    <row r="55843" s="686" customFormat="1" ht="20.25" customHeight="1"/>
    <row r="55844" s="686" customFormat="1" ht="20.25" customHeight="1"/>
    <row r="55845" s="686" customFormat="1" ht="20.25" customHeight="1"/>
    <row r="55846" s="686" customFormat="1" ht="20.25" customHeight="1"/>
    <row r="55847" s="686" customFormat="1" ht="20.25" customHeight="1"/>
    <row r="55848" s="686" customFormat="1" ht="20.25" customHeight="1"/>
    <row r="55849" s="686" customFormat="1" ht="20.25" customHeight="1"/>
    <row r="55850" s="686" customFormat="1" ht="20.25" customHeight="1"/>
    <row r="55851" s="686" customFormat="1" ht="20.25" customHeight="1"/>
    <row r="55852" s="686" customFormat="1" ht="20.25" customHeight="1"/>
    <row r="55853" s="686" customFormat="1" ht="20.25" customHeight="1"/>
    <row r="55854" s="686" customFormat="1" ht="20.25" customHeight="1"/>
    <row r="55855" s="686" customFormat="1" ht="20.25" customHeight="1"/>
    <row r="55856" s="686" customFormat="1" ht="20.25" customHeight="1"/>
    <row r="55857" s="686" customFormat="1" ht="20.25" customHeight="1"/>
    <row r="55858" s="686" customFormat="1" ht="20.25" customHeight="1"/>
    <row r="55859" s="686" customFormat="1" ht="20.25" customHeight="1"/>
    <row r="55860" s="686" customFormat="1" ht="20.25" customHeight="1"/>
    <row r="55861" s="686" customFormat="1" ht="20.25" customHeight="1"/>
    <row r="55862" s="686" customFormat="1" ht="20.25" customHeight="1"/>
    <row r="55863" s="686" customFormat="1" ht="20.25" customHeight="1"/>
    <row r="55864" s="686" customFormat="1" ht="20.25" customHeight="1"/>
    <row r="55865" s="686" customFormat="1" ht="20.25" customHeight="1"/>
    <row r="55866" s="686" customFormat="1" ht="20.25" customHeight="1"/>
    <row r="55867" s="686" customFormat="1" ht="20.25" customHeight="1"/>
    <row r="55868" s="686" customFormat="1" ht="20.25" customHeight="1"/>
    <row r="55869" s="686" customFormat="1" ht="20.25" customHeight="1"/>
    <row r="55870" s="686" customFormat="1" ht="20.25" customHeight="1"/>
    <row r="55871" s="686" customFormat="1" ht="20.25" customHeight="1"/>
    <row r="55872" s="686" customFormat="1" ht="20.25" customHeight="1"/>
    <row r="55873" s="686" customFormat="1" ht="20.25" customHeight="1"/>
    <row r="55874" s="686" customFormat="1" ht="20.25" customHeight="1"/>
    <row r="55875" s="686" customFormat="1" ht="20.25" customHeight="1"/>
    <row r="55876" s="686" customFormat="1" ht="20.25" customHeight="1"/>
    <row r="55877" s="686" customFormat="1" ht="20.25" customHeight="1"/>
    <row r="55878" s="686" customFormat="1" ht="20.25" customHeight="1"/>
    <row r="55879" s="686" customFormat="1" ht="20.25" customHeight="1"/>
    <row r="55880" s="686" customFormat="1" ht="20.25" customHeight="1"/>
    <row r="55881" s="686" customFormat="1" ht="20.25" customHeight="1"/>
    <row r="55882" s="686" customFormat="1" ht="20.25" customHeight="1"/>
    <row r="55883" s="686" customFormat="1" ht="20.25" customHeight="1"/>
    <row r="55884" s="686" customFormat="1" ht="20.25" customHeight="1"/>
    <row r="55885" s="686" customFormat="1" ht="20.25" customHeight="1"/>
    <row r="55886" s="686" customFormat="1" ht="20.25" customHeight="1"/>
    <row r="55887" s="686" customFormat="1" ht="20.25" customHeight="1"/>
    <row r="55888" s="686" customFormat="1" ht="20.25" customHeight="1"/>
    <row r="55889" s="686" customFormat="1" ht="20.25" customHeight="1"/>
    <row r="55890" s="686" customFormat="1" ht="20.25" customHeight="1"/>
    <row r="55891" s="686" customFormat="1" ht="20.25" customHeight="1"/>
    <row r="55892" s="686" customFormat="1" ht="20.25" customHeight="1"/>
    <row r="55893" s="686" customFormat="1" ht="20.25" customHeight="1"/>
    <row r="55894" s="686" customFormat="1" ht="20.25" customHeight="1"/>
    <row r="55895" s="686" customFormat="1" ht="20.25" customHeight="1"/>
    <row r="55896" s="686" customFormat="1" ht="20.25" customHeight="1"/>
    <row r="55897" s="686" customFormat="1" ht="20.25" customHeight="1"/>
    <row r="55898" s="686" customFormat="1" ht="20.25" customHeight="1"/>
    <row r="55899" s="686" customFormat="1" ht="20.25" customHeight="1"/>
    <row r="55900" s="686" customFormat="1" ht="20.25" customHeight="1"/>
    <row r="55901" s="686" customFormat="1" ht="20.25" customHeight="1"/>
    <row r="55902" s="686" customFormat="1" ht="20.25" customHeight="1"/>
    <row r="55903" s="686" customFormat="1" ht="20.25" customHeight="1"/>
    <row r="55904" s="686" customFormat="1" ht="20.25" customHeight="1"/>
    <row r="55905" s="686" customFormat="1" ht="20.25" customHeight="1"/>
    <row r="55906" s="686" customFormat="1" ht="20.25" customHeight="1"/>
    <row r="55907" s="686" customFormat="1" ht="20.25" customHeight="1"/>
    <row r="55908" s="686" customFormat="1" ht="20.25" customHeight="1"/>
    <row r="55909" s="686" customFormat="1" ht="20.25" customHeight="1"/>
    <row r="55910" s="686" customFormat="1" ht="20.25" customHeight="1"/>
    <row r="55911" s="686" customFormat="1" ht="20.25" customHeight="1"/>
    <row r="55912" s="686" customFormat="1" ht="20.25" customHeight="1"/>
    <row r="55913" s="686" customFormat="1" ht="20.25" customHeight="1"/>
    <row r="55914" s="686" customFormat="1" ht="20.25" customHeight="1"/>
    <row r="55915" s="686" customFormat="1" ht="20.25" customHeight="1"/>
    <row r="55916" s="686" customFormat="1" ht="20.25" customHeight="1"/>
    <row r="55917" s="686" customFormat="1" ht="20.25" customHeight="1"/>
    <row r="55918" s="686" customFormat="1" ht="20.25" customHeight="1"/>
    <row r="55919" s="686" customFormat="1" ht="20.25" customHeight="1"/>
    <row r="55920" s="686" customFormat="1" ht="20.25" customHeight="1"/>
    <row r="55921" s="686" customFormat="1" ht="20.25" customHeight="1"/>
    <row r="55922" s="686" customFormat="1" ht="20.25" customHeight="1"/>
    <row r="55923" s="686" customFormat="1" ht="20.25" customHeight="1"/>
    <row r="55924" s="686" customFormat="1" ht="20.25" customHeight="1"/>
    <row r="55925" s="686" customFormat="1" ht="20.25" customHeight="1"/>
    <row r="55926" s="686" customFormat="1" ht="20.25" customHeight="1"/>
    <row r="55927" s="686" customFormat="1" ht="20.25" customHeight="1"/>
    <row r="55928" s="686" customFormat="1" ht="20.25" customHeight="1"/>
    <row r="55929" s="686" customFormat="1" ht="20.25" customHeight="1"/>
    <row r="55930" s="686" customFormat="1" ht="20.25" customHeight="1"/>
    <row r="55931" s="686" customFormat="1" ht="20.25" customHeight="1"/>
    <row r="55932" s="686" customFormat="1" ht="20.25" customHeight="1"/>
    <row r="55933" s="686" customFormat="1" ht="20.25" customHeight="1"/>
    <row r="55934" s="686" customFormat="1" ht="20.25" customHeight="1"/>
    <row r="55935" s="686" customFormat="1" ht="20.25" customHeight="1"/>
    <row r="55936" s="686" customFormat="1" ht="20.25" customHeight="1"/>
    <row r="55937" s="686" customFormat="1" ht="20.25" customHeight="1"/>
    <row r="55938" s="686" customFormat="1" ht="20.25" customHeight="1"/>
    <row r="55939" s="686" customFormat="1" ht="20.25" customHeight="1"/>
    <row r="55940" s="686" customFormat="1" ht="20.25" customHeight="1"/>
    <row r="55941" s="686" customFormat="1" ht="20.25" customHeight="1"/>
    <row r="55942" s="686" customFormat="1" ht="20.25" customHeight="1"/>
    <row r="55943" s="686" customFormat="1" ht="20.25" customHeight="1"/>
    <row r="55944" s="686" customFormat="1" ht="20.25" customHeight="1"/>
    <row r="55945" s="686" customFormat="1" ht="20.25" customHeight="1"/>
    <row r="55946" s="686" customFormat="1" ht="20.25" customHeight="1"/>
    <row r="55947" s="686" customFormat="1" ht="20.25" customHeight="1"/>
    <row r="55948" s="686" customFormat="1" ht="20.25" customHeight="1"/>
    <row r="55949" s="686" customFormat="1" ht="20.25" customHeight="1"/>
    <row r="55950" s="686" customFormat="1" ht="20.25" customHeight="1"/>
    <row r="55951" s="686" customFormat="1" ht="20.25" customHeight="1"/>
    <row r="55952" s="686" customFormat="1" ht="20.25" customHeight="1"/>
    <row r="55953" s="686" customFormat="1" ht="20.25" customHeight="1"/>
    <row r="55954" s="686" customFormat="1" ht="20.25" customHeight="1"/>
    <row r="55955" s="686" customFormat="1" ht="20.25" customHeight="1"/>
    <row r="55956" s="686" customFormat="1" ht="20.25" customHeight="1"/>
    <row r="55957" s="686" customFormat="1" ht="20.25" customHeight="1"/>
    <row r="55958" s="686" customFormat="1" ht="20.25" customHeight="1"/>
    <row r="55959" s="686" customFormat="1" ht="20.25" customHeight="1"/>
    <row r="55960" s="686" customFormat="1" ht="20.25" customHeight="1"/>
    <row r="55961" s="686" customFormat="1" ht="20.25" customHeight="1"/>
    <row r="55962" s="686" customFormat="1" ht="20.25" customHeight="1"/>
    <row r="55963" s="686" customFormat="1" ht="20.25" customHeight="1"/>
    <row r="55964" s="686" customFormat="1" ht="20.25" customHeight="1"/>
    <row r="55965" s="686" customFormat="1" ht="20.25" customHeight="1"/>
    <row r="55966" s="686" customFormat="1" ht="20.25" customHeight="1"/>
    <row r="55967" s="686" customFormat="1" ht="20.25" customHeight="1"/>
    <row r="55968" s="686" customFormat="1" ht="20.25" customHeight="1"/>
    <row r="55969" s="686" customFormat="1" ht="20.25" customHeight="1"/>
    <row r="55970" s="686" customFormat="1" ht="20.25" customHeight="1"/>
    <row r="55971" s="686" customFormat="1" ht="20.25" customHeight="1"/>
    <row r="55972" s="686" customFormat="1" ht="20.25" customHeight="1"/>
    <row r="55973" s="686" customFormat="1" ht="20.25" customHeight="1"/>
    <row r="55974" s="686" customFormat="1" ht="20.25" customHeight="1"/>
    <row r="55975" s="686" customFormat="1" ht="20.25" customHeight="1"/>
    <row r="55976" s="686" customFormat="1" ht="20.25" customHeight="1"/>
    <row r="55977" s="686" customFormat="1" ht="20.25" customHeight="1"/>
    <row r="55978" s="686" customFormat="1" ht="20.25" customHeight="1"/>
    <row r="55979" s="686" customFormat="1" ht="20.25" customHeight="1"/>
    <row r="55980" s="686" customFormat="1" ht="20.25" customHeight="1"/>
    <row r="55981" s="686" customFormat="1" ht="20.25" customHeight="1"/>
    <row r="55982" s="686" customFormat="1" ht="20.25" customHeight="1"/>
    <row r="55983" s="686" customFormat="1" ht="20.25" customHeight="1"/>
    <row r="55984" s="686" customFormat="1" ht="20.25" customHeight="1"/>
    <row r="55985" s="686" customFormat="1" ht="20.25" customHeight="1"/>
    <row r="55986" s="686" customFormat="1" ht="20.25" customHeight="1"/>
    <row r="55987" s="686" customFormat="1" ht="20.25" customHeight="1"/>
    <row r="55988" s="686" customFormat="1" ht="20.25" customHeight="1"/>
    <row r="55989" s="686" customFormat="1" ht="20.25" customHeight="1"/>
    <row r="55990" s="686" customFormat="1" ht="20.25" customHeight="1"/>
    <row r="55991" s="686" customFormat="1" ht="20.25" customHeight="1"/>
    <row r="55992" s="686" customFormat="1" ht="20.25" customHeight="1"/>
    <row r="55993" s="686" customFormat="1" ht="20.25" customHeight="1"/>
    <row r="55994" s="686" customFormat="1" ht="20.25" customHeight="1"/>
    <row r="55995" s="686" customFormat="1" ht="20.25" customHeight="1"/>
    <row r="55996" s="686" customFormat="1" ht="20.25" customHeight="1"/>
    <row r="55997" s="686" customFormat="1" ht="20.25" customHeight="1"/>
    <row r="55998" s="686" customFormat="1" ht="20.25" customHeight="1"/>
    <row r="55999" s="686" customFormat="1" ht="20.25" customHeight="1"/>
    <row r="56000" s="686" customFormat="1" ht="20.25" customHeight="1"/>
    <row r="56001" s="686" customFormat="1" ht="20.25" customHeight="1"/>
    <row r="56002" s="686" customFormat="1" ht="20.25" customHeight="1"/>
    <row r="56003" s="686" customFormat="1" ht="20.25" customHeight="1"/>
    <row r="56004" s="686" customFormat="1" ht="20.25" customHeight="1"/>
    <row r="56005" s="686" customFormat="1" ht="20.25" customHeight="1"/>
    <row r="56006" s="686" customFormat="1" ht="20.25" customHeight="1"/>
    <row r="56007" s="686" customFormat="1" ht="20.25" customHeight="1"/>
    <row r="56008" s="686" customFormat="1" ht="20.25" customHeight="1"/>
    <row r="56009" s="686" customFormat="1" ht="20.25" customHeight="1"/>
    <row r="56010" s="686" customFormat="1" ht="20.25" customHeight="1"/>
    <row r="56011" s="686" customFormat="1" ht="20.25" customHeight="1"/>
    <row r="56012" s="686" customFormat="1" ht="20.25" customHeight="1"/>
    <row r="56013" s="686" customFormat="1" ht="20.25" customHeight="1"/>
    <row r="56014" s="686" customFormat="1" ht="20.25" customHeight="1"/>
    <row r="56015" s="686" customFormat="1" ht="20.25" customHeight="1"/>
    <row r="56016" s="686" customFormat="1" ht="20.25" customHeight="1"/>
    <row r="56017" s="686" customFormat="1" ht="20.25" customHeight="1"/>
    <row r="56018" s="686" customFormat="1" ht="20.25" customHeight="1"/>
    <row r="56019" s="686" customFormat="1" ht="20.25" customHeight="1"/>
    <row r="56020" s="686" customFormat="1" ht="20.25" customHeight="1"/>
    <row r="56021" s="686" customFormat="1" ht="20.25" customHeight="1"/>
    <row r="56022" s="686" customFormat="1" ht="20.25" customHeight="1"/>
    <row r="56023" s="686" customFormat="1" ht="20.25" customHeight="1"/>
    <row r="56024" s="686" customFormat="1" ht="20.25" customHeight="1"/>
    <row r="56025" s="686" customFormat="1" ht="20.25" customHeight="1"/>
    <row r="56026" s="686" customFormat="1" ht="20.25" customHeight="1"/>
    <row r="56027" s="686" customFormat="1" ht="20.25" customHeight="1"/>
    <row r="56028" s="686" customFormat="1" ht="20.25" customHeight="1"/>
    <row r="56029" s="686" customFormat="1" ht="20.25" customHeight="1"/>
    <row r="56030" s="686" customFormat="1" ht="20.25" customHeight="1"/>
    <row r="56031" s="686" customFormat="1" ht="20.25" customHeight="1"/>
    <row r="56032" s="686" customFormat="1" ht="20.25" customHeight="1"/>
    <row r="56033" s="686" customFormat="1" ht="20.25" customHeight="1"/>
    <row r="56034" s="686" customFormat="1" ht="20.25" customHeight="1"/>
    <row r="56035" s="686" customFormat="1" ht="20.25" customHeight="1"/>
    <row r="56036" s="686" customFormat="1" ht="20.25" customHeight="1"/>
    <row r="56037" s="686" customFormat="1" ht="20.25" customHeight="1"/>
    <row r="56038" s="686" customFormat="1" ht="20.25" customHeight="1"/>
    <row r="56039" s="686" customFormat="1" ht="20.25" customHeight="1"/>
    <row r="56040" s="686" customFormat="1" ht="20.25" customHeight="1"/>
    <row r="56041" s="686" customFormat="1" ht="20.25" customHeight="1"/>
    <row r="56042" s="686" customFormat="1" ht="20.25" customHeight="1"/>
    <row r="56043" s="686" customFormat="1" ht="20.25" customHeight="1"/>
    <row r="56044" s="686" customFormat="1" ht="20.25" customHeight="1"/>
    <row r="56045" s="686" customFormat="1" ht="20.25" customHeight="1"/>
    <row r="56046" s="686" customFormat="1" ht="20.25" customHeight="1"/>
    <row r="56047" s="686" customFormat="1" ht="20.25" customHeight="1"/>
    <row r="56048" s="686" customFormat="1" ht="20.25" customHeight="1"/>
    <row r="56049" s="686" customFormat="1" ht="20.25" customHeight="1"/>
    <row r="56050" s="686" customFormat="1" ht="20.25" customHeight="1"/>
    <row r="56051" s="686" customFormat="1" ht="20.25" customHeight="1"/>
    <row r="56052" s="686" customFormat="1" ht="20.25" customHeight="1"/>
    <row r="56053" s="686" customFormat="1" ht="20.25" customHeight="1"/>
    <row r="56054" s="686" customFormat="1" ht="20.25" customHeight="1"/>
    <row r="56055" s="686" customFormat="1" ht="20.25" customHeight="1"/>
    <row r="56056" s="686" customFormat="1" ht="20.25" customHeight="1"/>
    <row r="56057" s="686" customFormat="1" ht="20.25" customHeight="1"/>
    <row r="56058" s="686" customFormat="1" ht="20.25" customHeight="1"/>
    <row r="56059" s="686" customFormat="1" ht="20.25" customHeight="1"/>
    <row r="56060" s="686" customFormat="1" ht="20.25" customHeight="1"/>
    <row r="56061" s="686" customFormat="1" ht="20.25" customHeight="1"/>
    <row r="56062" s="686" customFormat="1" ht="20.25" customHeight="1"/>
    <row r="56063" s="686" customFormat="1" ht="20.25" customHeight="1"/>
    <row r="56064" s="686" customFormat="1" ht="20.25" customHeight="1"/>
    <row r="56065" s="686" customFormat="1" ht="20.25" customHeight="1"/>
    <row r="56066" s="686" customFormat="1" ht="20.25" customHeight="1"/>
    <row r="56067" s="686" customFormat="1" ht="20.25" customHeight="1"/>
    <row r="56068" s="686" customFormat="1" ht="20.25" customHeight="1"/>
    <row r="56069" s="686" customFormat="1" ht="20.25" customHeight="1"/>
    <row r="56070" s="686" customFormat="1" ht="20.25" customHeight="1"/>
    <row r="56071" s="686" customFormat="1" ht="20.25" customHeight="1"/>
    <row r="56072" s="686" customFormat="1" ht="20.25" customHeight="1"/>
    <row r="56073" s="686" customFormat="1" ht="20.25" customHeight="1"/>
    <row r="56074" s="686" customFormat="1" ht="20.25" customHeight="1"/>
    <row r="56075" s="686" customFormat="1" ht="20.25" customHeight="1"/>
    <row r="56076" s="686" customFormat="1" ht="20.25" customHeight="1"/>
    <row r="56077" s="686" customFormat="1" ht="20.25" customHeight="1"/>
    <row r="56078" s="686" customFormat="1" ht="20.25" customHeight="1"/>
    <row r="56079" s="686" customFormat="1" ht="20.25" customHeight="1"/>
    <row r="56080" s="686" customFormat="1" ht="20.25" customHeight="1"/>
    <row r="56081" s="686" customFormat="1" ht="20.25" customHeight="1"/>
    <row r="56082" s="686" customFormat="1" ht="20.25" customHeight="1"/>
    <row r="56083" s="686" customFormat="1" ht="20.25" customHeight="1"/>
    <row r="56084" s="686" customFormat="1" ht="20.25" customHeight="1"/>
    <row r="56085" s="686" customFormat="1" ht="20.25" customHeight="1"/>
    <row r="56086" s="686" customFormat="1" ht="20.25" customHeight="1"/>
    <row r="56087" s="686" customFormat="1" ht="20.25" customHeight="1"/>
    <row r="56088" s="686" customFormat="1" ht="20.25" customHeight="1"/>
    <row r="56089" s="686" customFormat="1" ht="20.25" customHeight="1"/>
    <row r="56090" s="686" customFormat="1" ht="20.25" customHeight="1"/>
    <row r="56091" s="686" customFormat="1" ht="20.25" customHeight="1"/>
    <row r="56092" s="686" customFormat="1" ht="20.25" customHeight="1"/>
    <row r="56093" s="686" customFormat="1" ht="20.25" customHeight="1"/>
    <row r="56094" s="686" customFormat="1" ht="20.25" customHeight="1"/>
    <row r="56095" s="686" customFormat="1" ht="20.25" customHeight="1"/>
    <row r="56096" s="686" customFormat="1" ht="20.25" customHeight="1"/>
    <row r="56097" s="686" customFormat="1" ht="20.25" customHeight="1"/>
    <row r="56098" s="686" customFormat="1" ht="20.25" customHeight="1"/>
    <row r="56099" s="686" customFormat="1" ht="20.25" customHeight="1"/>
    <row r="56100" s="686" customFormat="1" ht="20.25" customHeight="1"/>
    <row r="56101" s="686" customFormat="1" ht="20.25" customHeight="1"/>
    <row r="56102" s="686" customFormat="1" ht="20.25" customHeight="1"/>
    <row r="56103" s="686" customFormat="1" ht="20.25" customHeight="1"/>
    <row r="56104" s="686" customFormat="1" ht="20.25" customHeight="1"/>
    <row r="56105" s="686" customFormat="1" ht="20.25" customHeight="1"/>
    <row r="56106" s="686" customFormat="1" ht="20.25" customHeight="1"/>
    <row r="56107" s="686" customFormat="1" ht="20.25" customHeight="1"/>
    <row r="56108" s="686" customFormat="1" ht="20.25" customHeight="1"/>
    <row r="56109" s="686" customFormat="1" ht="20.25" customHeight="1"/>
    <row r="56110" s="686" customFormat="1" ht="20.25" customHeight="1"/>
    <row r="56111" s="686" customFormat="1" ht="20.25" customHeight="1"/>
    <row r="56112" s="686" customFormat="1" ht="20.25" customHeight="1"/>
    <row r="56113" s="686" customFormat="1" ht="20.25" customHeight="1"/>
    <row r="56114" s="686" customFormat="1" ht="20.25" customHeight="1"/>
    <row r="56115" s="686" customFormat="1" ht="20.25" customHeight="1"/>
    <row r="56116" s="686" customFormat="1" ht="20.25" customHeight="1"/>
    <row r="56117" s="686" customFormat="1" ht="20.25" customHeight="1"/>
    <row r="56118" s="686" customFormat="1" ht="20.25" customHeight="1"/>
    <row r="56119" s="686" customFormat="1" ht="20.25" customHeight="1"/>
    <row r="56120" s="686" customFormat="1" ht="20.25" customHeight="1"/>
    <row r="56121" s="686" customFormat="1" ht="20.25" customHeight="1"/>
    <row r="56122" s="686" customFormat="1" ht="20.25" customHeight="1"/>
    <row r="56123" s="686" customFormat="1" ht="20.25" customHeight="1"/>
    <row r="56124" s="686" customFormat="1" ht="20.25" customHeight="1"/>
    <row r="56125" s="686" customFormat="1" ht="20.25" customHeight="1"/>
    <row r="56126" s="686" customFormat="1" ht="20.25" customHeight="1"/>
    <row r="56127" s="686" customFormat="1" ht="20.25" customHeight="1"/>
    <row r="56128" s="686" customFormat="1" ht="20.25" customHeight="1"/>
    <row r="56129" s="686" customFormat="1" ht="20.25" customHeight="1"/>
    <row r="56130" s="686" customFormat="1" ht="20.25" customHeight="1"/>
    <row r="56131" s="686" customFormat="1" ht="20.25" customHeight="1"/>
    <row r="56132" s="686" customFormat="1" ht="20.25" customHeight="1"/>
    <row r="56133" s="686" customFormat="1" ht="20.25" customHeight="1"/>
    <row r="56134" s="686" customFormat="1" ht="20.25" customHeight="1"/>
    <row r="56135" s="686" customFormat="1" ht="20.25" customHeight="1"/>
    <row r="56136" s="686" customFormat="1" ht="20.25" customHeight="1"/>
    <row r="56137" s="686" customFormat="1" ht="20.25" customHeight="1"/>
    <row r="56138" s="686" customFormat="1" ht="20.25" customHeight="1"/>
    <row r="56139" s="686" customFormat="1" ht="20.25" customHeight="1"/>
    <row r="56140" s="686" customFormat="1" ht="20.25" customHeight="1"/>
    <row r="56141" s="686" customFormat="1" ht="20.25" customHeight="1"/>
    <row r="56142" s="686" customFormat="1" ht="20.25" customHeight="1"/>
    <row r="56143" s="686" customFormat="1" ht="20.25" customHeight="1"/>
    <row r="56144" s="686" customFormat="1" ht="20.25" customHeight="1"/>
    <row r="56145" s="686" customFormat="1" ht="20.25" customHeight="1"/>
    <row r="56146" s="686" customFormat="1" ht="20.25" customHeight="1"/>
    <row r="56147" s="686" customFormat="1" ht="20.25" customHeight="1"/>
    <row r="56148" s="686" customFormat="1" ht="20.25" customHeight="1"/>
    <row r="56149" s="686" customFormat="1" ht="20.25" customHeight="1"/>
    <row r="56150" s="686" customFormat="1" ht="20.25" customHeight="1"/>
    <row r="56151" s="686" customFormat="1" ht="20.25" customHeight="1"/>
    <row r="56152" s="686" customFormat="1" ht="20.25" customHeight="1"/>
    <row r="56153" s="686" customFormat="1" ht="20.25" customHeight="1"/>
    <row r="56154" s="686" customFormat="1" ht="20.25" customHeight="1"/>
    <row r="56155" s="686" customFormat="1" ht="20.25" customHeight="1"/>
    <row r="56156" s="686" customFormat="1" ht="20.25" customHeight="1"/>
    <row r="56157" s="686" customFormat="1" ht="20.25" customHeight="1"/>
    <row r="56158" s="686" customFormat="1" ht="20.25" customHeight="1"/>
    <row r="56159" s="686" customFormat="1" ht="20.25" customHeight="1"/>
    <row r="56160" s="686" customFormat="1" ht="20.25" customHeight="1"/>
    <row r="56161" s="686" customFormat="1" ht="20.25" customHeight="1"/>
    <row r="56162" s="686" customFormat="1" ht="20.25" customHeight="1"/>
    <row r="56163" s="686" customFormat="1" ht="20.25" customHeight="1"/>
    <row r="56164" s="686" customFormat="1" ht="20.25" customHeight="1"/>
    <row r="56165" s="686" customFormat="1" ht="20.25" customHeight="1"/>
    <row r="56166" s="686" customFormat="1" ht="20.25" customHeight="1"/>
    <row r="56167" s="686" customFormat="1" ht="20.25" customHeight="1"/>
    <row r="56168" s="686" customFormat="1" ht="20.25" customHeight="1"/>
    <row r="56169" s="686" customFormat="1" ht="20.25" customHeight="1"/>
    <row r="56170" s="686" customFormat="1" ht="20.25" customHeight="1"/>
    <row r="56171" s="686" customFormat="1" ht="20.25" customHeight="1"/>
    <row r="56172" s="686" customFormat="1" ht="20.25" customHeight="1"/>
    <row r="56173" s="686" customFormat="1" ht="20.25" customHeight="1"/>
    <row r="56174" s="686" customFormat="1" ht="20.25" customHeight="1"/>
    <row r="56175" s="686" customFormat="1" ht="20.25" customHeight="1"/>
    <row r="56176" s="686" customFormat="1" ht="20.25" customHeight="1"/>
    <row r="56177" s="686" customFormat="1" ht="20.25" customHeight="1"/>
    <row r="56178" s="686" customFormat="1" ht="20.25" customHeight="1"/>
    <row r="56179" s="686" customFormat="1" ht="20.25" customHeight="1"/>
    <row r="56180" s="686" customFormat="1" ht="20.25" customHeight="1"/>
    <row r="56181" s="686" customFormat="1" ht="20.25" customHeight="1"/>
    <row r="56182" s="686" customFormat="1" ht="20.25" customHeight="1"/>
    <row r="56183" s="686" customFormat="1" ht="20.25" customHeight="1"/>
    <row r="56184" s="686" customFormat="1" ht="20.25" customHeight="1"/>
    <row r="56185" s="686" customFormat="1" ht="20.25" customHeight="1"/>
    <row r="56186" s="686" customFormat="1" ht="20.25" customHeight="1"/>
    <row r="56187" s="686" customFormat="1" ht="20.25" customHeight="1"/>
    <row r="56188" s="686" customFormat="1" ht="20.25" customHeight="1"/>
    <row r="56189" s="686" customFormat="1" ht="20.25" customHeight="1"/>
    <row r="56190" s="686" customFormat="1" ht="20.25" customHeight="1"/>
    <row r="56191" s="686" customFormat="1" ht="20.25" customHeight="1"/>
    <row r="56192" s="686" customFormat="1" ht="20.25" customHeight="1"/>
    <row r="56193" s="686" customFormat="1" ht="20.25" customHeight="1"/>
    <row r="56194" s="686" customFormat="1" ht="20.25" customHeight="1"/>
    <row r="56195" s="686" customFormat="1" ht="20.25" customHeight="1"/>
    <row r="56196" s="686" customFormat="1" ht="20.25" customHeight="1"/>
    <row r="56197" s="686" customFormat="1" ht="20.25" customHeight="1"/>
    <row r="56198" s="686" customFormat="1" ht="20.25" customHeight="1"/>
    <row r="56199" s="686" customFormat="1" ht="20.25" customHeight="1"/>
    <row r="56200" s="686" customFormat="1" ht="20.25" customHeight="1"/>
    <row r="56201" s="686" customFormat="1" ht="20.25" customHeight="1"/>
    <row r="56202" s="686" customFormat="1" ht="20.25" customHeight="1"/>
    <row r="56203" s="686" customFormat="1" ht="20.25" customHeight="1"/>
    <row r="56204" s="686" customFormat="1" ht="20.25" customHeight="1"/>
    <row r="56205" s="686" customFormat="1" ht="20.25" customHeight="1"/>
    <row r="56206" s="686" customFormat="1" ht="20.25" customHeight="1"/>
    <row r="56207" s="686" customFormat="1" ht="20.25" customHeight="1"/>
    <row r="56208" s="686" customFormat="1" ht="20.25" customHeight="1"/>
    <row r="56209" s="686" customFormat="1" ht="20.25" customHeight="1"/>
    <row r="56210" s="686" customFormat="1" ht="20.25" customHeight="1"/>
    <row r="56211" s="686" customFormat="1" ht="20.25" customHeight="1"/>
    <row r="56212" s="686" customFormat="1" ht="20.25" customHeight="1"/>
    <row r="56213" s="686" customFormat="1" ht="20.25" customHeight="1"/>
    <row r="56214" s="686" customFormat="1" ht="20.25" customHeight="1"/>
    <row r="56215" s="686" customFormat="1" ht="20.25" customHeight="1"/>
    <row r="56216" s="686" customFormat="1" ht="20.25" customHeight="1"/>
    <row r="56217" s="686" customFormat="1" ht="20.25" customHeight="1"/>
    <row r="56218" s="686" customFormat="1" ht="20.25" customHeight="1"/>
    <row r="56219" s="686" customFormat="1" ht="20.25" customHeight="1"/>
    <row r="56220" s="686" customFormat="1" ht="20.25" customHeight="1"/>
    <row r="56221" s="686" customFormat="1" ht="20.25" customHeight="1"/>
    <row r="56222" s="686" customFormat="1" ht="20.25" customHeight="1"/>
    <row r="56223" s="686" customFormat="1" ht="20.25" customHeight="1"/>
    <row r="56224" s="686" customFormat="1" ht="20.25" customHeight="1"/>
    <row r="56225" s="686" customFormat="1" ht="20.25" customHeight="1"/>
    <row r="56226" s="686" customFormat="1" ht="20.25" customHeight="1"/>
    <row r="56227" s="686" customFormat="1" ht="20.25" customHeight="1"/>
    <row r="56228" s="686" customFormat="1" ht="20.25" customHeight="1"/>
    <row r="56229" s="686" customFormat="1" ht="20.25" customHeight="1"/>
    <row r="56230" s="686" customFormat="1" ht="20.25" customHeight="1"/>
    <row r="56231" s="686" customFormat="1" ht="20.25" customHeight="1"/>
    <row r="56232" s="686" customFormat="1" ht="20.25" customHeight="1"/>
    <row r="56233" s="686" customFormat="1" ht="20.25" customHeight="1"/>
    <row r="56234" s="686" customFormat="1" ht="20.25" customHeight="1"/>
    <row r="56235" s="686" customFormat="1" ht="20.25" customHeight="1"/>
    <row r="56236" s="686" customFormat="1" ht="20.25" customHeight="1"/>
    <row r="56237" s="686" customFormat="1" ht="20.25" customHeight="1"/>
    <row r="56238" s="686" customFormat="1" ht="20.25" customHeight="1"/>
    <row r="56239" s="686" customFormat="1" ht="20.25" customHeight="1"/>
    <row r="56240" s="686" customFormat="1" ht="20.25" customHeight="1"/>
    <row r="56241" s="686" customFormat="1" ht="20.25" customHeight="1"/>
    <row r="56242" s="686" customFormat="1" ht="20.25" customHeight="1"/>
    <row r="56243" s="686" customFormat="1" ht="20.25" customHeight="1"/>
    <row r="56244" s="686" customFormat="1" ht="20.25" customHeight="1"/>
    <row r="56245" s="686" customFormat="1" ht="20.25" customHeight="1"/>
    <row r="56246" s="686" customFormat="1" ht="20.25" customHeight="1"/>
    <row r="56247" s="686" customFormat="1" ht="20.25" customHeight="1"/>
    <row r="56248" s="686" customFormat="1" ht="20.25" customHeight="1"/>
    <row r="56249" s="686" customFormat="1" ht="20.25" customHeight="1"/>
    <row r="56250" s="686" customFormat="1" ht="20.25" customHeight="1"/>
    <row r="56251" s="686" customFormat="1" ht="20.25" customHeight="1"/>
    <row r="56252" s="686" customFormat="1" ht="20.25" customHeight="1"/>
    <row r="56253" s="686" customFormat="1" ht="20.25" customHeight="1"/>
    <row r="56254" s="686" customFormat="1" ht="20.25" customHeight="1"/>
    <row r="56255" s="686" customFormat="1" ht="20.25" customHeight="1"/>
    <row r="56256" s="686" customFormat="1" ht="20.25" customHeight="1"/>
    <row r="56257" s="686" customFormat="1" ht="20.25" customHeight="1"/>
    <row r="56258" s="686" customFormat="1" ht="20.25" customHeight="1"/>
    <row r="56259" s="686" customFormat="1" ht="20.25" customHeight="1"/>
    <row r="56260" s="686" customFormat="1" ht="20.25" customHeight="1"/>
    <row r="56261" s="686" customFormat="1" ht="20.25" customHeight="1"/>
    <row r="56262" s="686" customFormat="1" ht="20.25" customHeight="1"/>
    <row r="56263" s="686" customFormat="1" ht="20.25" customHeight="1"/>
    <row r="56264" s="686" customFormat="1" ht="20.25" customHeight="1"/>
    <row r="56265" s="686" customFormat="1" ht="20.25" customHeight="1"/>
    <row r="56266" s="686" customFormat="1" ht="20.25" customHeight="1"/>
    <row r="56267" s="686" customFormat="1" ht="20.25" customHeight="1"/>
    <row r="56268" s="686" customFormat="1" ht="20.25" customHeight="1"/>
    <row r="56269" s="686" customFormat="1" ht="20.25" customHeight="1"/>
    <row r="56270" s="686" customFormat="1" ht="20.25" customHeight="1"/>
    <row r="56271" s="686" customFormat="1" ht="20.25" customHeight="1"/>
    <row r="56272" s="686" customFormat="1" ht="20.25" customHeight="1"/>
    <row r="56273" s="686" customFormat="1" ht="20.25" customHeight="1"/>
    <row r="56274" s="686" customFormat="1" ht="20.25" customHeight="1"/>
    <row r="56275" s="686" customFormat="1" ht="20.25" customHeight="1"/>
    <row r="56276" s="686" customFormat="1" ht="20.25" customHeight="1"/>
    <row r="56277" s="686" customFormat="1" ht="20.25" customHeight="1"/>
    <row r="56278" s="686" customFormat="1" ht="20.25" customHeight="1"/>
    <row r="56279" s="686" customFormat="1" ht="20.25" customHeight="1"/>
    <row r="56280" s="686" customFormat="1" ht="20.25" customHeight="1"/>
    <row r="56281" s="686" customFormat="1" ht="20.25" customHeight="1"/>
    <row r="56282" s="686" customFormat="1" ht="20.25" customHeight="1"/>
    <row r="56283" s="686" customFormat="1" ht="20.25" customHeight="1"/>
    <row r="56284" s="686" customFormat="1" ht="20.25" customHeight="1"/>
    <row r="56285" s="686" customFormat="1" ht="20.25" customHeight="1"/>
    <row r="56286" s="686" customFormat="1" ht="20.25" customHeight="1"/>
    <row r="56287" s="686" customFormat="1" ht="20.25" customHeight="1"/>
    <row r="56288" s="686" customFormat="1" ht="20.25" customHeight="1"/>
    <row r="56289" s="686" customFormat="1" ht="20.25" customHeight="1"/>
    <row r="56290" s="686" customFormat="1" ht="20.25" customHeight="1"/>
    <row r="56291" s="686" customFormat="1" ht="20.25" customHeight="1"/>
    <row r="56292" s="686" customFormat="1" ht="20.25" customHeight="1"/>
    <row r="56293" s="686" customFormat="1" ht="20.25" customHeight="1"/>
    <row r="56294" s="686" customFormat="1" ht="20.25" customHeight="1"/>
    <row r="56295" s="686" customFormat="1" ht="20.25" customHeight="1"/>
    <row r="56296" s="686" customFormat="1" ht="20.25" customHeight="1"/>
    <row r="56297" s="686" customFormat="1" ht="20.25" customHeight="1"/>
    <row r="56298" s="686" customFormat="1" ht="20.25" customHeight="1"/>
    <row r="56299" s="686" customFormat="1" ht="20.25" customHeight="1"/>
    <row r="56300" s="686" customFormat="1" ht="20.25" customHeight="1"/>
    <row r="56301" s="686" customFormat="1" ht="20.25" customHeight="1"/>
    <row r="56302" s="686" customFormat="1" ht="20.25" customHeight="1"/>
    <row r="56303" s="686" customFormat="1" ht="20.25" customHeight="1"/>
    <row r="56304" s="686" customFormat="1" ht="20.25" customHeight="1"/>
    <row r="56305" s="686" customFormat="1" ht="20.25" customHeight="1"/>
    <row r="56306" s="686" customFormat="1" ht="20.25" customHeight="1"/>
    <row r="56307" s="686" customFormat="1" ht="20.25" customHeight="1"/>
    <row r="56308" s="686" customFormat="1" ht="20.25" customHeight="1"/>
    <row r="56309" s="686" customFormat="1" ht="20.25" customHeight="1"/>
    <row r="56310" s="686" customFormat="1" ht="20.25" customHeight="1"/>
    <row r="56311" s="686" customFormat="1" ht="20.25" customHeight="1"/>
    <row r="56312" s="686" customFormat="1" ht="20.25" customHeight="1"/>
    <row r="56313" s="686" customFormat="1" ht="20.25" customHeight="1"/>
    <row r="56314" s="686" customFormat="1" ht="20.25" customHeight="1"/>
    <row r="56315" s="686" customFormat="1" ht="20.25" customHeight="1"/>
    <row r="56316" s="686" customFormat="1" ht="20.25" customHeight="1"/>
    <row r="56317" s="686" customFormat="1" ht="20.25" customHeight="1"/>
    <row r="56318" s="686" customFormat="1" ht="20.25" customHeight="1"/>
    <row r="56319" s="686" customFormat="1" ht="20.25" customHeight="1"/>
    <row r="56320" s="686" customFormat="1" ht="20.25" customHeight="1"/>
    <row r="56321" s="686" customFormat="1" ht="20.25" customHeight="1"/>
    <row r="56322" s="686" customFormat="1" ht="20.25" customHeight="1"/>
    <row r="56323" s="686" customFormat="1" ht="20.25" customHeight="1"/>
    <row r="56324" s="686" customFormat="1" ht="20.25" customHeight="1"/>
    <row r="56325" s="686" customFormat="1" ht="20.25" customHeight="1"/>
    <row r="56326" s="686" customFormat="1" ht="20.25" customHeight="1"/>
    <row r="56327" s="686" customFormat="1" ht="20.25" customHeight="1"/>
    <row r="56328" s="686" customFormat="1" ht="20.25" customHeight="1"/>
    <row r="56329" s="686" customFormat="1" ht="20.25" customHeight="1"/>
    <row r="56330" s="686" customFormat="1" ht="20.25" customHeight="1"/>
    <row r="56331" s="686" customFormat="1" ht="20.25" customHeight="1"/>
    <row r="56332" s="686" customFormat="1" ht="20.25" customHeight="1"/>
    <row r="56333" s="686" customFormat="1" ht="20.25" customHeight="1"/>
    <row r="56334" s="686" customFormat="1" ht="20.25" customHeight="1"/>
    <row r="56335" s="686" customFormat="1" ht="20.25" customHeight="1"/>
    <row r="56336" s="686" customFormat="1" ht="20.25" customHeight="1"/>
    <row r="56337" s="686" customFormat="1" ht="20.25" customHeight="1"/>
    <row r="56338" s="686" customFormat="1" ht="20.25" customHeight="1"/>
    <row r="56339" s="686" customFormat="1" ht="20.25" customHeight="1"/>
    <row r="56340" s="686" customFormat="1" ht="20.25" customHeight="1"/>
    <row r="56341" s="686" customFormat="1" ht="20.25" customHeight="1"/>
    <row r="56342" s="686" customFormat="1" ht="20.25" customHeight="1"/>
    <row r="56343" s="686" customFormat="1" ht="20.25" customHeight="1"/>
    <row r="56344" s="686" customFormat="1" ht="20.25" customHeight="1"/>
    <row r="56345" s="686" customFormat="1" ht="20.25" customHeight="1"/>
    <row r="56346" s="686" customFormat="1" ht="20.25" customHeight="1"/>
    <row r="56347" s="686" customFormat="1" ht="20.25" customHeight="1"/>
    <row r="56348" s="686" customFormat="1" ht="20.25" customHeight="1"/>
    <row r="56349" s="686" customFormat="1" ht="20.25" customHeight="1"/>
    <row r="56350" s="686" customFormat="1" ht="20.25" customHeight="1"/>
    <row r="56351" s="686" customFormat="1" ht="20.25" customHeight="1"/>
    <row r="56352" s="686" customFormat="1" ht="20.25" customHeight="1"/>
    <row r="56353" s="686" customFormat="1" ht="20.25" customHeight="1"/>
    <row r="56354" s="686" customFormat="1" ht="20.25" customHeight="1"/>
    <row r="56355" s="686" customFormat="1" ht="20.25" customHeight="1"/>
    <row r="56356" s="686" customFormat="1" ht="20.25" customHeight="1"/>
    <row r="56357" s="686" customFormat="1" ht="20.25" customHeight="1"/>
    <row r="56358" s="686" customFormat="1" ht="20.25" customHeight="1"/>
    <row r="56359" s="686" customFormat="1" ht="20.25" customHeight="1"/>
    <row r="56360" s="686" customFormat="1" ht="20.25" customHeight="1"/>
    <row r="56361" s="686" customFormat="1" ht="20.25" customHeight="1"/>
    <row r="56362" s="686" customFormat="1" ht="20.25" customHeight="1"/>
    <row r="56363" s="686" customFormat="1" ht="20.25" customHeight="1"/>
    <row r="56364" s="686" customFormat="1" ht="20.25" customHeight="1"/>
    <row r="56365" s="686" customFormat="1" ht="20.25" customHeight="1"/>
    <row r="56366" s="686" customFormat="1" ht="20.25" customHeight="1"/>
    <row r="56367" s="686" customFormat="1" ht="20.25" customHeight="1"/>
    <row r="56368" s="686" customFormat="1" ht="20.25" customHeight="1"/>
    <row r="56369" s="686" customFormat="1" ht="20.25" customHeight="1"/>
    <row r="56370" s="686" customFormat="1" ht="20.25" customHeight="1"/>
    <row r="56371" s="686" customFormat="1" ht="20.25" customHeight="1"/>
    <row r="56372" s="686" customFormat="1" ht="20.25" customHeight="1"/>
    <row r="56373" s="686" customFormat="1" ht="20.25" customHeight="1"/>
    <row r="56374" s="686" customFormat="1" ht="20.25" customHeight="1"/>
    <row r="56375" s="686" customFormat="1" ht="20.25" customHeight="1"/>
    <row r="56376" s="686" customFormat="1" ht="20.25" customHeight="1"/>
    <row r="56377" s="686" customFormat="1" ht="20.25" customHeight="1"/>
    <row r="56378" s="686" customFormat="1" ht="20.25" customHeight="1"/>
    <row r="56379" s="686" customFormat="1" ht="20.25" customHeight="1"/>
    <row r="56380" s="686" customFormat="1" ht="20.25" customHeight="1"/>
    <row r="56381" s="686" customFormat="1" ht="20.25" customHeight="1"/>
    <row r="56382" s="686" customFormat="1" ht="20.25" customHeight="1"/>
    <row r="56383" s="686" customFormat="1" ht="20.25" customHeight="1"/>
    <row r="56384" s="686" customFormat="1" ht="20.25" customHeight="1"/>
    <row r="56385" s="686" customFormat="1" ht="20.25" customHeight="1"/>
    <row r="56386" s="686" customFormat="1" ht="20.25" customHeight="1"/>
    <row r="56387" s="686" customFormat="1" ht="20.25" customHeight="1"/>
    <row r="56388" s="686" customFormat="1" ht="20.25" customHeight="1"/>
    <row r="56389" s="686" customFormat="1" ht="20.25" customHeight="1"/>
    <row r="56390" s="686" customFormat="1" ht="20.25" customHeight="1"/>
    <row r="56391" s="686" customFormat="1" ht="20.25" customHeight="1"/>
    <row r="56392" s="686" customFormat="1" ht="20.25" customHeight="1"/>
    <row r="56393" s="686" customFormat="1" ht="20.25" customHeight="1"/>
    <row r="56394" s="686" customFormat="1" ht="20.25" customHeight="1"/>
    <row r="56395" s="686" customFormat="1" ht="20.25" customHeight="1"/>
    <row r="56396" s="686" customFormat="1" ht="20.25" customHeight="1"/>
    <row r="56397" s="686" customFormat="1" ht="20.25" customHeight="1"/>
    <row r="56398" s="686" customFormat="1" ht="20.25" customHeight="1"/>
    <row r="56399" s="686" customFormat="1" ht="20.25" customHeight="1"/>
    <row r="56400" s="686" customFormat="1" ht="20.25" customHeight="1"/>
    <row r="56401" s="686" customFormat="1" ht="20.25" customHeight="1"/>
    <row r="56402" s="686" customFormat="1" ht="20.25" customHeight="1"/>
    <row r="56403" s="686" customFormat="1" ht="20.25" customHeight="1"/>
    <row r="56404" s="686" customFormat="1" ht="20.25" customHeight="1"/>
    <row r="56405" s="686" customFormat="1" ht="20.25" customHeight="1"/>
    <row r="56406" s="686" customFormat="1" ht="20.25" customHeight="1"/>
    <row r="56407" s="686" customFormat="1" ht="20.25" customHeight="1"/>
    <row r="56408" s="686" customFormat="1" ht="20.25" customHeight="1"/>
    <row r="56409" s="686" customFormat="1" ht="20.25" customHeight="1"/>
    <row r="56410" s="686" customFormat="1" ht="20.25" customHeight="1"/>
    <row r="56411" s="686" customFormat="1" ht="20.25" customHeight="1"/>
    <row r="56412" s="686" customFormat="1" ht="20.25" customHeight="1"/>
    <row r="56413" s="686" customFormat="1" ht="20.25" customHeight="1"/>
    <row r="56414" s="686" customFormat="1" ht="20.25" customHeight="1"/>
    <row r="56415" s="686" customFormat="1" ht="20.25" customHeight="1"/>
    <row r="56416" s="686" customFormat="1" ht="20.25" customHeight="1"/>
    <row r="56417" s="686" customFormat="1" ht="20.25" customHeight="1"/>
    <row r="56418" s="686" customFormat="1" ht="20.25" customHeight="1"/>
    <row r="56419" s="686" customFormat="1" ht="20.25" customHeight="1"/>
    <row r="56420" s="686" customFormat="1" ht="20.25" customHeight="1"/>
    <row r="56421" s="686" customFormat="1" ht="20.25" customHeight="1"/>
    <row r="56422" s="686" customFormat="1" ht="20.25" customHeight="1"/>
    <row r="56423" s="686" customFormat="1" ht="20.25" customHeight="1"/>
    <row r="56424" s="686" customFormat="1" ht="20.25" customHeight="1"/>
    <row r="56425" s="686" customFormat="1" ht="20.25" customHeight="1"/>
    <row r="56426" s="686" customFormat="1" ht="20.25" customHeight="1"/>
    <row r="56427" s="686" customFormat="1" ht="20.25" customHeight="1"/>
    <row r="56428" s="686" customFormat="1" ht="20.25" customHeight="1"/>
    <row r="56429" s="686" customFormat="1" ht="20.25" customHeight="1"/>
    <row r="56430" s="686" customFormat="1" ht="20.25" customHeight="1"/>
    <row r="56431" s="686" customFormat="1" ht="20.25" customHeight="1"/>
    <row r="56432" s="686" customFormat="1" ht="20.25" customHeight="1"/>
    <row r="56433" s="686" customFormat="1" ht="20.25" customHeight="1"/>
    <row r="56434" s="686" customFormat="1" ht="20.25" customHeight="1"/>
    <row r="56435" s="686" customFormat="1" ht="20.25" customHeight="1"/>
    <row r="56436" s="686" customFormat="1" ht="20.25" customHeight="1"/>
    <row r="56437" s="686" customFormat="1" ht="20.25" customHeight="1"/>
    <row r="56438" s="686" customFormat="1" ht="20.25" customHeight="1"/>
    <row r="56439" s="686" customFormat="1" ht="20.25" customHeight="1"/>
    <row r="56440" s="686" customFormat="1" ht="20.25" customHeight="1"/>
    <row r="56441" s="686" customFormat="1" ht="20.25" customHeight="1"/>
    <row r="56442" s="686" customFormat="1" ht="20.25" customHeight="1"/>
    <row r="56443" s="686" customFormat="1" ht="20.25" customHeight="1"/>
    <row r="56444" s="686" customFormat="1" ht="20.25" customHeight="1"/>
    <row r="56445" s="686" customFormat="1" ht="20.25" customHeight="1"/>
    <row r="56446" s="686" customFormat="1" ht="20.25" customHeight="1"/>
    <row r="56447" s="686" customFormat="1" ht="20.25" customHeight="1"/>
    <row r="56448" s="686" customFormat="1" ht="20.25" customHeight="1"/>
    <row r="56449" s="686" customFormat="1" ht="20.25" customHeight="1"/>
    <row r="56450" s="686" customFormat="1" ht="20.25" customHeight="1"/>
    <row r="56451" s="686" customFormat="1" ht="20.25" customHeight="1"/>
    <row r="56452" s="686" customFormat="1" ht="20.25" customHeight="1"/>
    <row r="56453" s="686" customFormat="1" ht="20.25" customHeight="1"/>
    <row r="56454" s="686" customFormat="1" ht="20.25" customHeight="1"/>
    <row r="56455" s="686" customFormat="1" ht="20.25" customHeight="1"/>
    <row r="56456" s="686" customFormat="1" ht="20.25" customHeight="1"/>
    <row r="56457" s="686" customFormat="1" ht="20.25" customHeight="1"/>
    <row r="56458" s="686" customFormat="1" ht="20.25" customHeight="1"/>
    <row r="56459" s="686" customFormat="1" ht="20.25" customHeight="1"/>
    <row r="56460" s="686" customFormat="1" ht="20.25" customHeight="1"/>
    <row r="56461" s="686" customFormat="1" ht="20.25" customHeight="1"/>
    <row r="56462" s="686" customFormat="1" ht="20.25" customHeight="1"/>
    <row r="56463" s="686" customFormat="1" ht="20.25" customHeight="1"/>
    <row r="56464" s="686" customFormat="1" ht="20.25" customHeight="1"/>
    <row r="56465" s="686" customFormat="1" ht="20.25" customHeight="1"/>
    <row r="56466" s="686" customFormat="1" ht="20.25" customHeight="1"/>
    <row r="56467" s="686" customFormat="1" ht="20.25" customHeight="1"/>
    <row r="56468" s="686" customFormat="1" ht="20.25" customHeight="1"/>
    <row r="56469" s="686" customFormat="1" ht="20.25" customHeight="1"/>
    <row r="56470" s="686" customFormat="1" ht="20.25" customHeight="1"/>
    <row r="56471" s="686" customFormat="1" ht="20.25" customHeight="1"/>
    <row r="56472" s="686" customFormat="1" ht="20.25" customHeight="1"/>
    <row r="56473" s="686" customFormat="1" ht="20.25" customHeight="1"/>
    <row r="56474" s="686" customFormat="1" ht="20.25" customHeight="1"/>
    <row r="56475" s="686" customFormat="1" ht="20.25" customHeight="1"/>
    <row r="56476" s="686" customFormat="1" ht="20.25" customHeight="1"/>
    <row r="56477" s="686" customFormat="1" ht="20.25" customHeight="1"/>
    <row r="56478" s="686" customFormat="1" ht="20.25" customHeight="1"/>
    <row r="56479" s="686" customFormat="1" ht="20.25" customHeight="1"/>
    <row r="56480" s="686" customFormat="1" ht="20.25" customHeight="1"/>
    <row r="56481" s="686" customFormat="1" ht="20.25" customHeight="1"/>
    <row r="56482" s="686" customFormat="1" ht="20.25" customHeight="1"/>
    <row r="56483" s="686" customFormat="1" ht="20.25" customHeight="1"/>
    <row r="56484" s="686" customFormat="1" ht="20.25" customHeight="1"/>
    <row r="56485" s="686" customFormat="1" ht="20.25" customHeight="1"/>
    <row r="56486" s="686" customFormat="1" ht="20.25" customHeight="1"/>
    <row r="56487" s="686" customFormat="1" ht="20.25" customHeight="1"/>
    <row r="56488" s="686" customFormat="1" ht="20.25" customHeight="1"/>
    <row r="56489" s="686" customFormat="1" ht="20.25" customHeight="1"/>
    <row r="56490" s="686" customFormat="1" ht="20.25" customHeight="1"/>
    <row r="56491" s="686" customFormat="1" ht="20.25" customHeight="1"/>
    <row r="56492" s="686" customFormat="1" ht="20.25" customHeight="1"/>
    <row r="56493" s="686" customFormat="1" ht="20.25" customHeight="1"/>
    <row r="56494" s="686" customFormat="1" ht="20.25" customHeight="1"/>
    <row r="56495" s="686" customFormat="1" ht="20.25" customHeight="1"/>
    <row r="56496" s="686" customFormat="1" ht="20.25" customHeight="1"/>
    <row r="56497" s="686" customFormat="1" ht="20.25" customHeight="1"/>
    <row r="56498" s="686" customFormat="1" ht="20.25" customHeight="1"/>
    <row r="56499" s="686" customFormat="1" ht="20.25" customHeight="1"/>
    <row r="56500" s="686" customFormat="1" ht="20.25" customHeight="1"/>
    <row r="56501" s="686" customFormat="1" ht="20.25" customHeight="1"/>
    <row r="56502" s="686" customFormat="1" ht="20.25" customHeight="1"/>
    <row r="56503" s="686" customFormat="1" ht="20.25" customHeight="1"/>
    <row r="56504" s="686" customFormat="1" ht="20.25" customHeight="1"/>
    <row r="56505" s="686" customFormat="1" ht="20.25" customHeight="1"/>
    <row r="56506" s="686" customFormat="1" ht="20.25" customHeight="1"/>
    <row r="56507" s="686" customFormat="1" ht="20.25" customHeight="1"/>
    <row r="56508" s="686" customFormat="1" ht="20.25" customHeight="1"/>
    <row r="56509" s="686" customFormat="1" ht="20.25" customHeight="1"/>
    <row r="56510" s="686" customFormat="1" ht="20.25" customHeight="1"/>
    <row r="56511" s="686" customFormat="1" ht="20.25" customHeight="1"/>
    <row r="56512" s="686" customFormat="1" ht="20.25" customHeight="1"/>
    <row r="56513" s="686" customFormat="1" ht="20.25" customHeight="1"/>
    <row r="56514" s="686" customFormat="1" ht="20.25" customHeight="1"/>
    <row r="56515" s="686" customFormat="1" ht="20.25" customHeight="1"/>
    <row r="56516" s="686" customFormat="1" ht="20.25" customHeight="1"/>
    <row r="56517" s="686" customFormat="1" ht="20.25" customHeight="1"/>
    <row r="56518" s="686" customFormat="1" ht="20.25" customHeight="1"/>
    <row r="56519" s="686" customFormat="1" ht="20.25" customHeight="1"/>
    <row r="56520" s="686" customFormat="1" ht="20.25" customHeight="1"/>
    <row r="56521" s="686" customFormat="1" ht="20.25" customHeight="1"/>
    <row r="56522" s="686" customFormat="1" ht="20.25" customHeight="1"/>
    <row r="56523" s="686" customFormat="1" ht="20.25" customHeight="1"/>
    <row r="56524" s="686" customFormat="1" ht="20.25" customHeight="1"/>
    <row r="56525" s="686" customFormat="1" ht="20.25" customHeight="1"/>
    <row r="56526" s="686" customFormat="1" ht="20.25" customHeight="1"/>
    <row r="56527" s="686" customFormat="1" ht="20.25" customHeight="1"/>
    <row r="56528" s="686" customFormat="1" ht="20.25" customHeight="1"/>
    <row r="56529" s="686" customFormat="1" ht="20.25" customHeight="1"/>
    <row r="56530" s="686" customFormat="1" ht="20.25" customHeight="1"/>
    <row r="56531" s="686" customFormat="1" ht="20.25" customHeight="1"/>
    <row r="56532" s="686" customFormat="1" ht="20.25" customHeight="1"/>
    <row r="56533" s="686" customFormat="1" ht="20.25" customHeight="1"/>
    <row r="56534" s="686" customFormat="1" ht="20.25" customHeight="1"/>
    <row r="56535" s="686" customFormat="1" ht="20.25" customHeight="1"/>
    <row r="56536" s="686" customFormat="1" ht="20.25" customHeight="1"/>
    <row r="56537" s="686" customFormat="1" ht="20.25" customHeight="1"/>
    <row r="56538" s="686" customFormat="1" ht="20.25" customHeight="1"/>
    <row r="56539" s="686" customFormat="1" ht="20.25" customHeight="1"/>
    <row r="56540" s="686" customFormat="1" ht="20.25" customHeight="1"/>
    <row r="56541" s="686" customFormat="1" ht="20.25" customHeight="1"/>
    <row r="56542" s="686" customFormat="1" ht="20.25" customHeight="1"/>
    <row r="56543" s="686" customFormat="1" ht="20.25" customHeight="1"/>
    <row r="56544" s="686" customFormat="1" ht="20.25" customHeight="1"/>
    <row r="56545" s="686" customFormat="1" ht="20.25" customHeight="1"/>
    <row r="56546" s="686" customFormat="1" ht="20.25" customHeight="1"/>
    <row r="56547" s="686" customFormat="1" ht="20.25" customHeight="1"/>
    <row r="56548" s="686" customFormat="1" ht="20.25" customHeight="1"/>
    <row r="56549" s="686" customFormat="1" ht="20.25" customHeight="1"/>
    <row r="56550" s="686" customFormat="1" ht="20.25" customHeight="1"/>
    <row r="56551" s="686" customFormat="1" ht="20.25" customHeight="1"/>
    <row r="56552" s="686" customFormat="1" ht="20.25" customHeight="1"/>
    <row r="56553" s="686" customFormat="1" ht="20.25" customHeight="1"/>
    <row r="56554" s="686" customFormat="1" ht="20.25" customHeight="1"/>
    <row r="56555" s="686" customFormat="1" ht="20.25" customHeight="1"/>
    <row r="56556" s="686" customFormat="1" ht="20.25" customHeight="1"/>
    <row r="56557" s="686" customFormat="1" ht="20.25" customHeight="1"/>
    <row r="56558" s="686" customFormat="1" ht="20.25" customHeight="1"/>
    <row r="56559" s="686" customFormat="1" ht="20.25" customHeight="1"/>
    <row r="56560" s="686" customFormat="1" ht="20.25" customHeight="1"/>
    <row r="56561" s="686" customFormat="1" ht="20.25" customHeight="1"/>
    <row r="56562" s="686" customFormat="1" ht="20.25" customHeight="1"/>
    <row r="56563" s="686" customFormat="1" ht="20.25" customHeight="1"/>
    <row r="56564" s="686" customFormat="1" ht="20.25" customHeight="1"/>
    <row r="56565" s="686" customFormat="1" ht="20.25" customHeight="1"/>
    <row r="56566" s="686" customFormat="1" ht="20.25" customHeight="1"/>
    <row r="56567" s="686" customFormat="1" ht="20.25" customHeight="1"/>
    <row r="56568" s="686" customFormat="1" ht="20.25" customHeight="1"/>
    <row r="56569" s="686" customFormat="1" ht="20.25" customHeight="1"/>
    <row r="56570" s="686" customFormat="1" ht="20.25" customHeight="1"/>
    <row r="56571" s="686" customFormat="1" ht="20.25" customHeight="1"/>
    <row r="56572" s="686" customFormat="1" ht="20.25" customHeight="1"/>
    <row r="56573" s="686" customFormat="1" ht="20.25" customHeight="1"/>
    <row r="56574" s="686" customFormat="1" ht="20.25" customHeight="1"/>
    <row r="56575" s="686" customFormat="1" ht="20.25" customHeight="1"/>
    <row r="56576" s="686" customFormat="1" ht="20.25" customHeight="1"/>
    <row r="56577" s="686" customFormat="1" ht="20.25" customHeight="1"/>
    <row r="56578" s="686" customFormat="1" ht="20.25" customHeight="1"/>
    <row r="56579" s="686" customFormat="1" ht="20.25" customHeight="1"/>
    <row r="56580" s="686" customFormat="1" ht="20.25" customHeight="1"/>
    <row r="56581" s="686" customFormat="1" ht="20.25" customHeight="1"/>
    <row r="56582" s="686" customFormat="1" ht="20.25" customHeight="1"/>
    <row r="56583" s="686" customFormat="1" ht="20.25" customHeight="1"/>
    <row r="56584" s="686" customFormat="1" ht="20.25" customHeight="1"/>
    <row r="56585" s="686" customFormat="1" ht="20.25" customHeight="1"/>
    <row r="56586" s="686" customFormat="1" ht="20.25" customHeight="1"/>
    <row r="56587" s="686" customFormat="1" ht="20.25" customHeight="1"/>
    <row r="56588" s="686" customFormat="1" ht="20.25" customHeight="1"/>
    <row r="56589" s="686" customFormat="1" ht="20.25" customHeight="1"/>
    <row r="56590" s="686" customFormat="1" ht="20.25" customHeight="1"/>
    <row r="56591" s="686" customFormat="1" ht="20.25" customHeight="1"/>
    <row r="56592" s="686" customFormat="1" ht="20.25" customHeight="1"/>
    <row r="56593" s="686" customFormat="1" ht="20.25" customHeight="1"/>
    <row r="56594" s="686" customFormat="1" ht="20.25" customHeight="1"/>
    <row r="56595" s="686" customFormat="1" ht="20.25" customHeight="1"/>
    <row r="56596" s="686" customFormat="1" ht="20.25" customHeight="1"/>
    <row r="56597" s="686" customFormat="1" ht="20.25" customHeight="1"/>
    <row r="56598" s="686" customFormat="1" ht="20.25" customHeight="1"/>
    <row r="56599" s="686" customFormat="1" ht="20.25" customHeight="1"/>
    <row r="56600" s="686" customFormat="1" ht="20.25" customHeight="1"/>
    <row r="56601" s="686" customFormat="1" ht="20.25" customHeight="1"/>
    <row r="56602" s="686" customFormat="1" ht="20.25" customHeight="1"/>
    <row r="56603" s="686" customFormat="1" ht="20.25" customHeight="1"/>
    <row r="56604" s="686" customFormat="1" ht="20.25" customHeight="1"/>
    <row r="56605" s="686" customFormat="1" ht="20.25" customHeight="1"/>
    <row r="56606" s="686" customFormat="1" ht="20.25" customHeight="1"/>
    <row r="56607" s="686" customFormat="1" ht="20.25" customHeight="1"/>
    <row r="56608" s="686" customFormat="1" ht="20.25" customHeight="1"/>
    <row r="56609" s="686" customFormat="1" ht="20.25" customHeight="1"/>
    <row r="56610" s="686" customFormat="1" ht="20.25" customHeight="1"/>
    <row r="56611" s="686" customFormat="1" ht="20.25" customHeight="1"/>
    <row r="56612" s="686" customFormat="1" ht="20.25" customHeight="1"/>
    <row r="56613" s="686" customFormat="1" ht="20.25" customHeight="1"/>
    <row r="56614" s="686" customFormat="1" ht="20.25" customHeight="1"/>
    <row r="56615" s="686" customFormat="1" ht="20.25" customHeight="1"/>
    <row r="56616" s="686" customFormat="1" ht="20.25" customHeight="1"/>
    <row r="56617" s="686" customFormat="1" ht="20.25" customHeight="1"/>
    <row r="56618" s="686" customFormat="1" ht="20.25" customHeight="1"/>
    <row r="56619" s="686" customFormat="1" ht="20.25" customHeight="1"/>
    <row r="56620" s="686" customFormat="1" ht="20.25" customHeight="1"/>
    <row r="56621" s="686" customFormat="1" ht="20.25" customHeight="1"/>
    <row r="56622" s="686" customFormat="1" ht="20.25" customHeight="1"/>
    <row r="56623" s="686" customFormat="1" ht="20.25" customHeight="1"/>
    <row r="56624" s="686" customFormat="1" ht="20.25" customHeight="1"/>
    <row r="56625" s="686" customFormat="1" ht="20.25" customHeight="1"/>
    <row r="56626" s="686" customFormat="1" ht="20.25" customHeight="1"/>
    <row r="56627" s="686" customFormat="1" ht="20.25" customHeight="1"/>
    <row r="56628" s="686" customFormat="1" ht="20.25" customHeight="1"/>
    <row r="56629" s="686" customFormat="1" ht="20.25" customHeight="1"/>
    <row r="56630" s="686" customFormat="1" ht="20.25" customHeight="1"/>
    <row r="56631" s="686" customFormat="1" ht="20.25" customHeight="1"/>
    <row r="56632" s="686" customFormat="1" ht="20.25" customHeight="1"/>
    <row r="56633" s="686" customFormat="1" ht="20.25" customHeight="1"/>
    <row r="56634" s="686" customFormat="1" ht="20.25" customHeight="1"/>
    <row r="56635" s="686" customFormat="1" ht="20.25" customHeight="1"/>
    <row r="56636" s="686" customFormat="1" ht="20.25" customHeight="1"/>
    <row r="56637" s="686" customFormat="1" ht="20.25" customHeight="1"/>
    <row r="56638" s="686" customFormat="1" ht="20.25" customHeight="1"/>
    <row r="56639" s="686" customFormat="1" ht="20.25" customHeight="1"/>
    <row r="56640" s="686" customFormat="1" ht="20.25" customHeight="1"/>
    <row r="56641" s="686" customFormat="1" ht="20.25" customHeight="1"/>
    <row r="56642" s="686" customFormat="1" ht="20.25" customHeight="1"/>
    <row r="56643" s="686" customFormat="1" ht="20.25" customHeight="1"/>
    <row r="56644" s="686" customFormat="1" ht="20.25" customHeight="1"/>
    <row r="56645" s="686" customFormat="1" ht="20.25" customHeight="1"/>
    <row r="56646" s="686" customFormat="1" ht="20.25" customHeight="1"/>
    <row r="56647" s="686" customFormat="1" ht="20.25" customHeight="1"/>
    <row r="56648" s="686" customFormat="1" ht="20.25" customHeight="1"/>
    <row r="56649" s="686" customFormat="1" ht="20.25" customHeight="1"/>
    <row r="56650" s="686" customFormat="1" ht="20.25" customHeight="1"/>
    <row r="56651" s="686" customFormat="1" ht="20.25" customHeight="1"/>
    <row r="56652" s="686" customFormat="1" ht="20.25" customHeight="1"/>
    <row r="56653" s="686" customFormat="1" ht="20.25" customHeight="1"/>
    <row r="56654" s="686" customFormat="1" ht="20.25" customHeight="1"/>
    <row r="56655" s="686" customFormat="1" ht="20.25" customHeight="1"/>
    <row r="56656" s="686" customFormat="1" ht="20.25" customHeight="1"/>
    <row r="56657" s="686" customFormat="1" ht="20.25" customHeight="1"/>
    <row r="56658" s="686" customFormat="1" ht="20.25" customHeight="1"/>
    <row r="56659" s="686" customFormat="1" ht="20.25" customHeight="1"/>
    <row r="56660" s="686" customFormat="1" ht="20.25" customHeight="1"/>
    <row r="56661" s="686" customFormat="1" ht="20.25" customHeight="1"/>
    <row r="56662" s="686" customFormat="1" ht="20.25" customHeight="1"/>
    <row r="56663" s="686" customFormat="1" ht="20.25" customHeight="1"/>
    <row r="56664" s="686" customFormat="1" ht="20.25" customHeight="1"/>
    <row r="56665" s="686" customFormat="1" ht="20.25" customHeight="1"/>
    <row r="56666" s="686" customFormat="1" ht="20.25" customHeight="1"/>
    <row r="56667" s="686" customFormat="1" ht="20.25" customHeight="1"/>
    <row r="56668" s="686" customFormat="1" ht="20.25" customHeight="1"/>
    <row r="56669" s="686" customFormat="1" ht="20.25" customHeight="1"/>
    <row r="56670" s="686" customFormat="1" ht="20.25" customHeight="1"/>
    <row r="56671" s="686" customFormat="1" ht="20.25" customHeight="1"/>
    <row r="56672" s="686" customFormat="1" ht="20.25" customHeight="1"/>
    <row r="56673" s="686" customFormat="1" ht="20.25" customHeight="1"/>
    <row r="56674" s="686" customFormat="1" ht="20.25" customHeight="1"/>
    <row r="56675" s="686" customFormat="1" ht="20.25" customHeight="1"/>
    <row r="56676" s="686" customFormat="1" ht="20.25" customHeight="1"/>
    <row r="56677" s="686" customFormat="1" ht="20.25" customHeight="1"/>
    <row r="56678" s="686" customFormat="1" ht="20.25" customHeight="1"/>
    <row r="56679" s="686" customFormat="1" ht="20.25" customHeight="1"/>
    <row r="56680" s="686" customFormat="1" ht="20.25" customHeight="1"/>
    <row r="56681" s="686" customFormat="1" ht="20.25" customHeight="1"/>
    <row r="56682" s="686" customFormat="1" ht="20.25" customHeight="1"/>
    <row r="56683" s="686" customFormat="1" ht="20.25" customHeight="1"/>
    <row r="56684" s="686" customFormat="1" ht="20.25" customHeight="1"/>
    <row r="56685" s="686" customFormat="1" ht="20.25" customHeight="1"/>
    <row r="56686" s="686" customFormat="1" ht="20.25" customHeight="1"/>
    <row r="56687" s="686" customFormat="1" ht="20.25" customHeight="1"/>
    <row r="56688" s="686" customFormat="1" ht="20.25" customHeight="1"/>
    <row r="56689" s="686" customFormat="1" ht="20.25" customHeight="1"/>
    <row r="56690" s="686" customFormat="1" ht="20.25" customHeight="1"/>
    <row r="56691" s="686" customFormat="1" ht="20.25" customHeight="1"/>
    <row r="56692" s="686" customFormat="1" ht="20.25" customHeight="1"/>
    <row r="56693" s="686" customFormat="1" ht="20.25" customHeight="1"/>
    <row r="56694" s="686" customFormat="1" ht="20.25" customHeight="1"/>
    <row r="56695" s="686" customFormat="1" ht="20.25" customHeight="1"/>
    <row r="56696" s="686" customFormat="1" ht="20.25" customHeight="1"/>
    <row r="56697" s="686" customFormat="1" ht="20.25" customHeight="1"/>
    <row r="56698" s="686" customFormat="1" ht="20.25" customHeight="1"/>
    <row r="56699" s="686" customFormat="1" ht="20.25" customHeight="1"/>
    <row r="56700" s="686" customFormat="1" ht="20.25" customHeight="1"/>
    <row r="56701" s="686" customFormat="1" ht="20.25" customHeight="1"/>
    <row r="56702" s="686" customFormat="1" ht="20.25" customHeight="1"/>
    <row r="56703" s="686" customFormat="1" ht="20.25" customHeight="1"/>
    <row r="56704" s="686" customFormat="1" ht="20.25" customHeight="1"/>
    <row r="56705" s="686" customFormat="1" ht="20.25" customHeight="1"/>
    <row r="56706" s="686" customFormat="1" ht="20.25" customHeight="1"/>
    <row r="56707" s="686" customFormat="1" ht="20.25" customHeight="1"/>
    <row r="56708" s="686" customFormat="1" ht="20.25" customHeight="1"/>
    <row r="56709" s="686" customFormat="1" ht="20.25" customHeight="1"/>
    <row r="56710" s="686" customFormat="1" ht="20.25" customHeight="1"/>
    <row r="56711" s="686" customFormat="1" ht="20.25" customHeight="1"/>
    <row r="56712" s="686" customFormat="1" ht="20.25" customHeight="1"/>
    <row r="56713" s="686" customFormat="1" ht="20.25" customHeight="1"/>
    <row r="56714" s="686" customFormat="1" ht="20.25" customHeight="1"/>
    <row r="56715" s="686" customFormat="1" ht="20.25" customHeight="1"/>
    <row r="56716" s="686" customFormat="1" ht="20.25" customHeight="1"/>
    <row r="56717" s="686" customFormat="1" ht="20.25" customHeight="1"/>
    <row r="56718" s="686" customFormat="1" ht="20.25" customHeight="1"/>
    <row r="56719" s="686" customFormat="1" ht="20.25" customHeight="1"/>
    <row r="56720" s="686" customFormat="1" ht="20.25" customHeight="1"/>
    <row r="56721" s="686" customFormat="1" ht="20.25" customHeight="1"/>
    <row r="56722" s="686" customFormat="1" ht="20.25" customHeight="1"/>
    <row r="56723" s="686" customFormat="1" ht="20.25" customHeight="1"/>
    <row r="56724" s="686" customFormat="1" ht="20.25" customHeight="1"/>
    <row r="56725" s="686" customFormat="1" ht="20.25" customHeight="1"/>
    <row r="56726" s="686" customFormat="1" ht="20.25" customHeight="1"/>
    <row r="56727" s="686" customFormat="1" ht="20.25" customHeight="1"/>
    <row r="56728" s="686" customFormat="1" ht="20.25" customHeight="1"/>
    <row r="56729" s="686" customFormat="1" ht="20.25" customHeight="1"/>
    <row r="56730" s="686" customFormat="1" ht="20.25" customHeight="1"/>
    <row r="56731" s="686" customFormat="1" ht="20.25" customHeight="1"/>
    <row r="56732" s="686" customFormat="1" ht="20.25" customHeight="1"/>
    <row r="56733" s="686" customFormat="1" ht="20.25" customHeight="1"/>
    <row r="56734" s="686" customFormat="1" ht="20.25" customHeight="1"/>
    <row r="56735" s="686" customFormat="1" ht="20.25" customHeight="1"/>
    <row r="56736" s="686" customFormat="1" ht="20.25" customHeight="1"/>
    <row r="56737" s="686" customFormat="1" ht="20.25" customHeight="1"/>
    <row r="56738" s="686" customFormat="1" ht="20.25" customHeight="1"/>
    <row r="56739" s="686" customFormat="1" ht="20.25" customHeight="1"/>
    <row r="56740" s="686" customFormat="1" ht="20.25" customHeight="1"/>
    <row r="56741" s="686" customFormat="1" ht="20.25" customHeight="1"/>
    <row r="56742" s="686" customFormat="1" ht="20.25" customHeight="1"/>
    <row r="56743" s="686" customFormat="1" ht="20.25" customHeight="1"/>
    <row r="56744" s="686" customFormat="1" ht="20.25" customHeight="1"/>
    <row r="56745" s="686" customFormat="1" ht="20.25" customHeight="1"/>
    <row r="56746" s="686" customFormat="1" ht="20.25" customHeight="1"/>
    <row r="56747" s="686" customFormat="1" ht="20.25" customHeight="1"/>
    <row r="56748" s="686" customFormat="1" ht="20.25" customHeight="1"/>
    <row r="56749" s="686" customFormat="1" ht="20.25" customHeight="1"/>
    <row r="56750" s="686" customFormat="1" ht="20.25" customHeight="1"/>
    <row r="56751" s="686" customFormat="1" ht="20.25" customHeight="1"/>
    <row r="56752" s="686" customFormat="1" ht="20.25" customHeight="1"/>
    <row r="56753" s="686" customFormat="1" ht="20.25" customHeight="1"/>
    <row r="56754" s="686" customFormat="1" ht="20.25" customHeight="1"/>
    <row r="56755" s="686" customFormat="1" ht="20.25" customHeight="1"/>
    <row r="56756" s="686" customFormat="1" ht="20.25" customHeight="1"/>
    <row r="56757" s="686" customFormat="1" ht="20.25" customHeight="1"/>
    <row r="56758" s="686" customFormat="1" ht="20.25" customHeight="1"/>
    <row r="56759" s="686" customFormat="1" ht="20.25" customHeight="1"/>
    <row r="56760" s="686" customFormat="1" ht="20.25" customHeight="1"/>
    <row r="56761" s="686" customFormat="1" ht="20.25" customHeight="1"/>
    <row r="56762" s="686" customFormat="1" ht="20.25" customHeight="1"/>
    <row r="56763" s="686" customFormat="1" ht="20.25" customHeight="1"/>
    <row r="56764" s="686" customFormat="1" ht="20.25" customHeight="1"/>
    <row r="56765" s="686" customFormat="1" ht="20.25" customHeight="1"/>
    <row r="56766" s="686" customFormat="1" ht="20.25" customHeight="1"/>
    <row r="56767" s="686" customFormat="1" ht="20.25" customHeight="1"/>
    <row r="56768" s="686" customFormat="1" ht="20.25" customHeight="1"/>
    <row r="56769" s="686" customFormat="1" ht="20.25" customHeight="1"/>
    <row r="56770" s="686" customFormat="1" ht="20.25" customHeight="1"/>
    <row r="56771" s="686" customFormat="1" ht="20.25" customHeight="1"/>
    <row r="56772" s="686" customFormat="1" ht="20.25" customHeight="1"/>
    <row r="56773" s="686" customFormat="1" ht="20.25" customHeight="1"/>
    <row r="56774" s="686" customFormat="1" ht="20.25" customHeight="1"/>
    <row r="56775" s="686" customFormat="1" ht="20.25" customHeight="1"/>
    <row r="56776" s="686" customFormat="1" ht="20.25" customHeight="1"/>
    <row r="56777" s="686" customFormat="1" ht="20.25" customHeight="1"/>
    <row r="56778" s="686" customFormat="1" ht="20.25" customHeight="1"/>
    <row r="56779" s="686" customFormat="1" ht="20.25" customHeight="1"/>
    <row r="56780" s="686" customFormat="1" ht="20.25" customHeight="1"/>
    <row r="56781" s="686" customFormat="1" ht="20.25" customHeight="1"/>
    <row r="56782" s="686" customFormat="1" ht="20.25" customHeight="1"/>
    <row r="56783" s="686" customFormat="1" ht="20.25" customHeight="1"/>
    <row r="56784" s="686" customFormat="1" ht="20.25" customHeight="1"/>
    <row r="56785" s="686" customFormat="1" ht="20.25" customHeight="1"/>
    <row r="56786" s="686" customFormat="1" ht="20.25" customHeight="1"/>
    <row r="56787" s="686" customFormat="1" ht="20.25" customHeight="1"/>
    <row r="56788" s="686" customFormat="1" ht="20.25" customHeight="1"/>
    <row r="56789" s="686" customFormat="1" ht="20.25" customHeight="1"/>
    <row r="56790" s="686" customFormat="1" ht="20.25" customHeight="1"/>
    <row r="56791" s="686" customFormat="1" ht="20.25" customHeight="1"/>
    <row r="56792" s="686" customFormat="1" ht="20.25" customHeight="1"/>
    <row r="56793" s="686" customFormat="1" ht="20.25" customHeight="1"/>
    <row r="56794" s="686" customFormat="1" ht="20.25" customHeight="1"/>
    <row r="56795" s="686" customFormat="1" ht="20.25" customHeight="1"/>
    <row r="56796" s="686" customFormat="1" ht="20.25" customHeight="1"/>
    <row r="56797" s="686" customFormat="1" ht="20.25" customHeight="1"/>
    <row r="56798" s="686" customFormat="1" ht="20.25" customHeight="1"/>
    <row r="56799" s="686" customFormat="1" ht="20.25" customHeight="1"/>
    <row r="56800" s="686" customFormat="1" ht="20.25" customHeight="1"/>
    <row r="56801" s="686" customFormat="1" ht="20.25" customHeight="1"/>
    <row r="56802" s="686" customFormat="1" ht="20.25" customHeight="1"/>
    <row r="56803" s="686" customFormat="1" ht="20.25" customHeight="1"/>
    <row r="56804" s="686" customFormat="1" ht="20.25" customHeight="1"/>
    <row r="56805" s="686" customFormat="1" ht="20.25" customHeight="1"/>
    <row r="56806" s="686" customFormat="1" ht="20.25" customHeight="1"/>
    <row r="56807" s="686" customFormat="1" ht="20.25" customHeight="1"/>
    <row r="56808" s="686" customFormat="1" ht="20.25" customHeight="1"/>
    <row r="56809" s="686" customFormat="1" ht="20.25" customHeight="1"/>
    <row r="56810" s="686" customFormat="1" ht="20.25" customHeight="1"/>
    <row r="56811" s="686" customFormat="1" ht="20.25" customHeight="1"/>
    <row r="56812" s="686" customFormat="1" ht="20.25" customHeight="1"/>
    <row r="56813" s="686" customFormat="1" ht="20.25" customHeight="1"/>
    <row r="56814" s="686" customFormat="1" ht="20.25" customHeight="1"/>
    <row r="56815" s="686" customFormat="1" ht="20.25" customHeight="1"/>
    <row r="56816" s="686" customFormat="1" ht="20.25" customHeight="1"/>
    <row r="56817" s="686" customFormat="1" ht="20.25" customHeight="1"/>
    <row r="56818" s="686" customFormat="1" ht="20.25" customHeight="1"/>
    <row r="56819" s="686" customFormat="1" ht="20.25" customHeight="1"/>
    <row r="56820" s="686" customFormat="1" ht="20.25" customHeight="1"/>
    <row r="56821" s="686" customFormat="1" ht="20.25" customHeight="1"/>
    <row r="56822" s="686" customFormat="1" ht="20.25" customHeight="1"/>
    <row r="56823" s="686" customFormat="1" ht="20.25" customHeight="1"/>
    <row r="56824" s="686" customFormat="1" ht="20.25" customHeight="1"/>
    <row r="56825" s="686" customFormat="1" ht="20.25" customHeight="1"/>
    <row r="56826" s="686" customFormat="1" ht="20.25" customHeight="1"/>
    <row r="56827" s="686" customFormat="1" ht="20.25" customHeight="1"/>
    <row r="56828" s="686" customFormat="1" ht="20.25" customHeight="1"/>
    <row r="56829" s="686" customFormat="1" ht="20.25" customHeight="1"/>
    <row r="56830" s="686" customFormat="1" ht="20.25" customHeight="1"/>
    <row r="56831" s="686" customFormat="1" ht="20.25" customHeight="1"/>
    <row r="56832" s="686" customFormat="1" ht="20.25" customHeight="1"/>
    <row r="56833" s="686" customFormat="1" ht="20.25" customHeight="1"/>
    <row r="56834" s="686" customFormat="1" ht="20.25" customHeight="1"/>
    <row r="56835" s="686" customFormat="1" ht="20.25" customHeight="1"/>
    <row r="56836" s="686" customFormat="1" ht="20.25" customHeight="1"/>
    <row r="56837" s="686" customFormat="1" ht="20.25" customHeight="1"/>
    <row r="56838" s="686" customFormat="1" ht="20.25" customHeight="1"/>
    <row r="56839" s="686" customFormat="1" ht="20.25" customHeight="1"/>
    <row r="56840" s="686" customFormat="1" ht="20.25" customHeight="1"/>
    <row r="56841" s="686" customFormat="1" ht="20.25" customHeight="1"/>
    <row r="56842" s="686" customFormat="1" ht="20.25" customHeight="1"/>
    <row r="56843" s="686" customFormat="1" ht="20.25" customHeight="1"/>
    <row r="56844" s="686" customFormat="1" ht="20.25" customHeight="1"/>
    <row r="56845" s="686" customFormat="1" ht="20.25" customHeight="1"/>
    <row r="56846" s="686" customFormat="1" ht="20.25" customHeight="1"/>
    <row r="56847" s="686" customFormat="1" ht="20.25" customHeight="1"/>
    <row r="56848" s="686" customFormat="1" ht="20.25" customHeight="1"/>
    <row r="56849" s="686" customFormat="1" ht="20.25" customHeight="1"/>
    <row r="56850" s="686" customFormat="1" ht="20.25" customHeight="1"/>
    <row r="56851" s="686" customFormat="1" ht="20.25" customHeight="1"/>
    <row r="56852" s="686" customFormat="1" ht="20.25" customHeight="1"/>
    <row r="56853" s="686" customFormat="1" ht="20.25" customHeight="1"/>
    <row r="56854" s="686" customFormat="1" ht="20.25" customHeight="1"/>
    <row r="56855" s="686" customFormat="1" ht="20.25" customHeight="1"/>
    <row r="56856" s="686" customFormat="1" ht="20.25" customHeight="1"/>
    <row r="56857" s="686" customFormat="1" ht="20.25" customHeight="1"/>
    <row r="56858" s="686" customFormat="1" ht="20.25" customHeight="1"/>
    <row r="56859" s="686" customFormat="1" ht="20.25" customHeight="1"/>
    <row r="56860" s="686" customFormat="1" ht="20.25" customHeight="1"/>
    <row r="56861" s="686" customFormat="1" ht="20.25" customHeight="1"/>
    <row r="56862" s="686" customFormat="1" ht="20.25" customHeight="1"/>
    <row r="56863" s="686" customFormat="1" ht="20.25" customHeight="1"/>
    <row r="56864" s="686" customFormat="1" ht="20.25" customHeight="1"/>
    <row r="56865" s="686" customFormat="1" ht="20.25" customHeight="1"/>
    <row r="56866" s="686" customFormat="1" ht="20.25" customHeight="1"/>
    <row r="56867" s="686" customFormat="1" ht="20.25" customHeight="1"/>
    <row r="56868" s="686" customFormat="1" ht="20.25" customHeight="1"/>
    <row r="56869" s="686" customFormat="1" ht="20.25" customHeight="1"/>
    <row r="56870" s="686" customFormat="1" ht="20.25" customHeight="1"/>
    <row r="56871" s="686" customFormat="1" ht="20.25" customHeight="1"/>
    <row r="56872" s="686" customFormat="1" ht="20.25" customHeight="1"/>
    <row r="56873" s="686" customFormat="1" ht="20.25" customHeight="1"/>
    <row r="56874" s="686" customFormat="1" ht="20.25" customHeight="1"/>
    <row r="56875" s="686" customFormat="1" ht="20.25" customHeight="1"/>
    <row r="56876" s="686" customFormat="1" ht="20.25" customHeight="1"/>
    <row r="56877" s="686" customFormat="1" ht="20.25" customHeight="1"/>
    <row r="56878" s="686" customFormat="1" ht="20.25" customHeight="1"/>
    <row r="56879" s="686" customFormat="1" ht="20.25" customHeight="1"/>
    <row r="56880" s="686" customFormat="1" ht="20.25" customHeight="1"/>
    <row r="56881" s="686" customFormat="1" ht="20.25" customHeight="1"/>
    <row r="56882" s="686" customFormat="1" ht="20.25" customHeight="1"/>
    <row r="56883" s="686" customFormat="1" ht="20.25" customHeight="1"/>
    <row r="56884" s="686" customFormat="1" ht="20.25" customHeight="1"/>
    <row r="56885" s="686" customFormat="1" ht="20.25" customHeight="1"/>
    <row r="56886" s="686" customFormat="1" ht="20.25" customHeight="1"/>
    <row r="56887" s="686" customFormat="1" ht="20.25" customHeight="1"/>
    <row r="56888" s="686" customFormat="1" ht="20.25" customHeight="1"/>
    <row r="56889" s="686" customFormat="1" ht="20.25" customHeight="1"/>
    <row r="56890" s="686" customFormat="1" ht="20.25" customHeight="1"/>
    <row r="56891" s="686" customFormat="1" ht="20.25" customHeight="1"/>
    <row r="56892" s="686" customFormat="1" ht="20.25" customHeight="1"/>
    <row r="56893" s="686" customFormat="1" ht="20.25" customHeight="1"/>
    <row r="56894" s="686" customFormat="1" ht="20.25" customHeight="1"/>
    <row r="56895" s="686" customFormat="1" ht="20.25" customHeight="1"/>
    <row r="56896" s="686" customFormat="1" ht="20.25" customHeight="1"/>
    <row r="56897" s="686" customFormat="1" ht="20.25" customHeight="1"/>
    <row r="56898" s="686" customFormat="1" ht="20.25" customHeight="1"/>
    <row r="56899" s="686" customFormat="1" ht="20.25" customHeight="1"/>
    <row r="56900" s="686" customFormat="1" ht="20.25" customHeight="1"/>
    <row r="56901" s="686" customFormat="1" ht="20.25" customHeight="1"/>
    <row r="56902" s="686" customFormat="1" ht="20.25" customHeight="1"/>
    <row r="56903" s="686" customFormat="1" ht="20.25" customHeight="1"/>
    <row r="56904" s="686" customFormat="1" ht="20.25" customHeight="1"/>
    <row r="56905" s="686" customFormat="1" ht="20.25" customHeight="1"/>
    <row r="56906" s="686" customFormat="1" ht="20.25" customHeight="1"/>
    <row r="56907" s="686" customFormat="1" ht="20.25" customHeight="1"/>
    <row r="56908" s="686" customFormat="1" ht="20.25" customHeight="1"/>
    <row r="56909" s="686" customFormat="1" ht="20.25" customHeight="1"/>
    <row r="56910" s="686" customFormat="1" ht="20.25" customHeight="1"/>
    <row r="56911" s="686" customFormat="1" ht="20.25" customHeight="1"/>
    <row r="56912" s="686" customFormat="1" ht="20.25" customHeight="1"/>
    <row r="56913" s="686" customFormat="1" ht="20.25" customHeight="1"/>
    <row r="56914" s="686" customFormat="1" ht="20.25" customHeight="1"/>
    <row r="56915" s="686" customFormat="1" ht="20.25" customHeight="1"/>
    <row r="56916" s="686" customFormat="1" ht="20.25" customHeight="1"/>
    <row r="56917" s="686" customFormat="1" ht="20.25" customHeight="1"/>
    <row r="56918" s="686" customFormat="1" ht="20.25" customHeight="1"/>
    <row r="56919" s="686" customFormat="1" ht="20.25" customHeight="1"/>
    <row r="56920" s="686" customFormat="1" ht="20.25" customHeight="1"/>
    <row r="56921" s="686" customFormat="1" ht="20.25" customHeight="1"/>
    <row r="56922" s="686" customFormat="1" ht="20.25" customHeight="1"/>
    <row r="56923" s="686" customFormat="1" ht="20.25" customHeight="1"/>
    <row r="56924" s="686" customFormat="1" ht="20.25" customHeight="1"/>
    <row r="56925" s="686" customFormat="1" ht="20.25" customHeight="1"/>
    <row r="56926" s="686" customFormat="1" ht="20.25" customHeight="1"/>
    <row r="56927" s="686" customFormat="1" ht="20.25" customHeight="1"/>
    <row r="56928" s="686" customFormat="1" ht="20.25" customHeight="1"/>
    <row r="56929" s="686" customFormat="1" ht="20.25" customHeight="1"/>
    <row r="56930" s="686" customFormat="1" ht="20.25" customHeight="1"/>
    <row r="56931" s="686" customFormat="1" ht="20.25" customHeight="1"/>
    <row r="56932" s="686" customFormat="1" ht="20.25" customHeight="1"/>
    <row r="56933" s="686" customFormat="1" ht="20.25" customHeight="1"/>
    <row r="56934" s="686" customFormat="1" ht="20.25" customHeight="1"/>
    <row r="56935" s="686" customFormat="1" ht="20.25" customHeight="1"/>
    <row r="56936" s="686" customFormat="1" ht="20.25" customHeight="1"/>
    <row r="56937" s="686" customFormat="1" ht="20.25" customHeight="1"/>
    <row r="56938" s="686" customFormat="1" ht="20.25" customHeight="1"/>
    <row r="56939" s="686" customFormat="1" ht="20.25" customHeight="1"/>
    <row r="56940" s="686" customFormat="1" ht="20.25" customHeight="1"/>
    <row r="56941" s="686" customFormat="1" ht="20.25" customHeight="1"/>
    <row r="56942" s="686" customFormat="1" ht="20.25" customHeight="1"/>
    <row r="56943" s="686" customFormat="1" ht="20.25" customHeight="1"/>
    <row r="56944" s="686" customFormat="1" ht="20.25" customHeight="1"/>
    <row r="56945" s="686" customFormat="1" ht="20.25" customHeight="1"/>
    <row r="56946" s="686" customFormat="1" ht="20.25" customHeight="1"/>
    <row r="56947" s="686" customFormat="1" ht="20.25" customHeight="1"/>
    <row r="56948" s="686" customFormat="1" ht="20.25" customHeight="1"/>
    <row r="56949" s="686" customFormat="1" ht="20.25" customHeight="1"/>
    <row r="56950" s="686" customFormat="1" ht="20.25" customHeight="1"/>
    <row r="56951" s="686" customFormat="1" ht="20.25" customHeight="1"/>
    <row r="56952" s="686" customFormat="1" ht="20.25" customHeight="1"/>
    <row r="56953" s="686" customFormat="1" ht="20.25" customHeight="1"/>
    <row r="56954" s="686" customFormat="1" ht="20.25" customHeight="1"/>
    <row r="56955" s="686" customFormat="1" ht="20.25" customHeight="1"/>
    <row r="56956" s="686" customFormat="1" ht="20.25" customHeight="1"/>
    <row r="56957" s="686" customFormat="1" ht="20.25" customHeight="1"/>
    <row r="56958" s="686" customFormat="1" ht="20.25" customHeight="1"/>
    <row r="56959" s="686" customFormat="1" ht="20.25" customHeight="1"/>
    <row r="56960" s="686" customFormat="1" ht="20.25" customHeight="1"/>
    <row r="56961" s="686" customFormat="1" ht="20.25" customHeight="1"/>
    <row r="56962" s="686" customFormat="1" ht="20.25" customHeight="1"/>
    <row r="56963" s="686" customFormat="1" ht="20.25" customHeight="1"/>
    <row r="56964" s="686" customFormat="1" ht="20.25" customHeight="1"/>
    <row r="56965" s="686" customFormat="1" ht="20.25" customHeight="1"/>
    <row r="56966" s="686" customFormat="1" ht="20.25" customHeight="1"/>
    <row r="56967" s="686" customFormat="1" ht="20.25" customHeight="1"/>
    <row r="56968" s="686" customFormat="1" ht="20.25" customHeight="1"/>
    <row r="56969" s="686" customFormat="1" ht="20.25" customHeight="1"/>
    <row r="56970" s="686" customFormat="1" ht="20.25" customHeight="1"/>
    <row r="56971" s="686" customFormat="1" ht="20.25" customHeight="1"/>
    <row r="56972" s="686" customFormat="1" ht="20.25" customHeight="1"/>
    <row r="56973" s="686" customFormat="1" ht="20.25" customHeight="1"/>
    <row r="56974" s="686" customFormat="1" ht="20.25" customHeight="1"/>
    <row r="56975" s="686" customFormat="1" ht="20.25" customHeight="1"/>
    <row r="56976" s="686" customFormat="1" ht="20.25" customHeight="1"/>
    <row r="56977" s="686" customFormat="1" ht="20.25" customHeight="1"/>
    <row r="56978" s="686" customFormat="1" ht="20.25" customHeight="1"/>
    <row r="56979" s="686" customFormat="1" ht="20.25" customHeight="1"/>
    <row r="56980" s="686" customFormat="1" ht="20.25" customHeight="1"/>
    <row r="56981" s="686" customFormat="1" ht="20.25" customHeight="1"/>
    <row r="56982" s="686" customFormat="1" ht="20.25" customHeight="1"/>
    <row r="56983" s="686" customFormat="1" ht="20.25" customHeight="1"/>
    <row r="56984" s="686" customFormat="1" ht="20.25" customHeight="1"/>
    <row r="56985" s="686" customFormat="1" ht="20.25" customHeight="1"/>
    <row r="56986" s="686" customFormat="1" ht="20.25" customHeight="1"/>
    <row r="56987" s="686" customFormat="1" ht="20.25" customHeight="1"/>
    <row r="56988" s="686" customFormat="1" ht="20.25" customHeight="1"/>
    <row r="56989" s="686" customFormat="1" ht="20.25" customHeight="1"/>
    <row r="56990" s="686" customFormat="1" ht="20.25" customHeight="1"/>
    <row r="56991" s="686" customFormat="1" ht="20.25" customHeight="1"/>
    <row r="56992" s="686" customFormat="1" ht="20.25" customHeight="1"/>
    <row r="56993" s="686" customFormat="1" ht="20.25" customHeight="1"/>
    <row r="56994" s="686" customFormat="1" ht="20.25" customHeight="1"/>
    <row r="56995" s="686" customFormat="1" ht="20.25" customHeight="1"/>
    <row r="56996" s="686" customFormat="1" ht="20.25" customHeight="1"/>
    <row r="56997" s="686" customFormat="1" ht="20.25" customHeight="1"/>
    <row r="56998" s="686" customFormat="1" ht="20.25" customHeight="1"/>
    <row r="56999" s="686" customFormat="1" ht="20.25" customHeight="1"/>
    <row r="57000" s="686" customFormat="1" ht="20.25" customHeight="1"/>
    <row r="57001" s="686" customFormat="1" ht="20.25" customHeight="1"/>
    <row r="57002" s="686" customFormat="1" ht="20.25" customHeight="1"/>
    <row r="57003" s="686" customFormat="1" ht="20.25" customHeight="1"/>
    <row r="57004" s="686" customFormat="1" ht="20.25" customHeight="1"/>
    <row r="57005" s="686" customFormat="1" ht="20.25" customHeight="1"/>
    <row r="57006" s="686" customFormat="1" ht="20.25" customHeight="1"/>
    <row r="57007" s="686" customFormat="1" ht="20.25" customHeight="1"/>
    <row r="57008" s="686" customFormat="1" ht="20.25" customHeight="1"/>
    <row r="57009" s="686" customFormat="1" ht="20.25" customHeight="1"/>
    <row r="57010" s="686" customFormat="1" ht="20.25" customHeight="1"/>
    <row r="57011" s="686" customFormat="1" ht="20.25" customHeight="1"/>
    <row r="57012" s="686" customFormat="1" ht="20.25" customHeight="1"/>
    <row r="57013" s="686" customFormat="1" ht="20.25" customHeight="1"/>
    <row r="57014" s="686" customFormat="1" ht="20.25" customHeight="1"/>
    <row r="57015" s="686" customFormat="1" ht="20.25" customHeight="1"/>
    <row r="57016" s="686" customFormat="1" ht="20.25" customHeight="1"/>
    <row r="57017" s="686" customFormat="1" ht="20.25" customHeight="1"/>
    <row r="57018" s="686" customFormat="1" ht="20.25" customHeight="1"/>
    <row r="57019" s="686" customFormat="1" ht="20.25" customHeight="1"/>
    <row r="57020" s="686" customFormat="1" ht="20.25" customHeight="1"/>
    <row r="57021" s="686" customFormat="1" ht="20.25" customHeight="1"/>
    <row r="57022" s="686" customFormat="1" ht="20.25" customHeight="1"/>
    <row r="57023" s="686" customFormat="1" ht="20.25" customHeight="1"/>
    <row r="57024" s="686" customFormat="1" ht="20.25" customHeight="1"/>
    <row r="57025" s="686" customFormat="1" ht="20.25" customHeight="1"/>
    <row r="57026" s="686" customFormat="1" ht="20.25" customHeight="1"/>
    <row r="57027" s="686" customFormat="1" ht="20.25" customHeight="1"/>
    <row r="57028" s="686" customFormat="1" ht="20.25" customHeight="1"/>
    <row r="57029" s="686" customFormat="1" ht="20.25" customHeight="1"/>
    <row r="57030" s="686" customFormat="1" ht="20.25" customHeight="1"/>
    <row r="57031" s="686" customFormat="1" ht="20.25" customHeight="1"/>
    <row r="57032" s="686" customFormat="1" ht="20.25" customHeight="1"/>
    <row r="57033" s="686" customFormat="1" ht="20.25" customHeight="1"/>
    <row r="57034" s="686" customFormat="1" ht="20.25" customHeight="1"/>
    <row r="57035" s="686" customFormat="1" ht="20.25" customHeight="1"/>
    <row r="57036" s="686" customFormat="1" ht="20.25" customHeight="1"/>
    <row r="57037" s="686" customFormat="1" ht="20.25" customHeight="1"/>
    <row r="57038" s="686" customFormat="1" ht="20.25" customHeight="1"/>
    <row r="57039" s="686" customFormat="1" ht="20.25" customHeight="1"/>
    <row r="57040" s="686" customFormat="1" ht="20.25" customHeight="1"/>
    <row r="57041" s="686" customFormat="1" ht="20.25" customHeight="1"/>
    <row r="57042" s="686" customFormat="1" ht="20.25" customHeight="1"/>
    <row r="57043" s="686" customFormat="1" ht="20.25" customHeight="1"/>
    <row r="57044" s="686" customFormat="1" ht="20.25" customHeight="1"/>
    <row r="57045" s="686" customFormat="1" ht="20.25" customHeight="1"/>
    <row r="57046" s="686" customFormat="1" ht="20.25" customHeight="1"/>
    <row r="57047" s="686" customFormat="1" ht="20.25" customHeight="1"/>
    <row r="57048" s="686" customFormat="1" ht="20.25" customHeight="1"/>
    <row r="57049" s="686" customFormat="1" ht="20.25" customHeight="1"/>
    <row r="57050" s="686" customFormat="1" ht="20.25" customHeight="1"/>
    <row r="57051" s="686" customFormat="1" ht="20.25" customHeight="1"/>
    <row r="57052" s="686" customFormat="1" ht="20.25" customHeight="1"/>
    <row r="57053" s="686" customFormat="1" ht="20.25" customHeight="1"/>
    <row r="57054" s="686" customFormat="1" ht="20.25" customHeight="1"/>
    <row r="57055" s="686" customFormat="1" ht="20.25" customHeight="1"/>
    <row r="57056" s="686" customFormat="1" ht="20.25" customHeight="1"/>
    <row r="57057" s="686" customFormat="1" ht="20.25" customHeight="1"/>
    <row r="57058" s="686" customFormat="1" ht="20.25" customHeight="1"/>
    <row r="57059" s="686" customFormat="1" ht="20.25" customHeight="1"/>
    <row r="57060" s="686" customFormat="1" ht="20.25" customHeight="1"/>
    <row r="57061" s="686" customFormat="1" ht="20.25" customHeight="1"/>
    <row r="57062" s="686" customFormat="1" ht="20.25" customHeight="1"/>
    <row r="57063" s="686" customFormat="1" ht="20.25" customHeight="1"/>
    <row r="57064" s="686" customFormat="1" ht="20.25" customHeight="1"/>
    <row r="57065" s="686" customFormat="1" ht="20.25" customHeight="1"/>
    <row r="57066" s="686" customFormat="1" ht="20.25" customHeight="1"/>
    <row r="57067" s="686" customFormat="1" ht="20.25" customHeight="1"/>
    <row r="57068" s="686" customFormat="1" ht="20.25" customHeight="1"/>
    <row r="57069" s="686" customFormat="1" ht="20.25" customHeight="1"/>
    <row r="57070" s="686" customFormat="1" ht="20.25" customHeight="1"/>
    <row r="57071" s="686" customFormat="1" ht="20.25" customHeight="1"/>
    <row r="57072" s="686" customFormat="1" ht="20.25" customHeight="1"/>
    <row r="57073" s="686" customFormat="1" ht="20.25" customHeight="1"/>
    <row r="57074" s="686" customFormat="1" ht="20.25" customHeight="1"/>
    <row r="57075" s="686" customFormat="1" ht="20.25" customHeight="1"/>
    <row r="57076" s="686" customFormat="1" ht="20.25" customHeight="1"/>
    <row r="57077" s="686" customFormat="1" ht="20.25" customHeight="1"/>
    <row r="57078" s="686" customFormat="1" ht="20.25" customHeight="1"/>
    <row r="57079" s="686" customFormat="1" ht="20.25" customHeight="1"/>
    <row r="57080" s="686" customFormat="1" ht="20.25" customHeight="1"/>
    <row r="57081" s="686" customFormat="1" ht="20.25" customHeight="1"/>
    <row r="57082" s="686" customFormat="1" ht="20.25" customHeight="1"/>
    <row r="57083" s="686" customFormat="1" ht="20.25" customHeight="1"/>
    <row r="57084" s="686" customFormat="1" ht="20.25" customHeight="1"/>
    <row r="57085" s="686" customFormat="1" ht="20.25" customHeight="1"/>
    <row r="57086" s="686" customFormat="1" ht="20.25" customHeight="1"/>
    <row r="57087" s="686" customFormat="1" ht="20.25" customHeight="1"/>
    <row r="57088" s="686" customFormat="1" ht="20.25" customHeight="1"/>
    <row r="57089" s="686" customFormat="1" ht="20.25" customHeight="1"/>
    <row r="57090" s="686" customFormat="1" ht="20.25" customHeight="1"/>
    <row r="57091" s="686" customFormat="1" ht="20.25" customHeight="1"/>
    <row r="57092" s="686" customFormat="1" ht="20.25" customHeight="1"/>
    <row r="57093" s="686" customFormat="1" ht="20.25" customHeight="1"/>
    <row r="57094" s="686" customFormat="1" ht="20.25" customHeight="1"/>
    <row r="57095" s="686" customFormat="1" ht="20.25" customHeight="1"/>
    <row r="57096" s="686" customFormat="1" ht="20.25" customHeight="1"/>
    <row r="57097" s="686" customFormat="1" ht="20.25" customHeight="1"/>
    <row r="57098" s="686" customFormat="1" ht="20.25" customHeight="1"/>
    <row r="57099" s="686" customFormat="1" ht="20.25" customHeight="1"/>
    <row r="57100" s="686" customFormat="1" ht="20.25" customHeight="1"/>
    <row r="57101" s="686" customFormat="1" ht="20.25" customHeight="1"/>
    <row r="57102" s="686" customFormat="1" ht="20.25" customHeight="1"/>
    <row r="57103" s="686" customFormat="1" ht="20.25" customHeight="1"/>
    <row r="57104" s="686" customFormat="1" ht="20.25" customHeight="1"/>
    <row r="57105" s="686" customFormat="1" ht="20.25" customHeight="1"/>
    <row r="57106" s="686" customFormat="1" ht="20.25" customHeight="1"/>
    <row r="57107" s="686" customFormat="1" ht="20.25" customHeight="1"/>
    <row r="57108" s="686" customFormat="1" ht="20.25" customHeight="1"/>
    <row r="57109" s="686" customFormat="1" ht="20.25" customHeight="1"/>
    <row r="57110" s="686" customFormat="1" ht="20.25" customHeight="1"/>
    <row r="57111" s="686" customFormat="1" ht="20.25" customHeight="1"/>
    <row r="57112" s="686" customFormat="1" ht="20.25" customHeight="1"/>
    <row r="57113" s="686" customFormat="1" ht="20.25" customHeight="1"/>
    <row r="57114" s="686" customFormat="1" ht="20.25" customHeight="1"/>
    <row r="57115" s="686" customFormat="1" ht="20.25" customHeight="1"/>
    <row r="57116" s="686" customFormat="1" ht="20.25" customHeight="1"/>
    <row r="57117" s="686" customFormat="1" ht="20.25" customHeight="1"/>
    <row r="57118" s="686" customFormat="1" ht="20.25" customHeight="1"/>
    <row r="57119" s="686" customFormat="1" ht="20.25" customHeight="1"/>
    <row r="57120" s="686" customFormat="1" ht="20.25" customHeight="1"/>
    <row r="57121" s="686" customFormat="1" ht="20.25" customHeight="1"/>
    <row r="57122" s="686" customFormat="1" ht="20.25" customHeight="1"/>
    <row r="57123" s="686" customFormat="1" ht="20.25" customHeight="1"/>
    <row r="57124" s="686" customFormat="1" ht="20.25" customHeight="1"/>
    <row r="57125" s="686" customFormat="1" ht="20.25" customHeight="1"/>
    <row r="57126" s="686" customFormat="1" ht="20.25" customHeight="1"/>
    <row r="57127" s="686" customFormat="1" ht="20.25" customHeight="1"/>
    <row r="57128" s="686" customFormat="1" ht="20.25" customHeight="1"/>
    <row r="57129" s="686" customFormat="1" ht="20.25" customHeight="1"/>
    <row r="57130" s="686" customFormat="1" ht="20.25" customHeight="1"/>
    <row r="57131" s="686" customFormat="1" ht="20.25" customHeight="1"/>
    <row r="57132" s="686" customFormat="1" ht="20.25" customHeight="1"/>
    <row r="57133" s="686" customFormat="1" ht="20.25" customHeight="1"/>
    <row r="57134" s="686" customFormat="1" ht="20.25" customHeight="1"/>
    <row r="57135" s="686" customFormat="1" ht="20.25" customHeight="1"/>
    <row r="57136" s="686" customFormat="1" ht="20.25" customHeight="1"/>
    <row r="57137" s="686" customFormat="1" ht="20.25" customHeight="1"/>
    <row r="57138" s="686" customFormat="1" ht="20.25" customHeight="1"/>
    <row r="57139" s="686" customFormat="1" ht="20.25" customHeight="1"/>
    <row r="57140" s="686" customFormat="1" ht="20.25" customHeight="1"/>
    <row r="57141" s="686" customFormat="1" ht="20.25" customHeight="1"/>
    <row r="57142" s="686" customFormat="1" ht="20.25" customHeight="1"/>
    <row r="57143" s="686" customFormat="1" ht="20.25" customHeight="1"/>
    <row r="57144" s="686" customFormat="1" ht="20.25" customHeight="1"/>
    <row r="57145" s="686" customFormat="1" ht="20.25" customHeight="1"/>
    <row r="57146" s="686" customFormat="1" ht="20.25" customHeight="1"/>
    <row r="57147" s="686" customFormat="1" ht="20.25" customHeight="1"/>
    <row r="57148" s="686" customFormat="1" ht="20.25" customHeight="1"/>
    <row r="57149" s="686" customFormat="1" ht="20.25" customHeight="1"/>
    <row r="57150" s="686" customFormat="1" ht="20.25" customHeight="1"/>
    <row r="57151" s="686" customFormat="1" ht="20.25" customHeight="1"/>
    <row r="57152" s="686" customFormat="1" ht="20.25" customHeight="1"/>
    <row r="57153" s="686" customFormat="1" ht="20.25" customHeight="1"/>
    <row r="57154" s="686" customFormat="1" ht="20.25" customHeight="1"/>
    <row r="57155" s="686" customFormat="1" ht="20.25" customHeight="1"/>
    <row r="57156" s="686" customFormat="1" ht="20.25" customHeight="1"/>
    <row r="57157" s="686" customFormat="1" ht="20.25" customHeight="1"/>
    <row r="57158" s="686" customFormat="1" ht="20.25" customHeight="1"/>
    <row r="57159" s="686" customFormat="1" ht="20.25" customHeight="1"/>
    <row r="57160" s="686" customFormat="1" ht="20.25" customHeight="1"/>
    <row r="57161" s="686" customFormat="1" ht="20.25" customHeight="1"/>
    <row r="57162" s="686" customFormat="1" ht="20.25" customHeight="1"/>
    <row r="57163" s="686" customFormat="1" ht="20.25" customHeight="1"/>
    <row r="57164" s="686" customFormat="1" ht="20.25" customHeight="1"/>
    <row r="57165" s="686" customFormat="1" ht="20.25" customHeight="1"/>
    <row r="57166" s="686" customFormat="1" ht="20.25" customHeight="1"/>
    <row r="57167" s="686" customFormat="1" ht="20.25" customHeight="1"/>
    <row r="57168" s="686" customFormat="1" ht="20.25" customHeight="1"/>
    <row r="57169" s="686" customFormat="1" ht="20.25" customHeight="1"/>
    <row r="57170" s="686" customFormat="1" ht="20.25" customHeight="1"/>
    <row r="57171" s="686" customFormat="1" ht="20.25" customHeight="1"/>
    <row r="57172" s="686" customFormat="1" ht="20.25" customHeight="1"/>
    <row r="57173" s="686" customFormat="1" ht="20.25" customHeight="1"/>
    <row r="57174" s="686" customFormat="1" ht="20.25" customHeight="1"/>
    <row r="57175" s="686" customFormat="1" ht="20.25" customHeight="1"/>
    <row r="57176" s="686" customFormat="1" ht="20.25" customHeight="1"/>
    <row r="57177" s="686" customFormat="1" ht="20.25" customHeight="1"/>
    <row r="57178" s="686" customFormat="1" ht="20.25" customHeight="1"/>
    <row r="57179" s="686" customFormat="1" ht="20.25" customHeight="1"/>
    <row r="57180" s="686" customFormat="1" ht="20.25" customHeight="1"/>
    <row r="57181" s="686" customFormat="1" ht="20.25" customHeight="1"/>
    <row r="57182" s="686" customFormat="1" ht="20.25" customHeight="1"/>
    <row r="57183" s="686" customFormat="1" ht="20.25" customHeight="1"/>
    <row r="57184" s="686" customFormat="1" ht="20.25" customHeight="1"/>
    <row r="57185" s="686" customFormat="1" ht="20.25" customHeight="1"/>
    <row r="57186" s="686" customFormat="1" ht="20.25" customHeight="1"/>
    <row r="57187" s="686" customFormat="1" ht="20.25" customHeight="1"/>
    <row r="57188" s="686" customFormat="1" ht="20.25" customHeight="1"/>
    <row r="57189" s="686" customFormat="1" ht="20.25" customHeight="1"/>
    <row r="57190" s="686" customFormat="1" ht="20.25" customHeight="1"/>
    <row r="57191" s="686" customFormat="1" ht="20.25" customHeight="1"/>
    <row r="57192" s="686" customFormat="1" ht="20.25" customHeight="1"/>
    <row r="57193" s="686" customFormat="1" ht="20.25" customHeight="1"/>
    <row r="57194" s="686" customFormat="1" ht="20.25" customHeight="1"/>
    <row r="57195" s="686" customFormat="1" ht="20.25" customHeight="1"/>
    <row r="57196" s="686" customFormat="1" ht="20.25" customHeight="1"/>
    <row r="57197" s="686" customFormat="1" ht="20.25" customHeight="1"/>
    <row r="57198" s="686" customFormat="1" ht="20.25" customHeight="1"/>
    <row r="57199" s="686" customFormat="1" ht="20.25" customHeight="1"/>
    <row r="57200" s="686" customFormat="1" ht="20.25" customHeight="1"/>
    <row r="57201" s="686" customFormat="1" ht="20.25" customHeight="1"/>
    <row r="57202" s="686" customFormat="1" ht="20.25" customHeight="1"/>
    <row r="57203" s="686" customFormat="1" ht="20.25" customHeight="1"/>
    <row r="57204" s="686" customFormat="1" ht="20.25" customHeight="1"/>
    <row r="57205" s="686" customFormat="1" ht="20.25" customHeight="1"/>
    <row r="57206" s="686" customFormat="1" ht="20.25" customHeight="1"/>
    <row r="57207" s="686" customFormat="1" ht="20.25" customHeight="1"/>
    <row r="57208" s="686" customFormat="1" ht="20.25" customHeight="1"/>
    <row r="57209" s="686" customFormat="1" ht="20.25" customHeight="1"/>
    <row r="57210" s="686" customFormat="1" ht="20.25" customHeight="1"/>
    <row r="57211" s="686" customFormat="1" ht="20.25" customHeight="1"/>
    <row r="57212" s="686" customFormat="1" ht="20.25" customHeight="1"/>
    <row r="57213" s="686" customFormat="1" ht="20.25" customHeight="1"/>
    <row r="57214" s="686" customFormat="1" ht="20.25" customHeight="1"/>
    <row r="57215" s="686" customFormat="1" ht="20.25" customHeight="1"/>
    <row r="57216" s="686" customFormat="1" ht="20.25" customHeight="1"/>
    <row r="57217" s="686" customFormat="1" ht="20.25" customHeight="1"/>
    <row r="57218" s="686" customFormat="1" ht="20.25" customHeight="1"/>
    <row r="57219" s="686" customFormat="1" ht="20.25" customHeight="1"/>
    <row r="57220" s="686" customFormat="1" ht="20.25" customHeight="1"/>
    <row r="57221" s="686" customFormat="1" ht="20.25" customHeight="1"/>
    <row r="57222" s="686" customFormat="1" ht="20.25" customHeight="1"/>
    <row r="57223" s="686" customFormat="1" ht="20.25" customHeight="1"/>
    <row r="57224" s="686" customFormat="1" ht="20.25" customHeight="1"/>
    <row r="57225" s="686" customFormat="1" ht="20.25" customHeight="1"/>
    <row r="57226" s="686" customFormat="1" ht="20.25" customHeight="1"/>
    <row r="57227" s="686" customFormat="1" ht="20.25" customHeight="1"/>
    <row r="57228" s="686" customFormat="1" ht="20.25" customHeight="1"/>
    <row r="57229" s="686" customFormat="1" ht="20.25" customHeight="1"/>
    <row r="57230" s="686" customFormat="1" ht="20.25" customHeight="1"/>
    <row r="57231" s="686" customFormat="1" ht="20.25" customHeight="1"/>
    <row r="57232" s="686" customFormat="1" ht="20.25" customHeight="1"/>
    <row r="57233" s="686" customFormat="1" ht="20.25" customHeight="1"/>
    <row r="57234" s="686" customFormat="1" ht="20.25" customHeight="1"/>
    <row r="57235" s="686" customFormat="1" ht="20.25" customHeight="1"/>
    <row r="57236" s="686" customFormat="1" ht="20.25" customHeight="1"/>
    <row r="57237" s="686" customFormat="1" ht="20.25" customHeight="1"/>
    <row r="57238" s="686" customFormat="1" ht="20.25" customHeight="1"/>
    <row r="57239" s="686" customFormat="1" ht="20.25" customHeight="1"/>
    <row r="57240" s="686" customFormat="1" ht="20.25" customHeight="1"/>
    <row r="57241" s="686" customFormat="1" ht="20.25" customHeight="1"/>
    <row r="57242" s="686" customFormat="1" ht="20.25" customHeight="1"/>
    <row r="57243" s="686" customFormat="1" ht="20.25" customHeight="1"/>
    <row r="57244" s="686" customFormat="1" ht="20.25" customHeight="1"/>
    <row r="57245" s="686" customFormat="1" ht="20.25" customHeight="1"/>
    <row r="57246" s="686" customFormat="1" ht="20.25" customHeight="1"/>
    <row r="57247" s="686" customFormat="1" ht="20.25" customHeight="1"/>
    <row r="57248" s="686" customFormat="1" ht="20.25" customHeight="1"/>
    <row r="57249" s="686" customFormat="1" ht="20.25" customHeight="1"/>
    <row r="57250" s="686" customFormat="1" ht="20.25" customHeight="1"/>
    <row r="57251" s="686" customFormat="1" ht="20.25" customHeight="1"/>
    <row r="57252" s="686" customFormat="1" ht="20.25" customHeight="1"/>
    <row r="57253" s="686" customFormat="1" ht="20.25" customHeight="1"/>
    <row r="57254" s="686" customFormat="1" ht="20.25" customHeight="1"/>
    <row r="57255" s="686" customFormat="1" ht="20.25" customHeight="1"/>
    <row r="57256" s="686" customFormat="1" ht="20.25" customHeight="1"/>
    <row r="57257" s="686" customFormat="1" ht="20.25" customHeight="1"/>
    <row r="57258" s="686" customFormat="1" ht="20.25" customHeight="1"/>
    <row r="57259" s="686" customFormat="1" ht="20.25" customHeight="1"/>
    <row r="57260" s="686" customFormat="1" ht="20.25" customHeight="1"/>
    <row r="57261" s="686" customFormat="1" ht="20.25" customHeight="1"/>
    <row r="57262" s="686" customFormat="1" ht="20.25" customHeight="1"/>
    <row r="57263" s="686" customFormat="1" ht="20.25" customHeight="1"/>
    <row r="57264" s="686" customFormat="1" ht="20.25" customHeight="1"/>
    <row r="57265" s="686" customFormat="1" ht="20.25" customHeight="1"/>
    <row r="57266" s="686" customFormat="1" ht="20.25" customHeight="1"/>
    <row r="57267" s="686" customFormat="1" ht="20.25" customHeight="1"/>
    <row r="57268" s="686" customFormat="1" ht="20.25" customHeight="1"/>
    <row r="57269" s="686" customFormat="1" ht="20.25" customHeight="1"/>
    <row r="57270" s="686" customFormat="1" ht="20.25" customHeight="1"/>
    <row r="57271" s="686" customFormat="1" ht="20.25" customHeight="1"/>
    <row r="57272" s="686" customFormat="1" ht="20.25" customHeight="1"/>
    <row r="57273" s="686" customFormat="1" ht="20.25" customHeight="1"/>
    <row r="57274" s="686" customFormat="1" ht="20.25" customHeight="1"/>
    <row r="57275" s="686" customFormat="1" ht="20.25" customHeight="1"/>
    <row r="57276" s="686" customFormat="1" ht="20.25" customHeight="1"/>
    <row r="57277" s="686" customFormat="1" ht="20.25" customHeight="1"/>
    <row r="57278" s="686" customFormat="1" ht="20.25" customHeight="1"/>
    <row r="57279" s="686" customFormat="1" ht="20.25" customHeight="1"/>
    <row r="57280" s="686" customFormat="1" ht="20.25" customHeight="1"/>
    <row r="57281" s="686" customFormat="1" ht="20.25" customHeight="1"/>
    <row r="57282" s="686" customFormat="1" ht="20.25" customHeight="1"/>
    <row r="57283" s="686" customFormat="1" ht="20.25" customHeight="1"/>
    <row r="57284" s="686" customFormat="1" ht="20.25" customHeight="1"/>
    <row r="57285" s="686" customFormat="1" ht="20.25" customHeight="1"/>
    <row r="57286" s="686" customFormat="1" ht="20.25" customHeight="1"/>
    <row r="57287" s="686" customFormat="1" ht="20.25" customHeight="1"/>
    <row r="57288" s="686" customFormat="1" ht="20.25" customHeight="1"/>
    <row r="57289" s="686" customFormat="1" ht="20.25" customHeight="1"/>
    <row r="57290" s="686" customFormat="1" ht="20.25" customHeight="1"/>
    <row r="57291" s="686" customFormat="1" ht="20.25" customHeight="1"/>
    <row r="57292" s="686" customFormat="1" ht="20.25" customHeight="1"/>
    <row r="57293" s="686" customFormat="1" ht="20.25" customHeight="1"/>
    <row r="57294" s="686" customFormat="1" ht="20.25" customHeight="1"/>
    <row r="57295" s="686" customFormat="1" ht="20.25" customHeight="1"/>
    <row r="57296" s="686" customFormat="1" ht="20.25" customHeight="1"/>
    <row r="57297" s="686" customFormat="1" ht="20.25" customHeight="1"/>
    <row r="57298" s="686" customFormat="1" ht="20.25" customHeight="1"/>
    <row r="57299" s="686" customFormat="1" ht="20.25" customHeight="1"/>
    <row r="57300" s="686" customFormat="1" ht="20.25" customHeight="1"/>
    <row r="57301" s="686" customFormat="1" ht="20.25" customHeight="1"/>
    <row r="57302" s="686" customFormat="1" ht="20.25" customHeight="1"/>
    <row r="57303" s="686" customFormat="1" ht="20.25" customHeight="1"/>
    <row r="57304" s="686" customFormat="1" ht="20.25" customHeight="1"/>
    <row r="57305" s="686" customFormat="1" ht="20.25" customHeight="1"/>
    <row r="57306" s="686" customFormat="1" ht="20.25" customHeight="1"/>
    <row r="57307" s="686" customFormat="1" ht="20.25" customHeight="1"/>
    <row r="57308" s="686" customFormat="1" ht="20.25" customHeight="1"/>
    <row r="57309" s="686" customFormat="1" ht="20.25" customHeight="1"/>
    <row r="57310" s="686" customFormat="1" ht="20.25" customHeight="1"/>
    <row r="57311" s="686" customFormat="1" ht="20.25" customHeight="1"/>
    <row r="57312" s="686" customFormat="1" ht="20.25" customHeight="1"/>
    <row r="57313" s="686" customFormat="1" ht="20.25" customHeight="1"/>
    <row r="57314" s="686" customFormat="1" ht="20.25" customHeight="1"/>
    <row r="57315" s="686" customFormat="1" ht="20.25" customHeight="1"/>
    <row r="57316" s="686" customFormat="1" ht="20.25" customHeight="1"/>
    <row r="57317" s="686" customFormat="1" ht="20.25" customHeight="1"/>
    <row r="57318" s="686" customFormat="1" ht="20.25" customHeight="1"/>
    <row r="57319" s="686" customFormat="1" ht="20.25" customHeight="1"/>
    <row r="57320" s="686" customFormat="1" ht="20.25" customHeight="1"/>
    <row r="57321" s="686" customFormat="1" ht="20.25" customHeight="1"/>
    <row r="57322" s="686" customFormat="1" ht="20.25" customHeight="1"/>
    <row r="57323" s="686" customFormat="1" ht="20.25" customHeight="1"/>
    <row r="57324" s="686" customFormat="1" ht="20.25" customHeight="1"/>
    <row r="57325" s="686" customFormat="1" ht="20.25" customHeight="1"/>
    <row r="57326" s="686" customFormat="1" ht="20.25" customHeight="1"/>
    <row r="57327" s="686" customFormat="1" ht="20.25" customHeight="1"/>
    <row r="57328" s="686" customFormat="1" ht="20.25" customHeight="1"/>
    <row r="57329" s="686" customFormat="1" ht="20.25" customHeight="1"/>
    <row r="57330" s="686" customFormat="1" ht="20.25" customHeight="1"/>
    <row r="57331" s="686" customFormat="1" ht="20.25" customHeight="1"/>
    <row r="57332" s="686" customFormat="1" ht="20.25" customHeight="1"/>
    <row r="57333" s="686" customFormat="1" ht="20.25" customHeight="1"/>
    <row r="57334" s="686" customFormat="1" ht="20.25" customHeight="1"/>
    <row r="57335" s="686" customFormat="1" ht="20.25" customHeight="1"/>
    <row r="57336" s="686" customFormat="1" ht="20.25" customHeight="1"/>
    <row r="57337" s="686" customFormat="1" ht="20.25" customHeight="1"/>
    <row r="57338" s="686" customFormat="1" ht="20.25" customHeight="1"/>
    <row r="57339" s="686" customFormat="1" ht="20.25" customHeight="1"/>
    <row r="57340" s="686" customFormat="1" ht="20.25" customHeight="1"/>
    <row r="57341" s="686" customFormat="1" ht="20.25" customHeight="1"/>
    <row r="57342" s="686" customFormat="1" ht="20.25" customHeight="1"/>
    <row r="57343" s="686" customFormat="1" ht="20.25" customHeight="1"/>
    <row r="57344" s="686" customFormat="1" ht="20.25" customHeight="1"/>
    <row r="57345" s="686" customFormat="1" ht="20.25" customHeight="1"/>
    <row r="57346" s="686" customFormat="1" ht="20.25" customHeight="1"/>
    <row r="57347" s="686" customFormat="1" ht="20.25" customHeight="1"/>
    <row r="57348" s="686" customFormat="1" ht="20.25" customHeight="1"/>
    <row r="57349" s="686" customFormat="1" ht="20.25" customHeight="1"/>
    <row r="57350" s="686" customFormat="1" ht="20.25" customHeight="1"/>
    <row r="57351" s="686" customFormat="1" ht="20.25" customHeight="1"/>
    <row r="57352" s="686" customFormat="1" ht="20.25" customHeight="1"/>
    <row r="57353" s="686" customFormat="1" ht="20.25" customHeight="1"/>
    <row r="57354" s="686" customFormat="1" ht="20.25" customHeight="1"/>
    <row r="57355" s="686" customFormat="1" ht="20.25" customHeight="1"/>
    <row r="57356" s="686" customFormat="1" ht="20.25" customHeight="1"/>
    <row r="57357" s="686" customFormat="1" ht="20.25" customHeight="1"/>
    <row r="57358" s="686" customFormat="1" ht="20.25" customHeight="1"/>
    <row r="57359" s="686" customFormat="1" ht="20.25" customHeight="1"/>
    <row r="57360" s="686" customFormat="1" ht="20.25" customHeight="1"/>
    <row r="57361" s="686" customFormat="1" ht="20.25" customHeight="1"/>
    <row r="57362" s="686" customFormat="1" ht="20.25" customHeight="1"/>
    <row r="57363" s="686" customFormat="1" ht="20.25" customHeight="1"/>
    <row r="57364" s="686" customFormat="1" ht="20.25" customHeight="1"/>
    <row r="57365" s="686" customFormat="1" ht="20.25" customHeight="1"/>
    <row r="57366" s="686" customFormat="1" ht="20.25" customHeight="1"/>
    <row r="57367" s="686" customFormat="1" ht="20.25" customHeight="1"/>
    <row r="57368" s="686" customFormat="1" ht="20.25" customHeight="1"/>
    <row r="57369" s="686" customFormat="1" ht="20.25" customHeight="1"/>
    <row r="57370" s="686" customFormat="1" ht="20.25" customHeight="1"/>
    <row r="57371" s="686" customFormat="1" ht="20.25" customHeight="1"/>
    <row r="57372" s="686" customFormat="1" ht="20.25" customHeight="1"/>
    <row r="57373" s="686" customFormat="1" ht="20.25" customHeight="1"/>
    <row r="57374" s="686" customFormat="1" ht="20.25" customHeight="1"/>
    <row r="57375" s="686" customFormat="1" ht="20.25" customHeight="1"/>
    <row r="57376" s="686" customFormat="1" ht="20.25" customHeight="1"/>
    <row r="57377" s="686" customFormat="1" ht="20.25" customHeight="1"/>
    <row r="57378" s="686" customFormat="1" ht="20.25" customHeight="1"/>
    <row r="57379" s="686" customFormat="1" ht="20.25" customHeight="1"/>
    <row r="57380" s="686" customFormat="1" ht="20.25" customHeight="1"/>
    <row r="57381" s="686" customFormat="1" ht="20.25" customHeight="1"/>
    <row r="57382" s="686" customFormat="1" ht="20.25" customHeight="1"/>
    <row r="57383" s="686" customFormat="1" ht="20.25" customHeight="1"/>
    <row r="57384" s="686" customFormat="1" ht="20.25" customHeight="1"/>
    <row r="57385" s="686" customFormat="1" ht="20.25" customHeight="1"/>
    <row r="57386" s="686" customFormat="1" ht="20.25" customHeight="1"/>
    <row r="57387" s="686" customFormat="1" ht="20.25" customHeight="1"/>
    <row r="57388" s="686" customFormat="1" ht="20.25" customHeight="1"/>
    <row r="57389" s="686" customFormat="1" ht="20.25" customHeight="1"/>
    <row r="57390" s="686" customFormat="1" ht="20.25" customHeight="1"/>
    <row r="57391" s="686" customFormat="1" ht="20.25" customHeight="1"/>
    <row r="57392" s="686" customFormat="1" ht="20.25" customHeight="1"/>
    <row r="57393" s="686" customFormat="1" ht="20.25" customHeight="1"/>
    <row r="57394" s="686" customFormat="1" ht="20.25" customHeight="1"/>
    <row r="57395" s="686" customFormat="1" ht="20.25" customHeight="1"/>
    <row r="57396" s="686" customFormat="1" ht="20.25" customHeight="1"/>
    <row r="57397" s="686" customFormat="1" ht="20.25" customHeight="1"/>
    <row r="57398" s="686" customFormat="1" ht="20.25" customHeight="1"/>
    <row r="57399" s="686" customFormat="1" ht="20.25" customHeight="1"/>
    <row r="57400" s="686" customFormat="1" ht="20.25" customHeight="1"/>
    <row r="57401" s="686" customFormat="1" ht="20.25" customHeight="1"/>
    <row r="57402" s="686" customFormat="1" ht="20.25" customHeight="1"/>
    <row r="57403" s="686" customFormat="1" ht="20.25" customHeight="1"/>
    <row r="57404" s="686" customFormat="1" ht="20.25" customHeight="1"/>
    <row r="57405" s="686" customFormat="1" ht="20.25" customHeight="1"/>
    <row r="57406" s="686" customFormat="1" ht="20.25" customHeight="1"/>
    <row r="57407" s="686" customFormat="1" ht="20.25" customHeight="1"/>
    <row r="57408" s="686" customFormat="1" ht="20.25" customHeight="1"/>
    <row r="57409" s="686" customFormat="1" ht="20.25" customHeight="1"/>
    <row r="57410" s="686" customFormat="1" ht="20.25" customHeight="1"/>
    <row r="57411" s="686" customFormat="1" ht="20.25" customHeight="1"/>
    <row r="57412" s="686" customFormat="1" ht="20.25" customHeight="1"/>
    <row r="57413" s="686" customFormat="1" ht="20.25" customHeight="1"/>
    <row r="57414" s="686" customFormat="1" ht="20.25" customHeight="1"/>
    <row r="57415" s="686" customFormat="1" ht="20.25" customHeight="1"/>
    <row r="57416" s="686" customFormat="1" ht="20.25" customHeight="1"/>
    <row r="57417" s="686" customFormat="1" ht="20.25" customHeight="1"/>
    <row r="57418" s="686" customFormat="1" ht="20.25" customHeight="1"/>
    <row r="57419" s="686" customFormat="1" ht="20.25" customHeight="1"/>
    <row r="57420" s="686" customFormat="1" ht="20.25" customHeight="1"/>
    <row r="57421" s="686" customFormat="1" ht="20.25" customHeight="1"/>
    <row r="57422" s="686" customFormat="1" ht="20.25" customHeight="1"/>
    <row r="57423" s="686" customFormat="1" ht="20.25" customHeight="1"/>
    <row r="57424" s="686" customFormat="1" ht="20.25" customHeight="1"/>
    <row r="57425" s="686" customFormat="1" ht="20.25" customHeight="1"/>
    <row r="57426" s="686" customFormat="1" ht="20.25" customHeight="1"/>
    <row r="57427" s="686" customFormat="1" ht="20.25" customHeight="1"/>
    <row r="57428" s="686" customFormat="1" ht="20.25" customHeight="1"/>
    <row r="57429" s="686" customFormat="1" ht="20.25" customHeight="1"/>
    <row r="57430" s="686" customFormat="1" ht="20.25" customHeight="1"/>
    <row r="57431" s="686" customFormat="1" ht="20.25" customHeight="1"/>
    <row r="57432" s="686" customFormat="1" ht="20.25" customHeight="1"/>
    <row r="57433" s="686" customFormat="1" ht="20.25" customHeight="1"/>
    <row r="57434" s="686" customFormat="1" ht="20.25" customHeight="1"/>
    <row r="57435" s="686" customFormat="1" ht="20.25" customHeight="1"/>
    <row r="57436" s="686" customFormat="1" ht="20.25" customHeight="1"/>
    <row r="57437" s="686" customFormat="1" ht="20.25" customHeight="1"/>
    <row r="57438" s="686" customFormat="1" ht="20.25" customHeight="1"/>
    <row r="57439" s="686" customFormat="1" ht="20.25" customHeight="1"/>
    <row r="57440" s="686" customFormat="1" ht="20.25" customHeight="1"/>
    <row r="57441" s="686" customFormat="1" ht="20.25" customHeight="1"/>
    <row r="57442" s="686" customFormat="1" ht="20.25" customHeight="1"/>
    <row r="57443" s="686" customFormat="1" ht="20.25" customHeight="1"/>
    <row r="57444" s="686" customFormat="1" ht="20.25" customHeight="1"/>
    <row r="57445" s="686" customFormat="1" ht="20.25" customHeight="1"/>
    <row r="57446" s="686" customFormat="1" ht="20.25" customHeight="1"/>
    <row r="57447" s="686" customFormat="1" ht="20.25" customHeight="1"/>
    <row r="57448" s="686" customFormat="1" ht="20.25" customHeight="1"/>
    <row r="57449" s="686" customFormat="1" ht="20.25" customHeight="1"/>
    <row r="57450" s="686" customFormat="1" ht="20.25" customHeight="1"/>
    <row r="57451" s="686" customFormat="1" ht="20.25" customHeight="1"/>
    <row r="57452" s="686" customFormat="1" ht="20.25" customHeight="1"/>
    <row r="57453" s="686" customFormat="1" ht="20.25" customHeight="1"/>
    <row r="57454" s="686" customFormat="1" ht="20.25" customHeight="1"/>
    <row r="57455" s="686" customFormat="1" ht="20.25" customHeight="1"/>
    <row r="57456" s="686" customFormat="1" ht="20.25" customHeight="1"/>
    <row r="57457" s="686" customFormat="1" ht="20.25" customHeight="1"/>
    <row r="57458" s="686" customFormat="1" ht="20.25" customHeight="1"/>
    <row r="57459" s="686" customFormat="1" ht="20.25" customHeight="1"/>
    <row r="57460" s="686" customFormat="1" ht="20.25" customHeight="1"/>
    <row r="57461" s="686" customFormat="1" ht="20.25" customHeight="1"/>
    <row r="57462" s="686" customFormat="1" ht="20.25" customHeight="1"/>
    <row r="57463" s="686" customFormat="1" ht="20.25" customHeight="1"/>
    <row r="57464" s="686" customFormat="1" ht="20.25" customHeight="1"/>
    <row r="57465" s="686" customFormat="1" ht="20.25" customHeight="1"/>
    <row r="57466" s="686" customFormat="1" ht="20.25" customHeight="1"/>
    <row r="57467" s="686" customFormat="1" ht="20.25" customHeight="1"/>
    <row r="57468" s="686" customFormat="1" ht="20.25" customHeight="1"/>
    <row r="57469" s="686" customFormat="1" ht="20.25" customHeight="1"/>
    <row r="57470" s="686" customFormat="1" ht="20.25" customHeight="1"/>
    <row r="57471" s="686" customFormat="1" ht="20.25" customHeight="1"/>
    <row r="57472" s="686" customFormat="1" ht="20.25" customHeight="1"/>
    <row r="57473" s="686" customFormat="1" ht="20.25" customHeight="1"/>
    <row r="57474" s="686" customFormat="1" ht="20.25" customHeight="1"/>
    <row r="57475" s="686" customFormat="1" ht="20.25" customHeight="1"/>
    <row r="57476" s="686" customFormat="1" ht="20.25" customHeight="1"/>
    <row r="57477" s="686" customFormat="1" ht="20.25" customHeight="1"/>
    <row r="57478" s="686" customFormat="1" ht="20.25" customHeight="1"/>
    <row r="57479" s="686" customFormat="1" ht="20.25" customHeight="1"/>
    <row r="57480" s="686" customFormat="1" ht="20.25" customHeight="1"/>
    <row r="57481" s="686" customFormat="1" ht="20.25" customHeight="1"/>
    <row r="57482" s="686" customFormat="1" ht="20.25" customHeight="1"/>
    <row r="57483" s="686" customFormat="1" ht="20.25" customHeight="1"/>
    <row r="57484" s="686" customFormat="1" ht="20.25" customHeight="1"/>
    <row r="57485" s="686" customFormat="1" ht="20.25" customHeight="1"/>
    <row r="57486" s="686" customFormat="1" ht="20.25" customHeight="1"/>
    <row r="57487" s="686" customFormat="1" ht="20.25" customHeight="1"/>
    <row r="57488" s="686" customFormat="1" ht="20.25" customHeight="1"/>
    <row r="57489" s="686" customFormat="1" ht="20.25" customHeight="1"/>
    <row r="57490" s="686" customFormat="1" ht="20.25" customHeight="1"/>
    <row r="57491" s="686" customFormat="1" ht="20.25" customHeight="1"/>
    <row r="57492" s="686" customFormat="1" ht="20.25" customHeight="1"/>
    <row r="57493" s="686" customFormat="1" ht="20.25" customHeight="1"/>
    <row r="57494" s="686" customFormat="1" ht="20.25" customHeight="1"/>
    <row r="57495" s="686" customFormat="1" ht="20.25" customHeight="1"/>
    <row r="57496" s="686" customFormat="1" ht="20.25" customHeight="1"/>
    <row r="57497" s="686" customFormat="1" ht="20.25" customHeight="1"/>
    <row r="57498" s="686" customFormat="1" ht="20.25" customHeight="1"/>
    <row r="57499" s="686" customFormat="1" ht="20.25" customHeight="1"/>
    <row r="57500" s="686" customFormat="1" ht="20.25" customHeight="1"/>
    <row r="57501" s="686" customFormat="1" ht="20.25" customHeight="1"/>
    <row r="57502" s="686" customFormat="1" ht="20.25" customHeight="1"/>
    <row r="57503" s="686" customFormat="1" ht="20.25" customHeight="1"/>
    <row r="57504" s="686" customFormat="1" ht="20.25" customHeight="1"/>
    <row r="57505" s="686" customFormat="1" ht="20.25" customHeight="1"/>
    <row r="57506" s="686" customFormat="1" ht="20.25" customHeight="1"/>
    <row r="57507" s="686" customFormat="1" ht="20.25" customHeight="1"/>
    <row r="57508" s="686" customFormat="1" ht="20.25" customHeight="1"/>
    <row r="57509" s="686" customFormat="1" ht="20.25" customHeight="1"/>
    <row r="57510" s="686" customFormat="1" ht="20.25" customHeight="1"/>
    <row r="57511" s="686" customFormat="1" ht="20.25" customHeight="1"/>
    <row r="57512" s="686" customFormat="1" ht="20.25" customHeight="1"/>
    <row r="57513" s="686" customFormat="1" ht="20.25" customHeight="1"/>
    <row r="57514" s="686" customFormat="1" ht="20.25" customHeight="1"/>
    <row r="57515" s="686" customFormat="1" ht="20.25" customHeight="1"/>
    <row r="57516" s="686" customFormat="1" ht="20.25" customHeight="1"/>
    <row r="57517" s="686" customFormat="1" ht="20.25" customHeight="1"/>
    <row r="57518" s="686" customFormat="1" ht="20.25" customHeight="1"/>
    <row r="57519" s="686" customFormat="1" ht="20.25" customHeight="1"/>
    <row r="57520" s="686" customFormat="1" ht="20.25" customHeight="1"/>
    <row r="57521" s="686" customFormat="1" ht="20.25" customHeight="1"/>
    <row r="57522" s="686" customFormat="1" ht="20.25" customHeight="1"/>
    <row r="57523" s="686" customFormat="1" ht="20.25" customHeight="1"/>
    <row r="57524" s="686" customFormat="1" ht="20.25" customHeight="1"/>
    <row r="57525" s="686" customFormat="1" ht="20.25" customHeight="1"/>
    <row r="57526" s="686" customFormat="1" ht="20.25" customHeight="1"/>
    <row r="57527" s="686" customFormat="1" ht="20.25" customHeight="1"/>
    <row r="57528" s="686" customFormat="1" ht="20.25" customHeight="1"/>
    <row r="57529" s="686" customFormat="1" ht="20.25" customHeight="1"/>
    <row r="57530" s="686" customFormat="1" ht="20.25" customHeight="1"/>
    <row r="57531" s="686" customFormat="1" ht="20.25" customHeight="1"/>
    <row r="57532" s="686" customFormat="1" ht="20.25" customHeight="1"/>
    <row r="57533" s="686" customFormat="1" ht="20.25" customHeight="1"/>
    <row r="57534" s="686" customFormat="1" ht="20.25" customHeight="1"/>
    <row r="57535" s="686" customFormat="1" ht="20.25" customHeight="1"/>
    <row r="57536" s="686" customFormat="1" ht="20.25" customHeight="1"/>
    <row r="57537" s="686" customFormat="1" ht="20.25" customHeight="1"/>
    <row r="57538" s="686" customFormat="1" ht="20.25" customHeight="1"/>
    <row r="57539" s="686" customFormat="1" ht="20.25" customHeight="1"/>
    <row r="57540" s="686" customFormat="1" ht="20.25" customHeight="1"/>
    <row r="57541" s="686" customFormat="1" ht="20.25" customHeight="1"/>
    <row r="57542" s="686" customFormat="1" ht="20.25" customHeight="1"/>
    <row r="57543" s="686" customFormat="1" ht="20.25" customHeight="1"/>
    <row r="57544" s="686" customFormat="1" ht="20.25" customHeight="1"/>
    <row r="57545" s="686" customFormat="1" ht="20.25" customHeight="1"/>
    <row r="57546" s="686" customFormat="1" ht="20.25" customHeight="1"/>
    <row r="57547" s="686" customFormat="1" ht="20.25" customHeight="1"/>
    <row r="57548" s="686" customFormat="1" ht="20.25" customHeight="1"/>
    <row r="57549" s="686" customFormat="1" ht="20.25" customHeight="1"/>
    <row r="57550" s="686" customFormat="1" ht="20.25" customHeight="1"/>
    <row r="57551" s="686" customFormat="1" ht="20.25" customHeight="1"/>
    <row r="57552" s="686" customFormat="1" ht="20.25" customHeight="1"/>
    <row r="57553" s="686" customFormat="1" ht="20.25" customHeight="1"/>
    <row r="57554" s="686" customFormat="1" ht="20.25" customHeight="1"/>
    <row r="57555" s="686" customFormat="1" ht="20.25" customHeight="1"/>
    <row r="57556" s="686" customFormat="1" ht="20.25" customHeight="1"/>
    <row r="57557" s="686" customFormat="1" ht="20.25" customHeight="1"/>
    <row r="57558" s="686" customFormat="1" ht="20.25" customHeight="1"/>
    <row r="57559" s="686" customFormat="1" ht="20.25" customHeight="1"/>
    <row r="57560" s="686" customFormat="1" ht="20.25" customHeight="1"/>
    <row r="57561" s="686" customFormat="1" ht="20.25" customHeight="1"/>
    <row r="57562" s="686" customFormat="1" ht="20.25" customHeight="1"/>
    <row r="57563" s="686" customFormat="1" ht="20.25" customHeight="1"/>
    <row r="57564" s="686" customFormat="1" ht="20.25" customHeight="1"/>
    <row r="57565" s="686" customFormat="1" ht="20.25" customHeight="1"/>
    <row r="57566" s="686" customFormat="1" ht="20.25" customHeight="1"/>
    <row r="57567" s="686" customFormat="1" ht="20.25" customHeight="1"/>
    <row r="57568" s="686" customFormat="1" ht="20.25" customHeight="1"/>
    <row r="57569" s="686" customFormat="1" ht="20.25" customHeight="1"/>
    <row r="57570" s="686" customFormat="1" ht="20.25" customHeight="1"/>
    <row r="57571" s="686" customFormat="1" ht="20.25" customHeight="1"/>
    <row r="57572" s="686" customFormat="1" ht="20.25" customHeight="1"/>
    <row r="57573" s="686" customFormat="1" ht="20.25" customHeight="1"/>
    <row r="57574" s="686" customFormat="1" ht="20.25" customHeight="1"/>
    <row r="57575" s="686" customFormat="1" ht="20.25" customHeight="1"/>
    <row r="57576" s="686" customFormat="1" ht="20.25" customHeight="1"/>
    <row r="57577" s="686" customFormat="1" ht="20.25" customHeight="1"/>
    <row r="57578" s="686" customFormat="1" ht="20.25" customHeight="1"/>
    <row r="57579" s="686" customFormat="1" ht="20.25" customHeight="1"/>
    <row r="57580" s="686" customFormat="1" ht="20.25" customHeight="1"/>
    <row r="57581" s="686" customFormat="1" ht="20.25" customHeight="1"/>
    <row r="57582" s="686" customFormat="1" ht="20.25" customHeight="1"/>
    <row r="57583" s="686" customFormat="1" ht="20.25" customHeight="1"/>
    <row r="57584" s="686" customFormat="1" ht="20.25" customHeight="1"/>
    <row r="57585" s="686" customFormat="1" ht="20.25" customHeight="1"/>
    <row r="57586" s="686" customFormat="1" ht="20.25" customHeight="1"/>
    <row r="57587" s="686" customFormat="1" ht="20.25" customHeight="1"/>
    <row r="57588" s="686" customFormat="1" ht="20.25" customHeight="1"/>
    <row r="57589" s="686" customFormat="1" ht="20.25" customHeight="1"/>
    <row r="57590" s="686" customFormat="1" ht="20.25" customHeight="1"/>
    <row r="57591" s="686" customFormat="1" ht="20.25" customHeight="1"/>
    <row r="57592" s="686" customFormat="1" ht="20.25" customHeight="1"/>
    <row r="57593" s="686" customFormat="1" ht="20.25" customHeight="1"/>
    <row r="57594" s="686" customFormat="1" ht="20.25" customHeight="1"/>
    <row r="57595" s="686" customFormat="1" ht="20.25" customHeight="1"/>
    <row r="57596" s="686" customFormat="1" ht="20.25" customHeight="1"/>
    <row r="57597" s="686" customFormat="1" ht="20.25" customHeight="1"/>
    <row r="57598" s="686" customFormat="1" ht="20.25" customHeight="1"/>
    <row r="57599" s="686" customFormat="1" ht="20.25" customHeight="1"/>
    <row r="57600" s="686" customFormat="1" ht="20.25" customHeight="1"/>
    <row r="57601" s="686" customFormat="1" ht="20.25" customHeight="1"/>
    <row r="57602" s="686" customFormat="1" ht="20.25" customHeight="1"/>
    <row r="57603" s="686" customFormat="1" ht="20.25" customHeight="1"/>
    <row r="57604" s="686" customFormat="1" ht="20.25" customHeight="1"/>
    <row r="57605" s="686" customFormat="1" ht="20.25" customHeight="1"/>
    <row r="57606" s="686" customFormat="1" ht="20.25" customHeight="1"/>
    <row r="57607" s="686" customFormat="1" ht="20.25" customHeight="1"/>
    <row r="57608" s="686" customFormat="1" ht="20.25" customHeight="1"/>
    <row r="57609" s="686" customFormat="1" ht="20.25" customHeight="1"/>
    <row r="57610" s="686" customFormat="1" ht="20.25" customHeight="1"/>
    <row r="57611" s="686" customFormat="1" ht="20.25" customHeight="1"/>
    <row r="57612" s="686" customFormat="1" ht="20.25" customHeight="1"/>
    <row r="57613" s="686" customFormat="1" ht="20.25" customHeight="1"/>
    <row r="57614" s="686" customFormat="1" ht="20.25" customHeight="1"/>
    <row r="57615" s="686" customFormat="1" ht="20.25" customHeight="1"/>
    <row r="57616" s="686" customFormat="1" ht="20.25" customHeight="1"/>
    <row r="57617" s="686" customFormat="1" ht="20.25" customHeight="1"/>
    <row r="57618" s="686" customFormat="1" ht="20.25" customHeight="1"/>
    <row r="57619" s="686" customFormat="1" ht="20.25" customHeight="1"/>
    <row r="57620" s="686" customFormat="1" ht="20.25" customHeight="1"/>
    <row r="57621" s="686" customFormat="1" ht="20.25" customHeight="1"/>
    <row r="57622" s="686" customFormat="1" ht="20.25" customHeight="1"/>
    <row r="57623" s="686" customFormat="1" ht="20.25" customHeight="1"/>
    <row r="57624" s="686" customFormat="1" ht="20.25" customHeight="1"/>
    <row r="57625" s="686" customFormat="1" ht="20.25" customHeight="1"/>
    <row r="57626" s="686" customFormat="1" ht="20.25" customHeight="1"/>
    <row r="57627" s="686" customFormat="1" ht="20.25" customHeight="1"/>
    <row r="57628" s="686" customFormat="1" ht="20.25" customHeight="1"/>
    <row r="57629" s="686" customFormat="1" ht="20.25" customHeight="1"/>
    <row r="57630" s="686" customFormat="1" ht="20.25" customHeight="1"/>
    <row r="57631" s="686" customFormat="1" ht="20.25" customHeight="1"/>
    <row r="57632" s="686" customFormat="1" ht="20.25" customHeight="1"/>
    <row r="57633" s="686" customFormat="1" ht="20.25" customHeight="1"/>
    <row r="57634" s="686" customFormat="1" ht="20.25" customHeight="1"/>
    <row r="57635" s="686" customFormat="1" ht="20.25" customHeight="1"/>
    <row r="57636" s="686" customFormat="1" ht="20.25" customHeight="1"/>
    <row r="57637" s="686" customFormat="1" ht="20.25" customHeight="1"/>
    <row r="57638" s="686" customFormat="1" ht="20.25" customHeight="1"/>
    <row r="57639" s="686" customFormat="1" ht="20.25" customHeight="1"/>
    <row r="57640" s="686" customFormat="1" ht="20.25" customHeight="1"/>
    <row r="57641" s="686" customFormat="1" ht="20.25" customHeight="1"/>
    <row r="57642" s="686" customFormat="1" ht="20.25" customHeight="1"/>
    <row r="57643" s="686" customFormat="1" ht="20.25" customHeight="1"/>
    <row r="57644" s="686" customFormat="1" ht="20.25" customHeight="1"/>
    <row r="57645" s="686" customFormat="1" ht="20.25" customHeight="1"/>
    <row r="57646" s="686" customFormat="1" ht="20.25" customHeight="1"/>
    <row r="57647" s="686" customFormat="1" ht="20.25" customHeight="1"/>
    <row r="57648" s="686" customFormat="1" ht="20.25" customHeight="1"/>
    <row r="57649" s="686" customFormat="1" ht="20.25" customHeight="1"/>
    <row r="57650" s="686" customFormat="1" ht="20.25" customHeight="1"/>
    <row r="57651" s="686" customFormat="1" ht="20.25" customHeight="1"/>
    <row r="57652" s="686" customFormat="1" ht="20.25" customHeight="1"/>
    <row r="57653" s="686" customFormat="1" ht="20.25" customHeight="1"/>
    <row r="57654" s="686" customFormat="1" ht="20.25" customHeight="1"/>
    <row r="57655" s="686" customFormat="1" ht="20.25" customHeight="1"/>
    <row r="57656" s="686" customFormat="1" ht="20.25" customHeight="1"/>
    <row r="57657" s="686" customFormat="1" ht="20.25" customHeight="1"/>
    <row r="57658" s="686" customFormat="1" ht="20.25" customHeight="1"/>
    <row r="57659" s="686" customFormat="1" ht="20.25" customHeight="1"/>
    <row r="57660" s="686" customFormat="1" ht="20.25" customHeight="1"/>
    <row r="57661" s="686" customFormat="1" ht="20.25" customHeight="1"/>
    <row r="57662" s="686" customFormat="1" ht="20.25" customHeight="1"/>
    <row r="57663" s="686" customFormat="1" ht="20.25" customHeight="1"/>
    <row r="57664" s="686" customFormat="1" ht="20.25" customHeight="1"/>
    <row r="57665" s="686" customFormat="1" ht="20.25" customHeight="1"/>
    <row r="57666" s="686" customFormat="1" ht="20.25" customHeight="1"/>
    <row r="57667" s="686" customFormat="1" ht="20.25" customHeight="1"/>
    <row r="57668" s="686" customFormat="1" ht="20.25" customHeight="1"/>
    <row r="57669" s="686" customFormat="1" ht="20.25" customHeight="1"/>
    <row r="57670" s="686" customFormat="1" ht="20.25" customHeight="1"/>
    <row r="57671" s="686" customFormat="1" ht="20.25" customHeight="1"/>
    <row r="57672" s="686" customFormat="1" ht="20.25" customHeight="1"/>
    <row r="57673" s="686" customFormat="1" ht="20.25" customHeight="1"/>
    <row r="57674" s="686" customFormat="1" ht="20.25" customHeight="1"/>
    <row r="57675" s="686" customFormat="1" ht="20.25" customHeight="1"/>
    <row r="57676" s="686" customFormat="1" ht="20.25" customHeight="1"/>
    <row r="57677" s="686" customFormat="1" ht="20.25" customHeight="1"/>
    <row r="57678" s="686" customFormat="1" ht="20.25" customHeight="1"/>
    <row r="57679" s="686" customFormat="1" ht="20.25" customHeight="1"/>
    <row r="57680" s="686" customFormat="1" ht="20.25" customHeight="1"/>
    <row r="57681" s="686" customFormat="1" ht="20.25" customHeight="1"/>
    <row r="57682" s="686" customFormat="1" ht="20.25" customHeight="1"/>
    <row r="57683" s="686" customFormat="1" ht="20.25" customHeight="1"/>
    <row r="57684" s="686" customFormat="1" ht="20.25" customHeight="1"/>
    <row r="57685" s="686" customFormat="1" ht="20.25" customHeight="1"/>
    <row r="57686" s="686" customFormat="1" ht="20.25" customHeight="1"/>
    <row r="57687" s="686" customFormat="1" ht="20.25" customHeight="1"/>
    <row r="57688" s="686" customFormat="1" ht="20.25" customHeight="1"/>
    <row r="57689" s="686" customFormat="1" ht="20.25" customHeight="1"/>
    <row r="57690" s="686" customFormat="1" ht="20.25" customHeight="1"/>
    <row r="57691" s="686" customFormat="1" ht="20.25" customHeight="1"/>
    <row r="57692" s="686" customFormat="1" ht="20.25" customHeight="1"/>
    <row r="57693" s="686" customFormat="1" ht="20.25" customHeight="1"/>
    <row r="57694" s="686" customFormat="1" ht="20.25" customHeight="1"/>
    <row r="57695" s="686" customFormat="1" ht="20.25" customHeight="1"/>
    <row r="57696" s="686" customFormat="1" ht="20.25" customHeight="1"/>
    <row r="57697" s="686" customFormat="1" ht="20.25" customHeight="1"/>
    <row r="57698" s="686" customFormat="1" ht="20.25" customHeight="1"/>
    <row r="57699" s="686" customFormat="1" ht="20.25" customHeight="1"/>
    <row r="57700" s="686" customFormat="1" ht="20.25" customHeight="1"/>
    <row r="57701" s="686" customFormat="1" ht="20.25" customHeight="1"/>
    <row r="57702" s="686" customFormat="1" ht="20.25" customHeight="1"/>
    <row r="57703" s="686" customFormat="1" ht="20.25" customHeight="1"/>
    <row r="57704" s="686" customFormat="1" ht="20.25" customHeight="1"/>
    <row r="57705" s="686" customFormat="1" ht="20.25" customHeight="1"/>
    <row r="57706" s="686" customFormat="1" ht="20.25" customHeight="1"/>
    <row r="57707" s="686" customFormat="1" ht="20.25" customHeight="1"/>
    <row r="57708" s="686" customFormat="1" ht="20.25" customHeight="1"/>
    <row r="57709" s="686" customFormat="1" ht="20.25" customHeight="1"/>
    <row r="57710" s="686" customFormat="1" ht="20.25" customHeight="1"/>
    <row r="57711" s="686" customFormat="1" ht="20.25" customHeight="1"/>
    <row r="57712" s="686" customFormat="1" ht="20.25" customHeight="1"/>
    <row r="57713" s="686" customFormat="1" ht="20.25" customHeight="1"/>
    <row r="57714" s="686" customFormat="1" ht="20.25" customHeight="1"/>
    <row r="57715" s="686" customFormat="1" ht="20.25" customHeight="1"/>
    <row r="57716" s="686" customFormat="1" ht="20.25" customHeight="1"/>
    <row r="57717" s="686" customFormat="1" ht="20.25" customHeight="1"/>
    <row r="57718" s="686" customFormat="1" ht="20.25" customHeight="1"/>
    <row r="57719" s="686" customFormat="1" ht="20.25" customHeight="1"/>
    <row r="57720" s="686" customFormat="1" ht="20.25" customHeight="1"/>
    <row r="57721" s="686" customFormat="1" ht="20.25" customHeight="1"/>
    <row r="57722" s="686" customFormat="1" ht="20.25" customHeight="1"/>
    <row r="57723" s="686" customFormat="1" ht="20.25" customHeight="1"/>
    <row r="57724" s="686" customFormat="1" ht="20.25" customHeight="1"/>
    <row r="57725" s="686" customFormat="1" ht="20.25" customHeight="1"/>
    <row r="57726" s="686" customFormat="1" ht="20.25" customHeight="1"/>
    <row r="57727" s="686" customFormat="1" ht="20.25" customHeight="1"/>
    <row r="57728" s="686" customFormat="1" ht="20.25" customHeight="1"/>
    <row r="57729" s="686" customFormat="1" ht="20.25" customHeight="1"/>
    <row r="57730" s="686" customFormat="1" ht="20.25" customHeight="1"/>
    <row r="57731" s="686" customFormat="1" ht="20.25" customHeight="1"/>
    <row r="57732" s="686" customFormat="1" ht="20.25" customHeight="1"/>
    <row r="57733" s="686" customFormat="1" ht="20.25" customHeight="1"/>
    <row r="57734" s="686" customFormat="1" ht="20.25" customHeight="1"/>
    <row r="57735" s="686" customFormat="1" ht="20.25" customHeight="1"/>
    <row r="57736" s="686" customFormat="1" ht="20.25" customHeight="1"/>
    <row r="57737" s="686" customFormat="1" ht="20.25" customHeight="1"/>
    <row r="57738" s="686" customFormat="1" ht="20.25" customHeight="1"/>
    <row r="57739" s="686" customFormat="1" ht="20.25" customHeight="1"/>
    <row r="57740" s="686" customFormat="1" ht="20.25" customHeight="1"/>
    <row r="57741" s="686" customFormat="1" ht="20.25" customHeight="1"/>
    <row r="57742" s="686" customFormat="1" ht="20.25" customHeight="1"/>
    <row r="57743" s="686" customFormat="1" ht="20.25" customHeight="1"/>
    <row r="57744" s="686" customFormat="1" ht="20.25" customHeight="1"/>
    <row r="57745" s="686" customFormat="1" ht="20.25" customHeight="1"/>
    <row r="57746" s="686" customFormat="1" ht="20.25" customHeight="1"/>
    <row r="57747" s="686" customFormat="1" ht="20.25" customHeight="1"/>
    <row r="57748" s="686" customFormat="1" ht="20.25" customHeight="1"/>
    <row r="57749" s="686" customFormat="1" ht="20.25" customHeight="1"/>
    <row r="57750" s="686" customFormat="1" ht="20.25" customHeight="1"/>
    <row r="57751" s="686" customFormat="1" ht="20.25" customHeight="1"/>
    <row r="57752" s="686" customFormat="1" ht="20.25" customHeight="1"/>
    <row r="57753" s="686" customFormat="1" ht="20.25" customHeight="1"/>
    <row r="57754" s="686" customFormat="1" ht="20.25" customHeight="1"/>
    <row r="57755" s="686" customFormat="1" ht="20.25" customHeight="1"/>
    <row r="57756" s="686" customFormat="1" ht="20.25" customHeight="1"/>
    <row r="57757" s="686" customFormat="1" ht="20.25" customHeight="1"/>
    <row r="57758" s="686" customFormat="1" ht="20.25" customHeight="1"/>
    <row r="57759" s="686" customFormat="1" ht="20.25" customHeight="1"/>
    <row r="57760" s="686" customFormat="1" ht="20.25" customHeight="1"/>
    <row r="57761" s="686" customFormat="1" ht="20.25" customHeight="1"/>
    <row r="57762" s="686" customFormat="1" ht="20.25" customHeight="1"/>
    <row r="57763" s="686" customFormat="1" ht="20.25" customHeight="1"/>
    <row r="57764" s="686" customFormat="1" ht="20.25" customHeight="1"/>
    <row r="57765" s="686" customFormat="1" ht="20.25" customHeight="1"/>
    <row r="57766" s="686" customFormat="1" ht="20.25" customHeight="1"/>
    <row r="57767" s="686" customFormat="1" ht="20.25" customHeight="1"/>
    <row r="57768" s="686" customFormat="1" ht="20.25" customHeight="1"/>
    <row r="57769" s="686" customFormat="1" ht="20.25" customHeight="1"/>
    <row r="57770" s="686" customFormat="1" ht="20.25" customHeight="1"/>
    <row r="57771" s="686" customFormat="1" ht="20.25" customHeight="1"/>
    <row r="57772" s="686" customFormat="1" ht="20.25" customHeight="1"/>
    <row r="57773" s="686" customFormat="1" ht="20.25" customHeight="1"/>
    <row r="57774" s="686" customFormat="1" ht="20.25" customHeight="1"/>
    <row r="57775" s="686" customFormat="1" ht="20.25" customHeight="1"/>
    <row r="57776" s="686" customFormat="1" ht="20.25" customHeight="1"/>
    <row r="57777" s="686" customFormat="1" ht="20.25" customHeight="1"/>
    <row r="57778" s="686" customFormat="1" ht="20.25" customHeight="1"/>
    <row r="57779" s="686" customFormat="1" ht="20.25" customHeight="1"/>
    <row r="57780" s="686" customFormat="1" ht="20.25" customHeight="1"/>
    <row r="57781" s="686" customFormat="1" ht="20.25" customHeight="1"/>
    <row r="57782" s="686" customFormat="1" ht="20.25" customHeight="1"/>
    <row r="57783" s="686" customFormat="1" ht="20.25" customHeight="1"/>
    <row r="57784" s="686" customFormat="1" ht="20.25" customHeight="1"/>
    <row r="57785" s="686" customFormat="1" ht="20.25" customHeight="1"/>
    <row r="57786" s="686" customFormat="1" ht="20.25" customHeight="1"/>
    <row r="57787" s="686" customFormat="1" ht="20.25" customHeight="1"/>
    <row r="57788" s="686" customFormat="1" ht="20.25" customHeight="1"/>
    <row r="57789" s="686" customFormat="1" ht="20.25" customHeight="1"/>
    <row r="57790" s="686" customFormat="1" ht="20.25" customHeight="1"/>
    <row r="57791" s="686" customFormat="1" ht="20.25" customHeight="1"/>
    <row r="57792" s="686" customFormat="1" ht="20.25" customHeight="1"/>
    <row r="57793" s="686" customFormat="1" ht="20.25" customHeight="1"/>
    <row r="57794" s="686" customFormat="1" ht="20.25" customHeight="1"/>
    <row r="57795" s="686" customFormat="1" ht="20.25" customHeight="1"/>
    <row r="57796" s="686" customFormat="1" ht="20.25" customHeight="1"/>
    <row r="57797" s="686" customFormat="1" ht="20.25" customHeight="1"/>
    <row r="57798" s="686" customFormat="1" ht="20.25" customHeight="1"/>
    <row r="57799" s="686" customFormat="1" ht="20.25" customHeight="1"/>
    <row r="57800" s="686" customFormat="1" ht="20.25" customHeight="1"/>
    <row r="57801" s="686" customFormat="1" ht="20.25" customHeight="1"/>
    <row r="57802" s="686" customFormat="1" ht="20.25" customHeight="1"/>
    <row r="57803" s="686" customFormat="1" ht="20.25" customHeight="1"/>
    <row r="57804" s="686" customFormat="1" ht="20.25" customHeight="1"/>
    <row r="57805" s="686" customFormat="1" ht="20.25" customHeight="1"/>
    <row r="57806" s="686" customFormat="1" ht="20.25" customHeight="1"/>
    <row r="57807" s="686" customFormat="1" ht="20.25" customHeight="1"/>
    <row r="57808" s="686" customFormat="1" ht="20.25" customHeight="1"/>
    <row r="57809" s="686" customFormat="1" ht="20.25" customHeight="1"/>
    <row r="57810" s="686" customFormat="1" ht="20.25" customHeight="1"/>
    <row r="57811" s="686" customFormat="1" ht="20.25" customHeight="1"/>
    <row r="57812" s="686" customFormat="1" ht="20.25" customHeight="1"/>
    <row r="57813" s="686" customFormat="1" ht="20.25" customHeight="1"/>
    <row r="57814" s="686" customFormat="1" ht="20.25" customHeight="1"/>
    <row r="57815" s="686" customFormat="1" ht="20.25" customHeight="1"/>
    <row r="57816" s="686" customFormat="1" ht="20.25" customHeight="1"/>
    <row r="57817" s="686" customFormat="1" ht="20.25" customHeight="1"/>
    <row r="57818" s="686" customFormat="1" ht="20.25" customHeight="1"/>
    <row r="57819" s="686" customFormat="1" ht="20.25" customHeight="1"/>
    <row r="57820" s="686" customFormat="1" ht="20.25" customHeight="1"/>
    <row r="57821" s="686" customFormat="1" ht="20.25" customHeight="1"/>
    <row r="57822" s="686" customFormat="1" ht="20.25" customHeight="1"/>
    <row r="57823" s="686" customFormat="1" ht="20.25" customHeight="1"/>
    <row r="57824" s="686" customFormat="1" ht="20.25" customHeight="1"/>
    <row r="57825" s="686" customFormat="1" ht="20.25" customHeight="1"/>
    <row r="57826" s="686" customFormat="1" ht="20.25" customHeight="1"/>
    <row r="57827" s="686" customFormat="1" ht="20.25" customHeight="1"/>
    <row r="57828" s="686" customFormat="1" ht="20.25" customHeight="1"/>
    <row r="57829" s="686" customFormat="1" ht="20.25" customHeight="1"/>
    <row r="57830" s="686" customFormat="1" ht="20.25" customHeight="1"/>
    <row r="57831" s="686" customFormat="1" ht="20.25" customHeight="1"/>
    <row r="57832" s="686" customFormat="1" ht="20.25" customHeight="1"/>
    <row r="57833" s="686" customFormat="1" ht="20.25" customHeight="1"/>
    <row r="57834" s="686" customFormat="1" ht="20.25" customHeight="1"/>
    <row r="57835" s="686" customFormat="1" ht="20.25" customHeight="1"/>
    <row r="57836" s="686" customFormat="1" ht="20.25" customHeight="1"/>
    <row r="57837" s="686" customFormat="1" ht="20.25" customHeight="1"/>
    <row r="57838" s="686" customFormat="1" ht="20.25" customHeight="1"/>
    <row r="57839" s="686" customFormat="1" ht="20.25" customHeight="1"/>
    <row r="57840" s="686" customFormat="1" ht="20.25" customHeight="1"/>
    <row r="57841" s="686" customFormat="1" ht="20.25" customHeight="1"/>
    <row r="57842" s="686" customFormat="1" ht="20.25" customHeight="1"/>
    <row r="57843" s="686" customFormat="1" ht="20.25" customHeight="1"/>
    <row r="57844" s="686" customFormat="1" ht="20.25" customHeight="1"/>
    <row r="57845" s="686" customFormat="1" ht="20.25" customHeight="1"/>
    <row r="57846" s="686" customFormat="1" ht="20.25" customHeight="1"/>
    <row r="57847" s="686" customFormat="1" ht="20.25" customHeight="1"/>
    <row r="57848" s="686" customFormat="1" ht="20.25" customHeight="1"/>
    <row r="57849" s="686" customFormat="1" ht="20.25" customHeight="1"/>
    <row r="57850" s="686" customFormat="1" ht="20.25" customHeight="1"/>
    <row r="57851" s="686" customFormat="1" ht="20.25" customHeight="1"/>
    <row r="57852" s="686" customFormat="1" ht="20.25" customHeight="1"/>
    <row r="57853" s="686" customFormat="1" ht="20.25" customHeight="1"/>
    <row r="57854" s="686" customFormat="1" ht="20.25" customHeight="1"/>
    <row r="57855" s="686" customFormat="1" ht="20.25" customHeight="1"/>
    <row r="57856" s="686" customFormat="1" ht="20.25" customHeight="1"/>
    <row r="57857" s="686" customFormat="1" ht="20.25" customHeight="1"/>
    <row r="57858" s="686" customFormat="1" ht="20.25" customHeight="1"/>
    <row r="57859" s="686" customFormat="1" ht="20.25" customHeight="1"/>
    <row r="57860" s="686" customFormat="1" ht="20.25" customHeight="1"/>
    <row r="57861" s="686" customFormat="1" ht="20.25" customHeight="1"/>
    <row r="57862" s="686" customFormat="1" ht="20.25" customHeight="1"/>
    <row r="57863" s="686" customFormat="1" ht="20.25" customHeight="1"/>
    <row r="57864" s="686" customFormat="1" ht="20.25" customHeight="1"/>
    <row r="57865" s="686" customFormat="1" ht="20.25" customHeight="1"/>
    <row r="57866" s="686" customFormat="1" ht="20.25" customHeight="1"/>
    <row r="57867" s="686" customFormat="1" ht="20.25" customHeight="1"/>
    <row r="57868" s="686" customFormat="1" ht="20.25" customHeight="1"/>
    <row r="57869" s="686" customFormat="1" ht="20.25" customHeight="1"/>
    <row r="57870" s="686" customFormat="1" ht="20.25" customHeight="1"/>
    <row r="57871" s="686" customFormat="1" ht="20.25" customHeight="1"/>
    <row r="57872" s="686" customFormat="1" ht="20.25" customHeight="1"/>
    <row r="57873" s="686" customFormat="1" ht="20.25" customHeight="1"/>
    <row r="57874" s="686" customFormat="1" ht="20.25" customHeight="1"/>
    <row r="57875" s="686" customFormat="1" ht="20.25" customHeight="1"/>
    <row r="57876" s="686" customFormat="1" ht="20.25" customHeight="1"/>
    <row r="57877" s="686" customFormat="1" ht="20.25" customHeight="1"/>
    <row r="57878" s="686" customFormat="1" ht="20.25" customHeight="1"/>
    <row r="57879" s="686" customFormat="1" ht="20.25" customHeight="1"/>
    <row r="57880" s="686" customFormat="1" ht="20.25" customHeight="1"/>
    <row r="57881" s="686" customFormat="1" ht="20.25" customHeight="1"/>
    <row r="57882" s="686" customFormat="1" ht="20.25" customHeight="1"/>
    <row r="57883" s="686" customFormat="1" ht="20.25" customHeight="1"/>
    <row r="57884" s="686" customFormat="1" ht="20.25" customHeight="1"/>
    <row r="57885" s="686" customFormat="1" ht="20.25" customHeight="1"/>
    <row r="57886" s="686" customFormat="1" ht="20.25" customHeight="1"/>
    <row r="57887" s="686" customFormat="1" ht="20.25" customHeight="1"/>
    <row r="57888" s="686" customFormat="1" ht="20.25" customHeight="1"/>
    <row r="57889" s="686" customFormat="1" ht="20.25" customHeight="1"/>
    <row r="57890" s="686" customFormat="1" ht="20.25" customHeight="1"/>
    <row r="57891" s="686" customFormat="1" ht="20.25" customHeight="1"/>
    <row r="57892" s="686" customFormat="1" ht="20.25" customHeight="1"/>
    <row r="57893" s="686" customFormat="1" ht="20.25" customHeight="1"/>
    <row r="57894" s="686" customFormat="1" ht="20.25" customHeight="1"/>
    <row r="57895" s="686" customFormat="1" ht="20.25" customHeight="1"/>
    <row r="57896" s="686" customFormat="1" ht="20.25" customHeight="1"/>
    <row r="57897" s="686" customFormat="1" ht="20.25" customHeight="1"/>
    <row r="57898" s="686" customFormat="1" ht="20.25" customHeight="1"/>
    <row r="57899" s="686" customFormat="1" ht="20.25" customHeight="1"/>
    <row r="57900" s="686" customFormat="1" ht="20.25" customHeight="1"/>
    <row r="57901" s="686" customFormat="1" ht="20.25" customHeight="1"/>
    <row r="57902" s="686" customFormat="1" ht="20.25" customHeight="1"/>
    <row r="57903" s="686" customFormat="1" ht="20.25" customHeight="1"/>
    <row r="57904" s="686" customFormat="1" ht="20.25" customHeight="1"/>
    <row r="57905" s="686" customFormat="1" ht="20.25" customHeight="1"/>
    <row r="57906" s="686" customFormat="1" ht="20.25" customHeight="1"/>
    <row r="57907" s="686" customFormat="1" ht="20.25" customHeight="1"/>
    <row r="57908" s="686" customFormat="1" ht="20.25" customHeight="1"/>
    <row r="57909" s="686" customFormat="1" ht="20.25" customHeight="1"/>
    <row r="57910" s="686" customFormat="1" ht="20.25" customHeight="1"/>
    <row r="57911" s="686" customFormat="1" ht="20.25" customHeight="1"/>
    <row r="57912" s="686" customFormat="1" ht="20.25" customHeight="1"/>
    <row r="57913" s="686" customFormat="1" ht="20.25" customHeight="1"/>
    <row r="57914" s="686" customFormat="1" ht="20.25" customHeight="1"/>
    <row r="57915" s="686" customFormat="1" ht="20.25" customHeight="1"/>
    <row r="57916" s="686" customFormat="1" ht="20.25" customHeight="1"/>
    <row r="57917" s="686" customFormat="1" ht="20.25" customHeight="1"/>
    <row r="57918" s="686" customFormat="1" ht="20.25" customHeight="1"/>
    <row r="57919" s="686" customFormat="1" ht="20.25" customHeight="1"/>
    <row r="57920" s="686" customFormat="1" ht="20.25" customHeight="1"/>
    <row r="57921" s="686" customFormat="1" ht="20.25" customHeight="1"/>
    <row r="57922" s="686" customFormat="1" ht="20.25" customHeight="1"/>
    <row r="57923" s="686" customFormat="1" ht="20.25" customHeight="1"/>
    <row r="57924" s="686" customFormat="1" ht="20.25" customHeight="1"/>
    <row r="57925" s="686" customFormat="1" ht="20.25" customHeight="1"/>
    <row r="57926" s="686" customFormat="1" ht="20.25" customHeight="1"/>
    <row r="57927" s="686" customFormat="1" ht="20.25" customHeight="1"/>
    <row r="57928" s="686" customFormat="1" ht="20.25" customHeight="1"/>
    <row r="57929" s="686" customFormat="1" ht="20.25" customHeight="1"/>
    <row r="57930" s="686" customFormat="1" ht="20.25" customHeight="1"/>
    <row r="57931" s="686" customFormat="1" ht="20.25" customHeight="1"/>
    <row r="57932" s="686" customFormat="1" ht="20.25" customHeight="1"/>
    <row r="57933" s="686" customFormat="1" ht="20.25" customHeight="1"/>
    <row r="57934" s="686" customFormat="1" ht="20.25" customHeight="1"/>
    <row r="57935" s="686" customFormat="1" ht="20.25" customHeight="1"/>
    <row r="57936" s="686" customFormat="1" ht="20.25" customHeight="1"/>
    <row r="57937" s="686" customFormat="1" ht="20.25" customHeight="1"/>
    <row r="57938" s="686" customFormat="1" ht="20.25" customHeight="1"/>
    <row r="57939" s="686" customFormat="1" ht="20.25" customHeight="1"/>
    <row r="57940" s="686" customFormat="1" ht="20.25" customHeight="1"/>
    <row r="57941" s="686" customFormat="1" ht="20.25" customHeight="1"/>
    <row r="57942" s="686" customFormat="1" ht="20.25" customHeight="1"/>
    <row r="57943" s="686" customFormat="1" ht="20.25" customHeight="1"/>
    <row r="57944" s="686" customFormat="1" ht="20.25" customHeight="1"/>
    <row r="57945" s="686" customFormat="1" ht="20.25" customHeight="1"/>
    <row r="57946" s="686" customFormat="1" ht="20.25" customHeight="1"/>
    <row r="57947" s="686" customFormat="1" ht="20.25" customHeight="1"/>
    <row r="57948" s="686" customFormat="1" ht="20.25" customHeight="1"/>
    <row r="57949" s="686" customFormat="1" ht="20.25" customHeight="1"/>
    <row r="57950" s="686" customFormat="1" ht="20.25" customHeight="1"/>
    <row r="57951" s="686" customFormat="1" ht="20.25" customHeight="1"/>
    <row r="57952" s="686" customFormat="1" ht="20.25" customHeight="1"/>
    <row r="57953" s="686" customFormat="1" ht="20.25" customHeight="1"/>
    <row r="57954" s="686" customFormat="1" ht="20.25" customHeight="1"/>
    <row r="57955" s="686" customFormat="1" ht="20.25" customHeight="1"/>
    <row r="57956" s="686" customFormat="1" ht="20.25" customHeight="1"/>
    <row r="57957" s="686" customFormat="1" ht="20.25" customHeight="1"/>
    <row r="57958" s="686" customFormat="1" ht="20.25" customHeight="1"/>
    <row r="57959" s="686" customFormat="1" ht="20.25" customHeight="1"/>
    <row r="57960" s="686" customFormat="1" ht="20.25" customHeight="1"/>
    <row r="57961" s="686" customFormat="1" ht="20.25" customHeight="1"/>
    <row r="57962" s="686" customFormat="1" ht="20.25" customHeight="1"/>
    <row r="57963" s="686" customFormat="1" ht="20.25" customHeight="1"/>
    <row r="57964" s="686" customFormat="1" ht="20.25" customHeight="1"/>
    <row r="57965" s="686" customFormat="1" ht="20.25" customHeight="1"/>
    <row r="57966" s="686" customFormat="1" ht="20.25" customHeight="1"/>
    <row r="57967" s="686" customFormat="1" ht="20.25" customHeight="1"/>
    <row r="57968" s="686" customFormat="1" ht="20.25" customHeight="1"/>
    <row r="57969" s="686" customFormat="1" ht="20.25" customHeight="1"/>
    <row r="57970" s="686" customFormat="1" ht="20.25" customHeight="1"/>
    <row r="57971" s="686" customFormat="1" ht="20.25" customHeight="1"/>
    <row r="57972" s="686" customFormat="1" ht="20.25" customHeight="1"/>
    <row r="57973" s="686" customFormat="1" ht="20.25" customHeight="1"/>
    <row r="57974" s="686" customFormat="1" ht="20.25" customHeight="1"/>
    <row r="57975" s="686" customFormat="1" ht="20.25" customHeight="1"/>
    <row r="57976" s="686" customFormat="1" ht="20.25" customHeight="1"/>
    <row r="57977" s="686" customFormat="1" ht="20.25" customHeight="1"/>
    <row r="57978" s="686" customFormat="1" ht="20.25" customHeight="1"/>
    <row r="57979" s="686" customFormat="1" ht="20.25" customHeight="1"/>
    <row r="57980" s="686" customFormat="1" ht="20.25" customHeight="1"/>
    <row r="57981" s="686" customFormat="1" ht="20.25" customHeight="1"/>
    <row r="57982" s="686" customFormat="1" ht="20.25" customHeight="1"/>
    <row r="57983" s="686" customFormat="1" ht="20.25" customHeight="1"/>
    <row r="57984" s="686" customFormat="1" ht="20.25" customHeight="1"/>
    <row r="57985" s="686" customFormat="1" ht="20.25" customHeight="1"/>
    <row r="57986" s="686" customFormat="1" ht="20.25" customHeight="1"/>
    <row r="57987" s="686" customFormat="1" ht="20.25" customHeight="1"/>
    <row r="57988" s="686" customFormat="1" ht="20.25" customHeight="1"/>
    <row r="57989" s="686" customFormat="1" ht="20.25" customHeight="1"/>
    <row r="57990" s="686" customFormat="1" ht="20.25" customHeight="1"/>
    <row r="57991" s="686" customFormat="1" ht="20.25" customHeight="1"/>
    <row r="57992" s="686" customFormat="1" ht="20.25" customHeight="1"/>
    <row r="57993" s="686" customFormat="1" ht="20.25" customHeight="1"/>
    <row r="57994" s="686" customFormat="1" ht="20.25" customHeight="1"/>
    <row r="57995" s="686" customFormat="1" ht="20.25" customHeight="1"/>
    <row r="57996" s="686" customFormat="1" ht="20.25" customHeight="1"/>
    <row r="57997" s="686" customFormat="1" ht="20.25" customHeight="1"/>
    <row r="57998" s="686" customFormat="1" ht="20.25" customHeight="1"/>
    <row r="57999" s="686" customFormat="1" ht="20.25" customHeight="1"/>
    <row r="58000" s="686" customFormat="1" ht="20.25" customHeight="1"/>
    <row r="58001" s="686" customFormat="1" ht="20.25" customHeight="1"/>
    <row r="58002" s="686" customFormat="1" ht="20.25" customHeight="1"/>
    <row r="58003" s="686" customFormat="1" ht="20.25" customHeight="1"/>
    <row r="58004" s="686" customFormat="1" ht="20.25" customHeight="1"/>
    <row r="58005" s="686" customFormat="1" ht="20.25" customHeight="1"/>
    <row r="58006" s="686" customFormat="1" ht="20.25" customHeight="1"/>
    <row r="58007" s="686" customFormat="1" ht="20.25" customHeight="1"/>
    <row r="58008" s="686" customFormat="1" ht="20.25" customHeight="1"/>
    <row r="58009" s="686" customFormat="1" ht="20.25" customHeight="1"/>
    <row r="58010" s="686" customFormat="1" ht="20.25" customHeight="1"/>
    <row r="58011" s="686" customFormat="1" ht="20.25" customHeight="1"/>
    <row r="58012" s="686" customFormat="1" ht="20.25" customHeight="1"/>
    <row r="58013" s="686" customFormat="1" ht="20.25" customHeight="1"/>
    <row r="58014" s="686" customFormat="1" ht="20.25" customHeight="1"/>
    <row r="58015" s="686" customFormat="1" ht="20.25" customHeight="1"/>
    <row r="58016" s="686" customFormat="1" ht="20.25" customHeight="1"/>
    <row r="58017" s="686" customFormat="1" ht="20.25" customHeight="1"/>
    <row r="58018" s="686" customFormat="1" ht="20.25" customHeight="1"/>
    <row r="58019" s="686" customFormat="1" ht="20.25" customHeight="1"/>
    <row r="58020" s="686" customFormat="1" ht="20.25" customHeight="1"/>
    <row r="58021" s="686" customFormat="1" ht="20.25" customHeight="1"/>
    <row r="58022" s="686" customFormat="1" ht="20.25" customHeight="1"/>
    <row r="58023" s="686" customFormat="1" ht="20.25" customHeight="1"/>
    <row r="58024" s="686" customFormat="1" ht="20.25" customHeight="1"/>
    <row r="58025" s="686" customFormat="1" ht="20.25" customHeight="1"/>
    <row r="58026" s="686" customFormat="1" ht="20.25" customHeight="1"/>
    <row r="58027" s="686" customFormat="1" ht="20.25" customHeight="1"/>
    <row r="58028" s="686" customFormat="1" ht="20.25" customHeight="1"/>
    <row r="58029" s="686" customFormat="1" ht="20.25" customHeight="1"/>
    <row r="58030" s="686" customFormat="1" ht="20.25" customHeight="1"/>
    <row r="58031" s="686" customFormat="1" ht="20.25" customHeight="1"/>
    <row r="58032" s="686" customFormat="1" ht="20.25" customHeight="1"/>
    <row r="58033" s="686" customFormat="1" ht="20.25" customHeight="1"/>
    <row r="58034" s="686" customFormat="1" ht="20.25" customHeight="1"/>
    <row r="58035" s="686" customFormat="1" ht="20.25" customHeight="1"/>
    <row r="58036" s="686" customFormat="1" ht="20.25" customHeight="1"/>
    <row r="58037" s="686" customFormat="1" ht="20.25" customHeight="1"/>
    <row r="58038" s="686" customFormat="1" ht="20.25" customHeight="1"/>
    <row r="58039" s="686" customFormat="1" ht="20.25" customHeight="1"/>
    <row r="58040" s="686" customFormat="1" ht="20.25" customHeight="1"/>
    <row r="58041" s="686" customFormat="1" ht="20.25" customHeight="1"/>
    <row r="58042" s="686" customFormat="1" ht="20.25" customHeight="1"/>
    <row r="58043" s="686" customFormat="1" ht="20.25" customHeight="1"/>
    <row r="58044" s="686" customFormat="1" ht="20.25" customHeight="1"/>
    <row r="58045" s="686" customFormat="1" ht="20.25" customHeight="1"/>
    <row r="58046" s="686" customFormat="1" ht="20.25" customHeight="1"/>
    <row r="58047" s="686" customFormat="1" ht="20.25" customHeight="1"/>
    <row r="58048" s="686" customFormat="1" ht="20.25" customHeight="1"/>
    <row r="58049" s="686" customFormat="1" ht="20.25" customHeight="1"/>
    <row r="58050" s="686" customFormat="1" ht="20.25" customHeight="1"/>
    <row r="58051" s="686" customFormat="1" ht="20.25" customHeight="1"/>
    <row r="58052" s="686" customFormat="1" ht="20.25" customHeight="1"/>
    <row r="58053" s="686" customFormat="1" ht="20.25" customHeight="1"/>
    <row r="58054" s="686" customFormat="1" ht="20.25" customHeight="1"/>
    <row r="58055" s="686" customFormat="1" ht="20.25" customHeight="1"/>
    <row r="58056" s="686" customFormat="1" ht="20.25" customHeight="1"/>
    <row r="58057" s="686" customFormat="1" ht="20.25" customHeight="1"/>
    <row r="58058" s="686" customFormat="1" ht="20.25" customHeight="1"/>
    <row r="58059" s="686" customFormat="1" ht="20.25" customHeight="1"/>
    <row r="58060" s="686" customFormat="1" ht="20.25" customHeight="1"/>
    <row r="58061" s="686" customFormat="1" ht="20.25" customHeight="1"/>
    <row r="58062" s="686" customFormat="1" ht="20.25" customHeight="1"/>
    <row r="58063" s="686" customFormat="1" ht="20.25" customHeight="1"/>
    <row r="58064" s="686" customFormat="1" ht="20.25" customHeight="1"/>
    <row r="58065" s="686" customFormat="1" ht="20.25" customHeight="1"/>
    <row r="58066" s="686" customFormat="1" ht="20.25" customHeight="1"/>
    <row r="58067" s="686" customFormat="1" ht="20.25" customHeight="1"/>
    <row r="58068" s="686" customFormat="1" ht="20.25" customHeight="1"/>
    <row r="58069" s="686" customFormat="1" ht="20.25" customHeight="1"/>
    <row r="58070" s="686" customFormat="1" ht="20.25" customHeight="1"/>
    <row r="58071" s="686" customFormat="1" ht="20.25" customHeight="1"/>
    <row r="58072" s="686" customFormat="1" ht="20.25" customHeight="1"/>
    <row r="58073" s="686" customFormat="1" ht="20.25" customHeight="1"/>
    <row r="58074" s="686" customFormat="1" ht="20.25" customHeight="1"/>
    <row r="58075" s="686" customFormat="1" ht="20.25" customHeight="1"/>
    <row r="58076" s="686" customFormat="1" ht="20.25" customHeight="1"/>
    <row r="58077" s="686" customFormat="1" ht="20.25" customHeight="1"/>
    <row r="58078" s="686" customFormat="1" ht="20.25" customHeight="1"/>
    <row r="58079" s="686" customFormat="1" ht="20.25" customHeight="1"/>
    <row r="58080" s="686" customFormat="1" ht="20.25" customHeight="1"/>
    <row r="58081" s="686" customFormat="1" ht="20.25" customHeight="1"/>
    <row r="58082" s="686" customFormat="1" ht="20.25" customHeight="1"/>
    <row r="58083" s="686" customFormat="1" ht="20.25" customHeight="1"/>
    <row r="58084" s="686" customFormat="1" ht="20.25" customHeight="1"/>
    <row r="58085" s="686" customFormat="1" ht="20.25" customHeight="1"/>
    <row r="58086" s="686" customFormat="1" ht="20.25" customHeight="1"/>
    <row r="58087" s="686" customFormat="1" ht="20.25" customHeight="1"/>
    <row r="58088" s="686" customFormat="1" ht="20.25" customHeight="1"/>
    <row r="58089" s="686" customFormat="1" ht="20.25" customHeight="1"/>
    <row r="58090" s="686" customFormat="1" ht="20.25" customHeight="1"/>
    <row r="58091" s="686" customFormat="1" ht="20.25" customHeight="1"/>
    <row r="58092" s="686" customFormat="1" ht="20.25" customHeight="1"/>
    <row r="58093" s="686" customFormat="1" ht="20.25" customHeight="1"/>
    <row r="58094" s="686" customFormat="1" ht="20.25" customHeight="1"/>
    <row r="58095" s="686" customFormat="1" ht="20.25" customHeight="1"/>
    <row r="58096" s="686" customFormat="1" ht="20.25" customHeight="1"/>
    <row r="58097" s="686" customFormat="1" ht="20.25" customHeight="1"/>
    <row r="58098" s="686" customFormat="1" ht="20.25" customHeight="1"/>
    <row r="58099" s="686" customFormat="1" ht="20.25" customHeight="1"/>
    <row r="58100" s="686" customFormat="1" ht="20.25" customHeight="1"/>
    <row r="58101" s="686" customFormat="1" ht="20.25" customHeight="1"/>
    <row r="58102" s="686" customFormat="1" ht="20.25" customHeight="1"/>
    <row r="58103" s="686" customFormat="1" ht="20.25" customHeight="1"/>
    <row r="58104" s="686" customFormat="1" ht="20.25" customHeight="1"/>
    <row r="58105" s="686" customFormat="1" ht="20.25" customHeight="1"/>
    <row r="58106" s="686" customFormat="1" ht="20.25" customHeight="1"/>
    <row r="58107" s="686" customFormat="1" ht="20.25" customHeight="1"/>
    <row r="58108" s="686" customFormat="1" ht="20.25" customHeight="1"/>
    <row r="58109" s="686" customFormat="1" ht="20.25" customHeight="1"/>
    <row r="58110" s="686" customFormat="1" ht="20.25" customHeight="1"/>
    <row r="58111" s="686" customFormat="1" ht="20.25" customHeight="1"/>
    <row r="58112" s="686" customFormat="1" ht="20.25" customHeight="1"/>
    <row r="58113" s="686" customFormat="1" ht="20.25" customHeight="1"/>
    <row r="58114" s="686" customFormat="1" ht="20.25" customHeight="1"/>
    <row r="58115" s="686" customFormat="1" ht="20.25" customHeight="1"/>
    <row r="58116" s="686" customFormat="1" ht="20.25" customHeight="1"/>
    <row r="58117" s="686" customFormat="1" ht="20.25" customHeight="1"/>
    <row r="58118" s="686" customFormat="1" ht="20.25" customHeight="1"/>
    <row r="58119" s="686" customFormat="1" ht="20.25" customHeight="1"/>
    <row r="58120" s="686" customFormat="1" ht="20.25" customHeight="1"/>
    <row r="58121" s="686" customFormat="1" ht="20.25" customHeight="1"/>
    <row r="58122" s="686" customFormat="1" ht="20.25" customHeight="1"/>
    <row r="58123" s="686" customFormat="1" ht="20.25" customHeight="1"/>
    <row r="58124" s="686" customFormat="1" ht="20.25" customHeight="1"/>
    <row r="58125" s="686" customFormat="1" ht="20.25" customHeight="1"/>
    <row r="58126" s="686" customFormat="1" ht="20.25" customHeight="1"/>
    <row r="58127" s="686" customFormat="1" ht="20.25" customHeight="1"/>
    <row r="58128" s="686" customFormat="1" ht="20.25" customHeight="1"/>
    <row r="58129" s="686" customFormat="1" ht="20.25" customHeight="1"/>
    <row r="58130" s="686" customFormat="1" ht="20.25" customHeight="1"/>
    <row r="58131" s="686" customFormat="1" ht="20.25" customHeight="1"/>
    <row r="58132" s="686" customFormat="1" ht="20.25" customHeight="1"/>
    <row r="58133" s="686" customFormat="1" ht="20.25" customHeight="1"/>
    <row r="58134" s="686" customFormat="1" ht="20.25" customHeight="1"/>
    <row r="58135" s="686" customFormat="1" ht="20.25" customHeight="1"/>
    <row r="58136" s="686" customFormat="1" ht="20.25" customHeight="1"/>
    <row r="58137" s="686" customFormat="1" ht="20.25" customHeight="1"/>
    <row r="58138" s="686" customFormat="1" ht="20.25" customHeight="1"/>
    <row r="58139" s="686" customFormat="1" ht="20.25" customHeight="1"/>
    <row r="58140" s="686" customFormat="1" ht="20.25" customHeight="1"/>
    <row r="58141" s="686" customFormat="1" ht="20.25" customHeight="1"/>
    <row r="58142" s="686" customFormat="1" ht="20.25" customHeight="1"/>
    <row r="58143" s="686" customFormat="1" ht="20.25" customHeight="1"/>
    <row r="58144" s="686" customFormat="1" ht="20.25" customHeight="1"/>
    <row r="58145" s="686" customFormat="1" ht="20.25" customHeight="1"/>
    <row r="58146" s="686" customFormat="1" ht="20.25" customHeight="1"/>
    <row r="58147" s="686" customFormat="1" ht="20.25" customHeight="1"/>
    <row r="58148" s="686" customFormat="1" ht="20.25" customHeight="1"/>
    <row r="58149" s="686" customFormat="1" ht="20.25" customHeight="1"/>
    <row r="58150" s="686" customFormat="1" ht="20.25" customHeight="1"/>
    <row r="58151" s="686" customFormat="1" ht="20.25" customHeight="1"/>
    <row r="58152" s="686" customFormat="1" ht="20.25" customHeight="1"/>
    <row r="58153" s="686" customFormat="1" ht="20.25" customHeight="1"/>
    <row r="58154" s="686" customFormat="1" ht="20.25" customHeight="1"/>
    <row r="58155" s="686" customFormat="1" ht="20.25" customHeight="1"/>
    <row r="58156" s="686" customFormat="1" ht="20.25" customHeight="1"/>
    <row r="58157" s="686" customFormat="1" ht="20.25" customHeight="1"/>
    <row r="58158" s="686" customFormat="1" ht="20.25" customHeight="1"/>
    <row r="58159" s="686" customFormat="1" ht="20.25" customHeight="1"/>
    <row r="58160" s="686" customFormat="1" ht="20.25" customHeight="1"/>
    <row r="58161" s="686" customFormat="1" ht="20.25" customHeight="1"/>
    <row r="58162" s="686" customFormat="1" ht="20.25" customHeight="1"/>
    <row r="58163" s="686" customFormat="1" ht="20.25" customHeight="1"/>
    <row r="58164" s="686" customFormat="1" ht="20.25" customHeight="1"/>
    <row r="58165" s="686" customFormat="1" ht="20.25" customHeight="1"/>
    <row r="58166" s="686" customFormat="1" ht="20.25" customHeight="1"/>
    <row r="58167" s="686" customFormat="1" ht="20.25" customHeight="1"/>
    <row r="58168" s="686" customFormat="1" ht="20.25" customHeight="1"/>
    <row r="58169" s="686" customFormat="1" ht="20.25" customHeight="1"/>
    <row r="58170" s="686" customFormat="1" ht="20.25" customHeight="1"/>
    <row r="58171" s="686" customFormat="1" ht="20.25" customHeight="1"/>
    <row r="58172" s="686" customFormat="1" ht="20.25" customHeight="1"/>
    <row r="58173" s="686" customFormat="1" ht="20.25" customHeight="1"/>
    <row r="58174" s="686" customFormat="1" ht="20.25" customHeight="1"/>
    <row r="58175" s="686" customFormat="1" ht="20.25" customHeight="1"/>
    <row r="58176" s="686" customFormat="1" ht="20.25" customHeight="1"/>
    <row r="58177" s="686" customFormat="1" ht="20.25" customHeight="1"/>
    <row r="58178" s="686" customFormat="1" ht="20.25" customHeight="1"/>
    <row r="58179" s="686" customFormat="1" ht="20.25" customHeight="1"/>
    <row r="58180" s="686" customFormat="1" ht="20.25" customHeight="1"/>
    <row r="58181" s="686" customFormat="1" ht="20.25" customHeight="1"/>
    <row r="58182" s="686" customFormat="1" ht="20.25" customHeight="1"/>
    <row r="58183" s="686" customFormat="1" ht="20.25" customHeight="1"/>
    <row r="58184" s="686" customFormat="1" ht="20.25" customHeight="1"/>
    <row r="58185" s="686" customFormat="1" ht="20.25" customHeight="1"/>
    <row r="58186" s="686" customFormat="1" ht="20.25" customHeight="1"/>
    <row r="58187" s="686" customFormat="1" ht="20.25" customHeight="1"/>
    <row r="58188" s="686" customFormat="1" ht="20.25" customHeight="1"/>
    <row r="58189" s="686" customFormat="1" ht="20.25" customHeight="1"/>
    <row r="58190" s="686" customFormat="1" ht="20.25" customHeight="1"/>
    <row r="58191" s="686" customFormat="1" ht="20.25" customHeight="1"/>
    <row r="58192" s="686" customFormat="1" ht="20.25" customHeight="1"/>
    <row r="58193" s="686" customFormat="1" ht="20.25" customHeight="1"/>
    <row r="58194" s="686" customFormat="1" ht="20.25" customHeight="1"/>
    <row r="58195" s="686" customFormat="1" ht="20.25" customHeight="1"/>
    <row r="58196" s="686" customFormat="1" ht="20.25" customHeight="1"/>
    <row r="58197" s="686" customFormat="1" ht="20.25" customHeight="1"/>
    <row r="58198" s="686" customFormat="1" ht="20.25" customHeight="1"/>
    <row r="58199" s="686" customFormat="1" ht="20.25" customHeight="1"/>
    <row r="58200" s="686" customFormat="1" ht="20.25" customHeight="1"/>
    <row r="58201" s="686" customFormat="1" ht="20.25" customHeight="1"/>
    <row r="58202" s="686" customFormat="1" ht="20.25" customHeight="1"/>
    <row r="58203" s="686" customFormat="1" ht="20.25" customHeight="1"/>
    <row r="58204" s="686" customFormat="1" ht="20.25" customHeight="1"/>
    <row r="58205" s="686" customFormat="1" ht="20.25" customHeight="1"/>
    <row r="58206" s="686" customFormat="1" ht="20.25" customHeight="1"/>
    <row r="58207" s="686" customFormat="1" ht="20.25" customHeight="1"/>
    <row r="58208" s="686" customFormat="1" ht="20.25" customHeight="1"/>
    <row r="58209" s="686" customFormat="1" ht="20.25" customHeight="1"/>
    <row r="58210" s="686" customFormat="1" ht="20.25" customHeight="1"/>
    <row r="58211" s="686" customFormat="1" ht="20.25" customHeight="1"/>
    <row r="58212" s="686" customFormat="1" ht="20.25" customHeight="1"/>
    <row r="58213" s="686" customFormat="1" ht="20.25" customHeight="1"/>
    <row r="58214" s="686" customFormat="1" ht="20.25" customHeight="1"/>
    <row r="58215" s="686" customFormat="1" ht="20.25" customHeight="1"/>
    <row r="58216" s="686" customFormat="1" ht="20.25" customHeight="1"/>
    <row r="58217" s="686" customFormat="1" ht="20.25" customHeight="1"/>
    <row r="58218" s="686" customFormat="1" ht="20.25" customHeight="1"/>
    <row r="58219" s="686" customFormat="1" ht="20.25" customHeight="1"/>
    <row r="58220" s="686" customFormat="1" ht="20.25" customHeight="1"/>
    <row r="58221" s="686" customFormat="1" ht="20.25" customHeight="1"/>
    <row r="58222" s="686" customFormat="1" ht="20.25" customHeight="1"/>
    <row r="58223" s="686" customFormat="1" ht="20.25" customHeight="1"/>
    <row r="58224" s="686" customFormat="1" ht="20.25" customHeight="1"/>
    <row r="58225" s="686" customFormat="1" ht="20.25" customHeight="1"/>
    <row r="58226" s="686" customFormat="1" ht="20.25" customHeight="1"/>
    <row r="58227" s="686" customFormat="1" ht="20.25" customHeight="1"/>
    <row r="58228" s="686" customFormat="1" ht="20.25" customHeight="1"/>
    <row r="58229" s="686" customFormat="1" ht="20.25" customHeight="1"/>
    <row r="58230" s="686" customFormat="1" ht="20.25" customHeight="1"/>
    <row r="58231" s="686" customFormat="1" ht="20.25" customHeight="1"/>
    <row r="58232" s="686" customFormat="1" ht="20.25" customHeight="1"/>
    <row r="58233" s="686" customFormat="1" ht="20.25" customHeight="1"/>
    <row r="58234" s="686" customFormat="1" ht="20.25" customHeight="1"/>
    <row r="58235" s="686" customFormat="1" ht="20.25" customHeight="1"/>
    <row r="58236" s="686" customFormat="1" ht="20.25" customHeight="1"/>
    <row r="58237" s="686" customFormat="1" ht="20.25" customHeight="1"/>
    <row r="58238" s="686" customFormat="1" ht="20.25" customHeight="1"/>
    <row r="58239" s="686" customFormat="1" ht="20.25" customHeight="1"/>
    <row r="58240" s="686" customFormat="1" ht="20.25" customHeight="1"/>
    <row r="58241" s="686" customFormat="1" ht="20.25" customHeight="1"/>
    <row r="58242" s="686" customFormat="1" ht="20.25" customHeight="1"/>
    <row r="58243" s="686" customFormat="1" ht="20.25" customHeight="1"/>
    <row r="58244" s="686" customFormat="1" ht="20.25" customHeight="1"/>
    <row r="58245" s="686" customFormat="1" ht="20.25" customHeight="1"/>
    <row r="58246" s="686" customFormat="1" ht="20.25" customHeight="1"/>
    <row r="58247" s="686" customFormat="1" ht="20.25" customHeight="1"/>
    <row r="58248" s="686" customFormat="1" ht="20.25" customHeight="1"/>
    <row r="58249" s="686" customFormat="1" ht="20.25" customHeight="1"/>
    <row r="58250" s="686" customFormat="1" ht="20.25" customHeight="1"/>
    <row r="58251" s="686" customFormat="1" ht="20.25" customHeight="1"/>
    <row r="58252" s="686" customFormat="1" ht="20.25" customHeight="1"/>
    <row r="58253" s="686" customFormat="1" ht="20.25" customHeight="1"/>
    <row r="58254" s="686" customFormat="1" ht="20.25" customHeight="1"/>
    <row r="58255" s="686" customFormat="1" ht="20.25" customHeight="1"/>
    <row r="58256" s="686" customFormat="1" ht="20.25" customHeight="1"/>
    <row r="58257" s="686" customFormat="1" ht="20.25" customHeight="1"/>
    <row r="58258" s="686" customFormat="1" ht="20.25" customHeight="1"/>
    <row r="58259" s="686" customFormat="1" ht="20.25" customHeight="1"/>
    <row r="58260" s="686" customFormat="1" ht="20.25" customHeight="1"/>
    <row r="58261" s="686" customFormat="1" ht="20.25" customHeight="1"/>
    <row r="58262" s="686" customFormat="1" ht="20.25" customHeight="1"/>
    <row r="58263" s="686" customFormat="1" ht="20.25" customHeight="1"/>
    <row r="58264" s="686" customFormat="1" ht="20.25" customHeight="1"/>
    <row r="58265" s="686" customFormat="1" ht="20.25" customHeight="1"/>
    <row r="58266" s="686" customFormat="1" ht="20.25" customHeight="1"/>
    <row r="58267" s="686" customFormat="1" ht="20.25" customHeight="1"/>
    <row r="58268" s="686" customFormat="1" ht="20.25" customHeight="1"/>
    <row r="58269" s="686" customFormat="1" ht="20.25" customHeight="1"/>
    <row r="58270" s="686" customFormat="1" ht="20.25" customHeight="1"/>
    <row r="58271" s="686" customFormat="1" ht="20.25" customHeight="1"/>
    <row r="58272" s="686" customFormat="1" ht="20.25" customHeight="1"/>
    <row r="58273" s="686" customFormat="1" ht="20.25" customHeight="1"/>
    <row r="58274" s="686" customFormat="1" ht="20.25" customHeight="1"/>
    <row r="58275" s="686" customFormat="1" ht="20.25" customHeight="1"/>
    <row r="58276" s="686" customFormat="1" ht="20.25" customHeight="1"/>
    <row r="58277" s="686" customFormat="1" ht="20.25" customHeight="1"/>
    <row r="58278" s="686" customFormat="1" ht="20.25" customHeight="1"/>
    <row r="58279" s="686" customFormat="1" ht="20.25" customHeight="1"/>
    <row r="58280" s="686" customFormat="1" ht="20.25" customHeight="1"/>
    <row r="58281" s="686" customFormat="1" ht="20.25" customHeight="1"/>
    <row r="58282" s="686" customFormat="1" ht="20.25" customHeight="1"/>
    <row r="58283" s="686" customFormat="1" ht="20.25" customHeight="1"/>
    <row r="58284" s="686" customFormat="1" ht="20.25" customHeight="1"/>
    <row r="58285" s="686" customFormat="1" ht="20.25" customHeight="1"/>
    <row r="58286" s="686" customFormat="1" ht="20.25" customHeight="1"/>
    <row r="58287" s="686" customFormat="1" ht="20.25" customHeight="1"/>
    <row r="58288" s="686" customFormat="1" ht="20.25" customHeight="1"/>
    <row r="58289" s="686" customFormat="1" ht="20.25" customHeight="1"/>
    <row r="58290" s="686" customFormat="1" ht="20.25" customHeight="1"/>
    <row r="58291" s="686" customFormat="1" ht="20.25" customHeight="1"/>
    <row r="58292" s="686" customFormat="1" ht="20.25" customHeight="1"/>
    <row r="58293" s="686" customFormat="1" ht="20.25" customHeight="1"/>
    <row r="58294" s="686" customFormat="1" ht="20.25" customHeight="1"/>
    <row r="58295" s="686" customFormat="1" ht="20.25" customHeight="1"/>
    <row r="58296" s="686" customFormat="1" ht="20.25" customHeight="1"/>
    <row r="58297" s="686" customFormat="1" ht="20.25" customHeight="1"/>
    <row r="58298" s="686" customFormat="1" ht="20.25" customHeight="1"/>
    <row r="58299" s="686" customFormat="1" ht="20.25" customHeight="1"/>
    <row r="58300" s="686" customFormat="1" ht="20.25" customHeight="1"/>
    <row r="58301" s="686" customFormat="1" ht="20.25" customHeight="1"/>
    <row r="58302" s="686" customFormat="1" ht="20.25" customHeight="1"/>
    <row r="58303" s="686" customFormat="1" ht="20.25" customHeight="1"/>
    <row r="58304" s="686" customFormat="1" ht="20.25" customHeight="1"/>
    <row r="58305" s="686" customFormat="1" ht="20.25" customHeight="1"/>
    <row r="58306" s="686" customFormat="1" ht="20.25" customHeight="1"/>
    <row r="58307" s="686" customFormat="1" ht="20.25" customHeight="1"/>
    <row r="58308" s="686" customFormat="1" ht="20.25" customHeight="1"/>
    <row r="58309" s="686" customFormat="1" ht="20.25" customHeight="1"/>
    <row r="58310" s="686" customFormat="1" ht="20.25" customHeight="1"/>
    <row r="58311" s="686" customFormat="1" ht="20.25" customHeight="1"/>
    <row r="58312" s="686" customFormat="1" ht="20.25" customHeight="1"/>
    <row r="58313" s="686" customFormat="1" ht="20.25" customHeight="1"/>
    <row r="58314" s="686" customFormat="1" ht="20.25" customHeight="1"/>
    <row r="58315" s="686" customFormat="1" ht="20.25" customHeight="1"/>
    <row r="58316" s="686" customFormat="1" ht="20.25" customHeight="1"/>
    <row r="58317" s="686" customFormat="1" ht="20.25" customHeight="1"/>
    <row r="58318" s="686" customFormat="1" ht="20.25" customHeight="1"/>
    <row r="58319" s="686" customFormat="1" ht="20.25" customHeight="1"/>
    <row r="58320" s="686" customFormat="1" ht="20.25" customHeight="1"/>
    <row r="58321" s="686" customFormat="1" ht="20.25" customHeight="1"/>
    <row r="58322" s="686" customFormat="1" ht="20.25" customHeight="1"/>
    <row r="58323" s="686" customFormat="1" ht="20.25" customHeight="1"/>
    <row r="58324" s="686" customFormat="1" ht="20.25" customHeight="1"/>
    <row r="58325" s="686" customFormat="1" ht="20.25" customHeight="1"/>
    <row r="58326" s="686" customFormat="1" ht="20.25" customHeight="1"/>
    <row r="58327" s="686" customFormat="1" ht="20.25" customHeight="1"/>
    <row r="58328" s="686" customFormat="1" ht="20.25" customHeight="1"/>
    <row r="58329" s="686" customFormat="1" ht="20.25" customHeight="1"/>
    <row r="58330" s="686" customFormat="1" ht="20.25" customHeight="1"/>
    <row r="58331" s="686" customFormat="1" ht="20.25" customHeight="1"/>
    <row r="58332" s="686" customFormat="1" ht="20.25" customHeight="1"/>
    <row r="58333" s="686" customFormat="1" ht="20.25" customHeight="1"/>
    <row r="58334" s="686" customFormat="1" ht="20.25" customHeight="1"/>
    <row r="58335" s="686" customFormat="1" ht="20.25" customHeight="1"/>
    <row r="58336" s="686" customFormat="1" ht="20.25" customHeight="1"/>
    <row r="58337" s="686" customFormat="1" ht="20.25" customHeight="1"/>
    <row r="58338" s="686" customFormat="1" ht="20.25" customHeight="1"/>
    <row r="58339" s="686" customFormat="1" ht="20.25" customHeight="1"/>
    <row r="58340" s="686" customFormat="1" ht="20.25" customHeight="1"/>
    <row r="58341" s="686" customFormat="1" ht="20.25" customHeight="1"/>
    <row r="58342" s="686" customFormat="1" ht="20.25" customHeight="1"/>
    <row r="58343" s="686" customFormat="1" ht="20.25" customHeight="1"/>
    <row r="58344" s="686" customFormat="1" ht="20.25" customHeight="1"/>
    <row r="58345" s="686" customFormat="1" ht="20.25" customHeight="1"/>
    <row r="58346" s="686" customFormat="1" ht="20.25" customHeight="1"/>
    <row r="58347" s="686" customFormat="1" ht="20.25" customHeight="1"/>
    <row r="58348" s="686" customFormat="1" ht="20.25" customHeight="1"/>
    <row r="58349" s="686" customFormat="1" ht="20.25" customHeight="1"/>
    <row r="58350" s="686" customFormat="1" ht="20.25" customHeight="1"/>
    <row r="58351" s="686" customFormat="1" ht="20.25" customHeight="1"/>
    <row r="58352" s="686" customFormat="1" ht="20.25" customHeight="1"/>
    <row r="58353" s="686" customFormat="1" ht="20.25" customHeight="1"/>
    <row r="58354" s="686" customFormat="1" ht="20.25" customHeight="1"/>
    <row r="58355" s="686" customFormat="1" ht="20.25" customHeight="1"/>
    <row r="58356" s="686" customFormat="1" ht="20.25" customHeight="1"/>
    <row r="58357" s="686" customFormat="1" ht="20.25" customHeight="1"/>
    <row r="58358" s="686" customFormat="1" ht="20.25" customHeight="1"/>
    <row r="58359" s="686" customFormat="1" ht="20.25" customHeight="1"/>
    <row r="58360" s="686" customFormat="1" ht="20.25" customHeight="1"/>
    <row r="58361" s="686" customFormat="1" ht="20.25" customHeight="1"/>
    <row r="58362" s="686" customFormat="1" ht="20.25" customHeight="1"/>
    <row r="58363" s="686" customFormat="1" ht="20.25" customHeight="1"/>
    <row r="58364" s="686" customFormat="1" ht="20.25" customHeight="1"/>
    <row r="58365" s="686" customFormat="1" ht="20.25" customHeight="1"/>
    <row r="58366" s="686" customFormat="1" ht="20.25" customHeight="1"/>
    <row r="58367" s="686" customFormat="1" ht="20.25" customHeight="1"/>
    <row r="58368" s="686" customFormat="1" ht="20.25" customHeight="1"/>
    <row r="58369" s="686" customFormat="1" ht="20.25" customHeight="1"/>
    <row r="58370" s="686" customFormat="1" ht="20.25" customHeight="1"/>
    <row r="58371" s="686" customFormat="1" ht="20.25" customHeight="1"/>
    <row r="58372" s="686" customFormat="1" ht="20.25" customHeight="1"/>
    <row r="58373" s="686" customFormat="1" ht="20.25" customHeight="1"/>
    <row r="58374" s="686" customFormat="1" ht="20.25" customHeight="1"/>
    <row r="58375" s="686" customFormat="1" ht="20.25" customHeight="1"/>
    <row r="58376" s="686" customFormat="1" ht="20.25" customHeight="1"/>
    <row r="58377" s="686" customFormat="1" ht="20.25" customHeight="1"/>
    <row r="58378" s="686" customFormat="1" ht="20.25" customHeight="1"/>
    <row r="58379" s="686" customFormat="1" ht="20.25" customHeight="1"/>
    <row r="58380" s="686" customFormat="1" ht="20.25" customHeight="1"/>
    <row r="58381" s="686" customFormat="1" ht="20.25" customHeight="1"/>
    <row r="58382" s="686" customFormat="1" ht="20.25" customHeight="1"/>
    <row r="58383" s="686" customFormat="1" ht="20.25" customHeight="1"/>
    <row r="58384" s="686" customFormat="1" ht="20.25" customHeight="1"/>
    <row r="58385" s="686" customFormat="1" ht="20.25" customHeight="1"/>
    <row r="58386" s="686" customFormat="1" ht="20.25" customHeight="1"/>
    <row r="58387" s="686" customFormat="1" ht="20.25" customHeight="1"/>
    <row r="58388" s="686" customFormat="1" ht="20.25" customHeight="1"/>
    <row r="58389" s="686" customFormat="1" ht="20.25" customHeight="1"/>
    <row r="58390" s="686" customFormat="1" ht="20.25" customHeight="1"/>
    <row r="58391" s="686" customFormat="1" ht="20.25" customHeight="1"/>
    <row r="58392" s="686" customFormat="1" ht="20.25" customHeight="1"/>
    <row r="58393" s="686" customFormat="1" ht="20.25" customHeight="1"/>
    <row r="58394" s="686" customFormat="1" ht="20.25" customHeight="1"/>
    <row r="58395" s="686" customFormat="1" ht="20.25" customHeight="1"/>
    <row r="58396" s="686" customFormat="1" ht="20.25" customHeight="1"/>
    <row r="58397" s="686" customFormat="1" ht="20.25" customHeight="1"/>
    <row r="58398" s="686" customFormat="1" ht="20.25" customHeight="1"/>
    <row r="58399" s="686" customFormat="1" ht="20.25" customHeight="1"/>
    <row r="58400" s="686" customFormat="1" ht="20.25" customHeight="1"/>
    <row r="58401" s="686" customFormat="1" ht="20.25" customHeight="1"/>
    <row r="58402" s="686" customFormat="1" ht="20.25" customHeight="1"/>
    <row r="58403" s="686" customFormat="1" ht="20.25" customHeight="1"/>
    <row r="58404" s="686" customFormat="1" ht="20.25" customHeight="1"/>
    <row r="58405" s="686" customFormat="1" ht="20.25" customHeight="1"/>
    <row r="58406" s="686" customFormat="1" ht="20.25" customHeight="1"/>
    <row r="58407" s="686" customFormat="1" ht="20.25" customHeight="1"/>
    <row r="58408" s="686" customFormat="1" ht="20.25" customHeight="1"/>
    <row r="58409" s="686" customFormat="1" ht="20.25" customHeight="1"/>
    <row r="58410" s="686" customFormat="1" ht="20.25" customHeight="1"/>
    <row r="58411" s="686" customFormat="1" ht="20.25" customHeight="1"/>
    <row r="58412" s="686" customFormat="1" ht="20.25" customHeight="1"/>
    <row r="58413" s="686" customFormat="1" ht="20.25" customHeight="1"/>
    <row r="58414" s="686" customFormat="1" ht="20.25" customHeight="1"/>
    <row r="58415" s="686" customFormat="1" ht="20.25" customHeight="1"/>
    <row r="58416" s="686" customFormat="1" ht="20.25" customHeight="1"/>
    <row r="58417" s="686" customFormat="1" ht="20.25" customHeight="1"/>
    <row r="58418" s="686" customFormat="1" ht="20.25" customHeight="1"/>
    <row r="58419" s="686" customFormat="1" ht="20.25" customHeight="1"/>
    <row r="58420" s="686" customFormat="1" ht="20.25" customHeight="1"/>
    <row r="58421" s="686" customFormat="1" ht="20.25" customHeight="1"/>
    <row r="58422" s="686" customFormat="1" ht="20.25" customHeight="1"/>
    <row r="58423" s="686" customFormat="1" ht="20.25" customHeight="1"/>
    <row r="58424" s="686" customFormat="1" ht="20.25" customHeight="1"/>
    <row r="58425" s="686" customFormat="1" ht="20.25" customHeight="1"/>
    <row r="58426" s="686" customFormat="1" ht="20.25" customHeight="1"/>
    <row r="58427" s="686" customFormat="1" ht="20.25" customHeight="1"/>
    <row r="58428" s="686" customFormat="1" ht="20.25" customHeight="1"/>
    <row r="58429" s="686" customFormat="1" ht="20.25" customHeight="1"/>
    <row r="58430" s="686" customFormat="1" ht="20.25" customHeight="1"/>
    <row r="58431" s="686" customFormat="1" ht="20.25" customHeight="1"/>
    <row r="58432" s="686" customFormat="1" ht="20.25" customHeight="1"/>
    <row r="58433" s="686" customFormat="1" ht="20.25" customHeight="1"/>
    <row r="58434" s="686" customFormat="1" ht="20.25" customHeight="1"/>
    <row r="58435" s="686" customFormat="1" ht="20.25" customHeight="1"/>
    <row r="58436" s="686" customFormat="1" ht="20.25" customHeight="1"/>
    <row r="58437" s="686" customFormat="1" ht="20.25" customHeight="1"/>
    <row r="58438" s="686" customFormat="1" ht="20.25" customHeight="1"/>
    <row r="58439" s="686" customFormat="1" ht="20.25" customHeight="1"/>
    <row r="58440" s="686" customFormat="1" ht="20.25" customHeight="1"/>
    <row r="58441" s="686" customFormat="1" ht="20.25" customHeight="1"/>
    <row r="58442" s="686" customFormat="1" ht="20.25" customHeight="1"/>
    <row r="58443" s="686" customFormat="1" ht="20.25" customHeight="1"/>
    <row r="58444" s="686" customFormat="1" ht="20.25" customHeight="1"/>
    <row r="58445" s="686" customFormat="1" ht="20.25" customHeight="1"/>
    <row r="58446" s="686" customFormat="1" ht="20.25" customHeight="1"/>
    <row r="58447" s="686" customFormat="1" ht="20.25" customHeight="1"/>
    <row r="58448" s="686" customFormat="1" ht="20.25" customHeight="1"/>
    <row r="58449" s="686" customFormat="1" ht="20.25" customHeight="1"/>
    <row r="58450" s="686" customFormat="1" ht="20.25" customHeight="1"/>
    <row r="58451" s="686" customFormat="1" ht="20.25" customHeight="1"/>
    <row r="58452" s="686" customFormat="1" ht="20.25" customHeight="1"/>
    <row r="58453" s="686" customFormat="1" ht="20.25" customHeight="1"/>
    <row r="58454" s="686" customFormat="1" ht="20.25" customHeight="1"/>
    <row r="58455" s="686" customFormat="1" ht="20.25" customHeight="1"/>
    <row r="58456" s="686" customFormat="1" ht="20.25" customHeight="1"/>
    <row r="58457" s="686" customFormat="1" ht="20.25" customHeight="1"/>
    <row r="58458" s="686" customFormat="1" ht="20.25" customHeight="1"/>
    <row r="58459" s="686" customFormat="1" ht="20.25" customHeight="1"/>
    <row r="58460" s="686" customFormat="1" ht="20.25" customHeight="1"/>
    <row r="58461" s="686" customFormat="1" ht="20.25" customHeight="1"/>
    <row r="58462" s="686" customFormat="1" ht="20.25" customHeight="1"/>
    <row r="58463" s="686" customFormat="1" ht="20.25" customHeight="1"/>
    <row r="58464" s="686" customFormat="1" ht="20.25" customHeight="1"/>
    <row r="58465" s="686" customFormat="1" ht="20.25" customHeight="1"/>
    <row r="58466" s="686" customFormat="1" ht="20.25" customHeight="1"/>
    <row r="58467" s="686" customFormat="1" ht="20.25" customHeight="1"/>
    <row r="58468" s="686" customFormat="1" ht="20.25" customHeight="1"/>
    <row r="58469" s="686" customFormat="1" ht="20.25" customHeight="1"/>
    <row r="58470" s="686" customFormat="1" ht="20.25" customHeight="1"/>
    <row r="58471" s="686" customFormat="1" ht="20.25" customHeight="1"/>
    <row r="58472" s="686" customFormat="1" ht="20.25" customHeight="1"/>
    <row r="58473" s="686" customFormat="1" ht="20.25" customHeight="1"/>
    <row r="58474" s="686" customFormat="1" ht="20.25" customHeight="1"/>
    <row r="58475" s="686" customFormat="1" ht="20.25" customHeight="1"/>
    <row r="58476" s="686" customFormat="1" ht="20.25" customHeight="1"/>
    <row r="58477" s="686" customFormat="1" ht="20.25" customHeight="1"/>
    <row r="58478" s="686" customFormat="1" ht="20.25" customHeight="1"/>
    <row r="58479" s="686" customFormat="1" ht="20.25" customHeight="1"/>
    <row r="58480" s="686" customFormat="1" ht="20.25" customHeight="1"/>
    <row r="58481" s="686" customFormat="1" ht="20.25" customHeight="1"/>
    <row r="58482" s="686" customFormat="1" ht="20.25" customHeight="1"/>
    <row r="58483" s="686" customFormat="1" ht="20.25" customHeight="1"/>
    <row r="58484" s="686" customFormat="1" ht="20.25" customHeight="1"/>
    <row r="58485" s="686" customFormat="1" ht="20.25" customHeight="1"/>
    <row r="58486" s="686" customFormat="1" ht="20.25" customHeight="1"/>
    <row r="58487" s="686" customFormat="1" ht="20.25" customHeight="1"/>
    <row r="58488" s="686" customFormat="1" ht="20.25" customHeight="1"/>
    <row r="58489" s="686" customFormat="1" ht="20.25" customHeight="1"/>
    <row r="58490" s="686" customFormat="1" ht="20.25" customHeight="1"/>
    <row r="58491" s="686" customFormat="1" ht="20.25" customHeight="1"/>
    <row r="58492" s="686" customFormat="1" ht="20.25" customHeight="1"/>
    <row r="58493" s="686" customFormat="1" ht="20.25" customHeight="1"/>
    <row r="58494" s="686" customFormat="1" ht="20.25" customHeight="1"/>
    <row r="58495" s="686" customFormat="1" ht="20.25" customHeight="1"/>
    <row r="58496" s="686" customFormat="1" ht="20.25" customHeight="1"/>
    <row r="58497" s="686" customFormat="1" ht="20.25" customHeight="1"/>
    <row r="58498" s="686" customFormat="1" ht="20.25" customHeight="1"/>
    <row r="58499" s="686" customFormat="1" ht="20.25" customHeight="1"/>
    <row r="58500" s="686" customFormat="1" ht="20.25" customHeight="1"/>
    <row r="58501" s="686" customFormat="1" ht="20.25" customHeight="1"/>
    <row r="58502" s="686" customFormat="1" ht="20.25" customHeight="1"/>
    <row r="58503" s="686" customFormat="1" ht="20.25" customHeight="1"/>
    <row r="58504" s="686" customFormat="1" ht="20.25" customHeight="1"/>
    <row r="58505" s="686" customFormat="1" ht="20.25" customHeight="1"/>
    <row r="58506" s="686" customFormat="1" ht="20.25" customHeight="1"/>
    <row r="58507" s="686" customFormat="1" ht="20.25" customHeight="1"/>
    <row r="58508" s="686" customFormat="1" ht="20.25" customHeight="1"/>
    <row r="58509" s="686" customFormat="1" ht="20.25" customHeight="1"/>
    <row r="58510" s="686" customFormat="1" ht="20.25" customHeight="1"/>
    <row r="58511" s="686" customFormat="1" ht="20.25" customHeight="1"/>
    <row r="58512" s="686" customFormat="1" ht="20.25" customHeight="1"/>
    <row r="58513" s="686" customFormat="1" ht="20.25" customHeight="1"/>
    <row r="58514" s="686" customFormat="1" ht="20.25" customHeight="1"/>
    <row r="58515" s="686" customFormat="1" ht="20.25" customHeight="1"/>
    <row r="58516" s="686" customFormat="1" ht="20.25" customHeight="1"/>
    <row r="58517" s="686" customFormat="1" ht="20.25" customHeight="1"/>
    <row r="58518" s="686" customFormat="1" ht="20.25" customHeight="1"/>
    <row r="58519" s="686" customFormat="1" ht="20.25" customHeight="1"/>
    <row r="58520" s="686" customFormat="1" ht="20.25" customHeight="1"/>
    <row r="58521" s="686" customFormat="1" ht="20.25" customHeight="1"/>
    <row r="58522" s="686" customFormat="1" ht="20.25" customHeight="1"/>
    <row r="58523" s="686" customFormat="1" ht="20.25" customHeight="1"/>
    <row r="58524" s="686" customFormat="1" ht="20.25" customHeight="1"/>
    <row r="58525" s="686" customFormat="1" ht="20.25" customHeight="1"/>
    <row r="58526" s="686" customFormat="1" ht="20.25" customHeight="1"/>
    <row r="58527" s="686" customFormat="1" ht="20.25" customHeight="1"/>
    <row r="58528" s="686" customFormat="1" ht="20.25" customHeight="1"/>
    <row r="58529" s="686" customFormat="1" ht="20.25" customHeight="1"/>
    <row r="58530" s="686" customFormat="1" ht="20.25" customHeight="1"/>
    <row r="58531" s="686" customFormat="1" ht="20.25" customHeight="1"/>
    <row r="58532" s="686" customFormat="1" ht="20.25" customHeight="1"/>
    <row r="58533" s="686" customFormat="1" ht="20.25" customHeight="1"/>
    <row r="58534" s="686" customFormat="1" ht="20.25" customHeight="1"/>
    <row r="58535" s="686" customFormat="1" ht="20.25" customHeight="1"/>
    <row r="58536" s="686" customFormat="1" ht="20.25" customHeight="1"/>
    <row r="58537" s="686" customFormat="1" ht="20.25" customHeight="1"/>
    <row r="58538" s="686" customFormat="1" ht="20.25" customHeight="1"/>
    <row r="58539" s="686" customFormat="1" ht="20.25" customHeight="1"/>
    <row r="58540" s="686" customFormat="1" ht="20.25" customHeight="1"/>
    <row r="58541" s="686" customFormat="1" ht="20.25" customHeight="1"/>
    <row r="58542" s="686" customFormat="1" ht="20.25" customHeight="1"/>
    <row r="58543" s="686" customFormat="1" ht="20.25" customHeight="1"/>
    <row r="58544" s="686" customFormat="1" ht="20.25" customHeight="1"/>
    <row r="58545" s="686" customFormat="1" ht="20.25" customHeight="1"/>
    <row r="58546" s="686" customFormat="1" ht="20.25" customHeight="1"/>
    <row r="58547" s="686" customFormat="1" ht="20.25" customHeight="1"/>
    <row r="58548" s="686" customFormat="1" ht="20.25" customHeight="1"/>
    <row r="58549" s="686" customFormat="1" ht="20.25" customHeight="1"/>
    <row r="58550" s="686" customFormat="1" ht="20.25" customHeight="1"/>
    <row r="58551" s="686" customFormat="1" ht="20.25" customHeight="1"/>
    <row r="58552" s="686" customFormat="1" ht="20.25" customHeight="1"/>
    <row r="58553" s="686" customFormat="1" ht="20.25" customHeight="1"/>
    <row r="58554" s="686" customFormat="1" ht="20.25" customHeight="1"/>
    <row r="58555" s="686" customFormat="1" ht="20.25" customHeight="1"/>
    <row r="58556" s="686" customFormat="1" ht="20.25" customHeight="1"/>
    <row r="58557" s="686" customFormat="1" ht="20.25" customHeight="1"/>
    <row r="58558" s="686" customFormat="1" ht="20.25" customHeight="1"/>
    <row r="58559" s="686" customFormat="1" ht="20.25" customHeight="1"/>
    <row r="58560" s="686" customFormat="1" ht="20.25" customHeight="1"/>
    <row r="58561" s="686" customFormat="1" ht="20.25" customHeight="1"/>
    <row r="58562" s="686" customFormat="1" ht="20.25" customHeight="1"/>
    <row r="58563" s="686" customFormat="1" ht="20.25" customHeight="1"/>
    <row r="58564" s="686" customFormat="1" ht="20.25" customHeight="1"/>
    <row r="58565" s="686" customFormat="1" ht="20.25" customHeight="1"/>
    <row r="58566" s="686" customFormat="1" ht="20.25" customHeight="1"/>
    <row r="58567" s="686" customFormat="1" ht="20.25" customHeight="1"/>
    <row r="58568" s="686" customFormat="1" ht="20.25" customHeight="1"/>
    <row r="58569" s="686" customFormat="1" ht="20.25" customHeight="1"/>
    <row r="58570" s="686" customFormat="1" ht="20.25" customHeight="1"/>
    <row r="58571" s="686" customFormat="1" ht="20.25" customHeight="1"/>
    <row r="58572" s="686" customFormat="1" ht="20.25" customHeight="1"/>
    <row r="58573" s="686" customFormat="1" ht="20.25" customHeight="1"/>
    <row r="58574" s="686" customFormat="1" ht="20.25" customHeight="1"/>
    <row r="58575" s="686" customFormat="1" ht="20.25" customHeight="1"/>
    <row r="58576" s="686" customFormat="1" ht="20.25" customHeight="1"/>
    <row r="58577" s="686" customFormat="1" ht="20.25" customHeight="1"/>
    <row r="58578" s="686" customFormat="1" ht="20.25" customHeight="1"/>
    <row r="58579" s="686" customFormat="1" ht="20.25" customHeight="1"/>
    <row r="58580" s="686" customFormat="1" ht="20.25" customHeight="1"/>
    <row r="58581" s="686" customFormat="1" ht="20.25" customHeight="1"/>
    <row r="58582" s="686" customFormat="1" ht="20.25" customHeight="1"/>
    <row r="58583" s="686" customFormat="1" ht="20.25" customHeight="1"/>
    <row r="58584" s="686" customFormat="1" ht="20.25" customHeight="1"/>
    <row r="58585" s="686" customFormat="1" ht="20.25" customHeight="1"/>
    <row r="58586" s="686" customFormat="1" ht="20.25" customHeight="1"/>
    <row r="58587" s="686" customFormat="1" ht="20.25" customHeight="1"/>
    <row r="58588" s="686" customFormat="1" ht="20.25" customHeight="1"/>
    <row r="58589" s="686" customFormat="1" ht="20.25" customHeight="1"/>
    <row r="58590" s="686" customFormat="1" ht="20.25" customHeight="1"/>
    <row r="58591" s="686" customFormat="1" ht="20.25" customHeight="1"/>
    <row r="58592" s="686" customFormat="1" ht="20.25" customHeight="1"/>
    <row r="58593" s="686" customFormat="1" ht="20.25" customHeight="1"/>
    <row r="58594" s="686" customFormat="1" ht="20.25" customHeight="1"/>
    <row r="58595" s="686" customFormat="1" ht="20.25" customHeight="1"/>
    <row r="58596" s="686" customFormat="1" ht="20.25" customHeight="1"/>
    <row r="58597" s="686" customFormat="1" ht="20.25" customHeight="1"/>
    <row r="58598" s="686" customFormat="1" ht="20.25" customHeight="1"/>
    <row r="58599" s="686" customFormat="1" ht="20.25" customHeight="1"/>
    <row r="58600" s="686" customFormat="1" ht="20.25" customHeight="1"/>
    <row r="58601" s="686" customFormat="1" ht="20.25" customHeight="1"/>
    <row r="58602" s="686" customFormat="1" ht="20.25" customHeight="1"/>
    <row r="58603" s="686" customFormat="1" ht="20.25" customHeight="1"/>
    <row r="58604" s="686" customFormat="1" ht="20.25" customHeight="1"/>
    <row r="58605" s="686" customFormat="1" ht="20.25" customHeight="1"/>
    <row r="58606" s="686" customFormat="1" ht="20.25" customHeight="1"/>
    <row r="58607" s="686" customFormat="1" ht="20.25" customHeight="1"/>
    <row r="58608" s="686" customFormat="1" ht="20.25" customHeight="1"/>
    <row r="58609" s="686" customFormat="1" ht="20.25" customHeight="1"/>
    <row r="58610" s="686" customFormat="1" ht="20.25" customHeight="1"/>
    <row r="58611" s="686" customFormat="1" ht="20.25" customHeight="1"/>
    <row r="58612" s="686" customFormat="1" ht="20.25" customHeight="1"/>
    <row r="58613" s="686" customFormat="1" ht="20.25" customHeight="1"/>
    <row r="58614" s="686" customFormat="1" ht="20.25" customHeight="1"/>
    <row r="58615" s="686" customFormat="1" ht="20.25" customHeight="1"/>
    <row r="58616" s="686" customFormat="1" ht="20.25" customHeight="1"/>
    <row r="58617" s="686" customFormat="1" ht="20.25" customHeight="1"/>
    <row r="58618" s="686" customFormat="1" ht="20.25" customHeight="1"/>
    <row r="58619" s="686" customFormat="1" ht="20.25" customHeight="1"/>
    <row r="58620" s="686" customFormat="1" ht="20.25" customHeight="1"/>
    <row r="58621" s="686" customFormat="1" ht="20.25" customHeight="1"/>
    <row r="58622" s="686" customFormat="1" ht="20.25" customHeight="1"/>
    <row r="58623" s="686" customFormat="1" ht="20.25" customHeight="1"/>
    <row r="58624" s="686" customFormat="1" ht="20.25" customHeight="1"/>
    <row r="58625" s="686" customFormat="1" ht="20.25" customHeight="1"/>
    <row r="58626" s="686" customFormat="1" ht="20.25" customHeight="1"/>
    <row r="58627" s="686" customFormat="1" ht="20.25" customHeight="1"/>
    <row r="58628" s="686" customFormat="1" ht="20.25" customHeight="1"/>
    <row r="58629" s="686" customFormat="1" ht="20.25" customHeight="1"/>
    <row r="58630" s="686" customFormat="1" ht="20.25" customHeight="1"/>
    <row r="58631" s="686" customFormat="1" ht="20.25" customHeight="1"/>
    <row r="58632" s="686" customFormat="1" ht="20.25" customHeight="1"/>
    <row r="58633" s="686" customFormat="1" ht="20.25" customHeight="1"/>
    <row r="58634" s="686" customFormat="1" ht="20.25" customHeight="1"/>
    <row r="58635" s="686" customFormat="1" ht="20.25" customHeight="1"/>
    <row r="58636" s="686" customFormat="1" ht="20.25" customHeight="1"/>
    <row r="58637" s="686" customFormat="1" ht="20.25" customHeight="1"/>
    <row r="58638" s="686" customFormat="1" ht="20.25" customHeight="1"/>
    <row r="58639" s="686" customFormat="1" ht="20.25" customHeight="1"/>
    <row r="58640" s="686" customFormat="1" ht="20.25" customHeight="1"/>
    <row r="58641" s="686" customFormat="1" ht="20.25" customHeight="1"/>
    <row r="58642" s="686" customFormat="1" ht="20.25" customHeight="1"/>
    <row r="58643" s="686" customFormat="1" ht="20.25" customHeight="1"/>
    <row r="58644" s="686" customFormat="1" ht="20.25" customHeight="1"/>
    <row r="58645" s="686" customFormat="1" ht="20.25" customHeight="1"/>
    <row r="58646" s="686" customFormat="1" ht="20.25" customHeight="1"/>
    <row r="58647" s="686" customFormat="1" ht="20.25" customHeight="1"/>
    <row r="58648" s="686" customFormat="1" ht="20.25" customHeight="1"/>
    <row r="58649" s="686" customFormat="1" ht="20.25" customHeight="1"/>
    <row r="58650" s="686" customFormat="1" ht="20.25" customHeight="1"/>
    <row r="58651" s="686" customFormat="1" ht="20.25" customHeight="1"/>
    <row r="58652" s="686" customFormat="1" ht="20.25" customHeight="1"/>
    <row r="58653" s="686" customFormat="1" ht="20.25" customHeight="1"/>
    <row r="58654" s="686" customFormat="1" ht="20.25" customHeight="1"/>
    <row r="58655" s="686" customFormat="1" ht="20.25" customHeight="1"/>
    <row r="58656" s="686" customFormat="1" ht="20.25" customHeight="1"/>
    <row r="58657" s="686" customFormat="1" ht="20.25" customHeight="1"/>
    <row r="58658" s="686" customFormat="1" ht="20.25" customHeight="1"/>
    <row r="58659" s="686" customFormat="1" ht="20.25" customHeight="1"/>
    <row r="58660" s="686" customFormat="1" ht="20.25" customHeight="1"/>
    <row r="58661" s="686" customFormat="1" ht="20.25" customHeight="1"/>
    <row r="58662" s="686" customFormat="1" ht="20.25" customHeight="1"/>
    <row r="58663" s="686" customFormat="1" ht="20.25" customHeight="1"/>
    <row r="58664" s="686" customFormat="1" ht="20.25" customHeight="1"/>
    <row r="58665" s="686" customFormat="1" ht="20.25" customHeight="1"/>
    <row r="58666" s="686" customFormat="1" ht="20.25" customHeight="1"/>
    <row r="58667" s="686" customFormat="1" ht="20.25" customHeight="1"/>
    <row r="58668" s="686" customFormat="1" ht="20.25" customHeight="1"/>
    <row r="58669" s="686" customFormat="1" ht="20.25" customHeight="1"/>
    <row r="58670" s="686" customFormat="1" ht="20.25" customHeight="1"/>
    <row r="58671" s="686" customFormat="1" ht="20.25" customHeight="1"/>
    <row r="58672" s="686" customFormat="1" ht="20.25" customHeight="1"/>
    <row r="58673" s="686" customFormat="1" ht="20.25" customHeight="1"/>
    <row r="58674" s="686" customFormat="1" ht="20.25" customHeight="1"/>
    <row r="58675" s="686" customFormat="1" ht="20.25" customHeight="1"/>
    <row r="58676" s="686" customFormat="1" ht="20.25" customHeight="1"/>
    <row r="58677" s="686" customFormat="1" ht="20.25" customHeight="1"/>
    <row r="58678" s="686" customFormat="1" ht="20.25" customHeight="1"/>
    <row r="58679" s="686" customFormat="1" ht="20.25" customHeight="1"/>
    <row r="58680" s="686" customFormat="1" ht="20.25" customHeight="1"/>
    <row r="58681" s="686" customFormat="1" ht="20.25" customHeight="1"/>
    <row r="58682" s="686" customFormat="1" ht="20.25" customHeight="1"/>
    <row r="58683" s="686" customFormat="1" ht="20.25" customHeight="1"/>
    <row r="58684" s="686" customFormat="1" ht="20.25" customHeight="1"/>
    <row r="58685" s="686" customFormat="1" ht="20.25" customHeight="1"/>
    <row r="58686" s="686" customFormat="1" ht="20.25" customHeight="1"/>
    <row r="58687" s="686" customFormat="1" ht="20.25" customHeight="1"/>
    <row r="58688" s="686" customFormat="1" ht="20.25" customHeight="1"/>
    <row r="58689" s="686" customFormat="1" ht="20.25" customHeight="1"/>
    <row r="58690" s="686" customFormat="1" ht="20.25" customHeight="1"/>
    <row r="58691" s="686" customFormat="1" ht="20.25" customHeight="1"/>
    <row r="58692" s="686" customFormat="1" ht="20.25" customHeight="1"/>
    <row r="58693" s="686" customFormat="1" ht="20.25" customHeight="1"/>
    <row r="58694" s="686" customFormat="1" ht="20.25" customHeight="1"/>
    <row r="58695" s="686" customFormat="1" ht="20.25" customHeight="1"/>
    <row r="58696" s="686" customFormat="1" ht="20.25" customHeight="1"/>
    <row r="58697" s="686" customFormat="1" ht="20.25" customHeight="1"/>
    <row r="58698" s="686" customFormat="1" ht="20.25" customHeight="1"/>
    <row r="58699" s="686" customFormat="1" ht="20.25" customHeight="1"/>
    <row r="58700" s="686" customFormat="1" ht="20.25" customHeight="1"/>
    <row r="58701" s="686" customFormat="1" ht="20.25" customHeight="1"/>
    <row r="58702" s="686" customFormat="1" ht="20.25" customHeight="1"/>
    <row r="58703" s="686" customFormat="1" ht="20.25" customHeight="1"/>
    <row r="58704" s="686" customFormat="1" ht="20.25" customHeight="1"/>
    <row r="58705" s="686" customFormat="1" ht="20.25" customHeight="1"/>
    <row r="58706" s="686" customFormat="1" ht="20.25" customHeight="1"/>
    <row r="58707" s="686" customFormat="1" ht="20.25" customHeight="1"/>
    <row r="58708" s="686" customFormat="1" ht="20.25" customHeight="1"/>
    <row r="58709" s="686" customFormat="1" ht="20.25" customHeight="1"/>
    <row r="58710" s="686" customFormat="1" ht="20.25" customHeight="1"/>
    <row r="58711" s="686" customFormat="1" ht="20.25" customHeight="1"/>
    <row r="58712" s="686" customFormat="1" ht="20.25" customHeight="1"/>
    <row r="58713" s="686" customFormat="1" ht="20.25" customHeight="1"/>
    <row r="58714" s="686" customFormat="1" ht="20.25" customHeight="1"/>
    <row r="58715" s="686" customFormat="1" ht="20.25" customHeight="1"/>
    <row r="58716" s="686" customFormat="1" ht="20.25" customHeight="1"/>
    <row r="58717" s="686" customFormat="1" ht="20.25" customHeight="1"/>
    <row r="58718" s="686" customFormat="1" ht="20.25" customHeight="1"/>
    <row r="58719" s="686" customFormat="1" ht="20.25" customHeight="1"/>
    <row r="58720" s="686" customFormat="1" ht="20.25" customHeight="1"/>
    <row r="58721" s="686" customFormat="1" ht="20.25" customHeight="1"/>
    <row r="58722" s="686" customFormat="1" ht="20.25" customHeight="1"/>
    <row r="58723" s="686" customFormat="1" ht="20.25" customHeight="1"/>
    <row r="58724" s="686" customFormat="1" ht="20.25" customHeight="1"/>
    <row r="58725" s="686" customFormat="1" ht="20.25" customHeight="1"/>
    <row r="58726" s="686" customFormat="1" ht="20.25" customHeight="1"/>
    <row r="58727" s="686" customFormat="1" ht="20.25" customHeight="1"/>
    <row r="58728" s="686" customFormat="1" ht="20.25" customHeight="1"/>
    <row r="58729" s="686" customFormat="1" ht="20.25" customHeight="1"/>
    <row r="58730" s="686" customFormat="1" ht="20.25" customHeight="1"/>
    <row r="58731" s="686" customFormat="1" ht="20.25" customHeight="1"/>
    <row r="58732" s="686" customFormat="1" ht="20.25" customHeight="1"/>
    <row r="58733" s="686" customFormat="1" ht="20.25" customHeight="1"/>
    <row r="58734" s="686" customFormat="1" ht="20.25" customHeight="1"/>
    <row r="58735" s="686" customFormat="1" ht="20.25" customHeight="1"/>
    <row r="58736" s="686" customFormat="1" ht="20.25" customHeight="1"/>
    <row r="58737" s="686" customFormat="1" ht="20.25" customHeight="1"/>
    <row r="58738" s="686" customFormat="1" ht="20.25" customHeight="1"/>
    <row r="58739" s="686" customFormat="1" ht="20.25" customHeight="1"/>
    <row r="58740" s="686" customFormat="1" ht="20.25" customHeight="1"/>
    <row r="58741" s="686" customFormat="1" ht="20.25" customHeight="1"/>
    <row r="58742" s="686" customFormat="1" ht="20.25" customHeight="1"/>
    <row r="58743" s="686" customFormat="1" ht="20.25" customHeight="1"/>
    <row r="58744" s="686" customFormat="1" ht="20.25" customHeight="1"/>
    <row r="58745" s="686" customFormat="1" ht="20.25" customHeight="1"/>
    <row r="58746" s="686" customFormat="1" ht="20.25" customHeight="1"/>
    <row r="58747" s="686" customFormat="1" ht="20.25" customHeight="1"/>
    <row r="58748" s="686" customFormat="1" ht="20.25" customHeight="1"/>
    <row r="58749" s="686" customFormat="1" ht="20.25" customHeight="1"/>
    <row r="58750" s="686" customFormat="1" ht="20.25" customHeight="1"/>
    <row r="58751" s="686" customFormat="1" ht="20.25" customHeight="1"/>
    <row r="58752" s="686" customFormat="1" ht="20.25" customHeight="1"/>
    <row r="58753" s="686" customFormat="1" ht="20.25" customHeight="1"/>
    <row r="58754" s="686" customFormat="1" ht="20.25" customHeight="1"/>
    <row r="58755" s="686" customFormat="1" ht="20.25" customHeight="1"/>
    <row r="58756" s="686" customFormat="1" ht="20.25" customHeight="1"/>
    <row r="58757" s="686" customFormat="1" ht="20.25" customHeight="1"/>
    <row r="58758" s="686" customFormat="1" ht="20.25" customHeight="1"/>
    <row r="58759" s="686" customFormat="1" ht="20.25" customHeight="1"/>
    <row r="58760" s="686" customFormat="1" ht="20.25" customHeight="1"/>
    <row r="58761" s="686" customFormat="1" ht="20.25" customHeight="1"/>
    <row r="58762" s="686" customFormat="1" ht="20.25" customHeight="1"/>
    <row r="58763" s="686" customFormat="1" ht="20.25" customHeight="1"/>
    <row r="58764" s="686" customFormat="1" ht="20.25" customHeight="1"/>
    <row r="58765" s="686" customFormat="1" ht="20.25" customHeight="1"/>
    <row r="58766" s="686" customFormat="1" ht="20.25" customHeight="1"/>
    <row r="58767" s="686" customFormat="1" ht="20.25" customHeight="1"/>
    <row r="58768" s="686" customFormat="1" ht="20.25" customHeight="1"/>
    <row r="58769" s="686" customFormat="1" ht="20.25" customHeight="1"/>
    <row r="58770" s="686" customFormat="1" ht="20.25" customHeight="1"/>
    <row r="58771" s="686" customFormat="1" ht="20.25" customHeight="1"/>
    <row r="58772" s="686" customFormat="1" ht="20.25" customHeight="1"/>
    <row r="58773" s="686" customFormat="1" ht="20.25" customHeight="1"/>
    <row r="58774" s="686" customFormat="1" ht="20.25" customHeight="1"/>
    <row r="58775" s="686" customFormat="1" ht="20.25" customHeight="1"/>
    <row r="58776" s="686" customFormat="1" ht="20.25" customHeight="1"/>
    <row r="58777" s="686" customFormat="1" ht="20.25" customHeight="1"/>
    <row r="58778" s="686" customFormat="1" ht="20.25" customHeight="1"/>
    <row r="58779" s="686" customFormat="1" ht="20.25" customHeight="1"/>
    <row r="58780" s="686" customFormat="1" ht="20.25" customHeight="1"/>
    <row r="58781" s="686" customFormat="1" ht="20.25" customHeight="1"/>
    <row r="58782" s="686" customFormat="1" ht="20.25" customHeight="1"/>
    <row r="58783" s="686" customFormat="1" ht="20.25" customHeight="1"/>
    <row r="58784" s="686" customFormat="1" ht="20.25" customHeight="1"/>
    <row r="58785" s="686" customFormat="1" ht="20.25" customHeight="1"/>
    <row r="58786" s="686" customFormat="1" ht="20.25" customHeight="1"/>
    <row r="58787" s="686" customFormat="1" ht="20.25" customHeight="1"/>
    <row r="58788" s="686" customFormat="1" ht="20.25" customHeight="1"/>
    <row r="58789" s="686" customFormat="1" ht="20.25" customHeight="1"/>
    <row r="58790" s="686" customFormat="1" ht="20.25" customHeight="1"/>
    <row r="58791" s="686" customFormat="1" ht="20.25" customHeight="1"/>
    <row r="58792" s="686" customFormat="1" ht="20.25" customHeight="1"/>
    <row r="58793" s="686" customFormat="1" ht="20.25" customHeight="1"/>
    <row r="58794" s="686" customFormat="1" ht="20.25" customHeight="1"/>
    <row r="58795" s="686" customFormat="1" ht="20.25" customHeight="1"/>
    <row r="58796" s="686" customFormat="1" ht="20.25" customHeight="1"/>
    <row r="58797" s="686" customFormat="1" ht="20.25" customHeight="1"/>
    <row r="58798" s="686" customFormat="1" ht="20.25" customHeight="1"/>
    <row r="58799" s="686" customFormat="1" ht="20.25" customHeight="1"/>
    <row r="58800" s="686" customFormat="1" ht="20.25" customHeight="1"/>
    <row r="58801" s="686" customFormat="1" ht="20.25" customHeight="1"/>
    <row r="58802" s="686" customFormat="1" ht="20.25" customHeight="1"/>
    <row r="58803" s="686" customFormat="1" ht="20.25" customHeight="1"/>
    <row r="58804" s="686" customFormat="1" ht="20.25" customHeight="1"/>
    <row r="58805" s="686" customFormat="1" ht="20.25" customHeight="1"/>
    <row r="58806" s="686" customFormat="1" ht="20.25" customHeight="1"/>
    <row r="58807" s="686" customFormat="1" ht="20.25" customHeight="1"/>
    <row r="58808" s="686" customFormat="1" ht="20.25" customHeight="1"/>
    <row r="58809" s="686" customFormat="1" ht="20.25" customHeight="1"/>
    <row r="58810" s="686" customFormat="1" ht="20.25" customHeight="1"/>
    <row r="58811" s="686" customFormat="1" ht="20.25" customHeight="1"/>
    <row r="58812" s="686" customFormat="1" ht="20.25" customHeight="1"/>
    <row r="58813" s="686" customFormat="1" ht="20.25" customHeight="1"/>
    <row r="58814" s="686" customFormat="1" ht="20.25" customHeight="1"/>
    <row r="58815" s="686" customFormat="1" ht="20.25" customHeight="1"/>
    <row r="58816" s="686" customFormat="1" ht="20.25" customHeight="1"/>
    <row r="58817" s="686" customFormat="1" ht="20.25" customHeight="1"/>
    <row r="58818" s="686" customFormat="1" ht="20.25" customHeight="1"/>
    <row r="58819" s="686" customFormat="1" ht="20.25" customHeight="1"/>
    <row r="58820" s="686" customFormat="1" ht="20.25" customHeight="1"/>
    <row r="58821" s="686" customFormat="1" ht="20.25" customHeight="1"/>
    <row r="58822" s="686" customFormat="1" ht="20.25" customHeight="1"/>
    <row r="58823" s="686" customFormat="1" ht="20.25" customHeight="1"/>
    <row r="58824" s="686" customFormat="1" ht="20.25" customHeight="1"/>
    <row r="58825" s="686" customFormat="1" ht="20.25" customHeight="1"/>
    <row r="58826" s="686" customFormat="1" ht="20.25" customHeight="1"/>
    <row r="58827" s="686" customFormat="1" ht="20.25" customHeight="1"/>
    <row r="58828" s="686" customFormat="1" ht="20.25" customHeight="1"/>
    <row r="58829" s="686" customFormat="1" ht="20.25" customHeight="1"/>
    <row r="58830" s="686" customFormat="1" ht="20.25" customHeight="1"/>
    <row r="58831" s="686" customFormat="1" ht="20.25" customHeight="1"/>
    <row r="58832" s="686" customFormat="1" ht="20.25" customHeight="1"/>
    <row r="58833" s="686" customFormat="1" ht="20.25" customHeight="1"/>
    <row r="58834" s="686" customFormat="1" ht="20.25" customHeight="1"/>
    <row r="58835" s="686" customFormat="1" ht="20.25" customHeight="1"/>
    <row r="58836" s="686" customFormat="1" ht="20.25" customHeight="1"/>
    <row r="58837" s="686" customFormat="1" ht="20.25" customHeight="1"/>
    <row r="58838" s="686" customFormat="1" ht="20.25" customHeight="1"/>
    <row r="58839" s="686" customFormat="1" ht="20.25" customHeight="1"/>
    <row r="58840" s="686" customFormat="1" ht="20.25" customHeight="1"/>
    <row r="58841" s="686" customFormat="1" ht="20.25" customHeight="1"/>
    <row r="58842" s="686" customFormat="1" ht="20.25" customHeight="1"/>
    <row r="58843" s="686" customFormat="1" ht="20.25" customHeight="1"/>
    <row r="58844" s="686" customFormat="1" ht="20.25" customHeight="1"/>
    <row r="58845" s="686" customFormat="1" ht="20.25" customHeight="1"/>
    <row r="58846" s="686" customFormat="1" ht="20.25" customHeight="1"/>
    <row r="58847" s="686" customFormat="1" ht="20.25" customHeight="1"/>
    <row r="58848" s="686" customFormat="1" ht="20.25" customHeight="1"/>
    <row r="58849" s="686" customFormat="1" ht="20.25" customHeight="1"/>
    <row r="58850" s="686" customFormat="1" ht="20.25" customHeight="1"/>
    <row r="58851" s="686" customFormat="1" ht="20.25" customHeight="1"/>
    <row r="58852" s="686" customFormat="1" ht="20.25" customHeight="1"/>
    <row r="58853" s="686" customFormat="1" ht="20.25" customHeight="1"/>
    <row r="58854" s="686" customFormat="1" ht="20.25" customHeight="1"/>
    <row r="58855" s="686" customFormat="1" ht="20.25" customHeight="1"/>
    <row r="58856" s="686" customFormat="1" ht="20.25" customHeight="1"/>
    <row r="58857" s="686" customFormat="1" ht="20.25" customHeight="1"/>
    <row r="58858" s="686" customFormat="1" ht="20.25" customHeight="1"/>
    <row r="58859" s="686" customFormat="1" ht="20.25" customHeight="1"/>
    <row r="58860" s="686" customFormat="1" ht="20.25" customHeight="1"/>
    <row r="58861" s="686" customFormat="1" ht="20.25" customHeight="1"/>
    <row r="58862" s="686" customFormat="1" ht="20.25" customHeight="1"/>
    <row r="58863" s="686" customFormat="1" ht="20.25" customHeight="1"/>
    <row r="58864" s="686" customFormat="1" ht="20.25" customHeight="1"/>
    <row r="58865" s="686" customFormat="1" ht="20.25" customHeight="1"/>
    <row r="58866" s="686" customFormat="1" ht="20.25" customHeight="1"/>
    <row r="58867" s="686" customFormat="1" ht="20.25" customHeight="1"/>
    <row r="58868" s="686" customFormat="1" ht="20.25" customHeight="1"/>
    <row r="58869" s="686" customFormat="1" ht="20.25" customHeight="1"/>
    <row r="58870" s="686" customFormat="1" ht="20.25" customHeight="1"/>
    <row r="58871" s="686" customFormat="1" ht="20.25" customHeight="1"/>
    <row r="58872" s="686" customFormat="1" ht="20.25" customHeight="1"/>
    <row r="58873" s="686" customFormat="1" ht="20.25" customHeight="1"/>
    <row r="58874" s="686" customFormat="1" ht="20.25" customHeight="1"/>
    <row r="58875" s="686" customFormat="1" ht="20.25" customHeight="1"/>
    <row r="58876" s="686" customFormat="1" ht="20.25" customHeight="1"/>
    <row r="58877" s="686" customFormat="1" ht="20.25" customHeight="1"/>
    <row r="58878" s="686" customFormat="1" ht="20.25" customHeight="1"/>
    <row r="58879" s="686" customFormat="1" ht="20.25" customHeight="1"/>
    <row r="58880" s="686" customFormat="1" ht="20.25" customHeight="1"/>
    <row r="58881" s="686" customFormat="1" ht="20.25" customHeight="1"/>
    <row r="58882" s="686" customFormat="1" ht="20.25" customHeight="1"/>
    <row r="58883" s="686" customFormat="1" ht="20.25" customHeight="1"/>
    <row r="58884" s="686" customFormat="1" ht="20.25" customHeight="1"/>
    <row r="58885" s="686" customFormat="1" ht="20.25" customHeight="1"/>
    <row r="58886" s="686" customFormat="1" ht="20.25" customHeight="1"/>
    <row r="58887" s="686" customFormat="1" ht="20.25" customHeight="1"/>
    <row r="58888" s="686" customFormat="1" ht="20.25" customHeight="1"/>
    <row r="58889" s="686" customFormat="1" ht="20.25" customHeight="1"/>
    <row r="58890" s="686" customFormat="1" ht="20.25" customHeight="1"/>
    <row r="58891" s="686" customFormat="1" ht="20.25" customHeight="1"/>
    <row r="58892" s="686" customFormat="1" ht="20.25" customHeight="1"/>
    <row r="58893" s="686" customFormat="1" ht="20.25" customHeight="1"/>
    <row r="58894" s="686" customFormat="1" ht="20.25" customHeight="1"/>
    <row r="58895" s="686" customFormat="1" ht="20.25" customHeight="1"/>
    <row r="58896" s="686" customFormat="1" ht="20.25" customHeight="1"/>
    <row r="58897" s="686" customFormat="1" ht="20.25" customHeight="1"/>
    <row r="58898" s="686" customFormat="1" ht="20.25" customHeight="1"/>
    <row r="58899" s="686" customFormat="1" ht="20.25" customHeight="1"/>
    <row r="58900" s="686" customFormat="1" ht="20.25" customHeight="1"/>
    <row r="58901" s="686" customFormat="1" ht="20.25" customHeight="1"/>
    <row r="58902" s="686" customFormat="1" ht="20.25" customHeight="1"/>
    <row r="58903" s="686" customFormat="1" ht="20.25" customHeight="1"/>
    <row r="58904" s="686" customFormat="1" ht="20.25" customHeight="1"/>
    <row r="58905" s="686" customFormat="1" ht="20.25" customHeight="1"/>
    <row r="58906" s="686" customFormat="1" ht="20.25" customHeight="1"/>
    <row r="58907" s="686" customFormat="1" ht="20.25" customHeight="1"/>
    <row r="58908" s="686" customFormat="1" ht="20.25" customHeight="1"/>
    <row r="58909" s="686" customFormat="1" ht="20.25" customHeight="1"/>
    <row r="58910" s="686" customFormat="1" ht="20.25" customHeight="1"/>
    <row r="58911" s="686" customFormat="1" ht="20.25" customHeight="1"/>
    <row r="58912" s="686" customFormat="1" ht="20.25" customHeight="1"/>
    <row r="58913" s="686" customFormat="1" ht="20.25" customHeight="1"/>
    <row r="58914" s="686" customFormat="1" ht="20.25" customHeight="1"/>
    <row r="58915" s="686" customFormat="1" ht="20.25" customHeight="1"/>
    <row r="58916" s="686" customFormat="1" ht="20.25" customHeight="1"/>
    <row r="58917" s="686" customFormat="1" ht="20.25" customHeight="1"/>
    <row r="58918" s="686" customFormat="1" ht="20.25" customHeight="1"/>
    <row r="58919" s="686" customFormat="1" ht="20.25" customHeight="1"/>
    <row r="58920" s="686" customFormat="1" ht="20.25" customHeight="1"/>
    <row r="58921" s="686" customFormat="1" ht="20.25" customHeight="1"/>
    <row r="58922" s="686" customFormat="1" ht="20.25" customHeight="1"/>
    <row r="58923" s="686" customFormat="1" ht="20.25" customHeight="1"/>
    <row r="58924" s="686" customFormat="1" ht="20.25" customHeight="1"/>
    <row r="58925" s="686" customFormat="1" ht="20.25" customHeight="1"/>
    <row r="58926" s="686" customFormat="1" ht="20.25" customHeight="1"/>
    <row r="58927" s="686" customFormat="1" ht="20.25" customHeight="1"/>
    <row r="58928" s="686" customFormat="1" ht="20.25" customHeight="1"/>
    <row r="58929" s="686" customFormat="1" ht="20.25" customHeight="1"/>
    <row r="58930" s="686" customFormat="1" ht="20.25" customHeight="1"/>
    <row r="58931" s="686" customFormat="1" ht="20.25" customHeight="1"/>
    <row r="58932" s="686" customFormat="1" ht="20.25" customHeight="1"/>
    <row r="58933" s="686" customFormat="1" ht="20.25" customHeight="1"/>
    <row r="58934" s="686" customFormat="1" ht="20.25" customHeight="1"/>
    <row r="58935" s="686" customFormat="1" ht="20.25" customHeight="1"/>
    <row r="58936" s="686" customFormat="1" ht="20.25" customHeight="1"/>
    <row r="58937" s="686" customFormat="1" ht="20.25" customHeight="1"/>
    <row r="58938" s="686" customFormat="1" ht="20.25" customHeight="1"/>
    <row r="58939" s="686" customFormat="1" ht="20.25" customHeight="1"/>
    <row r="58940" s="686" customFormat="1" ht="20.25" customHeight="1"/>
    <row r="58941" s="686" customFormat="1" ht="20.25" customHeight="1"/>
    <row r="58942" s="686" customFormat="1" ht="20.25" customHeight="1"/>
    <row r="58943" s="686" customFormat="1" ht="20.25" customHeight="1"/>
    <row r="58944" s="686" customFormat="1" ht="20.25" customHeight="1"/>
    <row r="58945" s="686" customFormat="1" ht="20.25" customHeight="1"/>
    <row r="58946" s="686" customFormat="1" ht="20.25" customHeight="1"/>
    <row r="58947" s="686" customFormat="1" ht="20.25" customHeight="1"/>
    <row r="58948" s="686" customFormat="1" ht="20.25" customHeight="1"/>
    <row r="58949" s="686" customFormat="1" ht="20.25" customHeight="1"/>
    <row r="58950" s="686" customFormat="1" ht="20.25" customHeight="1"/>
    <row r="58951" s="686" customFormat="1" ht="20.25" customHeight="1"/>
    <row r="58952" s="686" customFormat="1" ht="20.25" customHeight="1"/>
    <row r="58953" s="686" customFormat="1" ht="20.25" customHeight="1"/>
    <row r="58954" s="686" customFormat="1" ht="20.25" customHeight="1"/>
    <row r="58955" s="686" customFormat="1" ht="20.25" customHeight="1"/>
    <row r="58956" s="686" customFormat="1" ht="20.25" customHeight="1"/>
    <row r="58957" s="686" customFormat="1" ht="20.25" customHeight="1"/>
    <row r="58958" s="686" customFormat="1" ht="20.25" customHeight="1"/>
    <row r="58959" s="686" customFormat="1" ht="20.25" customHeight="1"/>
    <row r="58960" s="686" customFormat="1" ht="20.25" customHeight="1"/>
    <row r="58961" s="686" customFormat="1" ht="20.25" customHeight="1"/>
    <row r="58962" s="686" customFormat="1" ht="20.25" customHeight="1"/>
    <row r="58963" s="686" customFormat="1" ht="20.25" customHeight="1"/>
    <row r="58964" s="686" customFormat="1" ht="20.25" customHeight="1"/>
    <row r="58965" s="686" customFormat="1" ht="20.25" customHeight="1"/>
    <row r="58966" s="686" customFormat="1" ht="20.25" customHeight="1"/>
    <row r="58967" s="686" customFormat="1" ht="20.25" customHeight="1"/>
    <row r="58968" s="686" customFormat="1" ht="20.25" customHeight="1"/>
    <row r="58969" s="686" customFormat="1" ht="20.25" customHeight="1"/>
    <row r="58970" s="686" customFormat="1" ht="20.25" customHeight="1"/>
    <row r="58971" s="686" customFormat="1" ht="20.25" customHeight="1"/>
    <row r="58972" s="686" customFormat="1" ht="20.25" customHeight="1"/>
    <row r="58973" s="686" customFormat="1" ht="20.25" customHeight="1"/>
    <row r="58974" s="686" customFormat="1" ht="20.25" customHeight="1"/>
    <row r="58975" s="686" customFormat="1" ht="20.25" customHeight="1"/>
    <row r="58976" s="686" customFormat="1" ht="20.25" customHeight="1"/>
    <row r="58977" s="686" customFormat="1" ht="20.25" customHeight="1"/>
    <row r="58978" s="686" customFormat="1" ht="20.25" customHeight="1"/>
    <row r="58979" s="686" customFormat="1" ht="20.25" customHeight="1"/>
    <row r="58980" s="686" customFormat="1" ht="20.25" customHeight="1"/>
    <row r="58981" s="686" customFormat="1" ht="20.25" customHeight="1"/>
    <row r="58982" s="686" customFormat="1" ht="20.25" customHeight="1"/>
    <row r="58983" s="686" customFormat="1" ht="20.25" customHeight="1"/>
    <row r="58984" s="686" customFormat="1" ht="20.25" customHeight="1"/>
    <row r="58985" s="686" customFormat="1" ht="20.25" customHeight="1"/>
    <row r="58986" s="686" customFormat="1" ht="20.25" customHeight="1"/>
    <row r="58987" s="686" customFormat="1" ht="20.25" customHeight="1"/>
    <row r="58988" s="686" customFormat="1" ht="20.25" customHeight="1"/>
    <row r="58989" s="686" customFormat="1" ht="20.25" customHeight="1"/>
    <row r="58990" s="686" customFormat="1" ht="20.25" customHeight="1"/>
    <row r="58991" s="686" customFormat="1" ht="20.25" customHeight="1"/>
    <row r="58992" s="686" customFormat="1" ht="20.25" customHeight="1"/>
    <row r="58993" s="686" customFormat="1" ht="20.25" customHeight="1"/>
    <row r="58994" s="686" customFormat="1" ht="20.25" customHeight="1"/>
    <row r="58995" s="686" customFormat="1" ht="20.25" customHeight="1"/>
    <row r="58996" s="686" customFormat="1" ht="20.25" customHeight="1"/>
    <row r="58997" s="686" customFormat="1" ht="20.25" customHeight="1"/>
    <row r="58998" s="686" customFormat="1" ht="20.25" customHeight="1"/>
    <row r="58999" s="686" customFormat="1" ht="20.25" customHeight="1"/>
    <row r="59000" s="686" customFormat="1" ht="20.25" customHeight="1"/>
    <row r="59001" s="686" customFormat="1" ht="20.25" customHeight="1"/>
    <row r="59002" s="686" customFormat="1" ht="20.25" customHeight="1"/>
    <row r="59003" s="686" customFormat="1" ht="20.25" customHeight="1"/>
    <row r="59004" s="686" customFormat="1" ht="20.25" customHeight="1"/>
    <row r="59005" s="686" customFormat="1" ht="20.25" customHeight="1"/>
    <row r="59006" s="686" customFormat="1" ht="20.25" customHeight="1"/>
    <row r="59007" s="686" customFormat="1" ht="20.25" customHeight="1"/>
    <row r="59008" s="686" customFormat="1" ht="20.25" customHeight="1"/>
    <row r="59009" s="686" customFormat="1" ht="20.25" customHeight="1"/>
    <row r="59010" s="686" customFormat="1" ht="20.25" customHeight="1"/>
    <row r="59011" s="686" customFormat="1" ht="20.25" customHeight="1"/>
    <row r="59012" s="686" customFormat="1" ht="20.25" customHeight="1"/>
    <row r="59013" s="686" customFormat="1" ht="20.25" customHeight="1"/>
    <row r="59014" s="686" customFormat="1" ht="20.25" customHeight="1"/>
    <row r="59015" s="686" customFormat="1" ht="20.25" customHeight="1"/>
    <row r="59016" s="686" customFormat="1" ht="20.25" customHeight="1"/>
    <row r="59017" s="686" customFormat="1" ht="20.25" customHeight="1"/>
    <row r="59018" s="686" customFormat="1" ht="20.25" customHeight="1"/>
    <row r="59019" s="686" customFormat="1" ht="20.25" customHeight="1"/>
    <row r="59020" s="686" customFormat="1" ht="20.25" customHeight="1"/>
    <row r="59021" s="686" customFormat="1" ht="20.25" customHeight="1"/>
    <row r="59022" s="686" customFormat="1" ht="20.25" customHeight="1"/>
    <row r="59023" s="686" customFormat="1" ht="20.25" customHeight="1"/>
    <row r="59024" s="686" customFormat="1" ht="20.25" customHeight="1"/>
    <row r="59025" s="686" customFormat="1" ht="20.25" customHeight="1"/>
    <row r="59026" s="686" customFormat="1" ht="20.25" customHeight="1"/>
    <row r="59027" s="686" customFormat="1" ht="20.25" customHeight="1"/>
    <row r="59028" s="686" customFormat="1" ht="20.25" customHeight="1"/>
    <row r="59029" s="686" customFormat="1" ht="20.25" customHeight="1"/>
    <row r="59030" s="686" customFormat="1" ht="20.25" customHeight="1"/>
    <row r="59031" s="686" customFormat="1" ht="20.25" customHeight="1"/>
    <row r="59032" s="686" customFormat="1" ht="20.25" customHeight="1"/>
    <row r="59033" s="686" customFormat="1" ht="20.25" customHeight="1"/>
    <row r="59034" s="686" customFormat="1" ht="20.25" customHeight="1"/>
    <row r="59035" s="686" customFormat="1" ht="20.25" customHeight="1"/>
    <row r="59036" s="686" customFormat="1" ht="20.25" customHeight="1"/>
    <row r="59037" s="686" customFormat="1" ht="20.25" customHeight="1"/>
    <row r="59038" s="686" customFormat="1" ht="20.25" customHeight="1"/>
    <row r="59039" s="686" customFormat="1" ht="20.25" customHeight="1"/>
    <row r="59040" s="686" customFormat="1" ht="20.25" customHeight="1"/>
    <row r="59041" s="686" customFormat="1" ht="20.25" customHeight="1"/>
    <row r="59042" s="686" customFormat="1" ht="20.25" customHeight="1"/>
    <row r="59043" s="686" customFormat="1" ht="20.25" customHeight="1"/>
    <row r="59044" s="686" customFormat="1" ht="20.25" customHeight="1"/>
    <row r="59045" s="686" customFormat="1" ht="20.25" customHeight="1"/>
    <row r="59046" s="686" customFormat="1" ht="20.25" customHeight="1"/>
    <row r="59047" s="686" customFormat="1" ht="20.25" customHeight="1"/>
    <row r="59048" s="686" customFormat="1" ht="20.25" customHeight="1"/>
    <row r="59049" s="686" customFormat="1" ht="20.25" customHeight="1"/>
    <row r="59050" s="686" customFormat="1" ht="20.25" customHeight="1"/>
    <row r="59051" s="686" customFormat="1" ht="20.25" customHeight="1"/>
    <row r="59052" s="686" customFormat="1" ht="20.25" customHeight="1"/>
    <row r="59053" s="686" customFormat="1" ht="20.25" customHeight="1"/>
    <row r="59054" s="686" customFormat="1" ht="20.25" customHeight="1"/>
    <row r="59055" s="686" customFormat="1" ht="20.25" customHeight="1"/>
    <row r="59056" s="686" customFormat="1" ht="20.25" customHeight="1"/>
    <row r="59057" s="686" customFormat="1" ht="20.25" customHeight="1"/>
    <row r="59058" s="686" customFormat="1" ht="20.25" customHeight="1"/>
    <row r="59059" s="686" customFormat="1" ht="20.25" customHeight="1"/>
    <row r="59060" s="686" customFormat="1" ht="20.25" customHeight="1"/>
    <row r="59061" s="686" customFormat="1" ht="20.25" customHeight="1"/>
    <row r="59062" s="686" customFormat="1" ht="20.25" customHeight="1"/>
    <row r="59063" s="686" customFormat="1" ht="20.25" customHeight="1"/>
    <row r="59064" s="686" customFormat="1" ht="20.25" customHeight="1"/>
    <row r="59065" s="686" customFormat="1" ht="20.25" customHeight="1"/>
    <row r="59066" s="686" customFormat="1" ht="20.25" customHeight="1"/>
    <row r="59067" s="686" customFormat="1" ht="20.25" customHeight="1"/>
    <row r="59068" s="686" customFormat="1" ht="20.25" customHeight="1"/>
    <row r="59069" s="686" customFormat="1" ht="20.25" customHeight="1"/>
    <row r="59070" s="686" customFormat="1" ht="20.25" customHeight="1"/>
    <row r="59071" s="686" customFormat="1" ht="20.25" customHeight="1"/>
    <row r="59072" s="686" customFormat="1" ht="20.25" customHeight="1"/>
    <row r="59073" s="686" customFormat="1" ht="20.25" customHeight="1"/>
    <row r="59074" s="686" customFormat="1" ht="20.25" customHeight="1"/>
    <row r="59075" s="686" customFormat="1" ht="20.25" customHeight="1"/>
    <row r="59076" s="686" customFormat="1" ht="20.25" customHeight="1"/>
    <row r="59077" s="686" customFormat="1" ht="20.25" customHeight="1"/>
    <row r="59078" s="686" customFormat="1" ht="20.25" customHeight="1"/>
    <row r="59079" s="686" customFormat="1" ht="20.25" customHeight="1"/>
    <row r="59080" s="686" customFormat="1" ht="20.25" customHeight="1"/>
    <row r="59081" s="686" customFormat="1" ht="20.25" customHeight="1"/>
    <row r="59082" s="686" customFormat="1" ht="20.25" customHeight="1"/>
    <row r="59083" s="686" customFormat="1" ht="20.25" customHeight="1"/>
    <row r="59084" s="686" customFormat="1" ht="20.25" customHeight="1"/>
    <row r="59085" s="686" customFormat="1" ht="20.25" customHeight="1"/>
    <row r="59086" s="686" customFormat="1" ht="20.25" customHeight="1"/>
    <row r="59087" s="686" customFormat="1" ht="20.25" customHeight="1"/>
    <row r="59088" s="686" customFormat="1" ht="20.25" customHeight="1"/>
    <row r="59089" s="686" customFormat="1" ht="20.25" customHeight="1"/>
    <row r="59090" s="686" customFormat="1" ht="20.25" customHeight="1"/>
    <row r="59091" s="686" customFormat="1" ht="20.25" customHeight="1"/>
    <row r="59092" s="686" customFormat="1" ht="20.25" customHeight="1"/>
    <row r="59093" s="686" customFormat="1" ht="20.25" customHeight="1"/>
    <row r="59094" s="686" customFormat="1" ht="20.25" customHeight="1"/>
    <row r="59095" s="686" customFormat="1" ht="20.25" customHeight="1"/>
    <row r="59096" s="686" customFormat="1" ht="20.25" customHeight="1"/>
    <row r="59097" s="686" customFormat="1" ht="20.25" customHeight="1"/>
    <row r="59098" s="686" customFormat="1" ht="20.25" customHeight="1"/>
    <row r="59099" s="686" customFormat="1" ht="20.25" customHeight="1"/>
    <row r="59100" s="686" customFormat="1" ht="20.25" customHeight="1"/>
    <row r="59101" s="686" customFormat="1" ht="20.25" customHeight="1"/>
    <row r="59102" s="686" customFormat="1" ht="20.25" customHeight="1"/>
    <row r="59103" s="686" customFormat="1" ht="20.25" customHeight="1"/>
    <row r="59104" s="686" customFormat="1" ht="20.25" customHeight="1"/>
    <row r="59105" s="686" customFormat="1" ht="20.25" customHeight="1"/>
    <row r="59106" s="686" customFormat="1" ht="20.25" customHeight="1"/>
    <row r="59107" s="686" customFormat="1" ht="20.25" customHeight="1"/>
    <row r="59108" s="686" customFormat="1" ht="20.25" customHeight="1"/>
    <row r="59109" s="686" customFormat="1" ht="20.25" customHeight="1"/>
    <row r="59110" s="686" customFormat="1" ht="20.25" customHeight="1"/>
    <row r="59111" s="686" customFormat="1" ht="20.25" customHeight="1"/>
    <row r="59112" s="686" customFormat="1" ht="20.25" customHeight="1"/>
    <row r="59113" s="686" customFormat="1" ht="20.25" customHeight="1"/>
    <row r="59114" s="686" customFormat="1" ht="20.25" customHeight="1"/>
    <row r="59115" s="686" customFormat="1" ht="20.25" customHeight="1"/>
    <row r="59116" s="686" customFormat="1" ht="20.25" customHeight="1"/>
    <row r="59117" s="686" customFormat="1" ht="20.25" customHeight="1"/>
    <row r="59118" s="686" customFormat="1" ht="20.25" customHeight="1"/>
    <row r="59119" s="686" customFormat="1" ht="20.25" customHeight="1"/>
    <row r="59120" s="686" customFormat="1" ht="20.25" customHeight="1"/>
    <row r="59121" s="686" customFormat="1" ht="20.25" customHeight="1"/>
    <row r="59122" s="686" customFormat="1" ht="20.25" customHeight="1"/>
    <row r="59123" s="686" customFormat="1" ht="20.25" customHeight="1"/>
    <row r="59124" s="686" customFormat="1" ht="20.25" customHeight="1"/>
    <row r="59125" s="686" customFormat="1" ht="20.25" customHeight="1"/>
    <row r="59126" s="686" customFormat="1" ht="20.25" customHeight="1"/>
    <row r="59127" s="686" customFormat="1" ht="20.25" customHeight="1"/>
    <row r="59128" s="686" customFormat="1" ht="20.25" customHeight="1"/>
    <row r="59129" s="686" customFormat="1" ht="20.25" customHeight="1"/>
    <row r="59130" s="686" customFormat="1" ht="20.25" customHeight="1"/>
    <row r="59131" s="686" customFormat="1" ht="20.25" customHeight="1"/>
    <row r="59132" s="686" customFormat="1" ht="20.25" customHeight="1"/>
    <row r="59133" s="686" customFormat="1" ht="20.25" customHeight="1"/>
    <row r="59134" s="686" customFormat="1" ht="20.25" customHeight="1"/>
    <row r="59135" s="686" customFormat="1" ht="20.25" customHeight="1"/>
    <row r="59136" s="686" customFormat="1" ht="20.25" customHeight="1"/>
    <row r="59137" s="686" customFormat="1" ht="20.25" customHeight="1"/>
    <row r="59138" s="686" customFormat="1" ht="20.25" customHeight="1"/>
    <row r="59139" s="686" customFormat="1" ht="20.25" customHeight="1"/>
    <row r="59140" s="686" customFormat="1" ht="20.25" customHeight="1"/>
    <row r="59141" s="686" customFormat="1" ht="20.25" customHeight="1"/>
    <row r="59142" s="686" customFormat="1" ht="20.25" customHeight="1"/>
    <row r="59143" s="686" customFormat="1" ht="20.25" customHeight="1"/>
    <row r="59144" s="686" customFormat="1" ht="20.25" customHeight="1"/>
    <row r="59145" s="686" customFormat="1" ht="20.25" customHeight="1"/>
    <row r="59146" s="686" customFormat="1" ht="20.25" customHeight="1"/>
    <row r="59147" s="686" customFormat="1" ht="20.25" customHeight="1"/>
    <row r="59148" s="686" customFormat="1" ht="20.25" customHeight="1"/>
    <row r="59149" s="686" customFormat="1" ht="20.25" customHeight="1"/>
    <row r="59150" s="686" customFormat="1" ht="20.25" customHeight="1"/>
    <row r="59151" s="686" customFormat="1" ht="20.25" customHeight="1"/>
    <row r="59152" s="686" customFormat="1" ht="20.25" customHeight="1"/>
    <row r="59153" s="686" customFormat="1" ht="20.25" customHeight="1"/>
    <row r="59154" s="686" customFormat="1" ht="20.25" customHeight="1"/>
    <row r="59155" s="686" customFormat="1" ht="20.25" customHeight="1"/>
    <row r="59156" s="686" customFormat="1" ht="20.25" customHeight="1"/>
    <row r="59157" s="686" customFormat="1" ht="20.25" customHeight="1"/>
    <row r="59158" s="686" customFormat="1" ht="20.25" customHeight="1"/>
    <row r="59159" s="686" customFormat="1" ht="20.25" customHeight="1"/>
    <row r="59160" s="686" customFormat="1" ht="20.25" customHeight="1"/>
    <row r="59161" s="686" customFormat="1" ht="20.25" customHeight="1"/>
    <row r="59162" s="686" customFormat="1" ht="20.25" customHeight="1"/>
    <row r="59163" s="686" customFormat="1" ht="20.25" customHeight="1"/>
    <row r="59164" s="686" customFormat="1" ht="20.25" customHeight="1"/>
    <row r="59165" s="686" customFormat="1" ht="20.25" customHeight="1"/>
    <row r="59166" s="686" customFormat="1" ht="20.25" customHeight="1"/>
    <row r="59167" s="686" customFormat="1" ht="20.25" customHeight="1"/>
    <row r="59168" s="686" customFormat="1" ht="20.25" customHeight="1"/>
    <row r="59169" s="686" customFormat="1" ht="20.25" customHeight="1"/>
    <row r="59170" s="686" customFormat="1" ht="20.25" customHeight="1"/>
    <row r="59171" s="686" customFormat="1" ht="20.25" customHeight="1"/>
    <row r="59172" s="686" customFormat="1" ht="20.25" customHeight="1"/>
    <row r="59173" s="686" customFormat="1" ht="20.25" customHeight="1"/>
    <row r="59174" s="686" customFormat="1" ht="20.25" customHeight="1"/>
    <row r="59175" s="686" customFormat="1" ht="20.25" customHeight="1"/>
    <row r="59176" s="686" customFormat="1" ht="20.25" customHeight="1"/>
    <row r="59177" s="686" customFormat="1" ht="20.25" customHeight="1"/>
    <row r="59178" s="686" customFormat="1" ht="20.25" customHeight="1"/>
    <row r="59179" s="686" customFormat="1" ht="20.25" customHeight="1"/>
    <row r="59180" s="686" customFormat="1" ht="20.25" customHeight="1"/>
    <row r="59181" s="686" customFormat="1" ht="20.25" customHeight="1"/>
    <row r="59182" s="686" customFormat="1" ht="20.25" customHeight="1"/>
    <row r="59183" s="686" customFormat="1" ht="20.25" customHeight="1"/>
    <row r="59184" s="686" customFormat="1" ht="20.25" customHeight="1"/>
    <row r="59185" s="686" customFormat="1" ht="20.25" customHeight="1"/>
    <row r="59186" s="686" customFormat="1" ht="20.25" customHeight="1"/>
    <row r="59187" s="686" customFormat="1" ht="20.25" customHeight="1"/>
    <row r="59188" s="686" customFormat="1" ht="20.25" customHeight="1"/>
    <row r="59189" s="686" customFormat="1" ht="20.25" customHeight="1"/>
    <row r="59190" s="686" customFormat="1" ht="20.25" customHeight="1"/>
    <row r="59191" s="686" customFormat="1" ht="20.25" customHeight="1"/>
    <row r="59192" s="686" customFormat="1" ht="20.25" customHeight="1"/>
    <row r="59193" s="686" customFormat="1" ht="20.25" customHeight="1"/>
    <row r="59194" s="686" customFormat="1" ht="20.25" customHeight="1"/>
    <row r="59195" s="686" customFormat="1" ht="20.25" customHeight="1"/>
    <row r="59196" s="686" customFormat="1" ht="20.25" customHeight="1"/>
    <row r="59197" s="686" customFormat="1" ht="20.25" customHeight="1"/>
    <row r="59198" s="686" customFormat="1" ht="20.25" customHeight="1"/>
    <row r="59199" s="686" customFormat="1" ht="20.25" customHeight="1"/>
    <row r="59200" s="686" customFormat="1" ht="20.25" customHeight="1"/>
    <row r="59201" s="686" customFormat="1" ht="20.25" customHeight="1"/>
    <row r="59202" s="686" customFormat="1" ht="20.25" customHeight="1"/>
    <row r="59203" s="686" customFormat="1" ht="20.25" customHeight="1"/>
    <row r="59204" s="686" customFormat="1" ht="20.25" customHeight="1"/>
    <row r="59205" s="686" customFormat="1" ht="20.25" customHeight="1"/>
    <row r="59206" s="686" customFormat="1" ht="20.25" customHeight="1"/>
    <row r="59207" s="686" customFormat="1" ht="20.25" customHeight="1"/>
    <row r="59208" s="686" customFormat="1" ht="20.25" customHeight="1"/>
    <row r="59209" s="686" customFormat="1" ht="20.25" customHeight="1"/>
    <row r="59210" s="686" customFormat="1" ht="20.25" customHeight="1"/>
    <row r="59211" s="686" customFormat="1" ht="20.25" customHeight="1"/>
    <row r="59212" s="686" customFormat="1" ht="20.25" customHeight="1"/>
    <row r="59213" s="686" customFormat="1" ht="20.25" customHeight="1"/>
    <row r="59214" s="686" customFormat="1" ht="20.25" customHeight="1"/>
    <row r="59215" s="686" customFormat="1" ht="20.25" customHeight="1"/>
    <row r="59216" s="686" customFormat="1" ht="20.25" customHeight="1"/>
    <row r="59217" s="686" customFormat="1" ht="20.25" customHeight="1"/>
    <row r="59218" s="686" customFormat="1" ht="20.25" customHeight="1"/>
    <row r="59219" s="686" customFormat="1" ht="20.25" customHeight="1"/>
    <row r="59220" s="686" customFormat="1" ht="20.25" customHeight="1"/>
    <row r="59221" s="686" customFormat="1" ht="20.25" customHeight="1"/>
    <row r="59222" s="686" customFormat="1" ht="20.25" customHeight="1"/>
    <row r="59223" s="686" customFormat="1" ht="20.25" customHeight="1"/>
    <row r="59224" s="686" customFormat="1" ht="20.25" customHeight="1"/>
    <row r="59225" s="686" customFormat="1" ht="20.25" customHeight="1"/>
    <row r="59226" s="686" customFormat="1" ht="20.25" customHeight="1"/>
    <row r="59227" s="686" customFormat="1" ht="20.25" customHeight="1"/>
    <row r="59228" s="686" customFormat="1" ht="20.25" customHeight="1"/>
    <row r="59229" s="686" customFormat="1" ht="20.25" customHeight="1"/>
    <row r="59230" s="686" customFormat="1" ht="20.25" customHeight="1"/>
    <row r="59231" s="686" customFormat="1" ht="20.25" customHeight="1"/>
    <row r="59232" s="686" customFormat="1" ht="20.25" customHeight="1"/>
    <row r="59233" s="686" customFormat="1" ht="20.25" customHeight="1"/>
    <row r="59234" s="686" customFormat="1" ht="20.25" customHeight="1"/>
    <row r="59235" s="686" customFormat="1" ht="20.25" customHeight="1"/>
    <row r="59236" s="686" customFormat="1" ht="20.25" customHeight="1"/>
    <row r="59237" s="686" customFormat="1" ht="20.25" customHeight="1"/>
    <row r="59238" s="686" customFormat="1" ht="20.25" customHeight="1"/>
    <row r="59239" s="686" customFormat="1" ht="20.25" customHeight="1"/>
    <row r="59240" s="686" customFormat="1" ht="20.25" customHeight="1"/>
    <row r="59241" s="686" customFormat="1" ht="20.25" customHeight="1"/>
    <row r="59242" s="686" customFormat="1" ht="20.25" customHeight="1"/>
    <row r="59243" s="686" customFormat="1" ht="20.25" customHeight="1"/>
    <row r="59244" s="686" customFormat="1" ht="20.25" customHeight="1"/>
    <row r="59245" s="686" customFormat="1" ht="20.25" customHeight="1"/>
    <row r="59246" s="686" customFormat="1" ht="20.25" customHeight="1"/>
    <row r="59247" s="686" customFormat="1" ht="20.25" customHeight="1"/>
    <row r="59248" s="686" customFormat="1" ht="20.25" customHeight="1"/>
    <row r="59249" s="686" customFormat="1" ht="20.25" customHeight="1"/>
    <row r="59250" s="686" customFormat="1" ht="20.25" customHeight="1"/>
    <row r="59251" s="686" customFormat="1" ht="20.25" customHeight="1"/>
    <row r="59252" s="686" customFormat="1" ht="20.25" customHeight="1"/>
    <row r="59253" s="686" customFormat="1" ht="20.25" customHeight="1"/>
    <row r="59254" s="686" customFormat="1" ht="20.25" customHeight="1"/>
    <row r="59255" s="686" customFormat="1" ht="20.25" customHeight="1"/>
    <row r="59256" s="686" customFormat="1" ht="20.25" customHeight="1"/>
    <row r="59257" s="686" customFormat="1" ht="20.25" customHeight="1"/>
    <row r="59258" s="686" customFormat="1" ht="20.25" customHeight="1"/>
    <row r="59259" s="686" customFormat="1" ht="20.25" customHeight="1"/>
    <row r="59260" s="686" customFormat="1" ht="20.25" customHeight="1"/>
    <row r="59261" s="686" customFormat="1" ht="20.25" customHeight="1"/>
    <row r="59262" s="686" customFormat="1" ht="20.25" customHeight="1"/>
    <row r="59263" s="686" customFormat="1" ht="20.25" customHeight="1"/>
    <row r="59264" s="686" customFormat="1" ht="20.25" customHeight="1"/>
    <row r="59265" s="686" customFormat="1" ht="20.25" customHeight="1"/>
    <row r="59266" s="686" customFormat="1" ht="20.25" customHeight="1"/>
    <row r="59267" s="686" customFormat="1" ht="20.25" customHeight="1"/>
    <row r="59268" s="686" customFormat="1" ht="20.25" customHeight="1"/>
    <row r="59269" s="686" customFormat="1" ht="20.25" customHeight="1"/>
    <row r="59270" s="686" customFormat="1" ht="20.25" customHeight="1"/>
    <row r="59271" s="686" customFormat="1" ht="20.25" customHeight="1"/>
    <row r="59272" s="686" customFormat="1" ht="20.25" customHeight="1"/>
    <row r="59273" s="686" customFormat="1" ht="20.25" customHeight="1"/>
    <row r="59274" s="686" customFormat="1" ht="20.25" customHeight="1"/>
    <row r="59275" s="686" customFormat="1" ht="20.25" customHeight="1"/>
    <row r="59276" s="686" customFormat="1" ht="20.25" customHeight="1"/>
    <row r="59277" s="686" customFormat="1" ht="20.25" customHeight="1"/>
    <row r="59278" s="686" customFormat="1" ht="20.25" customHeight="1"/>
    <row r="59279" s="686" customFormat="1" ht="20.25" customHeight="1"/>
    <row r="59280" s="686" customFormat="1" ht="20.25" customHeight="1"/>
    <row r="59281" s="686" customFormat="1" ht="20.25" customHeight="1"/>
    <row r="59282" s="686" customFormat="1" ht="20.25" customHeight="1"/>
    <row r="59283" s="686" customFormat="1" ht="20.25" customHeight="1"/>
    <row r="59284" s="686" customFormat="1" ht="20.25" customHeight="1"/>
    <row r="59285" s="686" customFormat="1" ht="20.25" customHeight="1"/>
    <row r="59286" s="686" customFormat="1" ht="20.25" customHeight="1"/>
    <row r="59287" s="686" customFormat="1" ht="20.25" customHeight="1"/>
    <row r="59288" s="686" customFormat="1" ht="20.25" customHeight="1"/>
    <row r="59289" s="686" customFormat="1" ht="20.25" customHeight="1"/>
    <row r="59290" s="686" customFormat="1" ht="20.25" customHeight="1"/>
    <row r="59291" s="686" customFormat="1" ht="20.25" customHeight="1"/>
    <row r="59292" s="686" customFormat="1" ht="20.25" customHeight="1"/>
    <row r="59293" s="686" customFormat="1" ht="20.25" customHeight="1"/>
    <row r="59294" s="686" customFormat="1" ht="20.25" customHeight="1"/>
    <row r="59295" s="686" customFormat="1" ht="20.25" customHeight="1"/>
    <row r="59296" s="686" customFormat="1" ht="20.25" customHeight="1"/>
    <row r="59297" s="686" customFormat="1" ht="20.25" customHeight="1"/>
    <row r="59298" s="686" customFormat="1" ht="20.25" customHeight="1"/>
    <row r="59299" s="686" customFormat="1" ht="20.25" customHeight="1"/>
    <row r="59300" s="686" customFormat="1" ht="20.25" customHeight="1"/>
    <row r="59301" s="686" customFormat="1" ht="20.25" customHeight="1"/>
    <row r="59302" s="686" customFormat="1" ht="20.25" customHeight="1"/>
    <row r="59303" s="686" customFormat="1" ht="20.25" customHeight="1"/>
    <row r="59304" s="686" customFormat="1" ht="20.25" customHeight="1"/>
    <row r="59305" s="686" customFormat="1" ht="20.25" customHeight="1"/>
    <row r="59306" s="686" customFormat="1" ht="20.25" customHeight="1"/>
    <row r="59307" s="686" customFormat="1" ht="20.25" customHeight="1"/>
    <row r="59308" s="686" customFormat="1" ht="20.25" customHeight="1"/>
    <row r="59309" s="686" customFormat="1" ht="20.25" customHeight="1"/>
    <row r="59310" s="686" customFormat="1" ht="20.25" customHeight="1"/>
    <row r="59311" s="686" customFormat="1" ht="20.25" customHeight="1"/>
    <row r="59312" s="686" customFormat="1" ht="20.25" customHeight="1"/>
    <row r="59313" s="686" customFormat="1" ht="20.25" customHeight="1"/>
    <row r="59314" s="686" customFormat="1" ht="20.25" customHeight="1"/>
    <row r="59315" s="686" customFormat="1" ht="20.25" customHeight="1"/>
    <row r="59316" s="686" customFormat="1" ht="20.25" customHeight="1"/>
    <row r="59317" s="686" customFormat="1" ht="20.25" customHeight="1"/>
    <row r="59318" s="686" customFormat="1" ht="20.25" customHeight="1"/>
    <row r="59319" s="686" customFormat="1" ht="20.25" customHeight="1"/>
    <row r="59320" s="686" customFormat="1" ht="20.25" customHeight="1"/>
    <row r="59321" s="686" customFormat="1" ht="20.25" customHeight="1"/>
    <row r="59322" s="686" customFormat="1" ht="20.25" customHeight="1"/>
    <row r="59323" s="686" customFormat="1" ht="20.25" customHeight="1"/>
    <row r="59324" s="686" customFormat="1" ht="20.25" customHeight="1"/>
    <row r="59325" s="686" customFormat="1" ht="20.25" customHeight="1"/>
    <row r="59326" s="686" customFormat="1" ht="20.25" customHeight="1"/>
    <row r="59327" s="686" customFormat="1" ht="20.25" customHeight="1"/>
    <row r="59328" s="686" customFormat="1" ht="20.25" customHeight="1"/>
    <row r="59329" s="686" customFormat="1" ht="20.25" customHeight="1"/>
    <row r="59330" s="686" customFormat="1" ht="20.25" customHeight="1"/>
    <row r="59331" s="686" customFormat="1" ht="20.25" customHeight="1"/>
    <row r="59332" s="686" customFormat="1" ht="20.25" customHeight="1"/>
    <row r="59333" s="686" customFormat="1" ht="20.25" customHeight="1"/>
    <row r="59334" s="686" customFormat="1" ht="20.25" customHeight="1"/>
    <row r="59335" s="686" customFormat="1" ht="20.25" customHeight="1"/>
    <row r="59336" s="686" customFormat="1" ht="20.25" customHeight="1"/>
    <row r="59337" s="686" customFormat="1" ht="20.25" customHeight="1"/>
    <row r="59338" s="686" customFormat="1" ht="20.25" customHeight="1"/>
    <row r="59339" s="686" customFormat="1" ht="20.25" customHeight="1"/>
    <row r="59340" s="686" customFormat="1" ht="20.25" customHeight="1"/>
    <row r="59341" s="686" customFormat="1" ht="20.25" customHeight="1"/>
    <row r="59342" s="686" customFormat="1" ht="20.25" customHeight="1"/>
    <row r="59343" s="686" customFormat="1" ht="20.25" customHeight="1"/>
    <row r="59344" s="686" customFormat="1" ht="20.25" customHeight="1"/>
    <row r="59345" s="686" customFormat="1" ht="20.25" customHeight="1"/>
    <row r="59346" s="686" customFormat="1" ht="20.25" customHeight="1"/>
    <row r="59347" s="686" customFormat="1" ht="20.25" customHeight="1"/>
    <row r="59348" s="686" customFormat="1" ht="20.25" customHeight="1"/>
    <row r="59349" s="686" customFormat="1" ht="20.25" customHeight="1"/>
    <row r="59350" s="686" customFormat="1" ht="20.25" customHeight="1"/>
    <row r="59351" s="686" customFormat="1" ht="20.25" customHeight="1"/>
    <row r="59352" s="686" customFormat="1" ht="20.25" customHeight="1"/>
    <row r="59353" s="686" customFormat="1" ht="20.25" customHeight="1"/>
    <row r="59354" s="686" customFormat="1" ht="20.25" customHeight="1"/>
    <row r="59355" s="686" customFormat="1" ht="20.25" customHeight="1"/>
    <row r="59356" s="686" customFormat="1" ht="20.25" customHeight="1"/>
    <row r="59357" s="686" customFormat="1" ht="20.25" customHeight="1"/>
    <row r="59358" s="686" customFormat="1" ht="20.25" customHeight="1"/>
    <row r="59359" s="686" customFormat="1" ht="20.25" customHeight="1"/>
    <row r="59360" s="686" customFormat="1" ht="20.25" customHeight="1"/>
    <row r="59361" s="686" customFormat="1" ht="20.25" customHeight="1"/>
    <row r="59362" s="686" customFormat="1" ht="20.25" customHeight="1"/>
    <row r="59363" s="686" customFormat="1" ht="20.25" customHeight="1"/>
    <row r="59364" s="686" customFormat="1" ht="20.25" customHeight="1"/>
    <row r="59365" s="686" customFormat="1" ht="20.25" customHeight="1"/>
    <row r="59366" s="686" customFormat="1" ht="20.25" customHeight="1"/>
    <row r="59367" s="686" customFormat="1" ht="20.25" customHeight="1"/>
    <row r="59368" s="686" customFormat="1" ht="20.25" customHeight="1"/>
    <row r="59369" s="686" customFormat="1" ht="20.25" customHeight="1"/>
    <row r="59370" s="686" customFormat="1" ht="20.25" customHeight="1"/>
    <row r="59371" s="686" customFormat="1" ht="20.25" customHeight="1"/>
    <row r="59372" s="686" customFormat="1" ht="20.25" customHeight="1"/>
    <row r="59373" s="686" customFormat="1" ht="20.25" customHeight="1"/>
    <row r="59374" s="686" customFormat="1" ht="20.25" customHeight="1"/>
    <row r="59375" s="686" customFormat="1" ht="20.25" customHeight="1"/>
    <row r="59376" s="686" customFormat="1" ht="20.25" customHeight="1"/>
    <row r="59377" s="686" customFormat="1" ht="20.25" customHeight="1"/>
    <row r="59378" s="686" customFormat="1" ht="20.25" customHeight="1"/>
    <row r="59379" s="686" customFormat="1" ht="20.25" customHeight="1"/>
    <row r="59380" s="686" customFormat="1" ht="20.25" customHeight="1"/>
    <row r="59381" s="686" customFormat="1" ht="20.25" customHeight="1"/>
    <row r="59382" s="686" customFormat="1" ht="20.25" customHeight="1"/>
    <row r="59383" s="686" customFormat="1" ht="20.25" customHeight="1"/>
    <row r="59384" s="686" customFormat="1" ht="20.25" customHeight="1"/>
    <row r="59385" s="686" customFormat="1" ht="20.25" customHeight="1"/>
    <row r="59386" s="686" customFormat="1" ht="20.25" customHeight="1"/>
    <row r="59387" s="686" customFormat="1" ht="20.25" customHeight="1"/>
    <row r="59388" s="686" customFormat="1" ht="20.25" customHeight="1"/>
    <row r="59389" s="686" customFormat="1" ht="20.25" customHeight="1"/>
    <row r="59390" s="686" customFormat="1" ht="20.25" customHeight="1"/>
    <row r="59391" s="686" customFormat="1" ht="20.25" customHeight="1"/>
    <row r="59392" s="686" customFormat="1" ht="20.25" customHeight="1"/>
    <row r="59393" s="686" customFormat="1" ht="20.25" customHeight="1"/>
    <row r="59394" s="686" customFormat="1" ht="20.25" customHeight="1"/>
    <row r="59395" s="686" customFormat="1" ht="20.25" customHeight="1"/>
    <row r="59396" s="686" customFormat="1" ht="20.25" customHeight="1"/>
    <row r="59397" s="686" customFormat="1" ht="20.25" customHeight="1"/>
    <row r="59398" s="686" customFormat="1" ht="20.25" customHeight="1"/>
    <row r="59399" s="686" customFormat="1" ht="20.25" customHeight="1"/>
    <row r="59400" s="686" customFormat="1" ht="20.25" customHeight="1"/>
    <row r="59401" s="686" customFormat="1" ht="20.25" customHeight="1"/>
    <row r="59402" s="686" customFormat="1" ht="20.25" customHeight="1"/>
    <row r="59403" s="686" customFormat="1" ht="20.25" customHeight="1"/>
    <row r="59404" s="686" customFormat="1" ht="20.25" customHeight="1"/>
    <row r="59405" s="686" customFormat="1" ht="20.25" customHeight="1"/>
    <row r="59406" s="686" customFormat="1" ht="20.25" customHeight="1"/>
    <row r="59407" s="686" customFormat="1" ht="20.25" customHeight="1"/>
    <row r="59408" s="686" customFormat="1" ht="20.25" customHeight="1"/>
    <row r="59409" s="686" customFormat="1" ht="20.25" customHeight="1"/>
    <row r="59410" s="686" customFormat="1" ht="20.25" customHeight="1"/>
    <row r="59411" s="686" customFormat="1" ht="20.25" customHeight="1"/>
    <row r="59412" s="686" customFormat="1" ht="20.25" customHeight="1"/>
    <row r="59413" s="686" customFormat="1" ht="20.25" customHeight="1"/>
    <row r="59414" s="686" customFormat="1" ht="20.25" customHeight="1"/>
    <row r="59415" s="686" customFormat="1" ht="20.25" customHeight="1"/>
    <row r="59416" s="686" customFormat="1" ht="20.25" customHeight="1"/>
    <row r="59417" s="686" customFormat="1" ht="20.25" customHeight="1"/>
    <row r="59418" s="686" customFormat="1" ht="20.25" customHeight="1"/>
    <row r="59419" s="686" customFormat="1" ht="20.25" customHeight="1"/>
    <row r="59420" s="686" customFormat="1" ht="20.25" customHeight="1"/>
    <row r="59421" s="686" customFormat="1" ht="20.25" customHeight="1"/>
    <row r="59422" s="686" customFormat="1" ht="20.25" customHeight="1"/>
    <row r="59423" s="686" customFormat="1" ht="20.25" customHeight="1"/>
    <row r="59424" s="686" customFormat="1" ht="20.25" customHeight="1"/>
    <row r="59425" s="686" customFormat="1" ht="20.25" customHeight="1"/>
    <row r="59426" s="686" customFormat="1" ht="20.25" customHeight="1"/>
    <row r="59427" s="686" customFormat="1" ht="20.25" customHeight="1"/>
    <row r="59428" s="686" customFormat="1" ht="20.25" customHeight="1"/>
    <row r="59429" s="686" customFormat="1" ht="20.25" customHeight="1"/>
    <row r="59430" s="686" customFormat="1" ht="20.25" customHeight="1"/>
    <row r="59431" s="686" customFormat="1" ht="20.25" customHeight="1"/>
    <row r="59432" s="686" customFormat="1" ht="20.25" customHeight="1"/>
    <row r="59433" s="686" customFormat="1" ht="20.25" customHeight="1"/>
    <row r="59434" s="686" customFormat="1" ht="20.25" customHeight="1"/>
    <row r="59435" s="686" customFormat="1" ht="20.25" customHeight="1"/>
    <row r="59436" s="686" customFormat="1" ht="20.25" customHeight="1"/>
    <row r="59437" s="686" customFormat="1" ht="20.25" customHeight="1"/>
    <row r="59438" s="686" customFormat="1" ht="20.25" customHeight="1"/>
    <row r="59439" s="686" customFormat="1" ht="20.25" customHeight="1"/>
    <row r="59440" s="686" customFormat="1" ht="20.25" customHeight="1"/>
    <row r="59441" s="686" customFormat="1" ht="20.25" customHeight="1"/>
    <row r="59442" s="686" customFormat="1" ht="20.25" customHeight="1"/>
    <row r="59443" s="686" customFormat="1" ht="20.25" customHeight="1"/>
    <row r="59444" s="686" customFormat="1" ht="20.25" customHeight="1"/>
    <row r="59445" s="686" customFormat="1" ht="20.25" customHeight="1"/>
    <row r="59446" s="686" customFormat="1" ht="20.25" customHeight="1"/>
    <row r="59447" s="686" customFormat="1" ht="20.25" customHeight="1"/>
    <row r="59448" s="686" customFormat="1" ht="20.25" customHeight="1"/>
    <row r="59449" s="686" customFormat="1" ht="20.25" customHeight="1"/>
    <row r="59450" s="686" customFormat="1" ht="20.25" customHeight="1"/>
    <row r="59451" s="686" customFormat="1" ht="20.25" customHeight="1"/>
    <row r="59452" s="686" customFormat="1" ht="20.25" customHeight="1"/>
    <row r="59453" s="686" customFormat="1" ht="20.25" customHeight="1"/>
    <row r="59454" s="686" customFormat="1" ht="20.25" customHeight="1"/>
    <row r="59455" s="686" customFormat="1" ht="20.25" customHeight="1"/>
    <row r="59456" s="686" customFormat="1" ht="20.25" customHeight="1"/>
    <row r="59457" s="686" customFormat="1" ht="20.25" customHeight="1"/>
    <row r="59458" s="686" customFormat="1" ht="20.25" customHeight="1"/>
    <row r="59459" s="686" customFormat="1" ht="20.25" customHeight="1"/>
    <row r="59460" s="686" customFormat="1" ht="20.25" customHeight="1"/>
    <row r="59461" s="686" customFormat="1" ht="20.25" customHeight="1"/>
    <row r="59462" s="686" customFormat="1" ht="20.25" customHeight="1"/>
    <row r="59463" s="686" customFormat="1" ht="20.25" customHeight="1"/>
    <row r="59464" s="686" customFormat="1" ht="20.25" customHeight="1"/>
    <row r="59465" s="686" customFormat="1" ht="20.25" customHeight="1"/>
    <row r="59466" s="686" customFormat="1" ht="20.25" customHeight="1"/>
    <row r="59467" s="686" customFormat="1" ht="20.25" customHeight="1"/>
    <row r="59468" s="686" customFormat="1" ht="20.25" customHeight="1"/>
    <row r="59469" s="686" customFormat="1" ht="20.25" customHeight="1"/>
    <row r="59470" s="686" customFormat="1" ht="20.25" customHeight="1"/>
    <row r="59471" s="686" customFormat="1" ht="20.25" customHeight="1"/>
    <row r="59472" s="686" customFormat="1" ht="20.25" customHeight="1"/>
    <row r="59473" s="686" customFormat="1" ht="20.25" customHeight="1"/>
    <row r="59474" s="686" customFormat="1" ht="20.25" customHeight="1"/>
    <row r="59475" s="686" customFormat="1" ht="20.25" customHeight="1"/>
    <row r="59476" s="686" customFormat="1" ht="20.25" customHeight="1"/>
    <row r="59477" s="686" customFormat="1" ht="20.25" customHeight="1"/>
    <row r="59478" s="686" customFormat="1" ht="20.25" customHeight="1"/>
    <row r="59479" s="686" customFormat="1" ht="20.25" customHeight="1"/>
    <row r="59480" s="686" customFormat="1" ht="20.25" customHeight="1"/>
    <row r="59481" s="686" customFormat="1" ht="20.25" customHeight="1"/>
    <row r="59482" s="686" customFormat="1" ht="20.25" customHeight="1"/>
    <row r="59483" s="686" customFormat="1" ht="20.25" customHeight="1"/>
    <row r="59484" s="686" customFormat="1" ht="20.25" customHeight="1"/>
    <row r="59485" s="686" customFormat="1" ht="20.25" customHeight="1"/>
    <row r="59486" s="686" customFormat="1" ht="20.25" customHeight="1"/>
    <row r="59487" s="686" customFormat="1" ht="20.25" customHeight="1"/>
    <row r="59488" s="686" customFormat="1" ht="20.25" customHeight="1"/>
    <row r="59489" s="686" customFormat="1" ht="20.25" customHeight="1"/>
    <row r="59490" s="686" customFormat="1" ht="20.25" customHeight="1"/>
    <row r="59491" s="686" customFormat="1" ht="20.25" customHeight="1"/>
    <row r="59492" s="686" customFormat="1" ht="20.25" customHeight="1"/>
    <row r="59493" s="686" customFormat="1" ht="20.25" customHeight="1"/>
    <row r="59494" s="686" customFormat="1" ht="20.25" customHeight="1"/>
    <row r="59495" s="686" customFormat="1" ht="20.25" customHeight="1"/>
    <row r="59496" s="686" customFormat="1" ht="20.25" customHeight="1"/>
    <row r="59497" s="686" customFormat="1" ht="20.25" customHeight="1"/>
    <row r="59498" s="686" customFormat="1" ht="20.25" customHeight="1"/>
    <row r="59499" s="686" customFormat="1" ht="20.25" customHeight="1"/>
    <row r="59500" s="686" customFormat="1" ht="20.25" customHeight="1"/>
    <row r="59501" s="686" customFormat="1" ht="20.25" customHeight="1"/>
    <row r="59502" s="686" customFormat="1" ht="20.25" customHeight="1"/>
    <row r="59503" s="686" customFormat="1" ht="20.25" customHeight="1"/>
    <row r="59504" s="686" customFormat="1" ht="20.25" customHeight="1"/>
    <row r="59505" s="686" customFormat="1" ht="20.25" customHeight="1"/>
    <row r="59506" s="686" customFormat="1" ht="20.25" customHeight="1"/>
    <row r="59507" s="686" customFormat="1" ht="20.25" customHeight="1"/>
    <row r="59508" s="686" customFormat="1" ht="20.25" customHeight="1"/>
    <row r="59509" s="686" customFormat="1" ht="20.25" customHeight="1"/>
    <row r="59510" s="686" customFormat="1" ht="20.25" customHeight="1"/>
    <row r="59511" s="686" customFormat="1" ht="20.25" customHeight="1"/>
    <row r="59512" s="686" customFormat="1" ht="20.25" customHeight="1"/>
    <row r="59513" s="686" customFormat="1" ht="20.25" customHeight="1"/>
    <row r="59514" s="686" customFormat="1" ht="20.25" customHeight="1"/>
    <row r="59515" s="686" customFormat="1" ht="20.25" customHeight="1"/>
    <row r="59516" s="686" customFormat="1" ht="20.25" customHeight="1"/>
    <row r="59517" s="686" customFormat="1" ht="20.25" customHeight="1"/>
    <row r="59518" s="686" customFormat="1" ht="20.25" customHeight="1"/>
    <row r="59519" s="686" customFormat="1" ht="20.25" customHeight="1"/>
    <row r="59520" s="686" customFormat="1" ht="20.25" customHeight="1"/>
    <row r="59521" s="686" customFormat="1" ht="20.25" customHeight="1"/>
    <row r="59522" s="686" customFormat="1" ht="20.25" customHeight="1"/>
    <row r="59523" s="686" customFormat="1" ht="20.25" customHeight="1"/>
    <row r="59524" s="686" customFormat="1" ht="20.25" customHeight="1"/>
    <row r="59525" s="686" customFormat="1" ht="20.25" customHeight="1"/>
    <row r="59526" s="686" customFormat="1" ht="20.25" customHeight="1"/>
    <row r="59527" s="686" customFormat="1" ht="20.25" customHeight="1"/>
    <row r="59528" s="686" customFormat="1" ht="20.25" customHeight="1"/>
    <row r="59529" s="686" customFormat="1" ht="20.25" customHeight="1"/>
    <row r="59530" s="686" customFormat="1" ht="20.25" customHeight="1"/>
    <row r="59531" s="686" customFormat="1" ht="20.25" customHeight="1"/>
    <row r="59532" s="686" customFormat="1" ht="20.25" customHeight="1"/>
    <row r="59533" s="686" customFormat="1" ht="20.25" customHeight="1"/>
    <row r="59534" s="686" customFormat="1" ht="20.25" customHeight="1"/>
    <row r="59535" s="686" customFormat="1" ht="20.25" customHeight="1"/>
    <row r="59536" s="686" customFormat="1" ht="20.25" customHeight="1"/>
    <row r="59537" s="686" customFormat="1" ht="20.25" customHeight="1"/>
    <row r="59538" s="686" customFormat="1" ht="20.25" customHeight="1"/>
    <row r="59539" s="686" customFormat="1" ht="20.25" customHeight="1"/>
    <row r="59540" s="686" customFormat="1" ht="20.25" customHeight="1"/>
    <row r="59541" s="686" customFormat="1" ht="20.25" customHeight="1"/>
    <row r="59542" s="686" customFormat="1" ht="20.25" customHeight="1"/>
    <row r="59543" s="686" customFormat="1" ht="20.25" customHeight="1"/>
    <row r="59544" s="686" customFormat="1" ht="20.25" customHeight="1"/>
    <row r="59545" s="686" customFormat="1" ht="20.25" customHeight="1"/>
    <row r="59546" s="686" customFormat="1" ht="20.25" customHeight="1"/>
    <row r="59547" s="686" customFormat="1" ht="20.25" customHeight="1"/>
    <row r="59548" s="686" customFormat="1" ht="20.25" customHeight="1"/>
    <row r="59549" s="686" customFormat="1" ht="20.25" customHeight="1"/>
    <row r="59550" s="686" customFormat="1" ht="20.25" customHeight="1"/>
    <row r="59551" s="686" customFormat="1" ht="20.25" customHeight="1"/>
    <row r="59552" s="686" customFormat="1" ht="20.25" customHeight="1"/>
    <row r="59553" s="686" customFormat="1" ht="20.25" customHeight="1"/>
    <row r="59554" s="686" customFormat="1" ht="20.25" customHeight="1"/>
    <row r="59555" s="686" customFormat="1" ht="20.25" customHeight="1"/>
    <row r="59556" s="686" customFormat="1" ht="20.25" customHeight="1"/>
    <row r="59557" s="686" customFormat="1" ht="20.25" customHeight="1"/>
    <row r="59558" s="686" customFormat="1" ht="20.25" customHeight="1"/>
    <row r="59559" s="686" customFormat="1" ht="20.25" customHeight="1"/>
    <row r="59560" s="686" customFormat="1" ht="20.25" customHeight="1"/>
    <row r="59561" s="686" customFormat="1" ht="20.25" customHeight="1"/>
    <row r="59562" s="686" customFormat="1" ht="20.25" customHeight="1"/>
    <row r="59563" s="686" customFormat="1" ht="20.25" customHeight="1"/>
    <row r="59564" s="686" customFormat="1" ht="20.25" customHeight="1"/>
    <row r="59565" s="686" customFormat="1" ht="20.25" customHeight="1"/>
    <row r="59566" s="686" customFormat="1" ht="20.25" customHeight="1"/>
    <row r="59567" s="686" customFormat="1" ht="20.25" customHeight="1"/>
    <row r="59568" s="686" customFormat="1" ht="20.25" customHeight="1"/>
    <row r="59569" s="686" customFormat="1" ht="20.25" customHeight="1"/>
    <row r="59570" s="686" customFormat="1" ht="20.25" customHeight="1"/>
    <row r="59571" s="686" customFormat="1" ht="20.25" customHeight="1"/>
    <row r="59572" s="686" customFormat="1" ht="20.25" customHeight="1"/>
    <row r="59573" s="686" customFormat="1" ht="20.25" customHeight="1"/>
    <row r="59574" s="686" customFormat="1" ht="20.25" customHeight="1"/>
    <row r="59575" s="686" customFormat="1" ht="20.25" customHeight="1"/>
    <row r="59576" s="686" customFormat="1" ht="20.25" customHeight="1"/>
    <row r="59577" s="686" customFormat="1" ht="20.25" customHeight="1"/>
    <row r="59578" s="686" customFormat="1" ht="20.25" customHeight="1"/>
    <row r="59579" s="686" customFormat="1" ht="20.25" customHeight="1"/>
    <row r="59580" s="686" customFormat="1" ht="20.25" customHeight="1"/>
    <row r="59581" s="686" customFormat="1" ht="20.25" customHeight="1"/>
    <row r="59582" s="686" customFormat="1" ht="20.25" customHeight="1"/>
    <row r="59583" s="686" customFormat="1" ht="20.25" customHeight="1"/>
    <row r="59584" s="686" customFormat="1" ht="20.25" customHeight="1"/>
    <row r="59585" s="686" customFormat="1" ht="20.25" customHeight="1"/>
    <row r="59586" s="686" customFormat="1" ht="20.25" customHeight="1"/>
    <row r="59587" s="686" customFormat="1" ht="20.25" customHeight="1"/>
    <row r="59588" s="686" customFormat="1" ht="20.25" customHeight="1"/>
    <row r="59589" s="686" customFormat="1" ht="20.25" customHeight="1"/>
    <row r="59590" s="686" customFormat="1" ht="20.25" customHeight="1"/>
    <row r="59591" s="686" customFormat="1" ht="20.25" customHeight="1"/>
    <row r="59592" s="686" customFormat="1" ht="20.25" customHeight="1"/>
    <row r="59593" s="686" customFormat="1" ht="20.25" customHeight="1"/>
    <row r="59594" s="686" customFormat="1" ht="20.25" customHeight="1"/>
    <row r="59595" s="686" customFormat="1" ht="20.25" customHeight="1"/>
    <row r="59596" s="686" customFormat="1" ht="20.25" customHeight="1"/>
    <row r="59597" s="686" customFormat="1" ht="20.25" customHeight="1"/>
    <row r="59598" s="686" customFormat="1" ht="20.25" customHeight="1"/>
    <row r="59599" s="686" customFormat="1" ht="20.25" customHeight="1"/>
    <row r="59600" s="686" customFormat="1" ht="20.25" customHeight="1"/>
    <row r="59601" s="686" customFormat="1" ht="20.25" customHeight="1"/>
    <row r="59602" s="686" customFormat="1" ht="20.25" customHeight="1"/>
    <row r="59603" s="686" customFormat="1" ht="20.25" customHeight="1"/>
    <row r="59604" s="686" customFormat="1" ht="20.25" customHeight="1"/>
    <row r="59605" s="686" customFormat="1" ht="20.25" customHeight="1"/>
    <row r="59606" s="686" customFormat="1" ht="20.25" customHeight="1"/>
    <row r="59607" s="686" customFormat="1" ht="20.25" customHeight="1"/>
    <row r="59608" s="686" customFormat="1" ht="20.25" customHeight="1"/>
    <row r="59609" s="686" customFormat="1" ht="20.25" customHeight="1"/>
    <row r="59610" s="686" customFormat="1" ht="20.25" customHeight="1"/>
    <row r="59611" s="686" customFormat="1" ht="20.25" customHeight="1"/>
    <row r="59612" s="686" customFormat="1" ht="20.25" customHeight="1"/>
    <row r="59613" s="686" customFormat="1" ht="20.25" customHeight="1"/>
    <row r="59614" s="686" customFormat="1" ht="20.25" customHeight="1"/>
    <row r="59615" s="686" customFormat="1" ht="20.25" customHeight="1"/>
    <row r="59616" s="686" customFormat="1" ht="20.25" customHeight="1"/>
    <row r="59617" s="686" customFormat="1" ht="20.25" customHeight="1"/>
    <row r="59618" s="686" customFormat="1" ht="20.25" customHeight="1"/>
    <row r="59619" s="686" customFormat="1" ht="20.25" customHeight="1"/>
    <row r="59620" s="686" customFormat="1" ht="20.25" customHeight="1"/>
    <row r="59621" s="686" customFormat="1" ht="20.25" customHeight="1"/>
    <row r="59622" s="686" customFormat="1" ht="20.25" customHeight="1"/>
    <row r="59623" s="686" customFormat="1" ht="20.25" customHeight="1"/>
    <row r="59624" s="686" customFormat="1" ht="20.25" customHeight="1"/>
    <row r="59625" s="686" customFormat="1" ht="20.25" customHeight="1"/>
    <row r="59626" s="686" customFormat="1" ht="20.25" customHeight="1"/>
    <row r="59627" s="686" customFormat="1" ht="20.25" customHeight="1"/>
    <row r="59628" s="686" customFormat="1" ht="20.25" customHeight="1"/>
    <row r="59629" s="686" customFormat="1" ht="20.25" customHeight="1"/>
    <row r="59630" s="686" customFormat="1" ht="20.25" customHeight="1"/>
    <row r="59631" s="686" customFormat="1" ht="20.25" customHeight="1"/>
    <row r="59632" s="686" customFormat="1" ht="20.25" customHeight="1"/>
    <row r="59633" s="686" customFormat="1" ht="20.25" customHeight="1"/>
    <row r="59634" s="686" customFormat="1" ht="20.25" customHeight="1"/>
    <row r="59635" s="686" customFormat="1" ht="20.25" customHeight="1"/>
    <row r="59636" s="686" customFormat="1" ht="20.25" customHeight="1"/>
    <row r="59637" s="686" customFormat="1" ht="20.25" customHeight="1"/>
    <row r="59638" s="686" customFormat="1" ht="20.25" customHeight="1"/>
    <row r="59639" s="686" customFormat="1" ht="20.25" customHeight="1"/>
    <row r="59640" s="686" customFormat="1" ht="20.25" customHeight="1"/>
    <row r="59641" s="686" customFormat="1" ht="20.25" customHeight="1"/>
    <row r="59642" s="686" customFormat="1" ht="20.25" customHeight="1"/>
    <row r="59643" s="686" customFormat="1" ht="20.25" customHeight="1"/>
    <row r="59644" s="686" customFormat="1" ht="20.25" customHeight="1"/>
    <row r="59645" s="686" customFormat="1" ht="20.25" customHeight="1"/>
    <row r="59646" s="686" customFormat="1" ht="20.25" customHeight="1"/>
    <row r="59647" s="686" customFormat="1" ht="20.25" customHeight="1"/>
    <row r="59648" s="686" customFormat="1" ht="20.25" customHeight="1"/>
    <row r="59649" s="686" customFormat="1" ht="20.25" customHeight="1"/>
    <row r="59650" s="686" customFormat="1" ht="20.25" customHeight="1"/>
    <row r="59651" s="686" customFormat="1" ht="20.25" customHeight="1"/>
    <row r="59652" s="686" customFormat="1" ht="20.25" customHeight="1"/>
    <row r="59653" s="686" customFormat="1" ht="20.25" customHeight="1"/>
    <row r="59654" s="686" customFormat="1" ht="20.25" customHeight="1"/>
    <row r="59655" s="686" customFormat="1" ht="20.25" customHeight="1"/>
    <row r="59656" s="686" customFormat="1" ht="20.25" customHeight="1"/>
    <row r="59657" s="686" customFormat="1" ht="20.25" customHeight="1"/>
    <row r="59658" s="686" customFormat="1" ht="20.25" customHeight="1"/>
    <row r="59659" s="686" customFormat="1" ht="20.25" customHeight="1"/>
    <row r="59660" s="686" customFormat="1" ht="20.25" customHeight="1"/>
    <row r="59661" s="686" customFormat="1" ht="20.25" customHeight="1"/>
    <row r="59662" s="686" customFormat="1" ht="20.25" customHeight="1"/>
    <row r="59663" s="686" customFormat="1" ht="20.25" customHeight="1"/>
    <row r="59664" s="686" customFormat="1" ht="20.25" customHeight="1"/>
    <row r="59665" s="686" customFormat="1" ht="20.25" customHeight="1"/>
    <row r="59666" s="686" customFormat="1" ht="20.25" customHeight="1"/>
    <row r="59667" s="686" customFormat="1" ht="20.25" customHeight="1"/>
    <row r="59668" s="686" customFormat="1" ht="20.25" customHeight="1"/>
    <row r="59669" s="686" customFormat="1" ht="20.25" customHeight="1"/>
    <row r="59670" s="686" customFormat="1" ht="20.25" customHeight="1"/>
    <row r="59671" s="686" customFormat="1" ht="20.25" customHeight="1"/>
    <row r="59672" s="686" customFormat="1" ht="20.25" customHeight="1"/>
    <row r="59673" s="686" customFormat="1" ht="20.25" customHeight="1"/>
    <row r="59674" s="686" customFormat="1" ht="20.25" customHeight="1"/>
    <row r="59675" s="686" customFormat="1" ht="20.25" customHeight="1"/>
    <row r="59676" s="686" customFormat="1" ht="20.25" customHeight="1"/>
    <row r="59677" s="686" customFormat="1" ht="20.25" customHeight="1"/>
    <row r="59678" s="686" customFormat="1" ht="20.25" customHeight="1"/>
    <row r="59679" s="686" customFormat="1" ht="20.25" customHeight="1"/>
    <row r="59680" s="686" customFormat="1" ht="20.25" customHeight="1"/>
    <row r="59681" s="686" customFormat="1" ht="20.25" customHeight="1"/>
    <row r="59682" s="686" customFormat="1" ht="20.25" customHeight="1"/>
    <row r="59683" s="686" customFormat="1" ht="20.25" customHeight="1"/>
    <row r="59684" s="686" customFormat="1" ht="20.25" customHeight="1"/>
    <row r="59685" s="686" customFormat="1" ht="20.25" customHeight="1"/>
    <row r="59686" s="686" customFormat="1" ht="20.25" customHeight="1"/>
    <row r="59687" s="686" customFormat="1" ht="20.25" customHeight="1"/>
    <row r="59688" s="686" customFormat="1" ht="20.25" customHeight="1"/>
    <row r="59689" s="686" customFormat="1" ht="20.25" customHeight="1"/>
    <row r="59690" s="686" customFormat="1" ht="20.25" customHeight="1"/>
    <row r="59691" s="686" customFormat="1" ht="20.25" customHeight="1"/>
    <row r="59692" s="686" customFormat="1" ht="20.25" customHeight="1"/>
    <row r="59693" s="686" customFormat="1" ht="20.25" customHeight="1"/>
    <row r="59694" s="686" customFormat="1" ht="20.25" customHeight="1"/>
    <row r="59695" s="686" customFormat="1" ht="20.25" customHeight="1"/>
    <row r="59696" s="686" customFormat="1" ht="20.25" customHeight="1"/>
    <row r="59697" s="686" customFormat="1" ht="20.25" customHeight="1"/>
    <row r="59698" s="686" customFormat="1" ht="20.25" customHeight="1"/>
    <row r="59699" s="686" customFormat="1" ht="20.25" customHeight="1"/>
    <row r="59700" s="686" customFormat="1" ht="20.25" customHeight="1"/>
    <row r="59701" s="686" customFormat="1" ht="20.25" customHeight="1"/>
    <row r="59702" s="686" customFormat="1" ht="20.25" customHeight="1"/>
    <row r="59703" s="686" customFormat="1" ht="20.25" customHeight="1"/>
    <row r="59704" s="686" customFormat="1" ht="20.25" customHeight="1"/>
    <row r="59705" s="686" customFormat="1" ht="20.25" customHeight="1"/>
    <row r="59706" s="686" customFormat="1" ht="20.25" customHeight="1"/>
    <row r="59707" s="686" customFormat="1" ht="20.25" customHeight="1"/>
    <row r="59708" s="686" customFormat="1" ht="20.25" customHeight="1"/>
    <row r="59709" s="686" customFormat="1" ht="20.25" customHeight="1"/>
    <row r="59710" s="686" customFormat="1" ht="20.25" customHeight="1"/>
    <row r="59711" s="686" customFormat="1" ht="20.25" customHeight="1"/>
    <row r="59712" s="686" customFormat="1" ht="20.25" customHeight="1"/>
    <row r="59713" s="686" customFormat="1" ht="20.25" customHeight="1"/>
    <row r="59714" s="686" customFormat="1" ht="20.25" customHeight="1"/>
    <row r="59715" s="686" customFormat="1" ht="20.25" customHeight="1"/>
    <row r="59716" s="686" customFormat="1" ht="20.25" customHeight="1"/>
    <row r="59717" s="686" customFormat="1" ht="20.25" customHeight="1"/>
    <row r="59718" s="686" customFormat="1" ht="20.25" customHeight="1"/>
    <row r="59719" s="686" customFormat="1" ht="20.25" customHeight="1"/>
    <row r="59720" s="686" customFormat="1" ht="20.25" customHeight="1"/>
    <row r="59721" s="686" customFormat="1" ht="20.25" customHeight="1"/>
    <row r="59722" s="686" customFormat="1" ht="20.25" customHeight="1"/>
    <row r="59723" s="686" customFormat="1" ht="20.25" customHeight="1"/>
    <row r="59724" s="686" customFormat="1" ht="20.25" customHeight="1"/>
    <row r="59725" s="686" customFormat="1" ht="20.25" customHeight="1"/>
    <row r="59726" s="686" customFormat="1" ht="20.25" customHeight="1"/>
    <row r="59727" s="686" customFormat="1" ht="20.25" customHeight="1"/>
    <row r="59728" s="686" customFormat="1" ht="20.25" customHeight="1"/>
    <row r="59729" s="686" customFormat="1" ht="20.25" customHeight="1"/>
    <row r="59730" s="686" customFormat="1" ht="20.25" customHeight="1"/>
    <row r="59731" s="686" customFormat="1" ht="20.25" customHeight="1"/>
    <row r="59732" s="686" customFormat="1" ht="20.25" customHeight="1"/>
    <row r="59733" s="686" customFormat="1" ht="20.25" customHeight="1"/>
    <row r="59734" s="686" customFormat="1" ht="20.25" customHeight="1"/>
    <row r="59735" s="686" customFormat="1" ht="20.25" customHeight="1"/>
    <row r="59736" s="686" customFormat="1" ht="20.25" customHeight="1"/>
    <row r="59737" s="686" customFormat="1" ht="20.25" customHeight="1"/>
    <row r="59738" s="686" customFormat="1" ht="20.25" customHeight="1"/>
    <row r="59739" s="686" customFormat="1" ht="20.25" customHeight="1"/>
    <row r="59740" s="686" customFormat="1" ht="20.25" customHeight="1"/>
    <row r="59741" s="686" customFormat="1" ht="20.25" customHeight="1"/>
    <row r="59742" s="686" customFormat="1" ht="20.25" customHeight="1"/>
    <row r="59743" s="686" customFormat="1" ht="20.25" customHeight="1"/>
    <row r="59744" s="686" customFormat="1" ht="20.25" customHeight="1"/>
    <row r="59745" s="686" customFormat="1" ht="20.25" customHeight="1"/>
    <row r="59746" s="686" customFormat="1" ht="20.25" customHeight="1"/>
    <row r="59747" s="686" customFormat="1" ht="20.25" customHeight="1"/>
    <row r="59748" s="686" customFormat="1" ht="20.25" customHeight="1"/>
    <row r="59749" s="686" customFormat="1" ht="20.25" customHeight="1"/>
    <row r="59750" s="686" customFormat="1" ht="20.25" customHeight="1"/>
    <row r="59751" s="686" customFormat="1" ht="20.25" customHeight="1"/>
    <row r="59752" s="686" customFormat="1" ht="20.25" customHeight="1"/>
    <row r="59753" s="686" customFormat="1" ht="20.25" customHeight="1"/>
    <row r="59754" s="686" customFormat="1" ht="20.25" customHeight="1"/>
    <row r="59755" s="686" customFormat="1" ht="20.25" customHeight="1"/>
    <row r="59756" s="686" customFormat="1" ht="20.25" customHeight="1"/>
    <row r="59757" s="686" customFormat="1" ht="20.25" customHeight="1"/>
    <row r="59758" s="686" customFormat="1" ht="20.25" customHeight="1"/>
    <row r="59759" s="686" customFormat="1" ht="20.25" customHeight="1"/>
    <row r="59760" s="686" customFormat="1" ht="20.25" customHeight="1"/>
    <row r="59761" s="686" customFormat="1" ht="20.25" customHeight="1"/>
    <row r="59762" s="686" customFormat="1" ht="20.25" customHeight="1"/>
    <row r="59763" s="686" customFormat="1" ht="20.25" customHeight="1"/>
    <row r="59764" s="686" customFormat="1" ht="20.25" customHeight="1"/>
    <row r="59765" s="686" customFormat="1" ht="20.25" customHeight="1"/>
    <row r="59766" s="686" customFormat="1" ht="20.25" customHeight="1"/>
    <row r="59767" s="686" customFormat="1" ht="20.25" customHeight="1"/>
    <row r="59768" s="686" customFormat="1" ht="20.25" customHeight="1"/>
    <row r="59769" s="686" customFormat="1" ht="20.25" customHeight="1"/>
    <row r="59770" s="686" customFormat="1" ht="20.25" customHeight="1"/>
    <row r="59771" s="686" customFormat="1" ht="20.25" customHeight="1"/>
    <row r="59772" s="686" customFormat="1" ht="20.25" customHeight="1"/>
    <row r="59773" s="686" customFormat="1" ht="20.25" customHeight="1"/>
    <row r="59774" s="686" customFormat="1" ht="20.25" customHeight="1"/>
    <row r="59775" s="686" customFormat="1" ht="20.25" customHeight="1"/>
    <row r="59776" s="686" customFormat="1" ht="20.25" customHeight="1"/>
    <row r="59777" s="686" customFormat="1" ht="20.25" customHeight="1"/>
    <row r="59778" s="686" customFormat="1" ht="20.25" customHeight="1"/>
    <row r="59779" s="686" customFormat="1" ht="20.25" customHeight="1"/>
    <row r="59780" s="686" customFormat="1" ht="20.25" customHeight="1"/>
    <row r="59781" s="686" customFormat="1" ht="20.25" customHeight="1"/>
    <row r="59782" s="686" customFormat="1" ht="20.25" customHeight="1"/>
    <row r="59783" s="686" customFormat="1" ht="20.25" customHeight="1"/>
    <row r="59784" s="686" customFormat="1" ht="20.25" customHeight="1"/>
    <row r="59785" s="686" customFormat="1" ht="20.25" customHeight="1"/>
    <row r="59786" s="686" customFormat="1" ht="20.25" customHeight="1"/>
    <row r="59787" s="686" customFormat="1" ht="20.25" customHeight="1"/>
    <row r="59788" s="686" customFormat="1" ht="20.25" customHeight="1"/>
    <row r="59789" s="686" customFormat="1" ht="20.25" customHeight="1"/>
    <row r="59790" s="686" customFormat="1" ht="20.25" customHeight="1"/>
    <row r="59791" s="686" customFormat="1" ht="20.25" customHeight="1"/>
    <row r="59792" s="686" customFormat="1" ht="20.25" customHeight="1"/>
    <row r="59793" s="686" customFormat="1" ht="20.25" customHeight="1"/>
    <row r="59794" s="686" customFormat="1" ht="20.25" customHeight="1"/>
    <row r="59795" s="686" customFormat="1" ht="20.25" customHeight="1"/>
    <row r="59796" s="686" customFormat="1" ht="20.25" customHeight="1"/>
    <row r="59797" s="686" customFormat="1" ht="20.25" customHeight="1"/>
    <row r="59798" s="686" customFormat="1" ht="20.25" customHeight="1"/>
    <row r="59799" s="686" customFormat="1" ht="20.25" customHeight="1"/>
    <row r="59800" s="686" customFormat="1" ht="20.25" customHeight="1"/>
    <row r="59801" s="686" customFormat="1" ht="20.25" customHeight="1"/>
    <row r="59802" s="686" customFormat="1" ht="20.25" customHeight="1"/>
    <row r="59803" s="686" customFormat="1" ht="20.25" customHeight="1"/>
    <row r="59804" s="686" customFormat="1" ht="20.25" customHeight="1"/>
    <row r="59805" s="686" customFormat="1" ht="20.25" customHeight="1"/>
    <row r="59806" s="686" customFormat="1" ht="20.25" customHeight="1"/>
    <row r="59807" s="686" customFormat="1" ht="20.25" customHeight="1"/>
    <row r="59808" s="686" customFormat="1" ht="20.25" customHeight="1"/>
    <row r="59809" s="686" customFormat="1" ht="20.25" customHeight="1"/>
    <row r="59810" s="686" customFormat="1" ht="20.25" customHeight="1"/>
    <row r="59811" s="686" customFormat="1" ht="20.25" customHeight="1"/>
    <row r="59812" s="686" customFormat="1" ht="20.25" customHeight="1"/>
    <row r="59813" s="686" customFormat="1" ht="20.25" customHeight="1"/>
    <row r="59814" s="686" customFormat="1" ht="20.25" customHeight="1"/>
    <row r="59815" s="686" customFormat="1" ht="20.25" customHeight="1"/>
    <row r="59816" s="686" customFormat="1" ht="20.25" customHeight="1"/>
    <row r="59817" s="686" customFormat="1" ht="20.25" customHeight="1"/>
    <row r="59818" s="686" customFormat="1" ht="20.25" customHeight="1"/>
    <row r="59819" s="686" customFormat="1" ht="20.25" customHeight="1"/>
    <row r="59820" s="686" customFormat="1" ht="20.25" customHeight="1"/>
    <row r="59821" s="686" customFormat="1" ht="20.25" customHeight="1"/>
    <row r="59822" s="686" customFormat="1" ht="20.25" customHeight="1"/>
    <row r="59823" s="686" customFormat="1" ht="20.25" customHeight="1"/>
    <row r="59824" s="686" customFormat="1" ht="20.25" customHeight="1"/>
    <row r="59825" s="686" customFormat="1" ht="20.25" customHeight="1"/>
    <row r="59826" s="686" customFormat="1" ht="20.25" customHeight="1"/>
    <row r="59827" s="686" customFormat="1" ht="20.25" customHeight="1"/>
    <row r="59828" s="686" customFormat="1" ht="20.25" customHeight="1"/>
    <row r="59829" s="686" customFormat="1" ht="20.25" customHeight="1"/>
    <row r="59830" s="686" customFormat="1" ht="20.25" customHeight="1"/>
    <row r="59831" s="686" customFormat="1" ht="20.25" customHeight="1"/>
    <row r="59832" s="686" customFormat="1" ht="20.25" customHeight="1"/>
    <row r="59833" s="686" customFormat="1" ht="20.25" customHeight="1"/>
    <row r="59834" s="686" customFormat="1" ht="20.25" customHeight="1"/>
    <row r="59835" s="686" customFormat="1" ht="20.25" customHeight="1"/>
    <row r="59836" s="686" customFormat="1" ht="20.25" customHeight="1"/>
    <row r="59837" s="686" customFormat="1" ht="20.25" customHeight="1"/>
    <row r="59838" s="686" customFormat="1" ht="20.25" customHeight="1"/>
    <row r="59839" s="686" customFormat="1" ht="20.25" customHeight="1"/>
    <row r="59840" s="686" customFormat="1" ht="20.25" customHeight="1"/>
    <row r="59841" s="686" customFormat="1" ht="20.25" customHeight="1"/>
    <row r="59842" s="686" customFormat="1" ht="20.25" customHeight="1"/>
    <row r="59843" s="686" customFormat="1" ht="20.25" customHeight="1"/>
    <row r="59844" s="686" customFormat="1" ht="20.25" customHeight="1"/>
    <row r="59845" s="686" customFormat="1" ht="20.25" customHeight="1"/>
    <row r="59846" s="686" customFormat="1" ht="20.25" customHeight="1"/>
    <row r="59847" s="686" customFormat="1" ht="20.25" customHeight="1"/>
    <row r="59848" s="686" customFormat="1" ht="20.25" customHeight="1"/>
    <row r="59849" s="686" customFormat="1" ht="20.25" customHeight="1"/>
    <row r="59850" s="686" customFormat="1" ht="20.25" customHeight="1"/>
    <row r="59851" s="686" customFormat="1" ht="20.25" customHeight="1"/>
    <row r="59852" s="686" customFormat="1" ht="20.25" customHeight="1"/>
    <row r="59853" s="686" customFormat="1" ht="20.25" customHeight="1"/>
    <row r="59854" s="686" customFormat="1" ht="20.25" customHeight="1"/>
    <row r="59855" s="686" customFormat="1" ht="20.25" customHeight="1"/>
    <row r="59856" s="686" customFormat="1" ht="20.25" customHeight="1"/>
    <row r="59857" s="686" customFormat="1" ht="20.25" customHeight="1"/>
    <row r="59858" s="686" customFormat="1" ht="20.25" customHeight="1"/>
    <row r="59859" s="686" customFormat="1" ht="20.25" customHeight="1"/>
    <row r="59860" s="686" customFormat="1" ht="20.25" customHeight="1"/>
    <row r="59861" s="686" customFormat="1" ht="20.25" customHeight="1"/>
    <row r="59862" s="686" customFormat="1" ht="20.25" customHeight="1"/>
    <row r="59863" s="686" customFormat="1" ht="20.25" customHeight="1"/>
    <row r="59864" s="686" customFormat="1" ht="20.25" customHeight="1"/>
    <row r="59865" s="686" customFormat="1" ht="20.25" customHeight="1"/>
    <row r="59866" s="686" customFormat="1" ht="20.25" customHeight="1"/>
    <row r="59867" s="686" customFormat="1" ht="20.25" customHeight="1"/>
    <row r="59868" s="686" customFormat="1" ht="20.25" customHeight="1"/>
    <row r="59869" s="686" customFormat="1" ht="20.25" customHeight="1"/>
    <row r="59870" s="686" customFormat="1" ht="20.25" customHeight="1"/>
    <row r="59871" s="686" customFormat="1" ht="20.25" customHeight="1"/>
    <row r="59872" s="686" customFormat="1" ht="20.25" customHeight="1"/>
    <row r="59873" s="686" customFormat="1" ht="20.25" customHeight="1"/>
    <row r="59874" s="686" customFormat="1" ht="20.25" customHeight="1"/>
    <row r="59875" s="686" customFormat="1" ht="20.25" customHeight="1"/>
    <row r="59876" s="686" customFormat="1" ht="20.25" customHeight="1"/>
    <row r="59877" s="686" customFormat="1" ht="20.25" customHeight="1"/>
    <row r="59878" s="686" customFormat="1" ht="20.25" customHeight="1"/>
    <row r="59879" s="686" customFormat="1" ht="20.25" customHeight="1"/>
    <row r="59880" s="686" customFormat="1" ht="20.25" customHeight="1"/>
    <row r="59881" s="686" customFormat="1" ht="20.25" customHeight="1"/>
    <row r="59882" s="686" customFormat="1" ht="20.25" customHeight="1"/>
    <row r="59883" s="686" customFormat="1" ht="20.25" customHeight="1"/>
    <row r="59884" s="686" customFormat="1" ht="20.25" customHeight="1"/>
    <row r="59885" s="686" customFormat="1" ht="20.25" customHeight="1"/>
    <row r="59886" s="686" customFormat="1" ht="20.25" customHeight="1"/>
    <row r="59887" s="686" customFormat="1" ht="20.25" customHeight="1"/>
    <row r="59888" s="686" customFormat="1" ht="20.25" customHeight="1"/>
    <row r="59889" s="686" customFormat="1" ht="20.25" customHeight="1"/>
    <row r="59890" s="686" customFormat="1" ht="20.25" customHeight="1"/>
    <row r="59891" s="686" customFormat="1" ht="20.25" customHeight="1"/>
    <row r="59892" s="686" customFormat="1" ht="20.25" customHeight="1"/>
    <row r="59893" s="686" customFormat="1" ht="20.25" customHeight="1"/>
    <row r="59894" s="686" customFormat="1" ht="20.25" customHeight="1"/>
    <row r="59895" s="686" customFormat="1" ht="20.25" customHeight="1"/>
    <row r="59896" s="686" customFormat="1" ht="20.25" customHeight="1"/>
    <row r="59897" s="686" customFormat="1" ht="20.25" customHeight="1"/>
    <row r="59898" s="686" customFormat="1" ht="20.25" customHeight="1"/>
    <row r="59899" s="686" customFormat="1" ht="20.25" customHeight="1"/>
    <row r="59900" s="686" customFormat="1" ht="20.25" customHeight="1"/>
    <row r="59901" s="686" customFormat="1" ht="20.25" customHeight="1"/>
    <row r="59902" s="686" customFormat="1" ht="20.25" customHeight="1"/>
    <row r="59903" s="686" customFormat="1" ht="20.25" customHeight="1"/>
    <row r="59904" s="686" customFormat="1" ht="20.25" customHeight="1"/>
    <row r="59905" s="686" customFormat="1" ht="20.25" customHeight="1"/>
    <row r="59906" s="686" customFormat="1" ht="20.25" customHeight="1"/>
    <row r="59907" s="686" customFormat="1" ht="20.25" customHeight="1"/>
    <row r="59908" s="686" customFormat="1" ht="20.25" customHeight="1"/>
    <row r="59909" s="686" customFormat="1" ht="20.25" customHeight="1"/>
    <row r="59910" s="686" customFormat="1" ht="20.25" customHeight="1"/>
    <row r="59911" s="686" customFormat="1" ht="20.25" customHeight="1"/>
    <row r="59912" s="686" customFormat="1" ht="20.25" customHeight="1"/>
    <row r="59913" s="686" customFormat="1" ht="20.25" customHeight="1"/>
    <row r="59914" s="686" customFormat="1" ht="20.25" customHeight="1"/>
    <row r="59915" s="686" customFormat="1" ht="20.25" customHeight="1"/>
    <row r="59916" s="686" customFormat="1" ht="20.25" customHeight="1"/>
    <row r="59917" s="686" customFormat="1" ht="20.25" customHeight="1"/>
    <row r="59918" s="686" customFormat="1" ht="20.25" customHeight="1"/>
    <row r="59919" s="686" customFormat="1" ht="20.25" customHeight="1"/>
    <row r="59920" s="686" customFormat="1" ht="20.25" customHeight="1"/>
    <row r="59921" s="686" customFormat="1" ht="20.25" customHeight="1"/>
    <row r="59922" s="686" customFormat="1" ht="20.25" customHeight="1"/>
    <row r="59923" s="686" customFormat="1" ht="20.25" customHeight="1"/>
    <row r="59924" s="686" customFormat="1" ht="20.25" customHeight="1"/>
    <row r="59925" s="686" customFormat="1" ht="20.25" customHeight="1"/>
    <row r="59926" s="686" customFormat="1" ht="20.25" customHeight="1"/>
    <row r="59927" s="686" customFormat="1" ht="20.25" customHeight="1"/>
    <row r="59928" s="686" customFormat="1" ht="20.25" customHeight="1"/>
    <row r="59929" s="686" customFormat="1" ht="20.25" customHeight="1"/>
    <row r="59930" s="686" customFormat="1" ht="20.25" customHeight="1"/>
    <row r="59931" s="686" customFormat="1" ht="20.25" customHeight="1"/>
    <row r="59932" s="686" customFormat="1" ht="20.25" customHeight="1"/>
    <row r="59933" s="686" customFormat="1" ht="20.25" customHeight="1"/>
    <row r="59934" s="686" customFormat="1" ht="20.25" customHeight="1"/>
    <row r="59935" s="686" customFormat="1" ht="20.25" customHeight="1"/>
    <row r="59936" s="686" customFormat="1" ht="20.25" customHeight="1"/>
    <row r="59937" s="686" customFormat="1" ht="20.25" customHeight="1"/>
    <row r="59938" s="686" customFormat="1" ht="20.25" customHeight="1"/>
    <row r="59939" s="686" customFormat="1" ht="20.25" customHeight="1"/>
    <row r="59940" s="686" customFormat="1" ht="20.25" customHeight="1"/>
    <row r="59941" s="686" customFormat="1" ht="20.25" customHeight="1"/>
    <row r="59942" s="686" customFormat="1" ht="20.25" customHeight="1"/>
    <row r="59943" s="686" customFormat="1" ht="20.25" customHeight="1"/>
    <row r="59944" s="686" customFormat="1" ht="20.25" customHeight="1"/>
    <row r="59945" s="686" customFormat="1" ht="20.25" customHeight="1"/>
    <row r="59946" s="686" customFormat="1" ht="20.25" customHeight="1"/>
    <row r="59947" s="686" customFormat="1" ht="20.25" customHeight="1"/>
    <row r="59948" s="686" customFormat="1" ht="20.25" customHeight="1"/>
    <row r="59949" s="686" customFormat="1" ht="20.25" customHeight="1"/>
    <row r="59950" s="686" customFormat="1" ht="20.25" customHeight="1"/>
    <row r="59951" s="686" customFormat="1" ht="20.25" customHeight="1"/>
    <row r="59952" s="686" customFormat="1" ht="20.25" customHeight="1"/>
    <row r="59953" s="686" customFormat="1" ht="20.25" customHeight="1"/>
    <row r="59954" s="686" customFormat="1" ht="20.25" customHeight="1"/>
    <row r="59955" s="686" customFormat="1" ht="20.25" customHeight="1"/>
    <row r="59956" s="686" customFormat="1" ht="20.25" customHeight="1"/>
    <row r="59957" s="686" customFormat="1" ht="20.25" customHeight="1"/>
    <row r="59958" s="686" customFormat="1" ht="20.25" customHeight="1"/>
    <row r="59959" s="686" customFormat="1" ht="20.25" customHeight="1"/>
    <row r="59960" s="686" customFormat="1" ht="20.25" customHeight="1"/>
    <row r="59961" s="686" customFormat="1" ht="20.25" customHeight="1"/>
    <row r="59962" s="686" customFormat="1" ht="20.25" customHeight="1"/>
    <row r="59963" s="686" customFormat="1" ht="20.25" customHeight="1"/>
    <row r="59964" s="686" customFormat="1" ht="20.25" customHeight="1"/>
    <row r="59965" s="686" customFormat="1" ht="20.25" customHeight="1"/>
    <row r="59966" s="686" customFormat="1" ht="20.25" customHeight="1"/>
    <row r="59967" s="686" customFormat="1" ht="20.25" customHeight="1"/>
    <row r="59968" s="686" customFormat="1" ht="20.25" customHeight="1"/>
    <row r="59969" s="686" customFormat="1" ht="20.25" customHeight="1"/>
    <row r="59970" s="686" customFormat="1" ht="20.25" customHeight="1"/>
    <row r="59971" s="686" customFormat="1" ht="20.25" customHeight="1"/>
    <row r="59972" s="686" customFormat="1" ht="20.25" customHeight="1"/>
    <row r="59973" s="686" customFormat="1" ht="20.25" customHeight="1"/>
    <row r="59974" s="686" customFormat="1" ht="20.25" customHeight="1"/>
    <row r="59975" s="686" customFormat="1" ht="20.25" customHeight="1"/>
    <row r="59976" s="686" customFormat="1" ht="20.25" customHeight="1"/>
    <row r="59977" s="686" customFormat="1" ht="20.25" customHeight="1"/>
    <row r="59978" s="686" customFormat="1" ht="20.25" customHeight="1"/>
    <row r="59979" s="686" customFormat="1" ht="20.25" customHeight="1"/>
    <row r="59980" s="686" customFormat="1" ht="20.25" customHeight="1"/>
    <row r="59981" s="686" customFormat="1" ht="20.25" customHeight="1"/>
    <row r="59982" s="686" customFormat="1" ht="20.25" customHeight="1"/>
    <row r="59983" s="686" customFormat="1" ht="20.25" customHeight="1"/>
    <row r="59984" s="686" customFormat="1" ht="20.25" customHeight="1"/>
    <row r="59985" s="686" customFormat="1" ht="20.25" customHeight="1"/>
    <row r="59986" s="686" customFormat="1" ht="20.25" customHeight="1"/>
    <row r="59987" s="686" customFormat="1" ht="20.25" customHeight="1"/>
    <row r="59988" s="686" customFormat="1" ht="20.25" customHeight="1"/>
    <row r="59989" s="686" customFormat="1" ht="20.25" customHeight="1"/>
    <row r="59990" s="686" customFormat="1" ht="20.25" customHeight="1"/>
    <row r="59991" s="686" customFormat="1" ht="20.25" customHeight="1"/>
    <row r="59992" s="686" customFormat="1" ht="20.25" customHeight="1"/>
    <row r="59993" s="686" customFormat="1" ht="20.25" customHeight="1"/>
    <row r="59994" s="686" customFormat="1" ht="20.25" customHeight="1"/>
    <row r="59995" s="686" customFormat="1" ht="20.25" customHeight="1"/>
    <row r="59996" s="686" customFormat="1" ht="20.25" customHeight="1"/>
    <row r="59997" s="686" customFormat="1" ht="20.25" customHeight="1"/>
    <row r="59998" s="686" customFormat="1" ht="20.25" customHeight="1"/>
    <row r="59999" s="686" customFormat="1" ht="20.25" customHeight="1"/>
    <row r="60000" s="686" customFormat="1" ht="20.25" customHeight="1"/>
    <row r="60001" s="686" customFormat="1" ht="20.25" customHeight="1"/>
    <row r="60002" s="686" customFormat="1" ht="20.25" customHeight="1"/>
    <row r="60003" s="686" customFormat="1" ht="20.25" customHeight="1"/>
    <row r="60004" s="686" customFormat="1" ht="20.25" customHeight="1"/>
    <row r="60005" s="686" customFormat="1" ht="20.25" customHeight="1"/>
    <row r="60006" s="686" customFormat="1" ht="20.25" customHeight="1"/>
    <row r="60007" s="686" customFormat="1" ht="20.25" customHeight="1"/>
    <row r="60008" s="686" customFormat="1" ht="20.25" customHeight="1"/>
    <row r="60009" s="686" customFormat="1" ht="20.25" customHeight="1"/>
    <row r="60010" s="686" customFormat="1" ht="20.25" customHeight="1"/>
    <row r="60011" s="686" customFormat="1" ht="20.25" customHeight="1"/>
    <row r="60012" s="686" customFormat="1" ht="20.25" customHeight="1"/>
    <row r="60013" s="686" customFormat="1" ht="20.25" customHeight="1"/>
    <row r="60014" s="686" customFormat="1" ht="20.25" customHeight="1"/>
    <row r="60015" s="686" customFormat="1" ht="20.25" customHeight="1"/>
    <row r="60016" s="686" customFormat="1" ht="20.25" customHeight="1"/>
    <row r="60017" s="686" customFormat="1" ht="20.25" customHeight="1"/>
    <row r="60018" s="686" customFormat="1" ht="20.25" customHeight="1"/>
    <row r="60019" s="686" customFormat="1" ht="20.25" customHeight="1"/>
    <row r="60020" s="686" customFormat="1" ht="20.25" customHeight="1"/>
    <row r="60021" s="686" customFormat="1" ht="20.25" customHeight="1"/>
    <row r="60022" s="686" customFormat="1" ht="20.25" customHeight="1"/>
    <row r="60023" s="686" customFormat="1" ht="20.25" customHeight="1"/>
    <row r="60024" s="686" customFormat="1" ht="20.25" customHeight="1"/>
    <row r="60025" s="686" customFormat="1" ht="20.25" customHeight="1"/>
    <row r="60026" s="686" customFormat="1" ht="20.25" customHeight="1"/>
    <row r="60027" s="686" customFormat="1" ht="20.25" customHeight="1"/>
    <row r="60028" s="686" customFormat="1" ht="20.25" customHeight="1"/>
    <row r="60029" s="686" customFormat="1" ht="20.25" customHeight="1"/>
    <row r="60030" s="686" customFormat="1" ht="20.25" customHeight="1"/>
    <row r="60031" s="686" customFormat="1" ht="20.25" customHeight="1"/>
    <row r="60032" s="686" customFormat="1" ht="20.25" customHeight="1"/>
    <row r="60033" s="686" customFormat="1" ht="20.25" customHeight="1"/>
    <row r="60034" s="686" customFormat="1" ht="20.25" customHeight="1"/>
    <row r="60035" s="686" customFormat="1" ht="20.25" customHeight="1"/>
    <row r="60036" s="686" customFormat="1" ht="20.25" customHeight="1"/>
    <row r="60037" s="686" customFormat="1" ht="20.25" customHeight="1"/>
    <row r="60038" s="686" customFormat="1" ht="20.25" customHeight="1"/>
    <row r="60039" s="686" customFormat="1" ht="20.25" customHeight="1"/>
    <row r="60040" s="686" customFormat="1" ht="20.25" customHeight="1"/>
    <row r="60041" s="686" customFormat="1" ht="20.25" customHeight="1"/>
    <row r="60042" s="686" customFormat="1" ht="20.25" customHeight="1"/>
    <row r="60043" s="686" customFormat="1" ht="20.25" customHeight="1"/>
    <row r="60044" s="686" customFormat="1" ht="20.25" customHeight="1"/>
    <row r="60045" s="686" customFormat="1" ht="20.25" customHeight="1"/>
    <row r="60046" s="686" customFormat="1" ht="20.25" customHeight="1"/>
    <row r="60047" s="686" customFormat="1" ht="20.25" customHeight="1"/>
    <row r="60048" s="686" customFormat="1" ht="20.25" customHeight="1"/>
    <row r="60049" s="686" customFormat="1" ht="20.25" customHeight="1"/>
    <row r="60050" s="686" customFormat="1" ht="20.25" customHeight="1"/>
    <row r="60051" s="686" customFormat="1" ht="20.25" customHeight="1"/>
    <row r="60052" s="686" customFormat="1" ht="20.25" customHeight="1"/>
    <row r="60053" s="686" customFormat="1" ht="20.25" customHeight="1"/>
    <row r="60054" s="686" customFormat="1" ht="20.25" customHeight="1"/>
    <row r="60055" s="686" customFormat="1" ht="20.25" customHeight="1"/>
    <row r="60056" s="686" customFormat="1" ht="20.25" customHeight="1"/>
    <row r="60057" s="686" customFormat="1" ht="20.25" customHeight="1"/>
    <row r="60058" s="686" customFormat="1" ht="20.25" customHeight="1"/>
    <row r="60059" s="686" customFormat="1" ht="20.25" customHeight="1"/>
    <row r="60060" s="686" customFormat="1" ht="20.25" customHeight="1"/>
    <row r="60061" s="686" customFormat="1" ht="20.25" customHeight="1"/>
    <row r="60062" s="686" customFormat="1" ht="20.25" customHeight="1"/>
    <row r="60063" s="686" customFormat="1" ht="20.25" customHeight="1"/>
    <row r="60064" s="686" customFormat="1" ht="20.25" customHeight="1"/>
    <row r="60065" s="686" customFormat="1" ht="20.25" customHeight="1"/>
    <row r="60066" s="686" customFormat="1" ht="20.25" customHeight="1"/>
    <row r="60067" s="686" customFormat="1" ht="20.25" customHeight="1"/>
    <row r="60068" s="686" customFormat="1" ht="20.25" customHeight="1"/>
    <row r="60069" s="686" customFormat="1" ht="20.25" customHeight="1"/>
    <row r="60070" s="686" customFormat="1" ht="20.25" customHeight="1"/>
    <row r="60071" s="686" customFormat="1" ht="20.25" customHeight="1"/>
    <row r="60072" s="686" customFormat="1" ht="20.25" customHeight="1"/>
    <row r="60073" s="686" customFormat="1" ht="20.25" customHeight="1"/>
    <row r="60074" s="686" customFormat="1" ht="20.25" customHeight="1"/>
    <row r="60075" s="686" customFormat="1" ht="20.25" customHeight="1"/>
    <row r="60076" s="686" customFormat="1" ht="20.25" customHeight="1"/>
    <row r="60077" s="686" customFormat="1" ht="20.25" customHeight="1"/>
    <row r="60078" s="686" customFormat="1" ht="20.25" customHeight="1"/>
    <row r="60079" s="686" customFormat="1" ht="20.25" customHeight="1"/>
    <row r="60080" s="686" customFormat="1" ht="20.25" customHeight="1"/>
    <row r="60081" s="686" customFormat="1" ht="20.25" customHeight="1"/>
    <row r="60082" s="686" customFormat="1" ht="20.25" customHeight="1"/>
    <row r="60083" s="686" customFormat="1" ht="20.25" customHeight="1"/>
    <row r="60084" s="686" customFormat="1" ht="20.25" customHeight="1"/>
    <row r="60085" s="686" customFormat="1" ht="20.25" customHeight="1"/>
    <row r="60086" s="686" customFormat="1" ht="20.25" customHeight="1"/>
    <row r="60087" s="686" customFormat="1" ht="20.25" customHeight="1"/>
    <row r="60088" s="686" customFormat="1" ht="20.25" customHeight="1"/>
    <row r="60089" s="686" customFormat="1" ht="20.25" customHeight="1"/>
    <row r="60090" s="686" customFormat="1" ht="20.25" customHeight="1"/>
    <row r="60091" s="686" customFormat="1" ht="20.25" customHeight="1"/>
    <row r="60092" s="686" customFormat="1" ht="20.25" customHeight="1"/>
    <row r="60093" s="686" customFormat="1" ht="20.25" customHeight="1"/>
    <row r="60094" s="686" customFormat="1" ht="20.25" customHeight="1"/>
    <row r="60095" s="686" customFormat="1" ht="20.25" customHeight="1"/>
    <row r="60096" s="686" customFormat="1" ht="20.25" customHeight="1"/>
    <row r="60097" s="686" customFormat="1" ht="20.25" customHeight="1"/>
    <row r="60098" s="686" customFormat="1" ht="20.25" customHeight="1"/>
    <row r="60099" s="686" customFormat="1" ht="20.25" customHeight="1"/>
    <row r="60100" s="686" customFormat="1" ht="20.25" customHeight="1"/>
    <row r="60101" s="686" customFormat="1" ht="20.25" customHeight="1"/>
    <row r="60102" s="686" customFormat="1" ht="20.25" customHeight="1"/>
    <row r="60103" s="686" customFormat="1" ht="20.25" customHeight="1"/>
    <row r="60104" s="686" customFormat="1" ht="20.25" customHeight="1"/>
    <row r="60105" s="686" customFormat="1" ht="20.25" customHeight="1"/>
    <row r="60106" s="686" customFormat="1" ht="20.25" customHeight="1"/>
    <row r="60107" s="686" customFormat="1" ht="20.25" customHeight="1"/>
    <row r="60108" s="686" customFormat="1" ht="20.25" customHeight="1"/>
    <row r="60109" s="686" customFormat="1" ht="20.25" customHeight="1"/>
    <row r="60110" s="686" customFormat="1" ht="20.25" customHeight="1"/>
    <row r="60111" s="686" customFormat="1" ht="20.25" customHeight="1"/>
    <row r="60112" s="686" customFormat="1" ht="20.25" customHeight="1"/>
    <row r="60113" s="686" customFormat="1" ht="20.25" customHeight="1"/>
    <row r="60114" s="686" customFormat="1" ht="20.25" customHeight="1"/>
    <row r="60115" s="686" customFormat="1" ht="20.25" customHeight="1"/>
    <row r="60116" s="686" customFormat="1" ht="20.25" customHeight="1"/>
    <row r="60117" s="686" customFormat="1" ht="20.25" customHeight="1"/>
    <row r="60118" s="686" customFormat="1" ht="20.25" customHeight="1"/>
    <row r="60119" s="686" customFormat="1" ht="20.25" customHeight="1"/>
    <row r="60120" s="686" customFormat="1" ht="20.25" customHeight="1"/>
    <row r="60121" s="686" customFormat="1" ht="20.25" customHeight="1"/>
    <row r="60122" s="686" customFormat="1" ht="20.25" customHeight="1"/>
    <row r="60123" s="686" customFormat="1" ht="20.25" customHeight="1"/>
    <row r="60124" s="686" customFormat="1" ht="20.25" customHeight="1"/>
    <row r="60125" s="686" customFormat="1" ht="20.25" customHeight="1"/>
    <row r="60126" s="686" customFormat="1" ht="20.25" customHeight="1"/>
    <row r="60127" s="686" customFormat="1" ht="20.25" customHeight="1"/>
    <row r="60128" s="686" customFormat="1" ht="20.25" customHeight="1"/>
    <row r="60129" s="686" customFormat="1" ht="20.25" customHeight="1"/>
    <row r="60130" s="686" customFormat="1" ht="20.25" customHeight="1"/>
    <row r="60131" s="686" customFormat="1" ht="20.25" customHeight="1"/>
    <row r="60132" s="686" customFormat="1" ht="20.25" customHeight="1"/>
    <row r="60133" s="686" customFormat="1" ht="20.25" customHeight="1"/>
    <row r="60134" s="686" customFormat="1" ht="20.25" customHeight="1"/>
    <row r="60135" s="686" customFormat="1" ht="20.25" customHeight="1"/>
    <row r="60136" s="686" customFormat="1" ht="20.25" customHeight="1"/>
    <row r="60137" s="686" customFormat="1" ht="20.25" customHeight="1"/>
    <row r="60138" s="686" customFormat="1" ht="20.25" customHeight="1"/>
    <row r="60139" s="686" customFormat="1" ht="20.25" customHeight="1"/>
    <row r="60140" s="686" customFormat="1" ht="20.25" customHeight="1"/>
    <row r="60141" s="686" customFormat="1" ht="20.25" customHeight="1"/>
    <row r="60142" s="686" customFormat="1" ht="20.25" customHeight="1"/>
    <row r="60143" s="686" customFormat="1" ht="20.25" customHeight="1"/>
    <row r="60144" s="686" customFormat="1" ht="20.25" customHeight="1"/>
    <row r="60145" s="686" customFormat="1" ht="20.25" customHeight="1"/>
    <row r="60146" s="686" customFormat="1" ht="20.25" customHeight="1"/>
    <row r="60147" s="686" customFormat="1" ht="20.25" customHeight="1"/>
    <row r="60148" s="686" customFormat="1" ht="20.25" customHeight="1"/>
    <row r="60149" s="686" customFormat="1" ht="20.25" customHeight="1"/>
    <row r="60150" s="686" customFormat="1" ht="20.25" customHeight="1"/>
    <row r="60151" s="686" customFormat="1" ht="20.25" customHeight="1"/>
    <row r="60152" s="686" customFormat="1" ht="20.25" customHeight="1"/>
    <row r="60153" s="686" customFormat="1" ht="20.25" customHeight="1"/>
    <row r="60154" s="686" customFormat="1" ht="20.25" customHeight="1"/>
    <row r="60155" s="686" customFormat="1" ht="20.25" customHeight="1"/>
    <row r="60156" s="686" customFormat="1" ht="20.25" customHeight="1"/>
    <row r="60157" s="686" customFormat="1" ht="20.25" customHeight="1"/>
    <row r="60158" s="686" customFormat="1" ht="20.25" customHeight="1"/>
    <row r="60159" s="686" customFormat="1" ht="20.25" customHeight="1"/>
    <row r="60160" s="686" customFormat="1" ht="20.25" customHeight="1"/>
    <row r="60161" s="686" customFormat="1" ht="20.25" customHeight="1"/>
    <row r="60162" s="686" customFormat="1" ht="20.25" customHeight="1"/>
    <row r="60163" s="686" customFormat="1" ht="20.25" customHeight="1"/>
    <row r="60164" s="686" customFormat="1" ht="20.25" customHeight="1"/>
    <row r="60165" s="686" customFormat="1" ht="20.25" customHeight="1"/>
    <row r="60166" s="686" customFormat="1" ht="20.25" customHeight="1"/>
    <row r="60167" s="686" customFormat="1" ht="20.25" customHeight="1"/>
    <row r="60168" s="686" customFormat="1" ht="20.25" customHeight="1"/>
    <row r="60169" s="686" customFormat="1" ht="20.25" customHeight="1"/>
    <row r="60170" s="686" customFormat="1" ht="20.25" customHeight="1"/>
    <row r="60171" s="686" customFormat="1" ht="20.25" customHeight="1"/>
    <row r="60172" s="686" customFormat="1" ht="20.25" customHeight="1"/>
    <row r="60173" s="686" customFormat="1" ht="20.25" customHeight="1"/>
    <row r="60174" s="686" customFormat="1" ht="20.25" customHeight="1"/>
    <row r="60175" s="686" customFormat="1" ht="20.25" customHeight="1"/>
    <row r="60176" s="686" customFormat="1" ht="20.25" customHeight="1"/>
    <row r="60177" s="686" customFormat="1" ht="20.25" customHeight="1"/>
    <row r="60178" s="686" customFormat="1" ht="20.25" customHeight="1"/>
    <row r="60179" s="686" customFormat="1" ht="20.25" customHeight="1"/>
    <row r="60180" s="686" customFormat="1" ht="20.25" customHeight="1"/>
    <row r="60181" s="686" customFormat="1" ht="20.25" customHeight="1"/>
    <row r="60182" s="686" customFormat="1" ht="20.25" customHeight="1"/>
    <row r="60183" s="686" customFormat="1" ht="20.25" customHeight="1"/>
    <row r="60184" s="686" customFormat="1" ht="20.25" customHeight="1"/>
    <row r="60185" s="686" customFormat="1" ht="20.25" customHeight="1"/>
    <row r="60186" s="686" customFormat="1" ht="20.25" customHeight="1"/>
    <row r="60187" s="686" customFormat="1" ht="20.25" customHeight="1"/>
    <row r="60188" s="686" customFormat="1" ht="20.25" customHeight="1"/>
    <row r="60189" s="686" customFormat="1" ht="20.25" customHeight="1"/>
    <row r="60190" s="686" customFormat="1" ht="20.25" customHeight="1"/>
    <row r="60191" s="686" customFormat="1" ht="20.25" customHeight="1"/>
    <row r="60192" s="686" customFormat="1" ht="20.25" customHeight="1"/>
    <row r="60193" s="686" customFormat="1" ht="20.25" customHeight="1"/>
    <row r="60194" s="686" customFormat="1" ht="20.25" customHeight="1"/>
    <row r="60195" s="686" customFormat="1" ht="20.25" customHeight="1"/>
    <row r="60196" s="686" customFormat="1" ht="20.25" customHeight="1"/>
    <row r="60197" s="686" customFormat="1" ht="20.25" customHeight="1"/>
    <row r="60198" s="686" customFormat="1" ht="20.25" customHeight="1"/>
    <row r="60199" s="686" customFormat="1" ht="20.25" customHeight="1"/>
    <row r="60200" s="686" customFormat="1" ht="20.25" customHeight="1"/>
    <row r="60201" s="686" customFormat="1" ht="20.25" customHeight="1"/>
    <row r="60202" s="686" customFormat="1" ht="20.25" customHeight="1"/>
    <row r="60203" s="686" customFormat="1" ht="20.25" customHeight="1"/>
    <row r="60204" s="686" customFormat="1" ht="20.25" customHeight="1"/>
    <row r="60205" s="686" customFormat="1" ht="20.25" customHeight="1"/>
    <row r="60206" s="686" customFormat="1" ht="20.25" customHeight="1"/>
    <row r="60207" s="686" customFormat="1" ht="20.25" customHeight="1"/>
    <row r="60208" s="686" customFormat="1" ht="20.25" customHeight="1"/>
    <row r="60209" s="686" customFormat="1" ht="20.25" customHeight="1"/>
    <row r="60210" s="686" customFormat="1" ht="20.25" customHeight="1"/>
    <row r="60211" s="686" customFormat="1" ht="20.25" customHeight="1"/>
    <row r="60212" s="686" customFormat="1" ht="20.25" customHeight="1"/>
    <row r="60213" s="686" customFormat="1" ht="20.25" customHeight="1"/>
    <row r="60214" s="686" customFormat="1" ht="20.25" customHeight="1"/>
    <row r="60215" s="686" customFormat="1" ht="20.25" customHeight="1"/>
    <row r="60216" s="686" customFormat="1" ht="20.25" customHeight="1"/>
    <row r="60217" s="686" customFormat="1" ht="20.25" customHeight="1"/>
    <row r="60218" s="686" customFormat="1" ht="20.25" customHeight="1"/>
    <row r="60219" s="686" customFormat="1" ht="20.25" customHeight="1"/>
    <row r="60220" s="686" customFormat="1" ht="20.25" customHeight="1"/>
    <row r="60221" s="686" customFormat="1" ht="20.25" customHeight="1"/>
    <row r="60222" s="686" customFormat="1" ht="20.25" customHeight="1"/>
    <row r="60223" s="686" customFormat="1" ht="20.25" customHeight="1"/>
    <row r="60224" s="686" customFormat="1" ht="20.25" customHeight="1"/>
    <row r="60225" s="686" customFormat="1" ht="20.25" customHeight="1"/>
    <row r="60226" s="686" customFormat="1" ht="20.25" customHeight="1"/>
    <row r="60227" s="686" customFormat="1" ht="20.25" customHeight="1"/>
    <row r="60228" s="686" customFormat="1" ht="20.25" customHeight="1"/>
    <row r="60229" s="686" customFormat="1" ht="20.25" customHeight="1"/>
    <row r="60230" s="686" customFormat="1" ht="20.25" customHeight="1"/>
    <row r="60231" s="686" customFormat="1" ht="20.25" customHeight="1"/>
    <row r="60232" s="686" customFormat="1" ht="20.25" customHeight="1"/>
    <row r="60233" s="686" customFormat="1" ht="20.25" customHeight="1"/>
    <row r="60234" s="686" customFormat="1" ht="20.25" customHeight="1"/>
    <row r="60235" s="686" customFormat="1" ht="20.25" customHeight="1"/>
    <row r="60236" s="686" customFormat="1" ht="20.25" customHeight="1"/>
    <row r="60237" s="686" customFormat="1" ht="20.25" customHeight="1"/>
    <row r="60238" s="686" customFormat="1" ht="20.25" customHeight="1"/>
    <row r="60239" s="686" customFormat="1" ht="20.25" customHeight="1"/>
    <row r="60240" s="686" customFormat="1" ht="20.25" customHeight="1"/>
    <row r="60241" s="686" customFormat="1" ht="20.25" customHeight="1"/>
    <row r="60242" s="686" customFormat="1" ht="20.25" customHeight="1"/>
    <row r="60243" s="686" customFormat="1" ht="20.25" customHeight="1"/>
    <row r="60244" s="686" customFormat="1" ht="20.25" customHeight="1"/>
    <row r="60245" s="686" customFormat="1" ht="20.25" customHeight="1"/>
    <row r="60246" s="686" customFormat="1" ht="20.25" customHeight="1"/>
    <row r="60247" s="686" customFormat="1" ht="20.25" customHeight="1"/>
    <row r="60248" s="686" customFormat="1" ht="20.25" customHeight="1"/>
    <row r="60249" s="686" customFormat="1" ht="20.25" customHeight="1"/>
    <row r="60250" s="686" customFormat="1" ht="20.25" customHeight="1"/>
    <row r="60251" s="686" customFormat="1" ht="20.25" customHeight="1"/>
    <row r="60252" s="686" customFormat="1" ht="20.25" customHeight="1"/>
    <row r="60253" s="686" customFormat="1" ht="20.25" customHeight="1"/>
    <row r="60254" s="686" customFormat="1" ht="20.25" customHeight="1"/>
    <row r="60255" s="686" customFormat="1" ht="20.25" customHeight="1"/>
    <row r="60256" s="686" customFormat="1" ht="20.25" customHeight="1"/>
    <row r="60257" s="686" customFormat="1" ht="20.25" customHeight="1"/>
    <row r="60258" s="686" customFormat="1" ht="20.25" customHeight="1"/>
    <row r="60259" s="686" customFormat="1" ht="20.25" customHeight="1"/>
    <row r="60260" s="686" customFormat="1" ht="20.25" customHeight="1"/>
    <row r="60261" s="686" customFormat="1" ht="20.25" customHeight="1"/>
    <row r="60262" s="686" customFormat="1" ht="20.25" customHeight="1"/>
    <row r="60263" s="686" customFormat="1" ht="20.25" customHeight="1"/>
    <row r="60264" s="686" customFormat="1" ht="20.25" customHeight="1"/>
    <row r="60265" s="686" customFormat="1" ht="20.25" customHeight="1"/>
    <row r="60266" s="686" customFormat="1" ht="20.25" customHeight="1"/>
    <row r="60267" s="686" customFormat="1" ht="20.25" customHeight="1"/>
    <row r="60268" s="686" customFormat="1" ht="20.25" customHeight="1"/>
    <row r="60269" s="686" customFormat="1" ht="20.25" customHeight="1"/>
    <row r="60270" s="686" customFormat="1" ht="20.25" customHeight="1"/>
    <row r="60271" s="686" customFormat="1" ht="20.25" customHeight="1"/>
    <row r="60272" s="686" customFormat="1" ht="20.25" customHeight="1"/>
    <row r="60273" s="686" customFormat="1" ht="20.25" customHeight="1"/>
    <row r="60274" s="686" customFormat="1" ht="20.25" customHeight="1"/>
    <row r="60275" s="686" customFormat="1" ht="20.25" customHeight="1"/>
    <row r="60276" s="686" customFormat="1" ht="20.25" customHeight="1"/>
    <row r="60277" s="686" customFormat="1" ht="20.25" customHeight="1"/>
    <row r="60278" s="686" customFormat="1" ht="20.25" customHeight="1"/>
    <row r="60279" s="686" customFormat="1" ht="20.25" customHeight="1"/>
    <row r="60280" s="686" customFormat="1" ht="20.25" customHeight="1"/>
    <row r="60281" s="686" customFormat="1" ht="20.25" customHeight="1"/>
    <row r="60282" s="686" customFormat="1" ht="20.25" customHeight="1"/>
    <row r="60283" s="686" customFormat="1" ht="20.25" customHeight="1"/>
    <row r="60284" s="686" customFormat="1" ht="20.25" customHeight="1"/>
    <row r="60285" s="686" customFormat="1" ht="20.25" customHeight="1"/>
    <row r="60286" s="686" customFormat="1" ht="20.25" customHeight="1"/>
    <row r="60287" s="686" customFormat="1" ht="20.25" customHeight="1"/>
    <row r="60288" s="686" customFormat="1" ht="20.25" customHeight="1"/>
    <row r="60289" s="686" customFormat="1" ht="20.25" customHeight="1"/>
    <row r="60290" s="686" customFormat="1" ht="20.25" customHeight="1"/>
    <row r="60291" s="686" customFormat="1" ht="20.25" customHeight="1"/>
    <row r="60292" s="686" customFormat="1" ht="20.25" customHeight="1"/>
    <row r="60293" s="686" customFormat="1" ht="20.25" customHeight="1"/>
    <row r="60294" s="686" customFormat="1" ht="20.25" customHeight="1"/>
    <row r="60295" s="686" customFormat="1" ht="20.25" customHeight="1"/>
    <row r="60296" s="686" customFormat="1" ht="20.25" customHeight="1"/>
    <row r="60297" s="686" customFormat="1" ht="20.25" customHeight="1"/>
    <row r="60298" s="686" customFormat="1" ht="20.25" customHeight="1"/>
    <row r="60299" s="686" customFormat="1" ht="20.25" customHeight="1"/>
    <row r="60300" s="686" customFormat="1" ht="20.25" customHeight="1"/>
    <row r="60301" s="686" customFormat="1" ht="20.25" customHeight="1"/>
    <row r="60302" s="686" customFormat="1" ht="20.25" customHeight="1"/>
    <row r="60303" s="686" customFormat="1" ht="20.25" customHeight="1"/>
    <row r="60304" s="686" customFormat="1" ht="20.25" customHeight="1"/>
    <row r="60305" s="686" customFormat="1" ht="20.25" customHeight="1"/>
    <row r="60306" s="686" customFormat="1" ht="20.25" customHeight="1"/>
    <row r="60307" s="686" customFormat="1" ht="20.25" customHeight="1"/>
    <row r="60308" s="686" customFormat="1" ht="20.25" customHeight="1"/>
    <row r="60309" s="686" customFormat="1" ht="20.25" customHeight="1"/>
    <row r="60310" s="686" customFormat="1" ht="20.25" customHeight="1"/>
    <row r="60311" s="686" customFormat="1" ht="20.25" customHeight="1"/>
    <row r="60312" s="686" customFormat="1" ht="20.25" customHeight="1"/>
    <row r="60313" s="686" customFormat="1" ht="20.25" customHeight="1"/>
    <row r="60314" s="686" customFormat="1" ht="20.25" customHeight="1"/>
    <row r="60315" s="686" customFormat="1" ht="20.25" customHeight="1"/>
    <row r="60316" s="686" customFormat="1" ht="20.25" customHeight="1"/>
    <row r="60317" s="686" customFormat="1" ht="20.25" customHeight="1"/>
    <row r="60318" s="686" customFormat="1" ht="20.25" customHeight="1"/>
    <row r="60319" s="686" customFormat="1" ht="20.25" customHeight="1"/>
    <row r="60320" s="686" customFormat="1" ht="20.25" customHeight="1"/>
    <row r="60321" s="686" customFormat="1" ht="20.25" customHeight="1"/>
    <row r="60322" s="686" customFormat="1" ht="20.25" customHeight="1"/>
    <row r="60323" s="686" customFormat="1" ht="20.25" customHeight="1"/>
    <row r="60324" s="686" customFormat="1" ht="20.25" customHeight="1"/>
    <row r="60325" s="686" customFormat="1" ht="20.25" customHeight="1"/>
    <row r="60326" s="686" customFormat="1" ht="20.25" customHeight="1"/>
    <row r="60327" s="686" customFormat="1" ht="20.25" customHeight="1"/>
    <row r="60328" s="686" customFormat="1" ht="20.25" customHeight="1"/>
    <row r="60329" s="686" customFormat="1" ht="20.25" customHeight="1"/>
    <row r="60330" s="686" customFormat="1" ht="20.25" customHeight="1"/>
    <row r="60331" s="686" customFormat="1" ht="20.25" customHeight="1"/>
    <row r="60332" s="686" customFormat="1" ht="20.25" customHeight="1"/>
    <row r="60333" s="686" customFormat="1" ht="20.25" customHeight="1"/>
    <row r="60334" s="686" customFormat="1" ht="20.25" customHeight="1"/>
    <row r="60335" s="686" customFormat="1" ht="20.25" customHeight="1"/>
    <row r="60336" s="686" customFormat="1" ht="20.25" customHeight="1"/>
    <row r="60337" s="686" customFormat="1" ht="20.25" customHeight="1"/>
    <row r="60338" s="686" customFormat="1" ht="20.25" customHeight="1"/>
    <row r="60339" s="686" customFormat="1" ht="20.25" customHeight="1"/>
    <row r="60340" s="686" customFormat="1" ht="20.25" customHeight="1"/>
    <row r="60341" s="686" customFormat="1" ht="20.25" customHeight="1"/>
    <row r="60342" s="686" customFormat="1" ht="20.25" customHeight="1"/>
    <row r="60343" s="686" customFormat="1" ht="20.25" customHeight="1"/>
    <row r="60344" s="686" customFormat="1" ht="20.25" customHeight="1"/>
    <row r="60345" s="686" customFormat="1" ht="20.25" customHeight="1"/>
    <row r="60346" s="686" customFormat="1" ht="20.25" customHeight="1"/>
    <row r="60347" s="686" customFormat="1" ht="20.25" customHeight="1"/>
    <row r="60348" s="686" customFormat="1" ht="20.25" customHeight="1"/>
    <row r="60349" s="686" customFormat="1" ht="20.25" customHeight="1"/>
    <row r="60350" s="686" customFormat="1" ht="20.25" customHeight="1"/>
    <row r="60351" s="686" customFormat="1" ht="20.25" customHeight="1"/>
    <row r="60352" s="686" customFormat="1" ht="20.25" customHeight="1"/>
    <row r="60353" s="686" customFormat="1" ht="20.25" customHeight="1"/>
    <row r="60354" s="686" customFormat="1" ht="20.25" customHeight="1"/>
    <row r="60355" s="686" customFormat="1" ht="20.25" customHeight="1"/>
    <row r="60356" s="686" customFormat="1" ht="20.25" customHeight="1"/>
    <row r="60357" s="686" customFormat="1" ht="20.25" customHeight="1"/>
    <row r="60358" s="686" customFormat="1" ht="20.25" customHeight="1"/>
    <row r="60359" s="686" customFormat="1" ht="20.25" customHeight="1"/>
    <row r="60360" s="686" customFormat="1" ht="20.25" customHeight="1"/>
    <row r="60361" s="686" customFormat="1" ht="20.25" customHeight="1"/>
    <row r="60362" s="686" customFormat="1" ht="20.25" customHeight="1"/>
    <row r="60363" s="686" customFormat="1" ht="20.25" customHeight="1"/>
    <row r="60364" s="686" customFormat="1" ht="20.25" customHeight="1"/>
    <row r="60365" s="686" customFormat="1" ht="20.25" customHeight="1"/>
    <row r="60366" s="686" customFormat="1" ht="20.25" customHeight="1"/>
    <row r="60367" s="686" customFormat="1" ht="20.25" customHeight="1"/>
    <row r="60368" s="686" customFormat="1" ht="20.25" customHeight="1"/>
    <row r="60369" s="686" customFormat="1" ht="20.25" customHeight="1"/>
    <row r="60370" s="686" customFormat="1" ht="20.25" customHeight="1"/>
    <row r="60371" s="686" customFormat="1" ht="20.25" customHeight="1"/>
    <row r="60372" s="686" customFormat="1" ht="20.25" customHeight="1"/>
    <row r="60373" s="686" customFormat="1" ht="20.25" customHeight="1"/>
    <row r="60374" s="686" customFormat="1" ht="20.25" customHeight="1"/>
    <row r="60375" s="686" customFormat="1" ht="20.25" customHeight="1"/>
    <row r="60376" s="686" customFormat="1" ht="20.25" customHeight="1"/>
    <row r="60377" s="686" customFormat="1" ht="20.25" customHeight="1"/>
    <row r="60378" s="686" customFormat="1" ht="20.25" customHeight="1"/>
    <row r="60379" s="686" customFormat="1" ht="20.25" customHeight="1"/>
    <row r="60380" s="686" customFormat="1" ht="20.25" customHeight="1"/>
    <row r="60381" s="686" customFormat="1" ht="20.25" customHeight="1"/>
    <row r="60382" s="686" customFormat="1" ht="20.25" customHeight="1"/>
    <row r="60383" s="686" customFormat="1" ht="20.25" customHeight="1"/>
    <row r="60384" s="686" customFormat="1" ht="20.25" customHeight="1"/>
    <row r="60385" s="686" customFormat="1" ht="20.25" customHeight="1"/>
    <row r="60386" s="686" customFormat="1" ht="20.25" customHeight="1"/>
    <row r="60387" s="686" customFormat="1" ht="20.25" customHeight="1"/>
    <row r="60388" s="686" customFormat="1" ht="20.25" customHeight="1"/>
    <row r="60389" s="686" customFormat="1" ht="20.25" customHeight="1"/>
    <row r="60390" s="686" customFormat="1" ht="20.25" customHeight="1"/>
    <row r="60391" s="686" customFormat="1" ht="20.25" customHeight="1"/>
    <row r="60392" s="686" customFormat="1" ht="20.25" customHeight="1"/>
    <row r="60393" s="686" customFormat="1" ht="20.25" customHeight="1"/>
    <row r="60394" s="686" customFormat="1" ht="20.25" customHeight="1"/>
    <row r="60395" s="686" customFormat="1" ht="20.25" customHeight="1"/>
    <row r="60396" s="686" customFormat="1" ht="20.25" customHeight="1"/>
    <row r="60397" s="686" customFormat="1" ht="20.25" customHeight="1"/>
    <row r="60398" s="686" customFormat="1" ht="20.25" customHeight="1"/>
    <row r="60399" s="686" customFormat="1" ht="20.25" customHeight="1"/>
    <row r="60400" s="686" customFormat="1" ht="20.25" customHeight="1"/>
    <row r="60401" s="686" customFormat="1" ht="20.25" customHeight="1"/>
    <row r="60402" s="686" customFormat="1" ht="20.25" customHeight="1"/>
    <row r="60403" s="686" customFormat="1" ht="20.25" customHeight="1"/>
    <row r="60404" s="686" customFormat="1" ht="20.25" customHeight="1"/>
    <row r="60405" s="686" customFormat="1" ht="20.25" customHeight="1"/>
    <row r="60406" s="686" customFormat="1" ht="20.25" customHeight="1"/>
    <row r="60407" s="686" customFormat="1" ht="20.25" customHeight="1"/>
    <row r="60408" s="686" customFormat="1" ht="20.25" customHeight="1"/>
    <row r="60409" s="686" customFormat="1" ht="20.25" customHeight="1"/>
    <row r="60410" s="686" customFormat="1" ht="20.25" customHeight="1"/>
    <row r="60411" s="686" customFormat="1" ht="20.25" customHeight="1"/>
    <row r="60412" s="686" customFormat="1" ht="20.25" customHeight="1"/>
    <row r="60413" s="686" customFormat="1" ht="20.25" customHeight="1"/>
    <row r="60414" s="686" customFormat="1" ht="20.25" customHeight="1"/>
    <row r="60415" s="686" customFormat="1" ht="20.25" customHeight="1"/>
    <row r="60416" s="686" customFormat="1" ht="20.25" customHeight="1"/>
    <row r="60417" s="686" customFormat="1" ht="20.25" customHeight="1"/>
    <row r="60418" s="686" customFormat="1" ht="20.25" customHeight="1"/>
    <row r="60419" s="686" customFormat="1" ht="20.25" customHeight="1"/>
    <row r="60420" s="686" customFormat="1" ht="20.25" customHeight="1"/>
    <row r="60421" s="686" customFormat="1" ht="20.25" customHeight="1"/>
    <row r="60422" s="686" customFormat="1" ht="20.25" customHeight="1"/>
    <row r="60423" s="686" customFormat="1" ht="20.25" customHeight="1"/>
    <row r="60424" s="686" customFormat="1" ht="20.25" customHeight="1"/>
    <row r="60425" s="686" customFormat="1" ht="20.25" customHeight="1"/>
    <row r="60426" s="686" customFormat="1" ht="20.25" customHeight="1"/>
    <row r="60427" s="686" customFormat="1" ht="20.25" customHeight="1"/>
    <row r="60428" s="686" customFormat="1" ht="20.25" customHeight="1"/>
    <row r="60429" s="686" customFormat="1" ht="20.25" customHeight="1"/>
    <row r="60430" s="686" customFormat="1" ht="20.25" customHeight="1"/>
    <row r="60431" s="686" customFormat="1" ht="20.25" customHeight="1"/>
    <row r="60432" s="686" customFormat="1" ht="20.25" customHeight="1"/>
    <row r="60433" s="686" customFormat="1" ht="20.25" customHeight="1"/>
    <row r="60434" s="686" customFormat="1" ht="20.25" customHeight="1"/>
    <row r="60435" s="686" customFormat="1" ht="20.25" customHeight="1"/>
    <row r="60436" s="686" customFormat="1" ht="20.25" customHeight="1"/>
    <row r="60437" s="686" customFormat="1" ht="20.25" customHeight="1"/>
    <row r="60438" s="686" customFormat="1" ht="20.25" customHeight="1"/>
    <row r="60439" s="686" customFormat="1" ht="20.25" customHeight="1"/>
    <row r="60440" s="686" customFormat="1" ht="20.25" customHeight="1"/>
    <row r="60441" s="686" customFormat="1" ht="20.25" customHeight="1"/>
    <row r="60442" s="686" customFormat="1" ht="20.25" customHeight="1"/>
    <row r="60443" s="686" customFormat="1" ht="20.25" customHeight="1"/>
    <row r="60444" s="686" customFormat="1" ht="20.25" customHeight="1"/>
    <row r="60445" s="686" customFormat="1" ht="20.25" customHeight="1"/>
    <row r="60446" s="686" customFormat="1" ht="20.25" customHeight="1"/>
    <row r="60447" s="686" customFormat="1" ht="20.25" customHeight="1"/>
    <row r="60448" s="686" customFormat="1" ht="20.25" customHeight="1"/>
    <row r="60449" s="686" customFormat="1" ht="20.25" customHeight="1"/>
    <row r="60450" s="686" customFormat="1" ht="20.25" customHeight="1"/>
    <row r="60451" s="686" customFormat="1" ht="20.25" customHeight="1"/>
    <row r="60452" s="686" customFormat="1" ht="20.25" customHeight="1"/>
    <row r="60453" s="686" customFormat="1" ht="20.25" customHeight="1"/>
    <row r="60454" s="686" customFormat="1" ht="20.25" customHeight="1"/>
    <row r="60455" s="686" customFormat="1" ht="20.25" customHeight="1"/>
    <row r="60456" s="686" customFormat="1" ht="20.25" customHeight="1"/>
    <row r="60457" s="686" customFormat="1" ht="20.25" customHeight="1"/>
    <row r="60458" s="686" customFormat="1" ht="20.25" customHeight="1"/>
    <row r="60459" s="686" customFormat="1" ht="20.25" customHeight="1"/>
    <row r="60460" s="686" customFormat="1" ht="20.25" customHeight="1"/>
    <row r="60461" s="686" customFormat="1" ht="20.25" customHeight="1"/>
    <row r="60462" s="686" customFormat="1" ht="20.25" customHeight="1"/>
    <row r="60463" s="686" customFormat="1" ht="20.25" customHeight="1"/>
    <row r="60464" s="686" customFormat="1" ht="20.25" customHeight="1"/>
    <row r="60465" s="686" customFormat="1" ht="20.25" customHeight="1"/>
    <row r="60466" s="686" customFormat="1" ht="20.25" customHeight="1"/>
    <row r="60467" s="686" customFormat="1" ht="20.25" customHeight="1"/>
    <row r="60468" s="686" customFormat="1" ht="20.25" customHeight="1"/>
    <row r="60469" s="686" customFormat="1" ht="20.25" customHeight="1"/>
    <row r="60470" s="686" customFormat="1" ht="20.25" customHeight="1"/>
    <row r="60471" s="686" customFormat="1" ht="20.25" customHeight="1"/>
    <row r="60472" s="686" customFormat="1" ht="20.25" customHeight="1"/>
    <row r="60473" s="686" customFormat="1" ht="20.25" customHeight="1"/>
    <row r="60474" s="686" customFormat="1" ht="20.25" customHeight="1"/>
    <row r="60475" s="686" customFormat="1" ht="20.25" customHeight="1"/>
    <row r="60476" s="686" customFormat="1" ht="20.25" customHeight="1"/>
    <row r="60477" s="686" customFormat="1" ht="20.25" customHeight="1"/>
    <row r="60478" s="686" customFormat="1" ht="20.25" customHeight="1"/>
    <row r="60479" s="686" customFormat="1" ht="20.25" customHeight="1"/>
    <row r="60480" s="686" customFormat="1" ht="20.25" customHeight="1"/>
    <row r="60481" s="686" customFormat="1" ht="20.25" customHeight="1"/>
    <row r="60482" s="686" customFormat="1" ht="20.25" customHeight="1"/>
    <row r="60483" s="686" customFormat="1" ht="20.25" customHeight="1"/>
    <row r="60484" s="686" customFormat="1" ht="20.25" customHeight="1"/>
    <row r="60485" s="686" customFormat="1" ht="20.25" customHeight="1"/>
    <row r="60486" s="686" customFormat="1" ht="20.25" customHeight="1"/>
    <row r="60487" s="686" customFormat="1" ht="20.25" customHeight="1"/>
    <row r="60488" s="686" customFormat="1" ht="20.25" customHeight="1"/>
    <row r="60489" s="686" customFormat="1" ht="20.25" customHeight="1"/>
    <row r="60490" s="686" customFormat="1" ht="20.25" customHeight="1"/>
    <row r="60491" s="686" customFormat="1" ht="20.25" customHeight="1"/>
    <row r="60492" s="686" customFormat="1" ht="20.25" customHeight="1"/>
    <row r="60493" s="686" customFormat="1" ht="20.25" customHeight="1"/>
    <row r="60494" s="686" customFormat="1" ht="20.25" customHeight="1"/>
    <row r="60495" s="686" customFormat="1" ht="20.25" customHeight="1"/>
    <row r="60496" s="686" customFormat="1" ht="20.25" customHeight="1"/>
    <row r="60497" s="686" customFormat="1" ht="20.25" customHeight="1"/>
    <row r="60498" s="686" customFormat="1" ht="20.25" customHeight="1"/>
    <row r="60499" s="686" customFormat="1" ht="20.25" customHeight="1"/>
    <row r="60500" s="686" customFormat="1" ht="20.25" customHeight="1"/>
    <row r="60501" s="686" customFormat="1" ht="20.25" customHeight="1"/>
    <row r="60502" s="686" customFormat="1" ht="20.25" customHeight="1"/>
    <row r="60503" s="686" customFormat="1" ht="20.25" customHeight="1"/>
    <row r="60504" s="686" customFormat="1" ht="20.25" customHeight="1"/>
    <row r="60505" s="686" customFormat="1" ht="20.25" customHeight="1"/>
    <row r="60506" s="686" customFormat="1" ht="20.25" customHeight="1"/>
    <row r="60507" s="686" customFormat="1" ht="20.25" customHeight="1"/>
    <row r="60508" s="686" customFormat="1" ht="20.25" customHeight="1"/>
    <row r="60509" s="686" customFormat="1" ht="20.25" customHeight="1"/>
    <row r="60510" s="686" customFormat="1" ht="20.25" customHeight="1"/>
    <row r="60511" s="686" customFormat="1" ht="20.25" customHeight="1"/>
    <row r="60512" s="686" customFormat="1" ht="20.25" customHeight="1"/>
    <row r="60513" s="686" customFormat="1" ht="20.25" customHeight="1"/>
    <row r="60514" s="686" customFormat="1" ht="20.25" customHeight="1"/>
    <row r="60515" s="686" customFormat="1" ht="20.25" customHeight="1"/>
    <row r="60516" s="686" customFormat="1" ht="20.25" customHeight="1"/>
    <row r="60517" s="686" customFormat="1" ht="20.25" customHeight="1"/>
    <row r="60518" s="686" customFormat="1" ht="20.25" customHeight="1"/>
    <row r="60519" s="686" customFormat="1" ht="20.25" customHeight="1"/>
    <row r="60520" s="686" customFormat="1" ht="20.25" customHeight="1"/>
    <row r="60521" s="686" customFormat="1" ht="20.25" customHeight="1"/>
    <row r="60522" s="686" customFormat="1" ht="20.25" customHeight="1"/>
    <row r="60523" s="686" customFormat="1" ht="20.25" customHeight="1"/>
    <row r="60524" s="686" customFormat="1" ht="20.25" customHeight="1"/>
    <row r="60525" s="686" customFormat="1" ht="20.25" customHeight="1"/>
    <row r="60526" s="686" customFormat="1" ht="20.25" customHeight="1"/>
    <row r="60527" s="686" customFormat="1" ht="20.25" customHeight="1"/>
    <row r="60528" s="686" customFormat="1" ht="20.25" customHeight="1"/>
    <row r="60529" s="686" customFormat="1" ht="20.25" customHeight="1"/>
    <row r="60530" s="686" customFormat="1" ht="20.25" customHeight="1"/>
    <row r="60531" s="686" customFormat="1" ht="20.25" customHeight="1"/>
    <row r="60532" s="686" customFormat="1" ht="20.25" customHeight="1"/>
    <row r="60533" s="686" customFormat="1" ht="20.25" customHeight="1"/>
    <row r="60534" s="686" customFormat="1" ht="20.25" customHeight="1"/>
    <row r="60535" s="686" customFormat="1" ht="20.25" customHeight="1"/>
    <row r="60536" s="686" customFormat="1" ht="20.25" customHeight="1"/>
    <row r="60537" s="686" customFormat="1" ht="20.25" customHeight="1"/>
    <row r="60538" s="686" customFormat="1" ht="20.25" customHeight="1"/>
    <row r="60539" s="686" customFormat="1" ht="20.25" customHeight="1"/>
    <row r="60540" s="686" customFormat="1" ht="20.25" customHeight="1"/>
    <row r="60541" s="686" customFormat="1" ht="20.25" customHeight="1"/>
    <row r="60542" s="686" customFormat="1" ht="20.25" customHeight="1"/>
    <row r="60543" s="686" customFormat="1" ht="20.25" customHeight="1"/>
    <row r="60544" s="686" customFormat="1" ht="20.25" customHeight="1"/>
    <row r="60545" s="686" customFormat="1" ht="20.25" customHeight="1"/>
    <row r="60546" s="686" customFormat="1" ht="20.25" customHeight="1"/>
    <row r="60547" s="686" customFormat="1" ht="20.25" customHeight="1"/>
    <row r="60548" s="686" customFormat="1" ht="20.25" customHeight="1"/>
    <row r="60549" s="686" customFormat="1" ht="20.25" customHeight="1"/>
    <row r="60550" s="686" customFormat="1" ht="20.25" customHeight="1"/>
    <row r="60551" s="686" customFormat="1" ht="20.25" customHeight="1"/>
    <row r="60552" s="686" customFormat="1" ht="20.25" customHeight="1"/>
    <row r="60553" s="686" customFormat="1" ht="20.25" customHeight="1"/>
    <row r="60554" s="686" customFormat="1" ht="20.25" customHeight="1"/>
    <row r="60555" s="686" customFormat="1" ht="20.25" customHeight="1"/>
    <row r="60556" s="686" customFormat="1" ht="20.25" customHeight="1"/>
    <row r="60557" s="686" customFormat="1" ht="20.25" customHeight="1"/>
    <row r="60558" s="686" customFormat="1" ht="20.25" customHeight="1"/>
    <row r="60559" s="686" customFormat="1" ht="20.25" customHeight="1"/>
    <row r="60560" s="686" customFormat="1" ht="20.25" customHeight="1"/>
    <row r="60561" s="686" customFormat="1" ht="20.25" customHeight="1"/>
    <row r="60562" s="686" customFormat="1" ht="20.25" customHeight="1"/>
    <row r="60563" s="686" customFormat="1" ht="20.25" customHeight="1"/>
    <row r="60564" s="686" customFormat="1" ht="20.25" customHeight="1"/>
    <row r="60565" s="686" customFormat="1" ht="20.25" customHeight="1"/>
    <row r="60566" s="686" customFormat="1" ht="20.25" customHeight="1"/>
    <row r="60567" s="686" customFormat="1" ht="20.25" customHeight="1"/>
    <row r="60568" s="686" customFormat="1" ht="20.25" customHeight="1"/>
    <row r="60569" s="686" customFormat="1" ht="20.25" customHeight="1"/>
    <row r="60570" s="686" customFormat="1" ht="20.25" customHeight="1"/>
    <row r="60571" s="686" customFormat="1" ht="20.25" customHeight="1"/>
    <row r="60572" s="686" customFormat="1" ht="20.25" customHeight="1"/>
    <row r="60573" s="686" customFormat="1" ht="20.25" customHeight="1"/>
    <row r="60574" s="686" customFormat="1" ht="20.25" customHeight="1"/>
    <row r="60575" s="686" customFormat="1" ht="20.25" customHeight="1"/>
    <row r="60576" s="686" customFormat="1" ht="20.25" customHeight="1"/>
    <row r="60577" s="686" customFormat="1" ht="20.25" customHeight="1"/>
    <row r="60578" s="686" customFormat="1" ht="20.25" customHeight="1"/>
    <row r="60579" s="686" customFormat="1" ht="20.25" customHeight="1"/>
    <row r="60580" s="686" customFormat="1" ht="20.25" customHeight="1"/>
    <row r="60581" s="686" customFormat="1" ht="20.25" customHeight="1"/>
    <row r="60582" s="686" customFormat="1" ht="20.25" customHeight="1"/>
    <row r="60583" s="686" customFormat="1" ht="20.25" customHeight="1"/>
    <row r="60584" s="686" customFormat="1" ht="20.25" customHeight="1"/>
    <row r="60585" s="686" customFormat="1" ht="20.25" customHeight="1"/>
    <row r="60586" s="686" customFormat="1" ht="20.25" customHeight="1"/>
    <row r="60587" s="686" customFormat="1" ht="20.25" customHeight="1"/>
    <row r="60588" s="686" customFormat="1" ht="20.25" customHeight="1"/>
    <row r="60589" s="686" customFormat="1" ht="20.25" customHeight="1"/>
    <row r="60590" s="686" customFormat="1" ht="20.25" customHeight="1"/>
    <row r="60591" s="686" customFormat="1" ht="20.25" customHeight="1"/>
    <row r="60592" s="686" customFormat="1" ht="20.25" customHeight="1"/>
    <row r="60593" s="686" customFormat="1" ht="20.25" customHeight="1"/>
    <row r="60594" s="686" customFormat="1" ht="20.25" customHeight="1"/>
    <row r="60595" s="686" customFormat="1" ht="20.25" customHeight="1"/>
    <row r="60596" s="686" customFormat="1" ht="20.25" customHeight="1"/>
    <row r="60597" s="686" customFormat="1" ht="20.25" customHeight="1"/>
    <row r="60598" s="686" customFormat="1" ht="20.25" customHeight="1"/>
    <row r="60599" s="686" customFormat="1" ht="20.25" customHeight="1"/>
    <row r="60600" s="686" customFormat="1" ht="20.25" customHeight="1"/>
    <row r="60601" s="686" customFormat="1" ht="20.25" customHeight="1"/>
    <row r="60602" s="686" customFormat="1" ht="20.25" customHeight="1"/>
    <row r="60603" s="686" customFormat="1" ht="20.25" customHeight="1"/>
    <row r="60604" s="686" customFormat="1" ht="20.25" customHeight="1"/>
    <row r="60605" s="686" customFormat="1" ht="20.25" customHeight="1"/>
    <row r="60606" s="686" customFormat="1" ht="20.25" customHeight="1"/>
    <row r="60607" s="686" customFormat="1" ht="20.25" customHeight="1"/>
    <row r="60608" s="686" customFormat="1" ht="20.25" customHeight="1"/>
    <row r="60609" s="686" customFormat="1" ht="20.25" customHeight="1"/>
    <row r="60610" s="686" customFormat="1" ht="20.25" customHeight="1"/>
    <row r="60611" s="686" customFormat="1" ht="20.25" customHeight="1"/>
    <row r="60612" s="686" customFormat="1" ht="20.25" customHeight="1"/>
    <row r="60613" s="686" customFormat="1" ht="20.25" customHeight="1"/>
    <row r="60614" s="686" customFormat="1" ht="20.25" customHeight="1"/>
    <row r="60615" s="686" customFormat="1" ht="20.25" customHeight="1"/>
    <row r="60616" s="686" customFormat="1" ht="20.25" customHeight="1"/>
    <row r="60617" s="686" customFormat="1" ht="20.25" customHeight="1"/>
    <row r="60618" s="686" customFormat="1" ht="20.25" customHeight="1"/>
    <row r="60619" s="686" customFormat="1" ht="20.25" customHeight="1"/>
    <row r="60620" s="686" customFormat="1" ht="20.25" customHeight="1"/>
    <row r="60621" s="686" customFormat="1" ht="20.25" customHeight="1"/>
    <row r="60622" s="686" customFormat="1" ht="20.25" customHeight="1"/>
    <row r="60623" s="686" customFormat="1" ht="20.25" customHeight="1"/>
    <row r="60624" s="686" customFormat="1" ht="20.25" customHeight="1"/>
    <row r="60625" s="686" customFormat="1" ht="20.25" customHeight="1"/>
    <row r="60626" s="686" customFormat="1" ht="20.25" customHeight="1"/>
    <row r="60627" s="686" customFormat="1" ht="20.25" customHeight="1"/>
    <row r="60628" s="686" customFormat="1" ht="20.25" customHeight="1"/>
    <row r="60629" s="686" customFormat="1" ht="20.25" customHeight="1"/>
    <row r="60630" s="686" customFormat="1" ht="20.25" customHeight="1"/>
    <row r="60631" s="686" customFormat="1" ht="20.25" customHeight="1"/>
    <row r="60632" s="686" customFormat="1" ht="20.25" customHeight="1"/>
    <row r="60633" s="686" customFormat="1" ht="20.25" customHeight="1"/>
    <row r="60634" s="686" customFormat="1" ht="20.25" customHeight="1"/>
    <row r="60635" s="686" customFormat="1" ht="20.25" customHeight="1"/>
    <row r="60636" s="686" customFormat="1" ht="20.25" customHeight="1"/>
    <row r="60637" s="686" customFormat="1" ht="20.25" customHeight="1"/>
    <row r="60638" s="686" customFormat="1" ht="20.25" customHeight="1"/>
    <row r="60639" s="686" customFormat="1" ht="20.25" customHeight="1"/>
    <row r="60640" s="686" customFormat="1" ht="20.25" customHeight="1"/>
    <row r="60641" s="686" customFormat="1" ht="20.25" customHeight="1"/>
    <row r="60642" s="686" customFormat="1" ht="20.25" customHeight="1"/>
    <row r="60643" s="686" customFormat="1" ht="20.25" customHeight="1"/>
    <row r="60644" s="686" customFormat="1" ht="20.25" customHeight="1"/>
    <row r="60645" s="686" customFormat="1" ht="20.25" customHeight="1"/>
    <row r="60646" s="686" customFormat="1" ht="20.25" customHeight="1"/>
    <row r="60647" s="686" customFormat="1" ht="20.25" customHeight="1"/>
    <row r="60648" s="686" customFormat="1" ht="20.25" customHeight="1"/>
    <row r="60649" s="686" customFormat="1" ht="20.25" customHeight="1"/>
    <row r="60650" s="686" customFormat="1" ht="20.25" customHeight="1"/>
    <row r="60651" s="686" customFormat="1" ht="20.25" customHeight="1"/>
    <row r="60652" s="686" customFormat="1" ht="20.25" customHeight="1"/>
    <row r="60653" s="686" customFormat="1" ht="20.25" customHeight="1"/>
    <row r="60654" s="686" customFormat="1" ht="20.25" customHeight="1"/>
    <row r="60655" s="686" customFormat="1" ht="20.25" customHeight="1"/>
    <row r="60656" s="686" customFormat="1" ht="20.25" customHeight="1"/>
    <row r="60657" s="686" customFormat="1" ht="20.25" customHeight="1"/>
    <row r="60658" s="686" customFormat="1" ht="20.25" customHeight="1"/>
    <row r="60659" s="686" customFormat="1" ht="20.25" customHeight="1"/>
    <row r="60660" s="686" customFormat="1" ht="20.25" customHeight="1"/>
    <row r="60661" s="686" customFormat="1" ht="20.25" customHeight="1"/>
    <row r="60662" s="686" customFormat="1" ht="20.25" customHeight="1"/>
    <row r="60663" s="686" customFormat="1" ht="20.25" customHeight="1"/>
    <row r="60664" s="686" customFormat="1" ht="20.25" customHeight="1"/>
    <row r="60665" s="686" customFormat="1" ht="20.25" customHeight="1"/>
    <row r="60666" s="686" customFormat="1" ht="20.25" customHeight="1"/>
    <row r="60667" s="686" customFormat="1" ht="20.25" customHeight="1"/>
    <row r="60668" s="686" customFormat="1" ht="20.25" customHeight="1"/>
    <row r="60669" s="686" customFormat="1" ht="20.25" customHeight="1"/>
    <row r="60670" s="686" customFormat="1" ht="20.25" customHeight="1"/>
    <row r="60671" s="686" customFormat="1" ht="20.25" customHeight="1"/>
    <row r="60672" s="686" customFormat="1" ht="20.25" customHeight="1"/>
    <row r="60673" s="686" customFormat="1" ht="20.25" customHeight="1"/>
    <row r="60674" s="686" customFormat="1" ht="20.25" customHeight="1"/>
    <row r="60675" s="686" customFormat="1" ht="20.25" customHeight="1"/>
    <row r="60676" s="686" customFormat="1" ht="20.25" customHeight="1"/>
    <row r="60677" s="686" customFormat="1" ht="20.25" customHeight="1"/>
    <row r="60678" s="686" customFormat="1" ht="20.25" customHeight="1"/>
    <row r="60679" s="686" customFormat="1" ht="20.25" customHeight="1"/>
    <row r="60680" s="686" customFormat="1" ht="20.25" customHeight="1"/>
    <row r="60681" s="686" customFormat="1" ht="20.25" customHeight="1"/>
    <row r="60682" s="686" customFormat="1" ht="20.25" customHeight="1"/>
    <row r="60683" s="686" customFormat="1" ht="20.25" customHeight="1"/>
    <row r="60684" s="686" customFormat="1" ht="20.25" customHeight="1"/>
    <row r="60685" s="686" customFormat="1" ht="20.25" customHeight="1"/>
    <row r="60686" s="686" customFormat="1" ht="20.25" customHeight="1"/>
    <row r="60687" s="686" customFormat="1" ht="20.25" customHeight="1"/>
    <row r="60688" s="686" customFormat="1" ht="20.25" customHeight="1"/>
    <row r="60689" s="686" customFormat="1" ht="20.25" customHeight="1"/>
    <row r="60690" s="686" customFormat="1" ht="20.25" customHeight="1"/>
    <row r="60691" s="686" customFormat="1" ht="20.25" customHeight="1"/>
    <row r="60692" s="686" customFormat="1" ht="20.25" customHeight="1"/>
    <row r="60693" s="686" customFormat="1" ht="20.25" customHeight="1"/>
    <row r="60694" s="686" customFormat="1" ht="20.25" customHeight="1"/>
    <row r="60695" s="686" customFormat="1" ht="20.25" customHeight="1"/>
    <row r="60696" s="686" customFormat="1" ht="20.25" customHeight="1"/>
    <row r="60697" s="686" customFormat="1" ht="20.25" customHeight="1"/>
    <row r="60698" s="686" customFormat="1" ht="20.25" customHeight="1"/>
    <row r="60699" s="686" customFormat="1" ht="20.25" customHeight="1"/>
    <row r="60700" s="686" customFormat="1" ht="20.25" customHeight="1"/>
    <row r="60701" s="686" customFormat="1" ht="20.25" customHeight="1"/>
    <row r="60702" s="686" customFormat="1" ht="20.25" customHeight="1"/>
    <row r="60703" s="686" customFormat="1" ht="20.25" customHeight="1"/>
    <row r="60704" s="686" customFormat="1" ht="20.25" customHeight="1"/>
    <row r="60705" s="686" customFormat="1" ht="20.25" customHeight="1"/>
    <row r="60706" s="686" customFormat="1" ht="20.25" customHeight="1"/>
    <row r="60707" s="686" customFormat="1" ht="20.25" customHeight="1"/>
    <row r="60708" s="686" customFormat="1" ht="20.25" customHeight="1"/>
    <row r="60709" s="686" customFormat="1" ht="20.25" customHeight="1"/>
    <row r="60710" s="686" customFormat="1" ht="20.25" customHeight="1"/>
    <row r="60711" s="686" customFormat="1" ht="20.25" customHeight="1"/>
    <row r="60712" s="686" customFormat="1" ht="20.25" customHeight="1"/>
    <row r="60713" s="686" customFormat="1" ht="20.25" customHeight="1"/>
    <row r="60714" s="686" customFormat="1" ht="20.25" customHeight="1"/>
    <row r="60715" s="686" customFormat="1" ht="20.25" customHeight="1"/>
    <row r="60716" s="686" customFormat="1" ht="20.25" customHeight="1"/>
    <row r="60717" s="686" customFormat="1" ht="20.25" customHeight="1"/>
    <row r="60718" s="686" customFormat="1" ht="20.25" customHeight="1"/>
    <row r="60719" s="686" customFormat="1" ht="20.25" customHeight="1"/>
    <row r="60720" s="686" customFormat="1" ht="20.25" customHeight="1"/>
    <row r="60721" s="686" customFormat="1" ht="20.25" customHeight="1"/>
    <row r="60722" s="686" customFormat="1" ht="20.25" customHeight="1"/>
    <row r="60723" s="686" customFormat="1" ht="20.25" customHeight="1"/>
    <row r="60724" s="686" customFormat="1" ht="20.25" customHeight="1"/>
    <row r="60725" s="686" customFormat="1" ht="20.25" customHeight="1"/>
    <row r="60726" s="686" customFormat="1" ht="20.25" customHeight="1"/>
    <row r="60727" s="686" customFormat="1" ht="20.25" customHeight="1"/>
    <row r="60728" s="686" customFormat="1" ht="20.25" customHeight="1"/>
    <row r="60729" s="686" customFormat="1" ht="20.25" customHeight="1"/>
    <row r="60730" s="686" customFormat="1" ht="20.25" customHeight="1"/>
    <row r="60731" s="686" customFormat="1" ht="20.25" customHeight="1"/>
    <row r="60732" s="686" customFormat="1" ht="20.25" customHeight="1"/>
    <row r="60733" s="686" customFormat="1" ht="20.25" customHeight="1"/>
    <row r="60734" s="686" customFormat="1" ht="20.25" customHeight="1"/>
    <row r="60735" s="686" customFormat="1" ht="20.25" customHeight="1"/>
    <row r="60736" s="686" customFormat="1" ht="20.25" customHeight="1"/>
    <row r="60737" s="686" customFormat="1" ht="20.25" customHeight="1"/>
    <row r="60738" s="686" customFormat="1" ht="20.25" customHeight="1"/>
    <row r="60739" s="686" customFormat="1" ht="20.25" customHeight="1"/>
    <row r="60740" s="686" customFormat="1" ht="20.25" customHeight="1"/>
    <row r="60741" s="686" customFormat="1" ht="20.25" customHeight="1"/>
    <row r="60742" s="686" customFormat="1" ht="20.25" customHeight="1"/>
    <row r="60743" s="686" customFormat="1" ht="20.25" customHeight="1"/>
    <row r="60744" s="686" customFormat="1" ht="20.25" customHeight="1"/>
    <row r="60745" s="686" customFormat="1" ht="20.25" customHeight="1"/>
    <row r="60746" s="686" customFormat="1" ht="20.25" customHeight="1"/>
    <row r="60747" s="686" customFormat="1" ht="20.25" customHeight="1"/>
    <row r="60748" s="686" customFormat="1" ht="20.25" customHeight="1"/>
    <row r="60749" s="686" customFormat="1" ht="20.25" customHeight="1"/>
    <row r="60750" s="686" customFormat="1" ht="20.25" customHeight="1"/>
    <row r="60751" s="686" customFormat="1" ht="20.25" customHeight="1"/>
    <row r="60752" s="686" customFormat="1" ht="20.25" customHeight="1"/>
    <row r="60753" s="686" customFormat="1" ht="20.25" customHeight="1"/>
    <row r="60754" s="686" customFormat="1" ht="20.25" customHeight="1"/>
    <row r="60755" s="686" customFormat="1" ht="20.25" customHeight="1"/>
    <row r="60756" s="686" customFormat="1" ht="20.25" customHeight="1"/>
    <row r="60757" s="686" customFormat="1" ht="20.25" customHeight="1"/>
    <row r="60758" s="686" customFormat="1" ht="20.25" customHeight="1"/>
    <row r="60759" s="686" customFormat="1" ht="20.25" customHeight="1"/>
    <row r="60760" s="686" customFormat="1" ht="20.25" customHeight="1"/>
    <row r="60761" s="686" customFormat="1" ht="20.25" customHeight="1"/>
    <row r="60762" s="686" customFormat="1" ht="20.25" customHeight="1"/>
    <row r="60763" s="686" customFormat="1" ht="20.25" customHeight="1"/>
    <row r="60764" s="686" customFormat="1" ht="20.25" customHeight="1"/>
    <row r="60765" s="686" customFormat="1" ht="20.25" customHeight="1"/>
    <row r="60766" s="686" customFormat="1" ht="20.25" customHeight="1"/>
    <row r="60767" s="686" customFormat="1" ht="20.25" customHeight="1"/>
    <row r="60768" s="686" customFormat="1" ht="20.25" customHeight="1"/>
    <row r="60769" s="686" customFormat="1" ht="20.25" customHeight="1"/>
    <row r="60770" s="686" customFormat="1" ht="20.25" customHeight="1"/>
    <row r="60771" s="686" customFormat="1" ht="20.25" customHeight="1"/>
    <row r="60772" s="686" customFormat="1" ht="20.25" customHeight="1"/>
    <row r="60773" s="686" customFormat="1" ht="20.25" customHeight="1"/>
    <row r="60774" s="686" customFormat="1" ht="20.25" customHeight="1"/>
    <row r="60775" s="686" customFormat="1" ht="20.25" customHeight="1"/>
    <row r="60776" s="686" customFormat="1" ht="20.25" customHeight="1"/>
    <row r="60777" s="686" customFormat="1" ht="20.25" customHeight="1"/>
    <row r="60778" s="686" customFormat="1" ht="20.25" customHeight="1"/>
    <row r="60779" s="686" customFormat="1" ht="20.25" customHeight="1"/>
    <row r="60780" s="686" customFormat="1" ht="20.25" customHeight="1"/>
    <row r="60781" s="686" customFormat="1" ht="20.25" customHeight="1"/>
    <row r="60782" s="686" customFormat="1" ht="20.25" customHeight="1"/>
    <row r="60783" s="686" customFormat="1" ht="20.25" customHeight="1"/>
    <row r="60784" s="686" customFormat="1" ht="20.25" customHeight="1"/>
    <row r="60785" s="686" customFormat="1" ht="20.25" customHeight="1"/>
    <row r="60786" s="686" customFormat="1" ht="20.25" customHeight="1"/>
    <row r="60787" s="686" customFormat="1" ht="20.25" customHeight="1"/>
    <row r="60788" s="686" customFormat="1" ht="20.25" customHeight="1"/>
    <row r="60789" s="686" customFormat="1" ht="20.25" customHeight="1"/>
    <row r="60790" s="686" customFormat="1" ht="20.25" customHeight="1"/>
    <row r="60791" s="686" customFormat="1" ht="20.25" customHeight="1"/>
    <row r="60792" s="686" customFormat="1" ht="20.25" customHeight="1"/>
    <row r="60793" s="686" customFormat="1" ht="20.25" customHeight="1"/>
    <row r="60794" s="686" customFormat="1" ht="20.25" customHeight="1"/>
    <row r="60795" s="686" customFormat="1" ht="20.25" customHeight="1"/>
    <row r="60796" s="686" customFormat="1" ht="20.25" customHeight="1"/>
    <row r="60797" s="686" customFormat="1" ht="20.25" customHeight="1"/>
    <row r="60798" s="686" customFormat="1" ht="20.25" customHeight="1"/>
    <row r="60799" s="686" customFormat="1" ht="20.25" customHeight="1"/>
    <row r="60800" s="686" customFormat="1" ht="20.25" customHeight="1"/>
    <row r="60801" s="686" customFormat="1" ht="20.25" customHeight="1"/>
    <row r="60802" s="686" customFormat="1" ht="20.25" customHeight="1"/>
    <row r="60803" s="686" customFormat="1" ht="20.25" customHeight="1"/>
    <row r="60804" s="686" customFormat="1" ht="20.25" customHeight="1"/>
    <row r="60805" s="686" customFormat="1" ht="20.25" customHeight="1"/>
    <row r="60806" s="686" customFormat="1" ht="20.25" customHeight="1"/>
    <row r="60807" s="686" customFormat="1" ht="20.25" customHeight="1"/>
    <row r="60808" s="686" customFormat="1" ht="20.25" customHeight="1"/>
    <row r="60809" s="686" customFormat="1" ht="20.25" customHeight="1"/>
    <row r="60810" s="686" customFormat="1" ht="20.25" customHeight="1"/>
    <row r="60811" s="686" customFormat="1" ht="20.25" customHeight="1"/>
    <row r="60812" s="686" customFormat="1" ht="20.25" customHeight="1"/>
    <row r="60813" s="686" customFormat="1" ht="20.25" customHeight="1"/>
    <row r="60814" s="686" customFormat="1" ht="20.25" customHeight="1"/>
    <row r="60815" s="686" customFormat="1" ht="20.25" customHeight="1"/>
    <row r="60816" s="686" customFormat="1" ht="20.25" customHeight="1"/>
    <row r="60817" s="686" customFormat="1" ht="20.25" customHeight="1"/>
    <row r="60818" s="686" customFormat="1" ht="20.25" customHeight="1"/>
    <row r="60819" s="686" customFormat="1" ht="20.25" customHeight="1"/>
    <row r="60820" s="686" customFormat="1" ht="20.25" customHeight="1"/>
    <row r="60821" s="686" customFormat="1" ht="20.25" customHeight="1"/>
    <row r="60822" s="686" customFormat="1" ht="20.25" customHeight="1"/>
    <row r="60823" s="686" customFormat="1" ht="20.25" customHeight="1"/>
    <row r="60824" s="686" customFormat="1" ht="20.25" customHeight="1"/>
    <row r="60825" s="686" customFormat="1" ht="20.25" customHeight="1"/>
    <row r="60826" s="686" customFormat="1" ht="20.25" customHeight="1"/>
    <row r="60827" s="686" customFormat="1" ht="20.25" customHeight="1"/>
    <row r="60828" s="686" customFormat="1" ht="20.25" customHeight="1"/>
    <row r="60829" s="686" customFormat="1" ht="20.25" customHeight="1"/>
    <row r="60830" s="686" customFormat="1" ht="20.25" customHeight="1"/>
    <row r="60831" s="686" customFormat="1" ht="20.25" customHeight="1"/>
    <row r="60832" s="686" customFormat="1" ht="20.25" customHeight="1"/>
    <row r="60833" s="686" customFormat="1" ht="20.25" customHeight="1"/>
    <row r="60834" s="686" customFormat="1" ht="20.25" customHeight="1"/>
    <row r="60835" s="686" customFormat="1" ht="20.25" customHeight="1"/>
    <row r="60836" s="686" customFormat="1" ht="20.25" customHeight="1"/>
    <row r="60837" s="686" customFormat="1" ht="20.25" customHeight="1"/>
    <row r="60838" s="686" customFormat="1" ht="20.25" customHeight="1"/>
    <row r="60839" s="686" customFormat="1" ht="20.25" customHeight="1"/>
    <row r="60840" s="686" customFormat="1" ht="20.25" customHeight="1"/>
    <row r="60841" s="686" customFormat="1" ht="20.25" customHeight="1"/>
    <row r="60842" s="686" customFormat="1" ht="20.25" customHeight="1"/>
    <row r="60843" s="686" customFormat="1" ht="20.25" customHeight="1"/>
    <row r="60844" s="686" customFormat="1" ht="20.25" customHeight="1"/>
    <row r="60845" s="686" customFormat="1" ht="20.25" customHeight="1"/>
    <row r="60846" s="686" customFormat="1" ht="20.25" customHeight="1"/>
    <row r="60847" s="686" customFormat="1" ht="20.25" customHeight="1"/>
    <row r="60848" s="686" customFormat="1" ht="20.25" customHeight="1"/>
    <row r="60849" s="686" customFormat="1" ht="20.25" customHeight="1"/>
    <row r="60850" s="686" customFormat="1" ht="20.25" customHeight="1"/>
    <row r="60851" s="686" customFormat="1" ht="20.25" customHeight="1"/>
    <row r="60852" s="686" customFormat="1" ht="20.25" customHeight="1"/>
    <row r="60853" s="686" customFormat="1" ht="20.25" customHeight="1"/>
    <row r="60854" s="686" customFormat="1" ht="20.25" customHeight="1"/>
    <row r="60855" s="686" customFormat="1" ht="20.25" customHeight="1"/>
    <row r="60856" s="686" customFormat="1" ht="20.25" customHeight="1"/>
    <row r="60857" s="686" customFormat="1" ht="20.25" customHeight="1"/>
    <row r="60858" s="686" customFormat="1" ht="20.25" customHeight="1"/>
    <row r="60859" s="686" customFormat="1" ht="20.25" customHeight="1"/>
    <row r="60860" s="686" customFormat="1" ht="20.25" customHeight="1"/>
    <row r="60861" s="686" customFormat="1" ht="20.25" customHeight="1"/>
    <row r="60862" s="686" customFormat="1" ht="20.25" customHeight="1"/>
    <row r="60863" s="686" customFormat="1" ht="20.25" customHeight="1"/>
    <row r="60864" s="686" customFormat="1" ht="20.25" customHeight="1"/>
    <row r="60865" s="686" customFormat="1" ht="20.25" customHeight="1"/>
    <row r="60866" s="686" customFormat="1" ht="20.25" customHeight="1"/>
    <row r="60867" s="686" customFormat="1" ht="20.25" customHeight="1"/>
    <row r="60868" s="686" customFormat="1" ht="20.25" customHeight="1"/>
    <row r="60869" s="686" customFormat="1" ht="20.25" customHeight="1"/>
    <row r="60870" s="686" customFormat="1" ht="20.25" customHeight="1"/>
    <row r="60871" s="686" customFormat="1" ht="20.25" customHeight="1"/>
    <row r="60872" s="686" customFormat="1" ht="20.25" customHeight="1"/>
    <row r="60873" s="686" customFormat="1" ht="20.25" customHeight="1"/>
    <row r="60874" s="686" customFormat="1" ht="20.25" customHeight="1"/>
    <row r="60875" s="686" customFormat="1" ht="20.25" customHeight="1"/>
    <row r="60876" s="686" customFormat="1" ht="20.25" customHeight="1"/>
    <row r="60877" s="686" customFormat="1" ht="20.25" customHeight="1"/>
    <row r="60878" s="686" customFormat="1" ht="20.25" customHeight="1"/>
    <row r="60879" s="686" customFormat="1" ht="20.25" customHeight="1"/>
    <row r="60880" s="686" customFormat="1" ht="20.25" customHeight="1"/>
    <row r="60881" s="686" customFormat="1" ht="20.25" customHeight="1"/>
    <row r="60882" s="686" customFormat="1" ht="20.25" customHeight="1"/>
    <row r="60883" s="686" customFormat="1" ht="20.25" customHeight="1"/>
    <row r="60884" s="686" customFormat="1" ht="20.25" customHeight="1"/>
    <row r="60885" s="686" customFormat="1" ht="20.25" customHeight="1"/>
    <row r="60886" s="686" customFormat="1" ht="20.25" customHeight="1"/>
    <row r="60887" s="686" customFormat="1" ht="20.25" customHeight="1"/>
    <row r="60888" s="686" customFormat="1" ht="20.25" customHeight="1"/>
    <row r="60889" s="686" customFormat="1" ht="20.25" customHeight="1"/>
    <row r="60890" s="686" customFormat="1" ht="20.25" customHeight="1"/>
    <row r="60891" s="686" customFormat="1" ht="20.25" customHeight="1"/>
    <row r="60892" s="686" customFormat="1" ht="20.25" customHeight="1"/>
    <row r="60893" s="686" customFormat="1" ht="20.25" customHeight="1"/>
    <row r="60894" s="686" customFormat="1" ht="20.25" customHeight="1"/>
    <row r="60895" s="686" customFormat="1" ht="20.25" customHeight="1"/>
    <row r="60896" s="686" customFormat="1" ht="20.25" customHeight="1"/>
    <row r="60897" s="686" customFormat="1" ht="20.25" customHeight="1"/>
    <row r="60898" s="686" customFormat="1" ht="20.25" customHeight="1"/>
    <row r="60899" s="686" customFormat="1" ht="20.25" customHeight="1"/>
    <row r="60900" s="686" customFormat="1" ht="20.25" customHeight="1"/>
    <row r="60901" s="686" customFormat="1" ht="20.25" customHeight="1"/>
    <row r="60902" s="686" customFormat="1" ht="20.25" customHeight="1"/>
    <row r="60903" s="686" customFormat="1" ht="20.25" customHeight="1"/>
    <row r="60904" s="686" customFormat="1" ht="20.25" customHeight="1"/>
    <row r="60905" s="686" customFormat="1" ht="20.25" customHeight="1"/>
    <row r="60906" s="686" customFormat="1" ht="20.25" customHeight="1"/>
    <row r="60907" s="686" customFormat="1" ht="20.25" customHeight="1"/>
    <row r="60908" s="686" customFormat="1" ht="20.25" customHeight="1"/>
    <row r="60909" s="686" customFormat="1" ht="20.25" customHeight="1"/>
    <row r="60910" s="686" customFormat="1" ht="20.25" customHeight="1"/>
    <row r="60911" s="686" customFormat="1" ht="20.25" customHeight="1"/>
    <row r="60912" s="686" customFormat="1" ht="20.25" customHeight="1"/>
    <row r="60913" s="686" customFormat="1" ht="20.25" customHeight="1"/>
    <row r="60914" s="686" customFormat="1" ht="20.25" customHeight="1"/>
    <row r="60915" s="686" customFormat="1" ht="20.25" customHeight="1"/>
    <row r="60916" s="686" customFormat="1" ht="20.25" customHeight="1"/>
    <row r="60917" s="686" customFormat="1" ht="20.25" customHeight="1"/>
    <row r="60918" s="686" customFormat="1" ht="20.25" customHeight="1"/>
    <row r="60919" s="686" customFormat="1" ht="20.25" customHeight="1"/>
    <row r="60920" s="686" customFormat="1" ht="20.25" customHeight="1"/>
    <row r="60921" s="686" customFormat="1" ht="20.25" customHeight="1"/>
    <row r="60922" s="686" customFormat="1" ht="20.25" customHeight="1"/>
    <row r="60923" s="686" customFormat="1" ht="20.25" customHeight="1"/>
    <row r="60924" s="686" customFormat="1" ht="20.25" customHeight="1"/>
    <row r="60925" s="686" customFormat="1" ht="20.25" customHeight="1"/>
    <row r="60926" s="686" customFormat="1" ht="20.25" customHeight="1"/>
    <row r="60927" s="686" customFormat="1" ht="20.25" customHeight="1"/>
    <row r="60928" s="686" customFormat="1" ht="20.25" customHeight="1"/>
    <row r="60929" s="686" customFormat="1" ht="20.25" customHeight="1"/>
    <row r="60930" s="686" customFormat="1" ht="20.25" customHeight="1"/>
    <row r="60931" s="686" customFormat="1" ht="20.25" customHeight="1"/>
    <row r="60932" s="686" customFormat="1" ht="20.25" customHeight="1"/>
    <row r="60933" s="686" customFormat="1" ht="20.25" customHeight="1"/>
    <row r="60934" s="686" customFormat="1" ht="20.25" customHeight="1"/>
    <row r="60935" s="686" customFormat="1" ht="20.25" customHeight="1"/>
    <row r="60936" s="686" customFormat="1" ht="20.25" customHeight="1"/>
    <row r="60937" s="686" customFormat="1" ht="20.25" customHeight="1"/>
    <row r="60938" s="686" customFormat="1" ht="20.25" customHeight="1"/>
    <row r="60939" s="686" customFormat="1" ht="20.25" customHeight="1"/>
    <row r="60940" s="686" customFormat="1" ht="20.25" customHeight="1"/>
    <row r="60941" s="686" customFormat="1" ht="20.25" customHeight="1"/>
    <row r="60942" s="686" customFormat="1" ht="20.25" customHeight="1"/>
    <row r="60943" s="686" customFormat="1" ht="20.25" customHeight="1"/>
    <row r="60944" s="686" customFormat="1" ht="20.25" customHeight="1"/>
    <row r="60945" s="686" customFormat="1" ht="20.25" customHeight="1"/>
    <row r="60946" s="686" customFormat="1" ht="20.25" customHeight="1"/>
    <row r="60947" s="686" customFormat="1" ht="20.25" customHeight="1"/>
    <row r="60948" s="686" customFormat="1" ht="20.25" customHeight="1"/>
    <row r="60949" s="686" customFormat="1" ht="20.25" customHeight="1"/>
    <row r="60950" s="686" customFormat="1" ht="20.25" customHeight="1"/>
    <row r="60951" s="686" customFormat="1" ht="20.25" customHeight="1"/>
    <row r="60952" s="686" customFormat="1" ht="20.25" customHeight="1"/>
    <row r="60953" s="686" customFormat="1" ht="20.25" customHeight="1"/>
    <row r="60954" s="686" customFormat="1" ht="20.25" customHeight="1"/>
    <row r="60955" s="686" customFormat="1" ht="20.25" customHeight="1"/>
    <row r="60956" s="686" customFormat="1" ht="20.25" customHeight="1"/>
    <row r="60957" s="686" customFormat="1" ht="20.25" customHeight="1"/>
    <row r="60958" s="686" customFormat="1" ht="20.25" customHeight="1"/>
    <row r="60959" s="686" customFormat="1" ht="20.25" customHeight="1"/>
    <row r="60960" s="686" customFormat="1" ht="20.25" customHeight="1"/>
    <row r="60961" s="686" customFormat="1" ht="20.25" customHeight="1"/>
    <row r="60962" s="686" customFormat="1" ht="20.25" customHeight="1"/>
    <row r="60963" s="686" customFormat="1" ht="20.25" customHeight="1"/>
    <row r="60964" s="686" customFormat="1" ht="20.25" customHeight="1"/>
    <row r="60965" s="686" customFormat="1" ht="20.25" customHeight="1"/>
    <row r="60966" s="686" customFormat="1" ht="20.25" customHeight="1"/>
    <row r="60967" s="686" customFormat="1" ht="20.25" customHeight="1"/>
    <row r="60968" s="686" customFormat="1" ht="20.25" customHeight="1"/>
    <row r="60969" s="686" customFormat="1" ht="20.25" customHeight="1"/>
    <row r="60970" s="686" customFormat="1" ht="20.25" customHeight="1"/>
    <row r="60971" s="686" customFormat="1" ht="20.25" customHeight="1"/>
    <row r="60972" s="686" customFormat="1" ht="20.25" customHeight="1"/>
    <row r="60973" s="686" customFormat="1" ht="20.25" customHeight="1"/>
    <row r="60974" s="686" customFormat="1" ht="20.25" customHeight="1"/>
    <row r="60975" s="686" customFormat="1" ht="20.25" customHeight="1"/>
    <row r="60976" s="686" customFormat="1" ht="20.25" customHeight="1"/>
    <row r="60977" s="686" customFormat="1" ht="20.25" customHeight="1"/>
    <row r="60978" s="686" customFormat="1" ht="20.25" customHeight="1"/>
    <row r="60979" s="686" customFormat="1" ht="20.25" customHeight="1"/>
    <row r="60980" s="686" customFormat="1" ht="20.25" customHeight="1"/>
    <row r="60981" s="686" customFormat="1" ht="20.25" customHeight="1"/>
    <row r="60982" s="686" customFormat="1" ht="20.25" customHeight="1"/>
    <row r="60983" s="686" customFormat="1" ht="20.25" customHeight="1"/>
    <row r="60984" s="686" customFormat="1" ht="20.25" customHeight="1"/>
    <row r="60985" s="686" customFormat="1" ht="20.25" customHeight="1"/>
    <row r="60986" s="686" customFormat="1" ht="20.25" customHeight="1"/>
    <row r="60987" s="686" customFormat="1" ht="20.25" customHeight="1"/>
    <row r="60988" s="686" customFormat="1" ht="20.25" customHeight="1"/>
    <row r="60989" s="686" customFormat="1" ht="20.25" customHeight="1"/>
    <row r="60990" s="686" customFormat="1" ht="20.25" customHeight="1"/>
    <row r="60991" s="686" customFormat="1" ht="20.25" customHeight="1"/>
    <row r="60992" s="686" customFormat="1" ht="20.25" customHeight="1"/>
    <row r="60993" s="686" customFormat="1" ht="20.25" customHeight="1"/>
    <row r="60994" s="686" customFormat="1" ht="20.25" customHeight="1"/>
    <row r="60995" s="686" customFormat="1" ht="20.25" customHeight="1"/>
    <row r="60996" s="686" customFormat="1" ht="20.25" customHeight="1"/>
    <row r="60997" s="686" customFormat="1" ht="20.25" customHeight="1"/>
    <row r="60998" s="686" customFormat="1" ht="20.25" customHeight="1"/>
    <row r="60999" s="686" customFormat="1" ht="20.25" customHeight="1"/>
    <row r="61000" s="686" customFormat="1" ht="20.25" customHeight="1"/>
    <row r="61001" s="686" customFormat="1" ht="20.25" customHeight="1"/>
    <row r="61002" s="686" customFormat="1" ht="20.25" customHeight="1"/>
    <row r="61003" s="686" customFormat="1" ht="20.25" customHeight="1"/>
    <row r="61004" s="686" customFormat="1" ht="20.25" customHeight="1"/>
    <row r="61005" s="686" customFormat="1" ht="20.25" customHeight="1"/>
    <row r="61006" s="686" customFormat="1" ht="20.25" customHeight="1"/>
    <row r="61007" s="686" customFormat="1" ht="20.25" customHeight="1"/>
    <row r="61008" s="686" customFormat="1" ht="20.25" customHeight="1"/>
    <row r="61009" s="686" customFormat="1" ht="20.25" customHeight="1"/>
    <row r="61010" s="686" customFormat="1" ht="20.25" customHeight="1"/>
    <row r="61011" s="686" customFormat="1" ht="20.25" customHeight="1"/>
    <row r="61012" s="686" customFormat="1" ht="20.25" customHeight="1"/>
    <row r="61013" s="686" customFormat="1" ht="20.25" customHeight="1"/>
    <row r="61014" s="686" customFormat="1" ht="20.25" customHeight="1"/>
    <row r="61015" s="686" customFormat="1" ht="20.25" customHeight="1"/>
    <row r="61016" s="686" customFormat="1" ht="20.25" customHeight="1"/>
    <row r="61017" s="686" customFormat="1" ht="20.25" customHeight="1"/>
    <row r="61018" s="686" customFormat="1" ht="20.25" customHeight="1"/>
    <row r="61019" s="686" customFormat="1" ht="20.25" customHeight="1"/>
    <row r="61020" s="686" customFormat="1" ht="20.25" customHeight="1"/>
    <row r="61021" s="686" customFormat="1" ht="20.25" customHeight="1"/>
    <row r="61022" s="686" customFormat="1" ht="20.25" customHeight="1"/>
    <row r="61023" s="686" customFormat="1" ht="20.25" customHeight="1"/>
    <row r="61024" s="686" customFormat="1" ht="20.25" customHeight="1"/>
    <row r="61025" s="686" customFormat="1" ht="20.25" customHeight="1"/>
    <row r="61026" s="686" customFormat="1" ht="20.25" customHeight="1"/>
    <row r="61027" s="686" customFormat="1" ht="20.25" customHeight="1"/>
    <row r="61028" s="686" customFormat="1" ht="20.25" customHeight="1"/>
    <row r="61029" s="686" customFormat="1" ht="20.25" customHeight="1"/>
    <row r="61030" s="686" customFormat="1" ht="20.25" customHeight="1"/>
    <row r="61031" s="686" customFormat="1" ht="20.25" customHeight="1"/>
    <row r="61032" s="686" customFormat="1" ht="20.25" customHeight="1"/>
    <row r="61033" s="686" customFormat="1" ht="20.25" customHeight="1"/>
    <row r="61034" s="686" customFormat="1" ht="20.25" customHeight="1"/>
    <row r="61035" s="686" customFormat="1" ht="20.25" customHeight="1"/>
    <row r="61036" s="686" customFormat="1" ht="20.25" customHeight="1"/>
    <row r="61037" s="686" customFormat="1" ht="20.25" customHeight="1"/>
    <row r="61038" s="686" customFormat="1" ht="20.25" customHeight="1"/>
    <row r="61039" s="686" customFormat="1" ht="20.25" customHeight="1"/>
    <row r="61040" s="686" customFormat="1" ht="20.25" customHeight="1"/>
    <row r="61041" s="686" customFormat="1" ht="20.25" customHeight="1"/>
    <row r="61042" s="686" customFormat="1" ht="20.25" customHeight="1"/>
    <row r="61043" s="686" customFormat="1" ht="20.25" customHeight="1"/>
    <row r="61044" s="686" customFormat="1" ht="20.25" customHeight="1"/>
    <row r="61045" s="686" customFormat="1" ht="20.25" customHeight="1"/>
    <row r="61046" s="686" customFormat="1" ht="20.25" customHeight="1"/>
    <row r="61047" s="686" customFormat="1" ht="20.25" customHeight="1"/>
    <row r="61048" s="686" customFormat="1" ht="20.25" customHeight="1"/>
    <row r="61049" s="686" customFormat="1" ht="20.25" customHeight="1"/>
    <row r="61050" s="686" customFormat="1" ht="20.25" customHeight="1"/>
    <row r="61051" s="686" customFormat="1" ht="20.25" customHeight="1"/>
    <row r="61052" s="686" customFormat="1" ht="20.25" customHeight="1"/>
    <row r="61053" s="686" customFormat="1" ht="20.25" customHeight="1"/>
    <row r="61054" s="686" customFormat="1" ht="20.25" customHeight="1"/>
    <row r="61055" s="686" customFormat="1" ht="20.25" customHeight="1"/>
    <row r="61056" s="686" customFormat="1" ht="20.25" customHeight="1"/>
    <row r="61057" s="686" customFormat="1" ht="20.25" customHeight="1"/>
    <row r="61058" s="686" customFormat="1" ht="20.25" customHeight="1"/>
    <row r="61059" s="686" customFormat="1" ht="20.25" customHeight="1"/>
    <row r="61060" s="686" customFormat="1" ht="20.25" customHeight="1"/>
    <row r="61061" s="686" customFormat="1" ht="20.25" customHeight="1"/>
    <row r="61062" s="686" customFormat="1" ht="20.25" customHeight="1"/>
    <row r="61063" s="686" customFormat="1" ht="20.25" customHeight="1"/>
    <row r="61064" s="686" customFormat="1" ht="20.25" customHeight="1"/>
    <row r="61065" s="686" customFormat="1" ht="20.25" customHeight="1"/>
    <row r="61066" s="686" customFormat="1" ht="20.25" customHeight="1"/>
    <row r="61067" s="686" customFormat="1" ht="20.25" customHeight="1"/>
    <row r="61068" s="686" customFormat="1" ht="20.25" customHeight="1"/>
    <row r="61069" s="686" customFormat="1" ht="20.25" customHeight="1"/>
    <row r="61070" s="686" customFormat="1" ht="20.25" customHeight="1"/>
    <row r="61071" s="686" customFormat="1" ht="20.25" customHeight="1"/>
    <row r="61072" s="686" customFormat="1" ht="20.25" customHeight="1"/>
    <row r="61073" s="686" customFormat="1" ht="20.25" customHeight="1"/>
    <row r="61074" s="686" customFormat="1" ht="20.25" customHeight="1"/>
    <row r="61075" s="686" customFormat="1" ht="20.25" customHeight="1"/>
    <row r="61076" s="686" customFormat="1" ht="20.25" customHeight="1"/>
    <row r="61077" s="686" customFormat="1" ht="20.25" customHeight="1"/>
    <row r="61078" s="686" customFormat="1" ht="20.25" customHeight="1"/>
    <row r="61079" s="686" customFormat="1" ht="20.25" customHeight="1"/>
    <row r="61080" s="686" customFormat="1" ht="20.25" customHeight="1"/>
    <row r="61081" s="686" customFormat="1" ht="20.25" customHeight="1"/>
    <row r="61082" s="686" customFormat="1" ht="20.25" customHeight="1"/>
    <row r="61083" s="686" customFormat="1" ht="20.25" customHeight="1"/>
    <row r="61084" s="686" customFormat="1" ht="20.25" customHeight="1"/>
    <row r="61085" s="686" customFormat="1" ht="20.25" customHeight="1"/>
    <row r="61086" s="686" customFormat="1" ht="20.25" customHeight="1"/>
    <row r="61087" s="686" customFormat="1" ht="20.25" customHeight="1"/>
    <row r="61088" s="686" customFormat="1" ht="20.25" customHeight="1"/>
    <row r="61089" s="686" customFormat="1" ht="20.25" customHeight="1"/>
    <row r="61090" s="686" customFormat="1" ht="20.25" customHeight="1"/>
    <row r="61091" s="686" customFormat="1" ht="20.25" customHeight="1"/>
    <row r="61092" s="686" customFormat="1" ht="20.25" customHeight="1"/>
    <row r="61093" s="686" customFormat="1" ht="20.25" customHeight="1"/>
    <row r="61094" s="686" customFormat="1" ht="20.25" customHeight="1"/>
    <row r="61095" s="686" customFormat="1" ht="20.25" customHeight="1"/>
    <row r="61096" s="686" customFormat="1" ht="20.25" customHeight="1"/>
    <row r="61097" s="686" customFormat="1" ht="20.25" customHeight="1"/>
    <row r="61098" s="686" customFormat="1" ht="20.25" customHeight="1"/>
    <row r="61099" s="686" customFormat="1" ht="20.25" customHeight="1"/>
    <row r="61100" s="686" customFormat="1" ht="20.25" customHeight="1"/>
    <row r="61101" s="686" customFormat="1" ht="20.25" customHeight="1"/>
    <row r="61102" s="686" customFormat="1" ht="20.25" customHeight="1"/>
    <row r="61103" s="686" customFormat="1" ht="20.25" customHeight="1"/>
    <row r="61104" s="686" customFormat="1" ht="20.25" customHeight="1"/>
    <row r="61105" s="686" customFormat="1" ht="20.25" customHeight="1"/>
    <row r="61106" s="686" customFormat="1" ht="20.25" customHeight="1"/>
    <row r="61107" s="686" customFormat="1" ht="20.25" customHeight="1"/>
    <row r="61108" s="686" customFormat="1" ht="20.25" customHeight="1"/>
    <row r="61109" s="686" customFormat="1" ht="20.25" customHeight="1"/>
    <row r="61110" s="686" customFormat="1" ht="20.25" customHeight="1"/>
    <row r="61111" s="686" customFormat="1" ht="20.25" customHeight="1"/>
    <row r="61112" s="686" customFormat="1" ht="20.25" customHeight="1"/>
    <row r="61113" s="686" customFormat="1" ht="20.25" customHeight="1"/>
    <row r="61114" s="686" customFormat="1" ht="20.25" customHeight="1"/>
    <row r="61115" s="686" customFormat="1" ht="20.25" customHeight="1"/>
    <row r="61116" s="686" customFormat="1" ht="20.25" customHeight="1"/>
    <row r="61117" s="686" customFormat="1" ht="20.25" customHeight="1"/>
    <row r="61118" s="686" customFormat="1" ht="20.25" customHeight="1"/>
    <row r="61119" s="686" customFormat="1" ht="20.25" customHeight="1"/>
    <row r="61120" s="686" customFormat="1" ht="20.25" customHeight="1"/>
    <row r="61121" s="686" customFormat="1" ht="20.25" customHeight="1"/>
    <row r="61122" s="686" customFormat="1" ht="20.25" customHeight="1"/>
    <row r="61123" s="686" customFormat="1" ht="20.25" customHeight="1"/>
    <row r="61124" s="686" customFormat="1" ht="20.25" customHeight="1"/>
    <row r="61125" s="686" customFormat="1" ht="20.25" customHeight="1"/>
    <row r="61126" s="686" customFormat="1" ht="20.25" customHeight="1"/>
    <row r="61127" s="686" customFormat="1" ht="20.25" customHeight="1"/>
    <row r="61128" s="686" customFormat="1" ht="20.25" customHeight="1"/>
    <row r="61129" s="686" customFormat="1" ht="20.25" customHeight="1"/>
    <row r="61130" s="686" customFormat="1" ht="20.25" customHeight="1"/>
    <row r="61131" s="686" customFormat="1" ht="20.25" customHeight="1"/>
    <row r="61132" s="686" customFormat="1" ht="20.25" customHeight="1"/>
    <row r="61133" s="686" customFormat="1" ht="20.25" customHeight="1"/>
    <row r="61134" s="686" customFormat="1" ht="20.25" customHeight="1"/>
    <row r="61135" s="686" customFormat="1" ht="20.25" customHeight="1"/>
    <row r="61136" s="686" customFormat="1" ht="20.25" customHeight="1"/>
    <row r="61137" s="686" customFormat="1" ht="20.25" customHeight="1"/>
    <row r="61138" s="686" customFormat="1" ht="20.25" customHeight="1"/>
    <row r="61139" s="686" customFormat="1" ht="20.25" customHeight="1"/>
    <row r="61140" s="686" customFormat="1" ht="20.25" customHeight="1"/>
    <row r="61141" s="686" customFormat="1" ht="20.25" customHeight="1"/>
    <row r="61142" s="686" customFormat="1" ht="20.25" customHeight="1"/>
    <row r="61143" s="686" customFormat="1" ht="20.25" customHeight="1"/>
    <row r="61144" s="686" customFormat="1" ht="20.25" customHeight="1"/>
    <row r="61145" s="686" customFormat="1" ht="20.25" customHeight="1"/>
    <row r="61146" s="686" customFormat="1" ht="20.25" customHeight="1"/>
    <row r="61147" s="686" customFormat="1" ht="20.25" customHeight="1"/>
    <row r="61148" s="686" customFormat="1" ht="20.25" customHeight="1"/>
    <row r="61149" s="686" customFormat="1" ht="20.25" customHeight="1"/>
    <row r="61150" s="686" customFormat="1" ht="20.25" customHeight="1"/>
    <row r="61151" s="686" customFormat="1" ht="20.25" customHeight="1"/>
    <row r="61152" s="686" customFormat="1" ht="20.25" customHeight="1"/>
    <row r="61153" s="686" customFormat="1" ht="20.25" customHeight="1"/>
    <row r="61154" s="686" customFormat="1" ht="20.25" customHeight="1"/>
    <row r="61155" s="686" customFormat="1" ht="20.25" customHeight="1"/>
    <row r="61156" s="686" customFormat="1" ht="20.25" customHeight="1"/>
    <row r="61157" s="686" customFormat="1" ht="20.25" customHeight="1"/>
    <row r="61158" s="686" customFormat="1" ht="20.25" customHeight="1"/>
    <row r="61159" s="686" customFormat="1" ht="20.25" customHeight="1"/>
    <row r="61160" s="686" customFormat="1" ht="20.25" customHeight="1"/>
    <row r="61161" s="686" customFormat="1" ht="20.25" customHeight="1"/>
    <row r="61162" s="686" customFormat="1" ht="20.25" customHeight="1"/>
    <row r="61163" s="686" customFormat="1" ht="20.25" customHeight="1"/>
    <row r="61164" s="686" customFormat="1" ht="20.25" customHeight="1"/>
    <row r="61165" s="686" customFormat="1" ht="20.25" customHeight="1"/>
    <row r="61166" s="686" customFormat="1" ht="20.25" customHeight="1"/>
    <row r="61167" s="686" customFormat="1" ht="20.25" customHeight="1"/>
    <row r="61168" s="686" customFormat="1" ht="20.25" customHeight="1"/>
    <row r="61169" s="686" customFormat="1" ht="20.25" customHeight="1"/>
    <row r="61170" s="686" customFormat="1" ht="20.25" customHeight="1"/>
    <row r="61171" s="686" customFormat="1" ht="20.25" customHeight="1"/>
    <row r="61172" s="686" customFormat="1" ht="20.25" customHeight="1"/>
    <row r="61173" s="686" customFormat="1" ht="20.25" customHeight="1"/>
    <row r="61174" s="686" customFormat="1" ht="20.25" customHeight="1"/>
    <row r="61175" s="686" customFormat="1" ht="20.25" customHeight="1"/>
    <row r="61176" s="686" customFormat="1" ht="20.25" customHeight="1"/>
    <row r="61177" s="686" customFormat="1" ht="20.25" customHeight="1"/>
    <row r="61178" s="686" customFormat="1" ht="20.25" customHeight="1"/>
    <row r="61179" s="686" customFormat="1" ht="20.25" customHeight="1"/>
    <row r="61180" s="686" customFormat="1" ht="20.25" customHeight="1"/>
    <row r="61181" s="686" customFormat="1" ht="20.25" customHeight="1"/>
    <row r="61182" s="686" customFormat="1" ht="20.25" customHeight="1"/>
    <row r="61183" s="686" customFormat="1" ht="20.25" customHeight="1"/>
    <row r="61184" s="686" customFormat="1" ht="20.25" customHeight="1"/>
    <row r="61185" s="686" customFormat="1" ht="20.25" customHeight="1"/>
    <row r="61186" s="686" customFormat="1" ht="20.25" customHeight="1"/>
    <row r="61187" s="686" customFormat="1" ht="20.25" customHeight="1"/>
    <row r="61188" s="686" customFormat="1" ht="20.25" customHeight="1"/>
    <row r="61189" s="686" customFormat="1" ht="20.25" customHeight="1"/>
    <row r="61190" s="686" customFormat="1" ht="20.25" customHeight="1"/>
    <row r="61191" s="686" customFormat="1" ht="20.25" customHeight="1"/>
    <row r="61192" s="686" customFormat="1" ht="20.25" customHeight="1"/>
    <row r="61193" s="686" customFormat="1" ht="20.25" customHeight="1"/>
    <row r="61194" s="686" customFormat="1" ht="20.25" customHeight="1"/>
    <row r="61195" s="686" customFormat="1" ht="20.25" customHeight="1"/>
    <row r="61196" s="686" customFormat="1" ht="20.25" customHeight="1"/>
    <row r="61197" s="686" customFormat="1" ht="20.25" customHeight="1"/>
    <row r="61198" s="686" customFormat="1" ht="20.25" customHeight="1"/>
    <row r="61199" s="686" customFormat="1" ht="20.25" customHeight="1"/>
    <row r="61200" s="686" customFormat="1" ht="20.25" customHeight="1"/>
    <row r="61201" s="686" customFormat="1" ht="20.25" customHeight="1"/>
    <row r="61202" s="686" customFormat="1" ht="20.25" customHeight="1"/>
    <row r="61203" s="686" customFormat="1" ht="20.25" customHeight="1"/>
    <row r="61204" s="686" customFormat="1" ht="20.25" customHeight="1"/>
    <row r="61205" s="686" customFormat="1" ht="20.25" customHeight="1"/>
    <row r="61206" s="686" customFormat="1" ht="20.25" customHeight="1"/>
    <row r="61207" s="686" customFormat="1" ht="20.25" customHeight="1"/>
    <row r="61208" s="686" customFormat="1" ht="20.25" customHeight="1"/>
    <row r="61209" s="686" customFormat="1" ht="20.25" customHeight="1"/>
    <row r="61210" s="686" customFormat="1" ht="20.25" customHeight="1"/>
    <row r="61211" s="686" customFormat="1" ht="20.25" customHeight="1"/>
    <row r="61212" s="686" customFormat="1" ht="20.25" customHeight="1"/>
    <row r="61213" s="686" customFormat="1" ht="20.25" customHeight="1"/>
    <row r="61214" s="686" customFormat="1" ht="20.25" customHeight="1"/>
    <row r="61215" s="686" customFormat="1" ht="20.25" customHeight="1"/>
    <row r="61216" s="686" customFormat="1" ht="20.25" customHeight="1"/>
    <row r="61217" s="686" customFormat="1" ht="20.25" customHeight="1"/>
    <row r="61218" s="686" customFormat="1" ht="20.25" customHeight="1"/>
    <row r="61219" s="686" customFormat="1" ht="20.25" customHeight="1"/>
    <row r="61220" s="686" customFormat="1" ht="20.25" customHeight="1"/>
    <row r="61221" s="686" customFormat="1" ht="20.25" customHeight="1"/>
    <row r="61222" s="686" customFormat="1" ht="20.25" customHeight="1"/>
    <row r="61223" s="686" customFormat="1" ht="20.25" customHeight="1"/>
    <row r="61224" s="686" customFormat="1" ht="20.25" customHeight="1"/>
    <row r="61225" s="686" customFormat="1" ht="20.25" customHeight="1"/>
    <row r="61226" s="686" customFormat="1" ht="20.25" customHeight="1"/>
    <row r="61227" s="686" customFormat="1" ht="20.25" customHeight="1"/>
    <row r="61228" s="686" customFormat="1" ht="20.25" customHeight="1"/>
    <row r="61229" s="686" customFormat="1" ht="20.25" customHeight="1"/>
    <row r="61230" s="686" customFormat="1" ht="20.25" customHeight="1"/>
    <row r="61231" s="686" customFormat="1" ht="20.25" customHeight="1"/>
    <row r="61232" s="686" customFormat="1" ht="20.25" customHeight="1"/>
    <row r="61233" s="686" customFormat="1" ht="20.25" customHeight="1"/>
    <row r="61234" s="686" customFormat="1" ht="20.25" customHeight="1"/>
    <row r="61235" s="686" customFormat="1" ht="20.25" customHeight="1"/>
    <row r="61236" s="686" customFormat="1" ht="20.25" customHeight="1"/>
    <row r="61237" s="686" customFormat="1" ht="20.25" customHeight="1"/>
    <row r="61238" s="686" customFormat="1" ht="20.25" customHeight="1"/>
    <row r="61239" s="686" customFormat="1" ht="20.25" customHeight="1"/>
    <row r="61240" s="686" customFormat="1" ht="20.25" customHeight="1"/>
    <row r="61241" s="686" customFormat="1" ht="20.25" customHeight="1"/>
    <row r="61242" s="686" customFormat="1" ht="20.25" customHeight="1"/>
    <row r="61243" s="686" customFormat="1" ht="20.25" customHeight="1"/>
    <row r="61244" s="686" customFormat="1" ht="20.25" customHeight="1"/>
    <row r="61245" s="686" customFormat="1" ht="20.25" customHeight="1"/>
    <row r="61246" s="686" customFormat="1" ht="20.25" customHeight="1"/>
    <row r="61247" s="686" customFormat="1" ht="20.25" customHeight="1"/>
    <row r="61248" s="686" customFormat="1" ht="20.25" customHeight="1"/>
    <row r="61249" s="686" customFormat="1" ht="20.25" customHeight="1"/>
    <row r="61250" s="686" customFormat="1" ht="20.25" customHeight="1"/>
    <row r="61251" s="686" customFormat="1" ht="20.25" customHeight="1"/>
    <row r="61252" s="686" customFormat="1" ht="20.25" customHeight="1"/>
    <row r="61253" s="686" customFormat="1" ht="20.25" customHeight="1"/>
    <row r="61254" s="686" customFormat="1" ht="20.25" customHeight="1"/>
    <row r="61255" s="686" customFormat="1" ht="20.25" customHeight="1"/>
    <row r="61256" s="686" customFormat="1" ht="20.25" customHeight="1"/>
    <row r="61257" s="686" customFormat="1" ht="20.25" customHeight="1"/>
    <row r="61258" s="686" customFormat="1" ht="20.25" customHeight="1"/>
    <row r="61259" s="686" customFormat="1" ht="20.25" customHeight="1"/>
    <row r="61260" s="686" customFormat="1" ht="20.25" customHeight="1"/>
    <row r="61261" s="686" customFormat="1" ht="20.25" customHeight="1"/>
    <row r="61262" s="686" customFormat="1" ht="20.25" customHeight="1"/>
    <row r="61263" s="686" customFormat="1" ht="20.25" customHeight="1"/>
    <row r="61264" s="686" customFormat="1" ht="20.25" customHeight="1"/>
    <row r="61265" s="686" customFormat="1" ht="20.25" customHeight="1"/>
    <row r="61266" s="686" customFormat="1" ht="20.25" customHeight="1"/>
    <row r="61267" s="686" customFormat="1" ht="20.25" customHeight="1"/>
    <row r="61268" s="686" customFormat="1" ht="20.25" customHeight="1"/>
    <row r="61269" s="686" customFormat="1" ht="20.25" customHeight="1"/>
    <row r="61270" s="686" customFormat="1" ht="20.25" customHeight="1"/>
    <row r="61271" s="686" customFormat="1" ht="20.25" customHeight="1"/>
    <row r="61272" s="686" customFormat="1" ht="20.25" customHeight="1"/>
    <row r="61273" s="686" customFormat="1" ht="20.25" customHeight="1"/>
    <row r="61274" s="686" customFormat="1" ht="20.25" customHeight="1"/>
    <row r="61275" s="686" customFormat="1" ht="20.25" customHeight="1"/>
    <row r="61276" s="686" customFormat="1" ht="20.25" customHeight="1"/>
    <row r="61277" s="686" customFormat="1" ht="20.25" customHeight="1"/>
    <row r="61278" s="686" customFormat="1" ht="20.25" customHeight="1"/>
    <row r="61279" s="686" customFormat="1" ht="20.25" customHeight="1"/>
    <row r="61280" s="686" customFormat="1" ht="20.25" customHeight="1"/>
    <row r="61281" s="686" customFormat="1" ht="20.25" customHeight="1"/>
    <row r="61282" s="686" customFormat="1" ht="20.25" customHeight="1"/>
    <row r="61283" s="686" customFormat="1" ht="20.25" customHeight="1"/>
    <row r="61284" s="686" customFormat="1" ht="20.25" customHeight="1"/>
    <row r="61285" s="686" customFormat="1" ht="20.25" customHeight="1"/>
    <row r="61286" s="686" customFormat="1" ht="20.25" customHeight="1"/>
    <row r="61287" s="686" customFormat="1" ht="20.25" customHeight="1"/>
    <row r="61288" s="686" customFormat="1" ht="20.25" customHeight="1"/>
    <row r="61289" s="686" customFormat="1" ht="20.25" customHeight="1"/>
    <row r="61290" s="686" customFormat="1" ht="20.25" customHeight="1"/>
    <row r="61291" s="686" customFormat="1" ht="20.25" customHeight="1"/>
    <row r="61292" s="686" customFormat="1" ht="20.25" customHeight="1"/>
    <row r="61293" s="686" customFormat="1" ht="20.25" customHeight="1"/>
    <row r="61294" s="686" customFormat="1" ht="20.25" customHeight="1"/>
    <row r="61295" s="686" customFormat="1" ht="20.25" customHeight="1"/>
    <row r="61296" s="686" customFormat="1" ht="20.25" customHeight="1"/>
    <row r="61297" s="686" customFormat="1" ht="20.25" customHeight="1"/>
    <row r="61298" s="686" customFormat="1" ht="20.25" customHeight="1"/>
    <row r="61299" s="686" customFormat="1" ht="20.25" customHeight="1"/>
    <row r="61300" s="686" customFormat="1" ht="20.25" customHeight="1"/>
    <row r="61301" s="686" customFormat="1" ht="20.25" customHeight="1"/>
    <row r="61302" s="686" customFormat="1" ht="20.25" customHeight="1"/>
    <row r="61303" s="686" customFormat="1" ht="20.25" customHeight="1"/>
    <row r="61304" s="686" customFormat="1" ht="20.25" customHeight="1"/>
    <row r="61305" s="686" customFormat="1" ht="20.25" customHeight="1"/>
    <row r="61306" s="686" customFormat="1" ht="20.25" customHeight="1"/>
    <row r="61307" s="686" customFormat="1" ht="20.25" customHeight="1"/>
    <row r="61308" s="686" customFormat="1" ht="20.25" customHeight="1"/>
    <row r="61309" s="686" customFormat="1" ht="20.25" customHeight="1"/>
    <row r="61310" s="686" customFormat="1" ht="20.25" customHeight="1"/>
    <row r="61311" s="686" customFormat="1" ht="20.25" customHeight="1"/>
    <row r="61312" s="686" customFormat="1" ht="20.25" customHeight="1"/>
    <row r="61313" s="686" customFormat="1" ht="20.25" customHeight="1"/>
    <row r="61314" s="686" customFormat="1" ht="20.25" customHeight="1"/>
    <row r="61315" s="686" customFormat="1" ht="20.25" customHeight="1"/>
    <row r="61316" s="686" customFormat="1" ht="20.25" customHeight="1"/>
    <row r="61317" s="686" customFormat="1" ht="20.25" customHeight="1"/>
    <row r="61318" s="686" customFormat="1" ht="20.25" customHeight="1"/>
    <row r="61319" s="686" customFormat="1" ht="20.25" customHeight="1"/>
    <row r="61320" s="686" customFormat="1" ht="20.25" customHeight="1"/>
    <row r="61321" s="686" customFormat="1" ht="20.25" customHeight="1"/>
    <row r="61322" s="686" customFormat="1" ht="20.25" customHeight="1"/>
    <row r="61323" s="686" customFormat="1" ht="20.25" customHeight="1"/>
    <row r="61324" s="686" customFormat="1" ht="20.25" customHeight="1"/>
    <row r="61325" s="686" customFormat="1" ht="20.25" customHeight="1"/>
    <row r="61326" s="686" customFormat="1" ht="20.25" customHeight="1"/>
    <row r="61327" s="686" customFormat="1" ht="20.25" customHeight="1"/>
    <row r="61328" s="686" customFormat="1" ht="20.25" customHeight="1"/>
    <row r="61329" s="686" customFormat="1" ht="20.25" customHeight="1"/>
    <row r="61330" s="686" customFormat="1" ht="20.25" customHeight="1"/>
    <row r="61331" s="686" customFormat="1" ht="20.25" customHeight="1"/>
    <row r="61332" s="686" customFormat="1" ht="20.25" customHeight="1"/>
    <row r="61333" s="686" customFormat="1" ht="20.25" customHeight="1"/>
    <row r="61334" s="686" customFormat="1" ht="20.25" customHeight="1"/>
    <row r="61335" s="686" customFormat="1" ht="20.25" customHeight="1"/>
    <row r="61336" s="686" customFormat="1" ht="20.25" customHeight="1"/>
    <row r="61337" s="686" customFormat="1" ht="20.25" customHeight="1"/>
    <row r="61338" s="686" customFormat="1" ht="20.25" customHeight="1"/>
    <row r="61339" s="686" customFormat="1" ht="20.25" customHeight="1"/>
    <row r="61340" s="686" customFormat="1" ht="20.25" customHeight="1"/>
    <row r="61341" s="686" customFormat="1" ht="20.25" customHeight="1"/>
    <row r="61342" s="686" customFormat="1" ht="20.25" customHeight="1"/>
    <row r="61343" s="686" customFormat="1" ht="20.25" customHeight="1"/>
    <row r="61344" s="686" customFormat="1" ht="20.25" customHeight="1"/>
    <row r="61345" s="686" customFormat="1" ht="20.25" customHeight="1"/>
    <row r="61346" s="686" customFormat="1" ht="20.25" customHeight="1"/>
    <row r="61347" s="686" customFormat="1" ht="20.25" customHeight="1"/>
    <row r="61348" s="686" customFormat="1" ht="20.25" customHeight="1"/>
    <row r="61349" s="686" customFormat="1" ht="20.25" customHeight="1"/>
    <row r="61350" s="686" customFormat="1" ht="20.25" customHeight="1"/>
    <row r="61351" s="686" customFormat="1" ht="20.25" customHeight="1"/>
    <row r="61352" s="686" customFormat="1" ht="20.25" customHeight="1"/>
    <row r="61353" s="686" customFormat="1" ht="20.25" customHeight="1"/>
    <row r="61354" s="686" customFormat="1" ht="20.25" customHeight="1"/>
    <row r="61355" s="686" customFormat="1" ht="20.25" customHeight="1"/>
    <row r="61356" s="686" customFormat="1" ht="20.25" customHeight="1"/>
    <row r="61357" s="686" customFormat="1" ht="20.25" customHeight="1"/>
    <row r="61358" s="686" customFormat="1" ht="20.25" customHeight="1"/>
    <row r="61359" s="686" customFormat="1" ht="20.25" customHeight="1"/>
    <row r="61360" s="686" customFormat="1" ht="20.25" customHeight="1"/>
    <row r="61361" s="686" customFormat="1" ht="20.25" customHeight="1"/>
    <row r="61362" s="686" customFormat="1" ht="20.25" customHeight="1"/>
    <row r="61363" s="686" customFormat="1" ht="20.25" customHeight="1"/>
    <row r="61364" s="686" customFormat="1" ht="20.25" customHeight="1"/>
    <row r="61365" s="686" customFormat="1" ht="20.25" customHeight="1"/>
    <row r="61366" s="686" customFormat="1" ht="20.25" customHeight="1"/>
    <row r="61367" s="686" customFormat="1" ht="20.25" customHeight="1"/>
    <row r="61368" s="686" customFormat="1" ht="20.25" customHeight="1"/>
    <row r="61369" s="686" customFormat="1" ht="20.25" customHeight="1"/>
    <row r="61370" s="686" customFormat="1" ht="20.25" customHeight="1"/>
    <row r="61371" s="686" customFormat="1" ht="20.25" customHeight="1"/>
    <row r="61372" s="686" customFormat="1" ht="20.25" customHeight="1"/>
    <row r="61373" s="686" customFormat="1" ht="20.25" customHeight="1"/>
    <row r="61374" s="686" customFormat="1" ht="20.25" customHeight="1"/>
    <row r="61375" s="686" customFormat="1" ht="20.25" customHeight="1"/>
    <row r="61376" s="686" customFormat="1" ht="20.25" customHeight="1"/>
    <row r="61377" s="686" customFormat="1" ht="20.25" customHeight="1"/>
    <row r="61378" s="686" customFormat="1" ht="20.25" customHeight="1"/>
    <row r="61379" s="686" customFormat="1" ht="20.25" customHeight="1"/>
    <row r="61380" s="686" customFormat="1" ht="20.25" customHeight="1"/>
    <row r="61381" s="686" customFormat="1" ht="20.25" customHeight="1"/>
    <row r="61382" s="686" customFormat="1" ht="20.25" customHeight="1"/>
    <row r="61383" s="686" customFormat="1" ht="20.25" customHeight="1"/>
    <row r="61384" s="686" customFormat="1" ht="20.25" customHeight="1"/>
    <row r="61385" s="686" customFormat="1" ht="20.25" customHeight="1"/>
    <row r="61386" s="686" customFormat="1" ht="20.25" customHeight="1"/>
    <row r="61387" s="686" customFormat="1" ht="20.25" customHeight="1"/>
    <row r="61388" s="686" customFormat="1" ht="20.25" customHeight="1"/>
    <row r="61389" s="686" customFormat="1" ht="20.25" customHeight="1"/>
    <row r="61390" s="686" customFormat="1" ht="20.25" customHeight="1"/>
    <row r="61391" s="686" customFormat="1" ht="20.25" customHeight="1"/>
    <row r="61392" s="686" customFormat="1" ht="20.25" customHeight="1"/>
    <row r="61393" s="686" customFormat="1" ht="20.25" customHeight="1"/>
    <row r="61394" s="686" customFormat="1" ht="20.25" customHeight="1"/>
    <row r="61395" s="686" customFormat="1" ht="20.25" customHeight="1"/>
    <row r="61396" s="686" customFormat="1" ht="20.25" customHeight="1"/>
    <row r="61397" s="686" customFormat="1" ht="20.25" customHeight="1"/>
    <row r="61398" s="686" customFormat="1" ht="20.25" customHeight="1"/>
    <row r="61399" s="686" customFormat="1" ht="20.25" customHeight="1"/>
    <row r="61400" s="686" customFormat="1" ht="20.25" customHeight="1"/>
    <row r="61401" s="686" customFormat="1" ht="20.25" customHeight="1"/>
    <row r="61402" s="686" customFormat="1" ht="20.25" customHeight="1"/>
    <row r="61403" s="686" customFormat="1" ht="20.25" customHeight="1"/>
    <row r="61404" s="686" customFormat="1" ht="20.25" customHeight="1"/>
    <row r="61405" s="686" customFormat="1" ht="20.25" customHeight="1"/>
    <row r="61406" s="686" customFormat="1" ht="20.25" customHeight="1"/>
    <row r="61407" s="686" customFormat="1" ht="20.25" customHeight="1"/>
    <row r="61408" s="686" customFormat="1" ht="20.25" customHeight="1"/>
    <row r="61409" s="686" customFormat="1" ht="20.25" customHeight="1"/>
    <row r="61410" s="686" customFormat="1" ht="20.25" customHeight="1"/>
    <row r="61411" s="686" customFormat="1" ht="20.25" customHeight="1"/>
    <row r="61412" s="686" customFormat="1" ht="20.25" customHeight="1"/>
    <row r="61413" s="686" customFormat="1" ht="20.25" customHeight="1"/>
    <row r="61414" s="686" customFormat="1" ht="20.25" customHeight="1"/>
    <row r="61415" s="686" customFormat="1" ht="20.25" customHeight="1"/>
    <row r="61416" s="686" customFormat="1" ht="20.25" customHeight="1"/>
    <row r="61417" s="686" customFormat="1" ht="20.25" customHeight="1"/>
    <row r="61418" s="686" customFormat="1" ht="20.25" customHeight="1"/>
    <row r="61419" s="686" customFormat="1" ht="20.25" customHeight="1"/>
    <row r="61420" s="686" customFormat="1" ht="20.25" customHeight="1"/>
    <row r="61421" s="686" customFormat="1" ht="20.25" customHeight="1"/>
    <row r="61422" s="686" customFormat="1" ht="20.25" customHeight="1"/>
    <row r="61423" s="686" customFormat="1" ht="20.25" customHeight="1"/>
    <row r="61424" s="686" customFormat="1" ht="20.25" customHeight="1"/>
    <row r="61425" s="686" customFormat="1" ht="20.25" customHeight="1"/>
    <row r="61426" s="686" customFormat="1" ht="20.25" customHeight="1"/>
    <row r="61427" s="686" customFormat="1" ht="20.25" customHeight="1"/>
    <row r="61428" s="686" customFormat="1" ht="20.25" customHeight="1"/>
    <row r="61429" s="686" customFormat="1" ht="20.25" customHeight="1"/>
    <row r="61430" s="686" customFormat="1" ht="20.25" customHeight="1"/>
    <row r="61431" s="686" customFormat="1" ht="20.25" customHeight="1"/>
    <row r="61432" s="686" customFormat="1" ht="20.25" customHeight="1"/>
    <row r="61433" s="686" customFormat="1" ht="20.25" customHeight="1"/>
    <row r="61434" s="686" customFormat="1" ht="20.25" customHeight="1"/>
    <row r="61435" s="686" customFormat="1" ht="20.25" customHeight="1"/>
    <row r="61436" s="686" customFormat="1" ht="20.25" customHeight="1"/>
    <row r="61437" s="686" customFormat="1" ht="20.25" customHeight="1"/>
    <row r="61438" s="686" customFormat="1" ht="20.25" customHeight="1"/>
    <row r="61439" s="686" customFormat="1" ht="20.25" customHeight="1"/>
    <row r="61440" s="686" customFormat="1" ht="20.25" customHeight="1"/>
    <row r="61441" s="686" customFormat="1" ht="20.25" customHeight="1"/>
    <row r="61442" s="686" customFormat="1" ht="20.25" customHeight="1"/>
    <row r="61443" s="686" customFormat="1" ht="20.25" customHeight="1"/>
    <row r="61444" s="686" customFormat="1" ht="20.25" customHeight="1"/>
    <row r="61445" s="686" customFormat="1" ht="20.25" customHeight="1"/>
    <row r="61446" s="686" customFormat="1" ht="20.25" customHeight="1"/>
    <row r="61447" s="686" customFormat="1" ht="20.25" customHeight="1"/>
    <row r="61448" s="686" customFormat="1" ht="20.25" customHeight="1"/>
    <row r="61449" s="686" customFormat="1" ht="20.25" customHeight="1"/>
    <row r="61450" s="686" customFormat="1" ht="20.25" customHeight="1"/>
    <row r="61451" s="686" customFormat="1" ht="20.25" customHeight="1"/>
    <row r="61452" s="686" customFormat="1" ht="20.25" customHeight="1"/>
    <row r="61453" s="686" customFormat="1" ht="20.25" customHeight="1"/>
    <row r="61454" s="686" customFormat="1" ht="20.25" customHeight="1"/>
    <row r="61455" s="686" customFormat="1" ht="20.25" customHeight="1"/>
    <row r="61456" s="686" customFormat="1" ht="20.25" customHeight="1"/>
    <row r="61457" s="686" customFormat="1" ht="20.25" customHeight="1"/>
    <row r="61458" s="686" customFormat="1" ht="20.25" customHeight="1"/>
    <row r="61459" s="686" customFormat="1" ht="20.25" customHeight="1"/>
    <row r="61460" s="686" customFormat="1" ht="20.25" customHeight="1"/>
    <row r="61461" s="686" customFormat="1" ht="20.25" customHeight="1"/>
    <row r="61462" s="686" customFormat="1" ht="20.25" customHeight="1"/>
    <row r="61463" s="686" customFormat="1" ht="20.25" customHeight="1"/>
    <row r="61464" s="686" customFormat="1" ht="20.25" customHeight="1"/>
    <row r="61465" s="686" customFormat="1" ht="20.25" customHeight="1"/>
    <row r="61466" s="686" customFormat="1" ht="20.25" customHeight="1"/>
    <row r="61467" s="686" customFormat="1" ht="20.25" customHeight="1"/>
    <row r="61468" s="686" customFormat="1" ht="20.25" customHeight="1"/>
    <row r="61469" s="686" customFormat="1" ht="20.25" customHeight="1"/>
    <row r="61470" s="686" customFormat="1" ht="20.25" customHeight="1"/>
    <row r="61471" s="686" customFormat="1" ht="20.25" customHeight="1"/>
    <row r="61472" s="686" customFormat="1" ht="20.25" customHeight="1"/>
    <row r="61473" s="686" customFormat="1" ht="20.25" customHeight="1"/>
    <row r="61474" s="686" customFormat="1" ht="20.25" customHeight="1"/>
    <row r="61475" s="686" customFormat="1" ht="20.25" customHeight="1"/>
    <row r="61476" s="686" customFormat="1" ht="20.25" customHeight="1"/>
    <row r="61477" s="686" customFormat="1" ht="20.25" customHeight="1"/>
    <row r="61478" s="686" customFormat="1" ht="20.25" customHeight="1"/>
    <row r="61479" s="686" customFormat="1" ht="20.25" customHeight="1"/>
    <row r="61480" s="686" customFormat="1" ht="20.25" customHeight="1"/>
    <row r="61481" s="686" customFormat="1" ht="20.25" customHeight="1"/>
    <row r="61482" s="686" customFormat="1" ht="20.25" customHeight="1"/>
    <row r="61483" s="686" customFormat="1" ht="20.25" customHeight="1"/>
    <row r="61484" s="686" customFormat="1" ht="20.25" customHeight="1"/>
    <row r="61485" s="686" customFormat="1" ht="20.25" customHeight="1"/>
    <row r="61486" s="686" customFormat="1" ht="20.25" customHeight="1"/>
    <row r="61487" s="686" customFormat="1" ht="20.25" customHeight="1"/>
    <row r="61488" s="686" customFormat="1" ht="20.25" customHeight="1"/>
    <row r="61489" s="686" customFormat="1" ht="20.25" customHeight="1"/>
    <row r="61490" s="686" customFormat="1" ht="20.25" customHeight="1"/>
    <row r="61491" s="686" customFormat="1" ht="20.25" customHeight="1"/>
    <row r="61492" s="686" customFormat="1" ht="20.25" customHeight="1"/>
    <row r="61493" s="686" customFormat="1" ht="20.25" customHeight="1"/>
    <row r="61494" s="686" customFormat="1" ht="20.25" customHeight="1"/>
    <row r="61495" s="686" customFormat="1" ht="20.25" customHeight="1"/>
    <row r="61496" s="686" customFormat="1" ht="20.25" customHeight="1"/>
    <row r="61497" s="686" customFormat="1" ht="20.25" customHeight="1"/>
    <row r="61498" s="686" customFormat="1" ht="20.25" customHeight="1"/>
    <row r="61499" s="686" customFormat="1" ht="20.25" customHeight="1"/>
    <row r="61500" s="686" customFormat="1" ht="20.25" customHeight="1"/>
    <row r="61501" s="686" customFormat="1" ht="20.25" customHeight="1"/>
    <row r="61502" s="686" customFormat="1" ht="20.25" customHeight="1"/>
    <row r="61503" s="686" customFormat="1" ht="20.25" customHeight="1"/>
    <row r="61504" s="686" customFormat="1" ht="20.25" customHeight="1"/>
    <row r="61505" s="686" customFormat="1" ht="20.25" customHeight="1"/>
    <row r="61506" s="686" customFormat="1" ht="20.25" customHeight="1"/>
    <row r="61507" s="686" customFormat="1" ht="20.25" customHeight="1"/>
    <row r="61508" s="686" customFormat="1" ht="20.25" customHeight="1"/>
    <row r="61509" s="686" customFormat="1" ht="20.25" customHeight="1"/>
    <row r="61510" s="686" customFormat="1" ht="20.25" customHeight="1"/>
    <row r="61511" s="686" customFormat="1" ht="20.25" customHeight="1"/>
    <row r="61512" s="686" customFormat="1" ht="20.25" customHeight="1"/>
    <row r="61513" s="686" customFormat="1" ht="20.25" customHeight="1"/>
    <row r="61514" s="686" customFormat="1" ht="20.25" customHeight="1"/>
    <row r="61515" s="686" customFormat="1" ht="20.25" customHeight="1"/>
    <row r="61516" s="686" customFormat="1" ht="20.25" customHeight="1"/>
    <row r="61517" s="686" customFormat="1" ht="20.25" customHeight="1"/>
    <row r="61518" s="686" customFormat="1" ht="20.25" customHeight="1"/>
    <row r="61519" s="686" customFormat="1" ht="20.25" customHeight="1"/>
    <row r="61520" s="686" customFormat="1" ht="20.25" customHeight="1"/>
    <row r="61521" s="686" customFormat="1" ht="20.25" customHeight="1"/>
    <row r="61522" s="686" customFormat="1" ht="20.25" customHeight="1"/>
    <row r="61523" s="686" customFormat="1" ht="20.25" customHeight="1"/>
    <row r="61524" s="686" customFormat="1" ht="20.25" customHeight="1"/>
    <row r="61525" s="686" customFormat="1" ht="20.25" customHeight="1"/>
    <row r="61526" s="686" customFormat="1" ht="20.25" customHeight="1"/>
    <row r="61527" s="686" customFormat="1" ht="20.25" customHeight="1"/>
    <row r="61528" s="686" customFormat="1" ht="20.25" customHeight="1"/>
    <row r="61529" s="686" customFormat="1" ht="20.25" customHeight="1"/>
    <row r="61530" s="686" customFormat="1" ht="20.25" customHeight="1"/>
    <row r="61531" s="686" customFormat="1" ht="20.25" customHeight="1"/>
    <row r="61532" s="686" customFormat="1" ht="20.25" customHeight="1"/>
    <row r="61533" s="686" customFormat="1" ht="20.25" customHeight="1"/>
    <row r="61534" s="686" customFormat="1" ht="20.25" customHeight="1"/>
    <row r="61535" s="686" customFormat="1" ht="20.25" customHeight="1"/>
    <row r="61536" s="686" customFormat="1" ht="20.25" customHeight="1"/>
    <row r="61537" s="686" customFormat="1" ht="20.25" customHeight="1"/>
    <row r="61538" s="686" customFormat="1" ht="20.25" customHeight="1"/>
    <row r="61539" s="686" customFormat="1" ht="20.25" customHeight="1"/>
    <row r="61540" s="686" customFormat="1" ht="20.25" customHeight="1"/>
    <row r="61541" s="686" customFormat="1" ht="20.25" customHeight="1"/>
    <row r="61542" s="686" customFormat="1" ht="20.25" customHeight="1"/>
    <row r="61543" s="686" customFormat="1" ht="20.25" customHeight="1"/>
    <row r="61544" s="686" customFormat="1" ht="20.25" customHeight="1"/>
    <row r="61545" s="686" customFormat="1" ht="20.25" customHeight="1"/>
    <row r="61546" s="686" customFormat="1" ht="20.25" customHeight="1"/>
    <row r="61547" s="686" customFormat="1" ht="20.25" customHeight="1"/>
    <row r="61548" s="686" customFormat="1" ht="20.25" customHeight="1"/>
    <row r="61549" s="686" customFormat="1" ht="20.25" customHeight="1"/>
    <row r="61550" s="686" customFormat="1" ht="20.25" customHeight="1"/>
    <row r="61551" s="686" customFormat="1" ht="20.25" customHeight="1"/>
    <row r="61552" s="686" customFormat="1" ht="20.25" customHeight="1"/>
    <row r="61553" s="686" customFormat="1" ht="20.25" customHeight="1"/>
    <row r="61554" s="686" customFormat="1" ht="20.25" customHeight="1"/>
    <row r="61555" s="686" customFormat="1" ht="20.25" customHeight="1"/>
    <row r="61556" s="686" customFormat="1" ht="20.25" customHeight="1"/>
    <row r="61557" s="686" customFormat="1" ht="20.25" customHeight="1"/>
    <row r="61558" s="686" customFormat="1" ht="20.25" customHeight="1"/>
    <row r="61559" s="686" customFormat="1" ht="20.25" customHeight="1"/>
    <row r="61560" s="686" customFormat="1" ht="20.25" customHeight="1"/>
    <row r="61561" s="686" customFormat="1" ht="20.25" customHeight="1"/>
    <row r="61562" s="686" customFormat="1" ht="20.25" customHeight="1"/>
    <row r="61563" s="686" customFormat="1" ht="20.25" customHeight="1"/>
    <row r="61564" s="686" customFormat="1" ht="20.25" customHeight="1"/>
    <row r="61565" s="686" customFormat="1" ht="20.25" customHeight="1"/>
    <row r="61566" s="686" customFormat="1" ht="20.25" customHeight="1"/>
    <row r="61567" s="686" customFormat="1" ht="20.25" customHeight="1"/>
    <row r="61568" s="686" customFormat="1" ht="20.25" customHeight="1"/>
    <row r="61569" s="686" customFormat="1" ht="20.25" customHeight="1"/>
    <row r="61570" s="686" customFormat="1" ht="20.25" customHeight="1"/>
    <row r="61571" s="686" customFormat="1" ht="20.25" customHeight="1"/>
    <row r="61572" s="686" customFormat="1" ht="20.25" customHeight="1"/>
    <row r="61573" s="686" customFormat="1" ht="20.25" customHeight="1"/>
    <row r="61574" s="686" customFormat="1" ht="20.25" customHeight="1"/>
    <row r="61575" s="686" customFormat="1" ht="20.25" customHeight="1"/>
    <row r="61576" s="686" customFormat="1" ht="20.25" customHeight="1"/>
    <row r="61577" s="686" customFormat="1" ht="20.25" customHeight="1"/>
    <row r="61578" s="686" customFormat="1" ht="20.25" customHeight="1"/>
    <row r="61579" s="686" customFormat="1" ht="20.25" customHeight="1"/>
    <row r="61580" s="686" customFormat="1" ht="20.25" customHeight="1"/>
    <row r="61581" s="686" customFormat="1" ht="20.25" customHeight="1"/>
    <row r="61582" s="686" customFormat="1" ht="20.25" customHeight="1"/>
    <row r="61583" s="686" customFormat="1" ht="20.25" customHeight="1"/>
    <row r="61584" s="686" customFormat="1" ht="20.25" customHeight="1"/>
    <row r="61585" s="686" customFormat="1" ht="20.25" customHeight="1"/>
    <row r="61586" s="686" customFormat="1" ht="20.25" customHeight="1"/>
    <row r="61587" s="686" customFormat="1" ht="20.25" customHeight="1"/>
    <row r="61588" s="686" customFormat="1" ht="20.25" customHeight="1"/>
    <row r="61589" s="686" customFormat="1" ht="20.25" customHeight="1"/>
    <row r="61590" s="686" customFormat="1" ht="20.25" customHeight="1"/>
    <row r="61591" s="686" customFormat="1" ht="20.25" customHeight="1"/>
    <row r="61592" s="686" customFormat="1" ht="20.25" customHeight="1"/>
    <row r="61593" s="686" customFormat="1" ht="20.25" customHeight="1"/>
    <row r="61594" s="686" customFormat="1" ht="20.25" customHeight="1"/>
    <row r="61595" s="686" customFormat="1" ht="20.25" customHeight="1"/>
    <row r="61596" s="686" customFormat="1" ht="20.25" customHeight="1"/>
    <row r="61597" s="686" customFormat="1" ht="20.25" customHeight="1"/>
    <row r="61598" s="686" customFormat="1" ht="20.25" customHeight="1"/>
    <row r="61599" s="686" customFormat="1" ht="20.25" customHeight="1"/>
    <row r="61600" s="686" customFormat="1" ht="20.25" customHeight="1"/>
    <row r="61601" s="686" customFormat="1" ht="20.25" customHeight="1"/>
    <row r="61602" s="686" customFormat="1" ht="20.25" customHeight="1"/>
    <row r="61603" s="686" customFormat="1" ht="20.25" customHeight="1"/>
    <row r="61604" s="686" customFormat="1" ht="20.25" customHeight="1"/>
    <row r="61605" s="686" customFormat="1" ht="20.25" customHeight="1"/>
    <row r="61606" s="686" customFormat="1" ht="20.25" customHeight="1"/>
    <row r="61607" s="686" customFormat="1" ht="20.25" customHeight="1"/>
    <row r="61608" s="686" customFormat="1" ht="20.25" customHeight="1"/>
    <row r="61609" s="686" customFormat="1" ht="20.25" customHeight="1"/>
    <row r="61610" s="686" customFormat="1" ht="20.25" customHeight="1"/>
    <row r="61611" s="686" customFormat="1" ht="20.25" customHeight="1"/>
    <row r="61612" s="686" customFormat="1" ht="20.25" customHeight="1"/>
    <row r="61613" s="686" customFormat="1" ht="20.25" customHeight="1"/>
    <row r="61614" s="686" customFormat="1" ht="20.25" customHeight="1"/>
    <row r="61615" s="686" customFormat="1" ht="20.25" customHeight="1"/>
    <row r="61616" s="686" customFormat="1" ht="20.25" customHeight="1"/>
    <row r="61617" s="686" customFormat="1" ht="20.25" customHeight="1"/>
    <row r="61618" s="686" customFormat="1" ht="20.25" customHeight="1"/>
    <row r="61619" s="686" customFormat="1" ht="20.25" customHeight="1"/>
    <row r="61620" s="686" customFormat="1" ht="20.25" customHeight="1"/>
    <row r="61621" s="686" customFormat="1" ht="20.25" customHeight="1"/>
    <row r="61622" s="686" customFormat="1" ht="20.25" customHeight="1"/>
    <row r="61623" s="686" customFormat="1" ht="20.25" customHeight="1"/>
    <row r="61624" s="686" customFormat="1" ht="20.25" customHeight="1"/>
    <row r="61625" s="686" customFormat="1" ht="20.25" customHeight="1"/>
    <row r="61626" s="686" customFormat="1" ht="20.25" customHeight="1"/>
    <row r="61627" s="686" customFormat="1" ht="20.25" customHeight="1"/>
    <row r="61628" s="686" customFormat="1" ht="20.25" customHeight="1"/>
    <row r="61629" s="686" customFormat="1" ht="20.25" customHeight="1"/>
    <row r="61630" s="686" customFormat="1" ht="20.25" customHeight="1"/>
    <row r="61631" s="686" customFormat="1" ht="20.25" customHeight="1"/>
    <row r="61632" s="686" customFormat="1" ht="20.25" customHeight="1"/>
    <row r="61633" s="686" customFormat="1" ht="20.25" customHeight="1"/>
    <row r="61634" s="686" customFormat="1" ht="20.25" customHeight="1"/>
    <row r="61635" s="686" customFormat="1" ht="20.25" customHeight="1"/>
    <row r="61636" s="686" customFormat="1" ht="20.25" customHeight="1"/>
    <row r="61637" s="686" customFormat="1" ht="20.25" customHeight="1"/>
    <row r="61638" s="686" customFormat="1" ht="20.25" customHeight="1"/>
    <row r="61639" s="686" customFormat="1" ht="20.25" customHeight="1"/>
    <row r="61640" s="686" customFormat="1" ht="20.25" customHeight="1"/>
    <row r="61641" s="686" customFormat="1" ht="20.25" customHeight="1"/>
    <row r="61642" s="686" customFormat="1" ht="20.25" customHeight="1"/>
    <row r="61643" s="686" customFormat="1" ht="20.25" customHeight="1"/>
    <row r="61644" s="686" customFormat="1" ht="20.25" customHeight="1"/>
    <row r="61645" s="686" customFormat="1" ht="20.25" customHeight="1"/>
    <row r="61646" s="686" customFormat="1" ht="20.25" customHeight="1"/>
    <row r="61647" s="686" customFormat="1" ht="20.25" customHeight="1"/>
    <row r="61648" s="686" customFormat="1" ht="20.25" customHeight="1"/>
    <row r="61649" s="686" customFormat="1" ht="20.25" customHeight="1"/>
    <row r="61650" s="686" customFormat="1" ht="20.25" customHeight="1"/>
    <row r="61651" s="686" customFormat="1" ht="20.25" customHeight="1"/>
    <row r="61652" s="686" customFormat="1" ht="20.25" customHeight="1"/>
    <row r="61653" s="686" customFormat="1" ht="20.25" customHeight="1"/>
    <row r="61654" s="686" customFormat="1" ht="20.25" customHeight="1"/>
    <row r="61655" s="686" customFormat="1" ht="20.25" customHeight="1"/>
    <row r="61656" s="686" customFormat="1" ht="20.25" customHeight="1"/>
    <row r="61657" s="686" customFormat="1" ht="20.25" customHeight="1"/>
    <row r="61658" s="686" customFormat="1" ht="20.25" customHeight="1"/>
    <row r="61659" s="686" customFormat="1" ht="20.25" customHeight="1"/>
    <row r="61660" s="686" customFormat="1" ht="20.25" customHeight="1"/>
    <row r="61661" s="686" customFormat="1" ht="20.25" customHeight="1"/>
    <row r="61662" s="686" customFormat="1" ht="20.25" customHeight="1"/>
    <row r="61663" s="686" customFormat="1" ht="20.25" customHeight="1"/>
    <row r="61664" s="686" customFormat="1" ht="20.25" customHeight="1"/>
    <row r="61665" s="686" customFormat="1" ht="20.25" customHeight="1"/>
    <row r="61666" s="686" customFormat="1" ht="20.25" customHeight="1"/>
    <row r="61667" s="686" customFormat="1" ht="20.25" customHeight="1"/>
    <row r="61668" s="686" customFormat="1" ht="20.25" customHeight="1"/>
    <row r="61669" s="686" customFormat="1" ht="20.25" customHeight="1"/>
    <row r="61670" s="686" customFormat="1" ht="20.25" customHeight="1"/>
    <row r="61671" s="686" customFormat="1" ht="20.25" customHeight="1"/>
    <row r="61672" s="686" customFormat="1" ht="20.25" customHeight="1"/>
    <row r="61673" s="686" customFormat="1" ht="20.25" customHeight="1"/>
    <row r="61674" s="686" customFormat="1" ht="20.25" customHeight="1"/>
    <row r="61675" s="686" customFormat="1" ht="20.25" customHeight="1"/>
    <row r="61676" s="686" customFormat="1" ht="20.25" customHeight="1"/>
    <row r="61677" s="686" customFormat="1" ht="20.25" customHeight="1"/>
    <row r="61678" s="686" customFormat="1" ht="20.25" customHeight="1"/>
    <row r="61679" s="686" customFormat="1" ht="20.25" customHeight="1"/>
    <row r="61680" s="686" customFormat="1" ht="20.25" customHeight="1"/>
    <row r="61681" s="686" customFormat="1" ht="20.25" customHeight="1"/>
    <row r="61682" s="686" customFormat="1" ht="20.25" customHeight="1"/>
    <row r="61683" s="686" customFormat="1" ht="20.25" customHeight="1"/>
    <row r="61684" s="686" customFormat="1" ht="20.25" customHeight="1"/>
    <row r="61685" s="686" customFormat="1" ht="20.25" customHeight="1"/>
    <row r="61686" s="686" customFormat="1" ht="20.25" customHeight="1"/>
    <row r="61687" s="686" customFormat="1" ht="20.25" customHeight="1"/>
    <row r="61688" s="686" customFormat="1" ht="20.25" customHeight="1"/>
    <row r="61689" s="686" customFormat="1" ht="20.25" customHeight="1"/>
    <row r="61690" s="686" customFormat="1" ht="20.25" customHeight="1"/>
    <row r="61691" s="686" customFormat="1" ht="20.25" customHeight="1"/>
    <row r="61692" s="686" customFormat="1" ht="20.25" customHeight="1"/>
    <row r="61693" s="686" customFormat="1" ht="20.25" customHeight="1"/>
    <row r="61694" s="686" customFormat="1" ht="20.25" customHeight="1"/>
    <row r="61695" s="686" customFormat="1" ht="20.25" customHeight="1"/>
    <row r="61696" s="686" customFormat="1" ht="20.25" customHeight="1"/>
    <row r="61697" s="686" customFormat="1" ht="20.25" customHeight="1"/>
    <row r="61698" s="686" customFormat="1" ht="20.25" customHeight="1"/>
    <row r="61699" s="686" customFormat="1" ht="20.25" customHeight="1"/>
    <row r="61700" s="686" customFormat="1" ht="20.25" customHeight="1"/>
    <row r="61701" s="686" customFormat="1" ht="20.25" customHeight="1"/>
    <row r="61702" s="686" customFormat="1" ht="20.25" customHeight="1"/>
    <row r="61703" s="686" customFormat="1" ht="20.25" customHeight="1"/>
    <row r="61704" s="686" customFormat="1" ht="20.25" customHeight="1"/>
    <row r="61705" s="686" customFormat="1" ht="20.25" customHeight="1"/>
    <row r="61706" s="686" customFormat="1" ht="20.25" customHeight="1"/>
    <row r="61707" s="686" customFormat="1" ht="20.25" customHeight="1"/>
    <row r="61708" s="686" customFormat="1" ht="20.25" customHeight="1"/>
    <row r="61709" s="686" customFormat="1" ht="20.25" customHeight="1"/>
    <row r="61710" s="686" customFormat="1" ht="20.25" customHeight="1"/>
    <row r="61711" s="686" customFormat="1" ht="20.25" customHeight="1"/>
    <row r="61712" s="686" customFormat="1" ht="20.25" customHeight="1"/>
    <row r="61713" s="686" customFormat="1" ht="20.25" customHeight="1"/>
    <row r="61714" s="686" customFormat="1" ht="20.25" customHeight="1"/>
    <row r="61715" s="686" customFormat="1" ht="20.25" customHeight="1"/>
    <row r="61716" s="686" customFormat="1" ht="20.25" customHeight="1"/>
    <row r="61717" s="686" customFormat="1" ht="20.25" customHeight="1"/>
    <row r="61718" s="686" customFormat="1" ht="20.25" customHeight="1"/>
    <row r="61719" s="686" customFormat="1" ht="20.25" customHeight="1"/>
    <row r="61720" s="686" customFormat="1" ht="20.25" customHeight="1"/>
    <row r="61721" s="686" customFormat="1" ht="20.25" customHeight="1"/>
    <row r="61722" s="686" customFormat="1" ht="20.25" customHeight="1"/>
    <row r="61723" s="686" customFormat="1" ht="20.25" customHeight="1"/>
    <row r="61724" s="686" customFormat="1" ht="20.25" customHeight="1"/>
    <row r="61725" s="686" customFormat="1" ht="20.25" customHeight="1"/>
    <row r="61726" s="686" customFormat="1" ht="20.25" customHeight="1"/>
    <row r="61727" s="686" customFormat="1" ht="20.25" customHeight="1"/>
    <row r="61728" s="686" customFormat="1" ht="20.25" customHeight="1"/>
    <row r="61729" s="686" customFormat="1" ht="20.25" customHeight="1"/>
    <row r="61730" s="686" customFormat="1" ht="20.25" customHeight="1"/>
    <row r="61731" s="686" customFormat="1" ht="20.25" customHeight="1"/>
    <row r="61732" s="686" customFormat="1" ht="20.25" customHeight="1"/>
    <row r="61733" s="686" customFormat="1" ht="20.25" customHeight="1"/>
    <row r="61734" s="686" customFormat="1" ht="20.25" customHeight="1"/>
    <row r="61735" s="686" customFormat="1" ht="20.25" customHeight="1"/>
    <row r="61736" s="686" customFormat="1" ht="20.25" customHeight="1"/>
    <row r="61737" s="686" customFormat="1" ht="20.25" customHeight="1"/>
    <row r="61738" s="686" customFormat="1" ht="20.25" customHeight="1"/>
    <row r="61739" s="686" customFormat="1" ht="20.25" customHeight="1"/>
    <row r="61740" s="686" customFormat="1" ht="20.25" customHeight="1"/>
    <row r="61741" s="686" customFormat="1" ht="20.25" customHeight="1"/>
    <row r="61742" s="686" customFormat="1" ht="20.25" customHeight="1"/>
    <row r="61743" s="686" customFormat="1" ht="20.25" customHeight="1"/>
    <row r="61744" s="686" customFormat="1" ht="20.25" customHeight="1"/>
    <row r="61745" s="686" customFormat="1" ht="20.25" customHeight="1"/>
    <row r="61746" s="686" customFormat="1" ht="20.25" customHeight="1"/>
    <row r="61747" s="686" customFormat="1" ht="20.25" customHeight="1"/>
    <row r="61748" s="686" customFormat="1" ht="20.25" customHeight="1"/>
    <row r="61749" s="686" customFormat="1" ht="20.25" customHeight="1"/>
    <row r="61750" s="686" customFormat="1" ht="20.25" customHeight="1"/>
    <row r="61751" s="686" customFormat="1" ht="20.25" customHeight="1"/>
    <row r="61752" s="686" customFormat="1" ht="20.25" customHeight="1"/>
    <row r="61753" s="686" customFormat="1" ht="20.25" customHeight="1"/>
    <row r="61754" s="686" customFormat="1" ht="20.25" customHeight="1"/>
    <row r="61755" s="686" customFormat="1" ht="20.25" customHeight="1"/>
    <row r="61756" s="686" customFormat="1" ht="20.25" customHeight="1"/>
    <row r="61757" s="686" customFormat="1" ht="20.25" customHeight="1"/>
    <row r="61758" s="686" customFormat="1" ht="20.25" customHeight="1"/>
    <row r="61759" s="686" customFormat="1" ht="20.25" customHeight="1"/>
    <row r="61760" s="686" customFormat="1" ht="20.25" customHeight="1"/>
    <row r="61761" s="686" customFormat="1" ht="20.25" customHeight="1"/>
    <row r="61762" s="686" customFormat="1" ht="20.25" customHeight="1"/>
    <row r="61763" s="686" customFormat="1" ht="20.25" customHeight="1"/>
    <row r="61764" s="686" customFormat="1" ht="20.25" customHeight="1"/>
    <row r="61765" s="686" customFormat="1" ht="20.25" customHeight="1"/>
    <row r="61766" s="686" customFormat="1" ht="20.25" customHeight="1"/>
    <row r="61767" s="686" customFormat="1" ht="20.25" customHeight="1"/>
    <row r="61768" s="686" customFormat="1" ht="20.25" customHeight="1"/>
    <row r="61769" s="686" customFormat="1" ht="20.25" customHeight="1"/>
    <row r="61770" s="686" customFormat="1" ht="20.25" customHeight="1"/>
    <row r="61771" s="686" customFormat="1" ht="20.25" customHeight="1"/>
    <row r="61772" s="686" customFormat="1" ht="20.25" customHeight="1"/>
    <row r="61773" s="686" customFormat="1" ht="20.25" customHeight="1"/>
    <row r="61774" s="686" customFormat="1" ht="20.25" customHeight="1"/>
    <row r="61775" s="686" customFormat="1" ht="20.25" customHeight="1"/>
    <row r="61776" s="686" customFormat="1" ht="20.25" customHeight="1"/>
    <row r="61777" s="686" customFormat="1" ht="20.25" customHeight="1"/>
    <row r="61778" s="686" customFormat="1" ht="20.25" customHeight="1"/>
    <row r="61779" s="686" customFormat="1" ht="20.25" customHeight="1"/>
    <row r="61780" s="686" customFormat="1" ht="20.25" customHeight="1"/>
    <row r="61781" s="686" customFormat="1" ht="20.25" customHeight="1"/>
    <row r="61782" s="686" customFormat="1" ht="20.25" customHeight="1"/>
    <row r="61783" s="686" customFormat="1" ht="20.25" customHeight="1"/>
    <row r="61784" s="686" customFormat="1" ht="20.25" customHeight="1"/>
    <row r="61785" s="686" customFormat="1" ht="20.25" customHeight="1"/>
    <row r="61786" s="686" customFormat="1" ht="20.25" customHeight="1"/>
    <row r="61787" s="686" customFormat="1" ht="20.25" customHeight="1"/>
    <row r="61788" s="686" customFormat="1" ht="20.25" customHeight="1"/>
    <row r="61789" s="686" customFormat="1" ht="20.25" customHeight="1"/>
    <row r="61790" s="686" customFormat="1" ht="20.25" customHeight="1"/>
    <row r="61791" s="686" customFormat="1" ht="20.25" customHeight="1"/>
    <row r="61792" s="686" customFormat="1" ht="20.25" customHeight="1"/>
    <row r="61793" s="686" customFormat="1" ht="20.25" customHeight="1"/>
    <row r="61794" s="686" customFormat="1" ht="20.25" customHeight="1"/>
    <row r="61795" s="686" customFormat="1" ht="20.25" customHeight="1"/>
    <row r="61796" s="686" customFormat="1" ht="20.25" customHeight="1"/>
    <row r="61797" s="686" customFormat="1" ht="20.25" customHeight="1"/>
    <row r="61798" s="686" customFormat="1" ht="20.25" customHeight="1"/>
    <row r="61799" s="686" customFormat="1" ht="20.25" customHeight="1"/>
    <row r="61800" s="686" customFormat="1" ht="20.25" customHeight="1"/>
    <row r="61801" s="686" customFormat="1" ht="20.25" customHeight="1"/>
    <row r="61802" s="686" customFormat="1" ht="20.25" customHeight="1"/>
    <row r="61803" s="686" customFormat="1" ht="20.25" customHeight="1"/>
    <row r="61804" s="686" customFormat="1" ht="20.25" customHeight="1"/>
    <row r="61805" s="686" customFormat="1" ht="20.25" customHeight="1"/>
    <row r="61806" s="686" customFormat="1" ht="20.25" customHeight="1"/>
    <row r="61807" s="686" customFormat="1" ht="20.25" customHeight="1"/>
    <row r="61808" s="686" customFormat="1" ht="20.25" customHeight="1"/>
    <row r="61809" s="686" customFormat="1" ht="20.25" customHeight="1"/>
    <row r="61810" s="686" customFormat="1" ht="20.25" customHeight="1"/>
    <row r="61811" s="686" customFormat="1" ht="20.25" customHeight="1"/>
    <row r="61812" s="686" customFormat="1" ht="20.25" customHeight="1"/>
    <row r="61813" s="686" customFormat="1" ht="20.25" customHeight="1"/>
    <row r="61814" s="686" customFormat="1" ht="20.25" customHeight="1"/>
    <row r="61815" s="686" customFormat="1" ht="20.25" customHeight="1"/>
    <row r="61816" s="686" customFormat="1" ht="20.25" customHeight="1"/>
    <row r="61817" s="686" customFormat="1" ht="20.25" customHeight="1"/>
    <row r="61818" s="686" customFormat="1" ht="20.25" customHeight="1"/>
    <row r="61819" s="686" customFormat="1" ht="20.25" customHeight="1"/>
    <row r="61820" s="686" customFormat="1" ht="20.25" customHeight="1"/>
    <row r="61821" s="686" customFormat="1" ht="20.25" customHeight="1"/>
    <row r="61822" s="686" customFormat="1" ht="20.25" customHeight="1"/>
    <row r="61823" s="686" customFormat="1" ht="20.25" customHeight="1"/>
    <row r="61824" s="686" customFormat="1" ht="20.25" customHeight="1"/>
    <row r="61825" s="686" customFormat="1" ht="20.25" customHeight="1"/>
    <row r="61826" s="686" customFormat="1" ht="20.25" customHeight="1"/>
    <row r="61827" s="686" customFormat="1" ht="20.25" customHeight="1"/>
    <row r="61828" s="686" customFormat="1" ht="20.25" customHeight="1"/>
    <row r="61829" s="686" customFormat="1" ht="20.25" customHeight="1"/>
    <row r="61830" s="686" customFormat="1" ht="20.25" customHeight="1"/>
    <row r="61831" s="686" customFormat="1" ht="20.25" customHeight="1"/>
    <row r="61832" s="686" customFormat="1" ht="20.25" customHeight="1"/>
    <row r="61833" s="686" customFormat="1" ht="20.25" customHeight="1"/>
    <row r="61834" s="686" customFormat="1" ht="20.25" customHeight="1"/>
    <row r="61835" s="686" customFormat="1" ht="20.25" customHeight="1"/>
    <row r="61836" s="686" customFormat="1" ht="20.25" customHeight="1"/>
    <row r="61837" s="686" customFormat="1" ht="20.25" customHeight="1"/>
    <row r="61838" s="686" customFormat="1" ht="20.25" customHeight="1"/>
    <row r="61839" s="686" customFormat="1" ht="20.25" customHeight="1"/>
    <row r="61840" s="686" customFormat="1" ht="20.25" customHeight="1"/>
    <row r="61841" s="686" customFormat="1" ht="20.25" customHeight="1"/>
    <row r="61842" s="686" customFormat="1" ht="20.25" customHeight="1"/>
    <row r="61843" s="686" customFormat="1" ht="20.25" customHeight="1"/>
    <row r="61844" s="686" customFormat="1" ht="20.25" customHeight="1"/>
    <row r="61845" s="686" customFormat="1" ht="20.25" customHeight="1"/>
    <row r="61846" s="686" customFormat="1" ht="20.25" customHeight="1"/>
    <row r="61847" s="686" customFormat="1" ht="20.25" customHeight="1"/>
    <row r="61848" s="686" customFormat="1" ht="20.25" customHeight="1"/>
    <row r="61849" s="686" customFormat="1" ht="20.25" customHeight="1"/>
    <row r="61850" s="686" customFormat="1" ht="20.25" customHeight="1"/>
    <row r="61851" s="686" customFormat="1" ht="20.25" customHeight="1"/>
    <row r="61852" s="686" customFormat="1" ht="20.25" customHeight="1"/>
    <row r="61853" s="686" customFormat="1" ht="20.25" customHeight="1"/>
    <row r="61854" s="686" customFormat="1" ht="20.25" customHeight="1"/>
    <row r="61855" s="686" customFormat="1" ht="20.25" customHeight="1"/>
    <row r="61856" s="686" customFormat="1" ht="20.25" customHeight="1"/>
    <row r="61857" s="686" customFormat="1" ht="20.25" customHeight="1"/>
    <row r="61858" s="686" customFormat="1" ht="20.25" customHeight="1"/>
    <row r="61859" s="686" customFormat="1" ht="20.25" customHeight="1"/>
    <row r="61860" s="686" customFormat="1" ht="20.25" customHeight="1"/>
    <row r="61861" s="686" customFormat="1" ht="20.25" customHeight="1"/>
    <row r="61862" s="686" customFormat="1" ht="20.25" customHeight="1"/>
    <row r="61863" s="686" customFormat="1" ht="20.25" customHeight="1"/>
    <row r="61864" s="686" customFormat="1" ht="20.25" customHeight="1"/>
    <row r="61865" s="686" customFormat="1" ht="20.25" customHeight="1"/>
    <row r="61866" s="686" customFormat="1" ht="20.25" customHeight="1"/>
    <row r="61867" s="686" customFormat="1" ht="20.25" customHeight="1"/>
    <row r="61868" s="686" customFormat="1" ht="20.25" customHeight="1"/>
    <row r="61869" s="686" customFormat="1" ht="20.25" customHeight="1"/>
    <row r="61870" s="686" customFormat="1" ht="20.25" customHeight="1"/>
    <row r="61871" s="686" customFormat="1" ht="20.25" customHeight="1"/>
    <row r="61872" s="686" customFormat="1" ht="20.25" customHeight="1"/>
    <row r="61873" s="686" customFormat="1" ht="20.25" customHeight="1"/>
    <row r="61874" s="686" customFormat="1" ht="20.25" customHeight="1"/>
    <row r="61875" s="686" customFormat="1" ht="20.25" customHeight="1"/>
    <row r="61876" s="686" customFormat="1" ht="20.25" customHeight="1"/>
    <row r="61877" s="686" customFormat="1" ht="20.25" customHeight="1"/>
    <row r="61878" s="686" customFormat="1" ht="20.25" customHeight="1"/>
    <row r="61879" s="686" customFormat="1" ht="20.25" customHeight="1"/>
    <row r="61880" s="686" customFormat="1" ht="20.25" customHeight="1"/>
    <row r="61881" s="686" customFormat="1" ht="20.25" customHeight="1"/>
    <row r="61882" s="686" customFormat="1" ht="20.25" customHeight="1"/>
    <row r="61883" s="686" customFormat="1" ht="20.25" customHeight="1"/>
    <row r="61884" s="686" customFormat="1" ht="20.25" customHeight="1"/>
    <row r="61885" s="686" customFormat="1" ht="20.25" customHeight="1"/>
    <row r="61886" s="686" customFormat="1" ht="20.25" customHeight="1"/>
    <row r="61887" s="686" customFormat="1" ht="20.25" customHeight="1"/>
    <row r="61888" s="686" customFormat="1" ht="20.25" customHeight="1"/>
    <row r="61889" s="686" customFormat="1" ht="20.25" customHeight="1"/>
    <row r="61890" s="686" customFormat="1" ht="20.25" customHeight="1"/>
    <row r="61891" s="686" customFormat="1" ht="20.25" customHeight="1"/>
    <row r="61892" s="686" customFormat="1" ht="20.25" customHeight="1"/>
    <row r="61893" s="686" customFormat="1" ht="20.25" customHeight="1"/>
    <row r="61894" s="686" customFormat="1" ht="20.25" customHeight="1"/>
    <row r="61895" s="686" customFormat="1" ht="20.25" customHeight="1"/>
    <row r="61896" s="686" customFormat="1" ht="20.25" customHeight="1"/>
    <row r="61897" s="686" customFormat="1" ht="20.25" customHeight="1"/>
    <row r="61898" s="686" customFormat="1" ht="20.25" customHeight="1"/>
    <row r="61899" s="686" customFormat="1" ht="20.25" customHeight="1"/>
    <row r="61900" s="686" customFormat="1" ht="20.25" customHeight="1"/>
    <row r="61901" s="686" customFormat="1" ht="20.25" customHeight="1"/>
    <row r="61902" s="686" customFormat="1" ht="20.25" customHeight="1"/>
    <row r="61903" s="686" customFormat="1" ht="20.25" customHeight="1"/>
    <row r="61904" s="686" customFormat="1" ht="20.25" customHeight="1"/>
    <row r="61905" s="686" customFormat="1" ht="20.25" customHeight="1"/>
    <row r="61906" s="686" customFormat="1" ht="20.25" customHeight="1"/>
    <row r="61907" s="686" customFormat="1" ht="20.25" customHeight="1"/>
    <row r="61908" s="686" customFormat="1" ht="20.25" customHeight="1"/>
    <row r="61909" s="686" customFormat="1" ht="20.25" customHeight="1"/>
    <row r="61910" s="686" customFormat="1" ht="20.25" customHeight="1"/>
    <row r="61911" s="686" customFormat="1" ht="20.25" customHeight="1"/>
    <row r="61912" s="686" customFormat="1" ht="20.25" customHeight="1"/>
    <row r="61913" s="686" customFormat="1" ht="20.25" customHeight="1"/>
    <row r="61914" s="686" customFormat="1" ht="20.25" customHeight="1"/>
    <row r="61915" s="686" customFormat="1" ht="20.25" customHeight="1"/>
    <row r="61916" s="686" customFormat="1" ht="20.25" customHeight="1"/>
    <row r="61917" s="686" customFormat="1" ht="20.25" customHeight="1"/>
    <row r="61918" s="686" customFormat="1" ht="20.25" customHeight="1"/>
    <row r="61919" s="686" customFormat="1" ht="20.25" customHeight="1"/>
    <row r="61920" s="686" customFormat="1" ht="20.25" customHeight="1"/>
    <row r="61921" s="686" customFormat="1" ht="20.25" customHeight="1"/>
    <row r="61922" s="686" customFormat="1" ht="20.25" customHeight="1"/>
    <row r="61923" s="686" customFormat="1" ht="20.25" customHeight="1"/>
    <row r="61924" s="686" customFormat="1" ht="20.25" customHeight="1"/>
    <row r="61925" s="686" customFormat="1" ht="20.25" customHeight="1"/>
    <row r="61926" s="686" customFormat="1" ht="20.25" customHeight="1"/>
    <row r="61927" s="686" customFormat="1" ht="20.25" customHeight="1"/>
    <row r="61928" s="686" customFormat="1" ht="20.25" customHeight="1"/>
    <row r="61929" s="686" customFormat="1" ht="20.25" customHeight="1"/>
    <row r="61930" s="686" customFormat="1" ht="20.25" customHeight="1"/>
    <row r="61931" s="686" customFormat="1" ht="20.25" customHeight="1"/>
    <row r="61932" s="686" customFormat="1" ht="20.25" customHeight="1"/>
    <row r="61933" s="686" customFormat="1" ht="20.25" customHeight="1"/>
    <row r="61934" s="686" customFormat="1" ht="20.25" customHeight="1"/>
    <row r="61935" s="686" customFormat="1" ht="20.25" customHeight="1"/>
    <row r="61936" s="686" customFormat="1" ht="20.25" customHeight="1"/>
    <row r="61937" s="686" customFormat="1" ht="20.25" customHeight="1"/>
    <row r="61938" s="686" customFormat="1" ht="20.25" customHeight="1"/>
    <row r="61939" s="686" customFormat="1" ht="20.25" customHeight="1"/>
    <row r="61940" s="686" customFormat="1" ht="20.25" customHeight="1"/>
    <row r="61941" s="686" customFormat="1" ht="20.25" customHeight="1"/>
    <row r="61942" s="686" customFormat="1" ht="20.25" customHeight="1"/>
    <row r="61943" s="686" customFormat="1" ht="20.25" customHeight="1"/>
    <row r="61944" s="686" customFormat="1" ht="20.25" customHeight="1"/>
    <row r="61945" s="686" customFormat="1" ht="20.25" customHeight="1"/>
    <row r="61946" s="686" customFormat="1" ht="20.25" customHeight="1"/>
    <row r="61947" s="686" customFormat="1" ht="20.25" customHeight="1"/>
    <row r="61948" s="686" customFormat="1" ht="20.25" customHeight="1"/>
    <row r="61949" s="686" customFormat="1" ht="20.25" customHeight="1"/>
    <row r="61950" s="686" customFormat="1" ht="20.25" customHeight="1"/>
    <row r="61951" s="686" customFormat="1" ht="20.25" customHeight="1"/>
    <row r="61952" s="686" customFormat="1" ht="20.25" customHeight="1"/>
    <row r="61953" s="686" customFormat="1" ht="20.25" customHeight="1"/>
    <row r="61954" s="686" customFormat="1" ht="20.25" customHeight="1"/>
    <row r="61955" s="686" customFormat="1" ht="20.25" customHeight="1"/>
    <row r="61956" s="686" customFormat="1" ht="20.25" customHeight="1"/>
    <row r="61957" s="686" customFormat="1" ht="20.25" customHeight="1"/>
    <row r="61958" s="686" customFormat="1" ht="20.25" customHeight="1"/>
    <row r="61959" s="686" customFormat="1" ht="20.25" customHeight="1"/>
    <row r="61960" s="686" customFormat="1" ht="20.25" customHeight="1"/>
    <row r="61961" s="686" customFormat="1" ht="20.25" customHeight="1"/>
    <row r="61962" s="686" customFormat="1" ht="20.25" customHeight="1"/>
    <row r="61963" s="686" customFormat="1" ht="20.25" customHeight="1"/>
    <row r="61964" s="686" customFormat="1" ht="20.25" customHeight="1"/>
    <row r="61965" s="686" customFormat="1" ht="20.25" customHeight="1"/>
    <row r="61966" s="686" customFormat="1" ht="20.25" customHeight="1"/>
    <row r="61967" s="686" customFormat="1" ht="20.25" customHeight="1"/>
    <row r="61968" s="686" customFormat="1" ht="20.25" customHeight="1"/>
    <row r="61969" s="686" customFormat="1" ht="20.25" customHeight="1"/>
    <row r="61970" s="686" customFormat="1" ht="20.25" customHeight="1"/>
    <row r="61971" s="686" customFormat="1" ht="20.25" customHeight="1"/>
    <row r="61972" s="686" customFormat="1" ht="20.25" customHeight="1"/>
    <row r="61973" s="686" customFormat="1" ht="20.25" customHeight="1"/>
    <row r="61974" s="686" customFormat="1" ht="20.25" customHeight="1"/>
    <row r="61975" s="686" customFormat="1" ht="20.25" customHeight="1"/>
    <row r="61976" s="686" customFormat="1" ht="20.25" customHeight="1"/>
    <row r="61977" s="686" customFormat="1" ht="20.25" customHeight="1"/>
    <row r="61978" s="686" customFormat="1" ht="20.25" customHeight="1"/>
    <row r="61979" s="686" customFormat="1" ht="20.25" customHeight="1"/>
    <row r="61980" s="686" customFormat="1" ht="20.25" customHeight="1"/>
    <row r="61981" s="686" customFormat="1" ht="20.25" customHeight="1"/>
    <row r="61982" s="686" customFormat="1" ht="20.25" customHeight="1"/>
    <row r="61983" s="686" customFormat="1" ht="20.25" customHeight="1"/>
    <row r="61984" s="686" customFormat="1" ht="20.25" customHeight="1"/>
    <row r="61985" s="686" customFormat="1" ht="20.25" customHeight="1"/>
    <row r="61986" s="686" customFormat="1" ht="20.25" customHeight="1"/>
    <row r="61987" s="686" customFormat="1" ht="20.25" customHeight="1"/>
    <row r="61988" s="686" customFormat="1" ht="20.25" customHeight="1"/>
    <row r="61989" s="686" customFormat="1" ht="20.25" customHeight="1"/>
    <row r="61990" s="686" customFormat="1" ht="20.25" customHeight="1"/>
    <row r="61991" s="686" customFormat="1" ht="20.25" customHeight="1"/>
    <row r="61992" s="686" customFormat="1" ht="20.25" customHeight="1"/>
    <row r="61993" s="686" customFormat="1" ht="20.25" customHeight="1"/>
    <row r="61994" s="686" customFormat="1" ht="20.25" customHeight="1"/>
    <row r="61995" s="686" customFormat="1" ht="20.25" customHeight="1"/>
    <row r="61996" s="686" customFormat="1" ht="20.25" customHeight="1"/>
    <row r="61997" s="686" customFormat="1" ht="20.25" customHeight="1"/>
    <row r="61998" s="686" customFormat="1" ht="20.25" customHeight="1"/>
    <row r="61999" s="686" customFormat="1" ht="20.25" customHeight="1"/>
    <row r="62000" s="686" customFormat="1" ht="20.25" customHeight="1"/>
    <row r="62001" s="686" customFormat="1" ht="20.25" customHeight="1"/>
    <row r="62002" s="686" customFormat="1" ht="20.25" customHeight="1"/>
    <row r="62003" s="686" customFormat="1" ht="20.25" customHeight="1"/>
    <row r="62004" s="686" customFormat="1" ht="20.25" customHeight="1"/>
    <row r="62005" s="686" customFormat="1" ht="20.25" customHeight="1"/>
    <row r="62006" s="686" customFormat="1" ht="20.25" customHeight="1"/>
    <row r="62007" s="686" customFormat="1" ht="20.25" customHeight="1"/>
    <row r="62008" s="686" customFormat="1" ht="20.25" customHeight="1"/>
    <row r="62009" s="686" customFormat="1" ht="20.25" customHeight="1"/>
    <row r="62010" s="686" customFormat="1" ht="20.25" customHeight="1"/>
    <row r="62011" s="686" customFormat="1" ht="20.25" customHeight="1"/>
    <row r="62012" s="686" customFormat="1" ht="20.25" customHeight="1"/>
    <row r="62013" s="686" customFormat="1" ht="20.25" customHeight="1"/>
    <row r="62014" s="686" customFormat="1" ht="20.25" customHeight="1"/>
    <row r="62015" s="686" customFormat="1" ht="20.25" customHeight="1"/>
    <row r="62016" s="686" customFormat="1" ht="20.25" customHeight="1"/>
    <row r="62017" s="686" customFormat="1" ht="20.25" customHeight="1"/>
    <row r="62018" s="686" customFormat="1" ht="20.25" customHeight="1"/>
    <row r="62019" s="686" customFormat="1" ht="20.25" customHeight="1"/>
    <row r="62020" s="686" customFormat="1" ht="20.25" customHeight="1"/>
    <row r="62021" s="686" customFormat="1" ht="20.25" customHeight="1"/>
    <row r="62022" s="686" customFormat="1" ht="20.25" customHeight="1"/>
    <row r="62023" s="686" customFormat="1" ht="20.25" customHeight="1"/>
    <row r="62024" s="686" customFormat="1" ht="20.25" customHeight="1"/>
    <row r="62025" s="686" customFormat="1" ht="20.25" customHeight="1"/>
    <row r="62026" s="686" customFormat="1" ht="20.25" customHeight="1"/>
    <row r="62027" s="686" customFormat="1" ht="20.25" customHeight="1"/>
    <row r="62028" s="686" customFormat="1" ht="20.25" customHeight="1"/>
    <row r="62029" s="686" customFormat="1" ht="20.25" customHeight="1"/>
    <row r="62030" s="686" customFormat="1" ht="20.25" customHeight="1"/>
    <row r="62031" s="686" customFormat="1" ht="20.25" customHeight="1"/>
    <row r="62032" s="686" customFormat="1" ht="20.25" customHeight="1"/>
    <row r="62033" s="686" customFormat="1" ht="20.25" customHeight="1"/>
    <row r="62034" s="686" customFormat="1" ht="20.25" customHeight="1"/>
    <row r="62035" s="686" customFormat="1" ht="20.25" customHeight="1"/>
    <row r="62036" s="686" customFormat="1" ht="20.25" customHeight="1"/>
    <row r="62037" s="686" customFormat="1" ht="20.25" customHeight="1"/>
    <row r="62038" s="686" customFormat="1" ht="20.25" customHeight="1"/>
    <row r="62039" s="686" customFormat="1" ht="20.25" customHeight="1"/>
    <row r="62040" s="686" customFormat="1" ht="20.25" customHeight="1"/>
    <row r="62041" s="686" customFormat="1" ht="20.25" customHeight="1"/>
    <row r="62042" s="686" customFormat="1" ht="20.25" customHeight="1"/>
    <row r="62043" s="686" customFormat="1" ht="20.25" customHeight="1"/>
    <row r="62044" s="686" customFormat="1" ht="20.25" customHeight="1"/>
    <row r="62045" s="686" customFormat="1" ht="20.25" customHeight="1"/>
    <row r="62046" s="686" customFormat="1" ht="20.25" customHeight="1"/>
    <row r="62047" s="686" customFormat="1" ht="20.25" customHeight="1"/>
    <row r="62048" s="686" customFormat="1" ht="20.25" customHeight="1"/>
    <row r="62049" s="686" customFormat="1" ht="20.25" customHeight="1"/>
    <row r="62050" s="686" customFormat="1" ht="20.25" customHeight="1"/>
    <row r="62051" s="686" customFormat="1" ht="20.25" customHeight="1"/>
    <row r="62052" s="686" customFormat="1" ht="20.25" customHeight="1"/>
    <row r="62053" s="686" customFormat="1" ht="20.25" customHeight="1"/>
    <row r="62054" s="686" customFormat="1" ht="20.25" customHeight="1"/>
    <row r="62055" s="686" customFormat="1" ht="20.25" customHeight="1"/>
    <row r="62056" s="686" customFormat="1" ht="20.25" customHeight="1"/>
    <row r="62057" s="686" customFormat="1" ht="20.25" customHeight="1"/>
    <row r="62058" s="686" customFormat="1" ht="20.25" customHeight="1"/>
    <row r="62059" s="686" customFormat="1" ht="20.25" customHeight="1"/>
    <row r="62060" s="686" customFormat="1" ht="20.25" customHeight="1"/>
    <row r="62061" s="686" customFormat="1" ht="20.25" customHeight="1"/>
    <row r="62062" s="686" customFormat="1" ht="20.25" customHeight="1"/>
    <row r="62063" s="686" customFormat="1" ht="20.25" customHeight="1"/>
    <row r="62064" s="686" customFormat="1" ht="20.25" customHeight="1"/>
    <row r="62065" s="686" customFormat="1" ht="20.25" customHeight="1"/>
    <row r="62066" s="686" customFormat="1" ht="20.25" customHeight="1"/>
    <row r="62067" s="686" customFormat="1" ht="20.25" customHeight="1"/>
    <row r="62068" s="686" customFormat="1" ht="20.25" customHeight="1"/>
    <row r="62069" s="686" customFormat="1" ht="20.25" customHeight="1"/>
    <row r="62070" s="686" customFormat="1" ht="20.25" customHeight="1"/>
    <row r="62071" s="686" customFormat="1" ht="20.25" customHeight="1"/>
    <row r="62072" s="686" customFormat="1" ht="20.25" customHeight="1"/>
    <row r="62073" s="686" customFormat="1" ht="20.25" customHeight="1"/>
    <row r="62074" s="686" customFormat="1" ht="20.25" customHeight="1"/>
    <row r="62075" s="686" customFormat="1" ht="20.25" customHeight="1"/>
    <row r="62076" s="686" customFormat="1" ht="20.25" customHeight="1"/>
    <row r="62077" s="686" customFormat="1" ht="20.25" customHeight="1"/>
    <row r="62078" s="686" customFormat="1" ht="20.25" customHeight="1"/>
    <row r="62079" s="686" customFormat="1" ht="20.25" customHeight="1"/>
    <row r="62080" s="686" customFormat="1" ht="20.25" customHeight="1"/>
    <row r="62081" s="686" customFormat="1" ht="20.25" customHeight="1"/>
    <row r="62082" s="686" customFormat="1" ht="20.25" customHeight="1"/>
    <row r="62083" s="686" customFormat="1" ht="20.25" customHeight="1"/>
    <row r="62084" s="686" customFormat="1" ht="20.25" customHeight="1"/>
    <row r="62085" s="686" customFormat="1" ht="20.25" customHeight="1"/>
    <row r="62086" s="686" customFormat="1" ht="20.25" customHeight="1"/>
    <row r="62087" s="686" customFormat="1" ht="20.25" customHeight="1"/>
    <row r="62088" s="686" customFormat="1" ht="20.25" customHeight="1"/>
    <row r="62089" s="686" customFormat="1" ht="20.25" customHeight="1"/>
    <row r="62090" s="686" customFormat="1" ht="20.25" customHeight="1"/>
    <row r="62091" s="686" customFormat="1" ht="20.25" customHeight="1"/>
    <row r="62092" s="686" customFormat="1" ht="20.25" customHeight="1"/>
    <row r="62093" s="686" customFormat="1" ht="20.25" customHeight="1"/>
    <row r="62094" s="686" customFormat="1" ht="20.25" customHeight="1"/>
    <row r="62095" s="686" customFormat="1" ht="20.25" customHeight="1"/>
    <row r="62096" s="686" customFormat="1" ht="20.25" customHeight="1"/>
    <row r="62097" s="686" customFormat="1" ht="20.25" customHeight="1"/>
    <row r="62098" s="686" customFormat="1" ht="20.25" customHeight="1"/>
    <row r="62099" s="686" customFormat="1" ht="20.25" customHeight="1"/>
    <row r="62100" s="686" customFormat="1" ht="20.25" customHeight="1"/>
    <row r="62101" s="686" customFormat="1" ht="20.25" customHeight="1"/>
    <row r="62102" s="686" customFormat="1" ht="20.25" customHeight="1"/>
    <row r="62103" s="686" customFormat="1" ht="20.25" customHeight="1"/>
    <row r="62104" s="686" customFormat="1" ht="20.25" customHeight="1"/>
    <row r="62105" s="686" customFormat="1" ht="20.25" customHeight="1"/>
    <row r="62106" s="686" customFormat="1" ht="20.25" customHeight="1"/>
    <row r="62107" s="686" customFormat="1" ht="20.25" customHeight="1"/>
    <row r="62108" s="686" customFormat="1" ht="20.25" customHeight="1"/>
    <row r="62109" s="686" customFormat="1" ht="20.25" customHeight="1"/>
    <row r="62110" s="686" customFormat="1" ht="20.25" customHeight="1"/>
    <row r="62111" s="686" customFormat="1" ht="20.25" customHeight="1"/>
    <row r="62112" s="686" customFormat="1" ht="20.25" customHeight="1"/>
    <row r="62113" s="686" customFormat="1" ht="20.25" customHeight="1"/>
    <row r="62114" s="686" customFormat="1" ht="20.25" customHeight="1"/>
    <row r="62115" s="686" customFormat="1" ht="20.25" customHeight="1"/>
    <row r="62116" s="686" customFormat="1" ht="20.25" customHeight="1"/>
    <row r="62117" s="686" customFormat="1" ht="20.25" customHeight="1"/>
    <row r="62118" s="686" customFormat="1" ht="20.25" customHeight="1"/>
    <row r="62119" s="686" customFormat="1" ht="20.25" customHeight="1"/>
    <row r="62120" s="686" customFormat="1" ht="20.25" customHeight="1"/>
    <row r="62121" s="686" customFormat="1" ht="20.25" customHeight="1"/>
    <row r="62122" s="686" customFormat="1" ht="20.25" customHeight="1"/>
    <row r="62123" s="686" customFormat="1" ht="20.25" customHeight="1"/>
    <row r="62124" s="686" customFormat="1" ht="20.25" customHeight="1"/>
    <row r="62125" s="686" customFormat="1" ht="20.25" customHeight="1"/>
    <row r="62126" s="686" customFormat="1" ht="20.25" customHeight="1"/>
    <row r="62127" s="686" customFormat="1" ht="20.25" customHeight="1"/>
    <row r="62128" s="686" customFormat="1" ht="20.25" customHeight="1"/>
    <row r="62129" s="686" customFormat="1" ht="20.25" customHeight="1"/>
    <row r="62130" s="686" customFormat="1" ht="20.25" customHeight="1"/>
    <row r="62131" s="686" customFormat="1" ht="20.25" customHeight="1"/>
    <row r="62132" s="686" customFormat="1" ht="20.25" customHeight="1"/>
    <row r="62133" s="686" customFormat="1" ht="20.25" customHeight="1"/>
    <row r="62134" s="686" customFormat="1" ht="20.25" customHeight="1"/>
    <row r="62135" s="686" customFormat="1" ht="20.25" customHeight="1"/>
    <row r="62136" s="686" customFormat="1" ht="20.25" customHeight="1"/>
    <row r="62137" s="686" customFormat="1" ht="20.25" customHeight="1"/>
    <row r="62138" s="686" customFormat="1" ht="20.25" customHeight="1"/>
    <row r="62139" s="686" customFormat="1" ht="20.25" customHeight="1"/>
    <row r="62140" s="686" customFormat="1" ht="20.25" customHeight="1"/>
    <row r="62141" s="686" customFormat="1" ht="20.25" customHeight="1"/>
    <row r="62142" s="686" customFormat="1" ht="20.25" customHeight="1"/>
    <row r="62143" s="686" customFormat="1" ht="20.25" customHeight="1"/>
    <row r="62144" s="686" customFormat="1" ht="20.25" customHeight="1"/>
    <row r="62145" s="686" customFormat="1" ht="20.25" customHeight="1"/>
    <row r="62146" s="686" customFormat="1" ht="20.25" customHeight="1"/>
    <row r="62147" s="686" customFormat="1" ht="20.25" customHeight="1"/>
    <row r="62148" s="686" customFormat="1" ht="20.25" customHeight="1"/>
    <row r="62149" s="686" customFormat="1" ht="20.25" customHeight="1"/>
    <row r="62150" s="686" customFormat="1" ht="20.25" customHeight="1"/>
    <row r="62151" s="686" customFormat="1" ht="20.25" customHeight="1"/>
    <row r="62152" s="686" customFormat="1" ht="20.25" customHeight="1"/>
    <row r="62153" s="686" customFormat="1" ht="20.25" customHeight="1"/>
    <row r="62154" s="686" customFormat="1" ht="20.25" customHeight="1"/>
    <row r="62155" s="686" customFormat="1" ht="20.25" customHeight="1"/>
    <row r="62156" s="686" customFormat="1" ht="20.25" customHeight="1"/>
    <row r="62157" s="686" customFormat="1" ht="20.25" customHeight="1"/>
    <row r="62158" s="686" customFormat="1" ht="20.25" customHeight="1"/>
    <row r="62159" s="686" customFormat="1" ht="20.25" customHeight="1"/>
    <row r="62160" s="686" customFormat="1" ht="20.25" customHeight="1"/>
    <row r="62161" s="686" customFormat="1" ht="20.25" customHeight="1"/>
    <row r="62162" s="686" customFormat="1" ht="20.25" customHeight="1"/>
    <row r="62163" s="686" customFormat="1" ht="20.25" customHeight="1"/>
    <row r="62164" s="686" customFormat="1" ht="20.25" customHeight="1"/>
    <row r="62165" s="686" customFormat="1" ht="20.25" customHeight="1"/>
    <row r="62166" s="686" customFormat="1" ht="20.25" customHeight="1"/>
    <row r="62167" s="686" customFormat="1" ht="20.25" customHeight="1"/>
    <row r="62168" s="686" customFormat="1" ht="20.25" customHeight="1"/>
    <row r="62169" s="686" customFormat="1" ht="20.25" customHeight="1"/>
    <row r="62170" s="686" customFormat="1" ht="20.25" customHeight="1"/>
    <row r="62171" s="686" customFormat="1" ht="20.25" customHeight="1"/>
    <row r="62172" s="686" customFormat="1" ht="20.25" customHeight="1"/>
    <row r="62173" s="686" customFormat="1" ht="20.25" customHeight="1"/>
    <row r="62174" s="686" customFormat="1" ht="20.25" customHeight="1"/>
    <row r="62175" s="686" customFormat="1" ht="20.25" customHeight="1"/>
    <row r="62176" s="686" customFormat="1" ht="20.25" customHeight="1"/>
    <row r="62177" s="686" customFormat="1" ht="20.25" customHeight="1"/>
    <row r="62178" s="686" customFormat="1" ht="20.25" customHeight="1"/>
    <row r="62179" s="686" customFormat="1" ht="20.25" customHeight="1"/>
    <row r="62180" s="686" customFormat="1" ht="20.25" customHeight="1"/>
    <row r="62181" s="686" customFormat="1" ht="20.25" customHeight="1"/>
    <row r="62182" s="686" customFormat="1" ht="20.25" customHeight="1"/>
    <row r="62183" s="686" customFormat="1" ht="20.25" customHeight="1"/>
    <row r="62184" s="686" customFormat="1" ht="20.25" customHeight="1"/>
    <row r="62185" s="686" customFormat="1" ht="20.25" customHeight="1"/>
    <row r="62186" s="686" customFormat="1" ht="20.25" customHeight="1"/>
    <row r="62187" s="686" customFormat="1" ht="20.25" customHeight="1"/>
    <row r="62188" s="686" customFormat="1" ht="20.25" customHeight="1"/>
    <row r="62189" s="686" customFormat="1" ht="20.25" customHeight="1"/>
    <row r="62190" s="686" customFormat="1" ht="20.25" customHeight="1"/>
    <row r="62191" s="686" customFormat="1" ht="20.25" customHeight="1"/>
    <row r="62192" s="686" customFormat="1" ht="20.25" customHeight="1"/>
    <row r="62193" s="686" customFormat="1" ht="20.25" customHeight="1"/>
    <row r="62194" s="686" customFormat="1" ht="20.25" customHeight="1"/>
    <row r="62195" s="686" customFormat="1" ht="20.25" customHeight="1"/>
    <row r="62196" s="686" customFormat="1" ht="20.25" customHeight="1"/>
    <row r="62197" s="686" customFormat="1" ht="20.25" customHeight="1"/>
    <row r="62198" s="686" customFormat="1" ht="20.25" customHeight="1"/>
    <row r="62199" s="686" customFormat="1" ht="20.25" customHeight="1"/>
    <row r="62200" s="686" customFormat="1" ht="20.25" customHeight="1"/>
    <row r="62201" s="686" customFormat="1" ht="20.25" customHeight="1"/>
    <row r="62202" s="686" customFormat="1" ht="20.25" customHeight="1"/>
    <row r="62203" s="686" customFormat="1" ht="20.25" customHeight="1"/>
    <row r="62204" s="686" customFormat="1" ht="20.25" customHeight="1"/>
    <row r="62205" s="686" customFormat="1" ht="20.25" customHeight="1"/>
    <row r="62206" s="686" customFormat="1" ht="20.25" customHeight="1"/>
    <row r="62207" s="686" customFormat="1" ht="20.25" customHeight="1"/>
    <row r="62208" s="686" customFormat="1" ht="20.25" customHeight="1"/>
    <row r="62209" s="686" customFormat="1" ht="20.25" customHeight="1"/>
    <row r="62210" s="686" customFormat="1" ht="20.25" customHeight="1"/>
    <row r="62211" s="686" customFormat="1" ht="20.25" customHeight="1"/>
    <row r="62212" s="686" customFormat="1" ht="20.25" customHeight="1"/>
    <row r="62213" s="686" customFormat="1" ht="20.25" customHeight="1"/>
    <row r="62214" s="686" customFormat="1" ht="20.25" customHeight="1"/>
    <row r="62215" s="686" customFormat="1" ht="20.25" customHeight="1"/>
    <row r="62216" s="686" customFormat="1" ht="20.25" customHeight="1"/>
    <row r="62217" s="686" customFormat="1" ht="20.25" customHeight="1"/>
    <row r="62218" s="686" customFormat="1" ht="20.25" customHeight="1"/>
    <row r="62219" s="686" customFormat="1" ht="20.25" customHeight="1"/>
    <row r="62220" s="686" customFormat="1" ht="20.25" customHeight="1"/>
    <row r="62221" s="686" customFormat="1" ht="20.25" customHeight="1"/>
    <row r="62222" s="686" customFormat="1" ht="20.25" customHeight="1"/>
    <row r="62223" s="686" customFormat="1" ht="20.25" customHeight="1"/>
    <row r="62224" s="686" customFormat="1" ht="20.25" customHeight="1"/>
    <row r="62225" s="686" customFormat="1" ht="20.25" customHeight="1"/>
    <row r="62226" s="686" customFormat="1" ht="20.25" customHeight="1"/>
    <row r="62227" s="686" customFormat="1" ht="20.25" customHeight="1"/>
    <row r="62228" s="686" customFormat="1" ht="20.25" customHeight="1"/>
    <row r="62229" s="686" customFormat="1" ht="20.25" customHeight="1"/>
    <row r="62230" s="686" customFormat="1" ht="20.25" customHeight="1"/>
    <row r="62231" s="686" customFormat="1" ht="20.25" customHeight="1"/>
    <row r="62232" s="686" customFormat="1" ht="20.25" customHeight="1"/>
    <row r="62233" s="686" customFormat="1" ht="20.25" customHeight="1"/>
    <row r="62234" s="686" customFormat="1" ht="20.25" customHeight="1"/>
    <row r="62235" s="686" customFormat="1" ht="20.25" customHeight="1"/>
    <row r="62236" s="686" customFormat="1" ht="20.25" customHeight="1"/>
    <row r="62237" s="686" customFormat="1" ht="20.25" customHeight="1"/>
    <row r="62238" s="686" customFormat="1" ht="20.25" customHeight="1"/>
    <row r="62239" s="686" customFormat="1" ht="20.25" customHeight="1"/>
    <row r="62240" s="686" customFormat="1" ht="20.25" customHeight="1"/>
    <row r="62241" s="686" customFormat="1" ht="20.25" customHeight="1"/>
    <row r="62242" s="686" customFormat="1" ht="20.25" customHeight="1"/>
    <row r="62243" s="686" customFormat="1" ht="20.25" customHeight="1"/>
    <row r="62244" s="686" customFormat="1" ht="20.25" customHeight="1"/>
    <row r="62245" s="686" customFormat="1" ht="20.25" customHeight="1"/>
    <row r="62246" s="686" customFormat="1" ht="20.25" customHeight="1"/>
    <row r="62247" s="686" customFormat="1" ht="20.25" customHeight="1"/>
    <row r="62248" s="686" customFormat="1" ht="20.25" customHeight="1"/>
    <row r="62249" s="686" customFormat="1" ht="20.25" customHeight="1"/>
    <row r="62250" s="686" customFormat="1" ht="20.25" customHeight="1"/>
    <row r="62251" s="686" customFormat="1" ht="20.25" customHeight="1"/>
    <row r="62252" s="686" customFormat="1" ht="20.25" customHeight="1"/>
    <row r="62253" s="686" customFormat="1" ht="20.25" customHeight="1"/>
    <row r="62254" s="686" customFormat="1" ht="20.25" customHeight="1"/>
    <row r="62255" s="686" customFormat="1" ht="20.25" customHeight="1"/>
    <row r="62256" s="686" customFormat="1" ht="20.25" customHeight="1"/>
    <row r="62257" s="686" customFormat="1" ht="20.25" customHeight="1"/>
    <row r="62258" s="686" customFormat="1" ht="20.25" customHeight="1"/>
    <row r="62259" s="686" customFormat="1" ht="20.25" customHeight="1"/>
    <row r="62260" s="686" customFormat="1" ht="20.25" customHeight="1"/>
    <row r="62261" s="686" customFormat="1" ht="20.25" customHeight="1"/>
    <row r="62262" s="686" customFormat="1" ht="20.25" customHeight="1"/>
    <row r="62263" s="686" customFormat="1" ht="20.25" customHeight="1"/>
    <row r="62264" s="686" customFormat="1" ht="20.25" customHeight="1"/>
    <row r="62265" s="686" customFormat="1" ht="20.25" customHeight="1"/>
    <row r="62266" s="686" customFormat="1" ht="20.25" customHeight="1"/>
    <row r="62267" s="686" customFormat="1" ht="20.25" customHeight="1"/>
    <row r="62268" s="686" customFormat="1" ht="20.25" customHeight="1"/>
    <row r="62269" s="686" customFormat="1" ht="20.25" customHeight="1"/>
    <row r="62270" s="686" customFormat="1" ht="20.25" customHeight="1"/>
    <row r="62271" s="686" customFormat="1" ht="20.25" customHeight="1"/>
    <row r="62272" s="686" customFormat="1" ht="20.25" customHeight="1"/>
    <row r="62273" s="686" customFormat="1" ht="20.25" customHeight="1"/>
    <row r="62274" s="686" customFormat="1" ht="20.25" customHeight="1"/>
    <row r="62275" s="686" customFormat="1" ht="20.25" customHeight="1"/>
    <row r="62276" s="686" customFormat="1" ht="20.25" customHeight="1"/>
    <row r="62277" s="686" customFormat="1" ht="20.25" customHeight="1"/>
    <row r="62278" s="686" customFormat="1" ht="20.25" customHeight="1"/>
    <row r="62279" s="686" customFormat="1" ht="20.25" customHeight="1"/>
    <row r="62280" s="686" customFormat="1" ht="20.25" customHeight="1"/>
    <row r="62281" s="686" customFormat="1" ht="20.25" customHeight="1"/>
    <row r="62282" s="686" customFormat="1" ht="20.25" customHeight="1"/>
    <row r="62283" s="686" customFormat="1" ht="20.25" customHeight="1"/>
    <row r="62284" s="686" customFormat="1" ht="20.25" customHeight="1"/>
    <row r="62285" s="686" customFormat="1" ht="20.25" customHeight="1"/>
    <row r="62286" s="686" customFormat="1" ht="20.25" customHeight="1"/>
    <row r="62287" s="686" customFormat="1" ht="20.25" customHeight="1"/>
    <row r="62288" s="686" customFormat="1" ht="20.25" customHeight="1"/>
    <row r="62289" s="686" customFormat="1" ht="20.25" customHeight="1"/>
    <row r="62290" s="686" customFormat="1" ht="20.25" customHeight="1"/>
    <row r="62291" s="686" customFormat="1" ht="20.25" customHeight="1"/>
    <row r="62292" s="686" customFormat="1" ht="20.25" customHeight="1"/>
    <row r="62293" s="686" customFormat="1" ht="20.25" customHeight="1"/>
    <row r="62294" s="686" customFormat="1" ht="20.25" customHeight="1"/>
    <row r="62295" s="686" customFormat="1" ht="20.25" customHeight="1"/>
    <row r="62296" s="686" customFormat="1" ht="20.25" customHeight="1"/>
    <row r="62297" s="686" customFormat="1" ht="20.25" customHeight="1"/>
    <row r="62298" s="686" customFormat="1" ht="20.25" customHeight="1"/>
    <row r="62299" s="686" customFormat="1" ht="20.25" customHeight="1"/>
    <row r="62300" s="686" customFormat="1" ht="20.25" customHeight="1"/>
    <row r="62301" s="686" customFormat="1" ht="20.25" customHeight="1"/>
    <row r="62302" s="686" customFormat="1" ht="20.25" customHeight="1"/>
    <row r="62303" s="686" customFormat="1" ht="20.25" customHeight="1"/>
    <row r="62304" s="686" customFormat="1" ht="20.25" customHeight="1"/>
    <row r="62305" s="686" customFormat="1" ht="20.25" customHeight="1"/>
    <row r="62306" s="686" customFormat="1" ht="20.25" customHeight="1"/>
    <row r="62307" s="686" customFormat="1" ht="20.25" customHeight="1"/>
    <row r="62308" s="686" customFormat="1" ht="20.25" customHeight="1"/>
    <row r="62309" s="686" customFormat="1" ht="20.25" customHeight="1"/>
    <row r="62310" s="686" customFormat="1" ht="20.25" customHeight="1"/>
    <row r="62311" s="686" customFormat="1" ht="20.25" customHeight="1"/>
    <row r="62312" s="686" customFormat="1" ht="20.25" customHeight="1"/>
    <row r="62313" s="686" customFormat="1" ht="20.25" customHeight="1"/>
    <row r="62314" s="686" customFormat="1" ht="20.25" customHeight="1"/>
    <row r="62315" s="686" customFormat="1" ht="20.25" customHeight="1"/>
    <row r="62316" s="686" customFormat="1" ht="20.25" customHeight="1"/>
    <row r="62317" s="686" customFormat="1" ht="20.25" customHeight="1"/>
    <row r="62318" s="686" customFormat="1" ht="20.25" customHeight="1"/>
    <row r="62319" s="686" customFormat="1" ht="20.25" customHeight="1"/>
    <row r="62320" s="686" customFormat="1" ht="20.25" customHeight="1"/>
    <row r="62321" s="686" customFormat="1" ht="20.25" customHeight="1"/>
    <row r="62322" s="686" customFormat="1" ht="20.25" customHeight="1"/>
    <row r="62323" s="686" customFormat="1" ht="20.25" customHeight="1"/>
    <row r="62324" s="686" customFormat="1" ht="20.25" customHeight="1"/>
    <row r="62325" s="686" customFormat="1" ht="20.25" customHeight="1"/>
    <row r="62326" s="686" customFormat="1" ht="20.25" customHeight="1"/>
    <row r="62327" s="686" customFormat="1" ht="20.25" customHeight="1"/>
    <row r="62328" s="686" customFormat="1" ht="20.25" customHeight="1"/>
    <row r="62329" s="686" customFormat="1" ht="20.25" customHeight="1"/>
    <row r="62330" s="686" customFormat="1" ht="20.25" customHeight="1"/>
    <row r="62331" s="686" customFormat="1" ht="20.25" customHeight="1"/>
    <row r="62332" s="686" customFormat="1" ht="20.25" customHeight="1"/>
    <row r="62333" s="686" customFormat="1" ht="20.25" customHeight="1"/>
    <row r="62334" s="686" customFormat="1" ht="20.25" customHeight="1"/>
    <row r="62335" s="686" customFormat="1" ht="20.25" customHeight="1"/>
    <row r="62336" s="686" customFormat="1" ht="20.25" customHeight="1"/>
    <row r="62337" s="686" customFormat="1" ht="20.25" customHeight="1"/>
    <row r="62338" s="686" customFormat="1" ht="20.25" customHeight="1"/>
    <row r="62339" s="686" customFormat="1" ht="20.25" customHeight="1"/>
    <row r="62340" s="686" customFormat="1" ht="20.25" customHeight="1"/>
    <row r="62341" s="686" customFormat="1" ht="20.25" customHeight="1"/>
    <row r="62342" s="686" customFormat="1" ht="20.25" customHeight="1"/>
    <row r="62343" s="686" customFormat="1" ht="20.25" customHeight="1"/>
    <row r="62344" s="686" customFormat="1" ht="20.25" customHeight="1"/>
    <row r="62345" s="686" customFormat="1" ht="20.25" customHeight="1"/>
    <row r="62346" s="686" customFormat="1" ht="20.25" customHeight="1"/>
    <row r="62347" s="686" customFormat="1" ht="20.25" customHeight="1"/>
    <row r="62348" s="686" customFormat="1" ht="20.25" customHeight="1"/>
    <row r="62349" s="686" customFormat="1" ht="20.25" customHeight="1"/>
    <row r="62350" s="686" customFormat="1" ht="20.25" customHeight="1"/>
    <row r="62351" s="686" customFormat="1" ht="20.25" customHeight="1"/>
    <row r="62352" s="686" customFormat="1" ht="20.25" customHeight="1"/>
    <row r="62353" s="686" customFormat="1" ht="20.25" customHeight="1"/>
    <row r="62354" s="686" customFormat="1" ht="20.25" customHeight="1"/>
    <row r="62355" s="686" customFormat="1" ht="20.25" customHeight="1"/>
    <row r="62356" s="686" customFormat="1" ht="20.25" customHeight="1"/>
    <row r="62357" s="686" customFormat="1" ht="20.25" customHeight="1"/>
    <row r="62358" s="686" customFormat="1" ht="20.25" customHeight="1"/>
    <row r="62359" s="686" customFormat="1" ht="20.25" customHeight="1"/>
    <row r="62360" s="686" customFormat="1" ht="20.25" customHeight="1"/>
    <row r="62361" s="686" customFormat="1" ht="20.25" customHeight="1"/>
    <row r="62362" s="686" customFormat="1" ht="20.25" customHeight="1"/>
    <row r="62363" s="686" customFormat="1" ht="20.25" customHeight="1"/>
    <row r="62364" s="686" customFormat="1" ht="20.25" customHeight="1"/>
    <row r="62365" s="686" customFormat="1" ht="20.25" customHeight="1"/>
    <row r="62366" s="686" customFormat="1" ht="20.25" customHeight="1"/>
    <row r="62367" s="686" customFormat="1" ht="20.25" customHeight="1"/>
    <row r="62368" s="686" customFormat="1" ht="20.25" customHeight="1"/>
    <row r="62369" s="686" customFormat="1" ht="20.25" customHeight="1"/>
    <row r="62370" s="686" customFormat="1" ht="20.25" customHeight="1"/>
    <row r="62371" s="686" customFormat="1" ht="20.25" customHeight="1"/>
    <row r="62372" s="686" customFormat="1" ht="20.25" customHeight="1"/>
    <row r="62373" s="686" customFormat="1" ht="20.25" customHeight="1"/>
    <row r="62374" s="686" customFormat="1" ht="20.25" customHeight="1"/>
    <row r="62375" s="686" customFormat="1" ht="20.25" customHeight="1"/>
    <row r="62376" s="686" customFormat="1" ht="20.25" customHeight="1"/>
    <row r="62377" s="686" customFormat="1" ht="20.25" customHeight="1"/>
    <row r="62378" s="686" customFormat="1" ht="20.25" customHeight="1"/>
    <row r="62379" s="686" customFormat="1" ht="20.25" customHeight="1"/>
    <row r="62380" s="686" customFormat="1" ht="20.25" customHeight="1"/>
    <row r="62381" s="686" customFormat="1" ht="20.25" customHeight="1"/>
    <row r="62382" s="686" customFormat="1" ht="20.25" customHeight="1"/>
    <row r="62383" s="686" customFormat="1" ht="20.25" customHeight="1"/>
    <row r="62384" s="686" customFormat="1" ht="20.25" customHeight="1"/>
    <row r="62385" s="686" customFormat="1" ht="20.25" customHeight="1"/>
    <row r="62386" s="686" customFormat="1" ht="20.25" customHeight="1"/>
    <row r="62387" s="686" customFormat="1" ht="20.25" customHeight="1"/>
    <row r="62388" s="686" customFormat="1" ht="20.25" customHeight="1"/>
    <row r="62389" s="686" customFormat="1" ht="20.25" customHeight="1"/>
    <row r="62390" s="686" customFormat="1" ht="20.25" customHeight="1"/>
    <row r="62391" s="686" customFormat="1" ht="20.25" customHeight="1"/>
    <row r="62392" s="686" customFormat="1" ht="20.25" customHeight="1"/>
    <row r="62393" s="686" customFormat="1" ht="20.25" customHeight="1"/>
    <row r="62394" s="686" customFormat="1" ht="20.25" customHeight="1"/>
    <row r="62395" s="686" customFormat="1" ht="20.25" customHeight="1"/>
    <row r="62396" s="686" customFormat="1" ht="20.25" customHeight="1"/>
    <row r="62397" s="686" customFormat="1" ht="20.25" customHeight="1"/>
    <row r="62398" s="686" customFormat="1" ht="20.25" customHeight="1"/>
    <row r="62399" s="686" customFormat="1" ht="20.25" customHeight="1"/>
    <row r="62400" s="686" customFormat="1" ht="20.25" customHeight="1"/>
    <row r="62401" s="686" customFormat="1" ht="20.25" customHeight="1"/>
    <row r="62402" s="686" customFormat="1" ht="20.25" customHeight="1"/>
    <row r="62403" s="686" customFormat="1" ht="20.25" customHeight="1"/>
    <row r="62404" s="686" customFormat="1" ht="20.25" customHeight="1"/>
    <row r="62405" s="686" customFormat="1" ht="20.25" customHeight="1"/>
    <row r="62406" s="686" customFormat="1" ht="20.25" customHeight="1"/>
    <row r="62407" s="686" customFormat="1" ht="20.25" customHeight="1"/>
    <row r="62408" s="686" customFormat="1" ht="20.25" customHeight="1"/>
    <row r="62409" s="686" customFormat="1" ht="20.25" customHeight="1"/>
    <row r="62410" s="686" customFormat="1" ht="20.25" customHeight="1"/>
    <row r="62411" s="686" customFormat="1" ht="20.25" customHeight="1"/>
    <row r="62412" s="686" customFormat="1" ht="20.25" customHeight="1"/>
    <row r="62413" s="686" customFormat="1" ht="20.25" customHeight="1"/>
    <row r="62414" s="686" customFormat="1" ht="20.25" customHeight="1"/>
    <row r="62415" s="686" customFormat="1" ht="20.25" customHeight="1"/>
    <row r="62416" s="686" customFormat="1" ht="20.25" customHeight="1"/>
    <row r="62417" s="686" customFormat="1" ht="20.25" customHeight="1"/>
    <row r="62418" s="686" customFormat="1" ht="20.25" customHeight="1"/>
    <row r="62419" s="686" customFormat="1" ht="20.25" customHeight="1"/>
    <row r="62420" s="686" customFormat="1" ht="20.25" customHeight="1"/>
    <row r="62421" s="686" customFormat="1" ht="20.25" customHeight="1"/>
    <row r="62422" s="686" customFormat="1" ht="20.25" customHeight="1"/>
    <row r="62423" s="686" customFormat="1" ht="20.25" customHeight="1"/>
    <row r="62424" s="686" customFormat="1" ht="20.25" customHeight="1"/>
    <row r="62425" s="686" customFormat="1" ht="20.25" customHeight="1"/>
    <row r="62426" s="686" customFormat="1" ht="20.25" customHeight="1"/>
    <row r="62427" s="686" customFormat="1" ht="20.25" customHeight="1"/>
    <row r="62428" s="686" customFormat="1" ht="20.25" customHeight="1"/>
    <row r="62429" s="686" customFormat="1" ht="20.25" customHeight="1"/>
    <row r="62430" s="686" customFormat="1" ht="20.25" customHeight="1"/>
    <row r="62431" s="686" customFormat="1" ht="20.25" customHeight="1"/>
    <row r="62432" s="686" customFormat="1" ht="20.25" customHeight="1"/>
    <row r="62433" s="686" customFormat="1" ht="20.25" customHeight="1"/>
    <row r="62434" s="686" customFormat="1" ht="20.25" customHeight="1"/>
    <row r="62435" s="686" customFormat="1" ht="20.25" customHeight="1"/>
    <row r="62436" s="686" customFormat="1" ht="20.25" customHeight="1"/>
    <row r="62437" s="686" customFormat="1" ht="20.25" customHeight="1"/>
    <row r="62438" s="686" customFormat="1" ht="20.25" customHeight="1"/>
    <row r="62439" s="686" customFormat="1" ht="20.25" customHeight="1"/>
    <row r="62440" s="686" customFormat="1" ht="20.25" customHeight="1"/>
    <row r="62441" s="686" customFormat="1" ht="20.25" customHeight="1"/>
    <row r="62442" s="686" customFormat="1" ht="20.25" customHeight="1"/>
    <row r="62443" s="686" customFormat="1" ht="20.25" customHeight="1"/>
    <row r="62444" s="686" customFormat="1" ht="20.25" customHeight="1"/>
    <row r="62445" s="686" customFormat="1" ht="20.25" customHeight="1"/>
    <row r="62446" s="686" customFormat="1" ht="20.25" customHeight="1"/>
    <row r="62447" s="686" customFormat="1" ht="20.25" customHeight="1"/>
    <row r="62448" s="686" customFormat="1" ht="20.25" customHeight="1"/>
    <row r="62449" s="686" customFormat="1" ht="20.25" customHeight="1"/>
    <row r="62450" s="686" customFormat="1" ht="20.25" customHeight="1"/>
    <row r="62451" s="686" customFormat="1" ht="20.25" customHeight="1"/>
    <row r="62452" s="686" customFormat="1" ht="20.25" customHeight="1"/>
    <row r="62453" s="686" customFormat="1" ht="20.25" customHeight="1"/>
    <row r="62454" s="686" customFormat="1" ht="20.25" customHeight="1"/>
    <row r="62455" s="686" customFormat="1" ht="20.25" customHeight="1"/>
    <row r="62456" s="686" customFormat="1" ht="20.25" customHeight="1"/>
    <row r="62457" s="686" customFormat="1" ht="20.25" customHeight="1"/>
    <row r="62458" s="686" customFormat="1" ht="20.25" customHeight="1"/>
    <row r="62459" s="686" customFormat="1" ht="20.25" customHeight="1"/>
    <row r="62460" s="686" customFormat="1" ht="20.25" customHeight="1"/>
    <row r="62461" s="686" customFormat="1" ht="20.25" customHeight="1"/>
    <row r="62462" s="686" customFormat="1" ht="20.25" customHeight="1"/>
    <row r="62463" s="686" customFormat="1" ht="20.25" customHeight="1"/>
    <row r="62464" s="686" customFormat="1" ht="20.25" customHeight="1"/>
    <row r="62465" s="686" customFormat="1" ht="20.25" customHeight="1"/>
    <row r="62466" s="686" customFormat="1" ht="20.25" customHeight="1"/>
    <row r="62467" s="686" customFormat="1" ht="20.25" customHeight="1"/>
    <row r="62468" s="686" customFormat="1" ht="20.25" customHeight="1"/>
    <row r="62469" s="686" customFormat="1" ht="20.25" customHeight="1"/>
    <row r="62470" s="686" customFormat="1" ht="20.25" customHeight="1"/>
    <row r="62471" s="686" customFormat="1" ht="20.25" customHeight="1"/>
    <row r="62472" s="686" customFormat="1" ht="20.25" customHeight="1"/>
    <row r="62473" s="686" customFormat="1" ht="20.25" customHeight="1"/>
    <row r="62474" s="686" customFormat="1" ht="20.25" customHeight="1"/>
    <row r="62475" s="686" customFormat="1" ht="20.25" customHeight="1"/>
    <row r="62476" s="686" customFormat="1" ht="20.25" customHeight="1"/>
    <row r="62477" s="686" customFormat="1" ht="20.25" customHeight="1"/>
    <row r="62478" s="686" customFormat="1" ht="20.25" customHeight="1"/>
    <row r="62479" s="686" customFormat="1" ht="20.25" customHeight="1"/>
    <row r="62480" s="686" customFormat="1" ht="20.25" customHeight="1"/>
    <row r="62481" s="686" customFormat="1" ht="20.25" customHeight="1"/>
    <row r="62482" s="686" customFormat="1" ht="20.25" customHeight="1"/>
    <row r="62483" s="686" customFormat="1" ht="20.25" customHeight="1"/>
    <row r="62484" s="686" customFormat="1" ht="20.25" customHeight="1"/>
    <row r="62485" s="686" customFormat="1" ht="20.25" customHeight="1"/>
    <row r="62486" s="686" customFormat="1" ht="20.25" customHeight="1"/>
    <row r="62487" s="686" customFormat="1" ht="20.25" customHeight="1"/>
    <row r="62488" s="686" customFormat="1" ht="20.25" customHeight="1"/>
    <row r="62489" s="686" customFormat="1" ht="20.25" customHeight="1"/>
    <row r="62490" s="686" customFormat="1" ht="20.25" customHeight="1"/>
    <row r="62491" s="686" customFormat="1" ht="20.25" customHeight="1"/>
    <row r="62492" s="686" customFormat="1" ht="20.25" customHeight="1"/>
    <row r="62493" s="686" customFormat="1" ht="20.25" customHeight="1"/>
    <row r="62494" s="686" customFormat="1" ht="20.25" customHeight="1"/>
    <row r="62495" s="686" customFormat="1" ht="20.25" customHeight="1"/>
    <row r="62496" s="686" customFormat="1" ht="20.25" customHeight="1"/>
    <row r="62497" s="686" customFormat="1" ht="20.25" customHeight="1"/>
    <row r="62498" s="686" customFormat="1" ht="20.25" customHeight="1"/>
    <row r="62499" s="686" customFormat="1" ht="20.25" customHeight="1"/>
    <row r="62500" s="686" customFormat="1" ht="20.25" customHeight="1"/>
    <row r="62501" s="686" customFormat="1" ht="20.25" customHeight="1"/>
    <row r="62502" s="686" customFormat="1" ht="20.25" customHeight="1"/>
    <row r="62503" s="686" customFormat="1" ht="20.25" customHeight="1"/>
    <row r="62504" s="686" customFormat="1" ht="20.25" customHeight="1"/>
    <row r="62505" s="686" customFormat="1" ht="20.25" customHeight="1"/>
    <row r="62506" s="686" customFormat="1" ht="20.25" customHeight="1"/>
    <row r="62507" s="686" customFormat="1" ht="20.25" customHeight="1"/>
    <row r="62508" s="686" customFormat="1" ht="20.25" customHeight="1"/>
    <row r="62509" s="686" customFormat="1" ht="20.25" customHeight="1"/>
    <row r="62510" s="686" customFormat="1" ht="20.25" customHeight="1"/>
    <row r="62511" s="686" customFormat="1" ht="20.25" customHeight="1"/>
    <row r="62512" s="686" customFormat="1" ht="20.25" customHeight="1"/>
    <row r="62513" s="686" customFormat="1" ht="20.25" customHeight="1"/>
    <row r="62514" s="686" customFormat="1" ht="20.25" customHeight="1"/>
    <row r="62515" s="686" customFormat="1" ht="20.25" customHeight="1"/>
    <row r="62516" s="686" customFormat="1" ht="20.25" customHeight="1"/>
    <row r="62517" s="686" customFormat="1" ht="20.25" customHeight="1"/>
    <row r="62518" s="686" customFormat="1" ht="20.25" customHeight="1"/>
    <row r="62519" s="686" customFormat="1" ht="20.25" customHeight="1"/>
    <row r="62520" s="686" customFormat="1" ht="20.25" customHeight="1"/>
    <row r="62521" s="686" customFormat="1" ht="20.25" customHeight="1"/>
    <row r="62522" s="686" customFormat="1" ht="20.25" customHeight="1"/>
    <row r="62523" s="686" customFormat="1" ht="20.25" customHeight="1"/>
    <row r="62524" s="686" customFormat="1" ht="20.25" customHeight="1"/>
    <row r="62525" s="686" customFormat="1" ht="20.25" customHeight="1"/>
    <row r="62526" s="686" customFormat="1" ht="20.25" customHeight="1"/>
    <row r="62527" s="686" customFormat="1" ht="20.25" customHeight="1"/>
    <row r="62528" s="686" customFormat="1" ht="20.25" customHeight="1"/>
    <row r="62529" s="686" customFormat="1" ht="20.25" customHeight="1"/>
    <row r="62530" s="686" customFormat="1" ht="20.25" customHeight="1"/>
    <row r="62531" s="686" customFormat="1" ht="20.25" customHeight="1"/>
    <row r="62532" s="686" customFormat="1" ht="20.25" customHeight="1"/>
    <row r="62533" s="686" customFormat="1" ht="20.25" customHeight="1"/>
    <row r="62534" s="686" customFormat="1" ht="20.25" customHeight="1"/>
    <row r="62535" s="686" customFormat="1" ht="20.25" customHeight="1"/>
    <row r="62536" s="686" customFormat="1" ht="20.25" customHeight="1"/>
    <row r="62537" s="686" customFormat="1" ht="20.25" customHeight="1"/>
    <row r="62538" s="686" customFormat="1" ht="20.25" customHeight="1"/>
    <row r="62539" s="686" customFormat="1" ht="20.25" customHeight="1"/>
    <row r="62540" s="686" customFormat="1" ht="20.25" customHeight="1"/>
    <row r="62541" s="686" customFormat="1" ht="20.25" customHeight="1"/>
    <row r="62542" s="686" customFormat="1" ht="20.25" customHeight="1"/>
    <row r="62543" s="686" customFormat="1" ht="20.25" customHeight="1"/>
    <row r="62544" s="686" customFormat="1" ht="20.25" customHeight="1"/>
    <row r="62545" s="686" customFormat="1" ht="20.25" customHeight="1"/>
    <row r="62546" s="686" customFormat="1" ht="20.25" customHeight="1"/>
    <row r="62547" s="686" customFormat="1" ht="20.25" customHeight="1"/>
    <row r="62548" s="686" customFormat="1" ht="20.25" customHeight="1"/>
    <row r="62549" s="686" customFormat="1" ht="20.25" customHeight="1"/>
    <row r="62550" s="686" customFormat="1" ht="20.25" customHeight="1"/>
    <row r="62551" s="686" customFormat="1" ht="20.25" customHeight="1"/>
    <row r="62552" s="686" customFormat="1" ht="20.25" customHeight="1"/>
    <row r="62553" s="686" customFormat="1" ht="20.25" customHeight="1"/>
    <row r="62554" s="686" customFormat="1" ht="20.25" customHeight="1"/>
    <row r="62555" s="686" customFormat="1" ht="20.25" customHeight="1"/>
    <row r="62556" s="686" customFormat="1" ht="20.25" customHeight="1"/>
    <row r="62557" s="686" customFormat="1" ht="20.25" customHeight="1"/>
    <row r="62558" s="686" customFormat="1" ht="20.25" customHeight="1"/>
    <row r="62559" s="686" customFormat="1" ht="20.25" customHeight="1"/>
    <row r="62560" s="686" customFormat="1" ht="20.25" customHeight="1"/>
    <row r="62561" s="686" customFormat="1" ht="20.25" customHeight="1"/>
    <row r="62562" s="686" customFormat="1" ht="20.25" customHeight="1"/>
    <row r="62563" s="686" customFormat="1" ht="20.25" customHeight="1"/>
    <row r="62564" s="686" customFormat="1" ht="20.25" customHeight="1"/>
    <row r="62565" s="686" customFormat="1" ht="20.25" customHeight="1"/>
    <row r="62566" s="686" customFormat="1" ht="20.25" customHeight="1"/>
    <row r="62567" s="686" customFormat="1" ht="20.25" customHeight="1"/>
    <row r="62568" s="686" customFormat="1" ht="20.25" customHeight="1"/>
    <row r="62569" s="686" customFormat="1" ht="20.25" customHeight="1"/>
    <row r="62570" s="686" customFormat="1" ht="20.25" customHeight="1"/>
    <row r="62571" s="686" customFormat="1" ht="20.25" customHeight="1"/>
    <row r="62572" s="686" customFormat="1" ht="20.25" customHeight="1"/>
    <row r="62573" s="686" customFormat="1" ht="20.25" customHeight="1"/>
    <row r="62574" s="686" customFormat="1" ht="20.25" customHeight="1"/>
    <row r="62575" s="686" customFormat="1" ht="20.25" customHeight="1"/>
    <row r="62576" s="686" customFormat="1" ht="20.25" customHeight="1"/>
    <row r="62577" s="686" customFormat="1" ht="20.25" customHeight="1"/>
    <row r="62578" s="686" customFormat="1" ht="20.25" customHeight="1"/>
    <row r="62579" s="686" customFormat="1" ht="20.25" customHeight="1"/>
    <row r="62580" s="686" customFormat="1" ht="20.25" customHeight="1"/>
    <row r="62581" s="686" customFormat="1" ht="20.25" customHeight="1"/>
    <row r="62582" s="686" customFormat="1" ht="20.25" customHeight="1"/>
    <row r="62583" s="686" customFormat="1" ht="20.25" customHeight="1"/>
    <row r="62584" s="686" customFormat="1" ht="20.25" customHeight="1"/>
    <row r="62585" s="686" customFormat="1" ht="20.25" customHeight="1"/>
    <row r="62586" s="686" customFormat="1" ht="20.25" customHeight="1"/>
    <row r="62587" s="686" customFormat="1" ht="20.25" customHeight="1"/>
    <row r="62588" s="686" customFormat="1" ht="20.25" customHeight="1"/>
    <row r="62589" s="686" customFormat="1" ht="20.25" customHeight="1"/>
    <row r="62590" s="686" customFormat="1" ht="20.25" customHeight="1"/>
    <row r="62591" s="686" customFormat="1" ht="20.25" customHeight="1"/>
    <row r="62592" s="686" customFormat="1" ht="20.25" customHeight="1"/>
    <row r="62593" s="686" customFormat="1" ht="20.25" customHeight="1"/>
    <row r="62594" s="686" customFormat="1" ht="20.25" customHeight="1"/>
    <row r="62595" s="686" customFormat="1" ht="20.25" customHeight="1"/>
    <row r="62596" s="686" customFormat="1" ht="20.25" customHeight="1"/>
    <row r="62597" s="686" customFormat="1" ht="20.25" customHeight="1"/>
    <row r="62598" s="686" customFormat="1" ht="20.25" customHeight="1"/>
    <row r="62599" s="686" customFormat="1" ht="20.25" customHeight="1"/>
    <row r="62600" s="686" customFormat="1" ht="20.25" customHeight="1"/>
    <row r="62601" s="686" customFormat="1" ht="20.25" customHeight="1"/>
    <row r="62602" s="686" customFormat="1" ht="20.25" customHeight="1"/>
    <row r="62603" s="686" customFormat="1" ht="20.25" customHeight="1"/>
    <row r="62604" s="686" customFormat="1" ht="20.25" customHeight="1"/>
    <row r="62605" s="686" customFormat="1" ht="20.25" customHeight="1"/>
    <row r="62606" s="686" customFormat="1" ht="20.25" customHeight="1"/>
    <row r="62607" s="686" customFormat="1" ht="20.25" customHeight="1"/>
    <row r="62608" s="686" customFormat="1" ht="20.25" customHeight="1"/>
    <row r="62609" s="686" customFormat="1" ht="20.25" customHeight="1"/>
    <row r="62610" s="686" customFormat="1" ht="20.25" customHeight="1"/>
    <row r="62611" s="686" customFormat="1" ht="20.25" customHeight="1"/>
    <row r="62612" s="686" customFormat="1" ht="20.25" customHeight="1"/>
    <row r="62613" s="686" customFormat="1" ht="20.25" customHeight="1"/>
    <row r="62614" s="686" customFormat="1" ht="20.25" customHeight="1"/>
    <row r="62615" s="686" customFormat="1" ht="20.25" customHeight="1"/>
    <row r="62616" s="686" customFormat="1" ht="20.25" customHeight="1"/>
    <row r="62617" s="686" customFormat="1" ht="20.25" customHeight="1"/>
    <row r="62618" s="686" customFormat="1" ht="20.25" customHeight="1"/>
    <row r="62619" s="686" customFormat="1" ht="20.25" customHeight="1"/>
    <row r="62620" s="686" customFormat="1" ht="20.25" customHeight="1"/>
    <row r="62621" s="686" customFormat="1" ht="20.25" customHeight="1"/>
    <row r="62622" s="686" customFormat="1" ht="20.25" customHeight="1"/>
    <row r="62623" s="686" customFormat="1" ht="20.25" customHeight="1"/>
    <row r="62624" s="686" customFormat="1" ht="20.25" customHeight="1"/>
    <row r="62625" s="686" customFormat="1" ht="20.25" customHeight="1"/>
    <row r="62626" s="686" customFormat="1" ht="20.25" customHeight="1"/>
    <row r="62627" s="686" customFormat="1" ht="20.25" customHeight="1"/>
    <row r="62628" s="686" customFormat="1" ht="20.25" customHeight="1"/>
    <row r="62629" s="686" customFormat="1" ht="20.25" customHeight="1"/>
    <row r="62630" s="686" customFormat="1" ht="20.25" customHeight="1"/>
    <row r="62631" s="686" customFormat="1" ht="20.25" customHeight="1"/>
    <row r="62632" s="686" customFormat="1" ht="20.25" customHeight="1"/>
    <row r="62633" s="686" customFormat="1" ht="20.25" customHeight="1"/>
    <row r="62634" s="686" customFormat="1" ht="20.25" customHeight="1"/>
    <row r="62635" s="686" customFormat="1" ht="20.25" customHeight="1"/>
    <row r="62636" s="686" customFormat="1" ht="20.25" customHeight="1"/>
    <row r="62637" s="686" customFormat="1" ht="20.25" customHeight="1"/>
    <row r="62638" s="686" customFormat="1" ht="20.25" customHeight="1"/>
    <row r="62639" s="686" customFormat="1" ht="20.25" customHeight="1"/>
    <row r="62640" s="686" customFormat="1" ht="20.25" customHeight="1"/>
    <row r="62641" s="686" customFormat="1" ht="20.25" customHeight="1"/>
    <row r="62642" s="686" customFormat="1" ht="20.25" customHeight="1"/>
    <row r="62643" s="686" customFormat="1" ht="20.25" customHeight="1"/>
    <row r="62644" s="686" customFormat="1" ht="20.25" customHeight="1"/>
    <row r="62645" s="686" customFormat="1" ht="20.25" customHeight="1"/>
    <row r="62646" s="686" customFormat="1" ht="20.25" customHeight="1"/>
    <row r="62647" s="686" customFormat="1" ht="20.25" customHeight="1"/>
    <row r="62648" s="686" customFormat="1" ht="20.25" customHeight="1"/>
    <row r="62649" s="686" customFormat="1" ht="20.25" customHeight="1"/>
    <row r="62650" s="686" customFormat="1" ht="20.25" customHeight="1"/>
    <row r="62651" s="686" customFormat="1" ht="20.25" customHeight="1"/>
    <row r="62652" s="686" customFormat="1" ht="20.25" customHeight="1"/>
    <row r="62653" s="686" customFormat="1" ht="20.25" customHeight="1"/>
    <row r="62654" s="686" customFormat="1" ht="20.25" customHeight="1"/>
    <row r="62655" s="686" customFormat="1" ht="20.25" customHeight="1"/>
    <row r="62656" s="686" customFormat="1" ht="20.25" customHeight="1"/>
    <row r="62657" s="686" customFormat="1" ht="20.25" customHeight="1"/>
    <row r="62658" s="686" customFormat="1" ht="20.25" customHeight="1"/>
    <row r="62659" s="686" customFormat="1" ht="20.25" customHeight="1"/>
    <row r="62660" s="686" customFormat="1" ht="20.25" customHeight="1"/>
    <row r="62661" s="686" customFormat="1" ht="20.25" customHeight="1"/>
    <row r="62662" s="686" customFormat="1" ht="20.25" customHeight="1"/>
    <row r="62663" s="686" customFormat="1" ht="20.25" customHeight="1"/>
    <row r="62664" s="686" customFormat="1" ht="20.25" customHeight="1"/>
    <row r="62665" s="686" customFormat="1" ht="20.25" customHeight="1"/>
    <row r="62666" s="686" customFormat="1" ht="20.25" customHeight="1"/>
    <row r="62667" s="686" customFormat="1" ht="20.25" customHeight="1"/>
    <row r="62668" s="686" customFormat="1" ht="20.25" customHeight="1"/>
    <row r="62669" s="686" customFormat="1" ht="20.25" customHeight="1"/>
    <row r="62670" s="686" customFormat="1" ht="20.25" customHeight="1"/>
    <row r="62671" s="686" customFormat="1" ht="20.25" customHeight="1"/>
    <row r="62672" s="686" customFormat="1" ht="20.25" customHeight="1"/>
    <row r="62673" s="686" customFormat="1" ht="20.25" customHeight="1"/>
    <row r="62674" s="686" customFormat="1" ht="20.25" customHeight="1"/>
    <row r="62675" s="686" customFormat="1" ht="20.25" customHeight="1"/>
    <row r="62676" s="686" customFormat="1" ht="20.25" customHeight="1"/>
    <row r="62677" s="686" customFormat="1" ht="20.25" customHeight="1"/>
    <row r="62678" s="686" customFormat="1" ht="20.25" customHeight="1"/>
    <row r="62679" s="686" customFormat="1" ht="20.25" customHeight="1"/>
    <row r="62680" s="686" customFormat="1" ht="20.25" customHeight="1"/>
    <row r="62681" s="686" customFormat="1" ht="20.25" customHeight="1"/>
    <row r="62682" s="686" customFormat="1" ht="20.25" customHeight="1"/>
    <row r="62683" s="686" customFormat="1" ht="20.25" customHeight="1"/>
    <row r="62684" s="686" customFormat="1" ht="20.25" customHeight="1"/>
    <row r="62685" s="686" customFormat="1" ht="20.25" customHeight="1"/>
    <row r="62686" s="686" customFormat="1" ht="20.25" customHeight="1"/>
    <row r="62687" s="686" customFormat="1" ht="20.25" customHeight="1"/>
    <row r="62688" s="686" customFormat="1" ht="20.25" customHeight="1"/>
    <row r="62689" s="686" customFormat="1" ht="20.25" customHeight="1"/>
    <row r="62690" s="686" customFormat="1" ht="20.25" customHeight="1"/>
    <row r="62691" s="686" customFormat="1" ht="20.25" customHeight="1"/>
    <row r="62692" s="686" customFormat="1" ht="20.25" customHeight="1"/>
    <row r="62693" s="686" customFormat="1" ht="20.25" customHeight="1"/>
    <row r="62694" s="686" customFormat="1" ht="20.25" customHeight="1"/>
    <row r="62695" s="686" customFormat="1" ht="20.25" customHeight="1"/>
    <row r="62696" s="686" customFormat="1" ht="20.25" customHeight="1"/>
    <row r="62697" s="686" customFormat="1" ht="20.25" customHeight="1"/>
    <row r="62698" s="686" customFormat="1" ht="20.25" customHeight="1"/>
    <row r="62699" s="686" customFormat="1" ht="20.25" customHeight="1"/>
    <row r="62700" s="686" customFormat="1" ht="20.25" customHeight="1"/>
    <row r="62701" s="686" customFormat="1" ht="20.25" customHeight="1"/>
    <row r="62702" s="686" customFormat="1" ht="20.25" customHeight="1"/>
    <row r="62703" s="686" customFormat="1" ht="20.25" customHeight="1"/>
    <row r="62704" s="686" customFormat="1" ht="20.25" customHeight="1"/>
    <row r="62705" s="686" customFormat="1" ht="20.25" customHeight="1"/>
    <row r="62706" s="686" customFormat="1" ht="20.25" customHeight="1"/>
    <row r="62707" s="686" customFormat="1" ht="20.25" customHeight="1"/>
    <row r="62708" s="686" customFormat="1" ht="20.25" customHeight="1"/>
    <row r="62709" s="686" customFormat="1" ht="20.25" customHeight="1"/>
    <row r="62710" s="686" customFormat="1" ht="20.25" customHeight="1"/>
    <row r="62711" s="686" customFormat="1" ht="20.25" customHeight="1"/>
    <row r="62712" s="686" customFormat="1" ht="20.25" customHeight="1"/>
    <row r="62713" s="686" customFormat="1" ht="20.25" customHeight="1"/>
    <row r="62714" s="686" customFormat="1" ht="20.25" customHeight="1"/>
    <row r="62715" s="686" customFormat="1" ht="20.25" customHeight="1"/>
    <row r="62716" s="686" customFormat="1" ht="20.25" customHeight="1"/>
    <row r="62717" s="686" customFormat="1" ht="20.25" customHeight="1"/>
    <row r="62718" s="686" customFormat="1" ht="20.25" customHeight="1"/>
    <row r="62719" s="686" customFormat="1" ht="20.25" customHeight="1"/>
    <row r="62720" s="686" customFormat="1" ht="20.25" customHeight="1"/>
    <row r="62721" s="686" customFormat="1" ht="20.25" customHeight="1"/>
    <row r="62722" s="686" customFormat="1" ht="20.25" customHeight="1"/>
    <row r="62723" s="686" customFormat="1" ht="20.25" customHeight="1"/>
    <row r="62724" s="686" customFormat="1" ht="20.25" customHeight="1"/>
    <row r="62725" s="686" customFormat="1" ht="20.25" customHeight="1"/>
    <row r="62726" s="686" customFormat="1" ht="20.25" customHeight="1"/>
    <row r="62727" s="686" customFormat="1" ht="20.25" customHeight="1"/>
    <row r="62728" s="686" customFormat="1" ht="20.25" customHeight="1"/>
    <row r="62729" s="686" customFormat="1" ht="20.25" customHeight="1"/>
    <row r="62730" s="686" customFormat="1" ht="20.25" customHeight="1"/>
    <row r="62731" s="686" customFormat="1" ht="20.25" customHeight="1"/>
    <row r="62732" s="686" customFormat="1" ht="20.25" customHeight="1"/>
    <row r="62733" s="686" customFormat="1" ht="20.25" customHeight="1"/>
    <row r="62734" s="686" customFormat="1" ht="20.25" customHeight="1"/>
    <row r="62735" s="686" customFormat="1" ht="20.25" customHeight="1"/>
    <row r="62736" s="686" customFormat="1" ht="20.25" customHeight="1"/>
    <row r="62737" s="686" customFormat="1" ht="20.25" customHeight="1"/>
    <row r="62738" s="686" customFormat="1" ht="20.25" customHeight="1"/>
    <row r="62739" s="686" customFormat="1" ht="20.25" customHeight="1"/>
    <row r="62740" s="686" customFormat="1" ht="20.25" customHeight="1"/>
    <row r="62741" s="686" customFormat="1" ht="20.25" customHeight="1"/>
    <row r="62742" s="686" customFormat="1" ht="20.25" customHeight="1"/>
    <row r="62743" s="686" customFormat="1" ht="20.25" customHeight="1"/>
    <row r="62744" s="686" customFormat="1" ht="20.25" customHeight="1"/>
    <row r="62745" s="686" customFormat="1" ht="20.25" customHeight="1"/>
    <row r="62746" s="686" customFormat="1" ht="20.25" customHeight="1"/>
    <row r="62747" s="686" customFormat="1" ht="20.25" customHeight="1"/>
    <row r="62748" s="686" customFormat="1" ht="20.25" customHeight="1"/>
    <row r="62749" s="686" customFormat="1" ht="20.25" customHeight="1"/>
    <row r="62750" s="686" customFormat="1" ht="20.25" customHeight="1"/>
    <row r="62751" s="686" customFormat="1" ht="20.25" customHeight="1"/>
    <row r="62752" s="686" customFormat="1" ht="20.25" customHeight="1"/>
    <row r="62753" s="686" customFormat="1" ht="20.25" customHeight="1"/>
    <row r="62754" s="686" customFormat="1" ht="20.25" customHeight="1"/>
    <row r="62755" s="686" customFormat="1" ht="20.25" customHeight="1"/>
    <row r="62756" s="686" customFormat="1" ht="20.25" customHeight="1"/>
    <row r="62757" s="686" customFormat="1" ht="20.25" customHeight="1"/>
    <row r="62758" s="686" customFormat="1" ht="20.25" customHeight="1"/>
    <row r="62759" s="686" customFormat="1" ht="20.25" customHeight="1"/>
    <row r="62760" s="686" customFormat="1" ht="20.25" customHeight="1"/>
    <row r="62761" s="686" customFormat="1" ht="20.25" customHeight="1"/>
    <row r="62762" s="686" customFormat="1" ht="20.25" customHeight="1"/>
    <row r="62763" s="686" customFormat="1" ht="20.25" customHeight="1"/>
    <row r="62764" s="686" customFormat="1" ht="20.25" customHeight="1"/>
    <row r="62765" s="686" customFormat="1" ht="20.25" customHeight="1"/>
    <row r="62766" s="686" customFormat="1" ht="20.25" customHeight="1"/>
    <row r="62767" s="686" customFormat="1" ht="20.25" customHeight="1"/>
    <row r="62768" s="686" customFormat="1" ht="20.25" customHeight="1"/>
    <row r="62769" s="686" customFormat="1" ht="20.25" customHeight="1"/>
    <row r="62770" s="686" customFormat="1" ht="20.25" customHeight="1"/>
    <row r="62771" s="686" customFormat="1" ht="20.25" customHeight="1"/>
    <row r="62772" s="686" customFormat="1" ht="20.25" customHeight="1"/>
    <row r="62773" s="686" customFormat="1" ht="20.25" customHeight="1"/>
    <row r="62774" s="686" customFormat="1" ht="20.25" customHeight="1"/>
    <row r="62775" s="686" customFormat="1" ht="20.25" customHeight="1"/>
    <row r="62776" s="686" customFormat="1" ht="20.25" customHeight="1"/>
    <row r="62777" s="686" customFormat="1" ht="20.25" customHeight="1"/>
    <row r="62778" s="686" customFormat="1" ht="20.25" customHeight="1"/>
    <row r="62779" s="686" customFormat="1" ht="20.25" customHeight="1"/>
    <row r="62780" s="686" customFormat="1" ht="20.25" customHeight="1"/>
    <row r="62781" s="686" customFormat="1" ht="20.25" customHeight="1"/>
    <row r="62782" s="686" customFormat="1" ht="20.25" customHeight="1"/>
    <row r="62783" s="686" customFormat="1" ht="20.25" customHeight="1"/>
    <row r="62784" s="686" customFormat="1" ht="20.25" customHeight="1"/>
    <row r="62785" s="686" customFormat="1" ht="20.25" customHeight="1"/>
    <row r="62786" s="686" customFormat="1" ht="20.25" customHeight="1"/>
    <row r="62787" s="686" customFormat="1" ht="20.25" customHeight="1"/>
    <row r="62788" s="686" customFormat="1" ht="20.25" customHeight="1"/>
    <row r="62789" s="686" customFormat="1" ht="20.25" customHeight="1"/>
    <row r="62790" s="686" customFormat="1" ht="20.25" customHeight="1"/>
    <row r="62791" s="686" customFormat="1" ht="20.25" customHeight="1"/>
    <row r="62792" s="686" customFormat="1" ht="20.25" customHeight="1"/>
    <row r="62793" s="686" customFormat="1" ht="20.25" customHeight="1"/>
    <row r="62794" s="686" customFormat="1" ht="20.25" customHeight="1"/>
    <row r="62795" s="686" customFormat="1" ht="20.25" customHeight="1"/>
    <row r="62796" s="686" customFormat="1" ht="20.25" customHeight="1"/>
    <row r="62797" s="686" customFormat="1" ht="20.25" customHeight="1"/>
    <row r="62798" s="686" customFormat="1" ht="20.25" customHeight="1"/>
    <row r="62799" s="686" customFormat="1" ht="20.25" customHeight="1"/>
    <row r="62800" s="686" customFormat="1" ht="20.25" customHeight="1"/>
    <row r="62801" s="686" customFormat="1" ht="20.25" customHeight="1"/>
    <row r="62802" s="686" customFormat="1" ht="20.25" customHeight="1"/>
    <row r="62803" s="686" customFormat="1" ht="20.25" customHeight="1"/>
    <row r="62804" s="686" customFormat="1" ht="20.25" customHeight="1"/>
    <row r="62805" s="686" customFormat="1" ht="20.25" customHeight="1"/>
    <row r="62806" s="686" customFormat="1" ht="20.25" customHeight="1"/>
    <row r="62807" s="686" customFormat="1" ht="20.25" customHeight="1"/>
    <row r="62808" s="686" customFormat="1" ht="20.25" customHeight="1"/>
    <row r="62809" s="686" customFormat="1" ht="20.25" customHeight="1"/>
    <row r="62810" s="686" customFormat="1" ht="20.25" customHeight="1"/>
    <row r="62811" s="686" customFormat="1" ht="20.25" customHeight="1"/>
    <row r="62812" s="686" customFormat="1" ht="20.25" customHeight="1"/>
    <row r="62813" s="686" customFormat="1" ht="20.25" customHeight="1"/>
    <row r="62814" s="686" customFormat="1" ht="20.25" customHeight="1"/>
    <row r="62815" s="686" customFormat="1" ht="20.25" customHeight="1"/>
    <row r="62816" s="686" customFormat="1" ht="20.25" customHeight="1"/>
    <row r="62817" s="686" customFormat="1" ht="20.25" customHeight="1"/>
    <row r="62818" s="686" customFormat="1" ht="20.25" customHeight="1"/>
    <row r="62819" s="686" customFormat="1" ht="20.25" customHeight="1"/>
    <row r="62820" s="686" customFormat="1" ht="20.25" customHeight="1"/>
    <row r="62821" s="686" customFormat="1" ht="20.25" customHeight="1"/>
    <row r="62822" s="686" customFormat="1" ht="20.25" customHeight="1"/>
    <row r="62823" s="686" customFormat="1" ht="20.25" customHeight="1"/>
    <row r="62824" s="686" customFormat="1" ht="20.25" customHeight="1"/>
    <row r="62825" s="686" customFormat="1" ht="20.25" customHeight="1"/>
    <row r="62826" s="686" customFormat="1" ht="20.25" customHeight="1"/>
    <row r="62827" s="686" customFormat="1" ht="20.25" customHeight="1"/>
    <row r="62828" s="686" customFormat="1" ht="20.25" customHeight="1"/>
    <row r="62829" s="686" customFormat="1" ht="20.25" customHeight="1"/>
    <row r="62830" s="686" customFormat="1" ht="20.25" customHeight="1"/>
    <row r="62831" s="686" customFormat="1" ht="20.25" customHeight="1"/>
    <row r="62832" s="686" customFormat="1" ht="20.25" customHeight="1"/>
    <row r="62833" s="686" customFormat="1" ht="20.25" customHeight="1"/>
    <row r="62834" s="686" customFormat="1" ht="20.25" customHeight="1"/>
    <row r="62835" s="686" customFormat="1" ht="20.25" customHeight="1"/>
    <row r="62836" s="686" customFormat="1" ht="20.25" customHeight="1"/>
    <row r="62837" s="686" customFormat="1" ht="20.25" customHeight="1"/>
    <row r="62838" s="686" customFormat="1" ht="20.25" customHeight="1"/>
    <row r="62839" s="686" customFormat="1" ht="20.25" customHeight="1"/>
    <row r="62840" s="686" customFormat="1" ht="20.25" customHeight="1"/>
    <row r="62841" s="686" customFormat="1" ht="20.25" customHeight="1"/>
    <row r="62842" s="686" customFormat="1" ht="20.25" customHeight="1"/>
    <row r="62843" s="686" customFormat="1" ht="20.25" customHeight="1"/>
    <row r="62844" s="686" customFormat="1" ht="20.25" customHeight="1"/>
    <row r="62845" s="686" customFormat="1" ht="20.25" customHeight="1"/>
    <row r="62846" s="686" customFormat="1" ht="20.25" customHeight="1"/>
    <row r="62847" s="686" customFormat="1" ht="20.25" customHeight="1"/>
    <row r="62848" s="686" customFormat="1" ht="20.25" customHeight="1"/>
    <row r="62849" s="686" customFormat="1" ht="20.25" customHeight="1"/>
    <row r="62850" s="686" customFormat="1" ht="20.25" customHeight="1"/>
    <row r="62851" s="686" customFormat="1" ht="20.25" customHeight="1"/>
    <row r="62852" s="686" customFormat="1" ht="20.25" customHeight="1"/>
    <row r="62853" s="686" customFormat="1" ht="20.25" customHeight="1"/>
    <row r="62854" s="686" customFormat="1" ht="20.25" customHeight="1"/>
    <row r="62855" s="686" customFormat="1" ht="20.25" customHeight="1"/>
    <row r="62856" s="686" customFormat="1" ht="20.25" customHeight="1"/>
    <row r="62857" s="686" customFormat="1" ht="20.25" customHeight="1"/>
    <row r="62858" s="686" customFormat="1" ht="20.25" customHeight="1"/>
    <row r="62859" s="686" customFormat="1" ht="20.25" customHeight="1"/>
    <row r="62860" s="686" customFormat="1" ht="20.25" customHeight="1"/>
    <row r="62861" s="686" customFormat="1" ht="20.25" customHeight="1"/>
    <row r="62862" s="686" customFormat="1" ht="20.25" customHeight="1"/>
    <row r="62863" s="686" customFormat="1" ht="20.25" customHeight="1"/>
    <row r="62864" s="686" customFormat="1" ht="20.25" customHeight="1"/>
    <row r="62865" s="686" customFormat="1" ht="20.25" customHeight="1"/>
    <row r="62866" s="686" customFormat="1" ht="20.25" customHeight="1"/>
    <row r="62867" s="686" customFormat="1" ht="20.25" customHeight="1"/>
    <row r="62868" s="686" customFormat="1" ht="20.25" customHeight="1"/>
    <row r="62869" s="686" customFormat="1" ht="20.25" customHeight="1"/>
    <row r="62870" s="686" customFormat="1" ht="20.25" customHeight="1"/>
    <row r="62871" s="686" customFormat="1" ht="20.25" customHeight="1"/>
    <row r="62872" s="686" customFormat="1" ht="20.25" customHeight="1"/>
    <row r="62873" s="686" customFormat="1" ht="20.25" customHeight="1"/>
    <row r="62874" s="686" customFormat="1" ht="20.25" customHeight="1"/>
    <row r="62875" s="686" customFormat="1" ht="20.25" customHeight="1"/>
    <row r="62876" s="686" customFormat="1" ht="20.25" customHeight="1"/>
    <row r="62877" s="686" customFormat="1" ht="20.25" customHeight="1"/>
    <row r="62878" s="686" customFormat="1" ht="20.25" customHeight="1"/>
    <row r="62879" s="686" customFormat="1" ht="20.25" customHeight="1"/>
    <row r="62880" s="686" customFormat="1" ht="20.25" customHeight="1"/>
    <row r="62881" s="686" customFormat="1" ht="20.25" customHeight="1"/>
    <row r="62882" s="686" customFormat="1" ht="20.25" customHeight="1"/>
    <row r="62883" s="686" customFormat="1" ht="20.25" customHeight="1"/>
    <row r="62884" s="686" customFormat="1" ht="20.25" customHeight="1"/>
    <row r="62885" s="686" customFormat="1" ht="20.25" customHeight="1"/>
    <row r="62886" s="686" customFormat="1" ht="20.25" customHeight="1"/>
    <row r="62887" s="686" customFormat="1" ht="20.25" customHeight="1"/>
    <row r="62888" s="686" customFormat="1" ht="20.25" customHeight="1"/>
    <row r="62889" s="686" customFormat="1" ht="20.25" customHeight="1"/>
    <row r="62890" s="686" customFormat="1" ht="20.25" customHeight="1"/>
    <row r="62891" s="686" customFormat="1" ht="20.25" customHeight="1"/>
    <row r="62892" s="686" customFormat="1" ht="20.25" customHeight="1"/>
    <row r="62893" s="686" customFormat="1" ht="20.25" customHeight="1"/>
    <row r="62894" s="686" customFormat="1" ht="20.25" customHeight="1"/>
    <row r="62895" s="686" customFormat="1" ht="20.25" customHeight="1"/>
    <row r="62896" s="686" customFormat="1" ht="20.25" customHeight="1"/>
    <row r="62897" s="686" customFormat="1" ht="20.25" customHeight="1"/>
    <row r="62898" s="686" customFormat="1" ht="20.25" customHeight="1"/>
    <row r="62899" s="686" customFormat="1" ht="20.25" customHeight="1"/>
    <row r="62900" s="686" customFormat="1" ht="20.25" customHeight="1"/>
    <row r="62901" s="686" customFormat="1" ht="20.25" customHeight="1"/>
    <row r="62902" s="686" customFormat="1" ht="20.25" customHeight="1"/>
    <row r="62903" s="686" customFormat="1" ht="20.25" customHeight="1"/>
    <row r="62904" s="686" customFormat="1" ht="20.25" customHeight="1"/>
    <row r="62905" s="686" customFormat="1" ht="20.25" customHeight="1"/>
    <row r="62906" s="686" customFormat="1" ht="20.25" customHeight="1"/>
    <row r="62907" s="686" customFormat="1" ht="20.25" customHeight="1"/>
    <row r="62908" s="686" customFormat="1" ht="20.25" customHeight="1"/>
    <row r="62909" s="686" customFormat="1" ht="20.25" customHeight="1"/>
    <row r="62910" s="686" customFormat="1" ht="20.25" customHeight="1"/>
    <row r="62911" s="686" customFormat="1" ht="20.25" customHeight="1"/>
    <row r="62912" s="686" customFormat="1" ht="20.25" customHeight="1"/>
    <row r="62913" s="686" customFormat="1" ht="20.25" customHeight="1"/>
    <row r="62914" s="686" customFormat="1" ht="20.25" customHeight="1"/>
    <row r="62915" s="686" customFormat="1" ht="20.25" customHeight="1"/>
    <row r="62916" s="686" customFormat="1" ht="20.25" customHeight="1"/>
    <row r="62917" s="686" customFormat="1" ht="20.25" customHeight="1"/>
    <row r="62918" s="686" customFormat="1" ht="20.25" customHeight="1"/>
    <row r="62919" s="686" customFormat="1" ht="20.25" customHeight="1"/>
    <row r="62920" s="686" customFormat="1" ht="20.25" customHeight="1"/>
    <row r="62921" s="686" customFormat="1" ht="20.25" customHeight="1"/>
    <row r="62922" s="686" customFormat="1" ht="20.25" customHeight="1"/>
    <row r="62923" s="686" customFormat="1" ht="20.25" customHeight="1"/>
    <row r="62924" s="686" customFormat="1" ht="20.25" customHeight="1"/>
    <row r="62925" s="686" customFormat="1" ht="20.25" customHeight="1"/>
    <row r="62926" s="686" customFormat="1" ht="20.25" customHeight="1"/>
    <row r="62927" s="686" customFormat="1" ht="20.25" customHeight="1"/>
    <row r="62928" s="686" customFormat="1" ht="20.25" customHeight="1"/>
    <row r="62929" s="686" customFormat="1" ht="20.25" customHeight="1"/>
    <row r="62930" s="686" customFormat="1" ht="20.25" customHeight="1"/>
    <row r="62931" s="686" customFormat="1" ht="20.25" customHeight="1"/>
    <row r="62932" s="686" customFormat="1" ht="20.25" customHeight="1"/>
    <row r="62933" s="686" customFormat="1" ht="20.25" customHeight="1"/>
    <row r="62934" s="686" customFormat="1" ht="20.25" customHeight="1"/>
    <row r="62935" s="686" customFormat="1" ht="20.25" customHeight="1"/>
    <row r="62936" s="686" customFormat="1" ht="20.25" customHeight="1"/>
    <row r="62937" s="686" customFormat="1" ht="20.25" customHeight="1"/>
    <row r="62938" s="686" customFormat="1" ht="20.25" customHeight="1"/>
    <row r="62939" s="686" customFormat="1" ht="20.25" customHeight="1"/>
    <row r="62940" s="686" customFormat="1" ht="20.25" customHeight="1"/>
    <row r="62941" s="686" customFormat="1" ht="20.25" customHeight="1"/>
    <row r="62942" s="686" customFormat="1" ht="20.25" customHeight="1"/>
    <row r="62943" s="686" customFormat="1" ht="20.25" customHeight="1"/>
    <row r="62944" s="686" customFormat="1" ht="20.25" customHeight="1"/>
    <row r="62945" s="686" customFormat="1" ht="20.25" customHeight="1"/>
    <row r="62946" s="686" customFormat="1" ht="20.25" customHeight="1"/>
    <row r="62947" s="686" customFormat="1" ht="20.25" customHeight="1"/>
    <row r="62948" s="686" customFormat="1" ht="20.25" customHeight="1"/>
    <row r="62949" s="686" customFormat="1" ht="20.25" customHeight="1"/>
    <row r="62950" s="686" customFormat="1" ht="20.25" customHeight="1"/>
    <row r="62951" s="686" customFormat="1" ht="20.25" customHeight="1"/>
    <row r="62952" s="686" customFormat="1" ht="20.25" customHeight="1"/>
    <row r="62953" s="686" customFormat="1" ht="20.25" customHeight="1"/>
    <row r="62954" s="686" customFormat="1" ht="20.25" customHeight="1"/>
    <row r="62955" s="686" customFormat="1" ht="20.25" customHeight="1"/>
    <row r="62956" s="686" customFormat="1" ht="20.25" customHeight="1"/>
    <row r="62957" s="686" customFormat="1" ht="20.25" customHeight="1"/>
    <row r="62958" s="686" customFormat="1" ht="20.25" customHeight="1"/>
    <row r="62959" s="686" customFormat="1" ht="20.25" customHeight="1"/>
    <row r="62960" s="686" customFormat="1" ht="20.25" customHeight="1"/>
    <row r="62961" s="686" customFormat="1" ht="20.25" customHeight="1"/>
    <row r="62962" s="686" customFormat="1" ht="20.25" customHeight="1"/>
    <row r="62963" s="686" customFormat="1" ht="20.25" customHeight="1"/>
    <row r="62964" s="686" customFormat="1" ht="20.25" customHeight="1"/>
    <row r="62965" s="686" customFormat="1" ht="20.25" customHeight="1"/>
    <row r="62966" s="686" customFormat="1" ht="20.25" customHeight="1"/>
    <row r="62967" s="686" customFormat="1" ht="20.25" customHeight="1"/>
    <row r="62968" s="686" customFormat="1" ht="20.25" customHeight="1"/>
    <row r="62969" s="686" customFormat="1" ht="20.25" customHeight="1"/>
    <row r="62970" s="686" customFormat="1" ht="20.25" customHeight="1"/>
    <row r="62971" s="686" customFormat="1" ht="20.25" customHeight="1"/>
    <row r="62972" s="686" customFormat="1" ht="20.25" customHeight="1"/>
    <row r="62973" s="686" customFormat="1" ht="20.25" customHeight="1"/>
    <row r="62974" s="686" customFormat="1" ht="20.25" customHeight="1"/>
    <row r="62975" s="686" customFormat="1" ht="20.25" customHeight="1"/>
    <row r="62976" s="686" customFormat="1" ht="20.25" customHeight="1"/>
    <row r="62977" s="686" customFormat="1" ht="20.25" customHeight="1"/>
    <row r="62978" s="686" customFormat="1" ht="20.25" customHeight="1"/>
    <row r="62979" s="686" customFormat="1" ht="20.25" customHeight="1"/>
    <row r="62980" s="686" customFormat="1" ht="20.25" customHeight="1"/>
    <row r="62981" s="686" customFormat="1" ht="20.25" customHeight="1"/>
    <row r="62982" s="686" customFormat="1" ht="20.25" customHeight="1"/>
    <row r="62983" s="686" customFormat="1" ht="20.25" customHeight="1"/>
    <row r="62984" s="686" customFormat="1" ht="20.25" customHeight="1"/>
    <row r="62985" s="686" customFormat="1" ht="20.25" customHeight="1"/>
    <row r="62986" s="686" customFormat="1" ht="20.25" customHeight="1"/>
    <row r="62987" s="686" customFormat="1" ht="20.25" customHeight="1"/>
    <row r="62988" s="686" customFormat="1" ht="20.25" customHeight="1"/>
    <row r="62989" s="686" customFormat="1" ht="20.25" customHeight="1"/>
    <row r="62990" s="686" customFormat="1" ht="20.25" customHeight="1"/>
    <row r="62991" s="686" customFormat="1" ht="20.25" customHeight="1"/>
    <row r="62992" s="686" customFormat="1" ht="20.25" customHeight="1"/>
    <row r="62993" s="686" customFormat="1" ht="20.25" customHeight="1"/>
    <row r="62994" s="686" customFormat="1" ht="20.25" customHeight="1"/>
    <row r="62995" s="686" customFormat="1" ht="20.25" customHeight="1"/>
    <row r="62996" s="686" customFormat="1" ht="20.25" customHeight="1"/>
    <row r="62997" s="686" customFormat="1" ht="20.25" customHeight="1"/>
    <row r="62998" s="686" customFormat="1" ht="20.25" customHeight="1"/>
    <row r="62999" s="686" customFormat="1" ht="20.25" customHeight="1"/>
    <row r="63000" s="686" customFormat="1" ht="20.25" customHeight="1"/>
    <row r="63001" s="686" customFormat="1" ht="20.25" customHeight="1"/>
    <row r="63002" s="686" customFormat="1" ht="20.25" customHeight="1"/>
    <row r="63003" s="686" customFormat="1" ht="20.25" customHeight="1"/>
    <row r="63004" s="686" customFormat="1" ht="20.25" customHeight="1"/>
    <row r="63005" s="686" customFormat="1" ht="20.25" customHeight="1"/>
    <row r="63006" s="686" customFormat="1" ht="20.25" customHeight="1"/>
    <row r="63007" s="686" customFormat="1" ht="20.25" customHeight="1"/>
    <row r="63008" s="686" customFormat="1" ht="20.25" customHeight="1"/>
    <row r="63009" s="686" customFormat="1" ht="20.25" customHeight="1"/>
    <row r="63010" s="686" customFormat="1" ht="20.25" customHeight="1"/>
    <row r="63011" s="686" customFormat="1" ht="20.25" customHeight="1"/>
    <row r="63012" s="686" customFormat="1" ht="20.25" customHeight="1"/>
    <row r="63013" s="686" customFormat="1" ht="20.25" customHeight="1"/>
    <row r="63014" s="686" customFormat="1" ht="20.25" customHeight="1"/>
    <row r="63015" s="686" customFormat="1" ht="20.25" customHeight="1"/>
    <row r="63016" s="686" customFormat="1" ht="20.25" customHeight="1"/>
    <row r="63017" s="686" customFormat="1" ht="20.25" customHeight="1"/>
    <row r="63018" s="686" customFormat="1" ht="20.25" customHeight="1"/>
    <row r="63019" s="686" customFormat="1" ht="20.25" customHeight="1"/>
    <row r="63020" s="686" customFormat="1" ht="20.25" customHeight="1"/>
    <row r="63021" s="686" customFormat="1" ht="20.25" customHeight="1"/>
    <row r="63022" s="686" customFormat="1" ht="20.25" customHeight="1"/>
    <row r="63023" s="686" customFormat="1" ht="20.25" customHeight="1"/>
    <row r="63024" s="686" customFormat="1" ht="20.25" customHeight="1"/>
    <row r="63025" s="686" customFormat="1" ht="20.25" customHeight="1"/>
    <row r="63026" s="686" customFormat="1" ht="20.25" customHeight="1"/>
    <row r="63027" s="686" customFormat="1" ht="20.25" customHeight="1"/>
    <row r="63028" s="686" customFormat="1" ht="20.25" customHeight="1"/>
    <row r="63029" s="686" customFormat="1" ht="20.25" customHeight="1"/>
    <row r="63030" s="686" customFormat="1" ht="20.25" customHeight="1"/>
    <row r="63031" s="686" customFormat="1" ht="20.25" customHeight="1"/>
    <row r="63032" s="686" customFormat="1" ht="20.25" customHeight="1"/>
    <row r="63033" s="686" customFormat="1" ht="20.25" customHeight="1"/>
    <row r="63034" s="686" customFormat="1" ht="20.25" customHeight="1"/>
    <row r="63035" s="686" customFormat="1" ht="20.25" customHeight="1"/>
    <row r="63036" s="686" customFormat="1" ht="20.25" customHeight="1"/>
    <row r="63037" s="686" customFormat="1" ht="20.25" customHeight="1"/>
    <row r="63038" s="686" customFormat="1" ht="20.25" customHeight="1"/>
    <row r="63039" s="686" customFormat="1" ht="20.25" customHeight="1"/>
    <row r="63040" s="686" customFormat="1" ht="20.25" customHeight="1"/>
    <row r="63041" s="686" customFormat="1" ht="20.25" customHeight="1"/>
    <row r="63042" s="686" customFormat="1" ht="20.25" customHeight="1"/>
    <row r="63043" s="686" customFormat="1" ht="20.25" customHeight="1"/>
    <row r="63044" s="686" customFormat="1" ht="20.25" customHeight="1"/>
    <row r="63045" s="686" customFormat="1" ht="20.25" customHeight="1"/>
    <row r="63046" s="686" customFormat="1" ht="20.25" customHeight="1"/>
    <row r="63047" s="686" customFormat="1" ht="20.25" customHeight="1"/>
    <row r="63048" s="686" customFormat="1" ht="20.25" customHeight="1"/>
    <row r="63049" s="686" customFormat="1" ht="20.25" customHeight="1"/>
    <row r="63050" s="686" customFormat="1" ht="20.25" customHeight="1"/>
    <row r="63051" s="686" customFormat="1" ht="20.25" customHeight="1"/>
    <row r="63052" s="686" customFormat="1" ht="20.25" customHeight="1"/>
    <row r="63053" s="686" customFormat="1" ht="20.25" customHeight="1"/>
    <row r="63054" s="686" customFormat="1" ht="20.25" customHeight="1"/>
    <row r="63055" s="686" customFormat="1" ht="20.25" customHeight="1"/>
    <row r="63056" s="686" customFormat="1" ht="20.25" customHeight="1"/>
    <row r="63057" s="686" customFormat="1" ht="20.25" customHeight="1"/>
    <row r="63058" s="686" customFormat="1" ht="20.25" customHeight="1"/>
    <row r="63059" s="686" customFormat="1" ht="20.25" customHeight="1"/>
    <row r="63060" s="686" customFormat="1" ht="20.25" customHeight="1"/>
    <row r="63061" s="686" customFormat="1" ht="20.25" customHeight="1"/>
    <row r="63062" s="686" customFormat="1" ht="20.25" customHeight="1"/>
    <row r="63063" s="686" customFormat="1" ht="20.25" customHeight="1"/>
    <row r="63064" s="686" customFormat="1" ht="20.25" customHeight="1"/>
    <row r="63065" s="686" customFormat="1" ht="20.25" customHeight="1"/>
    <row r="63066" s="686" customFormat="1" ht="20.25" customHeight="1"/>
    <row r="63067" s="686" customFormat="1" ht="20.25" customHeight="1"/>
    <row r="63068" s="686" customFormat="1" ht="20.25" customHeight="1"/>
    <row r="63069" s="686" customFormat="1" ht="20.25" customHeight="1"/>
    <row r="63070" s="686" customFormat="1" ht="20.25" customHeight="1"/>
    <row r="63071" s="686" customFormat="1" ht="20.25" customHeight="1"/>
    <row r="63072" s="686" customFormat="1" ht="20.25" customHeight="1"/>
    <row r="63073" s="686" customFormat="1" ht="20.25" customHeight="1"/>
    <row r="63074" s="686" customFormat="1" ht="20.25" customHeight="1"/>
    <row r="63075" s="686" customFormat="1" ht="20.25" customHeight="1"/>
    <row r="63076" s="686" customFormat="1" ht="20.25" customHeight="1"/>
    <row r="63077" s="686" customFormat="1" ht="20.25" customHeight="1"/>
    <row r="63078" s="686" customFormat="1" ht="20.25" customHeight="1"/>
    <row r="63079" s="686" customFormat="1" ht="20.25" customHeight="1"/>
    <row r="63080" s="686" customFormat="1" ht="20.25" customHeight="1"/>
    <row r="63081" s="686" customFormat="1" ht="20.25" customHeight="1"/>
    <row r="63082" s="686" customFormat="1" ht="20.25" customHeight="1"/>
    <row r="63083" s="686" customFormat="1" ht="20.25" customHeight="1"/>
    <row r="63084" s="686" customFormat="1" ht="20.25" customHeight="1"/>
    <row r="63085" s="686" customFormat="1" ht="20.25" customHeight="1"/>
    <row r="63086" s="686" customFormat="1" ht="20.25" customHeight="1"/>
    <row r="63087" s="686" customFormat="1" ht="20.25" customHeight="1"/>
    <row r="63088" s="686" customFormat="1" ht="20.25" customHeight="1"/>
    <row r="63089" s="686" customFormat="1" ht="20.25" customHeight="1"/>
    <row r="63090" s="686" customFormat="1" ht="20.25" customHeight="1"/>
    <row r="63091" s="686" customFormat="1" ht="20.25" customHeight="1"/>
    <row r="63092" s="686" customFormat="1" ht="20.25" customHeight="1"/>
    <row r="63093" s="686" customFormat="1" ht="20.25" customHeight="1"/>
    <row r="63094" s="686" customFormat="1" ht="20.25" customHeight="1"/>
    <row r="63095" s="686" customFormat="1" ht="20.25" customHeight="1"/>
    <row r="63096" s="686" customFormat="1" ht="20.25" customHeight="1"/>
    <row r="63097" s="686" customFormat="1" ht="20.25" customHeight="1"/>
    <row r="63098" s="686" customFormat="1" ht="20.25" customHeight="1"/>
    <row r="63099" s="686" customFormat="1" ht="20.25" customHeight="1"/>
    <row r="63100" s="686" customFormat="1" ht="20.25" customHeight="1"/>
    <row r="63101" s="686" customFormat="1" ht="20.25" customHeight="1"/>
    <row r="63102" s="686" customFormat="1" ht="20.25" customHeight="1"/>
    <row r="63103" s="686" customFormat="1" ht="20.25" customHeight="1"/>
    <row r="63104" s="686" customFormat="1" ht="20.25" customHeight="1"/>
    <row r="63105" s="686" customFormat="1" ht="20.25" customHeight="1"/>
    <row r="63106" s="686" customFormat="1" ht="20.25" customHeight="1"/>
    <row r="63107" s="686" customFormat="1" ht="20.25" customHeight="1"/>
    <row r="63108" s="686" customFormat="1" ht="20.25" customHeight="1"/>
    <row r="63109" s="686" customFormat="1" ht="20.25" customHeight="1"/>
    <row r="63110" s="686" customFormat="1" ht="20.25" customHeight="1"/>
    <row r="63111" s="686" customFormat="1" ht="20.25" customHeight="1"/>
    <row r="63112" s="686" customFormat="1" ht="20.25" customHeight="1"/>
    <row r="63113" s="686" customFormat="1" ht="20.25" customHeight="1"/>
    <row r="63114" s="686" customFormat="1" ht="20.25" customHeight="1"/>
    <row r="63115" s="686" customFormat="1" ht="20.25" customHeight="1"/>
    <row r="63116" s="686" customFormat="1" ht="20.25" customHeight="1"/>
    <row r="63117" s="686" customFormat="1" ht="20.25" customHeight="1"/>
    <row r="63118" s="686" customFormat="1" ht="20.25" customHeight="1"/>
    <row r="63119" s="686" customFormat="1" ht="20.25" customHeight="1"/>
    <row r="63120" s="686" customFormat="1" ht="20.25" customHeight="1"/>
    <row r="63121" s="686" customFormat="1" ht="20.25" customHeight="1"/>
    <row r="63122" s="686" customFormat="1" ht="20.25" customHeight="1"/>
    <row r="63123" s="686" customFormat="1" ht="20.25" customHeight="1"/>
    <row r="63124" s="686" customFormat="1" ht="20.25" customHeight="1"/>
    <row r="63125" s="686" customFormat="1" ht="20.25" customHeight="1"/>
    <row r="63126" s="686" customFormat="1" ht="20.25" customHeight="1"/>
    <row r="63127" s="686" customFormat="1" ht="20.25" customHeight="1"/>
    <row r="63128" s="686" customFormat="1" ht="20.25" customHeight="1"/>
    <row r="63129" s="686" customFormat="1" ht="20.25" customHeight="1"/>
    <row r="63130" s="686" customFormat="1" ht="20.25" customHeight="1"/>
    <row r="63131" s="686" customFormat="1" ht="20.25" customHeight="1"/>
    <row r="63132" s="686" customFormat="1" ht="20.25" customHeight="1"/>
    <row r="63133" s="686" customFormat="1" ht="20.25" customHeight="1"/>
    <row r="63134" s="686" customFormat="1" ht="20.25" customHeight="1"/>
    <row r="63135" s="686" customFormat="1" ht="20.25" customHeight="1"/>
    <row r="63136" s="686" customFormat="1" ht="20.25" customHeight="1"/>
    <row r="63137" s="686" customFormat="1" ht="20.25" customHeight="1"/>
    <row r="63138" s="686" customFormat="1" ht="20.25" customHeight="1"/>
    <row r="63139" s="686" customFormat="1" ht="20.25" customHeight="1"/>
    <row r="63140" s="686" customFormat="1" ht="20.25" customHeight="1"/>
    <row r="63141" s="686" customFormat="1" ht="20.25" customHeight="1"/>
    <row r="63142" s="686" customFormat="1" ht="20.25" customHeight="1"/>
    <row r="63143" s="686" customFormat="1" ht="20.25" customHeight="1"/>
    <row r="63144" s="686" customFormat="1" ht="20.25" customHeight="1"/>
    <row r="63145" s="686" customFormat="1" ht="20.25" customHeight="1"/>
    <row r="63146" s="686" customFormat="1" ht="20.25" customHeight="1"/>
    <row r="63147" s="686" customFormat="1" ht="20.25" customHeight="1"/>
    <row r="63148" s="686" customFormat="1" ht="20.25" customHeight="1"/>
    <row r="63149" s="686" customFormat="1" ht="20.25" customHeight="1"/>
    <row r="63150" s="686" customFormat="1" ht="20.25" customHeight="1"/>
    <row r="63151" s="686" customFormat="1" ht="20.25" customHeight="1"/>
    <row r="63152" s="686" customFormat="1" ht="20.25" customHeight="1"/>
    <row r="63153" s="686" customFormat="1" ht="20.25" customHeight="1"/>
    <row r="63154" s="686" customFormat="1" ht="20.25" customHeight="1"/>
    <row r="63155" s="686" customFormat="1" ht="20.25" customHeight="1"/>
    <row r="63156" s="686" customFormat="1" ht="20.25" customHeight="1"/>
    <row r="63157" s="686" customFormat="1" ht="20.25" customHeight="1"/>
    <row r="63158" s="686" customFormat="1" ht="20.25" customHeight="1"/>
    <row r="63159" s="686" customFormat="1" ht="20.25" customHeight="1"/>
    <row r="63160" s="686" customFormat="1" ht="20.25" customHeight="1"/>
    <row r="63161" s="686" customFormat="1" ht="20.25" customHeight="1"/>
    <row r="63162" s="686" customFormat="1" ht="20.25" customHeight="1"/>
    <row r="63163" s="686" customFormat="1" ht="20.25" customHeight="1"/>
    <row r="63164" s="686" customFormat="1" ht="20.25" customHeight="1"/>
    <row r="63165" s="686" customFormat="1" ht="20.25" customHeight="1"/>
    <row r="63166" s="686" customFormat="1" ht="20.25" customHeight="1"/>
    <row r="63167" s="686" customFormat="1" ht="20.25" customHeight="1"/>
    <row r="63168" s="686" customFormat="1" ht="20.25" customHeight="1"/>
    <row r="63169" s="686" customFormat="1" ht="20.25" customHeight="1"/>
    <row r="63170" s="686" customFormat="1" ht="20.25" customHeight="1"/>
    <row r="63171" s="686" customFormat="1" ht="20.25" customHeight="1"/>
    <row r="63172" s="686" customFormat="1" ht="20.25" customHeight="1"/>
    <row r="63173" s="686" customFormat="1" ht="20.25" customHeight="1"/>
    <row r="63174" s="686" customFormat="1" ht="20.25" customHeight="1"/>
    <row r="63175" s="686" customFormat="1" ht="20.25" customHeight="1"/>
    <row r="63176" s="686" customFormat="1" ht="20.25" customHeight="1"/>
    <row r="63177" s="686" customFormat="1" ht="20.25" customHeight="1"/>
    <row r="63178" s="686" customFormat="1" ht="20.25" customHeight="1"/>
    <row r="63179" s="686" customFormat="1" ht="20.25" customHeight="1"/>
    <row r="63180" s="686" customFormat="1" ht="20.25" customHeight="1"/>
    <row r="63181" s="686" customFormat="1" ht="20.25" customHeight="1"/>
    <row r="63182" s="686" customFormat="1" ht="20.25" customHeight="1"/>
    <row r="63183" s="686" customFormat="1" ht="20.25" customHeight="1"/>
    <row r="63184" s="686" customFormat="1" ht="20.25" customHeight="1"/>
    <row r="63185" s="686" customFormat="1" ht="20.25" customHeight="1"/>
    <row r="63186" s="686" customFormat="1" ht="20.25" customHeight="1"/>
    <row r="63187" s="686" customFormat="1" ht="20.25" customHeight="1"/>
    <row r="63188" s="686" customFormat="1" ht="20.25" customHeight="1"/>
    <row r="63189" s="686" customFormat="1" ht="20.25" customHeight="1"/>
    <row r="63190" s="686" customFormat="1" ht="20.25" customHeight="1"/>
    <row r="63191" s="686" customFormat="1" ht="20.25" customHeight="1"/>
    <row r="63192" s="686" customFormat="1" ht="20.25" customHeight="1"/>
    <row r="63193" s="686" customFormat="1" ht="20.25" customHeight="1"/>
    <row r="63194" s="686" customFormat="1" ht="20.25" customHeight="1"/>
    <row r="63195" s="686" customFormat="1" ht="20.25" customHeight="1"/>
    <row r="63196" s="686" customFormat="1" ht="20.25" customHeight="1"/>
    <row r="63197" s="686" customFormat="1" ht="20.25" customHeight="1"/>
    <row r="63198" s="686" customFormat="1" ht="20.25" customHeight="1"/>
    <row r="63199" s="686" customFormat="1" ht="20.25" customHeight="1"/>
    <row r="63200" s="686" customFormat="1" ht="20.25" customHeight="1"/>
    <row r="63201" s="686" customFormat="1" ht="20.25" customHeight="1"/>
    <row r="63202" s="686" customFormat="1" ht="20.25" customHeight="1"/>
    <row r="63203" s="686" customFormat="1" ht="20.25" customHeight="1"/>
    <row r="63204" s="686" customFormat="1" ht="20.25" customHeight="1"/>
    <row r="63205" s="686" customFormat="1" ht="20.25" customHeight="1"/>
    <row r="63206" s="686" customFormat="1" ht="20.25" customHeight="1"/>
    <row r="63207" s="686" customFormat="1" ht="20.25" customHeight="1"/>
    <row r="63208" s="686" customFormat="1" ht="20.25" customHeight="1"/>
    <row r="63209" s="686" customFormat="1" ht="20.25" customHeight="1"/>
    <row r="63210" s="686" customFormat="1" ht="20.25" customHeight="1"/>
    <row r="63211" s="686" customFormat="1" ht="20.25" customHeight="1"/>
    <row r="63212" s="686" customFormat="1" ht="20.25" customHeight="1"/>
    <row r="63213" s="686" customFormat="1" ht="20.25" customHeight="1"/>
    <row r="63214" s="686" customFormat="1" ht="20.25" customHeight="1"/>
    <row r="63215" s="686" customFormat="1" ht="20.25" customHeight="1"/>
    <row r="63216" s="686" customFormat="1" ht="20.25" customHeight="1"/>
    <row r="63217" s="686" customFormat="1" ht="20.25" customHeight="1"/>
    <row r="63218" s="686" customFormat="1" ht="20.25" customHeight="1"/>
    <row r="63219" s="686" customFormat="1" ht="20.25" customHeight="1"/>
    <row r="63220" s="686" customFormat="1" ht="20.25" customHeight="1"/>
    <row r="63221" s="686" customFormat="1" ht="20.25" customHeight="1"/>
    <row r="63222" s="686" customFormat="1" ht="20.25" customHeight="1"/>
    <row r="63223" s="686" customFormat="1" ht="20.25" customHeight="1"/>
    <row r="63224" s="686" customFormat="1" ht="20.25" customHeight="1"/>
    <row r="63225" s="686" customFormat="1" ht="20.25" customHeight="1"/>
    <row r="63226" s="686" customFormat="1" ht="20.25" customHeight="1"/>
    <row r="63227" s="686" customFormat="1" ht="20.25" customHeight="1"/>
    <row r="63228" s="686" customFormat="1" ht="20.25" customHeight="1"/>
    <row r="63229" s="686" customFormat="1" ht="20.25" customHeight="1"/>
    <row r="63230" s="686" customFormat="1" ht="20.25" customHeight="1"/>
    <row r="63231" s="686" customFormat="1" ht="20.25" customHeight="1"/>
    <row r="63232" s="686" customFormat="1" ht="20.25" customHeight="1"/>
    <row r="63233" s="686" customFormat="1" ht="20.25" customHeight="1"/>
    <row r="63234" s="686" customFormat="1" ht="20.25" customHeight="1"/>
    <row r="63235" s="686" customFormat="1" ht="20.25" customHeight="1"/>
    <row r="63236" s="686" customFormat="1" ht="20.25" customHeight="1"/>
    <row r="63237" s="686" customFormat="1" ht="20.25" customHeight="1"/>
    <row r="63238" s="686" customFormat="1" ht="20.25" customHeight="1"/>
    <row r="63239" s="686" customFormat="1" ht="20.25" customHeight="1"/>
    <row r="63240" s="686" customFormat="1" ht="20.25" customHeight="1"/>
    <row r="63241" s="686" customFormat="1" ht="20.25" customHeight="1"/>
    <row r="63242" s="686" customFormat="1" ht="20.25" customHeight="1"/>
    <row r="63243" s="686" customFormat="1" ht="20.25" customHeight="1"/>
    <row r="63244" s="686" customFormat="1" ht="20.25" customHeight="1"/>
    <row r="63245" s="686" customFormat="1" ht="20.25" customHeight="1"/>
    <row r="63246" s="686" customFormat="1" ht="20.25" customHeight="1"/>
    <row r="63247" s="686" customFormat="1" ht="20.25" customHeight="1"/>
    <row r="63248" s="686" customFormat="1" ht="20.25" customHeight="1"/>
    <row r="63249" s="686" customFormat="1" ht="20.25" customHeight="1"/>
    <row r="63250" s="686" customFormat="1" ht="20.25" customHeight="1"/>
    <row r="63251" s="686" customFormat="1" ht="20.25" customHeight="1"/>
    <row r="63252" s="686" customFormat="1" ht="20.25" customHeight="1"/>
    <row r="63253" s="686" customFormat="1" ht="20.25" customHeight="1"/>
    <row r="63254" s="686" customFormat="1" ht="20.25" customHeight="1"/>
    <row r="63255" s="686" customFormat="1" ht="20.25" customHeight="1"/>
    <row r="63256" s="686" customFormat="1" ht="20.25" customHeight="1"/>
    <row r="63257" s="686" customFormat="1" ht="20.25" customHeight="1"/>
    <row r="63258" s="686" customFormat="1" ht="20.25" customHeight="1"/>
    <row r="63259" s="686" customFormat="1" ht="20.25" customHeight="1"/>
    <row r="63260" s="686" customFormat="1" ht="20.25" customHeight="1"/>
    <row r="63261" s="686" customFormat="1" ht="20.25" customHeight="1"/>
    <row r="63262" s="686" customFormat="1" ht="20.25" customHeight="1"/>
    <row r="63263" s="686" customFormat="1" ht="20.25" customHeight="1"/>
    <row r="63264" s="686" customFormat="1" ht="20.25" customHeight="1"/>
    <row r="63265" s="686" customFormat="1" ht="20.25" customHeight="1"/>
    <row r="63266" s="686" customFormat="1" ht="20.25" customHeight="1"/>
    <row r="63267" s="686" customFormat="1" ht="20.25" customHeight="1"/>
    <row r="63268" s="686" customFormat="1" ht="20.25" customHeight="1"/>
    <row r="63269" s="686" customFormat="1" ht="20.25" customHeight="1"/>
    <row r="63270" s="686" customFormat="1" ht="20.25" customHeight="1"/>
    <row r="63271" s="686" customFormat="1" ht="20.25" customHeight="1"/>
    <row r="63272" s="686" customFormat="1" ht="20.25" customHeight="1"/>
    <row r="63273" s="686" customFormat="1" ht="20.25" customHeight="1"/>
    <row r="63274" s="686" customFormat="1" ht="20.25" customHeight="1"/>
    <row r="63275" s="686" customFormat="1" ht="20.25" customHeight="1"/>
    <row r="63276" s="686" customFormat="1" ht="20.25" customHeight="1"/>
    <row r="63277" s="686" customFormat="1" ht="20.25" customHeight="1"/>
    <row r="63278" s="686" customFormat="1" ht="20.25" customHeight="1"/>
    <row r="63279" s="686" customFormat="1" ht="20.25" customHeight="1"/>
    <row r="63280" s="686" customFormat="1" ht="20.25" customHeight="1"/>
    <row r="63281" s="686" customFormat="1" ht="20.25" customHeight="1"/>
    <row r="63282" s="686" customFormat="1" ht="20.25" customHeight="1"/>
    <row r="63283" s="686" customFormat="1" ht="20.25" customHeight="1"/>
    <row r="63284" s="686" customFormat="1" ht="20.25" customHeight="1"/>
    <row r="63285" s="686" customFormat="1" ht="20.25" customHeight="1"/>
    <row r="63286" s="686" customFormat="1" ht="20.25" customHeight="1"/>
    <row r="63287" s="686" customFormat="1" ht="20.25" customHeight="1"/>
    <row r="63288" s="686" customFormat="1" ht="20.25" customHeight="1"/>
    <row r="63289" s="686" customFormat="1" ht="20.25" customHeight="1"/>
    <row r="63290" s="686" customFormat="1" ht="20.25" customHeight="1"/>
    <row r="63291" s="686" customFormat="1" ht="20.25" customHeight="1"/>
    <row r="63292" s="686" customFormat="1" ht="20.25" customHeight="1"/>
    <row r="63293" s="686" customFormat="1" ht="20.25" customHeight="1"/>
    <row r="63294" s="686" customFormat="1" ht="20.25" customHeight="1"/>
    <row r="63295" s="686" customFormat="1" ht="20.25" customHeight="1"/>
    <row r="63296" s="686" customFormat="1" ht="20.25" customHeight="1"/>
    <row r="63297" s="686" customFormat="1" ht="20.25" customHeight="1"/>
    <row r="63298" s="686" customFormat="1" ht="20.25" customHeight="1"/>
    <row r="63299" s="686" customFormat="1" ht="20.25" customHeight="1"/>
    <row r="63300" s="686" customFormat="1" ht="20.25" customHeight="1"/>
    <row r="63301" s="686" customFormat="1" ht="20.25" customHeight="1"/>
    <row r="63302" s="686" customFormat="1" ht="20.25" customHeight="1"/>
    <row r="63303" s="686" customFormat="1" ht="20.25" customHeight="1"/>
    <row r="63304" s="686" customFormat="1" ht="20.25" customHeight="1"/>
    <row r="63305" s="686" customFormat="1" ht="20.25" customHeight="1"/>
    <row r="63306" s="686" customFormat="1" ht="20.25" customHeight="1"/>
    <row r="63307" s="686" customFormat="1" ht="20.25" customHeight="1"/>
    <row r="63308" s="686" customFormat="1" ht="20.25" customHeight="1"/>
    <row r="63309" s="686" customFormat="1" ht="20.25" customHeight="1"/>
    <row r="63310" s="686" customFormat="1" ht="20.25" customHeight="1"/>
    <row r="63311" s="686" customFormat="1" ht="20.25" customHeight="1"/>
    <row r="63312" s="686" customFormat="1" ht="20.25" customHeight="1"/>
    <row r="63313" s="686" customFormat="1" ht="20.25" customHeight="1"/>
    <row r="63314" s="686" customFormat="1" ht="20.25" customHeight="1"/>
    <row r="63315" s="686" customFormat="1" ht="20.25" customHeight="1"/>
    <row r="63316" s="686" customFormat="1" ht="20.25" customHeight="1"/>
    <row r="63317" s="686" customFormat="1" ht="20.25" customHeight="1"/>
    <row r="63318" s="686" customFormat="1" ht="20.25" customHeight="1"/>
    <row r="63319" s="686" customFormat="1" ht="20.25" customHeight="1"/>
    <row r="63320" s="686" customFormat="1" ht="20.25" customHeight="1"/>
    <row r="63321" s="686" customFormat="1" ht="20.25" customHeight="1"/>
    <row r="63322" s="686" customFormat="1" ht="20.25" customHeight="1"/>
    <row r="63323" s="686" customFormat="1" ht="20.25" customHeight="1"/>
    <row r="63324" s="686" customFormat="1" ht="20.25" customHeight="1"/>
    <row r="63325" s="686" customFormat="1" ht="20.25" customHeight="1"/>
    <row r="63326" s="686" customFormat="1" ht="20.25" customHeight="1"/>
    <row r="63327" s="686" customFormat="1" ht="20.25" customHeight="1"/>
    <row r="63328" s="686" customFormat="1" ht="20.25" customHeight="1"/>
    <row r="63329" s="686" customFormat="1" ht="20.25" customHeight="1"/>
    <row r="63330" s="686" customFormat="1" ht="20.25" customHeight="1"/>
    <row r="63331" s="686" customFormat="1" ht="20.25" customHeight="1"/>
    <row r="63332" s="686" customFormat="1" ht="20.25" customHeight="1"/>
    <row r="63333" s="686" customFormat="1" ht="20.25" customHeight="1"/>
    <row r="63334" s="686" customFormat="1" ht="20.25" customHeight="1"/>
    <row r="63335" s="686" customFormat="1" ht="20.25" customHeight="1"/>
    <row r="63336" s="686" customFormat="1" ht="20.25" customHeight="1"/>
    <row r="63337" s="686" customFormat="1" ht="20.25" customHeight="1"/>
    <row r="63338" s="686" customFormat="1" ht="20.25" customHeight="1"/>
    <row r="63339" s="686" customFormat="1" ht="20.25" customHeight="1"/>
    <row r="63340" s="686" customFormat="1" ht="20.25" customHeight="1"/>
    <row r="63341" s="686" customFormat="1" ht="20.25" customHeight="1"/>
    <row r="63342" s="686" customFormat="1" ht="20.25" customHeight="1"/>
    <row r="63343" s="686" customFormat="1" ht="20.25" customHeight="1"/>
    <row r="63344" s="686" customFormat="1" ht="20.25" customHeight="1"/>
    <row r="63345" s="686" customFormat="1" ht="20.25" customHeight="1"/>
    <row r="63346" s="686" customFormat="1" ht="20.25" customHeight="1"/>
    <row r="63347" s="686" customFormat="1" ht="20.25" customHeight="1"/>
    <row r="63348" s="686" customFormat="1" ht="20.25" customHeight="1"/>
    <row r="63349" s="686" customFormat="1" ht="20.25" customHeight="1"/>
    <row r="63350" s="686" customFormat="1" ht="20.25" customHeight="1"/>
    <row r="63351" s="686" customFormat="1" ht="20.25" customHeight="1"/>
    <row r="63352" s="686" customFormat="1" ht="20.25" customHeight="1"/>
    <row r="63353" s="686" customFormat="1" ht="20.25" customHeight="1"/>
    <row r="63354" s="686" customFormat="1" ht="20.25" customHeight="1"/>
    <row r="63355" s="686" customFormat="1" ht="20.25" customHeight="1"/>
    <row r="63356" s="686" customFormat="1" ht="20.25" customHeight="1"/>
    <row r="63357" s="686" customFormat="1" ht="20.25" customHeight="1"/>
    <row r="63358" s="686" customFormat="1" ht="20.25" customHeight="1"/>
    <row r="63359" s="686" customFormat="1" ht="20.25" customHeight="1"/>
    <row r="63360" s="686" customFormat="1" ht="20.25" customHeight="1"/>
    <row r="63361" s="686" customFormat="1" ht="20.25" customHeight="1"/>
    <row r="63362" s="686" customFormat="1" ht="20.25" customHeight="1"/>
    <row r="63363" s="686" customFormat="1" ht="20.25" customHeight="1"/>
    <row r="63364" s="686" customFormat="1" ht="20.25" customHeight="1"/>
    <row r="63365" s="686" customFormat="1" ht="20.25" customHeight="1"/>
    <row r="63366" s="686" customFormat="1" ht="20.25" customHeight="1"/>
    <row r="63367" s="686" customFormat="1" ht="20.25" customHeight="1"/>
    <row r="63368" s="686" customFormat="1" ht="20.25" customHeight="1"/>
    <row r="63369" s="686" customFormat="1" ht="20.25" customHeight="1"/>
    <row r="63370" s="686" customFormat="1" ht="20.25" customHeight="1"/>
    <row r="63371" s="686" customFormat="1" ht="20.25" customHeight="1"/>
    <row r="63372" s="686" customFormat="1" ht="20.25" customHeight="1"/>
    <row r="63373" s="686" customFormat="1" ht="20.25" customHeight="1"/>
    <row r="63374" s="686" customFormat="1" ht="20.25" customHeight="1"/>
    <row r="63375" s="686" customFormat="1" ht="20.25" customHeight="1"/>
    <row r="63376" s="686" customFormat="1" ht="20.25" customHeight="1"/>
    <row r="63377" s="686" customFormat="1" ht="20.25" customHeight="1"/>
    <row r="63378" s="686" customFormat="1" ht="20.25" customHeight="1"/>
    <row r="63379" s="686" customFormat="1" ht="20.25" customHeight="1"/>
    <row r="63380" s="686" customFormat="1" ht="20.25" customHeight="1"/>
    <row r="63381" s="686" customFormat="1" ht="20.25" customHeight="1"/>
    <row r="63382" s="686" customFormat="1" ht="20.25" customHeight="1"/>
    <row r="63383" s="686" customFormat="1" ht="20.25" customHeight="1"/>
    <row r="63384" s="686" customFormat="1" ht="20.25" customHeight="1"/>
    <row r="63385" s="686" customFormat="1" ht="20.25" customHeight="1"/>
    <row r="63386" s="686" customFormat="1" ht="20.25" customHeight="1"/>
    <row r="63387" s="686" customFormat="1" ht="20.25" customHeight="1"/>
    <row r="63388" s="686" customFormat="1" ht="20.25" customHeight="1"/>
    <row r="63389" s="686" customFormat="1" ht="20.25" customHeight="1"/>
    <row r="63390" s="686" customFormat="1" ht="20.25" customHeight="1"/>
    <row r="63391" s="686" customFormat="1" ht="20.25" customHeight="1"/>
    <row r="63392" s="686" customFormat="1" ht="20.25" customHeight="1"/>
    <row r="63393" s="686" customFormat="1" ht="20.25" customHeight="1"/>
    <row r="63394" s="686" customFormat="1" ht="20.25" customHeight="1"/>
    <row r="63395" s="686" customFormat="1" ht="20.25" customHeight="1"/>
    <row r="63396" s="686" customFormat="1" ht="20.25" customHeight="1"/>
    <row r="63397" s="686" customFormat="1" ht="20.25" customHeight="1"/>
    <row r="63398" s="686" customFormat="1" ht="20.25" customHeight="1"/>
    <row r="63399" s="686" customFormat="1" ht="20.25" customHeight="1"/>
    <row r="63400" s="686" customFormat="1" ht="20.25" customHeight="1"/>
    <row r="63401" s="686" customFormat="1" ht="20.25" customHeight="1"/>
    <row r="63402" s="686" customFormat="1" ht="20.25" customHeight="1"/>
    <row r="63403" s="686" customFormat="1" ht="20.25" customHeight="1"/>
    <row r="63404" s="686" customFormat="1" ht="20.25" customHeight="1"/>
    <row r="63405" s="686" customFormat="1" ht="20.25" customHeight="1"/>
    <row r="63406" s="686" customFormat="1" ht="20.25" customHeight="1"/>
    <row r="63407" s="686" customFormat="1" ht="20.25" customHeight="1"/>
    <row r="63408" s="686" customFormat="1" ht="20.25" customHeight="1"/>
    <row r="63409" s="686" customFormat="1" ht="20.25" customHeight="1"/>
    <row r="63410" s="686" customFormat="1" ht="20.25" customHeight="1"/>
    <row r="63411" s="686" customFormat="1" ht="20.25" customHeight="1"/>
    <row r="63412" s="686" customFormat="1" ht="20.25" customHeight="1"/>
    <row r="63413" s="686" customFormat="1" ht="20.25" customHeight="1"/>
    <row r="63414" s="686" customFormat="1" ht="20.25" customHeight="1"/>
    <row r="63415" s="686" customFormat="1" ht="20.25" customHeight="1"/>
    <row r="63416" s="686" customFormat="1" ht="20.25" customHeight="1"/>
    <row r="63417" s="686" customFormat="1" ht="20.25" customHeight="1"/>
    <row r="63418" s="686" customFormat="1" ht="20.25" customHeight="1"/>
    <row r="63419" s="686" customFormat="1" ht="20.25" customHeight="1"/>
    <row r="63420" s="686" customFormat="1" ht="20.25" customHeight="1"/>
    <row r="63421" s="686" customFormat="1" ht="20.25" customHeight="1"/>
    <row r="63422" s="686" customFormat="1" ht="20.25" customHeight="1"/>
    <row r="63423" s="686" customFormat="1" ht="20.25" customHeight="1"/>
    <row r="63424" s="686" customFormat="1" ht="20.25" customHeight="1"/>
    <row r="63425" s="686" customFormat="1" ht="20.25" customHeight="1"/>
    <row r="63426" s="686" customFormat="1" ht="20.25" customHeight="1"/>
    <row r="63427" s="686" customFormat="1" ht="20.25" customHeight="1"/>
    <row r="63428" s="686" customFormat="1" ht="20.25" customHeight="1"/>
    <row r="63429" s="686" customFormat="1" ht="20.25" customHeight="1"/>
    <row r="63430" s="686" customFormat="1" ht="20.25" customHeight="1"/>
    <row r="63431" s="686" customFormat="1" ht="20.25" customHeight="1"/>
    <row r="63432" s="686" customFormat="1" ht="20.25" customHeight="1"/>
    <row r="63433" s="686" customFormat="1" ht="20.25" customHeight="1"/>
    <row r="63434" s="686" customFormat="1" ht="20.25" customHeight="1"/>
    <row r="63435" s="686" customFormat="1" ht="20.25" customHeight="1"/>
    <row r="63436" s="686" customFormat="1" ht="20.25" customHeight="1"/>
    <row r="63437" s="686" customFormat="1" ht="20.25" customHeight="1"/>
    <row r="63438" s="686" customFormat="1" ht="20.25" customHeight="1"/>
    <row r="63439" s="686" customFormat="1" ht="20.25" customHeight="1"/>
    <row r="63440" s="686" customFormat="1" ht="20.25" customHeight="1"/>
    <row r="63441" s="686" customFormat="1" ht="20.25" customHeight="1"/>
    <row r="63442" s="686" customFormat="1" ht="20.25" customHeight="1"/>
    <row r="63443" s="686" customFormat="1" ht="20.25" customHeight="1"/>
    <row r="63444" s="686" customFormat="1" ht="20.25" customHeight="1"/>
    <row r="63445" s="686" customFormat="1" ht="20.25" customHeight="1"/>
    <row r="63446" s="686" customFormat="1" ht="20.25" customHeight="1"/>
    <row r="63447" s="686" customFormat="1" ht="20.25" customHeight="1"/>
    <row r="63448" s="686" customFormat="1" ht="20.25" customHeight="1"/>
    <row r="63449" s="686" customFormat="1" ht="20.25" customHeight="1"/>
    <row r="63450" s="686" customFormat="1" ht="20.25" customHeight="1"/>
    <row r="63451" s="686" customFormat="1" ht="20.25" customHeight="1"/>
    <row r="63452" s="686" customFormat="1" ht="20.25" customHeight="1"/>
    <row r="63453" s="686" customFormat="1" ht="20.25" customHeight="1"/>
    <row r="63454" s="686" customFormat="1" ht="20.25" customHeight="1"/>
    <row r="63455" s="686" customFormat="1" ht="20.25" customHeight="1"/>
    <row r="63456" s="686" customFormat="1" ht="20.25" customHeight="1"/>
    <row r="63457" s="686" customFormat="1" ht="20.25" customHeight="1"/>
    <row r="63458" s="686" customFormat="1" ht="20.25" customHeight="1"/>
    <row r="63459" s="686" customFormat="1" ht="20.25" customHeight="1"/>
    <row r="63460" s="686" customFormat="1" ht="20.25" customHeight="1"/>
    <row r="63461" s="686" customFormat="1" ht="20.25" customHeight="1"/>
    <row r="63462" s="686" customFormat="1" ht="20.25" customHeight="1"/>
    <row r="63463" s="686" customFormat="1" ht="20.25" customHeight="1"/>
    <row r="63464" s="686" customFormat="1" ht="20.25" customHeight="1"/>
    <row r="63465" s="686" customFormat="1" ht="20.25" customHeight="1"/>
    <row r="63466" s="686" customFormat="1" ht="20.25" customHeight="1"/>
    <row r="63467" s="686" customFormat="1" ht="20.25" customHeight="1"/>
    <row r="63468" s="686" customFormat="1" ht="20.25" customHeight="1"/>
    <row r="63469" s="686" customFormat="1" ht="20.25" customHeight="1"/>
    <row r="63470" s="686" customFormat="1" ht="20.25" customHeight="1"/>
    <row r="63471" s="686" customFormat="1" ht="20.25" customHeight="1"/>
    <row r="63472" s="686" customFormat="1" ht="20.25" customHeight="1"/>
    <row r="63473" s="686" customFormat="1" ht="20.25" customHeight="1"/>
    <row r="63474" s="686" customFormat="1" ht="20.25" customHeight="1"/>
    <row r="63475" s="686" customFormat="1" ht="20.25" customHeight="1"/>
    <row r="63476" s="686" customFormat="1" ht="20.25" customHeight="1"/>
    <row r="63477" s="686" customFormat="1" ht="20.25" customHeight="1"/>
    <row r="63478" s="686" customFormat="1" ht="20.25" customHeight="1"/>
    <row r="63479" s="686" customFormat="1" ht="20.25" customHeight="1"/>
    <row r="63480" s="686" customFormat="1" ht="20.25" customHeight="1"/>
    <row r="63481" s="686" customFormat="1" ht="20.25" customHeight="1"/>
    <row r="63482" s="686" customFormat="1" ht="20.25" customHeight="1"/>
    <row r="63483" s="686" customFormat="1" ht="20.25" customHeight="1"/>
    <row r="63484" s="686" customFormat="1" ht="20.25" customHeight="1"/>
    <row r="63485" s="686" customFormat="1" ht="20.25" customHeight="1"/>
    <row r="63486" s="686" customFormat="1" ht="20.25" customHeight="1"/>
    <row r="63487" s="686" customFormat="1" ht="20.25" customHeight="1"/>
    <row r="63488" s="686" customFormat="1" ht="20.25" customHeight="1"/>
    <row r="63489" s="686" customFormat="1" ht="20.25" customHeight="1"/>
    <row r="63490" s="686" customFormat="1" ht="20.25" customHeight="1"/>
    <row r="63491" s="686" customFormat="1" ht="20.25" customHeight="1"/>
    <row r="63492" s="686" customFormat="1" ht="20.25" customHeight="1"/>
    <row r="63493" s="686" customFormat="1" ht="20.25" customHeight="1"/>
    <row r="63494" s="686" customFormat="1" ht="20.25" customHeight="1"/>
    <row r="63495" s="686" customFormat="1" ht="20.25" customHeight="1"/>
    <row r="63496" s="686" customFormat="1" ht="20.25" customHeight="1"/>
    <row r="63497" s="686" customFormat="1" ht="20.25" customHeight="1"/>
    <row r="63498" s="686" customFormat="1" ht="20.25" customHeight="1"/>
    <row r="63499" s="686" customFormat="1" ht="20.25" customHeight="1"/>
    <row r="63500" s="686" customFormat="1" ht="20.25" customHeight="1"/>
    <row r="63501" s="686" customFormat="1" ht="20.25" customHeight="1"/>
    <row r="63502" s="686" customFormat="1" ht="20.25" customHeight="1"/>
    <row r="63503" s="686" customFormat="1" ht="20.25" customHeight="1"/>
    <row r="63504" s="686" customFormat="1" ht="20.25" customHeight="1"/>
    <row r="63505" s="686" customFormat="1" ht="20.25" customHeight="1"/>
    <row r="63506" s="686" customFormat="1" ht="20.25" customHeight="1"/>
    <row r="63507" s="686" customFormat="1" ht="20.25" customHeight="1"/>
    <row r="63508" s="686" customFormat="1" ht="20.25" customHeight="1"/>
    <row r="63509" s="686" customFormat="1" ht="20.25" customHeight="1"/>
    <row r="63510" s="686" customFormat="1" ht="20.25" customHeight="1"/>
    <row r="63511" s="686" customFormat="1" ht="20.25" customHeight="1"/>
    <row r="63512" s="686" customFormat="1" ht="20.25" customHeight="1"/>
    <row r="63513" s="686" customFormat="1" ht="20.25" customHeight="1"/>
    <row r="63514" s="686" customFormat="1" ht="20.25" customHeight="1"/>
    <row r="63515" s="686" customFormat="1" ht="20.25" customHeight="1"/>
    <row r="63516" s="686" customFormat="1" ht="20.25" customHeight="1"/>
    <row r="63517" s="686" customFormat="1" ht="20.25" customHeight="1"/>
    <row r="63518" s="686" customFormat="1" ht="20.25" customHeight="1"/>
    <row r="63519" s="686" customFormat="1" ht="20.25" customHeight="1"/>
    <row r="63520" s="686" customFormat="1" ht="20.25" customHeight="1"/>
    <row r="63521" s="686" customFormat="1" ht="20.25" customHeight="1"/>
    <row r="63522" s="686" customFormat="1" ht="20.25" customHeight="1"/>
    <row r="63523" s="686" customFormat="1" ht="20.25" customHeight="1"/>
    <row r="63524" s="686" customFormat="1" ht="20.25" customHeight="1"/>
    <row r="63525" s="686" customFormat="1" ht="20.25" customHeight="1"/>
    <row r="63526" s="686" customFormat="1" ht="20.25" customHeight="1"/>
    <row r="63527" s="686" customFormat="1" ht="20.25" customHeight="1"/>
    <row r="63528" s="686" customFormat="1" ht="20.25" customHeight="1"/>
    <row r="63529" s="686" customFormat="1" ht="20.25" customHeight="1"/>
    <row r="63530" s="686" customFormat="1" ht="20.25" customHeight="1"/>
    <row r="63531" s="686" customFormat="1" ht="20.25" customHeight="1"/>
    <row r="63532" s="686" customFormat="1" ht="20.25" customHeight="1"/>
    <row r="63533" s="686" customFormat="1" ht="20.25" customHeight="1"/>
    <row r="63534" s="686" customFormat="1" ht="20.25" customHeight="1"/>
    <row r="63535" s="686" customFormat="1" ht="20.25" customHeight="1"/>
    <row r="63536" s="686" customFormat="1" ht="20.25" customHeight="1"/>
    <row r="63537" s="686" customFormat="1" ht="20.25" customHeight="1"/>
    <row r="63538" s="686" customFormat="1" ht="20.25" customHeight="1"/>
    <row r="63539" s="686" customFormat="1" ht="20.25" customHeight="1"/>
    <row r="63540" s="686" customFormat="1" ht="20.25" customHeight="1"/>
    <row r="63541" s="686" customFormat="1" ht="20.25" customHeight="1"/>
    <row r="63542" s="686" customFormat="1" ht="20.25" customHeight="1"/>
    <row r="63543" s="686" customFormat="1" ht="20.25" customHeight="1"/>
    <row r="63544" s="686" customFormat="1" ht="20.25" customHeight="1"/>
    <row r="63545" s="686" customFormat="1" ht="20.25" customHeight="1"/>
    <row r="63546" s="686" customFormat="1" ht="20.25" customHeight="1"/>
    <row r="63547" s="686" customFormat="1" ht="20.25" customHeight="1"/>
    <row r="63548" s="686" customFormat="1" ht="20.25" customHeight="1"/>
    <row r="63549" s="686" customFormat="1" ht="20.25" customHeight="1"/>
    <row r="63550" s="686" customFormat="1" ht="20.25" customHeight="1"/>
    <row r="63551" s="686" customFormat="1" ht="20.25" customHeight="1"/>
    <row r="63552" s="686" customFormat="1" ht="20.25" customHeight="1"/>
    <row r="63553" s="686" customFormat="1" ht="20.25" customHeight="1"/>
    <row r="63554" s="686" customFormat="1" ht="20.25" customHeight="1"/>
    <row r="63555" s="686" customFormat="1" ht="20.25" customHeight="1"/>
    <row r="63556" s="686" customFormat="1" ht="20.25" customHeight="1"/>
    <row r="63557" s="686" customFormat="1" ht="20.25" customHeight="1"/>
    <row r="63558" s="686" customFormat="1" ht="20.25" customHeight="1"/>
    <row r="63559" s="686" customFormat="1" ht="20.25" customHeight="1"/>
    <row r="63560" s="686" customFormat="1" ht="20.25" customHeight="1"/>
    <row r="63561" s="686" customFormat="1" ht="20.25" customHeight="1"/>
    <row r="63562" s="686" customFormat="1" ht="20.25" customHeight="1"/>
    <row r="63563" s="686" customFormat="1" ht="20.25" customHeight="1"/>
    <row r="63564" s="686" customFormat="1" ht="20.25" customHeight="1"/>
    <row r="63565" s="686" customFormat="1" ht="20.25" customHeight="1"/>
    <row r="63566" s="686" customFormat="1" ht="20.25" customHeight="1"/>
    <row r="63567" s="686" customFormat="1" ht="20.25" customHeight="1"/>
    <row r="63568" s="686" customFormat="1" ht="20.25" customHeight="1"/>
    <row r="63569" s="686" customFormat="1" ht="20.25" customHeight="1"/>
    <row r="63570" s="686" customFormat="1" ht="20.25" customHeight="1"/>
    <row r="63571" s="686" customFormat="1" ht="20.25" customHeight="1"/>
    <row r="63572" s="686" customFormat="1" ht="20.25" customHeight="1"/>
    <row r="63573" s="686" customFormat="1" ht="20.25" customHeight="1"/>
    <row r="63574" s="686" customFormat="1" ht="20.25" customHeight="1"/>
    <row r="63575" s="686" customFormat="1" ht="20.25" customHeight="1"/>
    <row r="63576" s="686" customFormat="1" ht="20.25" customHeight="1"/>
    <row r="63577" s="686" customFormat="1" ht="20.25" customHeight="1"/>
    <row r="63578" s="686" customFormat="1" ht="20.25" customHeight="1"/>
    <row r="63579" s="686" customFormat="1" ht="20.25" customHeight="1"/>
    <row r="63580" s="686" customFormat="1" ht="20.25" customHeight="1"/>
    <row r="63581" s="686" customFormat="1" ht="20.25" customHeight="1"/>
    <row r="63582" s="686" customFormat="1" ht="20.25" customHeight="1"/>
    <row r="63583" s="686" customFormat="1" ht="20.25" customHeight="1"/>
    <row r="63584" s="686" customFormat="1" ht="20.25" customHeight="1"/>
    <row r="63585" s="686" customFormat="1" ht="20.25" customHeight="1"/>
    <row r="63586" s="686" customFormat="1" ht="20.25" customHeight="1"/>
    <row r="63587" s="686" customFormat="1" ht="20.25" customHeight="1"/>
    <row r="63588" s="686" customFormat="1" ht="20.25" customHeight="1"/>
    <row r="63589" s="686" customFormat="1" ht="20.25" customHeight="1"/>
    <row r="63590" s="686" customFormat="1" ht="20.25" customHeight="1"/>
    <row r="63591" s="686" customFormat="1" ht="20.25" customHeight="1"/>
    <row r="63592" s="686" customFormat="1" ht="20.25" customHeight="1"/>
    <row r="63593" s="686" customFormat="1" ht="20.25" customHeight="1"/>
    <row r="63594" s="686" customFormat="1" ht="20.25" customHeight="1"/>
    <row r="63595" s="686" customFormat="1" ht="20.25" customHeight="1"/>
    <row r="63596" s="686" customFormat="1" ht="20.25" customHeight="1"/>
    <row r="63597" s="686" customFormat="1" ht="20.25" customHeight="1"/>
    <row r="63598" s="686" customFormat="1" ht="20.25" customHeight="1"/>
    <row r="63599" s="686" customFormat="1" ht="20.25" customHeight="1"/>
    <row r="63600" s="686" customFormat="1" ht="20.25" customHeight="1"/>
    <row r="63601" s="686" customFormat="1" ht="20.25" customHeight="1"/>
    <row r="63602" s="686" customFormat="1" ht="20.25" customHeight="1"/>
    <row r="63603" s="686" customFormat="1" ht="20.25" customHeight="1"/>
    <row r="63604" s="686" customFormat="1" ht="20.25" customHeight="1"/>
    <row r="63605" s="686" customFormat="1" ht="20.25" customHeight="1"/>
    <row r="63606" s="686" customFormat="1" ht="20.25" customHeight="1"/>
    <row r="63607" s="686" customFormat="1" ht="20.25" customHeight="1"/>
    <row r="63608" s="686" customFormat="1" ht="20.25" customHeight="1"/>
    <row r="63609" s="686" customFormat="1" ht="20.25" customHeight="1"/>
    <row r="63610" s="686" customFormat="1" ht="20.25" customHeight="1"/>
    <row r="63611" s="686" customFormat="1" ht="20.25" customHeight="1"/>
    <row r="63612" s="686" customFormat="1" ht="20.25" customHeight="1"/>
    <row r="63613" s="686" customFormat="1" ht="20.25" customHeight="1"/>
    <row r="63614" s="686" customFormat="1" ht="20.25" customHeight="1"/>
    <row r="63615" s="686" customFormat="1" ht="20.25" customHeight="1"/>
    <row r="63616" s="686" customFormat="1" ht="20.25" customHeight="1"/>
    <row r="63617" s="686" customFormat="1" ht="20.25" customHeight="1"/>
    <row r="63618" s="686" customFormat="1" ht="20.25" customHeight="1"/>
    <row r="63619" s="686" customFormat="1" ht="20.25" customHeight="1"/>
    <row r="63620" s="686" customFormat="1" ht="20.25" customHeight="1"/>
    <row r="63621" s="686" customFormat="1" ht="20.25" customHeight="1"/>
    <row r="63622" s="686" customFormat="1" ht="20.25" customHeight="1"/>
    <row r="63623" s="686" customFormat="1" ht="20.25" customHeight="1"/>
    <row r="63624" s="686" customFormat="1" ht="20.25" customHeight="1"/>
    <row r="63625" s="686" customFormat="1" ht="20.25" customHeight="1"/>
    <row r="63626" s="686" customFormat="1" ht="20.25" customHeight="1"/>
    <row r="63627" s="686" customFormat="1" ht="20.25" customHeight="1"/>
    <row r="63628" s="686" customFormat="1" ht="20.25" customHeight="1"/>
    <row r="63629" s="686" customFormat="1" ht="20.25" customHeight="1"/>
    <row r="63630" s="686" customFormat="1" ht="20.25" customHeight="1"/>
    <row r="63631" s="686" customFormat="1" ht="20.25" customHeight="1"/>
    <row r="63632" s="686" customFormat="1" ht="20.25" customHeight="1"/>
    <row r="63633" s="686" customFormat="1" ht="20.25" customHeight="1"/>
    <row r="63634" s="686" customFormat="1" ht="20.25" customHeight="1"/>
    <row r="63635" s="686" customFormat="1" ht="20.25" customHeight="1"/>
    <row r="63636" s="686" customFormat="1" ht="20.25" customHeight="1"/>
    <row r="63637" s="686" customFormat="1" ht="20.25" customHeight="1"/>
    <row r="63638" s="686" customFormat="1" ht="20.25" customHeight="1"/>
    <row r="63639" s="686" customFormat="1" ht="20.25" customHeight="1"/>
    <row r="63640" s="686" customFormat="1" ht="20.25" customHeight="1"/>
    <row r="63641" s="686" customFormat="1" ht="20.25" customHeight="1"/>
    <row r="63642" s="686" customFormat="1" ht="20.25" customHeight="1"/>
    <row r="63643" s="686" customFormat="1" ht="20.25" customHeight="1"/>
    <row r="63644" s="686" customFormat="1" ht="20.25" customHeight="1"/>
    <row r="63645" s="686" customFormat="1" ht="20.25" customHeight="1"/>
    <row r="63646" s="686" customFormat="1" ht="20.25" customHeight="1"/>
    <row r="63647" s="686" customFormat="1" ht="20.25" customHeight="1"/>
    <row r="63648" s="686" customFormat="1" ht="20.25" customHeight="1"/>
    <row r="63649" s="686" customFormat="1" ht="20.25" customHeight="1"/>
    <row r="63650" s="686" customFormat="1" ht="20.25" customHeight="1"/>
    <row r="63651" s="686" customFormat="1" ht="20.25" customHeight="1"/>
    <row r="63652" s="686" customFormat="1" ht="20.25" customHeight="1"/>
    <row r="63653" s="686" customFormat="1" ht="20.25" customHeight="1"/>
    <row r="63654" s="686" customFormat="1" ht="20.25" customHeight="1"/>
    <row r="63655" s="686" customFormat="1" ht="20.25" customHeight="1"/>
    <row r="63656" s="686" customFormat="1" ht="20.25" customHeight="1"/>
    <row r="63657" s="686" customFormat="1" ht="20.25" customHeight="1"/>
    <row r="63658" s="686" customFormat="1" ht="20.25" customHeight="1"/>
    <row r="63659" s="686" customFormat="1" ht="20.25" customHeight="1"/>
    <row r="63660" s="686" customFormat="1" ht="20.25" customHeight="1"/>
    <row r="63661" s="686" customFormat="1" ht="20.25" customHeight="1"/>
    <row r="63662" s="686" customFormat="1" ht="20.25" customHeight="1"/>
    <row r="63663" s="686" customFormat="1" ht="20.25" customHeight="1"/>
    <row r="63664" s="686" customFormat="1" ht="20.25" customHeight="1"/>
    <row r="63665" s="686" customFormat="1" ht="20.25" customHeight="1"/>
    <row r="63666" s="686" customFormat="1" ht="20.25" customHeight="1"/>
    <row r="63667" s="686" customFormat="1" ht="20.25" customHeight="1"/>
    <row r="63668" s="686" customFormat="1" ht="20.25" customHeight="1"/>
    <row r="63669" s="686" customFormat="1" ht="20.25" customHeight="1"/>
    <row r="63670" s="686" customFormat="1" ht="20.25" customHeight="1"/>
    <row r="63671" s="686" customFormat="1" ht="20.25" customHeight="1"/>
    <row r="63672" s="686" customFormat="1" ht="20.25" customHeight="1"/>
    <row r="63673" s="686" customFormat="1" ht="20.25" customHeight="1"/>
    <row r="63674" s="686" customFormat="1" ht="20.25" customHeight="1"/>
    <row r="63675" s="686" customFormat="1" ht="20.25" customHeight="1"/>
    <row r="63676" s="686" customFormat="1" ht="20.25" customHeight="1"/>
    <row r="63677" s="686" customFormat="1" ht="20.25" customHeight="1"/>
    <row r="63678" s="686" customFormat="1" ht="20.25" customHeight="1"/>
    <row r="63679" s="686" customFormat="1" ht="20.25" customHeight="1"/>
    <row r="63680" s="686" customFormat="1" ht="20.25" customHeight="1"/>
    <row r="63681" s="686" customFormat="1" ht="20.25" customHeight="1"/>
    <row r="63682" s="686" customFormat="1" ht="20.25" customHeight="1"/>
    <row r="63683" s="686" customFormat="1" ht="20.25" customHeight="1"/>
    <row r="63684" s="686" customFormat="1" ht="20.25" customHeight="1"/>
    <row r="63685" s="686" customFormat="1" ht="20.25" customHeight="1"/>
    <row r="63686" s="686" customFormat="1" ht="20.25" customHeight="1"/>
    <row r="63687" s="686" customFormat="1" ht="20.25" customHeight="1"/>
    <row r="63688" s="686" customFormat="1" ht="20.25" customHeight="1"/>
    <row r="63689" s="686" customFormat="1" ht="20.25" customHeight="1"/>
    <row r="63690" s="686" customFormat="1" ht="20.25" customHeight="1"/>
    <row r="63691" s="686" customFormat="1" ht="20.25" customHeight="1"/>
    <row r="63692" s="686" customFormat="1" ht="20.25" customHeight="1"/>
    <row r="63693" s="686" customFormat="1" ht="20.25" customHeight="1"/>
    <row r="63694" s="686" customFormat="1" ht="20.25" customHeight="1"/>
    <row r="63695" s="686" customFormat="1" ht="20.25" customHeight="1"/>
    <row r="63696" s="686" customFormat="1" ht="20.25" customHeight="1"/>
    <row r="63697" s="686" customFormat="1" ht="20.25" customHeight="1"/>
    <row r="63698" s="686" customFormat="1" ht="20.25" customHeight="1"/>
    <row r="63699" s="686" customFormat="1" ht="20.25" customHeight="1"/>
    <row r="63700" s="686" customFormat="1" ht="20.25" customHeight="1"/>
    <row r="63701" s="686" customFormat="1" ht="20.25" customHeight="1"/>
    <row r="63702" s="686" customFormat="1" ht="20.25" customHeight="1"/>
    <row r="63703" s="686" customFormat="1" ht="20.25" customHeight="1"/>
    <row r="63704" s="686" customFormat="1" ht="20.25" customHeight="1"/>
    <row r="63705" s="686" customFormat="1" ht="20.25" customHeight="1"/>
    <row r="63706" s="686" customFormat="1" ht="20.25" customHeight="1"/>
    <row r="63707" s="686" customFormat="1" ht="20.25" customHeight="1"/>
    <row r="63708" s="686" customFormat="1" ht="20.25" customHeight="1"/>
    <row r="63709" s="686" customFormat="1" ht="20.25" customHeight="1"/>
    <row r="63710" s="686" customFormat="1" ht="20.25" customHeight="1"/>
    <row r="63711" s="686" customFormat="1" ht="20.25" customHeight="1"/>
    <row r="63712" s="686" customFormat="1" ht="20.25" customHeight="1"/>
    <row r="63713" s="686" customFormat="1" ht="20.25" customHeight="1"/>
    <row r="63714" s="686" customFormat="1" ht="20.25" customHeight="1"/>
    <row r="63715" s="686" customFormat="1" ht="20.25" customHeight="1"/>
    <row r="63716" s="686" customFormat="1" ht="20.25" customHeight="1"/>
    <row r="63717" s="686" customFormat="1" ht="20.25" customHeight="1"/>
    <row r="63718" s="686" customFormat="1" ht="20.25" customHeight="1"/>
    <row r="63719" s="686" customFormat="1" ht="20.25" customHeight="1"/>
    <row r="63720" s="686" customFormat="1" ht="20.25" customHeight="1"/>
    <row r="63721" s="686" customFormat="1" ht="20.25" customHeight="1"/>
    <row r="63722" s="686" customFormat="1" ht="20.25" customHeight="1"/>
    <row r="63723" s="686" customFormat="1" ht="20.25" customHeight="1"/>
    <row r="63724" s="686" customFormat="1" ht="20.25" customHeight="1"/>
    <row r="63725" s="686" customFormat="1" ht="20.25" customHeight="1"/>
    <row r="63726" s="686" customFormat="1" ht="20.25" customHeight="1"/>
    <row r="63727" s="686" customFormat="1" ht="20.25" customHeight="1"/>
    <row r="63728" s="686" customFormat="1" ht="20.25" customHeight="1"/>
    <row r="63729" s="686" customFormat="1" ht="20.25" customHeight="1"/>
    <row r="63730" s="686" customFormat="1" ht="20.25" customHeight="1"/>
    <row r="63731" s="686" customFormat="1" ht="20.25" customHeight="1"/>
    <row r="63732" s="686" customFormat="1" ht="20.25" customHeight="1"/>
    <row r="63733" s="686" customFormat="1" ht="20.25" customHeight="1"/>
    <row r="63734" s="686" customFormat="1" ht="20.25" customHeight="1"/>
    <row r="63735" s="686" customFormat="1" ht="20.25" customHeight="1"/>
    <row r="63736" s="686" customFormat="1" ht="20.25" customHeight="1"/>
    <row r="63737" s="686" customFormat="1" ht="20.25" customHeight="1"/>
    <row r="63738" s="686" customFormat="1" ht="20.25" customHeight="1"/>
    <row r="63739" s="686" customFormat="1" ht="20.25" customHeight="1"/>
    <row r="63740" s="686" customFormat="1" ht="20.25" customHeight="1"/>
    <row r="63741" s="686" customFormat="1" ht="20.25" customHeight="1"/>
    <row r="63742" s="686" customFormat="1" ht="20.25" customHeight="1"/>
    <row r="63743" s="686" customFormat="1" ht="20.25" customHeight="1"/>
    <row r="63744" s="686" customFormat="1" ht="20.25" customHeight="1"/>
    <row r="63745" s="686" customFormat="1" ht="20.25" customHeight="1"/>
    <row r="63746" s="686" customFormat="1" ht="20.25" customHeight="1"/>
    <row r="63747" s="686" customFormat="1" ht="20.25" customHeight="1"/>
    <row r="63748" s="686" customFormat="1" ht="20.25" customHeight="1"/>
    <row r="63749" s="686" customFormat="1" ht="20.25" customHeight="1"/>
    <row r="63750" s="686" customFormat="1" ht="20.25" customHeight="1"/>
    <row r="63751" s="686" customFormat="1" ht="20.25" customHeight="1"/>
    <row r="63752" s="686" customFormat="1" ht="20.25" customHeight="1"/>
    <row r="63753" s="686" customFormat="1" ht="20.25" customHeight="1"/>
    <row r="63754" s="686" customFormat="1" ht="20.25" customHeight="1"/>
    <row r="63755" s="686" customFormat="1" ht="20.25" customHeight="1"/>
    <row r="63756" s="686" customFormat="1" ht="20.25" customHeight="1"/>
    <row r="63757" s="686" customFormat="1" ht="20.25" customHeight="1"/>
    <row r="63758" s="686" customFormat="1" ht="20.25" customHeight="1"/>
    <row r="63759" s="686" customFormat="1" ht="20.25" customHeight="1"/>
    <row r="63760" s="686" customFormat="1" ht="20.25" customHeight="1"/>
    <row r="63761" s="686" customFormat="1" ht="20.25" customHeight="1"/>
    <row r="63762" s="686" customFormat="1" ht="20.25" customHeight="1"/>
    <row r="63763" s="686" customFormat="1" ht="20.25" customHeight="1"/>
    <row r="63764" s="686" customFormat="1" ht="20.25" customHeight="1"/>
    <row r="63765" s="686" customFormat="1" ht="20.25" customHeight="1"/>
    <row r="63766" s="686" customFormat="1" ht="20.25" customHeight="1"/>
    <row r="63767" s="686" customFormat="1" ht="20.25" customHeight="1"/>
    <row r="63768" s="686" customFormat="1" ht="20.25" customHeight="1"/>
    <row r="63769" s="686" customFormat="1" ht="20.25" customHeight="1"/>
    <row r="63770" s="686" customFormat="1" ht="20.25" customHeight="1"/>
    <row r="63771" s="686" customFormat="1" ht="20.25" customHeight="1"/>
    <row r="63772" s="686" customFormat="1" ht="20.25" customHeight="1"/>
    <row r="63773" s="686" customFormat="1" ht="20.25" customHeight="1"/>
    <row r="63774" s="686" customFormat="1" ht="20.25" customHeight="1"/>
    <row r="63775" s="686" customFormat="1" ht="20.25" customHeight="1"/>
    <row r="63776" s="686" customFormat="1" ht="20.25" customHeight="1"/>
    <row r="63777" s="686" customFormat="1" ht="20.25" customHeight="1"/>
    <row r="63778" s="686" customFormat="1" ht="20.25" customHeight="1"/>
    <row r="63779" s="686" customFormat="1" ht="20.25" customHeight="1"/>
    <row r="63780" s="686" customFormat="1" ht="20.25" customHeight="1"/>
    <row r="63781" s="686" customFormat="1" ht="20.25" customHeight="1"/>
    <row r="63782" s="686" customFormat="1" ht="20.25" customHeight="1"/>
    <row r="63783" s="686" customFormat="1" ht="20.25" customHeight="1"/>
    <row r="63784" s="686" customFormat="1" ht="20.25" customHeight="1"/>
    <row r="63785" s="686" customFormat="1" ht="20.25" customHeight="1"/>
    <row r="63786" s="686" customFormat="1" ht="20.25" customHeight="1"/>
    <row r="63787" s="686" customFormat="1" ht="20.25" customHeight="1"/>
    <row r="63788" s="686" customFormat="1" ht="20.25" customHeight="1"/>
    <row r="63789" s="686" customFormat="1" ht="20.25" customHeight="1"/>
    <row r="63790" s="686" customFormat="1" ht="20.25" customHeight="1"/>
    <row r="63791" s="686" customFormat="1" ht="20.25" customHeight="1"/>
    <row r="63792" s="686" customFormat="1" ht="20.25" customHeight="1"/>
    <row r="63793" s="686" customFormat="1" ht="20.25" customHeight="1"/>
    <row r="63794" s="686" customFormat="1" ht="20.25" customHeight="1"/>
    <row r="63795" s="686" customFormat="1" ht="20.25" customHeight="1"/>
    <row r="63796" s="686" customFormat="1" ht="20.25" customHeight="1"/>
    <row r="63797" s="686" customFormat="1" ht="20.25" customHeight="1"/>
    <row r="63798" s="686" customFormat="1" ht="20.25" customHeight="1"/>
    <row r="63799" s="686" customFormat="1" ht="20.25" customHeight="1"/>
    <row r="63800" s="686" customFormat="1" ht="20.25" customHeight="1"/>
    <row r="63801" s="686" customFormat="1" ht="20.25" customHeight="1"/>
    <row r="63802" s="686" customFormat="1" ht="20.25" customHeight="1"/>
    <row r="63803" s="686" customFormat="1" ht="20.25" customHeight="1"/>
    <row r="63804" s="686" customFormat="1" ht="20.25" customHeight="1"/>
    <row r="63805" s="686" customFormat="1" ht="20.25" customHeight="1"/>
    <row r="63806" s="686" customFormat="1" ht="20.25" customHeight="1"/>
    <row r="63807" s="686" customFormat="1" ht="20.25" customHeight="1"/>
    <row r="63808" s="686" customFormat="1" ht="20.25" customHeight="1"/>
    <row r="63809" s="686" customFormat="1" ht="20.25" customHeight="1"/>
    <row r="63810" s="686" customFormat="1" ht="20.25" customHeight="1"/>
    <row r="63811" s="686" customFormat="1" ht="20.25" customHeight="1"/>
    <row r="63812" s="686" customFormat="1" ht="20.25" customHeight="1"/>
    <row r="63813" s="686" customFormat="1" ht="20.25" customHeight="1"/>
    <row r="63814" s="686" customFormat="1" ht="20.25" customHeight="1"/>
    <row r="63815" s="686" customFormat="1" ht="20.25" customHeight="1"/>
    <row r="63816" s="686" customFormat="1" ht="20.25" customHeight="1"/>
    <row r="63817" s="686" customFormat="1" ht="20.25" customHeight="1"/>
    <row r="63818" s="686" customFormat="1" ht="20.25" customHeight="1"/>
    <row r="63819" s="686" customFormat="1" ht="20.25" customHeight="1"/>
    <row r="63820" s="686" customFormat="1" ht="20.25" customHeight="1"/>
    <row r="63821" s="686" customFormat="1" ht="20.25" customHeight="1"/>
    <row r="63822" s="686" customFormat="1" ht="20.25" customHeight="1"/>
    <row r="63823" s="686" customFormat="1" ht="20.25" customHeight="1"/>
    <row r="63824" s="686" customFormat="1" ht="20.25" customHeight="1"/>
    <row r="63825" s="686" customFormat="1" ht="20.25" customHeight="1"/>
    <row r="63826" s="686" customFormat="1" ht="20.25" customHeight="1"/>
    <row r="63827" s="686" customFormat="1" ht="20.25" customHeight="1"/>
    <row r="63828" s="686" customFormat="1" ht="20.25" customHeight="1"/>
    <row r="63829" s="686" customFormat="1" ht="20.25" customHeight="1"/>
    <row r="63830" s="686" customFormat="1" ht="20.25" customHeight="1"/>
    <row r="63831" s="686" customFormat="1" ht="20.25" customHeight="1"/>
    <row r="63832" s="686" customFormat="1" ht="20.25" customHeight="1"/>
    <row r="63833" s="686" customFormat="1" ht="20.25" customHeight="1"/>
    <row r="63834" s="686" customFormat="1" ht="20.25" customHeight="1"/>
    <row r="63835" s="686" customFormat="1" ht="20.25" customHeight="1"/>
    <row r="63836" s="686" customFormat="1" ht="20.25" customHeight="1"/>
    <row r="63837" s="686" customFormat="1" ht="20.25" customHeight="1"/>
    <row r="63838" s="686" customFormat="1" ht="20.25" customHeight="1"/>
    <row r="63839" s="686" customFormat="1" ht="20.25" customHeight="1"/>
    <row r="63840" s="686" customFormat="1" ht="20.25" customHeight="1"/>
    <row r="63841" s="686" customFormat="1" ht="20.25" customHeight="1"/>
    <row r="63842" s="686" customFormat="1" ht="20.25" customHeight="1"/>
    <row r="63843" s="686" customFormat="1" ht="20.25" customHeight="1"/>
    <row r="63844" s="686" customFormat="1" ht="20.25" customHeight="1"/>
    <row r="63845" s="686" customFormat="1" ht="20.25" customHeight="1"/>
    <row r="63846" s="686" customFormat="1" ht="20.25" customHeight="1"/>
    <row r="63847" s="686" customFormat="1" ht="20.25" customHeight="1"/>
    <row r="63848" s="686" customFormat="1" ht="20.25" customHeight="1"/>
    <row r="63849" s="686" customFormat="1" ht="20.25" customHeight="1"/>
    <row r="63850" s="686" customFormat="1" ht="20.25" customHeight="1"/>
    <row r="63851" s="686" customFormat="1" ht="20.25" customHeight="1"/>
    <row r="63852" s="686" customFormat="1" ht="20.25" customHeight="1"/>
    <row r="63853" s="686" customFormat="1" ht="20.25" customHeight="1"/>
    <row r="63854" s="686" customFormat="1" ht="20.25" customHeight="1"/>
    <row r="63855" s="686" customFormat="1" ht="20.25" customHeight="1"/>
    <row r="63856" s="686" customFormat="1" ht="20.25" customHeight="1"/>
    <row r="63857" s="686" customFormat="1" ht="20.25" customHeight="1"/>
    <row r="63858" s="686" customFormat="1" ht="20.25" customHeight="1"/>
    <row r="63859" s="686" customFormat="1" ht="20.25" customHeight="1"/>
    <row r="63860" s="686" customFormat="1" ht="20.25" customHeight="1"/>
    <row r="63861" s="686" customFormat="1" ht="20.25" customHeight="1"/>
    <row r="63862" s="686" customFormat="1" ht="20.25" customHeight="1"/>
    <row r="63863" s="686" customFormat="1" ht="20.25" customHeight="1"/>
    <row r="63864" s="686" customFormat="1" ht="20.25" customHeight="1"/>
    <row r="63865" s="686" customFormat="1" ht="20.25" customHeight="1"/>
    <row r="63866" s="686" customFormat="1" ht="20.25" customHeight="1"/>
    <row r="63867" s="686" customFormat="1" ht="20.25" customHeight="1"/>
    <row r="63868" s="686" customFormat="1" ht="20.25" customHeight="1"/>
    <row r="63869" s="686" customFormat="1" ht="20.25" customHeight="1"/>
    <row r="63870" s="686" customFormat="1" ht="20.25" customHeight="1"/>
    <row r="63871" s="686" customFormat="1" ht="20.25" customHeight="1"/>
    <row r="63872" s="686" customFormat="1" ht="20.25" customHeight="1"/>
    <row r="63873" s="686" customFormat="1" ht="20.25" customHeight="1"/>
    <row r="63874" s="686" customFormat="1" ht="20.25" customHeight="1"/>
    <row r="63875" s="686" customFormat="1" ht="20.25" customHeight="1"/>
    <row r="63876" s="686" customFormat="1" ht="20.25" customHeight="1"/>
    <row r="63877" s="686" customFormat="1" ht="20.25" customHeight="1"/>
    <row r="63878" s="686" customFormat="1" ht="20.25" customHeight="1"/>
    <row r="63879" s="686" customFormat="1" ht="20.25" customHeight="1"/>
    <row r="63880" s="686" customFormat="1" ht="20.25" customHeight="1"/>
    <row r="63881" s="686" customFormat="1" ht="20.25" customHeight="1"/>
    <row r="63882" s="686" customFormat="1" ht="20.25" customHeight="1"/>
    <row r="63883" s="686" customFormat="1" ht="20.25" customHeight="1"/>
    <row r="63884" s="686" customFormat="1" ht="20.25" customHeight="1"/>
    <row r="63885" s="686" customFormat="1" ht="20.25" customHeight="1"/>
    <row r="63886" s="686" customFormat="1" ht="20.25" customHeight="1"/>
    <row r="63887" s="686" customFormat="1" ht="20.25" customHeight="1"/>
    <row r="63888" s="686" customFormat="1" ht="20.25" customHeight="1"/>
    <row r="63889" s="686" customFormat="1" ht="20.25" customHeight="1"/>
    <row r="63890" s="686" customFormat="1" ht="20.25" customHeight="1"/>
    <row r="63891" s="686" customFormat="1" ht="20.25" customHeight="1"/>
    <row r="63892" s="686" customFormat="1" ht="20.25" customHeight="1"/>
    <row r="63893" s="686" customFormat="1" ht="20.25" customHeight="1"/>
    <row r="63894" s="686" customFormat="1" ht="20.25" customHeight="1"/>
    <row r="63895" s="686" customFormat="1" ht="20.25" customHeight="1"/>
    <row r="63896" s="686" customFormat="1" ht="20.25" customHeight="1"/>
    <row r="63897" s="686" customFormat="1" ht="20.25" customHeight="1"/>
    <row r="63898" s="686" customFormat="1" ht="20.25" customHeight="1"/>
    <row r="63899" s="686" customFormat="1" ht="20.25" customHeight="1"/>
    <row r="63900" s="686" customFormat="1" ht="20.25" customHeight="1"/>
    <row r="63901" s="686" customFormat="1" ht="20.25" customHeight="1"/>
    <row r="63902" s="686" customFormat="1" ht="20.25" customHeight="1"/>
    <row r="63903" s="686" customFormat="1" ht="20.25" customHeight="1"/>
    <row r="63904" s="686" customFormat="1" ht="20.25" customHeight="1"/>
    <row r="63905" s="686" customFormat="1" ht="20.25" customHeight="1"/>
    <row r="63906" s="686" customFormat="1" ht="20.25" customHeight="1"/>
    <row r="63907" s="686" customFormat="1" ht="20.25" customHeight="1"/>
    <row r="63908" s="686" customFormat="1" ht="20.25" customHeight="1"/>
    <row r="63909" s="686" customFormat="1" ht="20.25" customHeight="1"/>
    <row r="63910" s="686" customFormat="1" ht="20.25" customHeight="1"/>
    <row r="63911" s="686" customFormat="1" ht="20.25" customHeight="1"/>
    <row r="63912" s="686" customFormat="1" ht="20.25" customHeight="1"/>
    <row r="63913" s="686" customFormat="1" ht="20.25" customHeight="1"/>
    <row r="63914" s="686" customFormat="1" ht="20.25" customHeight="1"/>
    <row r="63915" s="686" customFormat="1" ht="20.25" customHeight="1"/>
    <row r="63916" s="686" customFormat="1" ht="20.25" customHeight="1"/>
    <row r="63917" s="686" customFormat="1" ht="20.25" customHeight="1"/>
    <row r="63918" s="686" customFormat="1" ht="20.25" customHeight="1"/>
    <row r="63919" s="686" customFormat="1" ht="20.25" customHeight="1"/>
    <row r="63920" s="686" customFormat="1" ht="20.25" customHeight="1"/>
    <row r="63921" s="686" customFormat="1" ht="20.25" customHeight="1"/>
    <row r="63922" s="686" customFormat="1" ht="20.25" customHeight="1"/>
    <row r="63923" s="686" customFormat="1" ht="20.25" customHeight="1"/>
    <row r="63924" s="686" customFormat="1" ht="20.25" customHeight="1"/>
    <row r="63925" s="686" customFormat="1" ht="20.25" customHeight="1"/>
    <row r="63926" s="686" customFormat="1" ht="20.25" customHeight="1"/>
    <row r="63927" s="686" customFormat="1" ht="20.25" customHeight="1"/>
    <row r="63928" s="686" customFormat="1" ht="20.25" customHeight="1"/>
    <row r="63929" s="686" customFormat="1" ht="20.25" customHeight="1"/>
    <row r="63930" s="686" customFormat="1" ht="20.25" customHeight="1"/>
    <row r="63931" s="686" customFormat="1" ht="20.25" customHeight="1"/>
    <row r="63932" s="686" customFormat="1" ht="20.25" customHeight="1"/>
    <row r="63933" s="686" customFormat="1" ht="20.25" customHeight="1"/>
    <row r="63934" s="686" customFormat="1" ht="20.25" customHeight="1"/>
    <row r="63935" s="686" customFormat="1" ht="20.25" customHeight="1"/>
    <row r="63936" s="686" customFormat="1" ht="20.25" customHeight="1"/>
    <row r="63937" s="686" customFormat="1" ht="20.25" customHeight="1"/>
    <row r="63938" s="686" customFormat="1" ht="20.25" customHeight="1"/>
    <row r="63939" s="686" customFormat="1" ht="20.25" customHeight="1"/>
    <row r="63940" s="686" customFormat="1" ht="20.25" customHeight="1"/>
    <row r="63941" s="686" customFormat="1" ht="20.25" customHeight="1"/>
    <row r="63942" s="686" customFormat="1" ht="20.25" customHeight="1"/>
    <row r="63943" s="686" customFormat="1" ht="20.25" customHeight="1"/>
    <row r="63944" s="686" customFormat="1" ht="20.25" customHeight="1"/>
    <row r="63945" s="686" customFormat="1" ht="20.25" customHeight="1"/>
    <row r="63946" s="686" customFormat="1" ht="20.25" customHeight="1"/>
    <row r="63947" s="686" customFormat="1" ht="20.25" customHeight="1"/>
    <row r="63948" s="686" customFormat="1" ht="20.25" customHeight="1"/>
    <row r="63949" s="686" customFormat="1" ht="20.25" customHeight="1"/>
    <row r="63950" s="686" customFormat="1" ht="20.25" customHeight="1"/>
    <row r="63951" s="686" customFormat="1" ht="20.25" customHeight="1"/>
    <row r="63952" s="686" customFormat="1" ht="20.25" customHeight="1"/>
    <row r="63953" s="686" customFormat="1" ht="20.25" customHeight="1"/>
    <row r="63954" s="686" customFormat="1" ht="20.25" customHeight="1"/>
    <row r="63955" s="686" customFormat="1" ht="20.25" customHeight="1"/>
    <row r="63956" s="686" customFormat="1" ht="20.25" customHeight="1"/>
    <row r="63957" s="686" customFormat="1" ht="20.25" customHeight="1"/>
    <row r="63958" s="686" customFormat="1" ht="20.25" customHeight="1"/>
    <row r="63959" s="686" customFormat="1" ht="20.25" customHeight="1"/>
    <row r="63960" s="686" customFormat="1" ht="20.25" customHeight="1"/>
    <row r="63961" s="686" customFormat="1" ht="20.25" customHeight="1"/>
    <row r="63962" s="686" customFormat="1" ht="20.25" customHeight="1"/>
    <row r="63963" s="686" customFormat="1" ht="20.25" customHeight="1"/>
    <row r="63964" s="686" customFormat="1" ht="20.25" customHeight="1"/>
    <row r="63965" s="686" customFormat="1" ht="20.25" customHeight="1"/>
    <row r="63966" s="686" customFormat="1" ht="20.25" customHeight="1"/>
    <row r="63967" s="686" customFormat="1" ht="20.25" customHeight="1"/>
    <row r="63968" s="686" customFormat="1" ht="20.25" customHeight="1"/>
    <row r="63969" s="686" customFormat="1" ht="20.25" customHeight="1"/>
    <row r="63970" s="686" customFormat="1" ht="20.25" customHeight="1"/>
    <row r="63971" s="686" customFormat="1" ht="20.25" customHeight="1"/>
    <row r="63972" s="686" customFormat="1" ht="20.25" customHeight="1"/>
    <row r="63973" s="686" customFormat="1" ht="20.25" customHeight="1"/>
    <row r="63974" s="686" customFormat="1" ht="20.25" customHeight="1"/>
    <row r="63975" s="686" customFormat="1" ht="20.25" customHeight="1"/>
    <row r="63976" s="686" customFormat="1" ht="20.25" customHeight="1"/>
    <row r="63977" s="686" customFormat="1" ht="20.25" customHeight="1"/>
    <row r="63978" s="686" customFormat="1" ht="20.25" customHeight="1"/>
    <row r="63979" s="686" customFormat="1" ht="20.25" customHeight="1"/>
    <row r="63980" s="686" customFormat="1" ht="20.25" customHeight="1"/>
    <row r="63981" s="686" customFormat="1" ht="20.25" customHeight="1"/>
    <row r="63982" s="686" customFormat="1" ht="20.25" customHeight="1"/>
    <row r="63983" s="686" customFormat="1" ht="20.25" customHeight="1"/>
    <row r="63984" s="686" customFormat="1" ht="20.25" customHeight="1"/>
    <row r="63985" s="686" customFormat="1" ht="20.25" customHeight="1"/>
    <row r="63986" s="686" customFormat="1" ht="20.25" customHeight="1"/>
    <row r="63987" s="686" customFormat="1" ht="20.25" customHeight="1"/>
    <row r="63988" s="686" customFormat="1" ht="20.25" customHeight="1"/>
    <row r="63989" s="686" customFormat="1" ht="20.25" customHeight="1"/>
    <row r="63990" s="686" customFormat="1" ht="20.25" customHeight="1"/>
    <row r="63991" s="686" customFormat="1" ht="20.25" customHeight="1"/>
    <row r="63992" s="686" customFormat="1" ht="20.25" customHeight="1"/>
    <row r="63993" s="686" customFormat="1" ht="20.25" customHeight="1"/>
    <row r="63994" s="686" customFormat="1" ht="20.25" customHeight="1"/>
    <row r="63995" s="686" customFormat="1" ht="20.25" customHeight="1"/>
    <row r="63996" s="686" customFormat="1" ht="20.25" customHeight="1"/>
    <row r="63997" s="686" customFormat="1" ht="20.25" customHeight="1"/>
    <row r="63998" s="686" customFormat="1" ht="20.25" customHeight="1"/>
    <row r="63999" s="686" customFormat="1" ht="20.25" customHeight="1"/>
    <row r="64000" s="686" customFormat="1" ht="20.25" customHeight="1"/>
    <row r="64001" s="686" customFormat="1" ht="20.25" customHeight="1"/>
    <row r="64002" s="686" customFormat="1" ht="20.25" customHeight="1"/>
    <row r="64003" s="686" customFormat="1" ht="20.25" customHeight="1"/>
    <row r="64004" s="686" customFormat="1" ht="20.25" customHeight="1"/>
    <row r="64005" s="686" customFormat="1" ht="20.25" customHeight="1"/>
    <row r="64006" s="686" customFormat="1" ht="20.25" customHeight="1"/>
    <row r="64007" s="686" customFormat="1" ht="20.25" customHeight="1"/>
    <row r="64008" s="686" customFormat="1" ht="20.25" customHeight="1"/>
    <row r="64009" s="686" customFormat="1" ht="20.25" customHeight="1"/>
    <row r="64010" s="686" customFormat="1" ht="20.25" customHeight="1"/>
    <row r="64011" s="686" customFormat="1" ht="20.25" customHeight="1"/>
    <row r="64012" s="686" customFormat="1" ht="20.25" customHeight="1"/>
    <row r="64013" s="686" customFormat="1" ht="20.25" customHeight="1"/>
    <row r="64014" s="686" customFormat="1" ht="20.25" customHeight="1"/>
    <row r="64015" s="686" customFormat="1" ht="20.25" customHeight="1"/>
    <row r="64016" s="686" customFormat="1" ht="20.25" customHeight="1"/>
    <row r="64017" s="686" customFormat="1" ht="20.25" customHeight="1"/>
    <row r="64018" s="686" customFormat="1" ht="20.25" customHeight="1"/>
    <row r="64019" s="686" customFormat="1" ht="20.25" customHeight="1"/>
    <row r="64020" s="686" customFormat="1" ht="20.25" customHeight="1"/>
    <row r="64021" s="686" customFormat="1" ht="20.25" customHeight="1"/>
    <row r="64022" s="686" customFormat="1" ht="20.25" customHeight="1"/>
    <row r="64023" s="686" customFormat="1" ht="20.25" customHeight="1"/>
    <row r="64024" s="686" customFormat="1" ht="20.25" customHeight="1"/>
    <row r="64025" s="686" customFormat="1" ht="20.25" customHeight="1"/>
    <row r="64026" s="686" customFormat="1" ht="20.25" customHeight="1"/>
    <row r="64027" s="686" customFormat="1" ht="20.25" customHeight="1"/>
    <row r="64028" s="686" customFormat="1" ht="20.25" customHeight="1"/>
    <row r="64029" s="686" customFormat="1" ht="20.25" customHeight="1"/>
    <row r="64030" s="686" customFormat="1" ht="20.25" customHeight="1"/>
    <row r="64031" s="686" customFormat="1" ht="20.25" customHeight="1"/>
    <row r="64032" s="686" customFormat="1" ht="20.25" customHeight="1"/>
    <row r="64033" s="686" customFormat="1" ht="20.25" customHeight="1"/>
    <row r="64034" s="686" customFormat="1" ht="20.25" customHeight="1"/>
    <row r="64035" s="686" customFormat="1" ht="20.25" customHeight="1"/>
    <row r="64036" s="686" customFormat="1" ht="20.25" customHeight="1"/>
    <row r="64037" s="686" customFormat="1" ht="20.25" customHeight="1"/>
    <row r="64038" s="686" customFormat="1" ht="20.25" customHeight="1"/>
    <row r="64039" s="686" customFormat="1" ht="20.25" customHeight="1"/>
    <row r="64040" s="686" customFormat="1" ht="20.25" customHeight="1"/>
    <row r="64041" s="686" customFormat="1" ht="20.25" customHeight="1"/>
    <row r="64042" s="686" customFormat="1" ht="20.25" customHeight="1"/>
    <row r="64043" s="686" customFormat="1" ht="20.25" customHeight="1"/>
    <row r="64044" s="686" customFormat="1" ht="20.25" customHeight="1"/>
    <row r="64045" s="686" customFormat="1" ht="20.25" customHeight="1"/>
    <row r="64046" s="686" customFormat="1" ht="20.25" customHeight="1"/>
    <row r="64047" s="686" customFormat="1" ht="20.25" customHeight="1"/>
    <row r="64048" s="686" customFormat="1" ht="20.25" customHeight="1"/>
    <row r="64049" s="686" customFormat="1" ht="20.25" customHeight="1"/>
    <row r="64050" s="686" customFormat="1" ht="20.25" customHeight="1"/>
    <row r="64051" s="686" customFormat="1" ht="20.25" customHeight="1"/>
    <row r="64052" s="686" customFormat="1" ht="20.25" customHeight="1"/>
    <row r="64053" s="686" customFormat="1" ht="20.25" customHeight="1"/>
    <row r="64054" s="686" customFormat="1" ht="20.25" customHeight="1"/>
    <row r="64055" s="686" customFormat="1" ht="20.25" customHeight="1"/>
    <row r="64056" s="686" customFormat="1" ht="20.25" customHeight="1"/>
    <row r="64057" s="686" customFormat="1" ht="20.25" customHeight="1"/>
    <row r="64058" s="686" customFormat="1" ht="20.25" customHeight="1"/>
    <row r="64059" s="686" customFormat="1" ht="20.25" customHeight="1"/>
    <row r="64060" s="686" customFormat="1" ht="20.25" customHeight="1"/>
    <row r="64061" s="686" customFormat="1" ht="20.25" customHeight="1"/>
    <row r="64062" s="686" customFormat="1" ht="20.25" customHeight="1"/>
    <row r="64063" s="686" customFormat="1" ht="20.25" customHeight="1"/>
    <row r="64064" s="686" customFormat="1" ht="20.25" customHeight="1"/>
    <row r="64065" s="686" customFormat="1" ht="20.25" customHeight="1"/>
    <row r="64066" s="686" customFormat="1" ht="20.25" customHeight="1"/>
    <row r="64067" s="686" customFormat="1" ht="20.25" customHeight="1"/>
    <row r="64068" s="686" customFormat="1" ht="20.25" customHeight="1"/>
    <row r="64069" s="686" customFormat="1" ht="20.25" customHeight="1"/>
    <row r="64070" s="686" customFormat="1" ht="20.25" customHeight="1"/>
    <row r="64071" s="686" customFormat="1" ht="20.25" customHeight="1"/>
    <row r="64072" s="686" customFormat="1" ht="20.25" customHeight="1"/>
    <row r="64073" s="686" customFormat="1" ht="20.25" customHeight="1"/>
    <row r="64074" s="686" customFormat="1" ht="20.25" customHeight="1"/>
    <row r="64075" s="686" customFormat="1" ht="20.25" customHeight="1"/>
    <row r="64076" s="686" customFormat="1" ht="20.25" customHeight="1"/>
    <row r="64077" s="686" customFormat="1" ht="20.25" customHeight="1"/>
    <row r="64078" s="686" customFormat="1" ht="20.25" customHeight="1"/>
    <row r="64079" s="686" customFormat="1" ht="20.25" customHeight="1"/>
    <row r="64080" s="686" customFormat="1" ht="20.25" customHeight="1"/>
    <row r="64081" s="686" customFormat="1" ht="20.25" customHeight="1"/>
    <row r="64082" s="686" customFormat="1" ht="20.25" customHeight="1"/>
    <row r="64083" s="686" customFormat="1" ht="20.25" customHeight="1"/>
    <row r="64084" s="686" customFormat="1" ht="20.25" customHeight="1"/>
    <row r="64085" s="686" customFormat="1" ht="20.25" customHeight="1"/>
    <row r="64086" s="686" customFormat="1" ht="20.25" customHeight="1"/>
    <row r="64087" s="686" customFormat="1" ht="20.25" customHeight="1"/>
    <row r="64088" s="686" customFormat="1" ht="20.25" customHeight="1"/>
    <row r="64089" s="686" customFormat="1" ht="20.25" customHeight="1"/>
    <row r="64090" s="686" customFormat="1" ht="20.25" customHeight="1"/>
    <row r="64091" s="686" customFormat="1" ht="20.25" customHeight="1"/>
    <row r="64092" s="686" customFormat="1" ht="20.25" customHeight="1"/>
    <row r="64093" s="686" customFormat="1" ht="20.25" customHeight="1"/>
    <row r="64094" s="686" customFormat="1" ht="20.25" customHeight="1"/>
    <row r="64095" s="686" customFormat="1" ht="20.25" customHeight="1"/>
    <row r="64096" s="686" customFormat="1" ht="20.25" customHeight="1"/>
    <row r="64097" s="686" customFormat="1" ht="20.25" customHeight="1"/>
    <row r="64098" s="686" customFormat="1" ht="20.25" customHeight="1"/>
    <row r="64099" s="686" customFormat="1" ht="20.25" customHeight="1"/>
    <row r="64100" s="686" customFormat="1" ht="20.25" customHeight="1"/>
    <row r="64101" s="686" customFormat="1" ht="20.25" customHeight="1"/>
    <row r="64102" s="686" customFormat="1" ht="20.25" customHeight="1"/>
    <row r="64103" s="686" customFormat="1" ht="20.25" customHeight="1"/>
    <row r="64104" s="686" customFormat="1" ht="20.25" customHeight="1"/>
    <row r="64105" s="686" customFormat="1" ht="20.25" customHeight="1"/>
    <row r="64106" s="686" customFormat="1" ht="20.25" customHeight="1"/>
    <row r="64107" s="686" customFormat="1" ht="20.25" customHeight="1"/>
    <row r="64108" s="686" customFormat="1" ht="20.25" customHeight="1"/>
    <row r="64109" s="686" customFormat="1" ht="20.25" customHeight="1"/>
    <row r="64110" s="686" customFormat="1" ht="20.25" customHeight="1"/>
    <row r="64111" s="686" customFormat="1" ht="20.25" customHeight="1"/>
    <row r="64112" s="686" customFormat="1" ht="20.25" customHeight="1"/>
    <row r="64113" s="686" customFormat="1" ht="20.25" customHeight="1"/>
    <row r="64114" s="686" customFormat="1" ht="20.25" customHeight="1"/>
    <row r="64115" s="686" customFormat="1" ht="20.25" customHeight="1"/>
    <row r="64116" s="686" customFormat="1" ht="20.25" customHeight="1"/>
    <row r="64117" s="686" customFormat="1" ht="20.25" customHeight="1"/>
    <row r="64118" s="686" customFormat="1" ht="20.25" customHeight="1"/>
    <row r="64119" s="686" customFormat="1" ht="20.25" customHeight="1"/>
    <row r="64120" s="686" customFormat="1" ht="20.25" customHeight="1"/>
    <row r="64121" s="686" customFormat="1" ht="20.25" customHeight="1"/>
    <row r="64122" s="686" customFormat="1" ht="20.25" customHeight="1"/>
    <row r="64123" s="686" customFormat="1" ht="20.25" customHeight="1"/>
    <row r="64124" s="686" customFormat="1" ht="20.25" customHeight="1"/>
    <row r="64125" s="686" customFormat="1" ht="20.25" customHeight="1"/>
    <row r="64126" s="686" customFormat="1" ht="20.25" customHeight="1"/>
    <row r="64127" s="686" customFormat="1" ht="20.25" customHeight="1"/>
    <row r="64128" s="686" customFormat="1" ht="20.25" customHeight="1"/>
    <row r="64129" s="686" customFormat="1" ht="20.25" customHeight="1"/>
    <row r="64130" s="686" customFormat="1" ht="20.25" customHeight="1"/>
    <row r="64131" s="686" customFormat="1" ht="20.25" customHeight="1"/>
    <row r="64132" s="686" customFormat="1" ht="20.25" customHeight="1"/>
    <row r="64133" s="686" customFormat="1" ht="20.25" customHeight="1"/>
    <row r="64134" s="686" customFormat="1" ht="20.25" customHeight="1"/>
    <row r="64135" s="686" customFormat="1" ht="20.25" customHeight="1"/>
    <row r="64136" s="686" customFormat="1" ht="20.25" customHeight="1"/>
    <row r="64137" s="686" customFormat="1" ht="20.25" customHeight="1"/>
    <row r="64138" s="686" customFormat="1" ht="20.25" customHeight="1"/>
    <row r="64139" s="686" customFormat="1" ht="20.25" customHeight="1"/>
    <row r="64140" s="686" customFormat="1" ht="20.25" customHeight="1"/>
    <row r="64141" s="686" customFormat="1" ht="20.25" customHeight="1"/>
    <row r="64142" s="686" customFormat="1" ht="20.25" customHeight="1"/>
    <row r="64143" s="686" customFormat="1" ht="20.25" customHeight="1"/>
    <row r="64144" s="686" customFormat="1" ht="20.25" customHeight="1"/>
    <row r="64145" s="686" customFormat="1" ht="20.25" customHeight="1"/>
    <row r="64146" s="686" customFormat="1" ht="20.25" customHeight="1"/>
    <row r="64147" s="686" customFormat="1" ht="20.25" customHeight="1"/>
    <row r="64148" s="686" customFormat="1" ht="20.25" customHeight="1"/>
    <row r="64149" s="686" customFormat="1" ht="20.25" customHeight="1"/>
    <row r="64150" s="686" customFormat="1" ht="20.25" customHeight="1"/>
    <row r="64151" s="686" customFormat="1" ht="20.25" customHeight="1"/>
    <row r="64152" s="686" customFormat="1" ht="20.25" customHeight="1"/>
    <row r="64153" s="686" customFormat="1" ht="20.25" customHeight="1"/>
    <row r="64154" s="686" customFormat="1" ht="20.25" customHeight="1"/>
    <row r="64155" s="686" customFormat="1" ht="20.25" customHeight="1"/>
    <row r="64156" s="686" customFormat="1" ht="20.25" customHeight="1"/>
    <row r="64157" s="686" customFormat="1" ht="20.25" customHeight="1"/>
    <row r="64158" s="686" customFormat="1" ht="20.25" customHeight="1"/>
    <row r="64159" s="686" customFormat="1" ht="20.25" customHeight="1"/>
    <row r="64160" s="686" customFormat="1" ht="20.25" customHeight="1"/>
    <row r="64161" s="686" customFormat="1" ht="20.25" customHeight="1"/>
    <row r="64162" s="686" customFormat="1" ht="20.25" customHeight="1"/>
    <row r="64163" s="686" customFormat="1" ht="20.25" customHeight="1"/>
    <row r="64164" s="686" customFormat="1" ht="20.25" customHeight="1"/>
    <row r="64165" s="686" customFormat="1" ht="20.25" customHeight="1"/>
    <row r="64166" s="686" customFormat="1" ht="20.25" customHeight="1"/>
    <row r="64167" s="686" customFormat="1" ht="20.25" customHeight="1"/>
    <row r="64168" s="686" customFormat="1" ht="20.25" customHeight="1"/>
    <row r="64169" s="686" customFormat="1" ht="20.25" customHeight="1"/>
    <row r="64170" s="686" customFormat="1" ht="20.25" customHeight="1"/>
    <row r="64171" s="686" customFormat="1" ht="20.25" customHeight="1"/>
    <row r="64172" s="686" customFormat="1" ht="20.25" customHeight="1"/>
    <row r="64173" s="686" customFormat="1" ht="20.25" customHeight="1"/>
    <row r="64174" s="686" customFormat="1" ht="20.25" customHeight="1"/>
    <row r="64175" s="686" customFormat="1" ht="20.25" customHeight="1"/>
    <row r="64176" s="686" customFormat="1" ht="20.25" customHeight="1"/>
    <row r="64177" s="686" customFormat="1" ht="20.25" customHeight="1"/>
    <row r="64178" s="686" customFormat="1" ht="20.25" customHeight="1"/>
    <row r="64179" s="686" customFormat="1" ht="20.25" customHeight="1"/>
    <row r="64180" s="686" customFormat="1" ht="20.25" customHeight="1"/>
    <row r="64181" s="686" customFormat="1" ht="20.25" customHeight="1"/>
    <row r="64182" s="686" customFormat="1" ht="20.25" customHeight="1"/>
    <row r="64183" s="686" customFormat="1" ht="20.25" customHeight="1"/>
    <row r="64184" s="686" customFormat="1" ht="20.25" customHeight="1"/>
    <row r="64185" s="686" customFormat="1" ht="20.25" customHeight="1"/>
    <row r="64186" s="686" customFormat="1" ht="20.25" customHeight="1"/>
    <row r="64187" s="686" customFormat="1" ht="20.25" customHeight="1"/>
    <row r="64188" s="686" customFormat="1" ht="20.25" customHeight="1"/>
    <row r="64189" s="686" customFormat="1" ht="20.25" customHeight="1"/>
    <row r="64190" s="686" customFormat="1" ht="20.25" customHeight="1"/>
    <row r="64191" s="686" customFormat="1" ht="20.25" customHeight="1"/>
    <row r="64192" s="686" customFormat="1" ht="20.25" customHeight="1"/>
    <row r="64193" s="686" customFormat="1" ht="20.25" customHeight="1"/>
    <row r="64194" s="686" customFormat="1" ht="20.25" customHeight="1"/>
    <row r="64195" s="686" customFormat="1" ht="20.25" customHeight="1"/>
    <row r="64196" s="686" customFormat="1" ht="20.25" customHeight="1"/>
    <row r="64197" s="686" customFormat="1" ht="20.25" customHeight="1"/>
    <row r="64198" s="686" customFormat="1" ht="20.25" customHeight="1"/>
    <row r="64199" s="686" customFormat="1" ht="20.25" customHeight="1"/>
    <row r="64200" s="686" customFormat="1" ht="20.25" customHeight="1"/>
    <row r="64201" s="686" customFormat="1" ht="20.25" customHeight="1"/>
    <row r="64202" s="686" customFormat="1" ht="20.25" customHeight="1"/>
    <row r="64203" s="686" customFormat="1" ht="20.25" customHeight="1"/>
    <row r="64204" s="686" customFormat="1" ht="20.25" customHeight="1"/>
    <row r="64205" s="686" customFormat="1" ht="20.25" customHeight="1"/>
    <row r="64206" s="686" customFormat="1" ht="20.25" customHeight="1"/>
    <row r="64207" s="686" customFormat="1" ht="20.25" customHeight="1"/>
    <row r="64208" s="686" customFormat="1" ht="20.25" customHeight="1"/>
    <row r="64209" s="686" customFormat="1" ht="20.25" customHeight="1"/>
    <row r="64210" s="686" customFormat="1" ht="20.25" customHeight="1"/>
    <row r="64211" s="686" customFormat="1" ht="20.25" customHeight="1"/>
    <row r="64212" s="686" customFormat="1" ht="20.25" customHeight="1"/>
    <row r="64213" s="686" customFormat="1" ht="20.25" customHeight="1"/>
    <row r="64214" s="686" customFormat="1" ht="20.25" customHeight="1"/>
    <row r="64215" s="686" customFormat="1" ht="20.25" customHeight="1"/>
    <row r="64216" s="686" customFormat="1" ht="20.25" customHeight="1"/>
    <row r="64217" s="686" customFormat="1" ht="20.25" customHeight="1"/>
    <row r="64218" s="686" customFormat="1" ht="20.25" customHeight="1"/>
    <row r="64219" s="686" customFormat="1" ht="20.25" customHeight="1"/>
    <row r="64220" s="686" customFormat="1" ht="20.25" customHeight="1"/>
    <row r="64221" s="686" customFormat="1" ht="20.25" customHeight="1"/>
    <row r="64222" s="686" customFormat="1" ht="20.25" customHeight="1"/>
    <row r="64223" s="686" customFormat="1" ht="20.25" customHeight="1"/>
    <row r="64224" s="686" customFormat="1" ht="20.25" customHeight="1"/>
    <row r="64225" s="686" customFormat="1" ht="20.25" customHeight="1"/>
    <row r="64226" s="686" customFormat="1" ht="20.25" customHeight="1"/>
    <row r="64227" s="686" customFormat="1" ht="20.25" customHeight="1"/>
    <row r="64228" s="686" customFormat="1" ht="20.25" customHeight="1"/>
    <row r="64229" s="686" customFormat="1" ht="20.25" customHeight="1"/>
    <row r="64230" s="686" customFormat="1" ht="20.25" customHeight="1"/>
    <row r="64231" s="686" customFormat="1" ht="20.25" customHeight="1"/>
    <row r="64232" s="686" customFormat="1" ht="20.25" customHeight="1"/>
    <row r="64233" s="686" customFormat="1" ht="20.25" customHeight="1"/>
    <row r="64234" s="686" customFormat="1" ht="20.25" customHeight="1"/>
    <row r="64235" s="686" customFormat="1" ht="20.25" customHeight="1"/>
    <row r="64236" s="686" customFormat="1" ht="20.25" customHeight="1"/>
    <row r="64237" s="686" customFormat="1" ht="20.25" customHeight="1"/>
    <row r="64238" s="686" customFormat="1" ht="20.25" customHeight="1"/>
    <row r="64239" s="686" customFormat="1" ht="20.25" customHeight="1"/>
    <row r="64240" s="686" customFormat="1" ht="20.25" customHeight="1"/>
    <row r="64241" s="686" customFormat="1" ht="20.25" customHeight="1"/>
    <row r="64242" s="686" customFormat="1" ht="20.25" customHeight="1"/>
    <row r="64243" s="686" customFormat="1" ht="20.25" customHeight="1"/>
    <row r="64244" s="686" customFormat="1" ht="20.25" customHeight="1"/>
    <row r="64245" s="686" customFormat="1" ht="20.25" customHeight="1"/>
    <row r="64246" s="686" customFormat="1" ht="20.25" customHeight="1"/>
    <row r="64247" s="686" customFormat="1" ht="20.25" customHeight="1"/>
    <row r="64248" s="686" customFormat="1" ht="20.25" customHeight="1"/>
    <row r="64249" s="686" customFormat="1" ht="20.25" customHeight="1"/>
    <row r="64250" s="686" customFormat="1" ht="20.25" customHeight="1"/>
    <row r="64251" s="686" customFormat="1" ht="20.25" customHeight="1"/>
    <row r="64252" s="686" customFormat="1" ht="20.25" customHeight="1"/>
    <row r="64253" s="686" customFormat="1" ht="20.25" customHeight="1"/>
    <row r="64254" s="686" customFormat="1" ht="20.25" customHeight="1"/>
    <row r="64255" s="686" customFormat="1" ht="20.25" customHeight="1"/>
    <row r="64256" s="686" customFormat="1" ht="20.25" customHeight="1"/>
    <row r="64257" s="686" customFormat="1" ht="20.25" customHeight="1"/>
    <row r="64258" s="686" customFormat="1" ht="20.25" customHeight="1"/>
    <row r="64259" s="686" customFormat="1" ht="20.25" customHeight="1"/>
    <row r="64260" s="686" customFormat="1" ht="20.25" customHeight="1"/>
    <row r="64261" s="686" customFormat="1" ht="20.25" customHeight="1"/>
    <row r="64262" s="686" customFormat="1" ht="20.25" customHeight="1"/>
    <row r="64263" s="686" customFormat="1" ht="20.25" customHeight="1"/>
    <row r="64264" s="686" customFormat="1" ht="20.25" customHeight="1"/>
    <row r="64265" s="686" customFormat="1" ht="20.25" customHeight="1"/>
    <row r="64266" s="686" customFormat="1" ht="20.25" customHeight="1"/>
    <row r="64267" s="686" customFormat="1" ht="20.25" customHeight="1"/>
    <row r="64268" s="686" customFormat="1" ht="20.25" customHeight="1"/>
    <row r="64269" s="686" customFormat="1" ht="20.25" customHeight="1"/>
    <row r="64270" s="686" customFormat="1" ht="20.25" customHeight="1"/>
    <row r="64271" s="686" customFormat="1" ht="20.25" customHeight="1"/>
    <row r="64272" s="686" customFormat="1" ht="20.25" customHeight="1"/>
    <row r="64273" s="686" customFormat="1" ht="20.25" customHeight="1"/>
    <row r="64274" s="686" customFormat="1" ht="20.25" customHeight="1"/>
    <row r="64275" s="686" customFormat="1" ht="20.25" customHeight="1"/>
    <row r="64276" s="686" customFormat="1" ht="20.25" customHeight="1"/>
    <row r="64277" s="686" customFormat="1" ht="20.25" customHeight="1"/>
    <row r="64278" s="686" customFormat="1" ht="20.25" customHeight="1"/>
    <row r="64279" s="686" customFormat="1" ht="20.25" customHeight="1"/>
    <row r="64280" s="686" customFormat="1" ht="20.25" customHeight="1"/>
    <row r="64281" s="686" customFormat="1" ht="20.25" customHeight="1"/>
    <row r="64282" s="686" customFormat="1" ht="20.25" customHeight="1"/>
    <row r="64283" s="686" customFormat="1" ht="20.25" customHeight="1"/>
    <row r="64284" s="686" customFormat="1" ht="20.25" customHeight="1"/>
    <row r="64285" s="686" customFormat="1" ht="20.25" customHeight="1"/>
    <row r="64286" s="686" customFormat="1" ht="20.25" customHeight="1"/>
    <row r="64287" s="686" customFormat="1" ht="20.25" customHeight="1"/>
    <row r="64288" s="686" customFormat="1" ht="20.25" customHeight="1"/>
    <row r="64289" s="686" customFormat="1" ht="20.25" customHeight="1"/>
    <row r="64290" s="686" customFormat="1" ht="20.25" customHeight="1"/>
    <row r="64291" s="686" customFormat="1" ht="20.25" customHeight="1"/>
    <row r="64292" s="686" customFormat="1" ht="20.25" customHeight="1"/>
    <row r="64293" s="686" customFormat="1" ht="20.25" customHeight="1"/>
    <row r="64294" s="686" customFormat="1" ht="20.25" customHeight="1"/>
    <row r="64295" s="686" customFormat="1" ht="20.25" customHeight="1"/>
    <row r="64296" s="686" customFormat="1" ht="20.25" customHeight="1"/>
    <row r="64297" s="686" customFormat="1" ht="20.25" customHeight="1"/>
    <row r="64298" s="686" customFormat="1" ht="20.25" customHeight="1"/>
    <row r="64299" s="686" customFormat="1" ht="20.25" customHeight="1"/>
    <row r="64300" s="686" customFormat="1" ht="20.25" customHeight="1"/>
    <row r="64301" s="686" customFormat="1" ht="20.25" customHeight="1"/>
    <row r="64302" s="686" customFormat="1" ht="20.25" customHeight="1"/>
    <row r="64303" s="686" customFormat="1" ht="20.25" customHeight="1"/>
    <row r="64304" s="686" customFormat="1" ht="20.25" customHeight="1"/>
    <row r="64305" s="686" customFormat="1" ht="20.25" customHeight="1"/>
    <row r="64306" s="686" customFormat="1" ht="20.25" customHeight="1"/>
    <row r="64307" s="686" customFormat="1" ht="20.25" customHeight="1"/>
    <row r="64308" s="686" customFormat="1" ht="20.25" customHeight="1"/>
    <row r="64309" s="686" customFormat="1" ht="20.25" customHeight="1"/>
    <row r="64310" s="686" customFormat="1" ht="20.25" customHeight="1"/>
    <row r="64311" s="686" customFormat="1" ht="20.25" customHeight="1"/>
    <row r="64312" s="686" customFormat="1" ht="20.25" customHeight="1"/>
    <row r="64313" s="686" customFormat="1" ht="20.25" customHeight="1"/>
    <row r="64314" s="686" customFormat="1" ht="20.25" customHeight="1"/>
    <row r="64315" s="686" customFormat="1" ht="20.25" customHeight="1"/>
    <row r="64316" s="686" customFormat="1" ht="20.25" customHeight="1"/>
    <row r="64317" s="686" customFormat="1" ht="20.25" customHeight="1"/>
    <row r="64318" s="686" customFormat="1" ht="20.25" customHeight="1"/>
    <row r="64319" s="686" customFormat="1" ht="20.25" customHeight="1"/>
    <row r="64320" s="686" customFormat="1" ht="20.25" customHeight="1"/>
    <row r="64321" s="686" customFormat="1" ht="20.25" customHeight="1"/>
    <row r="64322" s="686" customFormat="1" ht="20.25" customHeight="1"/>
    <row r="64323" s="686" customFormat="1" ht="20.25" customHeight="1"/>
    <row r="64324" s="686" customFormat="1" ht="20.25" customHeight="1"/>
    <row r="64325" s="686" customFormat="1" ht="20.25" customHeight="1"/>
    <row r="64326" s="686" customFormat="1" ht="20.25" customHeight="1"/>
    <row r="64327" s="686" customFormat="1" ht="20.25" customHeight="1"/>
    <row r="64328" s="686" customFormat="1" ht="20.25" customHeight="1"/>
    <row r="64329" s="686" customFormat="1" ht="20.25" customHeight="1"/>
    <row r="64330" s="686" customFormat="1" ht="20.25" customHeight="1"/>
    <row r="64331" s="686" customFormat="1" ht="20.25" customHeight="1"/>
    <row r="64332" s="686" customFormat="1" ht="20.25" customHeight="1"/>
    <row r="64333" s="686" customFormat="1" ht="20.25" customHeight="1"/>
    <row r="64334" s="686" customFormat="1" ht="20.25" customHeight="1"/>
    <row r="64335" s="686" customFormat="1" ht="20.25" customHeight="1"/>
    <row r="64336" s="686" customFormat="1" ht="20.25" customHeight="1"/>
    <row r="64337" s="686" customFormat="1" ht="20.25" customHeight="1"/>
    <row r="64338" s="686" customFormat="1" ht="20.25" customHeight="1"/>
    <row r="64339" s="686" customFormat="1" ht="20.25" customHeight="1"/>
    <row r="64340" s="686" customFormat="1" ht="20.25" customHeight="1"/>
    <row r="64341" s="686" customFormat="1" ht="20.25" customHeight="1"/>
    <row r="64342" s="686" customFormat="1" ht="20.25" customHeight="1"/>
    <row r="64343" s="686" customFormat="1" ht="20.25" customHeight="1"/>
    <row r="64344" s="686" customFormat="1" ht="20.25" customHeight="1"/>
    <row r="64345" s="686" customFormat="1" ht="20.25" customHeight="1"/>
    <row r="64346" s="686" customFormat="1" ht="20.25" customHeight="1"/>
    <row r="64347" s="686" customFormat="1" ht="20.25" customHeight="1"/>
    <row r="64348" s="686" customFormat="1" ht="20.25" customHeight="1"/>
    <row r="64349" s="686" customFormat="1" ht="20.25" customHeight="1"/>
    <row r="64350" s="686" customFormat="1" ht="20.25" customHeight="1"/>
    <row r="64351" s="686" customFormat="1" ht="20.25" customHeight="1"/>
    <row r="64352" s="686" customFormat="1" ht="20.25" customHeight="1"/>
    <row r="64353" s="686" customFormat="1" ht="20.25" customHeight="1"/>
    <row r="64354" s="686" customFormat="1" ht="20.25" customHeight="1"/>
    <row r="64355" s="686" customFormat="1" ht="20.25" customHeight="1"/>
    <row r="64356" s="686" customFormat="1" ht="20.25" customHeight="1"/>
    <row r="64357" s="686" customFormat="1" ht="20.25" customHeight="1"/>
    <row r="64358" s="686" customFormat="1" ht="20.25" customHeight="1"/>
    <row r="64359" s="686" customFormat="1" ht="20.25" customHeight="1"/>
    <row r="64360" s="686" customFormat="1" ht="20.25" customHeight="1"/>
    <row r="64361" s="686" customFormat="1" ht="20.25" customHeight="1"/>
    <row r="64362" s="686" customFormat="1" ht="20.25" customHeight="1"/>
    <row r="64363" s="686" customFormat="1" ht="20.25" customHeight="1"/>
    <row r="64364" s="686" customFormat="1" ht="20.25" customHeight="1"/>
    <row r="64365" s="686" customFormat="1" ht="20.25" customHeight="1"/>
    <row r="64366" s="686" customFormat="1" ht="20.25" customHeight="1"/>
    <row r="64367" s="686" customFormat="1" ht="20.25" customHeight="1"/>
    <row r="64368" s="686" customFormat="1" ht="20.25" customHeight="1"/>
    <row r="64369" s="686" customFormat="1" ht="20.25" customHeight="1"/>
    <row r="64370" s="686" customFormat="1" ht="20.25" customHeight="1"/>
    <row r="64371" s="686" customFormat="1" ht="20.25" customHeight="1"/>
    <row r="64372" s="686" customFormat="1" ht="20.25" customHeight="1"/>
    <row r="64373" s="686" customFormat="1" ht="20.25" customHeight="1"/>
    <row r="64374" s="686" customFormat="1" ht="20.25" customHeight="1"/>
    <row r="64375" s="686" customFormat="1" ht="20.25" customHeight="1"/>
    <row r="64376" s="686" customFormat="1" ht="20.25" customHeight="1"/>
    <row r="64377" s="686" customFormat="1" ht="20.25" customHeight="1"/>
    <row r="64378" s="686" customFormat="1" ht="20.25" customHeight="1"/>
    <row r="64379" s="686" customFormat="1" ht="20.25" customHeight="1"/>
    <row r="64380" s="686" customFormat="1" ht="20.25" customHeight="1"/>
    <row r="64381" s="686" customFormat="1" ht="20.25" customHeight="1"/>
    <row r="64382" s="686" customFormat="1" ht="20.25" customHeight="1"/>
    <row r="64383" s="686" customFormat="1" ht="20.25" customHeight="1"/>
    <row r="64384" s="686" customFormat="1" ht="20.25" customHeight="1"/>
    <row r="64385" s="686" customFormat="1" ht="20.25" customHeight="1"/>
    <row r="64386" s="686" customFormat="1" ht="20.25" customHeight="1"/>
    <row r="64387" s="686" customFormat="1" ht="20.25" customHeight="1"/>
    <row r="64388" s="686" customFormat="1" ht="20.25" customHeight="1"/>
    <row r="64389" s="686" customFormat="1" ht="20.25" customHeight="1"/>
    <row r="64390" s="686" customFormat="1" ht="20.25" customHeight="1"/>
    <row r="64391" s="686" customFormat="1" ht="20.25" customHeight="1"/>
    <row r="64392" s="686" customFormat="1" ht="20.25" customHeight="1"/>
    <row r="64393" s="686" customFormat="1" ht="20.25" customHeight="1"/>
    <row r="64394" s="686" customFormat="1" ht="20.25" customHeight="1"/>
    <row r="64395" s="686" customFormat="1" ht="20.25" customHeight="1"/>
    <row r="64396" s="686" customFormat="1" ht="20.25" customHeight="1"/>
    <row r="64397" s="686" customFormat="1" ht="20.25" customHeight="1"/>
    <row r="64398" s="686" customFormat="1" ht="20.25" customHeight="1"/>
    <row r="64399" s="686" customFormat="1" ht="20.25" customHeight="1"/>
    <row r="64400" s="686" customFormat="1" ht="20.25" customHeight="1"/>
    <row r="64401" s="686" customFormat="1" ht="20.25" customHeight="1"/>
    <row r="64402" s="686" customFormat="1" ht="20.25" customHeight="1"/>
    <row r="64403" s="686" customFormat="1" ht="20.25" customHeight="1"/>
    <row r="64404" s="686" customFormat="1" ht="20.25" customHeight="1"/>
    <row r="64405" s="686" customFormat="1" ht="20.25" customHeight="1"/>
    <row r="64406" s="686" customFormat="1" ht="20.25" customHeight="1"/>
    <row r="64407" s="686" customFormat="1" ht="20.25" customHeight="1"/>
    <row r="64408" s="686" customFormat="1" ht="20.25" customHeight="1"/>
    <row r="64409" s="686" customFormat="1" ht="20.25" customHeight="1"/>
    <row r="64410" s="686" customFormat="1" ht="20.25" customHeight="1"/>
    <row r="64411" s="686" customFormat="1" ht="20.25" customHeight="1"/>
    <row r="64412" s="686" customFormat="1" ht="20.25" customHeight="1"/>
    <row r="64413" s="686" customFormat="1" ht="20.25" customHeight="1"/>
    <row r="64414" s="686" customFormat="1" ht="20.25" customHeight="1"/>
    <row r="64415" s="686" customFormat="1" ht="20.25" customHeight="1"/>
    <row r="64416" s="686" customFormat="1" ht="20.25" customHeight="1"/>
    <row r="64417" s="686" customFormat="1" ht="20.25" customHeight="1"/>
    <row r="64418" s="686" customFormat="1" ht="20.25" customHeight="1"/>
    <row r="64419" s="686" customFormat="1" ht="20.25" customHeight="1"/>
    <row r="64420" s="686" customFormat="1" ht="20.25" customHeight="1"/>
    <row r="64421" s="686" customFormat="1" ht="20.25" customHeight="1"/>
    <row r="64422" s="686" customFormat="1" ht="20.25" customHeight="1"/>
    <row r="64423" s="686" customFormat="1" ht="20.25" customHeight="1"/>
    <row r="64424" s="686" customFormat="1" ht="20.25" customHeight="1"/>
    <row r="64425" s="686" customFormat="1" ht="20.25" customHeight="1"/>
    <row r="64426" s="686" customFormat="1" ht="20.25" customHeight="1"/>
    <row r="64427" s="686" customFormat="1" ht="20.25" customHeight="1"/>
    <row r="64428" s="686" customFormat="1" ht="20.25" customHeight="1"/>
    <row r="64429" s="686" customFormat="1" ht="20.25" customHeight="1"/>
    <row r="64430" s="686" customFormat="1" ht="20.25" customHeight="1"/>
    <row r="64431" s="686" customFormat="1" ht="20.25" customHeight="1"/>
    <row r="64432" s="686" customFormat="1" ht="20.25" customHeight="1"/>
    <row r="64433" s="686" customFormat="1" ht="20.25" customHeight="1"/>
    <row r="64434" s="686" customFormat="1" ht="20.25" customHeight="1"/>
    <row r="64435" s="686" customFormat="1" ht="20.25" customHeight="1"/>
    <row r="64436" s="686" customFormat="1" ht="20.25" customHeight="1"/>
    <row r="64437" s="686" customFormat="1" ht="20.25" customHeight="1"/>
    <row r="64438" s="686" customFormat="1" ht="20.25" customHeight="1"/>
    <row r="64439" s="686" customFormat="1" ht="20.25" customHeight="1"/>
    <row r="64440" s="686" customFormat="1" ht="20.25" customHeight="1"/>
    <row r="64441" s="686" customFormat="1" ht="20.25" customHeight="1"/>
    <row r="64442" s="686" customFormat="1" ht="20.25" customHeight="1"/>
    <row r="64443" s="686" customFormat="1" ht="20.25" customHeight="1"/>
    <row r="64444" s="686" customFormat="1" ht="20.25" customHeight="1"/>
    <row r="64445" s="686" customFormat="1" ht="20.25" customHeight="1"/>
    <row r="64446" s="686" customFormat="1" ht="20.25" customHeight="1"/>
    <row r="64447" s="686" customFormat="1" ht="20.25" customHeight="1"/>
    <row r="64448" s="686" customFormat="1" ht="20.25" customHeight="1"/>
    <row r="64449" s="686" customFormat="1" ht="20.25" customHeight="1"/>
    <row r="64450" s="686" customFormat="1" ht="20.25" customHeight="1"/>
    <row r="64451" s="686" customFormat="1" ht="20.25" customHeight="1"/>
    <row r="64452" s="686" customFormat="1" ht="20.25" customHeight="1"/>
    <row r="64453" s="686" customFormat="1" ht="20.25" customHeight="1"/>
    <row r="64454" s="686" customFormat="1" ht="20.25" customHeight="1"/>
    <row r="64455" s="686" customFormat="1" ht="20.25" customHeight="1"/>
    <row r="64456" s="686" customFormat="1" ht="20.25" customHeight="1"/>
    <row r="64457" s="686" customFormat="1" ht="20.25" customHeight="1"/>
    <row r="64458" s="686" customFormat="1" ht="20.25" customHeight="1"/>
    <row r="64459" s="686" customFormat="1" ht="20.25" customHeight="1"/>
    <row r="64460" s="686" customFormat="1" ht="20.25" customHeight="1"/>
    <row r="64461" s="686" customFormat="1" ht="20.25" customHeight="1"/>
    <row r="64462" s="686" customFormat="1" ht="20.25" customHeight="1"/>
    <row r="64463" s="686" customFormat="1" ht="20.25" customHeight="1"/>
    <row r="64464" s="686" customFormat="1" ht="20.25" customHeight="1"/>
    <row r="64465" s="686" customFormat="1" ht="20.25" customHeight="1"/>
    <row r="64466" s="686" customFormat="1" ht="20.25" customHeight="1"/>
    <row r="64467" s="686" customFormat="1" ht="20.25" customHeight="1"/>
    <row r="64468" s="686" customFormat="1" ht="20.25" customHeight="1"/>
    <row r="64469" s="686" customFormat="1" ht="20.25" customHeight="1"/>
    <row r="64470" s="686" customFormat="1" ht="20.25" customHeight="1"/>
    <row r="64471" s="686" customFormat="1" ht="20.25" customHeight="1"/>
    <row r="64472" s="686" customFormat="1" ht="20.25" customHeight="1"/>
    <row r="64473" s="686" customFormat="1" ht="20.25" customHeight="1"/>
    <row r="64474" s="686" customFormat="1" ht="20.25" customHeight="1"/>
    <row r="64475" s="686" customFormat="1" ht="20.25" customHeight="1"/>
    <row r="64476" s="686" customFormat="1" ht="20.25" customHeight="1"/>
    <row r="64477" s="686" customFormat="1" ht="20.25" customHeight="1"/>
    <row r="64478" s="686" customFormat="1" ht="20.25" customHeight="1"/>
    <row r="64479" s="686" customFormat="1" ht="20.25" customHeight="1"/>
    <row r="64480" s="686" customFormat="1" ht="20.25" customHeight="1"/>
    <row r="64481" s="686" customFormat="1" ht="20.25" customHeight="1"/>
    <row r="64482" s="686" customFormat="1" ht="20.25" customHeight="1"/>
    <row r="64483" s="686" customFormat="1" ht="20.25" customHeight="1"/>
    <row r="64484" s="686" customFormat="1" ht="20.25" customHeight="1"/>
    <row r="64485" s="686" customFormat="1" ht="20.25" customHeight="1"/>
    <row r="64486" s="686" customFormat="1" ht="20.25" customHeight="1"/>
    <row r="64487" s="686" customFormat="1" ht="20.25" customHeight="1"/>
    <row r="64488" s="686" customFormat="1" ht="20.25" customHeight="1"/>
    <row r="64489" s="686" customFormat="1" ht="20.25" customHeight="1"/>
    <row r="64490" s="686" customFormat="1" ht="20.25" customHeight="1"/>
    <row r="64491" s="686" customFormat="1" ht="20.25" customHeight="1"/>
    <row r="64492" s="686" customFormat="1" ht="20.25" customHeight="1"/>
    <row r="64493" s="686" customFormat="1" ht="20.25" customHeight="1"/>
    <row r="64494" s="686" customFormat="1" ht="20.25" customHeight="1"/>
    <row r="64495" s="686" customFormat="1" ht="20.25" customHeight="1"/>
    <row r="64496" s="686" customFormat="1" ht="20.25" customHeight="1"/>
    <row r="64497" s="686" customFormat="1" ht="20.25" customHeight="1"/>
    <row r="64498" s="686" customFormat="1" ht="20.25" customHeight="1"/>
    <row r="64499" s="686" customFormat="1" ht="20.25" customHeight="1"/>
    <row r="64500" s="686" customFormat="1" ht="20.25" customHeight="1"/>
    <row r="64501" s="686" customFormat="1" ht="20.25" customHeight="1"/>
    <row r="64502" s="686" customFormat="1" ht="20.25" customHeight="1"/>
    <row r="64503" s="686" customFormat="1" ht="20.25" customHeight="1"/>
    <row r="64504" s="686" customFormat="1" ht="20.25" customHeight="1"/>
    <row r="64505" s="686" customFormat="1" ht="20.25" customHeight="1"/>
    <row r="64506" s="686" customFormat="1" ht="20.25" customHeight="1"/>
    <row r="64507" s="686" customFormat="1" ht="20.25" customHeight="1"/>
    <row r="64508" s="686" customFormat="1" ht="20.25" customHeight="1"/>
    <row r="64509" s="686" customFormat="1" ht="20.25" customHeight="1"/>
    <row r="64510" s="686" customFormat="1" ht="20.25" customHeight="1"/>
    <row r="64511" s="686" customFormat="1" ht="20.25" customHeight="1"/>
    <row r="64512" s="686" customFormat="1" ht="20.25" customHeight="1"/>
    <row r="64513" s="686" customFormat="1" ht="20.25" customHeight="1"/>
    <row r="64514" s="686" customFormat="1" ht="20.25" customHeight="1"/>
    <row r="64515" s="686" customFormat="1" ht="20.25" customHeight="1"/>
    <row r="64516" s="686" customFormat="1" ht="20.25" customHeight="1"/>
    <row r="64517" s="686" customFormat="1" ht="20.25" customHeight="1"/>
    <row r="64518" s="686" customFormat="1" ht="20.25" customHeight="1"/>
    <row r="64519" s="686" customFormat="1" ht="20.25" customHeight="1"/>
    <row r="64520" s="686" customFormat="1" ht="20.25" customHeight="1"/>
    <row r="64521" s="686" customFormat="1" ht="20.25" customHeight="1"/>
    <row r="64522" s="686" customFormat="1" ht="20.25" customHeight="1"/>
    <row r="64523" s="686" customFormat="1" ht="20.25" customHeight="1"/>
    <row r="64524" s="686" customFormat="1" ht="20.25" customHeight="1"/>
    <row r="64525" s="686" customFormat="1" ht="20.25" customHeight="1"/>
    <row r="64526" s="686" customFormat="1" ht="20.25" customHeight="1"/>
    <row r="64527" s="686" customFormat="1" ht="20.25" customHeight="1"/>
    <row r="64528" s="686" customFormat="1" ht="20.25" customHeight="1"/>
    <row r="64529" s="686" customFormat="1" ht="20.25" customHeight="1"/>
    <row r="64530" s="686" customFormat="1" ht="20.25" customHeight="1"/>
    <row r="64531" s="686" customFormat="1" ht="20.25" customHeight="1"/>
    <row r="64532" s="686" customFormat="1" ht="20.25" customHeight="1"/>
    <row r="64533" s="686" customFormat="1" ht="20.25" customHeight="1"/>
    <row r="64534" s="686" customFormat="1" ht="20.25" customHeight="1"/>
    <row r="64535" s="686" customFormat="1" ht="20.25" customHeight="1"/>
    <row r="64536" s="686" customFormat="1" ht="20.25" customHeight="1"/>
    <row r="64537" s="686" customFormat="1" ht="20.25" customHeight="1"/>
    <row r="64538" s="686" customFormat="1" ht="20.25" customHeight="1"/>
    <row r="64539" s="686" customFormat="1" ht="20.25" customHeight="1"/>
    <row r="64540" s="686" customFormat="1" ht="20.25" customHeight="1"/>
    <row r="64541" s="686" customFormat="1" ht="20.25" customHeight="1"/>
    <row r="64542" s="686" customFormat="1" ht="20.25" customHeight="1"/>
    <row r="64543" s="686" customFormat="1" ht="20.25" customHeight="1"/>
    <row r="64544" s="686" customFormat="1" ht="20.25" customHeight="1"/>
    <row r="64545" s="686" customFormat="1" ht="20.25" customHeight="1"/>
    <row r="64546" s="686" customFormat="1" ht="20.25" customHeight="1"/>
    <row r="64547" s="686" customFormat="1" ht="20.25" customHeight="1"/>
    <row r="64548" s="686" customFormat="1" ht="20.25" customHeight="1"/>
    <row r="64549" s="686" customFormat="1" ht="20.25" customHeight="1"/>
    <row r="64550" s="686" customFormat="1" ht="20.25" customHeight="1"/>
    <row r="64551" s="686" customFormat="1" ht="20.25" customHeight="1"/>
    <row r="64552" s="686" customFormat="1" ht="20.25" customHeight="1"/>
    <row r="64553" s="686" customFormat="1" ht="20.25" customHeight="1"/>
    <row r="64554" s="686" customFormat="1" ht="20.25" customHeight="1"/>
    <row r="64555" s="686" customFormat="1" ht="20.25" customHeight="1"/>
    <row r="64556" s="686" customFormat="1" ht="20.25" customHeight="1"/>
    <row r="64557" s="686" customFormat="1" ht="20.25" customHeight="1"/>
    <row r="64558" s="686" customFormat="1" ht="20.25" customHeight="1"/>
    <row r="64559" s="686" customFormat="1" ht="20.25" customHeight="1"/>
    <row r="64560" s="686" customFormat="1" ht="20.25" customHeight="1"/>
    <row r="64561" s="686" customFormat="1" ht="20.25" customHeight="1"/>
    <row r="64562" s="686" customFormat="1" ht="20.25" customHeight="1"/>
    <row r="64563" s="686" customFormat="1" ht="20.25" customHeight="1"/>
    <row r="64564" s="686" customFormat="1" ht="20.25" customHeight="1"/>
    <row r="64565" s="686" customFormat="1" ht="20.25" customHeight="1"/>
    <row r="64566" s="686" customFormat="1" ht="20.25" customHeight="1"/>
    <row r="64567" s="686" customFormat="1" ht="20.25" customHeight="1"/>
    <row r="64568" s="686" customFormat="1" ht="20.25" customHeight="1"/>
    <row r="64569" s="686" customFormat="1" ht="20.25" customHeight="1"/>
    <row r="64570" s="686" customFormat="1" ht="20.25" customHeight="1"/>
    <row r="64571" s="686" customFormat="1" ht="20.25" customHeight="1"/>
    <row r="64572" s="686" customFormat="1" ht="20.25" customHeight="1"/>
    <row r="64573" s="686" customFormat="1" ht="20.25" customHeight="1"/>
    <row r="64574" s="686" customFormat="1" ht="20.25" customHeight="1"/>
    <row r="64575" s="686" customFormat="1" ht="20.25" customHeight="1"/>
    <row r="64576" s="686" customFormat="1" ht="20.25" customHeight="1"/>
    <row r="64577" s="686" customFormat="1" ht="20.25" customHeight="1"/>
    <row r="64578" s="686" customFormat="1" ht="20.25" customHeight="1"/>
    <row r="64579" s="686" customFormat="1" ht="20.25" customHeight="1"/>
    <row r="64580" s="686" customFormat="1" ht="20.25" customHeight="1"/>
    <row r="64581" s="686" customFormat="1" ht="20.25" customHeight="1"/>
    <row r="64582" s="686" customFormat="1" ht="20.25" customHeight="1"/>
    <row r="64583" s="686" customFormat="1" ht="20.25" customHeight="1"/>
    <row r="64584" s="686" customFormat="1" ht="20.25" customHeight="1"/>
    <row r="64585" s="686" customFormat="1" ht="20.25" customHeight="1"/>
    <row r="64586" s="686" customFormat="1" ht="20.25" customHeight="1"/>
    <row r="64587" s="686" customFormat="1" ht="20.25" customHeight="1"/>
    <row r="64588" s="686" customFormat="1" ht="20.25" customHeight="1"/>
    <row r="64589" s="686" customFormat="1" ht="20.25" customHeight="1"/>
    <row r="64590" s="686" customFormat="1" ht="20.25" customHeight="1"/>
    <row r="64591" s="686" customFormat="1" ht="20.25" customHeight="1"/>
    <row r="64592" s="686" customFormat="1" ht="20.25" customHeight="1"/>
    <row r="64593" s="686" customFormat="1" ht="20.25" customHeight="1"/>
    <row r="64594" s="686" customFormat="1" ht="20.25" customHeight="1"/>
    <row r="64595" s="686" customFormat="1" ht="20.25" customHeight="1"/>
    <row r="64596" s="686" customFormat="1" ht="20.25" customHeight="1"/>
    <row r="64597" s="686" customFormat="1" ht="20.25" customHeight="1"/>
    <row r="64598" s="686" customFormat="1" ht="20.25" customHeight="1"/>
    <row r="64599" s="686" customFormat="1" ht="20.25" customHeight="1"/>
    <row r="64600" s="686" customFormat="1" ht="20.25" customHeight="1"/>
    <row r="64601" s="686" customFormat="1" ht="20.25" customHeight="1"/>
    <row r="64602" s="686" customFormat="1" ht="20.25" customHeight="1"/>
    <row r="64603" s="686" customFormat="1" ht="20.25" customHeight="1"/>
    <row r="64604" s="686" customFormat="1" ht="20.25" customHeight="1"/>
    <row r="64605" s="686" customFormat="1" ht="20.25" customHeight="1"/>
    <row r="64606" s="686" customFormat="1" ht="20.25" customHeight="1"/>
    <row r="64607" s="686" customFormat="1" ht="20.25" customHeight="1"/>
    <row r="64608" s="686" customFormat="1" ht="20.25" customHeight="1"/>
    <row r="64609" s="686" customFormat="1" ht="20.25" customHeight="1"/>
    <row r="64610" s="686" customFormat="1" ht="20.25" customHeight="1"/>
    <row r="64611" s="686" customFormat="1" ht="20.25" customHeight="1"/>
    <row r="64612" s="686" customFormat="1" ht="20.25" customHeight="1"/>
    <row r="64613" s="686" customFormat="1" ht="20.25" customHeight="1"/>
    <row r="64614" s="686" customFormat="1" ht="20.25" customHeight="1"/>
    <row r="64615" s="686" customFormat="1" ht="20.25" customHeight="1"/>
    <row r="64616" s="686" customFormat="1" ht="20.25" customHeight="1"/>
    <row r="64617" s="686" customFormat="1" ht="20.25" customHeight="1"/>
    <row r="64618" s="686" customFormat="1" ht="20.25" customHeight="1"/>
    <row r="64619" s="686" customFormat="1" ht="20.25" customHeight="1"/>
    <row r="64620" s="686" customFormat="1" ht="20.25" customHeight="1"/>
    <row r="64621" s="686" customFormat="1" ht="20.25" customHeight="1"/>
    <row r="64622" s="686" customFormat="1" ht="20.25" customHeight="1"/>
    <row r="64623" s="686" customFormat="1" ht="20.25" customHeight="1"/>
    <row r="64624" s="686" customFormat="1" ht="20.25" customHeight="1"/>
    <row r="64625" s="686" customFormat="1" ht="20.25" customHeight="1"/>
    <row r="64626" s="686" customFormat="1" ht="20.25" customHeight="1"/>
    <row r="64627" s="686" customFormat="1" ht="20.25" customHeight="1"/>
    <row r="64628" s="686" customFormat="1" ht="20.25" customHeight="1"/>
    <row r="64629" s="686" customFormat="1" ht="20.25" customHeight="1"/>
    <row r="64630" s="686" customFormat="1" ht="20.25" customHeight="1"/>
    <row r="64631" s="686" customFormat="1" ht="20.25" customHeight="1"/>
    <row r="64632" s="686" customFormat="1" ht="20.25" customHeight="1"/>
    <row r="64633" s="686" customFormat="1" ht="20.25" customHeight="1"/>
    <row r="64634" s="686" customFormat="1" ht="20.25" customHeight="1"/>
    <row r="64635" s="686" customFormat="1" ht="20.25" customHeight="1"/>
    <row r="64636" s="686" customFormat="1" ht="20.25" customHeight="1"/>
    <row r="64637" s="686" customFormat="1" ht="20.25" customHeight="1"/>
    <row r="64638" s="686" customFormat="1" ht="20.25" customHeight="1"/>
    <row r="64639" s="686" customFormat="1" ht="20.25" customHeight="1"/>
    <row r="64640" s="686" customFormat="1" ht="20.25" customHeight="1"/>
    <row r="64641" s="686" customFormat="1" ht="20.25" customHeight="1"/>
    <row r="64642" s="686" customFormat="1" ht="20.25" customHeight="1"/>
    <row r="64643" s="686" customFormat="1" ht="20.25" customHeight="1"/>
    <row r="64644" s="686" customFormat="1" ht="20.25" customHeight="1"/>
    <row r="64645" s="686" customFormat="1" ht="20.25" customHeight="1"/>
    <row r="64646" s="686" customFormat="1" ht="20.25" customHeight="1"/>
    <row r="64647" s="686" customFormat="1" ht="20.25" customHeight="1"/>
    <row r="64648" s="686" customFormat="1" ht="20.25" customHeight="1"/>
    <row r="64649" s="686" customFormat="1" ht="20.25" customHeight="1"/>
    <row r="64650" s="686" customFormat="1" ht="20.25" customHeight="1"/>
    <row r="64651" s="686" customFormat="1" ht="20.25" customHeight="1"/>
    <row r="64652" s="686" customFormat="1" ht="20.25" customHeight="1"/>
    <row r="64653" s="686" customFormat="1" ht="20.25" customHeight="1"/>
    <row r="64654" s="686" customFormat="1" ht="20.25" customHeight="1"/>
    <row r="64655" s="686" customFormat="1" ht="20.25" customHeight="1"/>
    <row r="64656" s="686" customFormat="1" ht="20.25" customHeight="1"/>
    <row r="64657" s="686" customFormat="1" ht="20.25" customHeight="1"/>
    <row r="64658" s="686" customFormat="1" ht="20.25" customHeight="1"/>
    <row r="64659" s="686" customFormat="1" ht="20.25" customHeight="1"/>
    <row r="64660" s="686" customFormat="1" ht="20.25" customHeight="1"/>
    <row r="64661" s="686" customFormat="1" ht="20.25" customHeight="1"/>
    <row r="64662" s="686" customFormat="1" ht="20.25" customHeight="1"/>
    <row r="64663" s="686" customFormat="1" ht="20.25" customHeight="1"/>
    <row r="64664" s="686" customFormat="1" ht="20.25" customHeight="1"/>
    <row r="64665" s="686" customFormat="1" ht="20.25" customHeight="1"/>
    <row r="64666" s="686" customFormat="1" ht="20.25" customHeight="1"/>
    <row r="64667" s="686" customFormat="1" ht="20.25" customHeight="1"/>
    <row r="64668" s="686" customFormat="1" ht="20.25" customHeight="1"/>
    <row r="64669" s="686" customFormat="1" ht="20.25" customHeight="1"/>
    <row r="64670" s="686" customFormat="1" ht="20.25" customHeight="1"/>
    <row r="64671" s="686" customFormat="1" ht="20.25" customHeight="1"/>
    <row r="64672" s="686" customFormat="1" ht="20.25" customHeight="1"/>
    <row r="64673" s="686" customFormat="1" ht="20.25" customHeight="1"/>
    <row r="64674" s="686" customFormat="1" ht="20.25" customHeight="1"/>
    <row r="64675" s="686" customFormat="1" ht="20.25" customHeight="1"/>
    <row r="64676" s="686" customFormat="1" ht="20.25" customHeight="1"/>
    <row r="64677" s="686" customFormat="1" ht="20.25" customHeight="1"/>
    <row r="64678" s="686" customFormat="1" ht="20.25" customHeight="1"/>
    <row r="64679" s="686" customFormat="1" ht="20.25" customHeight="1"/>
    <row r="64680" s="686" customFormat="1" ht="20.25" customHeight="1"/>
    <row r="64681" s="686" customFormat="1" ht="20.25" customHeight="1"/>
    <row r="64682" s="686" customFormat="1" ht="20.25" customHeight="1"/>
    <row r="64683" s="686" customFormat="1" ht="20.25" customHeight="1"/>
    <row r="64684" s="686" customFormat="1" ht="20.25" customHeight="1"/>
    <row r="64685" s="686" customFormat="1" ht="20.25" customHeight="1"/>
    <row r="64686" s="686" customFormat="1" ht="20.25" customHeight="1"/>
    <row r="64687" s="686" customFormat="1" ht="20.25" customHeight="1"/>
    <row r="64688" s="686" customFormat="1" ht="20.25" customHeight="1"/>
    <row r="64689" s="686" customFormat="1" ht="20.25" customHeight="1"/>
    <row r="64690" s="686" customFormat="1" ht="20.25" customHeight="1"/>
    <row r="64691" s="686" customFormat="1" ht="20.25" customHeight="1"/>
    <row r="64692" s="686" customFormat="1" ht="20.25" customHeight="1"/>
    <row r="64693" s="686" customFormat="1" ht="20.25" customHeight="1"/>
    <row r="64694" s="686" customFormat="1" ht="20.25" customHeight="1"/>
    <row r="64695" s="686" customFormat="1" ht="20.25" customHeight="1"/>
    <row r="64696" s="686" customFormat="1" ht="20.25" customHeight="1"/>
    <row r="64697" s="686" customFormat="1" ht="20.25" customHeight="1"/>
    <row r="64698" s="686" customFormat="1" ht="20.25" customHeight="1"/>
    <row r="64699" s="686" customFormat="1" ht="20.25" customHeight="1"/>
    <row r="64700" s="686" customFormat="1" ht="20.25" customHeight="1"/>
    <row r="64701" s="686" customFormat="1" ht="20.25" customHeight="1"/>
    <row r="64702" s="686" customFormat="1" ht="20.25" customHeight="1"/>
    <row r="64703" s="686" customFormat="1" ht="20.25" customHeight="1"/>
    <row r="64704" s="686" customFormat="1" ht="20.25" customHeight="1"/>
    <row r="64705" s="686" customFormat="1" ht="20.25" customHeight="1"/>
    <row r="64706" s="686" customFormat="1" ht="20.25" customHeight="1"/>
    <row r="64707" s="686" customFormat="1" ht="20.25" customHeight="1"/>
    <row r="64708" s="686" customFormat="1" ht="20.25" customHeight="1"/>
    <row r="64709" s="686" customFormat="1" ht="20.25" customHeight="1"/>
    <row r="64710" s="686" customFormat="1" ht="20.25" customHeight="1"/>
    <row r="64711" s="686" customFormat="1" ht="20.25" customHeight="1"/>
    <row r="64712" s="686" customFormat="1" ht="20.25" customHeight="1"/>
    <row r="64713" s="686" customFormat="1" ht="20.25" customHeight="1"/>
    <row r="64714" s="686" customFormat="1" ht="20.25" customHeight="1"/>
    <row r="64715" s="686" customFormat="1" ht="20.25" customHeight="1"/>
    <row r="64716" s="686" customFormat="1" ht="20.25" customHeight="1"/>
    <row r="64717" s="686" customFormat="1" ht="20.25" customHeight="1"/>
    <row r="64718" s="686" customFormat="1" ht="20.25" customHeight="1"/>
    <row r="64719" s="686" customFormat="1" ht="20.25" customHeight="1"/>
    <row r="64720" s="686" customFormat="1" ht="20.25" customHeight="1"/>
    <row r="64721" s="686" customFormat="1" ht="20.25" customHeight="1"/>
    <row r="64722" s="686" customFormat="1" ht="20.25" customHeight="1"/>
    <row r="64723" s="686" customFormat="1" ht="20.25" customHeight="1"/>
    <row r="64724" s="686" customFormat="1" ht="20.25" customHeight="1"/>
    <row r="64725" s="686" customFormat="1" ht="20.25" customHeight="1"/>
    <row r="64726" s="686" customFormat="1" ht="20.25" customHeight="1"/>
    <row r="64727" s="686" customFormat="1" ht="20.25" customHeight="1"/>
    <row r="64728" s="686" customFormat="1" ht="20.25" customHeight="1"/>
    <row r="64729" s="686" customFormat="1" ht="20.25" customHeight="1"/>
    <row r="64730" s="686" customFormat="1" ht="20.25" customHeight="1"/>
    <row r="64731" s="686" customFormat="1" ht="20.25" customHeight="1"/>
    <row r="64732" s="686" customFormat="1" ht="20.25" customHeight="1"/>
    <row r="64733" s="686" customFormat="1" ht="20.25" customHeight="1"/>
    <row r="64734" s="686" customFormat="1" ht="20.25" customHeight="1"/>
    <row r="64735" s="686" customFormat="1" ht="20.25" customHeight="1"/>
    <row r="64736" s="686" customFormat="1" ht="20.25" customHeight="1"/>
    <row r="64737" s="686" customFormat="1" ht="20.25" customHeight="1"/>
    <row r="64738" s="686" customFormat="1" ht="20.25" customHeight="1"/>
    <row r="64739" s="686" customFormat="1" ht="20.25" customHeight="1"/>
    <row r="64740" s="686" customFormat="1" ht="20.25" customHeight="1"/>
    <row r="64741" s="686" customFormat="1" ht="20.25" customHeight="1"/>
    <row r="64742" s="686" customFormat="1" ht="20.25" customHeight="1"/>
    <row r="64743" s="686" customFormat="1" ht="20.25" customHeight="1"/>
    <row r="64744" s="686" customFormat="1" ht="20.25" customHeight="1"/>
    <row r="64745" s="686" customFormat="1" ht="20.25" customHeight="1"/>
    <row r="64746" s="686" customFormat="1" ht="20.25" customHeight="1"/>
    <row r="64747" s="686" customFormat="1" ht="20.25" customHeight="1"/>
    <row r="64748" s="686" customFormat="1" ht="20.25" customHeight="1"/>
    <row r="64749" s="686" customFormat="1" ht="20.25" customHeight="1"/>
    <row r="64750" s="686" customFormat="1" ht="20.25" customHeight="1"/>
    <row r="64751" s="686" customFormat="1" ht="20.25" customHeight="1"/>
    <row r="64752" s="686" customFormat="1" ht="20.25" customHeight="1"/>
    <row r="64753" s="686" customFormat="1" ht="20.25" customHeight="1"/>
    <row r="64754" s="686" customFormat="1" ht="20.25" customHeight="1"/>
    <row r="64755" s="686" customFormat="1" ht="20.25" customHeight="1"/>
    <row r="64756" s="686" customFormat="1" ht="20.25" customHeight="1"/>
    <row r="64757" s="686" customFormat="1" ht="20.25" customHeight="1"/>
    <row r="64758" s="686" customFormat="1" ht="20.25" customHeight="1"/>
    <row r="64759" s="686" customFormat="1" ht="20.25" customHeight="1"/>
    <row r="64760" s="686" customFormat="1" ht="20.25" customHeight="1"/>
    <row r="64761" s="686" customFormat="1" ht="20.25" customHeight="1"/>
    <row r="64762" s="686" customFormat="1" ht="20.25" customHeight="1"/>
    <row r="64763" s="686" customFormat="1" ht="20.25" customHeight="1"/>
    <row r="64764" s="686" customFormat="1" ht="20.25" customHeight="1"/>
    <row r="64765" s="686" customFormat="1" ht="20.25" customHeight="1"/>
    <row r="64766" s="686" customFormat="1" ht="20.25" customHeight="1"/>
    <row r="64767" s="686" customFormat="1" ht="20.25" customHeight="1"/>
    <row r="64768" s="686" customFormat="1" ht="20.25" customHeight="1"/>
    <row r="64769" s="686" customFormat="1" ht="20.25" customHeight="1"/>
    <row r="64770" s="686" customFormat="1" ht="20.25" customHeight="1"/>
    <row r="64771" s="686" customFormat="1" ht="20.25" customHeight="1"/>
    <row r="64772" s="686" customFormat="1" ht="20.25" customHeight="1"/>
    <row r="64773" s="686" customFormat="1" ht="20.25" customHeight="1"/>
    <row r="64774" s="686" customFormat="1" ht="20.25" customHeight="1"/>
    <row r="64775" s="686" customFormat="1" ht="20.25" customHeight="1"/>
    <row r="64776" s="686" customFormat="1" ht="20.25" customHeight="1"/>
    <row r="64777" s="686" customFormat="1" ht="20.25" customHeight="1"/>
    <row r="64778" s="686" customFormat="1" ht="20.25" customHeight="1"/>
    <row r="64779" s="686" customFormat="1" ht="20.25" customHeight="1"/>
    <row r="64780" s="686" customFormat="1" ht="20.25" customHeight="1"/>
    <row r="64781" s="686" customFormat="1" ht="20.25" customHeight="1"/>
    <row r="64782" s="686" customFormat="1" ht="20.25" customHeight="1"/>
    <row r="64783" s="686" customFormat="1" ht="20.25" customHeight="1"/>
    <row r="64784" s="686" customFormat="1" ht="20.25" customHeight="1"/>
    <row r="64785" s="686" customFormat="1" ht="20.25" customHeight="1"/>
    <row r="64786" s="686" customFormat="1" ht="20.25" customHeight="1"/>
    <row r="64787" s="686" customFormat="1" ht="20.25" customHeight="1"/>
    <row r="64788" s="686" customFormat="1" ht="20.25" customHeight="1"/>
    <row r="64789" s="686" customFormat="1" ht="20.25" customHeight="1"/>
    <row r="64790" s="686" customFormat="1" ht="20.25" customHeight="1"/>
    <row r="64791" s="686" customFormat="1" ht="20.25" customHeight="1"/>
    <row r="64792" s="686" customFormat="1" ht="20.25" customHeight="1"/>
    <row r="64793" s="686" customFormat="1" ht="20.25" customHeight="1"/>
    <row r="64794" s="686" customFormat="1" ht="20.25" customHeight="1"/>
    <row r="64795" s="686" customFormat="1" ht="20.25" customHeight="1"/>
    <row r="64796" s="686" customFormat="1" ht="20.25" customHeight="1"/>
    <row r="64797" s="686" customFormat="1" ht="20.25" customHeight="1"/>
    <row r="64798" s="686" customFormat="1" ht="20.25" customHeight="1"/>
    <row r="64799" s="686" customFormat="1" ht="20.25" customHeight="1"/>
    <row r="64800" s="686" customFormat="1" ht="20.25" customHeight="1"/>
    <row r="64801" s="686" customFormat="1" ht="20.25" customHeight="1"/>
    <row r="64802" s="686" customFormat="1" ht="20.25" customHeight="1"/>
    <row r="64803" s="686" customFormat="1" ht="20.25" customHeight="1"/>
    <row r="64804" s="686" customFormat="1" ht="20.25" customHeight="1"/>
    <row r="64805" s="686" customFormat="1" ht="20.25" customHeight="1"/>
    <row r="64806" s="686" customFormat="1" ht="20.25" customHeight="1"/>
    <row r="64807" s="686" customFormat="1" ht="20.25" customHeight="1"/>
    <row r="64808" s="686" customFormat="1" ht="20.25" customHeight="1"/>
    <row r="64809" s="686" customFormat="1" ht="20.25" customHeight="1"/>
    <row r="64810" s="686" customFormat="1" ht="20.25" customHeight="1"/>
    <row r="64811" s="686" customFormat="1" ht="20.25" customHeight="1"/>
    <row r="64812" s="686" customFormat="1" ht="20.25" customHeight="1"/>
    <row r="64813" s="686" customFormat="1" ht="20.25" customHeight="1"/>
    <row r="64814" s="686" customFormat="1" ht="20.25" customHeight="1"/>
    <row r="64815" s="686" customFormat="1" ht="20.25" customHeight="1"/>
    <row r="64816" s="686" customFormat="1" ht="20.25" customHeight="1"/>
    <row r="64817" s="686" customFormat="1" ht="20.25" customHeight="1"/>
    <row r="64818" s="686" customFormat="1" ht="20.25" customHeight="1"/>
    <row r="64819" s="686" customFormat="1" ht="20.25" customHeight="1"/>
    <row r="64820" s="686" customFormat="1" ht="20.25" customHeight="1"/>
    <row r="64821" s="686" customFormat="1" ht="20.25" customHeight="1"/>
    <row r="64822" s="686" customFormat="1" ht="20.25" customHeight="1"/>
    <row r="64823" s="686" customFormat="1" ht="20.25" customHeight="1"/>
    <row r="64824" s="686" customFormat="1" ht="20.25" customHeight="1"/>
    <row r="64825" s="686" customFormat="1" ht="20.25" customHeight="1"/>
    <row r="64826" s="686" customFormat="1" ht="20.25" customHeight="1"/>
    <row r="64827" s="686" customFormat="1" ht="20.25" customHeight="1"/>
    <row r="64828" s="686" customFormat="1" ht="20.25" customHeight="1"/>
    <row r="64829" s="686" customFormat="1" ht="20.25" customHeight="1"/>
    <row r="64830" s="686" customFormat="1" ht="20.25" customHeight="1"/>
    <row r="64831" s="686" customFormat="1" ht="20.25" customHeight="1"/>
    <row r="64832" s="686" customFormat="1" ht="20.25" customHeight="1"/>
    <row r="64833" s="686" customFormat="1" ht="20.25" customHeight="1"/>
    <row r="64834" s="686" customFormat="1" ht="20.25" customHeight="1"/>
    <row r="64835" s="686" customFormat="1" ht="20.25" customHeight="1"/>
    <row r="64836" s="686" customFormat="1" ht="20.25" customHeight="1"/>
    <row r="64837" s="686" customFormat="1" ht="20.25" customHeight="1"/>
    <row r="64838" s="686" customFormat="1" ht="20.25" customHeight="1"/>
    <row r="64839" s="686" customFormat="1" ht="20.25" customHeight="1"/>
    <row r="64840" s="686" customFormat="1" ht="20.25" customHeight="1"/>
    <row r="64841" s="686" customFormat="1" ht="20.25" customHeight="1"/>
    <row r="64842" s="686" customFormat="1" ht="20.25" customHeight="1"/>
    <row r="64843" s="686" customFormat="1" ht="20.25" customHeight="1"/>
    <row r="64844" s="686" customFormat="1" ht="20.25" customHeight="1"/>
    <row r="64845" s="686" customFormat="1" ht="20.25" customHeight="1"/>
    <row r="64846" s="686" customFormat="1" ht="20.25" customHeight="1"/>
    <row r="64847" s="686" customFormat="1" ht="20.25" customHeight="1"/>
    <row r="64848" s="686" customFormat="1" ht="20.25" customHeight="1"/>
    <row r="64849" s="686" customFormat="1" ht="20.25" customHeight="1"/>
    <row r="64850" s="686" customFormat="1" ht="20.25" customHeight="1"/>
    <row r="64851" s="686" customFormat="1" ht="20.25" customHeight="1"/>
    <row r="64852" s="686" customFormat="1" ht="20.25" customHeight="1"/>
    <row r="64853" s="686" customFormat="1" ht="20.25" customHeight="1"/>
    <row r="64854" s="686" customFormat="1" ht="20.25" customHeight="1"/>
    <row r="64855" s="686" customFormat="1" ht="20.25" customHeight="1"/>
    <row r="64856" s="686" customFormat="1" ht="20.25" customHeight="1"/>
    <row r="64857" s="686" customFormat="1" ht="20.25" customHeight="1"/>
    <row r="64858" s="686" customFormat="1" ht="20.25" customHeight="1"/>
    <row r="64859" s="686" customFormat="1" ht="20.25" customHeight="1"/>
    <row r="64860" s="686" customFormat="1" ht="20.25" customHeight="1"/>
    <row r="64861" s="686" customFormat="1" ht="20.25" customHeight="1"/>
    <row r="64862" s="686" customFormat="1" ht="20.25" customHeight="1"/>
    <row r="64863" s="686" customFormat="1" ht="20.25" customHeight="1"/>
    <row r="64864" s="686" customFormat="1" ht="20.25" customHeight="1"/>
    <row r="64865" s="686" customFormat="1" ht="20.25" customHeight="1"/>
    <row r="64866" s="686" customFormat="1" ht="20.25" customHeight="1"/>
    <row r="64867" s="686" customFormat="1" ht="20.25" customHeight="1"/>
    <row r="64868" s="686" customFormat="1" ht="20.25" customHeight="1"/>
    <row r="64869" s="686" customFormat="1" ht="20.25" customHeight="1"/>
    <row r="64870" s="686" customFormat="1" ht="20.25" customHeight="1"/>
    <row r="64871" s="686" customFormat="1" ht="20.25" customHeight="1"/>
    <row r="64872" s="686" customFormat="1" ht="20.25" customHeight="1"/>
    <row r="64873" s="686" customFormat="1" ht="20.25" customHeight="1"/>
    <row r="64874" s="686" customFormat="1" ht="20.25" customHeight="1"/>
    <row r="64875" s="686" customFormat="1" ht="20.25" customHeight="1"/>
    <row r="64876" s="686" customFormat="1" ht="20.25" customHeight="1"/>
    <row r="64877" s="686" customFormat="1" ht="20.25" customHeight="1"/>
    <row r="64878" s="686" customFormat="1" ht="20.25" customHeight="1"/>
    <row r="64879" s="686" customFormat="1" ht="20.25" customHeight="1"/>
    <row r="64880" s="686" customFormat="1" ht="20.25" customHeight="1"/>
    <row r="64881" s="686" customFormat="1" ht="20.25" customHeight="1"/>
    <row r="64882" s="686" customFormat="1" ht="20.25" customHeight="1"/>
    <row r="64883" s="686" customFormat="1" ht="20.25" customHeight="1"/>
    <row r="64884" s="686" customFormat="1" ht="20.25" customHeight="1"/>
    <row r="64885" s="686" customFormat="1" ht="20.25" customHeight="1"/>
    <row r="64886" s="686" customFormat="1" ht="20.25" customHeight="1"/>
    <row r="64887" s="686" customFormat="1" ht="20.25" customHeight="1"/>
    <row r="64888" s="686" customFormat="1" ht="20.25" customHeight="1"/>
    <row r="64889" s="686" customFormat="1" ht="20.25" customHeight="1"/>
    <row r="64890" s="686" customFormat="1" ht="20.25" customHeight="1"/>
    <row r="64891" s="686" customFormat="1" ht="20.25" customHeight="1"/>
    <row r="64892" s="686" customFormat="1" ht="20.25" customHeight="1"/>
    <row r="64893" s="686" customFormat="1" ht="20.25" customHeight="1"/>
    <row r="64894" s="686" customFormat="1" ht="20.25" customHeight="1"/>
    <row r="64895" s="686" customFormat="1" ht="20.25" customHeight="1"/>
    <row r="64896" s="686" customFormat="1" ht="20.25" customHeight="1"/>
    <row r="64897" s="686" customFormat="1" ht="20.25" customHeight="1"/>
    <row r="64898" s="686" customFormat="1" ht="20.25" customHeight="1"/>
    <row r="64899" s="686" customFormat="1" ht="20.25" customHeight="1"/>
    <row r="64900" s="686" customFormat="1" ht="20.25" customHeight="1"/>
    <row r="64901" s="686" customFormat="1" ht="20.25" customHeight="1"/>
    <row r="64902" s="686" customFormat="1" ht="20.25" customHeight="1"/>
    <row r="64903" s="686" customFormat="1" ht="20.25" customHeight="1"/>
    <row r="64904" s="686" customFormat="1" ht="20.25" customHeight="1"/>
    <row r="64905" s="686" customFormat="1" ht="20.25" customHeight="1"/>
    <row r="64906" s="686" customFormat="1" ht="20.25" customHeight="1"/>
    <row r="64907" s="686" customFormat="1" ht="20.25" customHeight="1"/>
    <row r="64908" s="686" customFormat="1" ht="20.25" customHeight="1"/>
    <row r="64909" s="686" customFormat="1" ht="20.25" customHeight="1"/>
    <row r="64910" s="686" customFormat="1" ht="20.25" customHeight="1"/>
    <row r="64911" s="686" customFormat="1" ht="20.25" customHeight="1"/>
    <row r="64912" s="686" customFormat="1" ht="20.25" customHeight="1"/>
    <row r="64913" s="686" customFormat="1" ht="20.25" customHeight="1"/>
    <row r="64914" s="686" customFormat="1" ht="20.25" customHeight="1"/>
    <row r="64915" s="686" customFormat="1" ht="20.25" customHeight="1"/>
    <row r="64916" s="686" customFormat="1" ht="20.25" customHeight="1"/>
    <row r="64917" s="686" customFormat="1" ht="20.25" customHeight="1"/>
    <row r="64918" s="686" customFormat="1" ht="20.25" customHeight="1"/>
    <row r="64919" s="686" customFormat="1" ht="20.25" customHeight="1"/>
    <row r="64920" s="686" customFormat="1" ht="20.25" customHeight="1"/>
    <row r="64921" s="686" customFormat="1" ht="20.25" customHeight="1"/>
    <row r="64922" s="686" customFormat="1" ht="20.25" customHeight="1"/>
    <row r="64923" s="686" customFormat="1" ht="20.25" customHeight="1"/>
    <row r="64924" s="686" customFormat="1" ht="20.25" customHeight="1"/>
    <row r="64925" s="686" customFormat="1" ht="20.25" customHeight="1"/>
    <row r="64926" s="686" customFormat="1" ht="20.25" customHeight="1"/>
    <row r="64927" s="686" customFormat="1" ht="20.25" customHeight="1"/>
    <row r="64928" s="686" customFormat="1" ht="20.25" customHeight="1"/>
    <row r="64929" s="686" customFormat="1" ht="20.25" customHeight="1"/>
    <row r="64930" s="686" customFormat="1" ht="20.25" customHeight="1"/>
    <row r="64931" s="686" customFormat="1" ht="20.25" customHeight="1"/>
    <row r="64932" s="686" customFormat="1" ht="20.25" customHeight="1"/>
    <row r="64933" s="686" customFormat="1" ht="20.25" customHeight="1"/>
    <row r="64934" s="686" customFormat="1" ht="20.25" customHeight="1"/>
    <row r="64935" s="686" customFormat="1" ht="20.25" customHeight="1"/>
    <row r="64936" s="686" customFormat="1" ht="20.25" customHeight="1"/>
    <row r="64937" s="686" customFormat="1" ht="20.25" customHeight="1"/>
    <row r="64938" s="686" customFormat="1" ht="20.25" customHeight="1"/>
    <row r="64939" s="686" customFormat="1" ht="20.25" customHeight="1"/>
    <row r="64940" s="686" customFormat="1" ht="20.25" customHeight="1"/>
    <row r="64941" s="686" customFormat="1" ht="20.25" customHeight="1"/>
    <row r="64942" s="686" customFormat="1" ht="20.25" customHeight="1"/>
    <row r="64943" s="686" customFormat="1" ht="20.25" customHeight="1"/>
    <row r="64944" s="686" customFormat="1" ht="20.25" customHeight="1"/>
    <row r="64945" s="686" customFormat="1" ht="20.25" customHeight="1"/>
    <row r="64946" s="686" customFormat="1" ht="20.25" customHeight="1"/>
    <row r="64947" s="686" customFormat="1" ht="20.25" customHeight="1"/>
    <row r="64948" s="686" customFormat="1" ht="20.25" customHeight="1"/>
    <row r="64949" s="686" customFormat="1" ht="20.25" customHeight="1"/>
    <row r="64950" s="686" customFormat="1" ht="20.25" customHeight="1"/>
    <row r="64951" s="686" customFormat="1" ht="20.25" customHeight="1"/>
    <row r="64952" s="686" customFormat="1" ht="20.25" customHeight="1"/>
    <row r="64953" s="686" customFormat="1" ht="20.25" customHeight="1"/>
    <row r="64954" s="686" customFormat="1" ht="20.25" customHeight="1"/>
    <row r="64955" s="686" customFormat="1" ht="20.25" customHeight="1"/>
    <row r="64956" s="686" customFormat="1" ht="20.25" customHeight="1"/>
    <row r="64957" s="686" customFormat="1" ht="20.25" customHeight="1"/>
    <row r="64958" s="686" customFormat="1" ht="20.25" customHeight="1"/>
    <row r="64959" s="686" customFormat="1" ht="20.25" customHeight="1"/>
    <row r="64960" s="686" customFormat="1" ht="20.25" customHeight="1"/>
    <row r="64961" s="686" customFormat="1" ht="20.25" customHeight="1"/>
    <row r="64962" s="686" customFormat="1" ht="20.25" customHeight="1"/>
    <row r="64963" s="686" customFormat="1" ht="20.25" customHeight="1"/>
    <row r="64964" s="686" customFormat="1" ht="20.25" customHeight="1"/>
    <row r="64965" s="686" customFormat="1" ht="20.25" customHeight="1"/>
    <row r="64966" s="686" customFormat="1" ht="20.25" customHeight="1"/>
    <row r="64967" s="686" customFormat="1" ht="20.25" customHeight="1"/>
    <row r="64968" s="686" customFormat="1" ht="20.25" customHeight="1"/>
    <row r="64969" s="686" customFormat="1" ht="20.25" customHeight="1"/>
    <row r="64970" s="686" customFormat="1" ht="20.25" customHeight="1"/>
    <row r="64971" s="686" customFormat="1" ht="20.25" customHeight="1"/>
    <row r="64972" s="686" customFormat="1" ht="20.25" customHeight="1"/>
    <row r="64973" s="686" customFormat="1" ht="20.25" customHeight="1"/>
    <row r="64974" s="686" customFormat="1" ht="20.25" customHeight="1"/>
    <row r="64975" s="686" customFormat="1" ht="20.25" customHeight="1"/>
    <row r="64976" s="686" customFormat="1" ht="20.25" customHeight="1"/>
    <row r="64977" s="686" customFormat="1" ht="20.25" customHeight="1"/>
    <row r="64978" s="686" customFormat="1" ht="20.25" customHeight="1"/>
    <row r="64979" s="686" customFormat="1" ht="20.25" customHeight="1"/>
    <row r="64980" s="686" customFormat="1" ht="20.25" customHeight="1"/>
    <row r="64981" s="686" customFormat="1" ht="20.25" customHeight="1"/>
    <row r="64982" s="686" customFormat="1" ht="20.25" customHeight="1"/>
    <row r="64983" s="686" customFormat="1" ht="20.25" customHeight="1"/>
    <row r="64984" s="686" customFormat="1" ht="20.25" customHeight="1"/>
    <row r="64985" s="686" customFormat="1" ht="20.25" customHeight="1"/>
    <row r="64986" s="686" customFormat="1" ht="20.25" customHeight="1"/>
    <row r="64987" s="686" customFormat="1" ht="20.25" customHeight="1"/>
    <row r="64988" s="686" customFormat="1" ht="20.25" customHeight="1"/>
    <row r="64989" s="686" customFormat="1" ht="20.25" customHeight="1"/>
    <row r="64990" s="686" customFormat="1" ht="20.25" customHeight="1"/>
    <row r="64991" s="686" customFormat="1" ht="20.25" customHeight="1"/>
    <row r="64992" s="686" customFormat="1" ht="20.25" customHeight="1"/>
    <row r="64993" s="686" customFormat="1" ht="20.25" customHeight="1"/>
    <row r="64994" s="686" customFormat="1" ht="20.25" customHeight="1"/>
    <row r="64995" s="686" customFormat="1" ht="20.25" customHeight="1"/>
    <row r="64996" s="686" customFormat="1" ht="20.25" customHeight="1"/>
    <row r="64997" s="686" customFormat="1" ht="20.25" customHeight="1"/>
    <row r="64998" s="686" customFormat="1" ht="20.25" customHeight="1"/>
    <row r="64999" s="686" customFormat="1" ht="20.25" customHeight="1"/>
    <row r="65000" s="686" customFormat="1" ht="20.25" customHeight="1"/>
    <row r="65001" s="686" customFormat="1" ht="20.25" customHeight="1"/>
    <row r="65002" s="686" customFormat="1" ht="20.25" customHeight="1"/>
    <row r="65003" s="686" customFormat="1" ht="20.25" customHeight="1"/>
    <row r="65004" s="686" customFormat="1" ht="20.25" customHeight="1"/>
    <row r="65005" s="686" customFormat="1" ht="20.25" customHeight="1"/>
    <row r="65006" s="686" customFormat="1" ht="20.25" customHeight="1"/>
    <row r="65007" s="686" customFormat="1" ht="20.25" customHeight="1"/>
    <row r="65008" s="686" customFormat="1" ht="20.25" customHeight="1"/>
    <row r="65009" s="686" customFormat="1" ht="20.25" customHeight="1"/>
    <row r="65010" s="686" customFormat="1" ht="20.25" customHeight="1"/>
    <row r="65011" s="686" customFormat="1" ht="20.25" customHeight="1"/>
    <row r="65012" s="686" customFormat="1" ht="20.25" customHeight="1"/>
    <row r="65013" s="686" customFormat="1" ht="20.25" customHeight="1"/>
    <row r="65014" s="686" customFormat="1" ht="20.25" customHeight="1"/>
    <row r="65015" s="686" customFormat="1" ht="20.25" customHeight="1"/>
    <row r="65016" s="686" customFormat="1" ht="20.25" customHeight="1"/>
    <row r="65017" s="686" customFormat="1" ht="20.25" customHeight="1"/>
    <row r="65018" s="686" customFormat="1" ht="20.25" customHeight="1"/>
    <row r="65019" s="686" customFormat="1" ht="20.25" customHeight="1"/>
    <row r="65020" s="686" customFormat="1" ht="20.25" customHeight="1"/>
    <row r="65021" s="686" customFormat="1" ht="20.25" customHeight="1"/>
    <row r="65022" s="686" customFormat="1" ht="20.25" customHeight="1"/>
    <row r="65023" s="686" customFormat="1" ht="20.25" customHeight="1"/>
    <row r="65024" s="686" customFormat="1" ht="20.25" customHeight="1"/>
    <row r="65025" s="686" customFormat="1" ht="20.25" customHeight="1"/>
    <row r="65026" s="686" customFormat="1" ht="20.25" customHeight="1"/>
    <row r="65027" s="686" customFormat="1" ht="20.25" customHeight="1"/>
    <row r="65028" s="686" customFormat="1" ht="20.25" customHeight="1"/>
    <row r="65029" s="686" customFormat="1" ht="20.25" customHeight="1"/>
    <row r="65030" s="686" customFormat="1" ht="20.25" customHeight="1"/>
    <row r="65031" s="686" customFormat="1" ht="20.25" customHeight="1"/>
    <row r="65032" s="686" customFormat="1" ht="20.25" customHeight="1"/>
    <row r="65033" s="686" customFormat="1" ht="20.25" customHeight="1"/>
    <row r="65034" s="686" customFormat="1" ht="20.25" customHeight="1"/>
    <row r="65035" s="686" customFormat="1" ht="20.25" customHeight="1"/>
    <row r="65036" s="686" customFormat="1" ht="20.25" customHeight="1"/>
    <row r="65037" s="686" customFormat="1" ht="20.25" customHeight="1"/>
    <row r="65038" s="686" customFormat="1" ht="20.25" customHeight="1"/>
    <row r="65039" s="686" customFormat="1" ht="20.25" customHeight="1"/>
    <row r="65040" s="686" customFormat="1" ht="20.25" customHeight="1"/>
    <row r="65041" s="686" customFormat="1" ht="20.25" customHeight="1"/>
    <row r="65042" s="686" customFormat="1" ht="20.25" customHeight="1"/>
    <row r="65043" s="686" customFormat="1" ht="20.25" customHeight="1"/>
    <row r="65044" s="686" customFormat="1" ht="20.25" customHeight="1"/>
    <row r="65045" s="686" customFormat="1" ht="20.25" customHeight="1"/>
    <row r="65046" s="686" customFormat="1" ht="20.25" customHeight="1"/>
    <row r="65047" s="686" customFormat="1" ht="20.25" customHeight="1"/>
    <row r="65048" s="686" customFormat="1" ht="20.25" customHeight="1"/>
    <row r="65049" s="686" customFormat="1" ht="20.25" customHeight="1"/>
    <row r="65050" s="686" customFormat="1" ht="20.25" customHeight="1"/>
    <row r="65051" s="686" customFormat="1" ht="20.25" customHeight="1"/>
    <row r="65052" s="686" customFormat="1" ht="20.25" customHeight="1"/>
    <row r="65053" s="686" customFormat="1" ht="20.25" customHeight="1"/>
    <row r="65054" s="686" customFormat="1" ht="20.25" customHeight="1"/>
    <row r="65055" s="686" customFormat="1" ht="20.25" customHeight="1"/>
    <row r="65056" s="686" customFormat="1" ht="20.25" customHeight="1"/>
    <row r="65057" s="686" customFormat="1" ht="20.25" customHeight="1"/>
    <row r="65058" s="686" customFormat="1" ht="20.25" customHeight="1"/>
    <row r="65059" s="686" customFormat="1" ht="20.25" customHeight="1"/>
    <row r="65060" s="686" customFormat="1" ht="20.25" customHeight="1"/>
    <row r="65061" s="686" customFormat="1" ht="20.25" customHeight="1"/>
    <row r="65062" s="686" customFormat="1" ht="20.25" customHeight="1"/>
    <row r="65063" s="686" customFormat="1" ht="20.25" customHeight="1"/>
    <row r="65064" s="686" customFormat="1" ht="20.25" customHeight="1"/>
    <row r="65065" s="686" customFormat="1" ht="20.25" customHeight="1"/>
    <row r="65066" s="686" customFormat="1" ht="20.25" customHeight="1"/>
    <row r="65067" s="686" customFormat="1" ht="20.25" customHeight="1"/>
    <row r="65068" s="686" customFormat="1" ht="20.25" customHeight="1"/>
    <row r="65069" s="686" customFormat="1" ht="20.25" customHeight="1"/>
    <row r="65070" s="686" customFormat="1" ht="20.25" customHeight="1"/>
    <row r="65071" s="686" customFormat="1" ht="20.25" customHeight="1"/>
    <row r="65072" s="686" customFormat="1" ht="20.25" customHeight="1"/>
    <row r="65073" s="686" customFormat="1" ht="20.25" customHeight="1"/>
    <row r="65074" s="686" customFormat="1" ht="20.25" customHeight="1"/>
    <row r="65075" s="686" customFormat="1" ht="20.25" customHeight="1"/>
    <row r="65076" s="686" customFormat="1" ht="20.25" customHeight="1"/>
    <row r="65077" s="686" customFormat="1" ht="20.25" customHeight="1"/>
    <row r="65078" s="686" customFormat="1" ht="20.25" customHeight="1"/>
    <row r="65079" s="686" customFormat="1" ht="20.25" customHeight="1"/>
    <row r="65080" s="686" customFormat="1" ht="20.25" customHeight="1"/>
    <row r="65081" s="686" customFormat="1" ht="20.25" customHeight="1"/>
    <row r="65082" s="686" customFormat="1" ht="20.25" customHeight="1"/>
    <row r="65083" s="686" customFormat="1" ht="20.25" customHeight="1"/>
    <row r="65084" s="686" customFormat="1" ht="20.25" customHeight="1"/>
    <row r="65085" s="686" customFormat="1" ht="20.25" customHeight="1"/>
    <row r="65086" s="686" customFormat="1" ht="20.25" customHeight="1"/>
    <row r="65087" s="686" customFormat="1" ht="20.25" customHeight="1"/>
    <row r="65088" s="686" customFormat="1" ht="20.25" customHeight="1"/>
    <row r="65089" s="686" customFormat="1" ht="20.25" customHeight="1"/>
    <row r="65090" s="686" customFormat="1" ht="20.25" customHeight="1"/>
    <row r="65091" s="686" customFormat="1" ht="20.25" customHeight="1"/>
    <row r="65092" s="686" customFormat="1" ht="20.25" customHeight="1"/>
    <row r="65093" s="686" customFormat="1" ht="20.25" customHeight="1"/>
    <row r="65094" s="686" customFormat="1" ht="20.25" customHeight="1"/>
    <row r="65095" s="686" customFormat="1" ht="20.25" customHeight="1"/>
    <row r="65096" s="686" customFormat="1" ht="20.25" customHeight="1"/>
    <row r="65097" s="686" customFormat="1" ht="20.25" customHeight="1"/>
    <row r="65098" s="686" customFormat="1" ht="20.25" customHeight="1"/>
    <row r="65099" s="686" customFormat="1" ht="20.25" customHeight="1"/>
    <row r="65100" s="686" customFormat="1" ht="20.25" customHeight="1"/>
    <row r="65101" s="686" customFormat="1" ht="20.25" customHeight="1"/>
    <row r="65102" s="686" customFormat="1" ht="20.25" customHeight="1"/>
    <row r="65103" s="686" customFormat="1" ht="20.25" customHeight="1"/>
    <row r="65104" s="686" customFormat="1" ht="20.25" customHeight="1"/>
    <row r="65105" s="686" customFormat="1" ht="20.25" customHeight="1"/>
    <row r="65106" s="686" customFormat="1" ht="20.25" customHeight="1"/>
    <row r="65107" s="686" customFormat="1" ht="20.25" customHeight="1"/>
    <row r="65108" s="686" customFormat="1" ht="20.25" customHeight="1"/>
    <row r="65109" s="686" customFormat="1" ht="20.25" customHeight="1"/>
    <row r="65110" s="686" customFormat="1" ht="20.25" customHeight="1"/>
    <row r="65111" s="686" customFormat="1" ht="20.25" customHeight="1"/>
    <row r="65112" s="686" customFormat="1" ht="20.25" customHeight="1"/>
    <row r="65113" s="686" customFormat="1" ht="20.25" customHeight="1"/>
    <row r="65114" s="686" customFormat="1" ht="20.25" customHeight="1"/>
    <row r="65115" s="686" customFormat="1" ht="20.25" customHeight="1"/>
    <row r="65116" s="686" customFormat="1" ht="20.25" customHeight="1"/>
    <row r="65117" s="686" customFormat="1" ht="20.25" customHeight="1"/>
    <row r="65118" s="686" customFormat="1" ht="20.25" customHeight="1"/>
    <row r="65119" s="686" customFormat="1" ht="20.25" customHeight="1"/>
    <row r="65120" s="686" customFormat="1" ht="20.25" customHeight="1"/>
    <row r="65121" s="686" customFormat="1" ht="20.25" customHeight="1"/>
    <row r="65122" s="686" customFormat="1" ht="20.25" customHeight="1"/>
    <row r="65123" s="686" customFormat="1" ht="20.25" customHeight="1"/>
    <row r="65124" s="686" customFormat="1" ht="20.25" customHeight="1"/>
    <row r="65125" s="686" customFormat="1" ht="20.25" customHeight="1"/>
    <row r="65126" s="686" customFormat="1" ht="20.25" customHeight="1"/>
    <row r="65127" s="686" customFormat="1" ht="20.25" customHeight="1"/>
    <row r="65128" s="686" customFormat="1" ht="20.25" customHeight="1"/>
    <row r="65129" s="686" customFormat="1" ht="20.25" customHeight="1"/>
    <row r="65130" s="686" customFormat="1" ht="20.25" customHeight="1"/>
    <row r="65131" s="686" customFormat="1" ht="20.25" customHeight="1"/>
    <row r="65132" s="686" customFormat="1" ht="20.25" customHeight="1"/>
    <row r="65133" s="686" customFormat="1" ht="20.25" customHeight="1"/>
    <row r="65134" s="686" customFormat="1" ht="20.25" customHeight="1"/>
    <row r="65135" s="686" customFormat="1" ht="20.25" customHeight="1"/>
    <row r="65136" s="686" customFormat="1" ht="20.25" customHeight="1"/>
    <row r="65137" s="686" customFormat="1" ht="20.25" customHeight="1"/>
    <row r="65138" s="686" customFormat="1" ht="20.25" customHeight="1"/>
    <row r="65139" s="686" customFormat="1" ht="20.25" customHeight="1"/>
    <row r="65140" s="686" customFormat="1" ht="20.25" customHeight="1"/>
    <row r="65141" s="686" customFormat="1" ht="20.25" customHeight="1"/>
    <row r="65142" s="686" customFormat="1" ht="20.25" customHeight="1"/>
    <row r="65143" s="686" customFormat="1" ht="20.25" customHeight="1"/>
    <row r="65144" s="686" customFormat="1" ht="20.25" customHeight="1"/>
    <row r="65145" s="686" customFormat="1" ht="20.25" customHeight="1"/>
    <row r="65146" s="686" customFormat="1" ht="20.25" customHeight="1"/>
    <row r="65147" s="686" customFormat="1" ht="20.25" customHeight="1"/>
    <row r="65148" s="686" customFormat="1" ht="20.25" customHeight="1"/>
    <row r="65149" s="686" customFormat="1" ht="20.25" customHeight="1"/>
    <row r="65150" s="686" customFormat="1" ht="20.25" customHeight="1"/>
    <row r="65151" s="686" customFormat="1" ht="20.25" customHeight="1"/>
    <row r="65152" s="686" customFormat="1" ht="20.25" customHeight="1"/>
    <row r="65153" s="686" customFormat="1" ht="20.25" customHeight="1"/>
    <row r="65154" s="686" customFormat="1" ht="20.25" customHeight="1"/>
    <row r="65155" s="686" customFormat="1" ht="20.25" customHeight="1"/>
    <row r="65156" s="686" customFormat="1" ht="20.25" customHeight="1"/>
    <row r="65157" s="686" customFormat="1" ht="20.25" customHeight="1"/>
    <row r="65158" s="686" customFormat="1" ht="20.25" customHeight="1"/>
    <row r="65159" s="686" customFormat="1" ht="20.25" customHeight="1"/>
    <row r="65160" s="686" customFormat="1" ht="20.25" customHeight="1"/>
    <row r="65161" s="686" customFormat="1" ht="20.25" customHeight="1"/>
    <row r="65162" s="686" customFormat="1" ht="20.25" customHeight="1"/>
    <row r="65163" s="686" customFormat="1" ht="20.25" customHeight="1"/>
    <row r="65164" s="686" customFormat="1" ht="20.25" customHeight="1"/>
    <row r="65165" s="686" customFormat="1" ht="20.25" customHeight="1"/>
    <row r="65166" s="686" customFormat="1" ht="20.25" customHeight="1"/>
    <row r="65167" s="686" customFormat="1" ht="20.25" customHeight="1"/>
    <row r="65168" s="686" customFormat="1" ht="20.25" customHeight="1"/>
    <row r="65169" s="686" customFormat="1" ht="20.25" customHeight="1"/>
    <row r="65170" s="686" customFormat="1" ht="20.25" customHeight="1"/>
    <row r="65171" s="686" customFormat="1" ht="20.25" customHeight="1"/>
    <row r="65172" s="686" customFormat="1" ht="20.25" customHeight="1"/>
    <row r="65173" s="686" customFormat="1" ht="20.25" customHeight="1"/>
    <row r="65174" s="686" customFormat="1" ht="20.25" customHeight="1"/>
    <row r="65175" s="686" customFormat="1" ht="20.25" customHeight="1"/>
    <row r="65176" s="686" customFormat="1" ht="20.25" customHeight="1"/>
    <row r="65177" s="686" customFormat="1" ht="20.25" customHeight="1"/>
    <row r="65178" s="686" customFormat="1" ht="20.25" customHeight="1"/>
    <row r="65179" s="686" customFormat="1" ht="20.25" customHeight="1"/>
    <row r="65180" s="686" customFormat="1" ht="20.25" customHeight="1"/>
    <row r="65181" s="686" customFormat="1" ht="20.25" customHeight="1"/>
    <row r="65182" s="686" customFormat="1" ht="20.25" customHeight="1"/>
    <row r="65183" s="686" customFormat="1" ht="20.25" customHeight="1"/>
    <row r="65184" s="686" customFormat="1" ht="20.25" customHeight="1"/>
    <row r="65185" s="686" customFormat="1" ht="20.25" customHeight="1"/>
    <row r="65186" s="686" customFormat="1" ht="20.25" customHeight="1"/>
    <row r="65187" s="686" customFormat="1" ht="20.25" customHeight="1"/>
    <row r="65188" s="686" customFormat="1" ht="20.25" customHeight="1"/>
    <row r="65189" s="686" customFormat="1" ht="20.25" customHeight="1"/>
    <row r="65190" s="686" customFormat="1" ht="20.25" customHeight="1"/>
    <row r="65191" s="686" customFormat="1" ht="20.25" customHeight="1"/>
    <row r="65192" s="686" customFormat="1" ht="20.25" customHeight="1"/>
    <row r="65193" s="686" customFormat="1" ht="20.25" customHeight="1"/>
    <row r="65194" s="686" customFormat="1" ht="20.25" customHeight="1"/>
    <row r="65195" s="686" customFormat="1" ht="20.25" customHeight="1"/>
    <row r="65196" s="686" customFormat="1" ht="20.25" customHeight="1"/>
    <row r="65197" s="686" customFormat="1" ht="20.25" customHeight="1"/>
    <row r="65198" s="686" customFormat="1" ht="20.25" customHeight="1"/>
    <row r="65199" s="686" customFormat="1" ht="20.25" customHeight="1"/>
    <row r="65200" s="686" customFormat="1" ht="20.25" customHeight="1"/>
    <row r="65201" s="686" customFormat="1" ht="20.25" customHeight="1"/>
    <row r="65202" s="686" customFormat="1" ht="20.25" customHeight="1"/>
    <row r="65203" s="686" customFormat="1" ht="20.25" customHeight="1"/>
    <row r="65204" s="686" customFormat="1" ht="20.25" customHeight="1"/>
    <row r="65205" s="686" customFormat="1" ht="20.25" customHeight="1"/>
    <row r="65206" s="686" customFormat="1" ht="20.25" customHeight="1"/>
    <row r="65207" s="686" customFormat="1" ht="20.25" customHeight="1"/>
    <row r="65208" s="686" customFormat="1" ht="20.25" customHeight="1"/>
    <row r="65209" s="686" customFormat="1" ht="20.25" customHeight="1"/>
    <row r="65210" s="686" customFormat="1" ht="20.25" customHeight="1"/>
    <row r="65211" s="686" customFormat="1" ht="20.25" customHeight="1"/>
    <row r="65212" s="686" customFormat="1" ht="20.25" customHeight="1"/>
    <row r="65213" s="686" customFormat="1" ht="20.25" customHeight="1"/>
    <row r="65214" s="686" customFormat="1" ht="20.25" customHeight="1"/>
    <row r="65215" s="686" customFormat="1" ht="20.25" customHeight="1"/>
    <row r="65216" s="686" customFormat="1" ht="20.25" customHeight="1"/>
    <row r="65217" s="686" customFormat="1" ht="20.25" customHeight="1"/>
    <row r="65218" s="686" customFormat="1" ht="20.25" customHeight="1"/>
    <row r="65219" s="686" customFormat="1" ht="20.25" customHeight="1"/>
    <row r="65220" s="686" customFormat="1" ht="20.25" customHeight="1"/>
    <row r="65221" s="686" customFormat="1" ht="20.25" customHeight="1"/>
    <row r="65222" s="686" customFormat="1" ht="20.25" customHeight="1"/>
    <row r="65223" s="686" customFormat="1" ht="20.25" customHeight="1"/>
    <row r="65224" s="686" customFormat="1" ht="20.25" customHeight="1"/>
    <row r="65225" s="686" customFormat="1" ht="20.25" customHeight="1"/>
    <row r="65226" s="686" customFormat="1" ht="20.25" customHeight="1"/>
    <row r="65227" s="686" customFormat="1" ht="20.25" customHeight="1"/>
    <row r="65228" s="686" customFormat="1" ht="20.25" customHeight="1"/>
    <row r="65229" s="686" customFormat="1" ht="20.25" customHeight="1"/>
    <row r="65230" s="686" customFormat="1" ht="20.25" customHeight="1"/>
    <row r="65231" s="686" customFormat="1" ht="20.25" customHeight="1"/>
    <row r="65232" s="686" customFormat="1" ht="20.25" customHeight="1"/>
    <row r="65233" s="686" customFormat="1" ht="20.25" customHeight="1"/>
    <row r="65234" s="686" customFormat="1" ht="20.25" customHeight="1"/>
    <row r="65235" s="686" customFormat="1" ht="20.25" customHeight="1"/>
    <row r="65236" s="686" customFormat="1" ht="20.25" customHeight="1"/>
    <row r="65237" s="686" customFormat="1" ht="20.25" customHeight="1"/>
    <row r="65238" s="686" customFormat="1" ht="20.25" customHeight="1"/>
    <row r="65239" s="686" customFormat="1" ht="20.25" customHeight="1"/>
    <row r="65240" s="686" customFormat="1" ht="20.25" customHeight="1"/>
    <row r="65241" s="686" customFormat="1" ht="20.25" customHeight="1"/>
    <row r="65242" s="686" customFormat="1" ht="20.25" customHeight="1"/>
    <row r="65243" s="686" customFormat="1" ht="20.25" customHeight="1"/>
    <row r="65244" s="686" customFormat="1" ht="20.25" customHeight="1"/>
    <row r="65245" s="686" customFormat="1" ht="20.25" customHeight="1"/>
    <row r="65246" s="686" customFormat="1" ht="20.25" customHeight="1"/>
    <row r="65247" s="686" customFormat="1" ht="20.25" customHeight="1"/>
    <row r="65248" s="686" customFormat="1" ht="20.25" customHeight="1"/>
    <row r="65249" s="686" customFormat="1" ht="20.25" customHeight="1"/>
    <row r="65250" s="686" customFormat="1" ht="20.25" customHeight="1"/>
    <row r="65251" s="686" customFormat="1" ht="20.25" customHeight="1"/>
    <row r="65252" s="686" customFormat="1" ht="20.25" customHeight="1"/>
    <row r="65253" s="686" customFormat="1" ht="20.25" customHeight="1"/>
    <row r="65254" s="686" customFormat="1" ht="20.25" customHeight="1"/>
    <row r="65255" s="686" customFormat="1" ht="20.25" customHeight="1"/>
    <row r="65256" s="686" customFormat="1" ht="20.25" customHeight="1"/>
    <row r="65257" s="686" customFormat="1" ht="20.25" customHeight="1"/>
    <row r="65258" s="686" customFormat="1" ht="20.25" customHeight="1"/>
    <row r="65259" s="686" customFormat="1" ht="20.25" customHeight="1"/>
    <row r="65260" s="686" customFormat="1" ht="20.25" customHeight="1"/>
    <row r="65261" s="686" customFormat="1" ht="20.25" customHeight="1"/>
    <row r="65262" s="686" customFormat="1" ht="20.25" customHeight="1"/>
    <row r="65263" s="686" customFormat="1" ht="20.25" customHeight="1"/>
    <row r="65264" s="686" customFormat="1" ht="20.25" customHeight="1"/>
    <row r="65265" s="686" customFormat="1" ht="20.25" customHeight="1"/>
    <row r="65266" s="686" customFormat="1" ht="20.25" customHeight="1"/>
    <row r="65267" s="686" customFormat="1" ht="20.25" customHeight="1"/>
    <row r="65268" s="686" customFormat="1" ht="20.25" customHeight="1"/>
    <row r="65269" s="686" customFormat="1" ht="20.25" customHeight="1"/>
    <row r="65270" s="686" customFormat="1" ht="20.25" customHeight="1"/>
    <row r="65271" s="686" customFormat="1" ht="20.25" customHeight="1"/>
    <row r="65272" s="686" customFormat="1" ht="20.25" customHeight="1"/>
    <row r="65273" s="686" customFormat="1" ht="20.25" customHeight="1"/>
    <row r="65274" s="686" customFormat="1" ht="20.25" customHeight="1"/>
    <row r="65275" s="686" customFormat="1" ht="20.25" customHeight="1"/>
    <row r="65276" s="686" customFormat="1" ht="20.25" customHeight="1"/>
    <row r="65277" s="686" customFormat="1" ht="20.25" customHeight="1"/>
    <row r="65278" s="686" customFormat="1" ht="20.25" customHeight="1"/>
    <row r="65279" s="686" customFormat="1" ht="20.25" customHeight="1"/>
    <row r="65280" s="686" customFormat="1" ht="20.25" customHeight="1"/>
    <row r="65281" s="686" customFormat="1" ht="20.25" customHeight="1"/>
    <row r="65282" s="686" customFormat="1" ht="20.25" customHeight="1"/>
    <row r="65283" s="686" customFormat="1" ht="20.25" customHeight="1"/>
    <row r="65284" s="686" customFormat="1" ht="20.25" customHeight="1"/>
    <row r="65285" s="686" customFormat="1" ht="20.25" customHeight="1"/>
    <row r="65286" s="686" customFormat="1" ht="20.25" customHeight="1"/>
    <row r="65287" s="686" customFormat="1" ht="20.25" customHeight="1"/>
    <row r="65288" s="686" customFormat="1" ht="20.25" customHeight="1"/>
    <row r="65289" s="686" customFormat="1" ht="20.25" customHeight="1"/>
    <row r="65290" s="686" customFormat="1" ht="20.25" customHeight="1"/>
    <row r="65291" s="686" customFormat="1" ht="20.25" customHeight="1"/>
    <row r="65292" s="686" customFormat="1" ht="20.25" customHeight="1"/>
    <row r="65293" s="686" customFormat="1" ht="20.25" customHeight="1"/>
    <row r="65294" s="686" customFormat="1" ht="20.25" customHeight="1"/>
    <row r="65295" s="686" customFormat="1" ht="20.25" customHeight="1"/>
    <row r="65296" s="686" customFormat="1" ht="20.25" customHeight="1"/>
    <row r="65297" s="686" customFormat="1" ht="20.25" customHeight="1"/>
    <row r="65298" s="686" customFormat="1" ht="20.25" customHeight="1"/>
    <row r="65299" s="686" customFormat="1" ht="20.25" customHeight="1"/>
    <row r="65300" s="686" customFormat="1" ht="20.25" customHeight="1"/>
    <row r="65301" s="686" customFormat="1" ht="20.25" customHeight="1"/>
    <row r="65302" s="686" customFormat="1" ht="20.25" customHeight="1"/>
    <row r="65303" s="686" customFormat="1" ht="20.25" customHeight="1"/>
    <row r="65304" s="686" customFormat="1" ht="20.25" customHeight="1"/>
    <row r="65305" s="686" customFormat="1" ht="20.25" customHeight="1"/>
    <row r="65306" s="686" customFormat="1" ht="20.25" customHeight="1"/>
    <row r="65307" s="686" customFormat="1" ht="20.25" customHeight="1"/>
    <row r="65308" s="686" customFormat="1" ht="20.25" customHeight="1"/>
    <row r="65309" s="686" customFormat="1" ht="20.25" customHeight="1"/>
    <row r="65310" s="686" customFormat="1" ht="20.25" customHeight="1"/>
    <row r="65311" s="686" customFormat="1" ht="20.25" customHeight="1"/>
    <row r="65312" s="686" customFormat="1" ht="20.25" customHeight="1"/>
    <row r="65313" s="686" customFormat="1" ht="20.25" customHeight="1"/>
    <row r="65314" s="686" customFormat="1" ht="20.25" customHeight="1"/>
    <row r="65315" s="686" customFormat="1" ht="20.25" customHeight="1"/>
    <row r="65316" s="686" customFormat="1" ht="20.25" customHeight="1"/>
    <row r="65317" s="686" customFormat="1" ht="20.25" customHeight="1"/>
    <row r="65318" s="686" customFormat="1" ht="20.25" customHeight="1"/>
    <row r="65319" s="686" customFormat="1" ht="20.25" customHeight="1"/>
    <row r="65320" s="686" customFormat="1" ht="20.25" customHeight="1"/>
    <row r="65321" s="686" customFormat="1" ht="20.25" customHeight="1"/>
    <row r="65322" s="686" customFormat="1" ht="20.25" customHeight="1"/>
    <row r="65323" s="686" customFormat="1" ht="20.25" customHeight="1"/>
    <row r="65324" s="686" customFormat="1" ht="20.25" customHeight="1"/>
    <row r="65325" s="686" customFormat="1" ht="20.25" customHeight="1"/>
    <row r="65326" s="686" customFormat="1" ht="20.25" customHeight="1"/>
    <row r="65327" s="686" customFormat="1" ht="20.25" customHeight="1"/>
    <row r="65328" s="686" customFormat="1" ht="20.25" customHeight="1"/>
    <row r="65329" s="686" customFormat="1" ht="20.25" customHeight="1"/>
    <row r="65330" s="686" customFormat="1" ht="20.25" customHeight="1"/>
    <row r="65331" s="686" customFormat="1" ht="20.25" customHeight="1"/>
    <row r="65332" s="686" customFormat="1" ht="20.25" customHeight="1"/>
    <row r="65333" s="686" customFormat="1" ht="20.25" customHeight="1"/>
    <row r="65334" s="686" customFormat="1" ht="20.25" customHeight="1"/>
    <row r="65335" s="686" customFormat="1" ht="20.25" customHeight="1"/>
    <row r="65336" s="686" customFormat="1" ht="20.25" customHeight="1"/>
    <row r="65337" s="686" customFormat="1" ht="20.25" customHeight="1"/>
    <row r="65338" s="686" customFormat="1" ht="20.25" customHeight="1"/>
    <row r="65339" s="686" customFormat="1" ht="20.25" customHeight="1"/>
    <row r="65340" s="686" customFormat="1" ht="20.25" customHeight="1"/>
    <row r="65341" s="686" customFormat="1" ht="20.25" customHeight="1"/>
    <row r="65342" s="686" customFormat="1" ht="20.25" customHeight="1"/>
    <row r="65343" s="686" customFormat="1" ht="20.25" customHeight="1"/>
    <row r="65344" s="686" customFormat="1" ht="20.25" customHeight="1"/>
    <row r="65345" s="686" customFormat="1" ht="20.25" customHeight="1"/>
    <row r="65346" s="686" customFormat="1" ht="20.25" customHeight="1"/>
    <row r="65347" s="686" customFormat="1" ht="20.25" customHeight="1"/>
    <row r="65348" s="686" customFormat="1" ht="20.25" customHeight="1"/>
    <row r="65349" s="686" customFormat="1" ht="20.25" customHeight="1"/>
    <row r="65350" s="686" customFormat="1" ht="20.25" customHeight="1"/>
    <row r="65351" s="686" customFormat="1" ht="20.25" customHeight="1"/>
    <row r="65352" s="686" customFormat="1" ht="20.25" customHeight="1"/>
    <row r="65353" s="686" customFormat="1" ht="20.25" customHeight="1"/>
    <row r="65354" s="686" customFormat="1" ht="20.25" customHeight="1"/>
    <row r="65355" s="686" customFormat="1" ht="20.25" customHeight="1"/>
    <row r="65356" s="686" customFormat="1" ht="20.25" customHeight="1"/>
    <row r="65357" s="686" customFormat="1" ht="20.25" customHeight="1"/>
    <row r="65358" s="686" customFormat="1" ht="20.25" customHeight="1"/>
    <row r="65359" s="686" customFormat="1" ht="20.25" customHeight="1"/>
    <row r="65360" s="686" customFormat="1" ht="20.25" customHeight="1"/>
    <row r="65361" s="686" customFormat="1" ht="20.25" customHeight="1"/>
    <row r="65362" s="686" customFormat="1" ht="20.25" customHeight="1"/>
    <row r="65363" s="686" customFormat="1" ht="20.25" customHeight="1"/>
    <row r="65364" s="686" customFormat="1" ht="20.25" customHeight="1"/>
    <row r="65365" s="686" customFormat="1" ht="20.25" customHeight="1"/>
    <row r="65366" s="686" customFormat="1" ht="20.25" customHeight="1"/>
    <row r="65367" s="686" customFormat="1" ht="20.25" customHeight="1"/>
    <row r="65368" s="686" customFormat="1" ht="20.25" customHeight="1"/>
    <row r="65369" s="686" customFormat="1" ht="20.25" customHeight="1"/>
    <row r="65370" s="686" customFormat="1" ht="20.25" customHeight="1"/>
    <row r="65371" s="686" customFormat="1" ht="20.25" customHeight="1"/>
    <row r="65372" s="686" customFormat="1" ht="20.25" customHeight="1"/>
    <row r="65373" s="686" customFormat="1" ht="20.25" customHeight="1"/>
    <row r="65374" s="686" customFormat="1" ht="20.25" customHeight="1"/>
    <row r="65375" s="686" customFormat="1" ht="20.25" customHeight="1"/>
    <row r="65376" s="686" customFormat="1" ht="20.25" customHeight="1"/>
    <row r="65377" s="686" customFormat="1" ht="20.25" customHeight="1"/>
    <row r="65378" s="686" customFormat="1" ht="20.25" customHeight="1"/>
    <row r="65379" s="686" customFormat="1" ht="20.25" customHeight="1"/>
    <row r="65380" s="686" customFormat="1" ht="20.25" customHeight="1"/>
    <row r="65381" s="686" customFormat="1" ht="20.25" customHeight="1"/>
    <row r="65382" s="686" customFormat="1" ht="20.25" customHeight="1"/>
    <row r="65383" s="686" customFormat="1" ht="20.25" customHeight="1"/>
    <row r="65384" s="686" customFormat="1" ht="20.25" customHeight="1"/>
    <row r="65385" s="686" customFormat="1" ht="20.25" customHeight="1"/>
    <row r="65386" s="686" customFormat="1" ht="20.25" customHeight="1"/>
    <row r="65387" s="686" customFormat="1" ht="20.25" customHeight="1"/>
    <row r="65388" s="686" customFormat="1" ht="20.25" customHeight="1"/>
    <row r="65389" s="686" customFormat="1" ht="20.25" customHeight="1"/>
    <row r="65390" s="686" customFormat="1" ht="20.25" customHeight="1"/>
    <row r="65391" s="686" customFormat="1" ht="20.25" customHeight="1"/>
    <row r="65392" s="686" customFormat="1" ht="20.25" customHeight="1"/>
    <row r="65393" s="686" customFormat="1" ht="20.25" customHeight="1"/>
    <row r="65394" s="686" customFormat="1" ht="20.25" customHeight="1"/>
    <row r="65395" s="686" customFormat="1" ht="20.25" customHeight="1"/>
    <row r="65396" s="686" customFormat="1" ht="20.25" customHeight="1"/>
    <row r="65397" s="686" customFormat="1" ht="20.25" customHeight="1"/>
    <row r="65398" s="686" customFormat="1" ht="20.25" customHeight="1"/>
    <row r="65399" s="686" customFormat="1" ht="20.25" customHeight="1"/>
    <row r="65400" s="686" customFormat="1" ht="20.25" customHeight="1"/>
    <row r="65401" s="686" customFormat="1" ht="20.25" customHeight="1"/>
    <row r="65402" s="686" customFormat="1" ht="20.25" customHeight="1"/>
    <row r="65403" s="686" customFormat="1" ht="20.25" customHeight="1"/>
    <row r="65404" s="686" customFormat="1" ht="20.25" customHeight="1"/>
    <row r="65405" s="686" customFormat="1" ht="20.25" customHeight="1"/>
    <row r="65406" s="686" customFormat="1" ht="20.25" customHeight="1"/>
    <row r="65407" s="686" customFormat="1" ht="20.25" customHeight="1"/>
    <row r="65408" s="686" customFormat="1" ht="20.25" customHeight="1"/>
    <row r="65409" s="686" customFormat="1" ht="20.25" customHeight="1"/>
    <row r="65410" s="686" customFormat="1" ht="20.25" customHeight="1"/>
    <row r="65411" s="686" customFormat="1" ht="20.25" customHeight="1"/>
    <row r="65412" s="686" customFormat="1" ht="20.25" customHeight="1"/>
    <row r="65413" s="686" customFormat="1" ht="20.25" customHeight="1"/>
    <row r="65414" s="686" customFormat="1" ht="20.25" customHeight="1"/>
    <row r="65415" s="686" customFormat="1" ht="20.25" customHeight="1"/>
    <row r="65416" s="686" customFormat="1" ht="20.25" customHeight="1"/>
    <row r="65417" s="686" customFormat="1" ht="20.25" customHeight="1"/>
    <row r="65418" s="686" customFormat="1" ht="20.25" customHeight="1"/>
    <row r="65419" s="686" customFormat="1" ht="20.25" customHeight="1"/>
    <row r="65420" s="686" customFormat="1" ht="20.25" customHeight="1"/>
    <row r="65421" s="686" customFormat="1" ht="20.25" customHeight="1"/>
    <row r="65422" s="686" customFormat="1" ht="20.25" customHeight="1"/>
    <row r="65423" s="686" customFormat="1" ht="20.25" customHeight="1"/>
    <row r="65424" s="686" customFormat="1" ht="20.25" customHeight="1"/>
    <row r="65425" s="686" customFormat="1" ht="20.25" customHeight="1"/>
    <row r="65426" s="686" customFormat="1" ht="20.25" customHeight="1"/>
    <row r="65427" s="686" customFormat="1" ht="20.25" customHeight="1"/>
    <row r="65428" s="686" customFormat="1" ht="20.25" customHeight="1"/>
    <row r="65429" s="686" customFormat="1" ht="20.25" customHeight="1"/>
    <row r="65430" s="686" customFormat="1" ht="20.25" customHeight="1"/>
    <row r="65431" s="686" customFormat="1" ht="20.25" customHeight="1"/>
    <row r="65432" s="686" customFormat="1" ht="20.25" customHeight="1"/>
    <row r="65433" s="686" customFormat="1" ht="20.25" customHeight="1"/>
    <row r="65434" s="686" customFormat="1" ht="20.25" customHeight="1"/>
    <row r="65435" s="686" customFormat="1" ht="20.25" customHeight="1"/>
    <row r="65436" s="686" customFormat="1" ht="20.25" customHeight="1"/>
    <row r="65437" s="686" customFormat="1" ht="20.25" customHeight="1"/>
    <row r="65438" s="686" customFormat="1" ht="20.25" customHeight="1"/>
    <row r="65439" s="686" customFormat="1" ht="20.25" customHeight="1"/>
    <row r="65440" s="686" customFormat="1" ht="20.25" customHeight="1"/>
    <row r="65441" s="686" customFormat="1" ht="20.25" customHeight="1"/>
    <row r="65442" s="686" customFormat="1" ht="20.25" customHeight="1"/>
    <row r="65443" s="686" customFormat="1" ht="20.25" customHeight="1"/>
    <row r="65444" s="686" customFormat="1" ht="20.25" customHeight="1"/>
    <row r="65445" s="686" customFormat="1" ht="20.25" customHeight="1"/>
    <row r="65446" s="686" customFormat="1" ht="20.25" customHeight="1"/>
    <row r="65447" s="686" customFormat="1" ht="20.25" customHeight="1"/>
    <row r="65448" s="686" customFormat="1" ht="20.25" customHeight="1"/>
    <row r="65449" s="686" customFormat="1" ht="20.25" customHeight="1"/>
    <row r="65450" s="686" customFormat="1" ht="20.25" customHeight="1"/>
    <row r="65451" s="686" customFormat="1" ht="20.25" customHeight="1"/>
    <row r="65452" s="686" customFormat="1" ht="20.25" customHeight="1"/>
    <row r="65453" s="686" customFormat="1" ht="20.25" customHeight="1"/>
    <row r="65454" s="686" customFormat="1" ht="20.25" customHeight="1"/>
    <row r="65455" s="686" customFormat="1" ht="20.25" customHeight="1"/>
    <row r="65456" s="686" customFormat="1" ht="20.25" customHeight="1"/>
    <row r="65457" s="686" customFormat="1" ht="20.25" customHeight="1"/>
    <row r="65458" s="686" customFormat="1" ht="20.25" customHeight="1"/>
    <row r="65459" s="686" customFormat="1" ht="20.25" customHeight="1"/>
    <row r="65460" s="686" customFormat="1" ht="20.25" customHeight="1"/>
    <row r="65461" s="686" customFormat="1" ht="20.25" customHeight="1"/>
    <row r="65462" s="686" customFormat="1" ht="20.25" customHeight="1"/>
    <row r="65463" s="686" customFormat="1" ht="20.25" customHeight="1"/>
    <row r="65464" s="686" customFormat="1" ht="20.25" customHeight="1"/>
    <row r="65465" s="686" customFormat="1" ht="20.25" customHeight="1"/>
    <row r="65466" s="686" customFormat="1" ht="20.25" customHeight="1"/>
    <row r="65467" s="686" customFormat="1" ht="20.25" customHeight="1"/>
    <row r="65468" s="686" customFormat="1" ht="20.25" customHeight="1"/>
    <row r="65469" s="686" customFormat="1" ht="20.25" customHeight="1"/>
    <row r="65470" s="686" customFormat="1" ht="20.25" customHeight="1"/>
    <row r="65471" s="686" customFormat="1" ht="20.25" customHeight="1"/>
    <row r="65472" s="686" customFormat="1" ht="20.25" customHeight="1"/>
    <row r="65473" s="686" customFormat="1" ht="20.25" customHeight="1"/>
    <row r="65474" s="686" customFormat="1" ht="20.25" customHeight="1"/>
    <row r="65475" s="686" customFormat="1" ht="20.25" customHeight="1"/>
    <row r="65476" s="686" customFormat="1" ht="20.25" customHeight="1"/>
    <row r="65477" s="686" customFormat="1" ht="20.25" customHeight="1"/>
    <row r="65478" s="686" customFormat="1" ht="20.25" customHeight="1"/>
    <row r="65479" s="686" customFormat="1" ht="20.25" customHeight="1"/>
    <row r="65480" s="686" customFormat="1" ht="20.25" customHeight="1"/>
    <row r="65481" s="686" customFormat="1" ht="20.25" customHeight="1"/>
    <row r="65482" s="686" customFormat="1" ht="20.25" customHeight="1"/>
    <row r="65483" s="686" customFormat="1" ht="20.25" customHeight="1"/>
    <row r="65484" s="686" customFormat="1" ht="20.25" customHeight="1"/>
    <row r="65485" s="686" customFormat="1" ht="20.25" customHeight="1"/>
    <row r="65486" s="686" customFormat="1" ht="20.25" customHeight="1"/>
    <row r="65487" s="686" customFormat="1" ht="20.25" customHeight="1"/>
    <row r="65488" s="686" customFormat="1" ht="20.25" customHeight="1"/>
    <row r="65489" s="686" customFormat="1" ht="20.25" customHeight="1"/>
    <row r="65490" s="686" customFormat="1" ht="20.25" customHeight="1"/>
    <row r="65491" s="686" customFormat="1" ht="20.25" customHeight="1"/>
    <row r="65492" s="686" customFormat="1" ht="20.25" customHeight="1"/>
    <row r="65493" s="686" customFormat="1" ht="20.25" customHeight="1"/>
    <row r="65494" s="686" customFormat="1" ht="20.25" customHeight="1"/>
    <row r="65495" s="686" customFormat="1" ht="20.25" customHeight="1"/>
    <row r="65496" s="686" customFormat="1" ht="20.25" customHeight="1"/>
    <row r="65497" s="686" customFormat="1" ht="20.25" customHeight="1"/>
    <row r="65498" s="686" customFormat="1" ht="20.25" customHeight="1"/>
    <row r="65499" s="686" customFormat="1" ht="20.25" customHeight="1"/>
    <row r="65500" s="686" customFormat="1" ht="20.25" customHeight="1"/>
    <row r="65501" s="686" customFormat="1" ht="20.25" customHeight="1"/>
    <row r="65502" s="686" customFormat="1" ht="20.25" customHeight="1"/>
    <row r="65503" s="686" customFormat="1" ht="20.25" customHeight="1"/>
    <row r="65504" s="686" customFormat="1" ht="20.25" customHeight="1"/>
    <row r="65505" s="686" customFormat="1" ht="20.25" customHeight="1"/>
    <row r="65506" s="686" customFormat="1" ht="20.25" customHeight="1"/>
    <row r="65507" s="686" customFormat="1" ht="20.25" customHeight="1"/>
    <row r="65508" s="686" customFormat="1" ht="20.25" customHeight="1"/>
    <row r="65509" s="686" customFormat="1" ht="20.25" customHeight="1"/>
    <row r="65510" s="686" customFormat="1" ht="20.25" customHeight="1"/>
    <row r="65511" s="686" customFormat="1" ht="20.25" customHeight="1"/>
    <row r="65512" s="686" customFormat="1" ht="20.25" customHeight="1"/>
    <row r="65513" s="686" customFormat="1" ht="20.25" customHeight="1"/>
    <row r="65514" s="686" customFormat="1" ht="20.25" customHeight="1"/>
    <row r="65515" s="686" customFormat="1" ht="20.25" customHeight="1"/>
    <row r="65516" s="686" customFormat="1" ht="20.25" customHeight="1"/>
    <row r="65517" s="686" customFormat="1" ht="20.25" customHeight="1"/>
    <row r="65518" s="686" customFormat="1" ht="20.25" customHeight="1"/>
    <row r="65519" s="686" customFormat="1" ht="20.25" customHeight="1"/>
    <row r="65520" s="686" customFormat="1" ht="20.25" customHeight="1"/>
    <row r="65521" s="686" customFormat="1" ht="20.25" customHeight="1"/>
    <row r="65522" s="686" customFormat="1" ht="20.25" customHeight="1"/>
    <row r="65523" s="686" customFormat="1" ht="20.25" customHeight="1"/>
    <row r="65524" s="686" customFormat="1" ht="20.25" customHeight="1"/>
    <row r="65525" s="686" customFormat="1" ht="20.25" customHeight="1"/>
    <row r="65526" s="686" customFormat="1" ht="20.25" customHeight="1"/>
    <row r="65527" s="686" customFormat="1" ht="20.25" customHeight="1"/>
    <row r="65528" s="686" customFormat="1" ht="20.25" customHeight="1"/>
    <row r="65529" s="686" customFormat="1" ht="20.25" customHeight="1"/>
    <row r="65530" s="686" customFormat="1" ht="23.25" customHeight="1"/>
    <row r="65531" s="686" customFormat="1" ht="29.25" customHeight="1"/>
    <row r="65532" s="686" customFormat="1" ht="21.75" customHeight="1"/>
    <row r="65533" s="686" customFormat="1" ht="21.75" customHeight="1"/>
    <row r="65534" s="686" customFormat="1" ht="25.5" customHeight="1"/>
    <row r="65535" s="686" customFormat="1" ht="19.5" customHeight="1"/>
    <row r="65536" s="686" customFormat="1" ht="12.5"/>
  </sheetData>
  <sheetProtection sheet="1" objects="1" scenarios="1"/>
  <mergeCells count="25">
    <mergeCell ref="E46:L46"/>
    <mergeCell ref="E37:L37"/>
    <mergeCell ref="E44:L44"/>
    <mergeCell ref="B4:L4"/>
    <mergeCell ref="E30:L30"/>
    <mergeCell ref="E32:L32"/>
    <mergeCell ref="E19:L19"/>
    <mergeCell ref="E22:L22"/>
    <mergeCell ref="E25:L25"/>
    <mergeCell ref="B2:M2"/>
    <mergeCell ref="E7:M7"/>
    <mergeCell ref="E54:L54"/>
    <mergeCell ref="E56:L56"/>
    <mergeCell ref="E71:L71"/>
    <mergeCell ref="E58:L58"/>
    <mergeCell ref="E63:L63"/>
    <mergeCell ref="E65:L65"/>
    <mergeCell ref="E67:L67"/>
    <mergeCell ref="E69:L69"/>
    <mergeCell ref="E49:L49"/>
    <mergeCell ref="E42:L42"/>
    <mergeCell ref="E10:L10"/>
    <mergeCell ref="E15:L15"/>
    <mergeCell ref="E17:L17"/>
    <mergeCell ref="E34:L34"/>
  </mergeCells>
  <phoneticPr fontId="37" type="noConversion"/>
  <pageMargins left="0.27559055118110237" right="0.55118110236220474" top="0.43307086614173229" bottom="0.43307086614173229" header="0.27559055118110237" footer="0.23622047244094491"/>
  <pageSetup paperSize="8" scale="86" orientation="portrait" r:id="rId1"/>
  <headerFooter alignWithMargins="0">
    <oddFooter>&amp;LPage &amp;P&amp;R2025 Triennial Central Bank Survey</oddFooter>
  </headerFooter>
  <rowBreaks count="2" manualBreakCount="2">
    <brk id="25" max="12" man="1"/>
    <brk id="4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5"/>
  <dimension ref="A1:E65536"/>
  <sheetViews>
    <sheetView showGridLines="0" showRowColHeaders="0" zoomScale="80" zoomScaleNormal="80" workbookViewId="0">
      <selection activeCell="C2" sqref="C2:D2"/>
    </sheetView>
  </sheetViews>
  <sheetFormatPr defaultColWidth="0" defaultRowHeight="12.5" zeroHeight="1"/>
  <cols>
    <col min="1" max="1" width="2.1796875" style="318" customWidth="1"/>
    <col min="2" max="2" width="6.81640625" style="318" customWidth="1"/>
    <col min="3" max="3" width="24.26953125" style="318" customWidth="1"/>
    <col min="4" max="4" width="16.7265625" style="323" customWidth="1"/>
    <col min="5" max="5" width="9.1796875" style="318" customWidth="1"/>
    <col min="6" max="255" width="11.453125" style="314" customWidth="1"/>
    <col min="256" max="256" width="2.81640625" style="314" customWidth="1"/>
    <col min="257" max="16384" width="0" style="314" hidden="1"/>
  </cols>
  <sheetData>
    <row r="1" spans="1:5" s="318" customFormat="1" ht="11.5">
      <c r="A1" s="316"/>
      <c r="B1" s="316"/>
      <c r="C1" s="316"/>
      <c r="D1" s="317"/>
    </row>
    <row r="2" spans="1:5" s="318" customFormat="1" ht="14">
      <c r="A2" s="316"/>
      <c r="B2" s="316"/>
      <c r="C2" s="780" t="s">
        <v>319</v>
      </c>
      <c r="D2" s="781"/>
    </row>
    <row r="3" spans="1:5" s="318" customFormat="1" ht="20.149999999999999" customHeight="1">
      <c r="A3" s="316"/>
      <c r="B3" s="316"/>
      <c r="D3" s="323"/>
    </row>
    <row r="4" spans="1:5" s="318" customFormat="1" ht="33" customHeight="1">
      <c r="A4" s="316"/>
      <c r="B4" s="316"/>
      <c r="C4" s="337" t="s">
        <v>320</v>
      </c>
      <c r="D4" s="338" t="s">
        <v>321</v>
      </c>
    </row>
    <row r="5" spans="1:5" s="315" customFormat="1" ht="20.149999999999999" customHeight="1">
      <c r="A5" s="319"/>
      <c r="B5" s="320"/>
      <c r="C5" s="339" t="s">
        <v>357</v>
      </c>
      <c r="D5" s="340">
        <f>MAX(ABS('DD710.MELD'!G48),ABS('DD710.MELD'!G49))</f>
        <v>0</v>
      </c>
      <c r="E5" s="321"/>
    </row>
    <row r="6" spans="1:5" s="315" customFormat="1" ht="20.149999999999999" customHeight="1">
      <c r="A6" s="319"/>
      <c r="B6" s="320"/>
      <c r="C6" s="341" t="s">
        <v>358</v>
      </c>
      <c r="D6" s="342">
        <f>MAX(ABS('DD711.MELD'!G48),ABS('DD711.MELD'!G49))</f>
        <v>0</v>
      </c>
      <c r="E6" s="321"/>
    </row>
    <row r="7" spans="1:5" s="315" customFormat="1" ht="20.149999999999999" customHeight="1">
      <c r="A7" s="319"/>
      <c r="B7" s="320"/>
      <c r="C7" s="341" t="s">
        <v>359</v>
      </c>
      <c r="D7" s="342">
        <f>MAX(ABS('DD712.MELD'!F37),ABS('DD712.MELD'!F38))</f>
        <v>0</v>
      </c>
      <c r="E7" s="321"/>
    </row>
    <row r="8" spans="1:5" s="315" customFormat="1" ht="20.149999999999999" customHeight="1">
      <c r="A8" s="319"/>
      <c r="B8" s="320"/>
      <c r="C8" s="341" t="s">
        <v>360</v>
      </c>
      <c r="D8" s="342">
        <f>MAX(ABS('DD713.MELD'!F31),ABS('DD713.MELD'!F32))</f>
        <v>0</v>
      </c>
      <c r="E8" s="321"/>
    </row>
    <row r="9" spans="1:5" s="315" customFormat="1" ht="20.149999999999999" customHeight="1">
      <c r="A9" s="319"/>
      <c r="B9" s="322"/>
      <c r="C9" s="343" t="s">
        <v>361</v>
      </c>
      <c r="D9" s="344">
        <f>MAX(ABS('DD714.MELD'!F45),ABS('DD714.MELD'!F46))</f>
        <v>0</v>
      </c>
      <c r="E9" s="323"/>
    </row>
    <row r="10" spans="1:5" ht="20.149999999999999" customHeight="1"/>
    <row r="11" spans="1:5"/>
    <row r="12" spans="1:5"/>
    <row r="13" spans="1:5"/>
    <row r="14" spans="1:5"/>
    <row r="15" spans="1:5"/>
    <row r="16" spans="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sheetProtection sheet="1" objects="1" scenarios="1"/>
  <mergeCells count="1">
    <mergeCell ref="C2:D2"/>
  </mergeCells>
  <phoneticPr fontId="37" type="noConversion"/>
  <conditionalFormatting sqref="D5:D9">
    <cfRule type="cellIs" dxfId="68" priority="1" stopIfTrue="1" operator="greaterThan">
      <formula>5</formula>
    </cfRule>
  </conditionalFormatting>
  <pageMargins left="0.74803149606299213" right="0.74803149606299213" top="0.98425196850393704" bottom="0.98425196850393704" header="0.51181102362204722" footer="0.51181102362204722"/>
  <pageSetup paperSize="9" orientation="portrait" r:id="rId1"/>
  <headerFooter alignWithMargins="0">
    <oddFooter>&amp;R2025 Triennial Central Bank Survey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IT25"/>
  <sheetViews>
    <sheetView zoomScale="85" workbookViewId="0"/>
  </sheetViews>
  <sheetFormatPr defaultColWidth="0" defaultRowHeight="12.5" zeroHeight="1"/>
  <cols>
    <col min="1" max="1" width="2" style="225" customWidth="1"/>
    <col min="2" max="2" width="1.54296875" style="225" customWidth="1"/>
    <col min="3" max="3" width="65.54296875" style="225" customWidth="1"/>
    <col min="4" max="4" width="7.1796875" style="225" customWidth="1"/>
    <col min="5" max="5" width="15.7265625" style="225" customWidth="1"/>
    <col min="6" max="6" width="1.54296875" style="225" customWidth="1"/>
    <col min="7" max="7" width="2.1796875" style="225" customWidth="1"/>
    <col min="8" max="8" width="61.26953125" style="225" customWidth="1"/>
    <col min="9" max="9" width="2.453125" style="225" customWidth="1"/>
    <col min="10" max="254" width="0" style="225" hidden="1" customWidth="1"/>
    <col min="255" max="16384" width="10.81640625" style="225" hidden="1"/>
  </cols>
  <sheetData>
    <row r="1" spans="2:9" ht="20">
      <c r="E1" s="336"/>
      <c r="H1" s="335"/>
    </row>
    <row r="2" spans="2:9" ht="20">
      <c r="B2" s="345"/>
      <c r="C2" s="346"/>
      <c r="D2" s="263"/>
      <c r="E2" s="336"/>
      <c r="F2" s="263"/>
    </row>
    <row r="3" spans="2:9" ht="13">
      <c r="B3" s="347"/>
      <c r="C3" s="263"/>
      <c r="D3" s="263"/>
      <c r="E3" s="263"/>
      <c r="F3" s="263"/>
    </row>
    <row r="4" spans="2:9" ht="18">
      <c r="B4" s="347"/>
      <c r="C4" s="782" t="s">
        <v>299</v>
      </c>
      <c r="D4" s="783"/>
      <c r="E4" s="783"/>
      <c r="F4" s="783"/>
    </row>
    <row r="5" spans="2:9" ht="18">
      <c r="B5" s="347"/>
      <c r="C5" s="783" t="s">
        <v>5</v>
      </c>
      <c r="D5" s="783"/>
      <c r="E5" s="783"/>
      <c r="F5" s="783"/>
    </row>
    <row r="6" spans="2:9" ht="13">
      <c r="B6" s="347"/>
      <c r="C6" s="271"/>
      <c r="D6" s="271"/>
      <c r="E6" s="271"/>
      <c r="F6" s="271"/>
    </row>
    <row r="7" spans="2:9" ht="18">
      <c r="B7" s="348"/>
      <c r="C7" s="783" t="s">
        <v>148</v>
      </c>
      <c r="D7" s="783"/>
      <c r="E7" s="783"/>
      <c r="F7" s="783"/>
    </row>
    <row r="8" spans="2:9" ht="12" customHeight="1">
      <c r="B8" s="263"/>
      <c r="C8" s="264"/>
      <c r="D8" s="263"/>
      <c r="E8" s="263"/>
      <c r="F8" s="349"/>
    </row>
    <row r="9" spans="2:9" ht="15.75" customHeight="1">
      <c r="B9" s="348"/>
      <c r="C9" s="271"/>
      <c r="D9" s="271"/>
      <c r="E9" s="271"/>
      <c r="F9" s="271"/>
    </row>
    <row r="10" spans="2:9" ht="18">
      <c r="B10" s="263"/>
      <c r="C10" s="271"/>
      <c r="D10" s="271"/>
      <c r="E10" s="271"/>
      <c r="F10" s="265"/>
    </row>
    <row r="11" spans="2:9" ht="23.25" customHeight="1">
      <c r="B11" s="263"/>
      <c r="C11" s="784">
        <f>+Front!B8</f>
        <v>0</v>
      </c>
      <c r="D11" s="785"/>
      <c r="E11" s="786"/>
      <c r="F11" s="265"/>
    </row>
    <row r="12" spans="2:9" ht="18">
      <c r="B12" s="263"/>
      <c r="C12" s="263"/>
      <c r="D12" s="265"/>
      <c r="E12" s="265"/>
      <c r="F12" s="265"/>
    </row>
    <row r="13" spans="2:9">
      <c r="B13" s="263"/>
      <c r="C13" s="266"/>
      <c r="D13" s="266"/>
      <c r="E13" s="266"/>
      <c r="F13" s="266"/>
    </row>
    <row r="14" spans="2:9" ht="34.5" customHeight="1">
      <c r="B14" s="263"/>
      <c r="C14" s="267" t="s">
        <v>151</v>
      </c>
      <c r="D14" s="268"/>
      <c r="E14" s="331" t="s">
        <v>149</v>
      </c>
      <c r="F14" s="266"/>
    </row>
    <row r="15" spans="2:9" s="352" customFormat="1" ht="25" customHeight="1">
      <c r="B15" s="266"/>
      <c r="C15" s="269" t="s">
        <v>150</v>
      </c>
      <c r="D15" s="270"/>
      <c r="E15" s="351"/>
      <c r="F15" s="266"/>
      <c r="H15" s="353" t="s">
        <v>287</v>
      </c>
      <c r="I15" s="354"/>
    </row>
    <row r="16" spans="2:9" s="352" customFormat="1" ht="25" customHeight="1">
      <c r="B16" s="266"/>
      <c r="C16" s="269" t="s">
        <v>284</v>
      </c>
      <c r="D16" s="270"/>
      <c r="E16" s="355"/>
      <c r="F16" s="266"/>
      <c r="H16" s="356" t="s">
        <v>288</v>
      </c>
      <c r="I16" s="354"/>
    </row>
    <row r="17" spans="2:8" s="352" customFormat="1" ht="25" customHeight="1">
      <c r="B17" s="266"/>
      <c r="C17" s="269" t="s">
        <v>285</v>
      </c>
      <c r="D17" s="270"/>
      <c r="E17" s="357"/>
      <c r="F17" s="266"/>
      <c r="H17" s="353" t="s">
        <v>286</v>
      </c>
    </row>
    <row r="18" spans="2:8">
      <c r="B18" s="263"/>
      <c r="C18" s="269"/>
      <c r="D18" s="270"/>
      <c r="E18" s="224"/>
      <c r="F18" s="224"/>
    </row>
    <row r="19" spans="2:8" ht="19.5" customHeight="1">
      <c r="B19" s="271"/>
      <c r="C19" s="350" t="s">
        <v>335</v>
      </c>
      <c r="D19" s="271"/>
      <c r="E19" s="271"/>
      <c r="F19" s="271"/>
    </row>
    <row r="25" spans="2:8"/>
  </sheetData>
  <mergeCells count="4">
    <mergeCell ref="C4:F4"/>
    <mergeCell ref="C5:F5"/>
    <mergeCell ref="C7:F7"/>
    <mergeCell ref="C11:E11"/>
  </mergeCells>
  <phoneticPr fontId="43" type="noConversion"/>
  <conditionalFormatting sqref="E15 E17">
    <cfRule type="expression" dxfId="67" priority="1" stopIfTrue="1">
      <formula>AND(E15&lt;&gt;"",E15&lt;&gt;"-",OR(E15&lt;0,NOT(ISNUMBER(E15))))</formula>
    </cfRule>
  </conditionalFormatting>
  <conditionalFormatting sqref="H15 H17">
    <cfRule type="expression" dxfId="66" priority="2" stopIfTrue="1">
      <formula>AND(E15&lt;&gt;"",E15&lt;&gt;"-",OR(E15&lt;0,NOT(ISNUMBER(E15))))</formula>
    </cfRule>
  </conditionalFormatting>
  <conditionalFormatting sqref="E16">
    <cfRule type="expression" dxfId="65" priority="3" stopIfTrue="1">
      <formula>AND(E16&lt;&gt;"",E16&lt;&gt;"-",OR(E16&lt;0,E16&gt;100,NOT(ISNUMBER(E16))))</formula>
    </cfRule>
  </conditionalFormatting>
  <conditionalFormatting sqref="H16">
    <cfRule type="expression" dxfId="64" priority="4" stopIfTrue="1">
      <formula>AND(E16&lt;&gt;"",E16&lt;&gt;"-",OR(E16&lt;0,E16&gt;100,NOT(ISNUMBER(E16))))</formula>
    </cfRule>
  </conditionalFormatting>
  <pageMargins left="0.75" right="0.75" top="1" bottom="1" header="0.5" footer="0.5"/>
  <pageSetup paperSize="9" scale="89" orientation="portrait" r:id="rId1"/>
  <headerFooter alignWithMargins="0">
    <oddFooter>&amp;R2013 Triennial Central Bank Survey</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indexed="43"/>
  </sheetPr>
  <dimension ref="B1:F10"/>
  <sheetViews>
    <sheetView workbookViewId="0">
      <selection activeCell="D14" sqref="D14"/>
    </sheetView>
  </sheetViews>
  <sheetFormatPr defaultColWidth="9.1796875" defaultRowHeight="12.5"/>
  <cols>
    <col min="1" max="1" width="2.1796875" style="59" customWidth="1"/>
    <col min="2" max="2" width="4.54296875" style="59" customWidth="1"/>
    <col min="3" max="3" width="0.54296875" style="59" customWidth="1"/>
    <col min="4" max="4" width="20.26953125" style="59" customWidth="1"/>
    <col min="5" max="5" width="15.81640625" style="153" customWidth="1"/>
    <col min="6" max="6" width="0.81640625" style="59" customWidth="1"/>
    <col min="7" max="16384" width="9.1796875" style="59"/>
  </cols>
  <sheetData>
    <row r="1" spans="2:6" ht="13" thickBot="1"/>
    <row r="2" spans="2:6">
      <c r="C2" s="154"/>
      <c r="D2" s="787" t="s">
        <v>131</v>
      </c>
      <c r="E2" s="789" t="s">
        <v>132</v>
      </c>
      <c r="F2" s="155"/>
    </row>
    <row r="3" spans="2:6" ht="13" thickBot="1">
      <c r="C3" s="156"/>
      <c r="D3" s="788"/>
      <c r="E3" s="790"/>
      <c r="F3" s="157"/>
    </row>
    <row r="4" spans="2:6" ht="4.5" customHeight="1">
      <c r="C4" s="158"/>
      <c r="D4" s="159"/>
      <c r="E4" s="160"/>
      <c r="F4" s="161"/>
    </row>
    <row r="5" spans="2:6">
      <c r="B5" s="791"/>
      <c r="C5" s="163"/>
      <c r="D5" s="164" t="s">
        <v>133</v>
      </c>
      <c r="E5" s="166" t="e">
        <f>+SUM(OUT_1_Check!AG16:AS52)</f>
        <v>#REF!</v>
      </c>
      <c r="F5" s="165"/>
    </row>
    <row r="6" spans="2:6">
      <c r="B6" s="791"/>
      <c r="C6" s="163"/>
      <c r="D6" s="164" t="s">
        <v>134</v>
      </c>
      <c r="E6" s="166" t="e">
        <f>+SUM(OUT_1_Check!AG16:AS52)</f>
        <v>#REF!</v>
      </c>
      <c r="F6" s="165"/>
    </row>
    <row r="7" spans="2:6">
      <c r="B7" s="791"/>
      <c r="C7" s="163"/>
      <c r="D7" s="164" t="s">
        <v>135</v>
      </c>
      <c r="E7" s="166">
        <f>+SUM(OUT_3_Check!D16:N39)</f>
        <v>0</v>
      </c>
      <c r="F7" s="165"/>
    </row>
    <row r="8" spans="2:6">
      <c r="B8" s="791"/>
      <c r="C8" s="163"/>
      <c r="D8" s="164" t="s">
        <v>136</v>
      </c>
      <c r="E8" s="166">
        <f>+SUM(OUT_4_Check!D15:S36)</f>
        <v>0</v>
      </c>
      <c r="F8" s="165"/>
    </row>
    <row r="9" spans="2:6">
      <c r="B9" s="162"/>
      <c r="C9" s="163"/>
      <c r="D9" s="164" t="s">
        <v>141</v>
      </c>
      <c r="E9" s="166" t="e">
        <f>+SUM(CDS_Check!D17:K28)</f>
        <v>#REF!</v>
      </c>
      <c r="F9" s="165"/>
    </row>
    <row r="10" spans="2:6" ht="4.5" customHeight="1">
      <c r="B10" s="162"/>
      <c r="C10" s="227"/>
      <c r="D10" s="228"/>
      <c r="E10" s="229"/>
      <c r="F10" s="230"/>
    </row>
  </sheetData>
  <mergeCells count="3">
    <mergeCell ref="D2:D3"/>
    <mergeCell ref="E2:E3"/>
    <mergeCell ref="B5:B8"/>
  </mergeCells>
  <phoneticPr fontId="37" type="noConversion"/>
  <pageMargins left="0.75" right="0.75" top="1" bottom="1" header="0.5" footer="0.5"/>
  <headerFooter alignWithMargins="0"/>
  <drawing r:id="rId1"/>
  <legacyDrawing r:id="rId2"/>
  <controls>
    <mc:AlternateContent xmlns:mc="http://schemas.openxmlformats.org/markup-compatibility/2006">
      <mc:Choice Requires="x14">
        <control shapeId="12289" r:id="rId3" name="chkChecking">
          <controlPr locked="0" defaultSize="0" print="0" autoLine="0" r:id="rId4">
            <anchor>
              <from>
                <xdr:col>2</xdr:col>
                <xdr:colOff>12700</xdr:colOff>
                <xdr:row>9</xdr:row>
                <xdr:rowOff>38100</xdr:rowOff>
              </from>
              <to>
                <xdr:col>4</xdr:col>
                <xdr:colOff>152400</xdr:colOff>
                <xdr:row>11</xdr:row>
                <xdr:rowOff>31750</xdr:rowOff>
              </to>
            </anchor>
          </controlPr>
        </control>
      </mc:Choice>
      <mc:Fallback>
        <control shapeId="12289" r:id="rId3" name="chkChecking"/>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outlinePr summaryBelow="0" summaryRight="0"/>
    <pageSetUpPr fitToPage="1"/>
  </sheetPr>
  <dimension ref="B1:BI451"/>
  <sheetViews>
    <sheetView showGridLines="0" showRowColHeaders="0" zoomScale="80" zoomScaleNormal="80" workbookViewId="0">
      <pane xSplit="3" ySplit="7" topLeftCell="D8" activePane="bottomRight" state="frozen"/>
      <selection activeCell="Q15" sqref="Q15"/>
      <selection pane="topRight" activeCell="Q15" sqref="Q15"/>
      <selection pane="bottomLeft" activeCell="Q15" sqref="Q15"/>
      <selection pane="bottomRight" activeCell="D10" sqref="D10"/>
    </sheetView>
  </sheetViews>
  <sheetFormatPr defaultColWidth="0" defaultRowHeight="14"/>
  <cols>
    <col min="1" max="2" width="1.7265625" style="9" customWidth="1"/>
    <col min="3" max="3" width="58" style="291" customWidth="1"/>
    <col min="4" max="6" width="8.81640625" style="9" customWidth="1"/>
    <col min="7" max="7" width="8.81640625" style="146" customWidth="1"/>
    <col min="8" max="43" width="8.81640625" style="9" customWidth="1"/>
    <col min="44" max="44" width="16.54296875" style="9" customWidth="1"/>
    <col min="45" max="45" width="4.7265625" style="9" customWidth="1"/>
    <col min="46" max="46" width="8.81640625" style="9" customWidth="1"/>
    <col min="47" max="47" width="14.1796875" style="9" customWidth="1"/>
    <col min="48" max="16384" width="0" style="9" hidden="1"/>
  </cols>
  <sheetData>
    <row r="1" spans="2:61" s="178" customFormat="1" ht="20.25" customHeight="1">
      <c r="B1" s="281" t="s">
        <v>336</v>
      </c>
      <c r="C1" s="276"/>
      <c r="D1" s="177"/>
      <c r="E1" s="177"/>
      <c r="F1" s="177"/>
      <c r="G1" s="177"/>
      <c r="H1" s="177"/>
      <c r="I1" s="177"/>
      <c r="J1" s="177"/>
      <c r="K1" s="177"/>
      <c r="AQ1" s="380" t="s">
        <v>362</v>
      </c>
      <c r="AR1" s="381" t="s">
        <v>357</v>
      </c>
    </row>
    <row r="2" spans="2:61" s="283" customFormat="1" ht="20.25" customHeight="1">
      <c r="C2" s="284" t="s">
        <v>306</v>
      </c>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658" t="s">
        <v>428</v>
      </c>
      <c r="AR2" s="381" t="str">
        <f>Front!K8</f>
        <v>XXXXXX</v>
      </c>
    </row>
    <row r="3" spans="2:61" s="283" customFormat="1" ht="20.25" customHeight="1">
      <c r="C3" s="743" t="s">
        <v>446</v>
      </c>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380" t="s">
        <v>363</v>
      </c>
      <c r="AR3" s="382">
        <f>Front!K9</f>
        <v>45838</v>
      </c>
    </row>
    <row r="4" spans="2:61" s="283" customFormat="1" ht="20.25" customHeight="1">
      <c r="C4" s="284" t="s">
        <v>443</v>
      </c>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row>
    <row r="5" spans="2:61" s="283" customFormat="1" ht="20.25" customHeight="1">
      <c r="C5" s="284" t="s">
        <v>6</v>
      </c>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row>
    <row r="6" spans="2:61" s="178" customFormat="1" ht="40" customHeight="1">
      <c r="B6" s="223"/>
      <c r="C6" s="277"/>
      <c r="D6" s="179"/>
      <c r="E6" s="179"/>
      <c r="K6" s="179"/>
      <c r="L6" s="179"/>
    </row>
    <row r="7" spans="2:61" s="1" customFormat="1" ht="28" customHeight="1">
      <c r="B7" s="309"/>
      <c r="C7" s="313" t="s">
        <v>7</v>
      </c>
      <c r="D7" s="664" t="s">
        <v>432</v>
      </c>
      <c r="E7" s="310" t="s">
        <v>113</v>
      </c>
      <c r="F7" s="310" t="s">
        <v>157</v>
      </c>
      <c r="G7" s="310" t="s">
        <v>152</v>
      </c>
      <c r="H7" s="310" t="s">
        <v>114</v>
      </c>
      <c r="I7" s="310" t="s">
        <v>65</v>
      </c>
      <c r="J7" s="310" t="s">
        <v>156</v>
      </c>
      <c r="K7" s="310" t="s">
        <v>11</v>
      </c>
      <c r="L7" s="310" t="s">
        <v>115</v>
      </c>
      <c r="M7" s="310" t="s">
        <v>78</v>
      </c>
      <c r="N7" s="310" t="s">
        <v>116</v>
      </c>
      <c r="O7" s="310" t="s">
        <v>66</v>
      </c>
      <c r="P7" s="310" t="s">
        <v>64</v>
      </c>
      <c r="Q7" s="310" t="s">
        <v>56</v>
      </c>
      <c r="R7" s="310" t="s">
        <v>10</v>
      </c>
      <c r="S7" s="310" t="s">
        <v>67</v>
      </c>
      <c r="T7" s="310" t="s">
        <v>68</v>
      </c>
      <c r="U7" s="310" t="s">
        <v>79</v>
      </c>
      <c r="V7" s="310" t="s">
        <v>118</v>
      </c>
      <c r="W7" s="310" t="s">
        <v>80</v>
      </c>
      <c r="X7" s="310" t="s">
        <v>9</v>
      </c>
      <c r="Y7" s="310" t="s">
        <v>69</v>
      </c>
      <c r="Z7" s="310" t="s">
        <v>70</v>
      </c>
      <c r="AA7" s="310" t="s">
        <v>121</v>
      </c>
      <c r="AB7" s="310" t="s">
        <v>84</v>
      </c>
      <c r="AC7" s="310" t="s">
        <v>81</v>
      </c>
      <c r="AD7" s="310" t="s">
        <v>122</v>
      </c>
      <c r="AE7" s="310" t="s">
        <v>71</v>
      </c>
      <c r="AF7" s="310" t="s">
        <v>72</v>
      </c>
      <c r="AG7" s="310" t="s">
        <v>153</v>
      </c>
      <c r="AH7" s="310" t="s">
        <v>73</v>
      </c>
      <c r="AI7" s="310" t="s">
        <v>123</v>
      </c>
      <c r="AJ7" s="310" t="s">
        <v>155</v>
      </c>
      <c r="AK7" s="310" t="s">
        <v>85</v>
      </c>
      <c r="AL7" s="310" t="s">
        <v>74</v>
      </c>
      <c r="AM7" s="310" t="s">
        <v>322</v>
      </c>
      <c r="AN7" s="310" t="s">
        <v>76</v>
      </c>
      <c r="AO7" s="310" t="s">
        <v>8</v>
      </c>
      <c r="AP7" s="310" t="s">
        <v>77</v>
      </c>
      <c r="AQ7" s="310" t="s">
        <v>88</v>
      </c>
      <c r="AR7" s="311" t="s">
        <v>12</v>
      </c>
      <c r="AS7" s="312"/>
    </row>
    <row r="8" spans="2:61" s="1" customFormat="1" ht="28" customHeight="1">
      <c r="B8" s="754"/>
      <c r="C8" s="759"/>
      <c r="D8" s="659" t="s">
        <v>433</v>
      </c>
      <c r="E8" s="659" t="s">
        <v>370</v>
      </c>
      <c r="F8" s="368" t="s">
        <v>368</v>
      </c>
      <c r="G8" s="368" t="s">
        <v>371</v>
      </c>
      <c r="H8" s="368" t="s">
        <v>372</v>
      </c>
      <c r="I8" s="368" t="s">
        <v>373</v>
      </c>
      <c r="J8" s="368" t="s">
        <v>367</v>
      </c>
      <c r="K8" s="368" t="s">
        <v>366</v>
      </c>
      <c r="L8" s="368" t="s">
        <v>374</v>
      </c>
      <c r="M8" s="368" t="s">
        <v>375</v>
      </c>
      <c r="N8" s="368" t="s">
        <v>376</v>
      </c>
      <c r="O8" s="368" t="s">
        <v>377</v>
      </c>
      <c r="P8" s="368" t="s">
        <v>378</v>
      </c>
      <c r="Q8" s="368" t="s">
        <v>379</v>
      </c>
      <c r="R8" s="368" t="s">
        <v>380</v>
      </c>
      <c r="S8" s="368" t="s">
        <v>381</v>
      </c>
      <c r="T8" s="368" t="s">
        <v>382</v>
      </c>
      <c r="U8" s="368" t="s">
        <v>383</v>
      </c>
      <c r="V8" s="368" t="s">
        <v>384</v>
      </c>
      <c r="W8" s="368" t="s">
        <v>385</v>
      </c>
      <c r="X8" s="368" t="s">
        <v>387</v>
      </c>
      <c r="Y8" s="368" t="s">
        <v>386</v>
      </c>
      <c r="Z8" s="368" t="s">
        <v>388</v>
      </c>
      <c r="AA8" s="368" t="s">
        <v>389</v>
      </c>
      <c r="AB8" s="368" t="s">
        <v>390</v>
      </c>
      <c r="AC8" s="368" t="s">
        <v>391</v>
      </c>
      <c r="AD8" s="368" t="s">
        <v>392</v>
      </c>
      <c r="AE8" s="368" t="s">
        <v>393</v>
      </c>
      <c r="AF8" s="368" t="s">
        <v>394</v>
      </c>
      <c r="AG8" s="368" t="s">
        <v>395</v>
      </c>
      <c r="AH8" s="368" t="s">
        <v>396</v>
      </c>
      <c r="AI8" s="368" t="s">
        <v>397</v>
      </c>
      <c r="AJ8" s="368" t="s">
        <v>369</v>
      </c>
      <c r="AK8" s="368" t="s">
        <v>398</v>
      </c>
      <c r="AL8" s="368" t="s">
        <v>399</v>
      </c>
      <c r="AM8" s="368" t="s">
        <v>418</v>
      </c>
      <c r="AN8" s="368" t="s">
        <v>400</v>
      </c>
      <c r="AO8" s="368" t="s">
        <v>403</v>
      </c>
      <c r="AP8" s="368" t="s">
        <v>401</v>
      </c>
      <c r="AQ8" s="368" t="s">
        <v>419</v>
      </c>
      <c r="AR8" s="368" t="s">
        <v>402</v>
      </c>
      <c r="AS8" s="369"/>
    </row>
    <row r="9" spans="2:61" s="236" customFormat="1" ht="45" customHeight="1">
      <c r="B9" s="235"/>
      <c r="C9" s="288" t="s">
        <v>3</v>
      </c>
      <c r="D9" s="501"/>
      <c r="E9" s="501"/>
      <c r="F9" s="501"/>
      <c r="G9" s="501"/>
      <c r="H9" s="501"/>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c r="AS9" s="369"/>
    </row>
    <row r="10" spans="2:61" s="1" customFormat="1" ht="17.25" customHeight="1" thickBot="1">
      <c r="B10" s="5"/>
      <c r="C10" s="279" t="s">
        <v>109</v>
      </c>
      <c r="D10" s="375"/>
      <c r="E10" s="375"/>
      <c r="F10" s="375"/>
      <c r="G10" s="378"/>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67">
        <f>SUM(D10:AQ10)/2</f>
        <v>0</v>
      </c>
      <c r="AS10" s="369">
        <v>1</v>
      </c>
    </row>
    <row r="11" spans="2:61" s="4" customFormat="1" ht="17.25" customHeight="1" thickTop="1" thickBot="1">
      <c r="B11" s="6"/>
      <c r="C11" s="512" t="s">
        <v>110</v>
      </c>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5"/>
      <c r="AK11" s="375"/>
      <c r="AL11" s="375"/>
      <c r="AM11" s="375"/>
      <c r="AN11" s="375"/>
      <c r="AO11" s="375"/>
      <c r="AP11" s="375"/>
      <c r="AQ11" s="375"/>
      <c r="AR11" s="367">
        <f>SUM(D11:AQ11)/2</f>
        <v>0</v>
      </c>
      <c r="AS11" s="369">
        <v>2</v>
      </c>
      <c r="AT11" s="138"/>
      <c r="AU11" s="138"/>
      <c r="AV11" s="1"/>
      <c r="AW11" s="1"/>
      <c r="AX11" s="1"/>
      <c r="AY11" s="1"/>
      <c r="AZ11" s="1"/>
      <c r="BA11" s="1"/>
      <c r="BB11" s="1"/>
      <c r="BC11" s="1"/>
      <c r="BD11" s="1"/>
      <c r="BE11" s="1"/>
      <c r="BF11" s="1"/>
      <c r="BG11" s="1"/>
      <c r="BH11" s="1"/>
      <c r="BI11" s="1"/>
    </row>
    <row r="12" spans="2:61" s="4" customFormat="1" ht="17.25" customHeight="1" thickTop="1" thickBot="1">
      <c r="B12" s="6"/>
      <c r="C12" s="512" t="s">
        <v>420</v>
      </c>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67">
        <f>SUM(D12:AQ12)/2</f>
        <v>0</v>
      </c>
      <c r="AS12" s="369">
        <v>26</v>
      </c>
      <c r="AT12" s="138"/>
      <c r="AU12" s="138"/>
      <c r="AV12" s="1"/>
      <c r="AW12" s="1"/>
      <c r="AX12" s="1"/>
      <c r="AY12" s="1"/>
      <c r="AZ12" s="1"/>
      <c r="BA12" s="1"/>
      <c r="BB12" s="1"/>
      <c r="BC12" s="1"/>
      <c r="BD12" s="1"/>
      <c r="BE12" s="1"/>
      <c r="BF12" s="1"/>
      <c r="BG12" s="1"/>
      <c r="BH12" s="1"/>
      <c r="BI12" s="1"/>
    </row>
    <row r="13" spans="2:61" s="4" customFormat="1" ht="17.25" customHeight="1" thickTop="1" thickBot="1">
      <c r="B13" s="6"/>
      <c r="C13" s="512" t="s">
        <v>111</v>
      </c>
      <c r="D13" s="375"/>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K13" s="375"/>
      <c r="AL13" s="375"/>
      <c r="AM13" s="375"/>
      <c r="AN13" s="375"/>
      <c r="AO13" s="375"/>
      <c r="AP13" s="375"/>
      <c r="AQ13" s="375"/>
      <c r="AR13" s="367">
        <f>SUM(D13:AQ13)/2</f>
        <v>0</v>
      </c>
      <c r="AS13" s="369">
        <v>3</v>
      </c>
      <c r="AT13" s="138"/>
      <c r="AV13" s="1"/>
      <c r="AW13" s="1"/>
      <c r="AX13" s="1"/>
      <c r="AY13" s="1"/>
      <c r="AZ13" s="1"/>
      <c r="BA13" s="1"/>
      <c r="BB13" s="1"/>
      <c r="BC13" s="1"/>
      <c r="BD13" s="1"/>
      <c r="BE13" s="1"/>
      <c r="BF13" s="1"/>
      <c r="BG13" s="1"/>
      <c r="BH13" s="1"/>
      <c r="BI13" s="1"/>
    </row>
    <row r="14" spans="2:61" s="1" customFormat="1" ht="17.25" customHeight="1" thickTop="1" thickBot="1">
      <c r="B14" s="5"/>
      <c r="C14" s="289" t="s">
        <v>14</v>
      </c>
      <c r="D14" s="367">
        <f>(D10+D11+D13)</f>
        <v>0</v>
      </c>
      <c r="E14" s="367">
        <f>(E10+E11+E13)</f>
        <v>0</v>
      </c>
      <c r="F14" s="367">
        <f t="shared" ref="F14:AQ14" si="0">(F10+F11+F13)</f>
        <v>0</v>
      </c>
      <c r="G14" s="367">
        <f t="shared" si="0"/>
        <v>0</v>
      </c>
      <c r="H14" s="367">
        <f t="shared" si="0"/>
        <v>0</v>
      </c>
      <c r="I14" s="367">
        <f t="shared" si="0"/>
        <v>0</v>
      </c>
      <c r="J14" s="367">
        <f t="shared" si="0"/>
        <v>0</v>
      </c>
      <c r="K14" s="367">
        <f t="shared" si="0"/>
        <v>0</v>
      </c>
      <c r="L14" s="367">
        <f t="shared" si="0"/>
        <v>0</v>
      </c>
      <c r="M14" s="367">
        <f t="shared" si="0"/>
        <v>0</v>
      </c>
      <c r="N14" s="367">
        <f t="shared" si="0"/>
        <v>0</v>
      </c>
      <c r="O14" s="367">
        <f t="shared" si="0"/>
        <v>0</v>
      </c>
      <c r="P14" s="367">
        <f t="shared" si="0"/>
        <v>0</v>
      </c>
      <c r="Q14" s="367">
        <f t="shared" si="0"/>
        <v>0</v>
      </c>
      <c r="R14" s="367">
        <f t="shared" si="0"/>
        <v>0</v>
      </c>
      <c r="S14" s="367">
        <f t="shared" si="0"/>
        <v>0</v>
      </c>
      <c r="T14" s="367">
        <f t="shared" si="0"/>
        <v>0</v>
      </c>
      <c r="U14" s="367">
        <f t="shared" si="0"/>
        <v>0</v>
      </c>
      <c r="V14" s="367">
        <f t="shared" si="0"/>
        <v>0</v>
      </c>
      <c r="W14" s="367">
        <f t="shared" si="0"/>
        <v>0</v>
      </c>
      <c r="X14" s="367">
        <f t="shared" si="0"/>
        <v>0</v>
      </c>
      <c r="Y14" s="367">
        <f t="shared" si="0"/>
        <v>0</v>
      </c>
      <c r="Z14" s="367">
        <f t="shared" si="0"/>
        <v>0</v>
      </c>
      <c r="AA14" s="367">
        <f t="shared" si="0"/>
        <v>0</v>
      </c>
      <c r="AB14" s="367">
        <f t="shared" si="0"/>
        <v>0</v>
      </c>
      <c r="AC14" s="367">
        <f t="shared" si="0"/>
        <v>0</v>
      </c>
      <c r="AD14" s="367">
        <f t="shared" si="0"/>
        <v>0</v>
      </c>
      <c r="AE14" s="367">
        <f t="shared" si="0"/>
        <v>0</v>
      </c>
      <c r="AF14" s="367">
        <f t="shared" si="0"/>
        <v>0</v>
      </c>
      <c r="AG14" s="367">
        <f t="shared" si="0"/>
        <v>0</v>
      </c>
      <c r="AH14" s="367">
        <f t="shared" si="0"/>
        <v>0</v>
      </c>
      <c r="AI14" s="367">
        <f t="shared" si="0"/>
        <v>0</v>
      </c>
      <c r="AJ14" s="367">
        <f t="shared" si="0"/>
        <v>0</v>
      </c>
      <c r="AK14" s="367">
        <f t="shared" si="0"/>
        <v>0</v>
      </c>
      <c r="AL14" s="367">
        <f t="shared" si="0"/>
        <v>0</v>
      </c>
      <c r="AM14" s="367">
        <f t="shared" si="0"/>
        <v>0</v>
      </c>
      <c r="AN14" s="367">
        <f t="shared" si="0"/>
        <v>0</v>
      </c>
      <c r="AO14" s="367">
        <f t="shared" si="0"/>
        <v>0</v>
      </c>
      <c r="AP14" s="367">
        <f t="shared" si="0"/>
        <v>0</v>
      </c>
      <c r="AQ14" s="367">
        <f t="shared" si="0"/>
        <v>0</v>
      </c>
      <c r="AR14" s="367">
        <f>SUM(D14:AQ14)/2</f>
        <v>0</v>
      </c>
      <c r="AS14" s="369">
        <v>4</v>
      </c>
      <c r="AT14" s="138"/>
      <c r="AU14" s="4"/>
    </row>
    <row r="15" spans="2:61" s="327" customFormat="1" ht="30" customHeight="1" thickTop="1">
      <c r="B15" s="324"/>
      <c r="C15" s="289" t="s">
        <v>25</v>
      </c>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5"/>
      <c r="AS15" s="369">
        <v>5</v>
      </c>
      <c r="AT15" s="138"/>
      <c r="AU15" s="326"/>
    </row>
    <row r="16" spans="2:61" s="236" customFormat="1" ht="30" customHeight="1">
      <c r="B16" s="235"/>
      <c r="C16" s="290" t="s">
        <v>26</v>
      </c>
      <c r="D16" s="501"/>
      <c r="E16" s="501"/>
      <c r="F16" s="501"/>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369"/>
      <c r="AT16" s="237"/>
    </row>
    <row r="17" spans="2:61" s="1" customFormat="1" ht="17.25" customHeight="1" thickBot="1">
      <c r="B17" s="5"/>
      <c r="C17" s="279" t="s">
        <v>109</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67">
        <f>SUM(D17:AQ17)/2</f>
        <v>0</v>
      </c>
      <c r="AS17" s="369">
        <v>6</v>
      </c>
      <c r="AT17" s="4"/>
    </row>
    <row r="18" spans="2:61" s="1" customFormat="1" ht="17.25" customHeight="1" thickTop="1" thickBot="1">
      <c r="B18" s="6"/>
      <c r="C18" s="512" t="s">
        <v>110</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67">
        <f>SUM(D18:AQ18)/2</f>
        <v>0</v>
      </c>
      <c r="AS18" s="369">
        <v>7</v>
      </c>
      <c r="AT18" s="4"/>
    </row>
    <row r="19" spans="2:61" s="1" customFormat="1" ht="17.25" customHeight="1" thickTop="1" thickBot="1">
      <c r="B19" s="6"/>
      <c r="C19" s="512" t="s">
        <v>420</v>
      </c>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67">
        <f>SUM(D19:AQ19)/2</f>
        <v>0</v>
      </c>
      <c r="AS19" s="369">
        <v>27</v>
      </c>
      <c r="AT19" s="4"/>
    </row>
    <row r="20" spans="2:61" s="1" customFormat="1" ht="17.25" customHeight="1" thickTop="1" thickBot="1">
      <c r="B20" s="6"/>
      <c r="C20" s="512" t="s">
        <v>111</v>
      </c>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375"/>
      <c r="AG20" s="375"/>
      <c r="AH20" s="375"/>
      <c r="AI20" s="375"/>
      <c r="AJ20" s="375"/>
      <c r="AK20" s="375"/>
      <c r="AL20" s="375"/>
      <c r="AM20" s="375"/>
      <c r="AN20" s="375"/>
      <c r="AO20" s="375"/>
      <c r="AP20" s="375"/>
      <c r="AQ20" s="375"/>
      <c r="AR20" s="367">
        <f>SUM(D20:AQ20)/2</f>
        <v>0</v>
      </c>
      <c r="AS20" s="369">
        <v>8</v>
      </c>
      <c r="AT20" s="138"/>
    </row>
    <row r="21" spans="2:61" s="327" customFormat="1" ht="17.25" customHeight="1" thickTop="1" thickBot="1">
      <c r="B21" s="328"/>
      <c r="C21" s="325" t="s">
        <v>14</v>
      </c>
      <c r="D21" s="367">
        <f>(D17+D18+D20)</f>
        <v>0</v>
      </c>
      <c r="E21" s="367">
        <f>(E17+E18+E20)</f>
        <v>0</v>
      </c>
      <c r="F21" s="367">
        <f t="shared" ref="F21:AQ21" si="1">(F17+F18+F20)</f>
        <v>0</v>
      </c>
      <c r="G21" s="367">
        <f t="shared" si="1"/>
        <v>0</v>
      </c>
      <c r="H21" s="367">
        <f t="shared" si="1"/>
        <v>0</v>
      </c>
      <c r="I21" s="367">
        <f t="shared" si="1"/>
        <v>0</v>
      </c>
      <c r="J21" s="367">
        <f t="shared" si="1"/>
        <v>0</v>
      </c>
      <c r="K21" s="367">
        <f t="shared" si="1"/>
        <v>0</v>
      </c>
      <c r="L21" s="367">
        <f t="shared" si="1"/>
        <v>0</v>
      </c>
      <c r="M21" s="367">
        <f t="shared" si="1"/>
        <v>0</v>
      </c>
      <c r="N21" s="367">
        <f t="shared" si="1"/>
        <v>0</v>
      </c>
      <c r="O21" s="367">
        <f t="shared" si="1"/>
        <v>0</v>
      </c>
      <c r="P21" s="367">
        <f t="shared" si="1"/>
        <v>0</v>
      </c>
      <c r="Q21" s="367">
        <f t="shared" si="1"/>
        <v>0</v>
      </c>
      <c r="R21" s="367">
        <f t="shared" si="1"/>
        <v>0</v>
      </c>
      <c r="S21" s="367">
        <f t="shared" si="1"/>
        <v>0</v>
      </c>
      <c r="T21" s="367">
        <f t="shared" si="1"/>
        <v>0</v>
      </c>
      <c r="U21" s="367">
        <f t="shared" si="1"/>
        <v>0</v>
      </c>
      <c r="V21" s="367">
        <f t="shared" si="1"/>
        <v>0</v>
      </c>
      <c r="W21" s="367">
        <f t="shared" si="1"/>
        <v>0</v>
      </c>
      <c r="X21" s="367">
        <f t="shared" si="1"/>
        <v>0</v>
      </c>
      <c r="Y21" s="367">
        <f t="shared" si="1"/>
        <v>0</v>
      </c>
      <c r="Z21" s="367">
        <f t="shared" si="1"/>
        <v>0</v>
      </c>
      <c r="AA21" s="367">
        <f t="shared" si="1"/>
        <v>0</v>
      </c>
      <c r="AB21" s="367">
        <f t="shared" si="1"/>
        <v>0</v>
      </c>
      <c r="AC21" s="367">
        <f t="shared" si="1"/>
        <v>0</v>
      </c>
      <c r="AD21" s="367">
        <f t="shared" si="1"/>
        <v>0</v>
      </c>
      <c r="AE21" s="367">
        <f t="shared" si="1"/>
        <v>0</v>
      </c>
      <c r="AF21" s="367">
        <f t="shared" si="1"/>
        <v>0</v>
      </c>
      <c r="AG21" s="367">
        <f t="shared" si="1"/>
        <v>0</v>
      </c>
      <c r="AH21" s="367">
        <f t="shared" si="1"/>
        <v>0</v>
      </c>
      <c r="AI21" s="367">
        <f t="shared" si="1"/>
        <v>0</v>
      </c>
      <c r="AJ21" s="367">
        <f t="shared" si="1"/>
        <v>0</v>
      </c>
      <c r="AK21" s="367">
        <f t="shared" si="1"/>
        <v>0</v>
      </c>
      <c r="AL21" s="367">
        <f t="shared" si="1"/>
        <v>0</v>
      </c>
      <c r="AM21" s="367">
        <f t="shared" si="1"/>
        <v>0</v>
      </c>
      <c r="AN21" s="367">
        <f t="shared" si="1"/>
        <v>0</v>
      </c>
      <c r="AO21" s="367">
        <f t="shared" si="1"/>
        <v>0</v>
      </c>
      <c r="AP21" s="367">
        <f t="shared" si="1"/>
        <v>0</v>
      </c>
      <c r="AQ21" s="367">
        <f t="shared" si="1"/>
        <v>0</v>
      </c>
      <c r="AR21" s="367">
        <f>SUM(D21:AQ21)/2</f>
        <v>0</v>
      </c>
      <c r="AS21" s="369">
        <v>9</v>
      </c>
    </row>
    <row r="22" spans="2:61" s="236" customFormat="1" ht="30" customHeight="1" thickTop="1">
      <c r="B22" s="235"/>
      <c r="C22" s="290" t="s">
        <v>307</v>
      </c>
      <c r="D22" s="501"/>
      <c r="E22" s="501"/>
      <c r="F22" s="501"/>
      <c r="G22" s="501"/>
      <c r="H22" s="501"/>
      <c r="I22" s="501"/>
      <c r="J22" s="501"/>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369"/>
      <c r="AT22" s="237"/>
    </row>
    <row r="23" spans="2:61" s="236" customFormat="1" ht="30" customHeight="1">
      <c r="B23" s="235"/>
      <c r="C23" s="290" t="s">
        <v>15</v>
      </c>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369"/>
      <c r="AT23" s="237"/>
    </row>
    <row r="24" spans="2:61" s="1" customFormat="1" ht="17.25" customHeight="1" thickBot="1">
      <c r="B24" s="7"/>
      <c r="C24" s="279" t="s">
        <v>109</v>
      </c>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375"/>
      <c r="AE24" s="375"/>
      <c r="AF24" s="375"/>
      <c r="AG24" s="375"/>
      <c r="AH24" s="375"/>
      <c r="AI24" s="375"/>
      <c r="AJ24" s="375"/>
      <c r="AK24" s="375"/>
      <c r="AL24" s="375"/>
      <c r="AM24" s="375"/>
      <c r="AN24" s="375"/>
      <c r="AO24" s="375"/>
      <c r="AP24" s="375"/>
      <c r="AQ24" s="375"/>
      <c r="AR24" s="367">
        <f>SUM(D24:AQ24)/2</f>
        <v>0</v>
      </c>
      <c r="AS24" s="369">
        <v>10</v>
      </c>
    </row>
    <row r="25" spans="2:61" s="1" customFormat="1" ht="17.25" customHeight="1" thickTop="1" thickBot="1">
      <c r="B25" s="5"/>
      <c r="C25" s="512" t="s">
        <v>110</v>
      </c>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375"/>
      <c r="AE25" s="375"/>
      <c r="AF25" s="375"/>
      <c r="AG25" s="375"/>
      <c r="AH25" s="375"/>
      <c r="AI25" s="375"/>
      <c r="AJ25" s="375"/>
      <c r="AK25" s="375"/>
      <c r="AL25" s="375"/>
      <c r="AM25" s="375"/>
      <c r="AN25" s="375"/>
      <c r="AO25" s="375"/>
      <c r="AP25" s="375"/>
      <c r="AQ25" s="375"/>
      <c r="AR25" s="367">
        <f>SUM(D25:AQ25)/2</f>
        <v>0</v>
      </c>
      <c r="AS25" s="369">
        <v>11</v>
      </c>
    </row>
    <row r="26" spans="2:61" s="1" customFormat="1" ht="17.25" customHeight="1" thickTop="1" thickBot="1">
      <c r="B26" s="5"/>
      <c r="C26" s="512" t="s">
        <v>420</v>
      </c>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c r="AN26" s="375"/>
      <c r="AO26" s="375"/>
      <c r="AP26" s="375"/>
      <c r="AQ26" s="375"/>
      <c r="AR26" s="367">
        <f>SUM(D26:AQ26)/2</f>
        <v>0</v>
      </c>
      <c r="AS26" s="369">
        <v>28</v>
      </c>
    </row>
    <row r="27" spans="2:61" s="1" customFormat="1" ht="17.25" customHeight="1" thickTop="1" thickBot="1">
      <c r="B27" s="3"/>
      <c r="C27" s="512" t="s">
        <v>111</v>
      </c>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67">
        <f>SUM(D27:AQ27)/2</f>
        <v>0</v>
      </c>
      <c r="AS27" s="369">
        <v>12</v>
      </c>
    </row>
    <row r="28" spans="2:61" s="4" customFormat="1" ht="17.25" customHeight="1" thickTop="1" thickBot="1">
      <c r="B28" s="7"/>
      <c r="C28" s="289" t="s">
        <v>14</v>
      </c>
      <c r="D28" s="367">
        <f>(D24+D25+D27)</f>
        <v>0</v>
      </c>
      <c r="E28" s="367">
        <f>(E24+E25+E27)</f>
        <v>0</v>
      </c>
      <c r="F28" s="367">
        <f t="shared" ref="F28:AQ28" si="2">(F24+F25+F27)</f>
        <v>0</v>
      </c>
      <c r="G28" s="367">
        <f t="shared" si="2"/>
        <v>0</v>
      </c>
      <c r="H28" s="367">
        <f t="shared" si="2"/>
        <v>0</v>
      </c>
      <c r="I28" s="367">
        <f t="shared" si="2"/>
        <v>0</v>
      </c>
      <c r="J28" s="367">
        <f t="shared" si="2"/>
        <v>0</v>
      </c>
      <c r="K28" s="367">
        <f t="shared" si="2"/>
        <v>0</v>
      </c>
      <c r="L28" s="367">
        <f t="shared" si="2"/>
        <v>0</v>
      </c>
      <c r="M28" s="367">
        <f t="shared" si="2"/>
        <v>0</v>
      </c>
      <c r="N28" s="367">
        <f t="shared" si="2"/>
        <v>0</v>
      </c>
      <c r="O28" s="367">
        <f t="shared" si="2"/>
        <v>0</v>
      </c>
      <c r="P28" s="367">
        <f t="shared" si="2"/>
        <v>0</v>
      </c>
      <c r="Q28" s="367">
        <f t="shared" si="2"/>
        <v>0</v>
      </c>
      <c r="R28" s="367">
        <f t="shared" si="2"/>
        <v>0</v>
      </c>
      <c r="S28" s="367">
        <f t="shared" si="2"/>
        <v>0</v>
      </c>
      <c r="T28" s="367">
        <f t="shared" si="2"/>
        <v>0</v>
      </c>
      <c r="U28" s="367">
        <f t="shared" si="2"/>
        <v>0</v>
      </c>
      <c r="V28" s="367">
        <f t="shared" si="2"/>
        <v>0</v>
      </c>
      <c r="W28" s="367">
        <f t="shared" si="2"/>
        <v>0</v>
      </c>
      <c r="X28" s="367">
        <f t="shared" si="2"/>
        <v>0</v>
      </c>
      <c r="Y28" s="367">
        <f t="shared" si="2"/>
        <v>0</v>
      </c>
      <c r="Z28" s="367">
        <f t="shared" si="2"/>
        <v>0</v>
      </c>
      <c r="AA28" s="367">
        <f t="shared" si="2"/>
        <v>0</v>
      </c>
      <c r="AB28" s="367">
        <f t="shared" si="2"/>
        <v>0</v>
      </c>
      <c r="AC28" s="367">
        <f t="shared" si="2"/>
        <v>0</v>
      </c>
      <c r="AD28" s="367">
        <f t="shared" si="2"/>
        <v>0</v>
      </c>
      <c r="AE28" s="367">
        <f t="shared" si="2"/>
        <v>0</v>
      </c>
      <c r="AF28" s="367">
        <f t="shared" si="2"/>
        <v>0</v>
      </c>
      <c r="AG28" s="367">
        <f t="shared" si="2"/>
        <v>0</v>
      </c>
      <c r="AH28" s="367">
        <f t="shared" si="2"/>
        <v>0</v>
      </c>
      <c r="AI28" s="367">
        <f t="shared" si="2"/>
        <v>0</v>
      </c>
      <c r="AJ28" s="367">
        <f t="shared" si="2"/>
        <v>0</v>
      </c>
      <c r="AK28" s="367">
        <f t="shared" si="2"/>
        <v>0</v>
      </c>
      <c r="AL28" s="367">
        <f t="shared" si="2"/>
        <v>0</v>
      </c>
      <c r="AM28" s="367">
        <f t="shared" si="2"/>
        <v>0</v>
      </c>
      <c r="AN28" s="367">
        <f t="shared" si="2"/>
        <v>0</v>
      </c>
      <c r="AO28" s="367">
        <f t="shared" si="2"/>
        <v>0</v>
      </c>
      <c r="AP28" s="367">
        <f t="shared" si="2"/>
        <v>0</v>
      </c>
      <c r="AQ28" s="367">
        <f t="shared" si="2"/>
        <v>0</v>
      </c>
      <c r="AR28" s="367">
        <f>SUM(D28:AQ28)/2</f>
        <v>0</v>
      </c>
      <c r="AS28" s="369">
        <v>13</v>
      </c>
      <c r="AT28" s="1"/>
      <c r="AU28" s="1"/>
      <c r="AV28" s="1"/>
      <c r="AW28" s="1"/>
      <c r="AX28" s="1"/>
      <c r="AY28" s="1"/>
      <c r="AZ28" s="1"/>
      <c r="BA28" s="1"/>
      <c r="BB28" s="1"/>
      <c r="BC28" s="1"/>
      <c r="BD28" s="1"/>
      <c r="BE28" s="1"/>
      <c r="BF28" s="1"/>
      <c r="BG28" s="1"/>
      <c r="BH28" s="1"/>
      <c r="BI28" s="1"/>
    </row>
    <row r="29" spans="2:61" s="327" customFormat="1" ht="30" customHeight="1" thickTop="1">
      <c r="B29" s="328"/>
      <c r="C29" s="289" t="s">
        <v>25</v>
      </c>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5"/>
      <c r="AS29" s="369">
        <v>14</v>
      </c>
    </row>
    <row r="30" spans="2:61" s="236" customFormat="1" ht="30" customHeight="1">
      <c r="B30" s="235"/>
      <c r="C30" s="290" t="s">
        <v>16</v>
      </c>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369"/>
      <c r="AT30" s="237"/>
    </row>
    <row r="31" spans="2:61" s="1" customFormat="1" ht="17.25" customHeight="1" thickBot="1">
      <c r="B31" s="5"/>
      <c r="C31" s="279" t="s">
        <v>109</v>
      </c>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67">
        <f>SUM(D31:AQ31)/2</f>
        <v>0</v>
      </c>
      <c r="AS31" s="369">
        <v>15</v>
      </c>
    </row>
    <row r="32" spans="2:61" s="1" customFormat="1" ht="17.25" customHeight="1" thickTop="1" thickBot="1">
      <c r="B32" s="5"/>
      <c r="C32" s="512" t="s">
        <v>110</v>
      </c>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375"/>
      <c r="AF32" s="375"/>
      <c r="AG32" s="375"/>
      <c r="AH32" s="375"/>
      <c r="AI32" s="375"/>
      <c r="AJ32" s="375"/>
      <c r="AK32" s="375"/>
      <c r="AL32" s="375"/>
      <c r="AM32" s="375"/>
      <c r="AN32" s="375"/>
      <c r="AO32" s="375"/>
      <c r="AP32" s="375"/>
      <c r="AQ32" s="375"/>
      <c r="AR32" s="367">
        <f>SUM(D32:AQ32)/2</f>
        <v>0</v>
      </c>
      <c r="AS32" s="369">
        <v>16</v>
      </c>
    </row>
    <row r="33" spans="2:47" s="1" customFormat="1" ht="17.25" customHeight="1" thickTop="1" thickBot="1">
      <c r="B33" s="5"/>
      <c r="C33" s="512" t="s">
        <v>420</v>
      </c>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375"/>
      <c r="AO33" s="375"/>
      <c r="AP33" s="375"/>
      <c r="AQ33" s="375"/>
      <c r="AR33" s="367">
        <f>SUM(D33:AQ33)/2</f>
        <v>0</v>
      </c>
      <c r="AS33" s="369">
        <v>29</v>
      </c>
    </row>
    <row r="34" spans="2:47" s="1" customFormat="1" ht="17.25" customHeight="1" thickTop="1" thickBot="1">
      <c r="B34" s="3"/>
      <c r="C34" s="512" t="s">
        <v>111</v>
      </c>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5"/>
      <c r="AL34" s="375"/>
      <c r="AM34" s="375"/>
      <c r="AN34" s="375"/>
      <c r="AO34" s="375"/>
      <c r="AP34" s="375"/>
      <c r="AQ34" s="375"/>
      <c r="AR34" s="367">
        <f>SUM(D34:AQ34)/2</f>
        <v>0</v>
      </c>
      <c r="AS34" s="369">
        <v>17</v>
      </c>
    </row>
    <row r="35" spans="2:47" s="1" customFormat="1" ht="17.25" customHeight="1" thickTop="1" thickBot="1">
      <c r="B35" s="5"/>
      <c r="C35" s="289" t="s">
        <v>14</v>
      </c>
      <c r="D35" s="367">
        <f>(D31+D32+D34)</f>
        <v>0</v>
      </c>
      <c r="E35" s="367">
        <f>(E31+E32+E34)</f>
        <v>0</v>
      </c>
      <c r="F35" s="367">
        <f t="shared" ref="F35:AQ35" si="3">(F31+F32+F34)</f>
        <v>0</v>
      </c>
      <c r="G35" s="367">
        <f t="shared" si="3"/>
        <v>0</v>
      </c>
      <c r="H35" s="367">
        <f t="shared" si="3"/>
        <v>0</v>
      </c>
      <c r="I35" s="367">
        <f t="shared" si="3"/>
        <v>0</v>
      </c>
      <c r="J35" s="367">
        <f t="shared" si="3"/>
        <v>0</v>
      </c>
      <c r="K35" s="367">
        <f t="shared" si="3"/>
        <v>0</v>
      </c>
      <c r="L35" s="367">
        <f t="shared" si="3"/>
        <v>0</v>
      </c>
      <c r="M35" s="367">
        <f t="shared" si="3"/>
        <v>0</v>
      </c>
      <c r="N35" s="367">
        <f t="shared" si="3"/>
        <v>0</v>
      </c>
      <c r="O35" s="367">
        <f t="shared" si="3"/>
        <v>0</v>
      </c>
      <c r="P35" s="367">
        <f t="shared" si="3"/>
        <v>0</v>
      </c>
      <c r="Q35" s="367">
        <f t="shared" si="3"/>
        <v>0</v>
      </c>
      <c r="R35" s="367">
        <f t="shared" si="3"/>
        <v>0</v>
      </c>
      <c r="S35" s="367">
        <f t="shared" si="3"/>
        <v>0</v>
      </c>
      <c r="T35" s="367">
        <f t="shared" si="3"/>
        <v>0</v>
      </c>
      <c r="U35" s="367">
        <f t="shared" si="3"/>
        <v>0</v>
      </c>
      <c r="V35" s="367">
        <f t="shared" si="3"/>
        <v>0</v>
      </c>
      <c r="W35" s="367">
        <f t="shared" si="3"/>
        <v>0</v>
      </c>
      <c r="X35" s="367">
        <f t="shared" si="3"/>
        <v>0</v>
      </c>
      <c r="Y35" s="367">
        <f t="shared" si="3"/>
        <v>0</v>
      </c>
      <c r="Z35" s="367">
        <f t="shared" si="3"/>
        <v>0</v>
      </c>
      <c r="AA35" s="367">
        <f t="shared" si="3"/>
        <v>0</v>
      </c>
      <c r="AB35" s="367">
        <f t="shared" si="3"/>
        <v>0</v>
      </c>
      <c r="AC35" s="367">
        <f t="shared" si="3"/>
        <v>0</v>
      </c>
      <c r="AD35" s="367">
        <f t="shared" si="3"/>
        <v>0</v>
      </c>
      <c r="AE35" s="367">
        <f t="shared" si="3"/>
        <v>0</v>
      </c>
      <c r="AF35" s="367">
        <f t="shared" si="3"/>
        <v>0</v>
      </c>
      <c r="AG35" s="367">
        <f t="shared" si="3"/>
        <v>0</v>
      </c>
      <c r="AH35" s="367">
        <f t="shared" si="3"/>
        <v>0</v>
      </c>
      <c r="AI35" s="367">
        <f t="shared" si="3"/>
        <v>0</v>
      </c>
      <c r="AJ35" s="367">
        <f t="shared" si="3"/>
        <v>0</v>
      </c>
      <c r="AK35" s="367">
        <f t="shared" si="3"/>
        <v>0</v>
      </c>
      <c r="AL35" s="367">
        <f t="shared" si="3"/>
        <v>0</v>
      </c>
      <c r="AM35" s="367">
        <f t="shared" si="3"/>
        <v>0</v>
      </c>
      <c r="AN35" s="367">
        <f t="shared" si="3"/>
        <v>0</v>
      </c>
      <c r="AO35" s="367">
        <f t="shared" si="3"/>
        <v>0</v>
      </c>
      <c r="AP35" s="367">
        <f t="shared" si="3"/>
        <v>0</v>
      </c>
      <c r="AQ35" s="367">
        <f t="shared" si="3"/>
        <v>0</v>
      </c>
      <c r="AR35" s="367">
        <f>SUM(D35:AQ35)/2</f>
        <v>0</v>
      </c>
      <c r="AS35" s="369">
        <v>18</v>
      </c>
    </row>
    <row r="36" spans="2:47" s="327" customFormat="1" ht="30" customHeight="1" thickTop="1">
      <c r="B36" s="328"/>
      <c r="C36" s="289" t="s">
        <v>25</v>
      </c>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5"/>
      <c r="AS36" s="369">
        <v>19</v>
      </c>
    </row>
    <row r="37" spans="2:47" s="1" customFormat="1" ht="30" customHeight="1" thickBot="1">
      <c r="B37" s="5"/>
      <c r="C37" s="289" t="s">
        <v>17</v>
      </c>
      <c r="D37" s="367">
        <f t="shared" ref="D37:AQ37" si="4">+SUM(D35,D28)</f>
        <v>0</v>
      </c>
      <c r="E37" s="367">
        <f t="shared" ref="E37" si="5">+SUM(E35,E28)</f>
        <v>0</v>
      </c>
      <c r="F37" s="367">
        <f t="shared" si="4"/>
        <v>0</v>
      </c>
      <c r="G37" s="367">
        <f t="shared" si="4"/>
        <v>0</v>
      </c>
      <c r="H37" s="367">
        <f t="shared" si="4"/>
        <v>0</v>
      </c>
      <c r="I37" s="367">
        <f t="shared" si="4"/>
        <v>0</v>
      </c>
      <c r="J37" s="367">
        <f t="shared" si="4"/>
        <v>0</v>
      </c>
      <c r="K37" s="367">
        <f t="shared" si="4"/>
        <v>0</v>
      </c>
      <c r="L37" s="367">
        <f t="shared" si="4"/>
        <v>0</v>
      </c>
      <c r="M37" s="367">
        <f t="shared" si="4"/>
        <v>0</v>
      </c>
      <c r="N37" s="367">
        <f t="shared" si="4"/>
        <v>0</v>
      </c>
      <c r="O37" s="367">
        <f t="shared" si="4"/>
        <v>0</v>
      </c>
      <c r="P37" s="367">
        <f t="shared" si="4"/>
        <v>0</v>
      </c>
      <c r="Q37" s="367">
        <f t="shared" si="4"/>
        <v>0</v>
      </c>
      <c r="R37" s="367">
        <f t="shared" si="4"/>
        <v>0</v>
      </c>
      <c r="S37" s="367">
        <f t="shared" si="4"/>
        <v>0</v>
      </c>
      <c r="T37" s="367">
        <f t="shared" si="4"/>
        <v>0</v>
      </c>
      <c r="U37" s="367">
        <f t="shared" si="4"/>
        <v>0</v>
      </c>
      <c r="V37" s="367">
        <f t="shared" si="4"/>
        <v>0</v>
      </c>
      <c r="W37" s="367">
        <f t="shared" si="4"/>
        <v>0</v>
      </c>
      <c r="X37" s="367">
        <f t="shared" si="4"/>
        <v>0</v>
      </c>
      <c r="Y37" s="367">
        <f t="shared" si="4"/>
        <v>0</v>
      </c>
      <c r="Z37" s="367">
        <f t="shared" si="4"/>
        <v>0</v>
      </c>
      <c r="AA37" s="367">
        <f t="shared" si="4"/>
        <v>0</v>
      </c>
      <c r="AB37" s="367">
        <f t="shared" si="4"/>
        <v>0</v>
      </c>
      <c r="AC37" s="367">
        <f t="shared" si="4"/>
        <v>0</v>
      </c>
      <c r="AD37" s="367">
        <f t="shared" si="4"/>
        <v>0</v>
      </c>
      <c r="AE37" s="367">
        <f t="shared" si="4"/>
        <v>0</v>
      </c>
      <c r="AF37" s="367">
        <f t="shared" si="4"/>
        <v>0</v>
      </c>
      <c r="AG37" s="367">
        <f t="shared" si="4"/>
        <v>0</v>
      </c>
      <c r="AH37" s="367">
        <f t="shared" si="4"/>
        <v>0</v>
      </c>
      <c r="AI37" s="367">
        <f t="shared" si="4"/>
        <v>0</v>
      </c>
      <c r="AJ37" s="367">
        <f t="shared" si="4"/>
        <v>0</v>
      </c>
      <c r="AK37" s="367">
        <f t="shared" si="4"/>
        <v>0</v>
      </c>
      <c r="AL37" s="367">
        <f t="shared" si="4"/>
        <v>0</v>
      </c>
      <c r="AM37" s="367">
        <f t="shared" si="4"/>
        <v>0</v>
      </c>
      <c r="AN37" s="367">
        <f t="shared" si="4"/>
        <v>0</v>
      </c>
      <c r="AO37" s="367">
        <f t="shared" si="4"/>
        <v>0</v>
      </c>
      <c r="AP37" s="367">
        <f t="shared" si="4"/>
        <v>0</v>
      </c>
      <c r="AQ37" s="367">
        <f t="shared" si="4"/>
        <v>0</v>
      </c>
      <c r="AR37" s="367">
        <f>SUM(D37:AQ37)/2</f>
        <v>0</v>
      </c>
      <c r="AS37" s="369">
        <v>20</v>
      </c>
      <c r="AT37" s="327"/>
      <c r="AU37" s="138"/>
    </row>
    <row r="38" spans="2:47" s="1" customFormat="1" ht="30" customHeight="1" thickTop="1">
      <c r="B38" s="7"/>
      <c r="C38" s="575" t="s">
        <v>425</v>
      </c>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5"/>
      <c r="AS38" s="369">
        <v>21</v>
      </c>
      <c r="AT38" s="327"/>
    </row>
    <row r="39" spans="2:47" s="1" customFormat="1" ht="30" customHeight="1" thickBot="1">
      <c r="B39" s="5"/>
      <c r="C39" s="287" t="s">
        <v>18</v>
      </c>
      <c r="D39" s="367">
        <f t="shared" ref="D39:AQ39" si="6">+SUM(D37,D21,D14)</f>
        <v>0</v>
      </c>
      <c r="E39" s="367">
        <f t="shared" ref="E39" si="7">+SUM(E37,E21,E14)</f>
        <v>0</v>
      </c>
      <c r="F39" s="367">
        <f t="shared" si="6"/>
        <v>0</v>
      </c>
      <c r="G39" s="367">
        <f t="shared" si="6"/>
        <v>0</v>
      </c>
      <c r="H39" s="367">
        <f t="shared" si="6"/>
        <v>0</v>
      </c>
      <c r="I39" s="367">
        <f t="shared" si="6"/>
        <v>0</v>
      </c>
      <c r="J39" s="367">
        <f t="shared" si="6"/>
        <v>0</v>
      </c>
      <c r="K39" s="367">
        <f t="shared" si="6"/>
        <v>0</v>
      </c>
      <c r="L39" s="367">
        <f t="shared" si="6"/>
        <v>0</v>
      </c>
      <c r="M39" s="367">
        <f t="shared" si="6"/>
        <v>0</v>
      </c>
      <c r="N39" s="367">
        <f t="shared" si="6"/>
        <v>0</v>
      </c>
      <c r="O39" s="367">
        <f t="shared" si="6"/>
        <v>0</v>
      </c>
      <c r="P39" s="367">
        <f t="shared" si="6"/>
        <v>0</v>
      </c>
      <c r="Q39" s="367">
        <f t="shared" si="6"/>
        <v>0</v>
      </c>
      <c r="R39" s="367">
        <f t="shared" si="6"/>
        <v>0</v>
      </c>
      <c r="S39" s="367">
        <f t="shared" si="6"/>
        <v>0</v>
      </c>
      <c r="T39" s="367">
        <f t="shared" si="6"/>
        <v>0</v>
      </c>
      <c r="U39" s="367">
        <f t="shared" si="6"/>
        <v>0</v>
      </c>
      <c r="V39" s="367">
        <f t="shared" si="6"/>
        <v>0</v>
      </c>
      <c r="W39" s="367">
        <f t="shared" si="6"/>
        <v>0</v>
      </c>
      <c r="X39" s="367">
        <f t="shared" si="6"/>
        <v>0</v>
      </c>
      <c r="Y39" s="367">
        <f t="shared" si="6"/>
        <v>0</v>
      </c>
      <c r="Z39" s="367">
        <f t="shared" si="6"/>
        <v>0</v>
      </c>
      <c r="AA39" s="367">
        <f t="shared" si="6"/>
        <v>0</v>
      </c>
      <c r="AB39" s="367">
        <f t="shared" si="6"/>
        <v>0</v>
      </c>
      <c r="AC39" s="367">
        <f t="shared" si="6"/>
        <v>0</v>
      </c>
      <c r="AD39" s="367">
        <f t="shared" si="6"/>
        <v>0</v>
      </c>
      <c r="AE39" s="367">
        <f t="shared" si="6"/>
        <v>0</v>
      </c>
      <c r="AF39" s="367">
        <f t="shared" si="6"/>
        <v>0</v>
      </c>
      <c r="AG39" s="367">
        <f t="shared" si="6"/>
        <v>0</v>
      </c>
      <c r="AH39" s="367">
        <f t="shared" si="6"/>
        <v>0</v>
      </c>
      <c r="AI39" s="367">
        <f t="shared" si="6"/>
        <v>0</v>
      </c>
      <c r="AJ39" s="367">
        <f t="shared" si="6"/>
        <v>0</v>
      </c>
      <c r="AK39" s="367">
        <f t="shared" si="6"/>
        <v>0</v>
      </c>
      <c r="AL39" s="367">
        <f t="shared" si="6"/>
        <v>0</v>
      </c>
      <c r="AM39" s="367">
        <f t="shared" si="6"/>
        <v>0</v>
      </c>
      <c r="AN39" s="367">
        <f t="shared" si="6"/>
        <v>0</v>
      </c>
      <c r="AO39" s="367">
        <f t="shared" si="6"/>
        <v>0</v>
      </c>
      <c r="AP39" s="367">
        <f t="shared" si="6"/>
        <v>0</v>
      </c>
      <c r="AQ39" s="367">
        <f t="shared" si="6"/>
        <v>0</v>
      </c>
      <c r="AR39" s="367">
        <f>+SUM(AR37,AR21,AR14,AR38)</f>
        <v>0</v>
      </c>
      <c r="AS39" s="369">
        <v>22</v>
      </c>
    </row>
    <row r="40" spans="2:47" s="1" customFormat="1" ht="30" customHeight="1" thickTop="1" thickBot="1">
      <c r="B40" s="5"/>
      <c r="C40" s="279" t="s">
        <v>129</v>
      </c>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67">
        <f>+SUM(AR38,AR36,AR29,AR21,AR15)</f>
        <v>0</v>
      </c>
      <c r="AS40" s="369">
        <v>23</v>
      </c>
    </row>
    <row r="41" spans="2:47" s="236" customFormat="1" ht="30" customHeight="1" thickTop="1">
      <c r="B41" s="239"/>
      <c r="C41" s="290" t="s">
        <v>27</v>
      </c>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1"/>
      <c r="AO41" s="501"/>
      <c r="AP41" s="501"/>
      <c r="AQ41" s="501"/>
      <c r="AR41" s="501"/>
      <c r="AS41" s="369"/>
    </row>
    <row r="42" spans="2:47" s="1" customFormat="1" ht="17.149999999999999" customHeight="1" thickBot="1">
      <c r="B42" s="7"/>
      <c r="C42" s="513" t="s">
        <v>308</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N42" s="375"/>
      <c r="AO42" s="375"/>
      <c r="AP42" s="375"/>
      <c r="AQ42" s="375"/>
      <c r="AR42" s="367">
        <f>SUM(D42:AQ42)/2</f>
        <v>0</v>
      </c>
      <c r="AS42" s="369">
        <v>24</v>
      </c>
    </row>
    <row r="43" spans="2:47" s="1" customFormat="1" ht="17.149999999999999" customHeight="1" thickTop="1" thickBot="1">
      <c r="B43" s="8"/>
      <c r="C43" s="379" t="s">
        <v>309</v>
      </c>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c r="AO43" s="375"/>
      <c r="AP43" s="375"/>
      <c r="AQ43" s="375"/>
      <c r="AR43" s="367">
        <f>SUM(D43:AQ43)/2</f>
        <v>0</v>
      </c>
      <c r="AS43" s="387">
        <v>25</v>
      </c>
    </row>
    <row r="44" spans="2:47" s="294" customFormat="1" ht="50.15" customHeight="1" thickTop="1">
      <c r="B44" s="307"/>
      <c r="C44" s="792" t="s">
        <v>447</v>
      </c>
      <c r="D44" s="792"/>
      <c r="E44" s="792"/>
      <c r="F44" s="792"/>
      <c r="G44" s="792"/>
      <c r="H44" s="792"/>
      <c r="I44" s="792"/>
      <c r="J44" s="792"/>
      <c r="K44" s="792"/>
      <c r="L44" s="792"/>
      <c r="M44" s="792"/>
      <c r="N44" s="792"/>
      <c r="O44" s="792"/>
      <c r="P44" s="792"/>
      <c r="Q44" s="792"/>
      <c r="R44" s="792"/>
      <c r="S44" s="792"/>
      <c r="T44" s="792"/>
      <c r="U44" s="792"/>
      <c r="V44" s="792"/>
      <c r="W44" s="792"/>
      <c r="X44" s="792"/>
      <c r="Y44" s="792"/>
      <c r="Z44" s="792"/>
      <c r="AA44" s="792"/>
      <c r="AB44" s="792"/>
      <c r="AC44" s="792"/>
      <c r="AD44" s="792"/>
      <c r="AE44" s="792"/>
      <c r="AF44" s="792"/>
      <c r="AG44" s="792"/>
      <c r="AH44" s="792"/>
      <c r="AI44" s="792"/>
      <c r="AJ44" s="792"/>
      <c r="AK44" s="792"/>
      <c r="AL44" s="792"/>
      <c r="AM44" s="792"/>
      <c r="AN44" s="792"/>
      <c r="AO44" s="792"/>
      <c r="AP44" s="792"/>
      <c r="AQ44" s="792"/>
      <c r="AR44" s="792"/>
      <c r="AS44" s="384" t="s">
        <v>365</v>
      </c>
    </row>
    <row r="45" spans="2:47" s="394" customFormat="1" ht="18" customHeight="1">
      <c r="B45" s="490" t="s">
        <v>283</v>
      </c>
      <c r="C45" s="393"/>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row>
    <row r="46" spans="2:47" s="394" customFormat="1" ht="18" customHeight="1">
      <c r="B46" s="491"/>
      <c r="C46" s="393"/>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row>
    <row r="47" spans="2:47" s="394" customFormat="1" ht="18" customHeight="1">
      <c r="B47" s="392"/>
      <c r="C47" s="393"/>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5"/>
    </row>
    <row r="48" spans="2:47" s="398" customFormat="1" ht="18" customHeight="1">
      <c r="B48" s="397"/>
      <c r="C48" s="393"/>
      <c r="E48" s="399" t="s">
        <v>317</v>
      </c>
      <c r="F48" s="660"/>
      <c r="G48" s="662">
        <f>MAX(D53:AT89)</f>
        <v>0</v>
      </c>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row>
    <row r="49" spans="2:61" s="398" customFormat="1" ht="18" customHeight="1">
      <c r="B49" s="402" t="s">
        <v>312</v>
      </c>
      <c r="C49" s="403"/>
      <c r="D49" s="404"/>
      <c r="E49" s="405" t="s">
        <v>318</v>
      </c>
      <c r="F49" s="661"/>
      <c r="G49" s="663">
        <f>MIN(D53:AT89)</f>
        <v>0</v>
      </c>
      <c r="H49" s="705"/>
      <c r="I49" s="705"/>
      <c r="J49" s="705"/>
      <c r="K49" s="705"/>
      <c r="L49" s="705"/>
      <c r="M49" s="705"/>
      <c r="N49" s="705"/>
      <c r="O49" s="703"/>
      <c r="P49" s="703"/>
      <c r="Q49" s="703"/>
      <c r="R49" s="703"/>
      <c r="S49" s="703"/>
      <c r="T49" s="703"/>
      <c r="U49" s="703"/>
      <c r="V49" s="703"/>
      <c r="W49" s="703"/>
      <c r="X49" s="703"/>
      <c r="Y49" s="703"/>
      <c r="Z49" s="401"/>
      <c r="AA49" s="401"/>
      <c r="AB49" s="401"/>
      <c r="AC49" s="401"/>
      <c r="AD49" s="401"/>
      <c r="AE49" s="401"/>
      <c r="AF49" s="401"/>
      <c r="AG49" s="401"/>
      <c r="AH49" s="401"/>
      <c r="AI49" s="401"/>
      <c r="AJ49" s="401"/>
      <c r="AK49" s="401"/>
      <c r="AL49" s="401"/>
      <c r="AM49" s="401"/>
      <c r="AN49" s="401"/>
      <c r="AO49" s="401"/>
      <c r="AP49" s="401"/>
      <c r="AQ49" s="401"/>
    </row>
    <row r="50" spans="2:61" s="398" customFormat="1" ht="18" customHeight="1">
      <c r="B50" s="397"/>
      <c r="C50" s="393"/>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row>
    <row r="51" spans="2:61" s="398" customFormat="1" ht="18" customHeight="1">
      <c r="B51" s="397"/>
      <c r="C51" s="393"/>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row>
    <row r="52" spans="2:61" s="394" customFormat="1" ht="28" customHeight="1">
      <c r="B52" s="492"/>
      <c r="C52" s="502" t="s">
        <v>7</v>
      </c>
      <c r="D52" s="493" t="str">
        <f>+D7</f>
        <v>AED</v>
      </c>
      <c r="E52" s="493" t="str">
        <f>+E7</f>
        <v>ARS</v>
      </c>
      <c r="F52" s="493" t="str">
        <f t="shared" ref="F52:AR52" si="8">+F7</f>
        <v>AUD</v>
      </c>
      <c r="G52" s="493" t="str">
        <f t="shared" si="8"/>
        <v>BGN</v>
      </c>
      <c r="H52" s="493" t="str">
        <f t="shared" si="8"/>
        <v>BHD</v>
      </c>
      <c r="I52" s="493" t="str">
        <f t="shared" si="8"/>
        <v>BRL</v>
      </c>
      <c r="J52" s="493" t="str">
        <f t="shared" si="8"/>
        <v>CAD</v>
      </c>
      <c r="K52" s="493" t="str">
        <f t="shared" si="8"/>
        <v>CHF</v>
      </c>
      <c r="L52" s="493" t="str">
        <f t="shared" si="8"/>
        <v>CLP</v>
      </c>
      <c r="M52" s="493" t="str">
        <f t="shared" si="8"/>
        <v>CNY</v>
      </c>
      <c r="N52" s="493" t="str">
        <f t="shared" si="8"/>
        <v>COP</v>
      </c>
      <c r="O52" s="493" t="str">
        <f t="shared" si="8"/>
        <v>CZK</v>
      </c>
      <c r="P52" s="493" t="str">
        <f t="shared" si="8"/>
        <v>DKK</v>
      </c>
      <c r="Q52" s="493" t="str">
        <f t="shared" si="8"/>
        <v>EUR</v>
      </c>
      <c r="R52" s="493" t="str">
        <f t="shared" si="8"/>
        <v>GBP</v>
      </c>
      <c r="S52" s="493" t="str">
        <f t="shared" si="8"/>
        <v>HKD</v>
      </c>
      <c r="T52" s="493" t="str">
        <f t="shared" si="8"/>
        <v>HUF</v>
      </c>
      <c r="U52" s="493" t="str">
        <f t="shared" si="8"/>
        <v>IDR</v>
      </c>
      <c r="V52" s="493" t="str">
        <f t="shared" si="8"/>
        <v>ILS</v>
      </c>
      <c r="W52" s="493" t="str">
        <f t="shared" si="8"/>
        <v>INR</v>
      </c>
      <c r="X52" s="493" t="str">
        <f t="shared" si="8"/>
        <v>JPY</v>
      </c>
      <c r="Y52" s="493" t="str">
        <f t="shared" si="8"/>
        <v>KRW</v>
      </c>
      <c r="Z52" s="493" t="str">
        <f t="shared" si="8"/>
        <v>MXN</v>
      </c>
      <c r="AA52" s="493" t="str">
        <f t="shared" si="8"/>
        <v>MYR</v>
      </c>
      <c r="AB52" s="493" t="str">
        <f t="shared" si="8"/>
        <v>NOK</v>
      </c>
      <c r="AC52" s="493" t="str">
        <f t="shared" si="8"/>
        <v>NZD</v>
      </c>
      <c r="AD52" s="493" t="str">
        <f t="shared" si="8"/>
        <v>PEN</v>
      </c>
      <c r="AE52" s="493" t="str">
        <f t="shared" si="8"/>
        <v>PHP</v>
      </c>
      <c r="AF52" s="493" t="str">
        <f t="shared" si="8"/>
        <v>PLN</v>
      </c>
      <c r="AG52" s="493" t="str">
        <f t="shared" si="8"/>
        <v>RON</v>
      </c>
      <c r="AH52" s="493" t="str">
        <f t="shared" si="8"/>
        <v>RUB</v>
      </c>
      <c r="AI52" s="493" t="str">
        <f t="shared" si="8"/>
        <v>SAR</v>
      </c>
      <c r="AJ52" s="493" t="str">
        <f t="shared" si="8"/>
        <v>SEK</v>
      </c>
      <c r="AK52" s="493" t="str">
        <f t="shared" si="8"/>
        <v>SGD</v>
      </c>
      <c r="AL52" s="493" t="str">
        <f t="shared" si="8"/>
        <v>THB</v>
      </c>
      <c r="AM52" s="493" t="str">
        <f t="shared" si="8"/>
        <v>TRY</v>
      </c>
      <c r="AN52" s="493" t="str">
        <f t="shared" si="8"/>
        <v>TWD</v>
      </c>
      <c r="AO52" s="493" t="str">
        <f t="shared" si="8"/>
        <v>USD</v>
      </c>
      <c r="AP52" s="493" t="str">
        <f t="shared" si="8"/>
        <v>ZAR</v>
      </c>
      <c r="AQ52" s="493" t="str">
        <f t="shared" si="8"/>
        <v>Other ²</v>
      </c>
      <c r="AR52" s="493" t="str">
        <f t="shared" si="8"/>
        <v>TOT</v>
      </c>
      <c r="AT52" s="493" t="str">
        <f>+AR7</f>
        <v>TOT</v>
      </c>
    </row>
    <row r="53" spans="2:61" s="394" customFormat="1" ht="45" customHeight="1">
      <c r="B53" s="478"/>
      <c r="C53" s="503" t="s">
        <v>3</v>
      </c>
      <c r="D53" s="480"/>
      <c r="E53" s="480"/>
      <c r="F53" s="504"/>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T53" s="505"/>
    </row>
    <row r="54" spans="2:61" s="394" customFormat="1" ht="18" customHeight="1">
      <c r="B54" s="456"/>
      <c r="C54" s="464" t="s">
        <v>109</v>
      </c>
      <c r="D54" s="457"/>
      <c r="E54" s="457"/>
      <c r="F54" s="506"/>
      <c r="G54" s="457"/>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83"/>
      <c r="AT54" s="420">
        <f>AR10-SUM(D10:AQ10)/2</f>
        <v>0</v>
      </c>
    </row>
    <row r="55" spans="2:61" s="450" customFormat="1" ht="18" customHeight="1">
      <c r="B55" s="481"/>
      <c r="C55" s="464" t="s">
        <v>110</v>
      </c>
      <c r="D55" s="525"/>
      <c r="E55" s="525"/>
      <c r="F55" s="526"/>
      <c r="G55" s="525"/>
      <c r="H55" s="525"/>
      <c r="I55" s="525"/>
      <c r="J55" s="522"/>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7"/>
      <c r="AS55" s="528"/>
      <c r="AT55" s="420">
        <f>AR11-SUM(D11:AQ11)/2</f>
        <v>0</v>
      </c>
      <c r="AU55" s="507"/>
      <c r="AV55" s="394"/>
      <c r="AW55" s="394"/>
      <c r="AX55" s="394"/>
      <c r="AY55" s="394"/>
      <c r="AZ55" s="394"/>
      <c r="BA55" s="394"/>
      <c r="BB55" s="394"/>
      <c r="BC55" s="394"/>
      <c r="BD55" s="394"/>
      <c r="BE55" s="394"/>
      <c r="BF55" s="394"/>
      <c r="BG55" s="394"/>
      <c r="BH55" s="394"/>
      <c r="BI55" s="394"/>
    </row>
    <row r="56" spans="2:61" s="394" customFormat="1" ht="18" customHeight="1">
      <c r="B56" s="456"/>
      <c r="C56" s="521" t="s">
        <v>420</v>
      </c>
      <c r="D56" s="420">
        <f>+IF(OR(SUM(D12)&gt;0),IF(OR(D11=0,D11=""),111,IF((D11&lt;D12),111,0)),0)</f>
        <v>0</v>
      </c>
      <c r="E56" s="420">
        <f>+IF(OR(SUM(E12)&gt;0),IF(OR(E11=0,E11=""),111,IF((E11&lt;E12),111,0)),0)</f>
        <v>0</v>
      </c>
      <c r="F56" s="420">
        <f t="shared" ref="F56:AR56" si="9">+IF(OR(SUM(F12)&gt;0),IF(OR(F11=0,F11=""),111,IF((F11&lt;F12),111,0)),0)</f>
        <v>0</v>
      </c>
      <c r="G56" s="420">
        <f t="shared" si="9"/>
        <v>0</v>
      </c>
      <c r="H56" s="420">
        <f t="shared" si="9"/>
        <v>0</v>
      </c>
      <c r="I56" s="420">
        <f t="shared" si="9"/>
        <v>0</v>
      </c>
      <c r="J56" s="420">
        <f t="shared" si="9"/>
        <v>0</v>
      </c>
      <c r="K56" s="420">
        <f t="shared" si="9"/>
        <v>0</v>
      </c>
      <c r="L56" s="420">
        <f t="shared" si="9"/>
        <v>0</v>
      </c>
      <c r="M56" s="420">
        <f t="shared" si="9"/>
        <v>0</v>
      </c>
      <c r="N56" s="420">
        <f t="shared" si="9"/>
        <v>0</v>
      </c>
      <c r="O56" s="420">
        <f t="shared" si="9"/>
        <v>0</v>
      </c>
      <c r="P56" s="420">
        <f t="shared" si="9"/>
        <v>0</v>
      </c>
      <c r="Q56" s="420">
        <f t="shared" si="9"/>
        <v>0</v>
      </c>
      <c r="R56" s="420">
        <f t="shared" si="9"/>
        <v>0</v>
      </c>
      <c r="S56" s="420">
        <f t="shared" si="9"/>
        <v>0</v>
      </c>
      <c r="T56" s="420">
        <f t="shared" si="9"/>
        <v>0</v>
      </c>
      <c r="U56" s="420">
        <f t="shared" si="9"/>
        <v>0</v>
      </c>
      <c r="V56" s="420">
        <f t="shared" si="9"/>
        <v>0</v>
      </c>
      <c r="W56" s="420">
        <f t="shared" si="9"/>
        <v>0</v>
      </c>
      <c r="X56" s="420">
        <f t="shared" si="9"/>
        <v>0</v>
      </c>
      <c r="Y56" s="420">
        <f t="shared" si="9"/>
        <v>0</v>
      </c>
      <c r="Z56" s="420">
        <f t="shared" si="9"/>
        <v>0</v>
      </c>
      <c r="AA56" s="420">
        <f t="shared" si="9"/>
        <v>0</v>
      </c>
      <c r="AB56" s="420">
        <f t="shared" si="9"/>
        <v>0</v>
      </c>
      <c r="AC56" s="420">
        <f t="shared" si="9"/>
        <v>0</v>
      </c>
      <c r="AD56" s="420">
        <f t="shared" si="9"/>
        <v>0</v>
      </c>
      <c r="AE56" s="420">
        <f t="shared" si="9"/>
        <v>0</v>
      </c>
      <c r="AF56" s="420">
        <f t="shared" si="9"/>
        <v>0</v>
      </c>
      <c r="AG56" s="420">
        <f t="shared" si="9"/>
        <v>0</v>
      </c>
      <c r="AH56" s="420">
        <f t="shared" si="9"/>
        <v>0</v>
      </c>
      <c r="AI56" s="420">
        <f t="shared" si="9"/>
        <v>0</v>
      </c>
      <c r="AJ56" s="420">
        <f t="shared" si="9"/>
        <v>0</v>
      </c>
      <c r="AK56" s="420">
        <f t="shared" si="9"/>
        <v>0</v>
      </c>
      <c r="AL56" s="420">
        <f t="shared" si="9"/>
        <v>0</v>
      </c>
      <c r="AM56" s="420">
        <f t="shared" si="9"/>
        <v>0</v>
      </c>
      <c r="AN56" s="420">
        <f t="shared" si="9"/>
        <v>0</v>
      </c>
      <c r="AO56" s="420">
        <f t="shared" si="9"/>
        <v>0</v>
      </c>
      <c r="AP56" s="420">
        <f t="shared" si="9"/>
        <v>0</v>
      </c>
      <c r="AQ56" s="420">
        <f t="shared" si="9"/>
        <v>0</v>
      </c>
      <c r="AR56" s="420">
        <f t="shared" si="9"/>
        <v>0</v>
      </c>
      <c r="AS56" s="524"/>
      <c r="AT56" s="420">
        <f>AR12-SUM(D12:AQ12)/2</f>
        <v>0</v>
      </c>
    </row>
    <row r="57" spans="2:61" s="450" customFormat="1" ht="18" customHeight="1">
      <c r="B57" s="481"/>
      <c r="C57" s="464" t="s">
        <v>111</v>
      </c>
      <c r="D57" s="525"/>
      <c r="E57" s="525"/>
      <c r="F57" s="526"/>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7"/>
      <c r="AS57" s="528"/>
      <c r="AT57" s="420">
        <f>AR13-SUM(D13:AQ13)/2</f>
        <v>0</v>
      </c>
      <c r="AV57" s="394"/>
      <c r="AW57" s="394"/>
      <c r="AX57" s="394"/>
      <c r="AY57" s="394"/>
      <c r="AZ57" s="394"/>
      <c r="BA57" s="394"/>
      <c r="BB57" s="394"/>
      <c r="BC57" s="394"/>
      <c r="BD57" s="394"/>
      <c r="BE57" s="394"/>
      <c r="BF57" s="394"/>
      <c r="BG57" s="394"/>
      <c r="BH57" s="394"/>
      <c r="BI57" s="394"/>
    </row>
    <row r="58" spans="2:61" s="394" customFormat="1" ht="18" customHeight="1">
      <c r="B58" s="456"/>
      <c r="C58" s="467" t="s">
        <v>14</v>
      </c>
      <c r="D58" s="420">
        <f>+D14-D10-D11-D13</f>
        <v>0</v>
      </c>
      <c r="E58" s="420">
        <f>+E14-E10-E11-E13</f>
        <v>0</v>
      </c>
      <c r="F58" s="420">
        <f t="shared" ref="F58:AR58" si="10">+F14-F10-F11-F13</f>
        <v>0</v>
      </c>
      <c r="G58" s="420">
        <f t="shared" si="10"/>
        <v>0</v>
      </c>
      <c r="H58" s="420">
        <f t="shared" si="10"/>
        <v>0</v>
      </c>
      <c r="I58" s="420">
        <f t="shared" si="10"/>
        <v>0</v>
      </c>
      <c r="J58" s="420">
        <f t="shared" si="10"/>
        <v>0</v>
      </c>
      <c r="K58" s="420">
        <f t="shared" si="10"/>
        <v>0</v>
      </c>
      <c r="L58" s="420">
        <f t="shared" si="10"/>
        <v>0</v>
      </c>
      <c r="M58" s="420">
        <f t="shared" si="10"/>
        <v>0</v>
      </c>
      <c r="N58" s="420">
        <f t="shared" si="10"/>
        <v>0</v>
      </c>
      <c r="O58" s="420">
        <f t="shared" si="10"/>
        <v>0</v>
      </c>
      <c r="P58" s="420">
        <f t="shared" si="10"/>
        <v>0</v>
      </c>
      <c r="Q58" s="420">
        <f t="shared" si="10"/>
        <v>0</v>
      </c>
      <c r="R58" s="420">
        <f t="shared" si="10"/>
        <v>0</v>
      </c>
      <c r="S58" s="420">
        <f t="shared" si="10"/>
        <v>0</v>
      </c>
      <c r="T58" s="420">
        <f t="shared" si="10"/>
        <v>0</v>
      </c>
      <c r="U58" s="420">
        <f t="shared" si="10"/>
        <v>0</v>
      </c>
      <c r="V58" s="420">
        <f t="shared" si="10"/>
        <v>0</v>
      </c>
      <c r="W58" s="420">
        <f t="shared" si="10"/>
        <v>0</v>
      </c>
      <c r="X58" s="420">
        <f t="shared" si="10"/>
        <v>0</v>
      </c>
      <c r="Y58" s="420">
        <f t="shared" si="10"/>
        <v>0</v>
      </c>
      <c r="Z58" s="420">
        <f t="shared" si="10"/>
        <v>0</v>
      </c>
      <c r="AA58" s="420">
        <f t="shared" si="10"/>
        <v>0</v>
      </c>
      <c r="AB58" s="420">
        <f t="shared" si="10"/>
        <v>0</v>
      </c>
      <c r="AC58" s="420">
        <f t="shared" si="10"/>
        <v>0</v>
      </c>
      <c r="AD58" s="420">
        <f t="shared" si="10"/>
        <v>0</v>
      </c>
      <c r="AE58" s="420">
        <f t="shared" si="10"/>
        <v>0</v>
      </c>
      <c r="AF58" s="420">
        <f t="shared" si="10"/>
        <v>0</v>
      </c>
      <c r="AG58" s="420">
        <f t="shared" si="10"/>
        <v>0</v>
      </c>
      <c r="AH58" s="420">
        <f t="shared" si="10"/>
        <v>0</v>
      </c>
      <c r="AI58" s="420">
        <f t="shared" si="10"/>
        <v>0</v>
      </c>
      <c r="AJ58" s="420">
        <f t="shared" si="10"/>
        <v>0</v>
      </c>
      <c r="AK58" s="420">
        <f t="shared" si="10"/>
        <v>0</v>
      </c>
      <c r="AL58" s="420">
        <f t="shared" si="10"/>
        <v>0</v>
      </c>
      <c r="AM58" s="420">
        <f t="shared" si="10"/>
        <v>0</v>
      </c>
      <c r="AN58" s="420">
        <f t="shared" si="10"/>
        <v>0</v>
      </c>
      <c r="AO58" s="420">
        <f t="shared" si="10"/>
        <v>0</v>
      </c>
      <c r="AP58" s="420">
        <f t="shared" si="10"/>
        <v>0</v>
      </c>
      <c r="AQ58" s="420">
        <f t="shared" si="10"/>
        <v>0</v>
      </c>
      <c r="AR58" s="420">
        <f t="shared" si="10"/>
        <v>0</v>
      </c>
      <c r="AS58" s="524"/>
      <c r="AT58" s="420">
        <f>AR14-SUM(D14:AQ14)/2</f>
        <v>0</v>
      </c>
      <c r="AU58" s="450"/>
    </row>
    <row r="59" spans="2:61" s="394" customFormat="1" ht="18" customHeight="1">
      <c r="B59" s="481"/>
      <c r="C59" s="467" t="s">
        <v>25</v>
      </c>
      <c r="D59" s="529"/>
      <c r="E59" s="529"/>
      <c r="F59" s="529"/>
      <c r="G59" s="529"/>
      <c r="H59" s="529"/>
      <c r="I59" s="529"/>
      <c r="J59" s="529"/>
      <c r="K59" s="529"/>
      <c r="L59" s="529"/>
      <c r="M59" s="529"/>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c r="AN59" s="529"/>
      <c r="AO59" s="529"/>
      <c r="AP59" s="529"/>
      <c r="AQ59" s="529"/>
      <c r="AR59" s="420">
        <f>+IF(OR(SUM(AR14)&gt;0),IF(OR(AR15=0,AR15=""),111,IF((AR15&lt;AR14),111,0)),0)</f>
        <v>0</v>
      </c>
      <c r="AS59" s="524"/>
      <c r="AT59" s="530"/>
      <c r="AU59" s="508"/>
    </row>
    <row r="60" spans="2:61" s="394" customFormat="1" ht="18" customHeight="1">
      <c r="B60" s="478"/>
      <c r="C60" s="479" t="s">
        <v>26</v>
      </c>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s="522"/>
      <c r="AG60" s="522"/>
      <c r="AH60" s="522"/>
      <c r="AI60" s="522"/>
      <c r="AJ60" s="522"/>
      <c r="AK60" s="522"/>
      <c r="AL60" s="522"/>
      <c r="AM60" s="522"/>
      <c r="AN60" s="522"/>
      <c r="AO60" s="522"/>
      <c r="AP60" s="522"/>
      <c r="AQ60" s="522"/>
      <c r="AR60" s="525"/>
      <c r="AS60" s="524"/>
      <c r="AT60" s="525"/>
    </row>
    <row r="61" spans="2:61" s="394" customFormat="1" ht="18" customHeight="1">
      <c r="B61" s="456"/>
      <c r="C61" s="464" t="s">
        <v>109</v>
      </c>
      <c r="D61" s="522"/>
      <c r="E61" s="522"/>
      <c r="F61" s="526"/>
      <c r="G61" s="522"/>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7"/>
      <c r="AS61" s="524"/>
      <c r="AT61" s="420">
        <f>AR17-SUM(D17:AQ17)/2</f>
        <v>0</v>
      </c>
    </row>
    <row r="62" spans="2:61" s="394" customFormat="1" ht="18" customHeight="1">
      <c r="B62" s="481"/>
      <c r="C62" s="464" t="s">
        <v>110</v>
      </c>
      <c r="D62" s="525"/>
      <c r="E62" s="525"/>
      <c r="F62" s="526"/>
      <c r="G62" s="525"/>
      <c r="H62" s="525"/>
      <c r="I62" s="525"/>
      <c r="J62" s="522"/>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7"/>
      <c r="AS62" s="524"/>
      <c r="AT62" s="420">
        <f>AR18-SUM(D18:AQ18)/2</f>
        <v>0</v>
      </c>
    </row>
    <row r="63" spans="2:61" s="394" customFormat="1" ht="18" customHeight="1">
      <c r="B63" s="481"/>
      <c r="C63" s="521" t="s">
        <v>420</v>
      </c>
      <c r="D63" s="420">
        <f>+IF(OR(SUM(D19)&gt;0),IF(OR(D18=0,D18=""),111,IF((D18&lt;D19),111,0)),0)</f>
        <v>0</v>
      </c>
      <c r="E63" s="420">
        <f>+IF(OR(SUM(E19)&gt;0),IF(OR(E18=0,E18=""),111,IF((E18&lt;E19),111,0)),0)</f>
        <v>0</v>
      </c>
      <c r="F63" s="420">
        <f>+IF(OR(SUM(F19)&gt;0),IF(OR(F18=0,F18=""),111,IF((F18&lt;F19),111,0)),0)</f>
        <v>0</v>
      </c>
      <c r="G63" s="420">
        <f t="shared" ref="G63:AR63" si="11">+IF(OR(SUM(G19)&gt;0),IF(OR(G18=0,G18=""),111,IF((G18&lt;G19),111,0)),0)</f>
        <v>0</v>
      </c>
      <c r="H63" s="420">
        <f t="shared" si="11"/>
        <v>0</v>
      </c>
      <c r="I63" s="420">
        <f t="shared" si="11"/>
        <v>0</v>
      </c>
      <c r="J63" s="420">
        <f t="shared" si="11"/>
        <v>0</v>
      </c>
      <c r="K63" s="420">
        <f t="shared" si="11"/>
        <v>0</v>
      </c>
      <c r="L63" s="420">
        <f t="shared" si="11"/>
        <v>0</v>
      </c>
      <c r="M63" s="420">
        <f t="shared" si="11"/>
        <v>0</v>
      </c>
      <c r="N63" s="420">
        <f t="shared" si="11"/>
        <v>0</v>
      </c>
      <c r="O63" s="420">
        <f t="shared" si="11"/>
        <v>0</v>
      </c>
      <c r="P63" s="420">
        <f t="shared" si="11"/>
        <v>0</v>
      </c>
      <c r="Q63" s="420">
        <f t="shared" si="11"/>
        <v>0</v>
      </c>
      <c r="R63" s="420">
        <f t="shared" si="11"/>
        <v>0</v>
      </c>
      <c r="S63" s="420">
        <f t="shared" si="11"/>
        <v>0</v>
      </c>
      <c r="T63" s="420">
        <f t="shared" si="11"/>
        <v>0</v>
      </c>
      <c r="U63" s="420">
        <f t="shared" si="11"/>
        <v>0</v>
      </c>
      <c r="V63" s="420">
        <f t="shared" si="11"/>
        <v>0</v>
      </c>
      <c r="W63" s="420">
        <f t="shared" si="11"/>
        <v>0</v>
      </c>
      <c r="X63" s="420">
        <f t="shared" si="11"/>
        <v>0</v>
      </c>
      <c r="Y63" s="420">
        <f t="shared" si="11"/>
        <v>0</v>
      </c>
      <c r="Z63" s="420">
        <f t="shared" si="11"/>
        <v>0</v>
      </c>
      <c r="AA63" s="420">
        <f t="shared" si="11"/>
        <v>0</v>
      </c>
      <c r="AB63" s="420">
        <f t="shared" si="11"/>
        <v>0</v>
      </c>
      <c r="AC63" s="420">
        <f t="shared" si="11"/>
        <v>0</v>
      </c>
      <c r="AD63" s="420">
        <f t="shared" si="11"/>
        <v>0</v>
      </c>
      <c r="AE63" s="420">
        <f t="shared" si="11"/>
        <v>0</v>
      </c>
      <c r="AF63" s="420">
        <f t="shared" si="11"/>
        <v>0</v>
      </c>
      <c r="AG63" s="420">
        <f t="shared" si="11"/>
        <v>0</v>
      </c>
      <c r="AH63" s="420">
        <f t="shared" si="11"/>
        <v>0</v>
      </c>
      <c r="AI63" s="420">
        <f t="shared" si="11"/>
        <v>0</v>
      </c>
      <c r="AJ63" s="420">
        <f t="shared" si="11"/>
        <v>0</v>
      </c>
      <c r="AK63" s="420">
        <f t="shared" si="11"/>
        <v>0</v>
      </c>
      <c r="AL63" s="420">
        <f t="shared" si="11"/>
        <v>0</v>
      </c>
      <c r="AM63" s="420">
        <f t="shared" si="11"/>
        <v>0</v>
      </c>
      <c r="AN63" s="420">
        <f t="shared" si="11"/>
        <v>0</v>
      </c>
      <c r="AO63" s="420">
        <f t="shared" si="11"/>
        <v>0</v>
      </c>
      <c r="AP63" s="420">
        <f t="shared" si="11"/>
        <v>0</v>
      </c>
      <c r="AQ63" s="420">
        <f t="shared" si="11"/>
        <v>0</v>
      </c>
      <c r="AR63" s="420">
        <f t="shared" si="11"/>
        <v>0</v>
      </c>
      <c r="AS63" s="524"/>
      <c r="AT63" s="420">
        <f>AR19-SUM(D19:AQ19)/2</f>
        <v>0</v>
      </c>
    </row>
    <row r="64" spans="2:61" s="394" customFormat="1" ht="18" customHeight="1">
      <c r="B64" s="481"/>
      <c r="C64" s="464" t="s">
        <v>111</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524"/>
      <c r="AT64" s="420">
        <f>AR20-SUM(D20:AQ20)/2</f>
        <v>0</v>
      </c>
    </row>
    <row r="65" spans="2:61" s="394" customFormat="1" ht="18" customHeight="1">
      <c r="B65" s="456"/>
      <c r="C65" s="467" t="s">
        <v>14</v>
      </c>
      <c r="D65" s="420">
        <f t="shared" ref="D65:J65" si="12">+D21-D17-D18-D20</f>
        <v>0</v>
      </c>
      <c r="E65" s="420">
        <f t="shared" ref="E65" si="13">+E21-E17-E18-E20</f>
        <v>0</v>
      </c>
      <c r="F65" s="420">
        <f t="shared" si="12"/>
        <v>0</v>
      </c>
      <c r="G65" s="420">
        <f t="shared" si="12"/>
        <v>0</v>
      </c>
      <c r="H65" s="420">
        <f t="shared" si="12"/>
        <v>0</v>
      </c>
      <c r="I65" s="420">
        <f t="shared" si="12"/>
        <v>0</v>
      </c>
      <c r="J65" s="420">
        <f t="shared" si="12"/>
        <v>0</v>
      </c>
      <c r="K65" s="420">
        <f t="shared" ref="K65:AR65" si="14">+K21-K17-K18-K20</f>
        <v>0</v>
      </c>
      <c r="L65" s="420">
        <f t="shared" si="14"/>
        <v>0</v>
      </c>
      <c r="M65" s="420">
        <f t="shared" si="14"/>
        <v>0</v>
      </c>
      <c r="N65" s="420">
        <f t="shared" si="14"/>
        <v>0</v>
      </c>
      <c r="O65" s="420">
        <f t="shared" si="14"/>
        <v>0</v>
      </c>
      <c r="P65" s="420">
        <f t="shared" si="14"/>
        <v>0</v>
      </c>
      <c r="Q65" s="420">
        <f t="shared" si="14"/>
        <v>0</v>
      </c>
      <c r="R65" s="420">
        <f t="shared" si="14"/>
        <v>0</v>
      </c>
      <c r="S65" s="420">
        <f t="shared" si="14"/>
        <v>0</v>
      </c>
      <c r="T65" s="420">
        <f t="shared" si="14"/>
        <v>0</v>
      </c>
      <c r="U65" s="420">
        <f t="shared" si="14"/>
        <v>0</v>
      </c>
      <c r="V65" s="420">
        <f t="shared" si="14"/>
        <v>0</v>
      </c>
      <c r="W65" s="420">
        <f t="shared" si="14"/>
        <v>0</v>
      </c>
      <c r="X65" s="420">
        <f t="shared" si="14"/>
        <v>0</v>
      </c>
      <c r="Y65" s="420">
        <f t="shared" si="14"/>
        <v>0</v>
      </c>
      <c r="Z65" s="420">
        <f t="shared" si="14"/>
        <v>0</v>
      </c>
      <c r="AA65" s="420">
        <f t="shared" si="14"/>
        <v>0</v>
      </c>
      <c r="AB65" s="420">
        <f t="shared" si="14"/>
        <v>0</v>
      </c>
      <c r="AC65" s="420">
        <f t="shared" si="14"/>
        <v>0</v>
      </c>
      <c r="AD65" s="420">
        <f t="shared" si="14"/>
        <v>0</v>
      </c>
      <c r="AE65" s="420">
        <f t="shared" si="14"/>
        <v>0</v>
      </c>
      <c r="AF65" s="420">
        <f t="shared" si="14"/>
        <v>0</v>
      </c>
      <c r="AG65" s="420">
        <f t="shared" si="14"/>
        <v>0</v>
      </c>
      <c r="AH65" s="420">
        <f t="shared" si="14"/>
        <v>0</v>
      </c>
      <c r="AI65" s="420">
        <f t="shared" si="14"/>
        <v>0</v>
      </c>
      <c r="AJ65" s="420">
        <f t="shared" si="14"/>
        <v>0</v>
      </c>
      <c r="AK65" s="420">
        <f t="shared" si="14"/>
        <v>0</v>
      </c>
      <c r="AL65" s="420">
        <f t="shared" si="14"/>
        <v>0</v>
      </c>
      <c r="AM65" s="420">
        <f t="shared" si="14"/>
        <v>0</v>
      </c>
      <c r="AN65" s="420">
        <f t="shared" si="14"/>
        <v>0</v>
      </c>
      <c r="AO65" s="420">
        <f t="shared" si="14"/>
        <v>0</v>
      </c>
      <c r="AP65" s="420">
        <f t="shared" si="14"/>
        <v>0</v>
      </c>
      <c r="AQ65" s="420">
        <f t="shared" si="14"/>
        <v>0</v>
      </c>
      <c r="AR65" s="420">
        <f t="shared" si="14"/>
        <v>0</v>
      </c>
      <c r="AS65" s="524"/>
      <c r="AT65" s="420">
        <f>AR21-SUM(D21:AQ21)/2</f>
        <v>0</v>
      </c>
    </row>
    <row r="66" spans="2:61" s="450" customFormat="1" ht="18" customHeight="1">
      <c r="B66" s="478"/>
      <c r="C66" s="479" t="s">
        <v>313</v>
      </c>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c r="AE66" s="522"/>
      <c r="AF66" s="522"/>
      <c r="AG66" s="522"/>
      <c r="AH66" s="522"/>
      <c r="AI66" s="522"/>
      <c r="AJ66" s="522"/>
      <c r="AK66" s="522"/>
      <c r="AL66" s="522"/>
      <c r="AM66" s="522"/>
      <c r="AN66" s="522"/>
      <c r="AO66" s="522"/>
      <c r="AP66" s="522"/>
      <c r="AQ66" s="522"/>
      <c r="AR66" s="539"/>
      <c r="AS66" s="528"/>
      <c r="AT66" s="530"/>
      <c r="AU66" s="394"/>
      <c r="AV66" s="394"/>
      <c r="AW66" s="394"/>
      <c r="AX66" s="394"/>
      <c r="AY66" s="394"/>
      <c r="AZ66" s="394"/>
      <c r="BA66" s="394"/>
      <c r="BB66" s="394"/>
      <c r="BC66" s="394"/>
      <c r="BD66" s="394"/>
      <c r="BE66" s="394"/>
      <c r="BF66" s="394"/>
      <c r="BG66" s="394"/>
      <c r="BH66" s="394"/>
      <c r="BI66" s="394"/>
    </row>
    <row r="67" spans="2:61" s="450" customFormat="1" ht="18" customHeight="1">
      <c r="B67" s="478"/>
      <c r="C67" s="479" t="s">
        <v>15</v>
      </c>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c r="AB67" s="522"/>
      <c r="AC67" s="522"/>
      <c r="AD67" s="522"/>
      <c r="AE67" s="522"/>
      <c r="AF67" s="522"/>
      <c r="AG67" s="522"/>
      <c r="AH67" s="522"/>
      <c r="AI67" s="522"/>
      <c r="AJ67" s="522"/>
      <c r="AK67" s="522"/>
      <c r="AL67" s="522"/>
      <c r="AM67" s="522"/>
      <c r="AN67" s="522"/>
      <c r="AO67" s="522"/>
      <c r="AP67" s="522"/>
      <c r="AQ67" s="522"/>
      <c r="AR67" s="522"/>
      <c r="AS67" s="528"/>
      <c r="AT67" s="525"/>
      <c r="AU67" s="394"/>
      <c r="AV67" s="394"/>
      <c r="AW67" s="394"/>
      <c r="AX67" s="394"/>
      <c r="AY67" s="394"/>
      <c r="AZ67" s="394"/>
      <c r="BA67" s="394"/>
      <c r="BB67" s="394"/>
      <c r="BC67" s="394"/>
      <c r="BD67" s="394"/>
      <c r="BE67" s="394"/>
      <c r="BF67" s="394"/>
      <c r="BG67" s="394"/>
      <c r="BH67" s="394"/>
      <c r="BI67" s="394"/>
    </row>
    <row r="68" spans="2:61" s="394" customFormat="1" ht="18" customHeight="1">
      <c r="B68" s="463"/>
      <c r="C68" s="464" t="s">
        <v>109</v>
      </c>
      <c r="D68" s="522"/>
      <c r="E68" s="522"/>
      <c r="F68" s="526"/>
      <c r="G68" s="522"/>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7"/>
      <c r="AS68" s="524"/>
      <c r="AT68" s="420">
        <f>AR24-SUM(D24:AQ24)/2</f>
        <v>0</v>
      </c>
    </row>
    <row r="69" spans="2:61" s="394" customFormat="1" ht="18" customHeight="1">
      <c r="B69" s="456"/>
      <c r="C69" s="464" t="s">
        <v>110</v>
      </c>
      <c r="D69" s="525"/>
      <c r="E69" s="525"/>
      <c r="F69" s="526"/>
      <c r="G69" s="525"/>
      <c r="H69" s="525"/>
      <c r="I69" s="525"/>
      <c r="J69" s="522"/>
      <c r="K69" s="525"/>
      <c r="L69" s="525"/>
      <c r="M69" s="525"/>
      <c r="N69" s="525"/>
      <c r="O69" s="525"/>
      <c r="P69" s="525"/>
      <c r="Q69" s="525"/>
      <c r="R69" s="525"/>
      <c r="S69" s="525"/>
      <c r="T69" s="525"/>
      <c r="U69" s="525"/>
      <c r="V69" s="525"/>
      <c r="W69" s="525"/>
      <c r="X69" s="525"/>
      <c r="Y69" s="525"/>
      <c r="Z69" s="525"/>
      <c r="AA69" s="525"/>
      <c r="AB69" s="525"/>
      <c r="AC69" s="525"/>
      <c r="AD69" s="525"/>
      <c r="AE69" s="525"/>
      <c r="AF69" s="525"/>
      <c r="AG69" s="525"/>
      <c r="AH69" s="525"/>
      <c r="AI69" s="525"/>
      <c r="AJ69" s="525"/>
      <c r="AK69" s="525"/>
      <c r="AL69" s="525"/>
      <c r="AM69" s="525"/>
      <c r="AN69" s="525"/>
      <c r="AO69" s="525"/>
      <c r="AP69" s="525"/>
      <c r="AQ69" s="525"/>
      <c r="AR69" s="527"/>
      <c r="AS69" s="524"/>
      <c r="AT69" s="420">
        <f>AR25-SUM(D25:AQ25)/2</f>
        <v>0</v>
      </c>
    </row>
    <row r="70" spans="2:61" s="394" customFormat="1" ht="18" customHeight="1">
      <c r="B70" s="456"/>
      <c r="C70" s="521" t="s">
        <v>420</v>
      </c>
      <c r="D70" s="420">
        <f>+IF(OR(SUM(D26)&gt;0),IF(OR(D25=0,D25=""),111,IF((D25&lt;D26),111,0)),0)</f>
        <v>0</v>
      </c>
      <c r="E70" s="420">
        <f>+IF(OR(SUM(E26)&gt;0),IF(OR(E25=0,E25=""),111,IF((E25&lt;E26),111,0)),0)</f>
        <v>0</v>
      </c>
      <c r="F70" s="420">
        <f>+IF(OR(SUM(F26)&gt;0),IF(OR(F25=0,F25=""),111,IF((F25&lt;F26),111,0)),0)</f>
        <v>0</v>
      </c>
      <c r="G70" s="420">
        <f t="shared" ref="G70:AQ70" si="15">+IF(OR(SUM(G26)&gt;0),IF(OR(G25=0,G25=""),111,IF((G25&lt;G26),111,0)),0)</f>
        <v>0</v>
      </c>
      <c r="H70" s="420">
        <f t="shared" si="15"/>
        <v>0</v>
      </c>
      <c r="I70" s="420">
        <f t="shared" si="15"/>
        <v>0</v>
      </c>
      <c r="J70" s="420">
        <f t="shared" si="15"/>
        <v>0</v>
      </c>
      <c r="K70" s="420">
        <f t="shared" si="15"/>
        <v>0</v>
      </c>
      <c r="L70" s="420">
        <f t="shared" si="15"/>
        <v>0</v>
      </c>
      <c r="M70" s="420">
        <f t="shared" si="15"/>
        <v>0</v>
      </c>
      <c r="N70" s="420">
        <f t="shared" si="15"/>
        <v>0</v>
      </c>
      <c r="O70" s="420">
        <f t="shared" si="15"/>
        <v>0</v>
      </c>
      <c r="P70" s="420">
        <f t="shared" si="15"/>
        <v>0</v>
      </c>
      <c r="Q70" s="420">
        <f t="shared" si="15"/>
        <v>0</v>
      </c>
      <c r="R70" s="420">
        <f t="shared" si="15"/>
        <v>0</v>
      </c>
      <c r="S70" s="420">
        <f t="shared" si="15"/>
        <v>0</v>
      </c>
      <c r="T70" s="420">
        <f t="shared" si="15"/>
        <v>0</v>
      </c>
      <c r="U70" s="420">
        <f t="shared" si="15"/>
        <v>0</v>
      </c>
      <c r="V70" s="420">
        <f t="shared" si="15"/>
        <v>0</v>
      </c>
      <c r="W70" s="420">
        <f t="shared" si="15"/>
        <v>0</v>
      </c>
      <c r="X70" s="420">
        <f t="shared" si="15"/>
        <v>0</v>
      </c>
      <c r="Y70" s="420">
        <f t="shared" si="15"/>
        <v>0</v>
      </c>
      <c r="Z70" s="420">
        <f t="shared" si="15"/>
        <v>0</v>
      </c>
      <c r="AA70" s="420">
        <f t="shared" si="15"/>
        <v>0</v>
      </c>
      <c r="AB70" s="420">
        <f t="shared" si="15"/>
        <v>0</v>
      </c>
      <c r="AC70" s="420">
        <f t="shared" si="15"/>
        <v>0</v>
      </c>
      <c r="AD70" s="420">
        <f t="shared" si="15"/>
        <v>0</v>
      </c>
      <c r="AE70" s="420">
        <f t="shared" si="15"/>
        <v>0</v>
      </c>
      <c r="AF70" s="420">
        <f t="shared" si="15"/>
        <v>0</v>
      </c>
      <c r="AG70" s="420">
        <f t="shared" si="15"/>
        <v>0</v>
      </c>
      <c r="AH70" s="420">
        <f t="shared" si="15"/>
        <v>0</v>
      </c>
      <c r="AI70" s="420">
        <f t="shared" si="15"/>
        <v>0</v>
      </c>
      <c r="AJ70" s="420">
        <f t="shared" si="15"/>
        <v>0</v>
      </c>
      <c r="AK70" s="420">
        <f t="shared" si="15"/>
        <v>0</v>
      </c>
      <c r="AL70" s="420">
        <f t="shared" si="15"/>
        <v>0</v>
      </c>
      <c r="AM70" s="420">
        <f t="shared" si="15"/>
        <v>0</v>
      </c>
      <c r="AN70" s="420">
        <f t="shared" si="15"/>
        <v>0</v>
      </c>
      <c r="AO70" s="420">
        <f t="shared" si="15"/>
        <v>0</v>
      </c>
      <c r="AP70" s="420">
        <f t="shared" si="15"/>
        <v>0</v>
      </c>
      <c r="AQ70" s="420">
        <f t="shared" si="15"/>
        <v>0</v>
      </c>
      <c r="AR70" s="420">
        <f>+IF(OR(SUM(AR26)&gt;0),IF(OR(AR25=0,AR25=""),111,IF((AR25&lt;AR26),111,0)),0)</f>
        <v>0</v>
      </c>
      <c r="AS70" s="524"/>
      <c r="AT70" s="420">
        <f>AR26-SUM(D26:AQ26)/2</f>
        <v>0</v>
      </c>
    </row>
    <row r="71" spans="2:61" s="394" customFormat="1" ht="18" customHeight="1">
      <c r="B71" s="466"/>
      <c r="C71" s="464" t="s">
        <v>111</v>
      </c>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c r="AJ71" s="420"/>
      <c r="AK71" s="420"/>
      <c r="AL71" s="420"/>
      <c r="AM71" s="420"/>
      <c r="AN71" s="420"/>
      <c r="AO71" s="420"/>
      <c r="AP71" s="420"/>
      <c r="AQ71" s="420"/>
      <c r="AR71" s="420"/>
      <c r="AS71" s="524"/>
      <c r="AT71" s="420">
        <f>AR27-SUM(D27:AQ27)/2</f>
        <v>0</v>
      </c>
    </row>
    <row r="72" spans="2:61" s="450" customFormat="1" ht="18" customHeight="1">
      <c r="B72" s="463"/>
      <c r="C72" s="467" t="s">
        <v>14</v>
      </c>
      <c r="D72" s="420">
        <f t="shared" ref="D72:J72" si="16">+D28-D24-D25-D27</f>
        <v>0</v>
      </c>
      <c r="E72" s="420">
        <f t="shared" ref="E72" si="17">+E28-E24-E25-E27</f>
        <v>0</v>
      </c>
      <c r="F72" s="420">
        <f t="shared" si="16"/>
        <v>0</v>
      </c>
      <c r="G72" s="420">
        <f t="shared" si="16"/>
        <v>0</v>
      </c>
      <c r="H72" s="420">
        <f t="shared" si="16"/>
        <v>0</v>
      </c>
      <c r="I72" s="420">
        <f t="shared" si="16"/>
        <v>0</v>
      </c>
      <c r="J72" s="420">
        <f t="shared" si="16"/>
        <v>0</v>
      </c>
      <c r="K72" s="420">
        <f t="shared" ref="K72:AR72" si="18">+K28-K24-K25-K27</f>
        <v>0</v>
      </c>
      <c r="L72" s="420">
        <f t="shared" si="18"/>
        <v>0</v>
      </c>
      <c r="M72" s="420">
        <f t="shared" si="18"/>
        <v>0</v>
      </c>
      <c r="N72" s="420">
        <f t="shared" si="18"/>
        <v>0</v>
      </c>
      <c r="O72" s="420">
        <f t="shared" si="18"/>
        <v>0</v>
      </c>
      <c r="P72" s="420">
        <f t="shared" si="18"/>
        <v>0</v>
      </c>
      <c r="Q72" s="420">
        <f t="shared" si="18"/>
        <v>0</v>
      </c>
      <c r="R72" s="420">
        <f t="shared" si="18"/>
        <v>0</v>
      </c>
      <c r="S72" s="420">
        <f t="shared" si="18"/>
        <v>0</v>
      </c>
      <c r="T72" s="420">
        <f t="shared" si="18"/>
        <v>0</v>
      </c>
      <c r="U72" s="420">
        <f t="shared" si="18"/>
        <v>0</v>
      </c>
      <c r="V72" s="420">
        <f t="shared" si="18"/>
        <v>0</v>
      </c>
      <c r="W72" s="420">
        <f t="shared" si="18"/>
        <v>0</v>
      </c>
      <c r="X72" s="420">
        <f t="shared" si="18"/>
        <v>0</v>
      </c>
      <c r="Y72" s="420">
        <f t="shared" si="18"/>
        <v>0</v>
      </c>
      <c r="Z72" s="420">
        <f t="shared" si="18"/>
        <v>0</v>
      </c>
      <c r="AA72" s="420">
        <f t="shared" si="18"/>
        <v>0</v>
      </c>
      <c r="AB72" s="420">
        <f t="shared" si="18"/>
        <v>0</v>
      </c>
      <c r="AC72" s="420">
        <f t="shared" si="18"/>
        <v>0</v>
      </c>
      <c r="AD72" s="420">
        <f t="shared" si="18"/>
        <v>0</v>
      </c>
      <c r="AE72" s="420">
        <f t="shared" si="18"/>
        <v>0</v>
      </c>
      <c r="AF72" s="420">
        <f t="shared" si="18"/>
        <v>0</v>
      </c>
      <c r="AG72" s="420">
        <f t="shared" si="18"/>
        <v>0</v>
      </c>
      <c r="AH72" s="420">
        <f t="shared" si="18"/>
        <v>0</v>
      </c>
      <c r="AI72" s="420">
        <f t="shared" si="18"/>
        <v>0</v>
      </c>
      <c r="AJ72" s="420">
        <f t="shared" si="18"/>
        <v>0</v>
      </c>
      <c r="AK72" s="420">
        <f t="shared" si="18"/>
        <v>0</v>
      </c>
      <c r="AL72" s="420">
        <f t="shared" si="18"/>
        <v>0</v>
      </c>
      <c r="AM72" s="420">
        <f t="shared" si="18"/>
        <v>0</v>
      </c>
      <c r="AN72" s="420">
        <f t="shared" si="18"/>
        <v>0</v>
      </c>
      <c r="AO72" s="420">
        <f t="shared" si="18"/>
        <v>0</v>
      </c>
      <c r="AP72" s="420">
        <f t="shared" si="18"/>
        <v>0</v>
      </c>
      <c r="AQ72" s="420">
        <f t="shared" si="18"/>
        <v>0</v>
      </c>
      <c r="AR72" s="420">
        <f t="shared" si="18"/>
        <v>0</v>
      </c>
      <c r="AS72" s="528"/>
      <c r="AT72" s="420">
        <f>AR28-SUM(D28:AQ28)/2</f>
        <v>0</v>
      </c>
      <c r="AU72" s="394"/>
      <c r="AV72" s="394"/>
      <c r="AW72" s="394"/>
      <c r="AX72" s="394"/>
      <c r="AY72" s="394"/>
      <c r="AZ72" s="394"/>
      <c r="BA72" s="394"/>
      <c r="BB72" s="394"/>
      <c r="BC72" s="394"/>
      <c r="BD72" s="394"/>
      <c r="BE72" s="394"/>
      <c r="BF72" s="394"/>
      <c r="BG72" s="394"/>
      <c r="BH72" s="394"/>
      <c r="BI72" s="394"/>
    </row>
    <row r="73" spans="2:61" s="394" customFormat="1" ht="18" customHeight="1">
      <c r="B73" s="456"/>
      <c r="C73" s="467" t="s">
        <v>25</v>
      </c>
      <c r="D73" s="529"/>
      <c r="E73" s="529"/>
      <c r="F73" s="529"/>
      <c r="G73" s="529"/>
      <c r="H73" s="529"/>
      <c r="I73" s="529"/>
      <c r="J73" s="529"/>
      <c r="K73" s="529"/>
      <c r="L73" s="529"/>
      <c r="M73" s="529"/>
      <c r="N73" s="529"/>
      <c r="O73" s="529"/>
      <c r="P73" s="529"/>
      <c r="Q73" s="529"/>
      <c r="R73" s="529"/>
      <c r="S73" s="529"/>
      <c r="T73" s="529"/>
      <c r="U73" s="529"/>
      <c r="V73" s="529"/>
      <c r="W73" s="529"/>
      <c r="X73" s="529"/>
      <c r="Y73" s="529"/>
      <c r="Z73" s="529"/>
      <c r="AA73" s="529"/>
      <c r="AB73" s="529"/>
      <c r="AC73" s="529"/>
      <c r="AD73" s="529"/>
      <c r="AE73" s="529"/>
      <c r="AF73" s="529"/>
      <c r="AG73" s="529"/>
      <c r="AH73" s="529"/>
      <c r="AI73" s="529"/>
      <c r="AJ73" s="529"/>
      <c r="AK73" s="529"/>
      <c r="AL73" s="529"/>
      <c r="AM73" s="529"/>
      <c r="AN73" s="529"/>
      <c r="AO73" s="529"/>
      <c r="AP73" s="529"/>
      <c r="AQ73" s="529"/>
      <c r="AR73" s="420">
        <f>+IF(OR(SUM(AR28)&gt;0),IF(OR(AR29=0,AR29=""),111,IF((AR29&lt;AR28),111,0)),0)</f>
        <v>0</v>
      </c>
      <c r="AS73" s="524"/>
      <c r="AT73" s="530"/>
    </row>
    <row r="74" spans="2:61" s="450" customFormat="1" ht="18" customHeight="1">
      <c r="B74" s="478"/>
      <c r="C74" s="479" t="s">
        <v>16</v>
      </c>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2"/>
      <c r="AB74" s="522"/>
      <c r="AC74" s="522"/>
      <c r="AD74" s="522"/>
      <c r="AE74" s="522"/>
      <c r="AF74" s="522"/>
      <c r="AG74" s="522"/>
      <c r="AH74" s="522"/>
      <c r="AI74" s="522"/>
      <c r="AJ74" s="522"/>
      <c r="AK74" s="522"/>
      <c r="AL74" s="522"/>
      <c r="AM74" s="522"/>
      <c r="AN74" s="522"/>
      <c r="AO74" s="522"/>
      <c r="AP74" s="522"/>
      <c r="AQ74" s="522"/>
      <c r="AR74" s="522"/>
      <c r="AS74" s="528"/>
      <c r="AT74" s="525"/>
      <c r="AU74" s="394"/>
      <c r="AV74" s="394"/>
      <c r="AW74" s="394"/>
      <c r="AX74" s="394"/>
      <c r="AY74" s="394"/>
      <c r="AZ74" s="394"/>
      <c r="BA74" s="394"/>
      <c r="BB74" s="394"/>
      <c r="BC74" s="394"/>
      <c r="BD74" s="394"/>
      <c r="BE74" s="394"/>
      <c r="BF74" s="394"/>
      <c r="BG74" s="394"/>
      <c r="BH74" s="394"/>
      <c r="BI74" s="394"/>
    </row>
    <row r="75" spans="2:61" s="394" customFormat="1" ht="18" customHeight="1">
      <c r="B75" s="456"/>
      <c r="C75" s="464" t="s">
        <v>109</v>
      </c>
      <c r="D75" s="522"/>
      <c r="E75" s="522"/>
      <c r="F75" s="522"/>
      <c r="G75" s="522"/>
      <c r="H75" s="522"/>
      <c r="I75" s="522"/>
      <c r="J75" s="522"/>
      <c r="K75" s="522"/>
      <c r="L75" s="522"/>
      <c r="M75" s="522"/>
      <c r="N75" s="522"/>
      <c r="O75" s="522"/>
      <c r="P75" s="522"/>
      <c r="Q75" s="522"/>
      <c r="R75" s="522"/>
      <c r="S75" s="522"/>
      <c r="T75" s="522"/>
      <c r="U75" s="522"/>
      <c r="V75" s="522"/>
      <c r="W75" s="522"/>
      <c r="X75" s="522"/>
      <c r="Y75" s="522"/>
      <c r="Z75" s="522"/>
      <c r="AA75" s="522"/>
      <c r="AB75" s="522"/>
      <c r="AC75" s="522"/>
      <c r="AD75" s="522"/>
      <c r="AE75" s="522"/>
      <c r="AF75" s="522"/>
      <c r="AG75" s="522"/>
      <c r="AH75" s="522"/>
      <c r="AI75" s="522"/>
      <c r="AJ75" s="522"/>
      <c r="AK75" s="522"/>
      <c r="AL75" s="522"/>
      <c r="AM75" s="522"/>
      <c r="AN75" s="522"/>
      <c r="AO75" s="522"/>
      <c r="AP75" s="522"/>
      <c r="AQ75" s="522"/>
      <c r="AR75" s="527"/>
      <c r="AS75" s="524"/>
      <c r="AT75" s="420">
        <f>AR31-SUM(D31:AQ31)/2</f>
        <v>0</v>
      </c>
    </row>
    <row r="76" spans="2:61" s="394" customFormat="1" ht="18" customHeight="1">
      <c r="B76" s="456"/>
      <c r="C76" s="464" t="s">
        <v>110</v>
      </c>
      <c r="D76" s="525"/>
      <c r="E76" s="525"/>
      <c r="F76" s="525"/>
      <c r="G76" s="525"/>
      <c r="H76" s="525"/>
      <c r="I76" s="525"/>
      <c r="J76" s="525"/>
      <c r="K76" s="525"/>
      <c r="L76" s="525"/>
      <c r="M76" s="525"/>
      <c r="N76" s="525"/>
      <c r="O76" s="525"/>
      <c r="P76" s="525"/>
      <c r="Q76" s="525"/>
      <c r="R76" s="525"/>
      <c r="S76" s="525"/>
      <c r="T76" s="525"/>
      <c r="U76" s="525"/>
      <c r="V76" s="525"/>
      <c r="W76" s="525"/>
      <c r="X76" s="525"/>
      <c r="Y76" s="525"/>
      <c r="Z76" s="525"/>
      <c r="AA76" s="525"/>
      <c r="AB76" s="525"/>
      <c r="AC76" s="525"/>
      <c r="AD76" s="525"/>
      <c r="AE76" s="525"/>
      <c r="AF76" s="525"/>
      <c r="AG76" s="525"/>
      <c r="AH76" s="525"/>
      <c r="AI76" s="525"/>
      <c r="AJ76" s="525"/>
      <c r="AK76" s="525"/>
      <c r="AL76" s="525"/>
      <c r="AM76" s="525"/>
      <c r="AN76" s="525"/>
      <c r="AO76" s="525"/>
      <c r="AP76" s="525"/>
      <c r="AQ76" s="525"/>
      <c r="AR76" s="527"/>
      <c r="AS76" s="524"/>
      <c r="AT76" s="420">
        <f>AR32-SUM(D32:AQ32)/2</f>
        <v>0</v>
      </c>
    </row>
    <row r="77" spans="2:61" s="394" customFormat="1" ht="18" customHeight="1">
      <c r="B77" s="456"/>
      <c r="C77" s="521" t="s">
        <v>420</v>
      </c>
      <c r="D77" s="420">
        <f>+IF(OR(SUM(D33)&gt;0),IF(OR(D32=0,D32=""),111,IF((D32&lt;D33),111,0)),0)</f>
        <v>0</v>
      </c>
      <c r="E77" s="420">
        <f>+IF(OR(SUM(E33)&gt;0),IF(OR(E32=0,E32=""),111,IF((E32&lt;E33),111,0)),0)</f>
        <v>0</v>
      </c>
      <c r="F77" s="420">
        <f t="shared" ref="F77:AR77" si="19">+IF(OR(SUM(F33)&gt;0),IF(OR(F32=0,F32=""),111,IF((F32&lt;F33),111,0)),0)</f>
        <v>0</v>
      </c>
      <c r="G77" s="420">
        <f t="shared" si="19"/>
        <v>0</v>
      </c>
      <c r="H77" s="420">
        <f t="shared" si="19"/>
        <v>0</v>
      </c>
      <c r="I77" s="420">
        <f t="shared" si="19"/>
        <v>0</v>
      </c>
      <c r="J77" s="420">
        <f t="shared" si="19"/>
        <v>0</v>
      </c>
      <c r="K77" s="420">
        <f t="shared" si="19"/>
        <v>0</v>
      </c>
      <c r="L77" s="420">
        <f t="shared" si="19"/>
        <v>0</v>
      </c>
      <c r="M77" s="420">
        <f t="shared" si="19"/>
        <v>0</v>
      </c>
      <c r="N77" s="420">
        <f t="shared" si="19"/>
        <v>0</v>
      </c>
      <c r="O77" s="420">
        <f t="shared" si="19"/>
        <v>0</v>
      </c>
      <c r="P77" s="420">
        <f t="shared" si="19"/>
        <v>0</v>
      </c>
      <c r="Q77" s="420">
        <f t="shared" si="19"/>
        <v>0</v>
      </c>
      <c r="R77" s="420">
        <f t="shared" si="19"/>
        <v>0</v>
      </c>
      <c r="S77" s="420">
        <f t="shared" si="19"/>
        <v>0</v>
      </c>
      <c r="T77" s="420">
        <f t="shared" si="19"/>
        <v>0</v>
      </c>
      <c r="U77" s="420">
        <f t="shared" si="19"/>
        <v>0</v>
      </c>
      <c r="V77" s="420">
        <f t="shared" si="19"/>
        <v>0</v>
      </c>
      <c r="W77" s="420">
        <f t="shared" si="19"/>
        <v>0</v>
      </c>
      <c r="X77" s="420">
        <f t="shared" si="19"/>
        <v>0</v>
      </c>
      <c r="Y77" s="420">
        <f t="shared" si="19"/>
        <v>0</v>
      </c>
      <c r="Z77" s="420">
        <f t="shared" si="19"/>
        <v>0</v>
      </c>
      <c r="AA77" s="420">
        <f t="shared" si="19"/>
        <v>0</v>
      </c>
      <c r="AB77" s="420">
        <f t="shared" si="19"/>
        <v>0</v>
      </c>
      <c r="AC77" s="420">
        <f t="shared" si="19"/>
        <v>0</v>
      </c>
      <c r="AD77" s="420">
        <f t="shared" si="19"/>
        <v>0</v>
      </c>
      <c r="AE77" s="420">
        <f t="shared" si="19"/>
        <v>0</v>
      </c>
      <c r="AF77" s="420">
        <f t="shared" si="19"/>
        <v>0</v>
      </c>
      <c r="AG77" s="420">
        <f t="shared" si="19"/>
        <v>0</v>
      </c>
      <c r="AH77" s="420">
        <f t="shared" si="19"/>
        <v>0</v>
      </c>
      <c r="AI77" s="420">
        <f t="shared" si="19"/>
        <v>0</v>
      </c>
      <c r="AJ77" s="420">
        <f t="shared" si="19"/>
        <v>0</v>
      </c>
      <c r="AK77" s="420">
        <f t="shared" si="19"/>
        <v>0</v>
      </c>
      <c r="AL77" s="420">
        <f t="shared" si="19"/>
        <v>0</v>
      </c>
      <c r="AM77" s="420">
        <f t="shared" si="19"/>
        <v>0</v>
      </c>
      <c r="AN77" s="420">
        <f t="shared" si="19"/>
        <v>0</v>
      </c>
      <c r="AO77" s="420">
        <f t="shared" si="19"/>
        <v>0</v>
      </c>
      <c r="AP77" s="420">
        <f t="shared" si="19"/>
        <v>0</v>
      </c>
      <c r="AQ77" s="420">
        <f t="shared" si="19"/>
        <v>0</v>
      </c>
      <c r="AR77" s="420">
        <f t="shared" si="19"/>
        <v>0</v>
      </c>
      <c r="AS77" s="524"/>
      <c r="AT77" s="420">
        <f>AR33-SUM(D33:AQ33)/2</f>
        <v>0</v>
      </c>
    </row>
    <row r="78" spans="2:61" s="394" customFormat="1" ht="18" customHeight="1">
      <c r="B78" s="466"/>
      <c r="C78" s="464" t="s">
        <v>111</v>
      </c>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420"/>
      <c r="AK78" s="420"/>
      <c r="AL78" s="420"/>
      <c r="AM78" s="420"/>
      <c r="AN78" s="420"/>
      <c r="AO78" s="420"/>
      <c r="AP78" s="420"/>
      <c r="AQ78" s="420"/>
      <c r="AR78" s="420"/>
      <c r="AS78" s="524"/>
      <c r="AT78" s="420">
        <f>AR34-SUM(D34:AQ34)/2</f>
        <v>0</v>
      </c>
    </row>
    <row r="79" spans="2:61" s="394" customFormat="1" ht="18" customHeight="1">
      <c r="B79" s="456"/>
      <c r="C79" s="467" t="s">
        <v>14</v>
      </c>
      <c r="D79" s="420">
        <f t="shared" ref="D79:J79" si="20">+D35-D31-D32-D34</f>
        <v>0</v>
      </c>
      <c r="E79" s="420">
        <f t="shared" ref="E79" si="21">+E35-E31-E32-E34</f>
        <v>0</v>
      </c>
      <c r="F79" s="420">
        <f t="shared" si="20"/>
        <v>0</v>
      </c>
      <c r="G79" s="420">
        <f t="shared" si="20"/>
        <v>0</v>
      </c>
      <c r="H79" s="420">
        <f t="shared" si="20"/>
        <v>0</v>
      </c>
      <c r="I79" s="420">
        <f t="shared" si="20"/>
        <v>0</v>
      </c>
      <c r="J79" s="420">
        <f t="shared" si="20"/>
        <v>0</v>
      </c>
      <c r="K79" s="420">
        <f t="shared" ref="K79:AR79" si="22">+K35-K31-K32-K34</f>
        <v>0</v>
      </c>
      <c r="L79" s="420">
        <f t="shared" si="22"/>
        <v>0</v>
      </c>
      <c r="M79" s="420">
        <f t="shared" si="22"/>
        <v>0</v>
      </c>
      <c r="N79" s="420">
        <f t="shared" si="22"/>
        <v>0</v>
      </c>
      <c r="O79" s="420">
        <f t="shared" si="22"/>
        <v>0</v>
      </c>
      <c r="P79" s="420">
        <f t="shared" si="22"/>
        <v>0</v>
      </c>
      <c r="Q79" s="420">
        <f t="shared" si="22"/>
        <v>0</v>
      </c>
      <c r="R79" s="420">
        <f t="shared" si="22"/>
        <v>0</v>
      </c>
      <c r="S79" s="420">
        <f t="shared" si="22"/>
        <v>0</v>
      </c>
      <c r="T79" s="420">
        <f t="shared" si="22"/>
        <v>0</v>
      </c>
      <c r="U79" s="420">
        <f t="shared" si="22"/>
        <v>0</v>
      </c>
      <c r="V79" s="420">
        <f t="shared" si="22"/>
        <v>0</v>
      </c>
      <c r="W79" s="420">
        <f t="shared" si="22"/>
        <v>0</v>
      </c>
      <c r="X79" s="420">
        <f t="shared" si="22"/>
        <v>0</v>
      </c>
      <c r="Y79" s="420">
        <f t="shared" si="22"/>
        <v>0</v>
      </c>
      <c r="Z79" s="420">
        <f t="shared" si="22"/>
        <v>0</v>
      </c>
      <c r="AA79" s="420">
        <f t="shared" si="22"/>
        <v>0</v>
      </c>
      <c r="AB79" s="420">
        <f t="shared" si="22"/>
        <v>0</v>
      </c>
      <c r="AC79" s="420">
        <f t="shared" si="22"/>
        <v>0</v>
      </c>
      <c r="AD79" s="420">
        <f t="shared" si="22"/>
        <v>0</v>
      </c>
      <c r="AE79" s="420">
        <f t="shared" si="22"/>
        <v>0</v>
      </c>
      <c r="AF79" s="420">
        <f t="shared" si="22"/>
        <v>0</v>
      </c>
      <c r="AG79" s="420">
        <f t="shared" si="22"/>
        <v>0</v>
      </c>
      <c r="AH79" s="420">
        <f t="shared" si="22"/>
        <v>0</v>
      </c>
      <c r="AI79" s="420">
        <f t="shared" si="22"/>
        <v>0</v>
      </c>
      <c r="AJ79" s="420">
        <f t="shared" si="22"/>
        <v>0</v>
      </c>
      <c r="AK79" s="420">
        <f t="shared" si="22"/>
        <v>0</v>
      </c>
      <c r="AL79" s="420">
        <f t="shared" si="22"/>
        <v>0</v>
      </c>
      <c r="AM79" s="420">
        <f t="shared" si="22"/>
        <v>0</v>
      </c>
      <c r="AN79" s="420">
        <f t="shared" si="22"/>
        <v>0</v>
      </c>
      <c r="AO79" s="420">
        <f t="shared" si="22"/>
        <v>0</v>
      </c>
      <c r="AP79" s="420">
        <f t="shared" si="22"/>
        <v>0</v>
      </c>
      <c r="AQ79" s="420">
        <f t="shared" si="22"/>
        <v>0</v>
      </c>
      <c r="AR79" s="420">
        <f t="shared" si="22"/>
        <v>0</v>
      </c>
      <c r="AS79" s="524"/>
      <c r="AT79" s="420">
        <f>AR35-SUM(D35:AQ35)/2</f>
        <v>0</v>
      </c>
    </row>
    <row r="80" spans="2:61" s="394" customFormat="1" ht="18" customHeight="1">
      <c r="B80" s="456"/>
      <c r="C80" s="467" t="s">
        <v>25</v>
      </c>
      <c r="D80" s="529"/>
      <c r="E80" s="529"/>
      <c r="F80" s="529"/>
      <c r="G80" s="529"/>
      <c r="H80" s="529"/>
      <c r="I80" s="529"/>
      <c r="J80" s="529"/>
      <c r="K80" s="529"/>
      <c r="L80" s="529"/>
      <c r="M80" s="529"/>
      <c r="N80" s="529"/>
      <c r="O80" s="529"/>
      <c r="P80" s="529"/>
      <c r="Q80" s="529"/>
      <c r="R80" s="529"/>
      <c r="S80" s="529"/>
      <c r="T80" s="529"/>
      <c r="U80" s="529"/>
      <c r="V80" s="529"/>
      <c r="W80" s="529"/>
      <c r="X80" s="529"/>
      <c r="Y80" s="529"/>
      <c r="Z80" s="529"/>
      <c r="AA80" s="529"/>
      <c r="AB80" s="529"/>
      <c r="AC80" s="529"/>
      <c r="AD80" s="529"/>
      <c r="AE80" s="529"/>
      <c r="AF80" s="529"/>
      <c r="AG80" s="529"/>
      <c r="AH80" s="529"/>
      <c r="AI80" s="529"/>
      <c r="AJ80" s="529"/>
      <c r="AK80" s="529"/>
      <c r="AL80" s="529"/>
      <c r="AM80" s="529"/>
      <c r="AN80" s="529"/>
      <c r="AO80" s="529"/>
      <c r="AP80" s="529"/>
      <c r="AQ80" s="529"/>
      <c r="AR80" s="420">
        <f>+IF(OR(SUM(AR35)&gt;0),IF(OR(AR36=0,AR36=""),111,IF((AR36&lt;AR35),111,0)),0)</f>
        <v>0</v>
      </c>
      <c r="AS80" s="524"/>
      <c r="AT80" s="530"/>
    </row>
    <row r="81" spans="2:47" s="394" customFormat="1" ht="18" customHeight="1">
      <c r="B81" s="456"/>
      <c r="C81" s="467" t="s">
        <v>17</v>
      </c>
      <c r="D81" s="420">
        <f t="shared" ref="D81:AR81" si="23">+D37-SUM(D35,D28)</f>
        <v>0</v>
      </c>
      <c r="E81" s="420">
        <f t="shared" ref="E81" si="24">+E37-SUM(E35,E28)</f>
        <v>0</v>
      </c>
      <c r="F81" s="420">
        <f t="shared" si="23"/>
        <v>0</v>
      </c>
      <c r="G81" s="420">
        <f t="shared" si="23"/>
        <v>0</v>
      </c>
      <c r="H81" s="420">
        <f t="shared" si="23"/>
        <v>0</v>
      </c>
      <c r="I81" s="420">
        <f t="shared" si="23"/>
        <v>0</v>
      </c>
      <c r="J81" s="420">
        <f t="shared" si="23"/>
        <v>0</v>
      </c>
      <c r="K81" s="420">
        <f t="shared" si="23"/>
        <v>0</v>
      </c>
      <c r="L81" s="420">
        <f t="shared" si="23"/>
        <v>0</v>
      </c>
      <c r="M81" s="420">
        <f t="shared" si="23"/>
        <v>0</v>
      </c>
      <c r="N81" s="420">
        <f t="shared" si="23"/>
        <v>0</v>
      </c>
      <c r="O81" s="420">
        <f t="shared" si="23"/>
        <v>0</v>
      </c>
      <c r="P81" s="420">
        <f t="shared" si="23"/>
        <v>0</v>
      </c>
      <c r="Q81" s="420">
        <f t="shared" si="23"/>
        <v>0</v>
      </c>
      <c r="R81" s="420">
        <f t="shared" si="23"/>
        <v>0</v>
      </c>
      <c r="S81" s="420">
        <f t="shared" si="23"/>
        <v>0</v>
      </c>
      <c r="T81" s="420">
        <f t="shared" si="23"/>
        <v>0</v>
      </c>
      <c r="U81" s="420">
        <f t="shared" si="23"/>
        <v>0</v>
      </c>
      <c r="V81" s="420">
        <f t="shared" si="23"/>
        <v>0</v>
      </c>
      <c r="W81" s="420">
        <f t="shared" si="23"/>
        <v>0</v>
      </c>
      <c r="X81" s="420">
        <f t="shared" si="23"/>
        <v>0</v>
      </c>
      <c r="Y81" s="420">
        <f t="shared" si="23"/>
        <v>0</v>
      </c>
      <c r="Z81" s="420">
        <f t="shared" si="23"/>
        <v>0</v>
      </c>
      <c r="AA81" s="420">
        <f t="shared" si="23"/>
        <v>0</v>
      </c>
      <c r="AB81" s="420">
        <f t="shared" si="23"/>
        <v>0</v>
      </c>
      <c r="AC81" s="420">
        <f t="shared" si="23"/>
        <v>0</v>
      </c>
      <c r="AD81" s="420">
        <f t="shared" si="23"/>
        <v>0</v>
      </c>
      <c r="AE81" s="420">
        <f t="shared" si="23"/>
        <v>0</v>
      </c>
      <c r="AF81" s="420">
        <f t="shared" si="23"/>
        <v>0</v>
      </c>
      <c r="AG81" s="420">
        <f t="shared" si="23"/>
        <v>0</v>
      </c>
      <c r="AH81" s="420">
        <f t="shared" si="23"/>
        <v>0</v>
      </c>
      <c r="AI81" s="420">
        <f t="shared" si="23"/>
        <v>0</v>
      </c>
      <c r="AJ81" s="420">
        <f t="shared" si="23"/>
        <v>0</v>
      </c>
      <c r="AK81" s="420">
        <f t="shared" si="23"/>
        <v>0</v>
      </c>
      <c r="AL81" s="420">
        <f t="shared" si="23"/>
        <v>0</v>
      </c>
      <c r="AM81" s="420">
        <f t="shared" si="23"/>
        <v>0</v>
      </c>
      <c r="AN81" s="420">
        <f t="shared" si="23"/>
        <v>0</v>
      </c>
      <c r="AO81" s="420">
        <f t="shared" si="23"/>
        <v>0</v>
      </c>
      <c r="AP81" s="420">
        <f t="shared" si="23"/>
        <v>0</v>
      </c>
      <c r="AQ81" s="420">
        <f t="shared" si="23"/>
        <v>0</v>
      </c>
      <c r="AR81" s="420">
        <f t="shared" si="23"/>
        <v>0</v>
      </c>
      <c r="AS81" s="524"/>
      <c r="AT81" s="420">
        <f>AR37-SUM(D37:AQ37)/2</f>
        <v>0</v>
      </c>
      <c r="AU81" s="507"/>
    </row>
    <row r="82" spans="2:47" s="394" customFormat="1" ht="18" customHeight="1">
      <c r="B82" s="463"/>
      <c r="C82" s="509" t="s">
        <v>314</v>
      </c>
      <c r="D82" s="529"/>
      <c r="E82" s="529"/>
      <c r="F82" s="529"/>
      <c r="G82" s="529"/>
      <c r="H82" s="529"/>
      <c r="I82" s="529"/>
      <c r="J82" s="529"/>
      <c r="K82" s="529"/>
      <c r="L82" s="529"/>
      <c r="M82" s="529"/>
      <c r="N82" s="529"/>
      <c r="O82" s="529"/>
      <c r="P82" s="529"/>
      <c r="Q82" s="529"/>
      <c r="R82" s="529"/>
      <c r="S82" s="529"/>
      <c r="T82" s="529"/>
      <c r="U82" s="529"/>
      <c r="V82" s="529"/>
      <c r="W82" s="529"/>
      <c r="X82" s="529"/>
      <c r="Y82" s="529"/>
      <c r="Z82" s="529"/>
      <c r="AA82" s="529"/>
      <c r="AB82" s="529"/>
      <c r="AC82" s="529"/>
      <c r="AD82" s="529"/>
      <c r="AE82" s="529"/>
      <c r="AF82" s="529"/>
      <c r="AG82" s="529"/>
      <c r="AH82" s="529"/>
      <c r="AI82" s="529"/>
      <c r="AJ82" s="529"/>
      <c r="AK82" s="529"/>
      <c r="AL82" s="529"/>
      <c r="AM82" s="529"/>
      <c r="AN82" s="529"/>
      <c r="AO82" s="529"/>
      <c r="AP82" s="529"/>
      <c r="AQ82" s="529"/>
      <c r="AR82" s="538"/>
      <c r="AS82" s="524"/>
      <c r="AT82" s="530"/>
    </row>
    <row r="83" spans="2:47" s="394" customFormat="1" ht="18" customHeight="1">
      <c r="B83" s="456"/>
      <c r="C83" s="484" t="s">
        <v>18</v>
      </c>
      <c r="D83" s="420">
        <f>+D39-SUM(D21,D14,D28,D35,D38)</f>
        <v>0</v>
      </c>
      <c r="E83" s="420">
        <f>+E39-SUM(E21,E14,E28,E35,E38)</f>
        <v>0</v>
      </c>
      <c r="F83" s="420">
        <f t="shared" ref="F83:AR83" si="25">+F39-SUM(F21,F14,F28,F35,F38)</f>
        <v>0</v>
      </c>
      <c r="G83" s="420">
        <f t="shared" si="25"/>
        <v>0</v>
      </c>
      <c r="H83" s="420">
        <f t="shared" si="25"/>
        <v>0</v>
      </c>
      <c r="I83" s="420">
        <f t="shared" si="25"/>
        <v>0</v>
      </c>
      <c r="J83" s="420">
        <f t="shared" si="25"/>
        <v>0</v>
      </c>
      <c r="K83" s="420">
        <f t="shared" si="25"/>
        <v>0</v>
      </c>
      <c r="L83" s="420">
        <f t="shared" si="25"/>
        <v>0</v>
      </c>
      <c r="M83" s="420">
        <f t="shared" si="25"/>
        <v>0</v>
      </c>
      <c r="N83" s="420">
        <f t="shared" si="25"/>
        <v>0</v>
      </c>
      <c r="O83" s="420">
        <f t="shared" si="25"/>
        <v>0</v>
      </c>
      <c r="P83" s="420">
        <f t="shared" si="25"/>
        <v>0</v>
      </c>
      <c r="Q83" s="420">
        <f t="shared" si="25"/>
        <v>0</v>
      </c>
      <c r="R83" s="420">
        <f t="shared" si="25"/>
        <v>0</v>
      </c>
      <c r="S83" s="420">
        <f t="shared" si="25"/>
        <v>0</v>
      </c>
      <c r="T83" s="420">
        <f t="shared" si="25"/>
        <v>0</v>
      </c>
      <c r="U83" s="420">
        <f t="shared" si="25"/>
        <v>0</v>
      </c>
      <c r="V83" s="420">
        <f t="shared" si="25"/>
        <v>0</v>
      </c>
      <c r="W83" s="420">
        <f t="shared" si="25"/>
        <v>0</v>
      </c>
      <c r="X83" s="420">
        <f t="shared" si="25"/>
        <v>0</v>
      </c>
      <c r="Y83" s="420">
        <f t="shared" si="25"/>
        <v>0</v>
      </c>
      <c r="Z83" s="420">
        <f t="shared" si="25"/>
        <v>0</v>
      </c>
      <c r="AA83" s="420">
        <f t="shared" si="25"/>
        <v>0</v>
      </c>
      <c r="AB83" s="420">
        <f t="shared" si="25"/>
        <v>0</v>
      </c>
      <c r="AC83" s="420">
        <f t="shared" si="25"/>
        <v>0</v>
      </c>
      <c r="AD83" s="420">
        <f t="shared" si="25"/>
        <v>0</v>
      </c>
      <c r="AE83" s="420">
        <f t="shared" si="25"/>
        <v>0</v>
      </c>
      <c r="AF83" s="420">
        <f t="shared" si="25"/>
        <v>0</v>
      </c>
      <c r="AG83" s="420">
        <f t="shared" si="25"/>
        <v>0</v>
      </c>
      <c r="AH83" s="420">
        <f t="shared" si="25"/>
        <v>0</v>
      </c>
      <c r="AI83" s="420">
        <f t="shared" si="25"/>
        <v>0</v>
      </c>
      <c r="AJ83" s="420">
        <f t="shared" si="25"/>
        <v>0</v>
      </c>
      <c r="AK83" s="420">
        <f t="shared" si="25"/>
        <v>0</v>
      </c>
      <c r="AL83" s="420">
        <f t="shared" si="25"/>
        <v>0</v>
      </c>
      <c r="AM83" s="420">
        <f t="shared" si="25"/>
        <v>0</v>
      </c>
      <c r="AN83" s="420">
        <f t="shared" si="25"/>
        <v>0</v>
      </c>
      <c r="AO83" s="420">
        <f t="shared" si="25"/>
        <v>0</v>
      </c>
      <c r="AP83" s="420">
        <f t="shared" si="25"/>
        <v>0</v>
      </c>
      <c r="AQ83" s="420">
        <f t="shared" si="25"/>
        <v>0</v>
      </c>
      <c r="AR83" s="420">
        <f t="shared" si="25"/>
        <v>0</v>
      </c>
      <c r="AS83" s="524"/>
      <c r="AT83" s="420">
        <f>AR39-SUM(D39:AQ39)/2-AR38</f>
        <v>0</v>
      </c>
    </row>
    <row r="84" spans="2:47" s="394" customFormat="1" ht="18" customHeight="1">
      <c r="B84" s="456"/>
      <c r="C84" s="464" t="s">
        <v>129</v>
      </c>
      <c r="D84" s="529"/>
      <c r="E84" s="529"/>
      <c r="F84" s="529"/>
      <c r="G84" s="529"/>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c r="AI84" s="529"/>
      <c r="AJ84" s="529"/>
      <c r="AK84" s="529"/>
      <c r="AL84" s="529"/>
      <c r="AM84" s="529"/>
      <c r="AN84" s="529"/>
      <c r="AO84" s="529"/>
      <c r="AP84" s="529"/>
      <c r="AQ84" s="529"/>
      <c r="AR84" s="420">
        <f>+IF(OR(SUM(AR39)&gt;0),IF(OR(AR40=0,AR40=""),111,IF((AR40&lt;AR39),111,0)),0)</f>
        <v>0</v>
      </c>
      <c r="AS84" s="524"/>
      <c r="AT84" s="530"/>
    </row>
    <row r="85" spans="2:47" s="394" customFormat="1" ht="18" customHeight="1">
      <c r="B85" s="482"/>
      <c r="C85" s="479" t="s">
        <v>27</v>
      </c>
      <c r="D85" s="522"/>
      <c r="E85" s="522"/>
      <c r="F85" s="531"/>
      <c r="G85" s="522"/>
      <c r="H85" s="522"/>
      <c r="I85" s="522"/>
      <c r="J85" s="522"/>
      <c r="K85" s="522"/>
      <c r="L85" s="522"/>
      <c r="M85" s="522"/>
      <c r="N85" s="522"/>
      <c r="O85" s="522"/>
      <c r="P85" s="522"/>
      <c r="Q85" s="522"/>
      <c r="R85" s="522"/>
      <c r="S85" s="522"/>
      <c r="T85" s="522"/>
      <c r="U85" s="522"/>
      <c r="V85" s="522"/>
      <c r="W85" s="522"/>
      <c r="X85" s="522"/>
      <c r="Y85" s="522"/>
      <c r="Z85" s="522"/>
      <c r="AA85" s="522"/>
      <c r="AB85" s="522"/>
      <c r="AC85" s="522"/>
      <c r="AD85" s="522"/>
      <c r="AE85" s="522"/>
      <c r="AF85" s="522"/>
      <c r="AG85" s="522"/>
      <c r="AH85" s="522"/>
      <c r="AI85" s="522"/>
      <c r="AJ85" s="522"/>
      <c r="AK85" s="522"/>
      <c r="AL85" s="522"/>
      <c r="AM85" s="522"/>
      <c r="AN85" s="522"/>
      <c r="AO85" s="522"/>
      <c r="AP85" s="522"/>
      <c r="AQ85" s="522"/>
      <c r="AR85" s="522"/>
      <c r="AS85" s="524"/>
      <c r="AT85" s="530"/>
    </row>
    <row r="86" spans="2:47" s="394" customFormat="1" ht="18" customHeight="1">
      <c r="B86" s="463"/>
      <c r="C86" s="509" t="s">
        <v>315</v>
      </c>
      <c r="D86" s="522"/>
      <c r="E86" s="522"/>
      <c r="F86" s="532"/>
      <c r="G86" s="525"/>
      <c r="H86" s="525"/>
      <c r="I86" s="525"/>
      <c r="J86" s="525"/>
      <c r="K86" s="525"/>
      <c r="L86" s="525"/>
      <c r="M86" s="525"/>
      <c r="N86" s="525"/>
      <c r="O86" s="525"/>
      <c r="P86" s="525"/>
      <c r="Q86" s="525"/>
      <c r="R86" s="525"/>
      <c r="S86" s="525"/>
      <c r="T86" s="525"/>
      <c r="U86" s="525"/>
      <c r="V86" s="525"/>
      <c r="W86" s="525"/>
      <c r="X86" s="525"/>
      <c r="Y86" s="525"/>
      <c r="Z86" s="525"/>
      <c r="AA86" s="525"/>
      <c r="AB86" s="525"/>
      <c r="AC86" s="525"/>
      <c r="AD86" s="525"/>
      <c r="AE86" s="525"/>
      <c r="AF86" s="525"/>
      <c r="AG86" s="525"/>
      <c r="AH86" s="525"/>
      <c r="AI86" s="525"/>
      <c r="AJ86" s="525"/>
      <c r="AK86" s="525"/>
      <c r="AL86" s="525"/>
      <c r="AM86" s="525"/>
      <c r="AN86" s="525"/>
      <c r="AO86" s="525"/>
      <c r="AP86" s="525"/>
      <c r="AQ86" s="525"/>
      <c r="AR86" s="533"/>
      <c r="AS86" s="524"/>
      <c r="AT86" s="420">
        <f>AR42-SUM(D42:AQ42)/2</f>
        <v>0</v>
      </c>
    </row>
    <row r="87" spans="2:47" s="394" customFormat="1" ht="18" customHeight="1">
      <c r="B87" s="469"/>
      <c r="C87" s="510" t="s">
        <v>316</v>
      </c>
      <c r="D87" s="534"/>
      <c r="E87" s="534"/>
      <c r="F87" s="535"/>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6"/>
      <c r="AS87" s="524"/>
      <c r="AT87" s="430">
        <f>AR43-SUM(D43:AQ43)/2</f>
        <v>0</v>
      </c>
    </row>
    <row r="88" spans="2:47" s="438" customFormat="1">
      <c r="C88" s="471"/>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37"/>
      <c r="AT88" s="537"/>
    </row>
    <row r="89" spans="2:47" s="438" customFormat="1" ht="18" customHeight="1">
      <c r="B89" s="486"/>
      <c r="C89" s="696" t="s">
        <v>333</v>
      </c>
      <c r="D89" s="697">
        <f>IF(SUM(D42:D43)&lt;SUM(D39),0,SUM(D39)-SUM(D42:D43))</f>
        <v>0</v>
      </c>
      <c r="E89" s="697">
        <f>IF(SUM(E42:E43)&lt;SUM(E39),0,SUM(E39)-SUM(E42:E43))</f>
        <v>0</v>
      </c>
      <c r="F89" s="697">
        <f t="shared" ref="F89:AR89" si="26">IF(SUM(F42:F43)&lt;SUM(F39),0,SUM(F39)-SUM(F42:F43))</f>
        <v>0</v>
      </c>
      <c r="G89" s="697">
        <f t="shared" si="26"/>
        <v>0</v>
      </c>
      <c r="H89" s="697">
        <f t="shared" si="26"/>
        <v>0</v>
      </c>
      <c r="I89" s="697">
        <f t="shared" si="26"/>
        <v>0</v>
      </c>
      <c r="J89" s="697">
        <f t="shared" si="26"/>
        <v>0</v>
      </c>
      <c r="K89" s="697">
        <f t="shared" si="26"/>
        <v>0</v>
      </c>
      <c r="L89" s="697">
        <f t="shared" si="26"/>
        <v>0</v>
      </c>
      <c r="M89" s="697">
        <f t="shared" si="26"/>
        <v>0</v>
      </c>
      <c r="N89" s="697">
        <f t="shared" si="26"/>
        <v>0</v>
      </c>
      <c r="O89" s="697">
        <f t="shared" si="26"/>
        <v>0</v>
      </c>
      <c r="P89" s="697">
        <f t="shared" si="26"/>
        <v>0</v>
      </c>
      <c r="Q89" s="697">
        <f t="shared" si="26"/>
        <v>0</v>
      </c>
      <c r="R89" s="697">
        <f t="shared" si="26"/>
        <v>0</v>
      </c>
      <c r="S89" s="697">
        <f t="shared" si="26"/>
        <v>0</v>
      </c>
      <c r="T89" s="697">
        <f t="shared" si="26"/>
        <v>0</v>
      </c>
      <c r="U89" s="697">
        <f t="shared" si="26"/>
        <v>0</v>
      </c>
      <c r="V89" s="697">
        <f t="shared" si="26"/>
        <v>0</v>
      </c>
      <c r="W89" s="697">
        <f t="shared" si="26"/>
        <v>0</v>
      </c>
      <c r="X89" s="697">
        <f t="shared" si="26"/>
        <v>0</v>
      </c>
      <c r="Y89" s="697">
        <f t="shared" si="26"/>
        <v>0</v>
      </c>
      <c r="Z89" s="697">
        <f t="shared" si="26"/>
        <v>0</v>
      </c>
      <c r="AA89" s="697">
        <f t="shared" si="26"/>
        <v>0</v>
      </c>
      <c r="AB89" s="697">
        <f t="shared" si="26"/>
        <v>0</v>
      </c>
      <c r="AC89" s="697">
        <f t="shared" si="26"/>
        <v>0</v>
      </c>
      <c r="AD89" s="697">
        <f t="shared" si="26"/>
        <v>0</v>
      </c>
      <c r="AE89" s="697">
        <f t="shared" si="26"/>
        <v>0</v>
      </c>
      <c r="AF89" s="697">
        <f t="shared" si="26"/>
        <v>0</v>
      </c>
      <c r="AG89" s="697">
        <f t="shared" si="26"/>
        <v>0</v>
      </c>
      <c r="AH89" s="697">
        <f t="shared" si="26"/>
        <v>0</v>
      </c>
      <c r="AI89" s="697">
        <f t="shared" si="26"/>
        <v>0</v>
      </c>
      <c r="AJ89" s="697">
        <f t="shared" si="26"/>
        <v>0</v>
      </c>
      <c r="AK89" s="697">
        <f t="shared" si="26"/>
        <v>0</v>
      </c>
      <c r="AL89" s="697">
        <f t="shared" si="26"/>
        <v>0</v>
      </c>
      <c r="AM89" s="697">
        <f t="shared" si="26"/>
        <v>0</v>
      </c>
      <c r="AN89" s="697">
        <f t="shared" si="26"/>
        <v>0</v>
      </c>
      <c r="AO89" s="697">
        <f t="shared" si="26"/>
        <v>0</v>
      </c>
      <c r="AP89" s="697">
        <f t="shared" si="26"/>
        <v>0</v>
      </c>
      <c r="AQ89" s="697">
        <f t="shared" si="26"/>
        <v>0</v>
      </c>
      <c r="AR89" s="697">
        <f t="shared" si="26"/>
        <v>0</v>
      </c>
      <c r="AS89" s="537"/>
      <c r="AT89" s="537"/>
    </row>
    <row r="90" spans="2:47" s="438" customFormat="1">
      <c r="C90" s="471"/>
      <c r="D90" s="537"/>
      <c r="E90" s="537"/>
      <c r="F90" s="537"/>
      <c r="G90" s="523"/>
      <c r="H90" s="537"/>
      <c r="I90" s="537"/>
      <c r="J90" s="537"/>
      <c r="K90" s="537"/>
      <c r="L90" s="537"/>
      <c r="M90" s="537"/>
      <c r="N90" s="537"/>
      <c r="O90" s="537"/>
      <c r="P90" s="537"/>
      <c r="Q90" s="537"/>
      <c r="R90" s="537"/>
      <c r="S90" s="537"/>
      <c r="T90" s="537"/>
      <c r="U90" s="537"/>
      <c r="V90" s="537"/>
      <c r="W90" s="537"/>
      <c r="X90" s="537"/>
      <c r="Y90" s="537"/>
      <c r="Z90" s="537"/>
      <c r="AA90" s="537"/>
      <c r="AB90" s="537"/>
      <c r="AC90" s="537"/>
      <c r="AD90" s="537"/>
      <c r="AE90" s="537"/>
      <c r="AF90" s="537"/>
      <c r="AG90" s="537"/>
      <c r="AH90" s="537"/>
      <c r="AI90" s="537"/>
      <c r="AJ90" s="537"/>
      <c r="AK90" s="537"/>
      <c r="AL90" s="537"/>
      <c r="AM90" s="537"/>
      <c r="AN90" s="537"/>
      <c r="AO90" s="537"/>
      <c r="AP90" s="537"/>
      <c r="AQ90" s="537"/>
      <c r="AR90" s="537"/>
      <c r="AS90" s="537"/>
      <c r="AT90" s="537"/>
    </row>
    <row r="91" spans="2:47" s="438" customFormat="1">
      <c r="C91" s="471"/>
      <c r="D91" s="537"/>
      <c r="E91" s="537"/>
      <c r="F91" s="537"/>
      <c r="G91" s="523"/>
      <c r="H91" s="537"/>
      <c r="I91" s="537"/>
      <c r="J91" s="537"/>
      <c r="K91" s="537"/>
      <c r="L91" s="537"/>
      <c r="M91" s="537"/>
      <c r="N91" s="537"/>
      <c r="O91" s="537"/>
      <c r="P91" s="537"/>
      <c r="Q91" s="537"/>
      <c r="R91" s="537"/>
      <c r="S91" s="537"/>
      <c r="T91" s="537"/>
      <c r="U91" s="537"/>
      <c r="V91" s="537"/>
      <c r="W91" s="537"/>
      <c r="X91" s="537"/>
      <c r="Y91" s="537"/>
      <c r="Z91" s="537"/>
      <c r="AA91" s="537"/>
      <c r="AB91" s="537"/>
      <c r="AC91" s="537"/>
      <c r="AD91" s="537"/>
      <c r="AE91" s="537"/>
      <c r="AF91" s="537"/>
      <c r="AG91" s="537"/>
      <c r="AH91" s="537"/>
      <c r="AI91" s="537"/>
      <c r="AJ91" s="537"/>
      <c r="AK91" s="537"/>
      <c r="AL91" s="537"/>
      <c r="AM91" s="537"/>
      <c r="AN91" s="537"/>
      <c r="AO91" s="537"/>
      <c r="AP91" s="537"/>
      <c r="AQ91" s="537"/>
      <c r="AR91" s="537"/>
      <c r="AS91" s="537"/>
      <c r="AT91" s="537"/>
    </row>
    <row r="92" spans="2:47" s="438" customFormat="1">
      <c r="C92" s="471"/>
      <c r="D92" s="537"/>
      <c r="E92" s="537"/>
      <c r="F92" s="537"/>
      <c r="G92" s="523"/>
      <c r="H92" s="537"/>
      <c r="I92" s="537"/>
      <c r="J92" s="537"/>
      <c r="K92" s="537"/>
      <c r="L92" s="537"/>
      <c r="M92" s="537"/>
      <c r="N92" s="537"/>
      <c r="O92" s="537"/>
      <c r="P92" s="537"/>
      <c r="Q92" s="537"/>
      <c r="R92" s="537"/>
      <c r="S92" s="537"/>
      <c r="T92" s="537"/>
      <c r="U92" s="537"/>
      <c r="V92" s="537"/>
      <c r="W92" s="537"/>
      <c r="X92" s="537"/>
      <c r="Y92" s="537"/>
      <c r="Z92" s="537"/>
      <c r="AA92" s="537"/>
      <c r="AB92" s="537"/>
      <c r="AC92" s="537"/>
      <c r="AD92" s="537"/>
      <c r="AE92" s="537"/>
      <c r="AF92" s="537"/>
      <c r="AG92" s="537"/>
      <c r="AH92" s="537"/>
      <c r="AI92" s="537"/>
      <c r="AJ92" s="537"/>
      <c r="AK92" s="537"/>
      <c r="AL92" s="537"/>
      <c r="AM92" s="537"/>
      <c r="AN92" s="537"/>
      <c r="AO92" s="537"/>
      <c r="AP92" s="537"/>
      <c r="AQ92" s="537"/>
      <c r="AR92" s="537"/>
      <c r="AS92" s="537"/>
      <c r="AT92" s="537"/>
    </row>
    <row r="93" spans="2:47" s="438" customFormat="1">
      <c r="C93" s="471"/>
      <c r="D93" s="537"/>
      <c r="E93" s="537"/>
      <c r="F93" s="537"/>
      <c r="G93" s="523"/>
      <c r="H93" s="537"/>
      <c r="I93" s="537"/>
      <c r="J93" s="537"/>
      <c r="K93" s="537"/>
      <c r="L93" s="537"/>
      <c r="M93" s="537"/>
      <c r="N93" s="537"/>
      <c r="O93" s="537"/>
      <c r="P93" s="537"/>
      <c r="Q93" s="537"/>
      <c r="R93" s="537"/>
      <c r="S93" s="537"/>
      <c r="T93" s="537"/>
      <c r="U93" s="537"/>
      <c r="V93" s="537"/>
      <c r="W93" s="537"/>
      <c r="X93" s="537"/>
      <c r="Y93" s="537"/>
      <c r="Z93" s="537"/>
      <c r="AA93" s="537"/>
      <c r="AB93" s="537"/>
      <c r="AC93" s="537"/>
      <c r="AD93" s="537"/>
      <c r="AE93" s="537"/>
      <c r="AF93" s="537"/>
      <c r="AG93" s="537"/>
      <c r="AH93" s="537"/>
      <c r="AI93" s="537"/>
      <c r="AJ93" s="537"/>
      <c r="AK93" s="537"/>
      <c r="AL93" s="537"/>
      <c r="AM93" s="537"/>
      <c r="AN93" s="537"/>
      <c r="AO93" s="537"/>
      <c r="AP93" s="537"/>
      <c r="AQ93" s="537"/>
      <c r="AR93" s="537"/>
      <c r="AS93" s="537"/>
      <c r="AT93" s="537"/>
    </row>
    <row r="94" spans="2:47" s="438" customFormat="1">
      <c r="C94" s="471"/>
      <c r="D94" s="537"/>
      <c r="E94" s="537"/>
      <c r="F94" s="537"/>
      <c r="G94" s="523"/>
      <c r="H94" s="537"/>
      <c r="I94" s="537"/>
      <c r="J94" s="537"/>
      <c r="K94" s="537"/>
      <c r="L94" s="537"/>
      <c r="M94" s="537"/>
      <c r="N94" s="537"/>
      <c r="O94" s="537"/>
      <c r="P94" s="537"/>
      <c r="Q94" s="537"/>
      <c r="R94" s="537"/>
      <c r="S94" s="537"/>
      <c r="T94" s="537"/>
      <c r="U94" s="537"/>
      <c r="V94" s="537"/>
      <c r="W94" s="537"/>
      <c r="X94" s="537"/>
      <c r="Y94" s="537"/>
      <c r="Z94" s="537"/>
      <c r="AA94" s="537"/>
      <c r="AB94" s="537"/>
      <c r="AC94" s="537"/>
      <c r="AD94" s="537"/>
      <c r="AE94" s="537"/>
      <c r="AF94" s="537"/>
      <c r="AG94" s="537"/>
      <c r="AH94" s="537"/>
      <c r="AI94" s="537"/>
      <c r="AJ94" s="537"/>
      <c r="AK94" s="537"/>
      <c r="AL94" s="537"/>
      <c r="AM94" s="537"/>
      <c r="AN94" s="537"/>
      <c r="AO94" s="537"/>
      <c r="AP94" s="537"/>
      <c r="AQ94" s="537"/>
      <c r="AR94" s="537"/>
      <c r="AS94" s="537"/>
      <c r="AT94" s="537"/>
    </row>
    <row r="95" spans="2:47" s="438" customFormat="1">
      <c r="C95" s="471"/>
      <c r="D95" s="537"/>
      <c r="E95" s="537"/>
      <c r="F95" s="537"/>
      <c r="G95" s="523"/>
      <c r="H95" s="537"/>
      <c r="I95" s="537"/>
      <c r="J95" s="537"/>
      <c r="K95" s="537"/>
      <c r="L95" s="537"/>
      <c r="M95" s="537"/>
      <c r="N95" s="537"/>
      <c r="O95" s="537"/>
      <c r="P95" s="537"/>
      <c r="Q95" s="537"/>
      <c r="R95" s="537"/>
      <c r="S95" s="537"/>
      <c r="T95" s="537"/>
      <c r="U95" s="537"/>
      <c r="V95" s="537"/>
      <c r="W95" s="537"/>
      <c r="X95" s="537"/>
      <c r="Y95" s="537"/>
      <c r="Z95" s="537"/>
      <c r="AA95" s="537"/>
      <c r="AB95" s="537"/>
      <c r="AC95" s="537"/>
      <c r="AD95" s="537"/>
      <c r="AE95" s="537"/>
      <c r="AF95" s="537"/>
      <c r="AG95" s="537"/>
      <c r="AH95" s="537"/>
      <c r="AI95" s="537"/>
      <c r="AJ95" s="537"/>
      <c r="AK95" s="537"/>
      <c r="AL95" s="537"/>
      <c r="AM95" s="537"/>
      <c r="AN95" s="537"/>
      <c r="AO95" s="537"/>
      <c r="AP95" s="537"/>
      <c r="AQ95" s="537"/>
      <c r="AR95" s="537"/>
      <c r="AS95" s="537"/>
      <c r="AT95" s="537"/>
    </row>
    <row r="96" spans="2:47" s="438" customFormat="1">
      <c r="C96" s="471"/>
      <c r="D96" s="537"/>
      <c r="E96" s="537"/>
      <c r="F96" s="537"/>
      <c r="G96" s="523"/>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7"/>
      <c r="AF96" s="537"/>
      <c r="AG96" s="537"/>
      <c r="AH96" s="537"/>
      <c r="AI96" s="537"/>
      <c r="AJ96" s="537"/>
      <c r="AK96" s="537"/>
      <c r="AL96" s="537"/>
      <c r="AM96" s="537"/>
      <c r="AN96" s="537"/>
      <c r="AO96" s="537"/>
      <c r="AP96" s="537"/>
      <c r="AQ96" s="537"/>
      <c r="AR96" s="537"/>
      <c r="AS96" s="537"/>
      <c r="AT96" s="537"/>
    </row>
    <row r="97" spans="2:46" s="438" customFormat="1">
      <c r="C97" s="471"/>
      <c r="D97" s="537"/>
      <c r="E97" s="537"/>
      <c r="F97" s="537"/>
      <c r="G97" s="523"/>
      <c r="H97" s="537"/>
      <c r="I97" s="537"/>
      <c r="J97" s="537"/>
      <c r="K97" s="537"/>
      <c r="L97" s="537"/>
      <c r="M97" s="537"/>
      <c r="N97" s="537"/>
      <c r="O97" s="537"/>
      <c r="P97" s="537"/>
      <c r="Q97" s="537"/>
      <c r="R97" s="537"/>
      <c r="S97" s="537"/>
      <c r="T97" s="537"/>
      <c r="U97" s="537"/>
      <c r="V97" s="537"/>
      <c r="W97" s="537"/>
      <c r="X97" s="537"/>
      <c r="Y97" s="537"/>
      <c r="Z97" s="537"/>
      <c r="AA97" s="537"/>
      <c r="AB97" s="537"/>
      <c r="AC97" s="537"/>
      <c r="AD97" s="537"/>
      <c r="AE97" s="537"/>
      <c r="AF97" s="537"/>
      <c r="AG97" s="537"/>
      <c r="AH97" s="537"/>
      <c r="AI97" s="537"/>
      <c r="AJ97" s="537"/>
      <c r="AK97" s="537"/>
      <c r="AL97" s="537"/>
      <c r="AM97" s="537"/>
      <c r="AN97" s="537"/>
      <c r="AO97" s="537"/>
      <c r="AP97" s="537"/>
      <c r="AQ97" s="537"/>
      <c r="AR97" s="537"/>
      <c r="AS97" s="537"/>
      <c r="AT97" s="537"/>
    </row>
    <row r="98" spans="2:46" s="438" customFormat="1">
      <c r="C98" s="471"/>
      <c r="D98" s="537"/>
      <c r="E98" s="537"/>
      <c r="F98" s="537"/>
      <c r="G98" s="523"/>
      <c r="H98" s="537"/>
      <c r="I98" s="537"/>
      <c r="J98" s="537"/>
      <c r="K98" s="537"/>
      <c r="L98" s="537"/>
      <c r="M98" s="537"/>
      <c r="N98" s="537"/>
      <c r="O98" s="537"/>
      <c r="P98" s="537"/>
      <c r="Q98" s="537"/>
      <c r="R98" s="537"/>
      <c r="S98" s="537"/>
      <c r="T98" s="537"/>
      <c r="U98" s="537"/>
      <c r="V98" s="537"/>
      <c r="W98" s="537"/>
      <c r="X98" s="537"/>
      <c r="Y98" s="537"/>
      <c r="Z98" s="537"/>
      <c r="AA98" s="537"/>
      <c r="AB98" s="537"/>
      <c r="AC98" s="537"/>
      <c r="AD98" s="537"/>
      <c r="AE98" s="537"/>
      <c r="AF98" s="537"/>
      <c r="AG98" s="537"/>
      <c r="AH98" s="537"/>
      <c r="AI98" s="537"/>
      <c r="AJ98" s="537"/>
      <c r="AK98" s="537"/>
      <c r="AL98" s="537"/>
      <c r="AM98" s="537"/>
      <c r="AN98" s="537"/>
      <c r="AO98" s="537"/>
      <c r="AP98" s="537"/>
      <c r="AQ98" s="537"/>
      <c r="AR98" s="537"/>
      <c r="AS98" s="537"/>
      <c r="AT98" s="537"/>
    </row>
    <row r="99" spans="2:46" s="438" customFormat="1">
      <c r="C99" s="471"/>
      <c r="D99" s="537"/>
      <c r="E99" s="537"/>
      <c r="F99" s="537"/>
      <c r="G99" s="523"/>
      <c r="H99" s="537"/>
      <c r="I99" s="537"/>
      <c r="J99" s="537"/>
      <c r="K99" s="537"/>
      <c r="L99" s="537"/>
      <c r="M99" s="537"/>
      <c r="N99" s="537"/>
      <c r="O99" s="537"/>
      <c r="P99" s="537"/>
      <c r="Q99" s="537"/>
      <c r="R99" s="537"/>
      <c r="S99" s="537"/>
      <c r="T99" s="537"/>
      <c r="U99" s="537"/>
      <c r="V99" s="537"/>
      <c r="W99" s="537"/>
      <c r="X99" s="537"/>
      <c r="Y99" s="537"/>
      <c r="Z99" s="537"/>
      <c r="AA99" s="537"/>
      <c r="AB99" s="537"/>
      <c r="AC99" s="537"/>
      <c r="AD99" s="537"/>
      <c r="AE99" s="537"/>
      <c r="AF99" s="537"/>
      <c r="AG99" s="537"/>
      <c r="AH99" s="537"/>
      <c r="AI99" s="537"/>
      <c r="AJ99" s="537"/>
      <c r="AK99" s="537"/>
      <c r="AL99" s="537"/>
      <c r="AM99" s="537"/>
      <c r="AN99" s="537"/>
      <c r="AO99" s="537"/>
      <c r="AP99" s="537"/>
      <c r="AQ99" s="537"/>
      <c r="AR99" s="537"/>
      <c r="AS99" s="537"/>
      <c r="AT99" s="537"/>
    </row>
    <row r="100" spans="2:46" s="438" customFormat="1">
      <c r="C100" s="471"/>
      <c r="D100" s="537"/>
      <c r="E100" s="537"/>
      <c r="F100" s="537"/>
      <c r="G100" s="523"/>
      <c r="H100" s="537"/>
      <c r="I100" s="537"/>
      <c r="J100" s="537"/>
      <c r="K100" s="537"/>
      <c r="L100" s="537"/>
      <c r="M100" s="537"/>
      <c r="N100" s="537"/>
      <c r="O100" s="537"/>
      <c r="P100" s="537"/>
      <c r="Q100" s="537"/>
      <c r="R100" s="537"/>
      <c r="S100" s="537"/>
      <c r="T100" s="537"/>
      <c r="U100" s="537"/>
      <c r="V100" s="537"/>
      <c r="W100" s="537"/>
      <c r="X100" s="537"/>
      <c r="Y100" s="537"/>
      <c r="Z100" s="537"/>
      <c r="AA100" s="537"/>
      <c r="AB100" s="537"/>
      <c r="AC100" s="537"/>
      <c r="AD100" s="537"/>
      <c r="AE100" s="537"/>
      <c r="AF100" s="537"/>
      <c r="AG100" s="537"/>
      <c r="AH100" s="537"/>
      <c r="AI100" s="537"/>
      <c r="AJ100" s="537"/>
      <c r="AK100" s="537"/>
      <c r="AL100" s="537"/>
      <c r="AM100" s="537"/>
      <c r="AN100" s="537"/>
      <c r="AO100" s="537"/>
      <c r="AP100" s="537"/>
      <c r="AQ100" s="537"/>
      <c r="AR100" s="537"/>
      <c r="AS100" s="537"/>
      <c r="AT100" s="537"/>
    </row>
    <row r="101" spans="2:46" s="438" customFormat="1">
      <c r="C101" s="471"/>
      <c r="D101" s="537"/>
      <c r="E101" s="537"/>
      <c r="F101" s="537"/>
      <c r="G101" s="523"/>
      <c r="H101" s="537"/>
      <c r="I101" s="537"/>
      <c r="J101" s="537"/>
      <c r="K101" s="537"/>
      <c r="L101" s="537"/>
      <c r="M101" s="537"/>
      <c r="N101" s="537"/>
      <c r="O101" s="537"/>
      <c r="P101" s="537"/>
      <c r="Q101" s="537"/>
      <c r="R101" s="537"/>
      <c r="S101" s="537"/>
      <c r="T101" s="537"/>
      <c r="U101" s="537"/>
      <c r="V101" s="537"/>
      <c r="W101" s="537"/>
      <c r="X101" s="537"/>
      <c r="Y101" s="537"/>
      <c r="Z101" s="537"/>
      <c r="AA101" s="537"/>
      <c r="AB101" s="537"/>
      <c r="AC101" s="537"/>
      <c r="AD101" s="537"/>
      <c r="AE101" s="537"/>
      <c r="AF101" s="537"/>
      <c r="AG101" s="537"/>
      <c r="AH101" s="537"/>
      <c r="AI101" s="537"/>
      <c r="AJ101" s="537"/>
      <c r="AK101" s="537"/>
      <c r="AL101" s="537"/>
      <c r="AM101" s="537"/>
      <c r="AN101" s="537"/>
      <c r="AO101" s="537"/>
      <c r="AP101" s="537"/>
      <c r="AQ101" s="537"/>
      <c r="AR101" s="537"/>
      <c r="AS101" s="537"/>
      <c r="AT101" s="537"/>
    </row>
    <row r="102" spans="2:46" s="438" customFormat="1">
      <c r="C102" s="471"/>
      <c r="D102" s="537"/>
      <c r="E102" s="537"/>
      <c r="F102" s="537"/>
      <c r="G102" s="523"/>
      <c r="H102" s="537"/>
      <c r="I102" s="537"/>
      <c r="J102" s="537"/>
      <c r="K102" s="537"/>
      <c r="L102" s="537"/>
      <c r="M102" s="537"/>
      <c r="N102" s="537"/>
      <c r="O102" s="537"/>
      <c r="P102" s="537"/>
      <c r="Q102" s="537"/>
      <c r="R102" s="537"/>
      <c r="S102" s="537"/>
      <c r="T102" s="537"/>
      <c r="U102" s="537"/>
      <c r="V102" s="537"/>
      <c r="W102" s="537"/>
      <c r="X102" s="537"/>
      <c r="Y102" s="537"/>
      <c r="Z102" s="537"/>
      <c r="AA102" s="537"/>
      <c r="AB102" s="537"/>
      <c r="AC102" s="537"/>
      <c r="AD102" s="537"/>
      <c r="AE102" s="537"/>
      <c r="AF102" s="537"/>
      <c r="AG102" s="537"/>
      <c r="AH102" s="537"/>
      <c r="AI102" s="537"/>
      <c r="AJ102" s="537"/>
      <c r="AK102" s="537"/>
      <c r="AL102" s="537"/>
      <c r="AM102" s="537"/>
      <c r="AN102" s="537"/>
      <c r="AO102" s="537"/>
      <c r="AP102" s="537"/>
      <c r="AQ102" s="537"/>
      <c r="AR102" s="537"/>
      <c r="AS102" s="537"/>
      <c r="AT102" s="537"/>
    </row>
    <row r="103" spans="2:46" s="438" customFormat="1">
      <c r="C103" s="471"/>
      <c r="D103" s="537"/>
      <c r="E103" s="537"/>
      <c r="F103" s="537"/>
      <c r="G103" s="523"/>
      <c r="H103" s="537"/>
      <c r="I103" s="537"/>
      <c r="J103" s="537"/>
      <c r="K103" s="537"/>
      <c r="L103" s="537"/>
      <c r="M103" s="537"/>
      <c r="N103" s="537"/>
      <c r="O103" s="537"/>
      <c r="P103" s="537"/>
      <c r="Q103" s="537"/>
      <c r="R103" s="537"/>
      <c r="S103" s="537"/>
      <c r="T103" s="537"/>
      <c r="U103" s="537"/>
      <c r="V103" s="537"/>
      <c r="W103" s="537"/>
      <c r="X103" s="537"/>
      <c r="Y103" s="537"/>
      <c r="Z103" s="537"/>
      <c r="AA103" s="537"/>
      <c r="AB103" s="537"/>
      <c r="AC103" s="537"/>
      <c r="AD103" s="537"/>
      <c r="AE103" s="537"/>
      <c r="AF103" s="537"/>
      <c r="AG103" s="537"/>
      <c r="AH103" s="537"/>
      <c r="AI103" s="537"/>
      <c r="AJ103" s="537"/>
      <c r="AK103" s="537"/>
      <c r="AL103" s="537"/>
      <c r="AM103" s="537"/>
      <c r="AN103" s="537"/>
      <c r="AO103" s="537"/>
      <c r="AP103" s="537"/>
      <c r="AQ103" s="537"/>
      <c r="AR103" s="537"/>
      <c r="AS103" s="537"/>
      <c r="AT103" s="537"/>
    </row>
    <row r="104" spans="2:46" s="438" customFormat="1">
      <c r="C104" s="471"/>
      <c r="D104" s="537"/>
      <c r="E104" s="537"/>
      <c r="F104" s="537"/>
      <c r="G104" s="523"/>
      <c r="H104" s="537"/>
      <c r="I104" s="537"/>
      <c r="J104" s="537"/>
      <c r="K104" s="537"/>
      <c r="L104" s="537"/>
      <c r="M104" s="537"/>
      <c r="N104" s="537"/>
      <c r="O104" s="537"/>
      <c r="P104" s="537"/>
      <c r="Q104" s="537"/>
      <c r="R104" s="537"/>
      <c r="S104" s="537"/>
      <c r="T104" s="537"/>
      <c r="U104" s="537"/>
      <c r="V104" s="537"/>
      <c r="W104" s="537"/>
      <c r="X104" s="537"/>
      <c r="Y104" s="537"/>
      <c r="Z104" s="537"/>
      <c r="AA104" s="537"/>
      <c r="AB104" s="537"/>
      <c r="AC104" s="537"/>
      <c r="AD104" s="537"/>
      <c r="AE104" s="537"/>
      <c r="AF104" s="537"/>
      <c r="AG104" s="537"/>
      <c r="AH104" s="537"/>
      <c r="AI104" s="537"/>
      <c r="AJ104" s="537"/>
      <c r="AK104" s="537"/>
      <c r="AL104" s="537"/>
      <c r="AM104" s="537"/>
      <c r="AN104" s="537"/>
      <c r="AO104" s="537"/>
      <c r="AP104" s="537"/>
      <c r="AQ104" s="537"/>
      <c r="AR104" s="537"/>
      <c r="AS104" s="537"/>
      <c r="AT104" s="537"/>
    </row>
    <row r="105" spans="2:46" s="438" customFormat="1">
      <c r="C105" s="471"/>
      <c r="G105" s="511"/>
    </row>
    <row r="106" spans="2:46" s="438" customFormat="1">
      <c r="C106" s="471"/>
      <c r="G106" s="511"/>
    </row>
    <row r="107" spans="2:46" s="438" customFormat="1">
      <c r="C107" s="471"/>
      <c r="G107" s="511"/>
    </row>
    <row r="108" spans="2:46" s="438" customFormat="1" ht="12.5">
      <c r="B108" s="434" t="s">
        <v>364</v>
      </c>
      <c r="C108" s="435" t="str">
        <f>AR2</f>
        <v>XXXXXX</v>
      </c>
      <c r="G108" s="511"/>
    </row>
    <row r="109" spans="2:46" s="438" customFormat="1" ht="15.5">
      <c r="B109" s="436"/>
      <c r="C109" s="435" t="str">
        <f>AR1</f>
        <v>DD710</v>
      </c>
      <c r="G109" s="511"/>
    </row>
    <row r="110" spans="2:46" s="438" customFormat="1" ht="15.5">
      <c r="B110" s="436"/>
      <c r="C110" s="437">
        <f>AR3</f>
        <v>45838</v>
      </c>
      <c r="G110" s="511"/>
    </row>
    <row r="111" spans="2:46" s="438" customFormat="1" ht="12.5">
      <c r="C111" s="439" t="s">
        <v>430</v>
      </c>
      <c r="G111" s="511"/>
    </row>
    <row r="112" spans="2:46" s="438" customFormat="1" ht="12.5">
      <c r="C112" s="440" t="str">
        <f>D8</f>
        <v>Col. 47</v>
      </c>
      <c r="G112" s="511"/>
    </row>
    <row r="113" spans="3:7" s="438" customFormat="1" ht="12.5">
      <c r="G113" s="511"/>
    </row>
    <row r="114" spans="3:7" s="438" customFormat="1">
      <c r="C114" s="471"/>
      <c r="G114" s="511"/>
    </row>
    <row r="115" spans="3:7" s="438" customFormat="1">
      <c r="C115" s="471"/>
      <c r="G115" s="511"/>
    </row>
    <row r="116" spans="3:7" s="438" customFormat="1">
      <c r="C116" s="471"/>
      <c r="G116" s="511"/>
    </row>
    <row r="117" spans="3:7" s="438" customFormat="1">
      <c r="C117" s="471"/>
      <c r="G117" s="511"/>
    </row>
    <row r="118" spans="3:7" s="438" customFormat="1">
      <c r="C118" s="471"/>
      <c r="G118" s="511"/>
    </row>
    <row r="119" spans="3:7" s="438" customFormat="1">
      <c r="C119" s="471"/>
      <c r="G119" s="511"/>
    </row>
    <row r="120" spans="3:7" s="438" customFormat="1">
      <c r="C120" s="471"/>
      <c r="G120" s="511"/>
    </row>
    <row r="121" spans="3:7" s="438" customFormat="1">
      <c r="C121" s="471"/>
      <c r="G121" s="511"/>
    </row>
    <row r="122" spans="3:7" s="438" customFormat="1">
      <c r="C122" s="471"/>
      <c r="G122" s="511"/>
    </row>
    <row r="123" spans="3:7" s="438" customFormat="1">
      <c r="C123" s="471"/>
      <c r="G123" s="511"/>
    </row>
    <row r="124" spans="3:7" s="438" customFormat="1">
      <c r="C124" s="471"/>
      <c r="G124" s="511"/>
    </row>
    <row r="125" spans="3:7" s="438" customFormat="1">
      <c r="C125" s="471"/>
      <c r="G125" s="511"/>
    </row>
    <row r="126" spans="3:7" s="438" customFormat="1">
      <c r="C126" s="471"/>
      <c r="G126" s="511"/>
    </row>
    <row r="127" spans="3:7" s="438" customFormat="1">
      <c r="C127" s="471"/>
      <c r="G127" s="511"/>
    </row>
    <row r="128" spans="3:7" s="438" customFormat="1">
      <c r="C128" s="471"/>
      <c r="G128" s="511"/>
    </row>
    <row r="129" spans="3:7" s="438" customFormat="1">
      <c r="C129" s="471"/>
      <c r="G129" s="511"/>
    </row>
    <row r="130" spans="3:7" s="438" customFormat="1">
      <c r="C130" s="471"/>
      <c r="G130" s="511"/>
    </row>
    <row r="131" spans="3:7" s="438" customFormat="1">
      <c r="C131" s="471"/>
      <c r="G131" s="511"/>
    </row>
    <row r="132" spans="3:7" s="438" customFormat="1">
      <c r="C132" s="471"/>
      <c r="G132" s="511"/>
    </row>
    <row r="133" spans="3:7" s="438" customFormat="1">
      <c r="C133" s="471"/>
      <c r="G133" s="511"/>
    </row>
    <row r="134" spans="3:7" s="438" customFormat="1">
      <c r="C134" s="471"/>
      <c r="G134" s="511"/>
    </row>
    <row r="135" spans="3:7" s="438" customFormat="1">
      <c r="C135" s="471"/>
      <c r="G135" s="511"/>
    </row>
    <row r="136" spans="3:7" s="438" customFormat="1">
      <c r="C136" s="471"/>
      <c r="G136" s="511"/>
    </row>
    <row r="137" spans="3:7" s="438" customFormat="1">
      <c r="C137" s="471"/>
      <c r="G137" s="511"/>
    </row>
    <row r="138" spans="3:7" s="438" customFormat="1">
      <c r="C138" s="471"/>
      <c r="G138" s="511"/>
    </row>
    <row r="139" spans="3:7" s="438" customFormat="1">
      <c r="C139" s="471"/>
      <c r="G139" s="511"/>
    </row>
    <row r="140" spans="3:7" s="438" customFormat="1">
      <c r="C140" s="471"/>
      <c r="G140" s="511"/>
    </row>
    <row r="141" spans="3:7" s="438" customFormat="1">
      <c r="C141" s="471"/>
      <c r="G141" s="511"/>
    </row>
    <row r="142" spans="3:7" s="438" customFormat="1">
      <c r="C142" s="471"/>
      <c r="G142" s="511"/>
    </row>
    <row r="143" spans="3:7" s="438" customFormat="1">
      <c r="C143" s="471"/>
      <c r="G143" s="511"/>
    </row>
    <row r="144" spans="3:7" s="438" customFormat="1">
      <c r="C144" s="471"/>
      <c r="G144" s="511"/>
    </row>
    <row r="145" spans="3:7" s="438" customFormat="1">
      <c r="C145" s="471"/>
      <c r="G145" s="511"/>
    </row>
    <row r="146" spans="3:7" s="438" customFormat="1">
      <c r="C146" s="471"/>
      <c r="G146" s="511"/>
    </row>
    <row r="147" spans="3:7" s="438" customFormat="1">
      <c r="C147" s="471"/>
      <c r="G147" s="511"/>
    </row>
    <row r="148" spans="3:7" s="438" customFormat="1">
      <c r="C148" s="471"/>
      <c r="G148" s="511"/>
    </row>
    <row r="149" spans="3:7" s="438" customFormat="1">
      <c r="C149" s="471"/>
      <c r="G149" s="511"/>
    </row>
    <row r="150" spans="3:7" s="438" customFormat="1">
      <c r="C150" s="471"/>
      <c r="G150" s="511"/>
    </row>
    <row r="151" spans="3:7" s="438" customFormat="1">
      <c r="C151" s="471"/>
      <c r="G151" s="511"/>
    </row>
    <row r="152" spans="3:7" s="438" customFormat="1">
      <c r="C152" s="471"/>
      <c r="G152" s="511"/>
    </row>
    <row r="153" spans="3:7" s="438" customFormat="1">
      <c r="C153" s="471"/>
      <c r="G153" s="511"/>
    </row>
    <row r="154" spans="3:7" s="438" customFormat="1">
      <c r="C154" s="471"/>
      <c r="G154" s="511"/>
    </row>
    <row r="155" spans="3:7" s="438" customFormat="1">
      <c r="C155" s="471"/>
      <c r="G155" s="511"/>
    </row>
    <row r="156" spans="3:7" s="438" customFormat="1">
      <c r="C156" s="471"/>
      <c r="G156" s="511"/>
    </row>
    <row r="157" spans="3:7" s="438" customFormat="1">
      <c r="C157" s="471"/>
      <c r="G157" s="511"/>
    </row>
    <row r="158" spans="3:7" s="438" customFormat="1">
      <c r="C158" s="471"/>
      <c r="G158" s="511"/>
    </row>
    <row r="159" spans="3:7" s="438" customFormat="1">
      <c r="C159" s="471"/>
      <c r="G159" s="511"/>
    </row>
    <row r="160" spans="3:7" s="438" customFormat="1">
      <c r="C160" s="471"/>
      <c r="G160" s="511"/>
    </row>
    <row r="161" spans="3:7" s="438" customFormat="1">
      <c r="C161" s="471"/>
      <c r="G161" s="511"/>
    </row>
    <row r="162" spans="3:7" s="438" customFormat="1">
      <c r="C162" s="471"/>
      <c r="G162" s="511"/>
    </row>
    <row r="163" spans="3:7" s="438" customFormat="1">
      <c r="C163" s="471"/>
      <c r="G163" s="511"/>
    </row>
    <row r="164" spans="3:7" s="438" customFormat="1">
      <c r="C164" s="471"/>
      <c r="G164" s="511"/>
    </row>
    <row r="165" spans="3:7" s="438" customFormat="1">
      <c r="C165" s="471"/>
      <c r="G165" s="511"/>
    </row>
    <row r="166" spans="3:7" s="438" customFormat="1">
      <c r="C166" s="471"/>
      <c r="G166" s="511"/>
    </row>
    <row r="167" spans="3:7" s="438" customFormat="1">
      <c r="C167" s="471"/>
      <c r="G167" s="511"/>
    </row>
    <row r="168" spans="3:7" s="438" customFormat="1">
      <c r="C168" s="471"/>
      <c r="G168" s="511"/>
    </row>
    <row r="169" spans="3:7" s="438" customFormat="1">
      <c r="C169" s="471"/>
      <c r="G169" s="511"/>
    </row>
    <row r="170" spans="3:7" s="438" customFormat="1">
      <c r="C170" s="471"/>
      <c r="G170" s="511"/>
    </row>
    <row r="171" spans="3:7" s="438" customFormat="1">
      <c r="C171" s="471"/>
      <c r="G171" s="511"/>
    </row>
    <row r="172" spans="3:7" s="438" customFormat="1">
      <c r="C172" s="471"/>
      <c r="G172" s="511"/>
    </row>
    <row r="173" spans="3:7" s="438" customFormat="1">
      <c r="C173" s="471"/>
      <c r="G173" s="511"/>
    </row>
    <row r="174" spans="3:7" s="438" customFormat="1">
      <c r="C174" s="471"/>
      <c r="G174" s="511"/>
    </row>
    <row r="175" spans="3:7" s="438" customFormat="1">
      <c r="C175" s="471"/>
      <c r="G175" s="511"/>
    </row>
    <row r="176" spans="3:7" s="438" customFormat="1">
      <c r="C176" s="471"/>
      <c r="G176" s="511"/>
    </row>
    <row r="177" spans="3:7" s="438" customFormat="1">
      <c r="C177" s="471"/>
      <c r="G177" s="511"/>
    </row>
    <row r="178" spans="3:7" s="438" customFormat="1">
      <c r="C178" s="471"/>
      <c r="G178" s="511"/>
    </row>
    <row r="179" spans="3:7" s="438" customFormat="1">
      <c r="C179" s="471"/>
      <c r="G179" s="511"/>
    </row>
    <row r="180" spans="3:7" s="438" customFormat="1">
      <c r="C180" s="471"/>
      <c r="G180" s="511"/>
    </row>
    <row r="181" spans="3:7" s="438" customFormat="1">
      <c r="C181" s="471"/>
      <c r="G181" s="511"/>
    </row>
    <row r="182" spans="3:7" s="438" customFormat="1">
      <c r="C182" s="471"/>
      <c r="G182" s="511"/>
    </row>
    <row r="183" spans="3:7" s="438" customFormat="1">
      <c r="C183" s="471"/>
      <c r="G183" s="511"/>
    </row>
    <row r="184" spans="3:7" s="438" customFormat="1">
      <c r="C184" s="471"/>
      <c r="G184" s="511"/>
    </row>
    <row r="185" spans="3:7" s="438" customFormat="1">
      <c r="C185" s="471"/>
      <c r="G185" s="511"/>
    </row>
    <row r="186" spans="3:7" s="438" customFormat="1">
      <c r="C186" s="471"/>
      <c r="G186" s="511"/>
    </row>
    <row r="187" spans="3:7" s="438" customFormat="1">
      <c r="C187" s="471"/>
      <c r="G187" s="511"/>
    </row>
    <row r="188" spans="3:7" s="438" customFormat="1">
      <c r="C188" s="471"/>
      <c r="G188" s="511"/>
    </row>
    <row r="189" spans="3:7" s="438" customFormat="1">
      <c r="C189" s="471"/>
      <c r="G189" s="511"/>
    </row>
    <row r="190" spans="3:7" s="438" customFormat="1">
      <c r="C190" s="471"/>
      <c r="G190" s="511"/>
    </row>
    <row r="191" spans="3:7" s="438" customFormat="1">
      <c r="C191" s="471"/>
      <c r="G191" s="511"/>
    </row>
    <row r="192" spans="3:7" s="438" customFormat="1">
      <c r="C192" s="471"/>
      <c r="G192" s="511"/>
    </row>
    <row r="193" spans="3:7" s="438" customFormat="1">
      <c r="C193" s="471"/>
      <c r="G193" s="511"/>
    </row>
    <row r="194" spans="3:7" s="438" customFormat="1">
      <c r="C194" s="471"/>
      <c r="G194" s="511"/>
    </row>
    <row r="195" spans="3:7" s="438" customFormat="1">
      <c r="C195" s="471"/>
      <c r="G195" s="511"/>
    </row>
    <row r="196" spans="3:7" s="438" customFormat="1">
      <c r="C196" s="471"/>
      <c r="G196" s="511"/>
    </row>
    <row r="197" spans="3:7" s="438" customFormat="1">
      <c r="C197" s="471"/>
      <c r="G197" s="511"/>
    </row>
    <row r="198" spans="3:7" s="438" customFormat="1">
      <c r="C198" s="471"/>
      <c r="G198" s="511"/>
    </row>
    <row r="199" spans="3:7" s="438" customFormat="1">
      <c r="C199" s="471"/>
      <c r="G199" s="511"/>
    </row>
    <row r="200" spans="3:7" s="438" customFormat="1">
      <c r="C200" s="471"/>
      <c r="G200" s="511"/>
    </row>
    <row r="201" spans="3:7" s="438" customFormat="1">
      <c r="C201" s="471"/>
      <c r="G201" s="511"/>
    </row>
    <row r="202" spans="3:7" s="438" customFormat="1">
      <c r="C202" s="471"/>
      <c r="G202" s="511"/>
    </row>
    <row r="203" spans="3:7" s="438" customFormat="1">
      <c r="C203" s="471"/>
      <c r="G203" s="511"/>
    </row>
    <row r="204" spans="3:7" s="438" customFormat="1">
      <c r="C204" s="471"/>
      <c r="G204" s="511"/>
    </row>
    <row r="205" spans="3:7" s="438" customFormat="1">
      <c r="C205" s="471"/>
      <c r="G205" s="511"/>
    </row>
    <row r="206" spans="3:7" s="438" customFormat="1">
      <c r="C206" s="471"/>
      <c r="G206" s="511"/>
    </row>
    <row r="207" spans="3:7" s="438" customFormat="1">
      <c r="C207" s="471"/>
      <c r="G207" s="511"/>
    </row>
    <row r="208" spans="3:7" s="438" customFormat="1">
      <c r="C208" s="471"/>
      <c r="G208" s="511"/>
    </row>
    <row r="209" spans="3:7" s="438" customFormat="1">
      <c r="C209" s="471"/>
      <c r="G209" s="511"/>
    </row>
    <row r="210" spans="3:7" s="438" customFormat="1">
      <c r="C210" s="471"/>
      <c r="G210" s="511"/>
    </row>
    <row r="211" spans="3:7" s="438" customFormat="1">
      <c r="C211" s="471"/>
      <c r="G211" s="511"/>
    </row>
    <row r="212" spans="3:7" s="438" customFormat="1">
      <c r="C212" s="471"/>
      <c r="G212" s="511"/>
    </row>
    <row r="213" spans="3:7" s="438" customFormat="1">
      <c r="C213" s="471"/>
      <c r="G213" s="511"/>
    </row>
    <row r="214" spans="3:7" s="438" customFormat="1">
      <c r="C214" s="471"/>
      <c r="G214" s="511"/>
    </row>
    <row r="215" spans="3:7" s="438" customFormat="1">
      <c r="C215" s="471"/>
      <c r="G215" s="511"/>
    </row>
    <row r="216" spans="3:7" s="438" customFormat="1">
      <c r="C216" s="471"/>
      <c r="G216" s="511"/>
    </row>
    <row r="217" spans="3:7" s="438" customFormat="1">
      <c r="C217" s="471"/>
      <c r="G217" s="511"/>
    </row>
    <row r="218" spans="3:7" s="438" customFormat="1">
      <c r="C218" s="471"/>
      <c r="G218" s="511"/>
    </row>
    <row r="219" spans="3:7" s="438" customFormat="1">
      <c r="C219" s="471"/>
      <c r="G219" s="511"/>
    </row>
    <row r="220" spans="3:7" s="438" customFormat="1">
      <c r="C220" s="471"/>
      <c r="G220" s="511"/>
    </row>
    <row r="221" spans="3:7" s="438" customFormat="1">
      <c r="C221" s="471"/>
      <c r="G221" s="511"/>
    </row>
    <row r="222" spans="3:7" s="438" customFormat="1">
      <c r="C222" s="471"/>
      <c r="G222" s="511"/>
    </row>
    <row r="223" spans="3:7" s="438" customFormat="1">
      <c r="C223" s="471"/>
      <c r="G223" s="511"/>
    </row>
    <row r="224" spans="3:7" s="438" customFormat="1">
      <c r="C224" s="471"/>
      <c r="G224" s="511"/>
    </row>
    <row r="225" spans="3:7" s="438" customFormat="1">
      <c r="C225" s="471"/>
      <c r="G225" s="511"/>
    </row>
    <row r="226" spans="3:7" s="438" customFormat="1">
      <c r="C226" s="471"/>
      <c r="G226" s="511"/>
    </row>
    <row r="227" spans="3:7" s="438" customFormat="1">
      <c r="C227" s="471"/>
      <c r="G227" s="511"/>
    </row>
    <row r="228" spans="3:7" s="438" customFormat="1">
      <c r="C228" s="471"/>
      <c r="G228" s="511"/>
    </row>
    <row r="229" spans="3:7" s="438" customFormat="1">
      <c r="C229" s="471"/>
      <c r="G229" s="511"/>
    </row>
    <row r="230" spans="3:7" s="438" customFormat="1">
      <c r="C230" s="471"/>
      <c r="G230" s="511"/>
    </row>
    <row r="231" spans="3:7" s="438" customFormat="1">
      <c r="C231" s="471"/>
      <c r="G231" s="511"/>
    </row>
    <row r="232" spans="3:7" s="438" customFormat="1">
      <c r="C232" s="471"/>
      <c r="G232" s="511"/>
    </row>
    <row r="233" spans="3:7" s="438" customFormat="1">
      <c r="C233" s="471"/>
      <c r="G233" s="511"/>
    </row>
    <row r="234" spans="3:7" s="438" customFormat="1">
      <c r="C234" s="471"/>
      <c r="G234" s="511"/>
    </row>
    <row r="235" spans="3:7" s="438" customFormat="1">
      <c r="C235" s="471"/>
      <c r="G235" s="511"/>
    </row>
    <row r="236" spans="3:7" s="438" customFormat="1">
      <c r="C236" s="471"/>
      <c r="G236" s="511"/>
    </row>
    <row r="237" spans="3:7" s="438" customFormat="1">
      <c r="C237" s="471"/>
      <c r="G237" s="511"/>
    </row>
    <row r="238" spans="3:7" s="438" customFormat="1">
      <c r="C238" s="471"/>
      <c r="G238" s="511"/>
    </row>
    <row r="239" spans="3:7" s="438" customFormat="1">
      <c r="C239" s="471"/>
      <c r="G239" s="511"/>
    </row>
    <row r="240" spans="3:7" s="438" customFormat="1">
      <c r="C240" s="471"/>
      <c r="G240" s="511"/>
    </row>
    <row r="241" spans="3:7" s="438" customFormat="1">
      <c r="C241" s="471"/>
      <c r="G241" s="511"/>
    </row>
    <row r="242" spans="3:7" s="438" customFormat="1">
      <c r="C242" s="471"/>
      <c r="G242" s="511"/>
    </row>
    <row r="243" spans="3:7" s="438" customFormat="1">
      <c r="C243" s="471"/>
      <c r="G243" s="511"/>
    </row>
    <row r="244" spans="3:7" s="438" customFormat="1">
      <c r="C244" s="471"/>
      <c r="G244" s="511"/>
    </row>
    <row r="245" spans="3:7" s="438" customFormat="1">
      <c r="C245" s="471"/>
      <c r="G245" s="511"/>
    </row>
    <row r="246" spans="3:7" s="438" customFormat="1">
      <c r="C246" s="471"/>
      <c r="G246" s="511"/>
    </row>
    <row r="247" spans="3:7" s="438" customFormat="1">
      <c r="C247" s="471"/>
      <c r="G247" s="511"/>
    </row>
    <row r="248" spans="3:7" s="438" customFormat="1">
      <c r="C248" s="471"/>
      <c r="G248" s="511"/>
    </row>
    <row r="249" spans="3:7" s="438" customFormat="1">
      <c r="C249" s="471"/>
      <c r="G249" s="511"/>
    </row>
    <row r="250" spans="3:7" s="438" customFormat="1">
      <c r="C250" s="471"/>
      <c r="G250" s="511"/>
    </row>
    <row r="251" spans="3:7" s="438" customFormat="1">
      <c r="C251" s="471"/>
      <c r="G251" s="511"/>
    </row>
    <row r="252" spans="3:7" s="438" customFormat="1">
      <c r="C252" s="471"/>
      <c r="G252" s="511"/>
    </row>
    <row r="253" spans="3:7" s="438" customFormat="1">
      <c r="C253" s="471"/>
      <c r="G253" s="511"/>
    </row>
    <row r="254" spans="3:7" s="438" customFormat="1">
      <c r="C254" s="471"/>
      <c r="G254" s="511"/>
    </row>
    <row r="255" spans="3:7" s="438" customFormat="1">
      <c r="C255" s="471"/>
      <c r="G255" s="511"/>
    </row>
    <row r="256" spans="3:7" s="438" customFormat="1">
      <c r="C256" s="471"/>
      <c r="G256" s="511"/>
    </row>
    <row r="257" spans="3:7" s="438" customFormat="1">
      <c r="C257" s="471"/>
      <c r="G257" s="511"/>
    </row>
    <row r="258" spans="3:7" s="438" customFormat="1">
      <c r="C258" s="471"/>
      <c r="G258" s="511"/>
    </row>
    <row r="259" spans="3:7" s="438" customFormat="1">
      <c r="C259" s="471"/>
      <c r="G259" s="511"/>
    </row>
    <row r="260" spans="3:7" s="438" customFormat="1">
      <c r="C260" s="471"/>
      <c r="G260" s="511"/>
    </row>
    <row r="261" spans="3:7" s="438" customFormat="1">
      <c r="C261" s="471"/>
      <c r="G261" s="511"/>
    </row>
    <row r="262" spans="3:7" s="438" customFormat="1">
      <c r="C262" s="471"/>
      <c r="G262" s="511"/>
    </row>
    <row r="263" spans="3:7" s="438" customFormat="1">
      <c r="C263" s="471"/>
      <c r="G263" s="511"/>
    </row>
    <row r="264" spans="3:7" s="438" customFormat="1">
      <c r="C264" s="471"/>
      <c r="G264" s="511"/>
    </row>
    <row r="265" spans="3:7" s="438" customFormat="1">
      <c r="C265" s="471"/>
      <c r="G265" s="511"/>
    </row>
    <row r="266" spans="3:7" s="438" customFormat="1">
      <c r="C266" s="471"/>
      <c r="G266" s="511"/>
    </row>
    <row r="267" spans="3:7" s="438" customFormat="1">
      <c r="C267" s="471"/>
      <c r="G267" s="511"/>
    </row>
    <row r="268" spans="3:7" s="438" customFormat="1">
      <c r="C268" s="471"/>
      <c r="G268" s="511"/>
    </row>
    <row r="269" spans="3:7" s="438" customFormat="1">
      <c r="C269" s="471"/>
      <c r="G269" s="511"/>
    </row>
    <row r="270" spans="3:7" s="438" customFormat="1">
      <c r="C270" s="471"/>
      <c r="G270" s="511"/>
    </row>
    <row r="271" spans="3:7" s="438" customFormat="1">
      <c r="C271" s="471"/>
      <c r="G271" s="511"/>
    </row>
    <row r="272" spans="3:7" s="438" customFormat="1">
      <c r="C272" s="471"/>
      <c r="G272" s="511"/>
    </row>
    <row r="273" spans="3:7" s="438" customFormat="1">
      <c r="C273" s="471"/>
      <c r="G273" s="511"/>
    </row>
    <row r="274" spans="3:7" s="438" customFormat="1">
      <c r="C274" s="471"/>
      <c r="G274" s="511"/>
    </row>
    <row r="275" spans="3:7" s="438" customFormat="1">
      <c r="C275" s="471"/>
      <c r="G275" s="511"/>
    </row>
    <row r="276" spans="3:7" s="438" customFormat="1">
      <c r="C276" s="471"/>
      <c r="G276" s="511"/>
    </row>
    <row r="277" spans="3:7" s="438" customFormat="1">
      <c r="C277" s="471"/>
      <c r="G277" s="511"/>
    </row>
    <row r="278" spans="3:7" s="438" customFormat="1">
      <c r="C278" s="471"/>
      <c r="G278" s="511"/>
    </row>
    <row r="279" spans="3:7" s="438" customFormat="1">
      <c r="C279" s="471"/>
      <c r="G279" s="511"/>
    </row>
    <row r="280" spans="3:7" s="438" customFormat="1">
      <c r="C280" s="471"/>
      <c r="G280" s="511"/>
    </row>
    <row r="281" spans="3:7" s="438" customFormat="1">
      <c r="C281" s="471"/>
      <c r="G281" s="511"/>
    </row>
    <row r="282" spans="3:7" s="438" customFormat="1">
      <c r="C282" s="471"/>
      <c r="G282" s="511"/>
    </row>
    <row r="283" spans="3:7" s="438" customFormat="1">
      <c r="C283" s="471"/>
      <c r="G283" s="511"/>
    </row>
    <row r="284" spans="3:7" s="438" customFormat="1">
      <c r="C284" s="471"/>
      <c r="G284" s="511"/>
    </row>
    <row r="285" spans="3:7" s="438" customFormat="1">
      <c r="C285" s="471"/>
      <c r="G285" s="511"/>
    </row>
    <row r="286" spans="3:7" s="438" customFormat="1">
      <c r="C286" s="471"/>
      <c r="G286" s="511"/>
    </row>
    <row r="287" spans="3:7" s="438" customFormat="1">
      <c r="C287" s="471"/>
      <c r="G287" s="511"/>
    </row>
    <row r="288" spans="3:7" s="438" customFormat="1">
      <c r="C288" s="471"/>
      <c r="G288" s="511"/>
    </row>
    <row r="289" spans="3:7" s="438" customFormat="1">
      <c r="C289" s="471"/>
      <c r="G289" s="511"/>
    </row>
    <row r="290" spans="3:7" s="438" customFormat="1">
      <c r="C290" s="471"/>
      <c r="G290" s="511"/>
    </row>
    <row r="291" spans="3:7" s="438" customFormat="1">
      <c r="C291" s="471"/>
      <c r="G291" s="511"/>
    </row>
    <row r="292" spans="3:7" s="438" customFormat="1">
      <c r="C292" s="471"/>
      <c r="G292" s="511"/>
    </row>
    <row r="293" spans="3:7" s="438" customFormat="1">
      <c r="C293" s="471"/>
      <c r="G293" s="511"/>
    </row>
    <row r="294" spans="3:7" s="438" customFormat="1">
      <c r="C294" s="471"/>
      <c r="G294" s="511"/>
    </row>
    <row r="295" spans="3:7" s="438" customFormat="1">
      <c r="C295" s="471"/>
      <c r="G295" s="511"/>
    </row>
    <row r="296" spans="3:7" s="438" customFormat="1">
      <c r="C296" s="471"/>
      <c r="G296" s="511"/>
    </row>
    <row r="297" spans="3:7" s="438" customFormat="1">
      <c r="C297" s="471"/>
      <c r="G297" s="511"/>
    </row>
    <row r="298" spans="3:7" s="438" customFormat="1">
      <c r="C298" s="471"/>
      <c r="G298" s="511"/>
    </row>
    <row r="299" spans="3:7" s="438" customFormat="1">
      <c r="C299" s="471"/>
      <c r="G299" s="511"/>
    </row>
    <row r="300" spans="3:7" s="438" customFormat="1">
      <c r="C300" s="471"/>
      <c r="G300" s="511"/>
    </row>
    <row r="301" spans="3:7" s="438" customFormat="1">
      <c r="C301" s="471"/>
      <c r="G301" s="511"/>
    </row>
    <row r="302" spans="3:7" s="438" customFormat="1">
      <c r="C302" s="471"/>
      <c r="G302" s="511"/>
    </row>
    <row r="303" spans="3:7" s="438" customFormat="1">
      <c r="C303" s="471"/>
      <c r="G303" s="511"/>
    </row>
    <row r="304" spans="3:7" s="438" customFormat="1">
      <c r="C304" s="471"/>
      <c r="G304" s="511"/>
    </row>
    <row r="305" spans="3:7" s="438" customFormat="1">
      <c r="C305" s="471"/>
      <c r="G305" s="511"/>
    </row>
    <row r="306" spans="3:7" s="438" customFormat="1">
      <c r="C306" s="471"/>
      <c r="G306" s="511"/>
    </row>
    <row r="307" spans="3:7" s="438" customFormat="1">
      <c r="C307" s="471"/>
      <c r="G307" s="511"/>
    </row>
    <row r="308" spans="3:7" s="438" customFormat="1">
      <c r="C308" s="471"/>
      <c r="G308" s="511"/>
    </row>
    <row r="309" spans="3:7" s="438" customFormat="1">
      <c r="C309" s="471"/>
      <c r="G309" s="511"/>
    </row>
    <row r="310" spans="3:7" s="438" customFormat="1">
      <c r="C310" s="471"/>
      <c r="G310" s="511"/>
    </row>
    <row r="311" spans="3:7" s="438" customFormat="1">
      <c r="C311" s="471"/>
      <c r="G311" s="511"/>
    </row>
    <row r="312" spans="3:7" s="438" customFormat="1">
      <c r="C312" s="471"/>
      <c r="G312" s="511"/>
    </row>
    <row r="313" spans="3:7" s="438" customFormat="1">
      <c r="C313" s="471"/>
      <c r="G313" s="511"/>
    </row>
    <row r="314" spans="3:7" s="438" customFormat="1">
      <c r="C314" s="471"/>
      <c r="G314" s="511"/>
    </row>
    <row r="315" spans="3:7" s="438" customFormat="1">
      <c r="C315" s="471"/>
      <c r="G315" s="511"/>
    </row>
    <row r="316" spans="3:7" s="438" customFormat="1">
      <c r="C316" s="471"/>
      <c r="G316" s="511"/>
    </row>
    <row r="317" spans="3:7" s="438" customFormat="1">
      <c r="C317" s="471"/>
      <c r="G317" s="511"/>
    </row>
    <row r="318" spans="3:7" s="438" customFormat="1">
      <c r="C318" s="471"/>
      <c r="G318" s="511"/>
    </row>
    <row r="319" spans="3:7" s="438" customFormat="1">
      <c r="C319" s="471"/>
      <c r="G319" s="511"/>
    </row>
    <row r="320" spans="3:7" s="438" customFormat="1">
      <c r="C320" s="471"/>
      <c r="G320" s="511"/>
    </row>
    <row r="321" spans="3:7" s="438" customFormat="1">
      <c r="C321" s="471"/>
      <c r="G321" s="511"/>
    </row>
    <row r="322" spans="3:7" s="438" customFormat="1">
      <c r="C322" s="471"/>
      <c r="G322" s="511"/>
    </row>
    <row r="323" spans="3:7" s="438" customFormat="1">
      <c r="C323" s="471"/>
      <c r="G323" s="511"/>
    </row>
    <row r="324" spans="3:7" s="438" customFormat="1">
      <c r="C324" s="471"/>
      <c r="G324" s="511"/>
    </row>
    <row r="325" spans="3:7" s="438" customFormat="1">
      <c r="C325" s="471"/>
      <c r="G325" s="511"/>
    </row>
    <row r="326" spans="3:7" s="438" customFormat="1">
      <c r="C326" s="471"/>
      <c r="G326" s="511"/>
    </row>
    <row r="327" spans="3:7" s="438" customFormat="1">
      <c r="C327" s="471"/>
      <c r="G327" s="511"/>
    </row>
    <row r="328" spans="3:7" s="438" customFormat="1">
      <c r="C328" s="471"/>
      <c r="G328" s="511"/>
    </row>
    <row r="329" spans="3:7" s="438" customFormat="1">
      <c r="C329" s="471"/>
      <c r="G329" s="511"/>
    </row>
    <row r="330" spans="3:7" s="438" customFormat="1">
      <c r="C330" s="471"/>
      <c r="G330" s="511"/>
    </row>
    <row r="331" spans="3:7" s="438" customFormat="1">
      <c r="C331" s="471"/>
      <c r="G331" s="511"/>
    </row>
    <row r="332" spans="3:7" s="438" customFormat="1">
      <c r="C332" s="471"/>
      <c r="G332" s="511"/>
    </row>
    <row r="333" spans="3:7" s="438" customFormat="1">
      <c r="C333" s="471"/>
      <c r="G333" s="511"/>
    </row>
    <row r="334" spans="3:7" s="438" customFormat="1">
      <c r="C334" s="471"/>
      <c r="G334" s="511"/>
    </row>
    <row r="335" spans="3:7" s="438" customFormat="1">
      <c r="C335" s="471"/>
      <c r="G335" s="511"/>
    </row>
    <row r="336" spans="3:7" s="438" customFormat="1">
      <c r="C336" s="471"/>
      <c r="G336" s="511"/>
    </row>
    <row r="337" spans="3:7" s="438" customFormat="1">
      <c r="C337" s="471"/>
      <c r="G337" s="511"/>
    </row>
    <row r="338" spans="3:7" s="438" customFormat="1">
      <c r="C338" s="471"/>
      <c r="G338" s="511"/>
    </row>
    <row r="339" spans="3:7" s="438" customFormat="1">
      <c r="C339" s="471"/>
      <c r="G339" s="511"/>
    </row>
    <row r="340" spans="3:7" s="438" customFormat="1">
      <c r="C340" s="471"/>
      <c r="G340" s="511"/>
    </row>
    <row r="341" spans="3:7" s="438" customFormat="1">
      <c r="C341" s="471"/>
      <c r="G341" s="511"/>
    </row>
    <row r="342" spans="3:7" s="438" customFormat="1">
      <c r="C342" s="471"/>
      <c r="G342" s="511"/>
    </row>
    <row r="343" spans="3:7" s="438" customFormat="1">
      <c r="C343" s="471"/>
      <c r="G343" s="511"/>
    </row>
    <row r="344" spans="3:7" s="438" customFormat="1">
      <c r="C344" s="471"/>
      <c r="G344" s="511"/>
    </row>
    <row r="345" spans="3:7" s="438" customFormat="1">
      <c r="C345" s="471"/>
      <c r="G345" s="511"/>
    </row>
    <row r="346" spans="3:7" s="438" customFormat="1">
      <c r="C346" s="471"/>
      <c r="G346" s="511"/>
    </row>
    <row r="347" spans="3:7" s="438" customFormat="1">
      <c r="C347" s="471"/>
      <c r="G347" s="511"/>
    </row>
    <row r="348" spans="3:7" s="438" customFormat="1">
      <c r="C348" s="471"/>
      <c r="G348" s="511"/>
    </row>
    <row r="349" spans="3:7" s="438" customFormat="1">
      <c r="C349" s="471"/>
      <c r="G349" s="511"/>
    </row>
    <row r="350" spans="3:7" s="438" customFormat="1">
      <c r="C350" s="471"/>
      <c r="G350" s="511"/>
    </row>
    <row r="351" spans="3:7" s="438" customFormat="1">
      <c r="C351" s="471"/>
      <c r="G351" s="511"/>
    </row>
    <row r="352" spans="3:7" s="438" customFormat="1">
      <c r="C352" s="471"/>
      <c r="G352" s="511"/>
    </row>
    <row r="353" spans="3:7" s="438" customFormat="1">
      <c r="C353" s="471"/>
      <c r="G353" s="511"/>
    </row>
    <row r="354" spans="3:7" s="438" customFormat="1">
      <c r="C354" s="471"/>
      <c r="G354" s="511"/>
    </row>
    <row r="355" spans="3:7" s="438" customFormat="1">
      <c r="C355" s="471"/>
      <c r="G355" s="511"/>
    </row>
    <row r="356" spans="3:7" s="438" customFormat="1">
      <c r="C356" s="471"/>
      <c r="G356" s="511"/>
    </row>
    <row r="357" spans="3:7" s="438" customFormat="1">
      <c r="C357" s="471"/>
      <c r="G357" s="511"/>
    </row>
    <row r="358" spans="3:7" s="438" customFormat="1">
      <c r="C358" s="471"/>
      <c r="G358" s="511"/>
    </row>
    <row r="359" spans="3:7" s="438" customFormat="1">
      <c r="C359" s="471"/>
      <c r="G359" s="511"/>
    </row>
    <row r="360" spans="3:7" s="438" customFormat="1">
      <c r="C360" s="471"/>
      <c r="G360" s="511"/>
    </row>
    <row r="361" spans="3:7" s="438" customFormat="1">
      <c r="C361" s="471"/>
      <c r="G361" s="511"/>
    </row>
    <row r="362" spans="3:7" s="438" customFormat="1">
      <c r="C362" s="471"/>
      <c r="G362" s="511"/>
    </row>
    <row r="363" spans="3:7" s="438" customFormat="1">
      <c r="C363" s="471"/>
      <c r="G363" s="511"/>
    </row>
    <row r="364" spans="3:7" s="438" customFormat="1">
      <c r="C364" s="471"/>
      <c r="G364" s="511"/>
    </row>
    <row r="365" spans="3:7" s="438" customFormat="1">
      <c r="C365" s="471"/>
      <c r="G365" s="511"/>
    </row>
    <row r="366" spans="3:7" s="438" customFormat="1">
      <c r="C366" s="471"/>
      <c r="G366" s="511"/>
    </row>
    <row r="367" spans="3:7" s="438" customFormat="1">
      <c r="C367" s="471"/>
      <c r="G367" s="511"/>
    </row>
    <row r="368" spans="3:7" s="438" customFormat="1">
      <c r="C368" s="471"/>
      <c r="G368" s="511"/>
    </row>
    <row r="369" spans="3:7" s="438" customFormat="1">
      <c r="C369" s="471"/>
      <c r="G369" s="511"/>
    </row>
    <row r="370" spans="3:7" s="438" customFormat="1">
      <c r="C370" s="471"/>
      <c r="G370" s="511"/>
    </row>
    <row r="371" spans="3:7" s="438" customFormat="1">
      <c r="C371" s="471"/>
      <c r="G371" s="511"/>
    </row>
    <row r="372" spans="3:7" s="438" customFormat="1">
      <c r="C372" s="471"/>
      <c r="G372" s="511"/>
    </row>
    <row r="373" spans="3:7" s="438" customFormat="1">
      <c r="C373" s="471"/>
      <c r="G373" s="511"/>
    </row>
    <row r="374" spans="3:7" s="438" customFormat="1">
      <c r="C374" s="471"/>
      <c r="G374" s="511"/>
    </row>
    <row r="375" spans="3:7" s="438" customFormat="1">
      <c r="C375" s="471"/>
      <c r="G375" s="511"/>
    </row>
    <row r="376" spans="3:7" s="438" customFormat="1">
      <c r="C376" s="471"/>
      <c r="G376" s="511"/>
    </row>
    <row r="377" spans="3:7" s="438" customFormat="1">
      <c r="C377" s="471"/>
      <c r="G377" s="511"/>
    </row>
    <row r="378" spans="3:7" s="438" customFormat="1">
      <c r="C378" s="471"/>
      <c r="G378" s="511"/>
    </row>
    <row r="379" spans="3:7" s="438" customFormat="1">
      <c r="C379" s="471"/>
      <c r="G379" s="511"/>
    </row>
    <row r="380" spans="3:7" s="438" customFormat="1">
      <c r="C380" s="471"/>
      <c r="G380" s="511"/>
    </row>
    <row r="381" spans="3:7" s="438" customFormat="1">
      <c r="C381" s="471"/>
      <c r="G381" s="511"/>
    </row>
    <row r="382" spans="3:7" s="438" customFormat="1">
      <c r="C382" s="471"/>
      <c r="G382" s="511"/>
    </row>
    <row r="383" spans="3:7" s="438" customFormat="1">
      <c r="C383" s="471"/>
      <c r="G383" s="511"/>
    </row>
    <row r="384" spans="3:7" s="438" customFormat="1">
      <c r="C384" s="471"/>
      <c r="G384" s="511"/>
    </row>
    <row r="385" spans="3:7" s="438" customFormat="1">
      <c r="C385" s="471"/>
      <c r="G385" s="511"/>
    </row>
    <row r="386" spans="3:7" s="438" customFormat="1">
      <c r="C386" s="471"/>
      <c r="G386" s="511"/>
    </row>
    <row r="387" spans="3:7" s="438" customFormat="1">
      <c r="C387" s="471"/>
      <c r="G387" s="511"/>
    </row>
    <row r="388" spans="3:7" s="438" customFormat="1">
      <c r="C388" s="471"/>
      <c r="G388" s="511"/>
    </row>
    <row r="389" spans="3:7" s="438" customFormat="1">
      <c r="C389" s="471"/>
      <c r="G389" s="511"/>
    </row>
    <row r="390" spans="3:7" s="438" customFormat="1">
      <c r="C390" s="471"/>
      <c r="G390" s="511"/>
    </row>
    <row r="391" spans="3:7" s="438" customFormat="1">
      <c r="C391" s="471"/>
      <c r="G391" s="511"/>
    </row>
    <row r="392" spans="3:7" s="438" customFormat="1">
      <c r="C392" s="471"/>
      <c r="G392" s="511"/>
    </row>
    <row r="393" spans="3:7" s="438" customFormat="1">
      <c r="C393" s="471"/>
      <c r="G393" s="511"/>
    </row>
    <row r="394" spans="3:7" s="438" customFormat="1">
      <c r="C394" s="471"/>
      <c r="G394" s="511"/>
    </row>
    <row r="395" spans="3:7" s="438" customFormat="1">
      <c r="C395" s="471"/>
      <c r="G395" s="511"/>
    </row>
    <row r="396" spans="3:7" s="438" customFormat="1">
      <c r="C396" s="471"/>
      <c r="G396" s="511"/>
    </row>
    <row r="397" spans="3:7" s="438" customFormat="1">
      <c r="C397" s="471"/>
      <c r="G397" s="511"/>
    </row>
    <row r="398" spans="3:7" s="438" customFormat="1">
      <c r="C398" s="471"/>
      <c r="G398" s="511"/>
    </row>
    <row r="399" spans="3:7" s="438" customFormat="1">
      <c r="C399" s="471"/>
      <c r="G399" s="511"/>
    </row>
    <row r="400" spans="3:7" s="438" customFormat="1">
      <c r="C400" s="471"/>
      <c r="G400" s="511"/>
    </row>
    <row r="401" spans="3:7" s="438" customFormat="1">
      <c r="C401" s="471"/>
      <c r="G401" s="511"/>
    </row>
    <row r="402" spans="3:7" s="438" customFormat="1">
      <c r="C402" s="471"/>
      <c r="G402" s="511"/>
    </row>
    <row r="403" spans="3:7" s="438" customFormat="1">
      <c r="C403" s="471"/>
      <c r="G403" s="511"/>
    </row>
    <row r="404" spans="3:7" s="438" customFormat="1">
      <c r="C404" s="471"/>
      <c r="G404" s="511"/>
    </row>
    <row r="405" spans="3:7" s="438" customFormat="1">
      <c r="C405" s="471"/>
      <c r="G405" s="511"/>
    </row>
    <row r="406" spans="3:7" s="438" customFormat="1">
      <c r="C406" s="471"/>
      <c r="G406" s="511"/>
    </row>
    <row r="407" spans="3:7" s="438" customFormat="1">
      <c r="C407" s="471"/>
      <c r="G407" s="511"/>
    </row>
    <row r="408" spans="3:7" s="438" customFormat="1">
      <c r="C408" s="471"/>
      <c r="G408" s="511"/>
    </row>
    <row r="409" spans="3:7" s="438" customFormat="1">
      <c r="C409" s="471"/>
      <c r="G409" s="511"/>
    </row>
    <row r="410" spans="3:7" s="438" customFormat="1">
      <c r="C410" s="471"/>
      <c r="G410" s="511"/>
    </row>
    <row r="411" spans="3:7" s="438" customFormat="1">
      <c r="C411" s="471"/>
      <c r="G411" s="511"/>
    </row>
    <row r="412" spans="3:7" s="438" customFormat="1">
      <c r="C412" s="471"/>
      <c r="G412" s="511"/>
    </row>
    <row r="413" spans="3:7" s="438" customFormat="1">
      <c r="C413" s="471"/>
      <c r="G413" s="511"/>
    </row>
    <row r="414" spans="3:7" s="438" customFormat="1">
      <c r="C414" s="471"/>
      <c r="G414" s="511"/>
    </row>
    <row r="415" spans="3:7" s="438" customFormat="1">
      <c r="C415" s="471"/>
      <c r="G415" s="511"/>
    </row>
    <row r="416" spans="3:7" s="438" customFormat="1">
      <c r="C416" s="471"/>
      <c r="G416" s="511"/>
    </row>
    <row r="417" spans="3:7" s="438" customFormat="1">
      <c r="C417" s="471"/>
      <c r="G417" s="511"/>
    </row>
    <row r="418" spans="3:7" s="438" customFormat="1">
      <c r="C418" s="471"/>
      <c r="G418" s="511"/>
    </row>
    <row r="419" spans="3:7" s="438" customFormat="1">
      <c r="C419" s="471"/>
      <c r="G419" s="511"/>
    </row>
    <row r="420" spans="3:7" s="438" customFormat="1">
      <c r="C420" s="471"/>
      <c r="G420" s="511"/>
    </row>
    <row r="421" spans="3:7" s="438" customFormat="1">
      <c r="C421" s="471"/>
      <c r="G421" s="511"/>
    </row>
    <row r="422" spans="3:7" s="438" customFormat="1">
      <c r="C422" s="471"/>
      <c r="G422" s="511"/>
    </row>
    <row r="423" spans="3:7" s="438" customFormat="1">
      <c r="C423" s="471"/>
      <c r="G423" s="511"/>
    </row>
    <row r="424" spans="3:7" s="438" customFormat="1">
      <c r="C424" s="471"/>
      <c r="G424" s="511"/>
    </row>
    <row r="425" spans="3:7" s="438" customFormat="1">
      <c r="C425" s="471"/>
      <c r="G425" s="511"/>
    </row>
    <row r="426" spans="3:7" s="438" customFormat="1">
      <c r="C426" s="471"/>
      <c r="G426" s="511"/>
    </row>
    <row r="427" spans="3:7" s="438" customFormat="1">
      <c r="C427" s="471"/>
      <c r="G427" s="511"/>
    </row>
    <row r="428" spans="3:7" s="438" customFormat="1">
      <c r="C428" s="471"/>
      <c r="G428" s="511"/>
    </row>
    <row r="429" spans="3:7" s="438" customFormat="1">
      <c r="C429" s="471"/>
      <c r="G429" s="511"/>
    </row>
    <row r="430" spans="3:7" s="438" customFormat="1">
      <c r="C430" s="471"/>
      <c r="G430" s="511"/>
    </row>
    <row r="431" spans="3:7" s="438" customFormat="1">
      <c r="C431" s="471"/>
      <c r="G431" s="511"/>
    </row>
    <row r="432" spans="3:7" s="438" customFormat="1">
      <c r="C432" s="471"/>
      <c r="G432" s="511"/>
    </row>
    <row r="433" spans="3:7" s="438" customFormat="1">
      <c r="C433" s="471"/>
      <c r="G433" s="511"/>
    </row>
    <row r="434" spans="3:7" s="438" customFormat="1">
      <c r="C434" s="471"/>
      <c r="G434" s="511"/>
    </row>
    <row r="435" spans="3:7" s="438" customFormat="1">
      <c r="C435" s="471"/>
      <c r="G435" s="511"/>
    </row>
    <row r="436" spans="3:7" s="438" customFormat="1">
      <c r="C436" s="471"/>
      <c r="G436" s="511"/>
    </row>
    <row r="437" spans="3:7" s="438" customFormat="1">
      <c r="C437" s="471"/>
      <c r="G437" s="511"/>
    </row>
    <row r="438" spans="3:7" s="438" customFormat="1">
      <c r="C438" s="471"/>
      <c r="G438" s="511"/>
    </row>
    <row r="439" spans="3:7" s="438" customFormat="1">
      <c r="C439" s="471"/>
      <c r="G439" s="511"/>
    </row>
    <row r="440" spans="3:7" s="438" customFormat="1">
      <c r="C440" s="471"/>
      <c r="G440" s="511"/>
    </row>
    <row r="441" spans="3:7" s="438" customFormat="1">
      <c r="C441" s="471"/>
      <c r="G441" s="511"/>
    </row>
    <row r="442" spans="3:7" s="438" customFormat="1">
      <c r="C442" s="471"/>
      <c r="G442" s="511"/>
    </row>
    <row r="443" spans="3:7" s="438" customFormat="1">
      <c r="C443" s="471"/>
      <c r="G443" s="511"/>
    </row>
    <row r="444" spans="3:7" s="438" customFormat="1">
      <c r="C444" s="471"/>
      <c r="G444" s="511"/>
    </row>
    <row r="445" spans="3:7" s="438" customFormat="1">
      <c r="C445" s="471"/>
      <c r="G445" s="511"/>
    </row>
    <row r="446" spans="3:7" s="438" customFormat="1">
      <c r="C446" s="471"/>
      <c r="G446" s="511"/>
    </row>
    <row r="447" spans="3:7" s="438" customFormat="1">
      <c r="C447" s="471"/>
      <c r="G447" s="511"/>
    </row>
    <row r="448" spans="3:7" s="438" customFormat="1">
      <c r="C448" s="471"/>
      <c r="G448" s="511"/>
    </row>
    <row r="449" spans="3:7" s="438" customFormat="1">
      <c r="C449" s="471"/>
      <c r="G449" s="511"/>
    </row>
    <row r="450" spans="3:7" s="438" customFormat="1">
      <c r="C450" s="471"/>
      <c r="G450" s="511"/>
    </row>
    <row r="451" spans="3:7" s="438" customFormat="1">
      <c r="C451" s="471"/>
      <c r="G451" s="511"/>
    </row>
  </sheetData>
  <sheetProtection sheet="1" objects="1" scenarios="1"/>
  <mergeCells count="1">
    <mergeCell ref="C44:AR44"/>
  </mergeCells>
  <phoneticPr fontId="0" type="noConversion"/>
  <conditionalFormatting sqref="AT73 AT53 AT66 AT59 AT80 AT82 AT84:AT85">
    <cfRule type="expression" dxfId="63" priority="15" stopIfTrue="1">
      <formula>AT53&gt;#REF!</formula>
    </cfRule>
  </conditionalFormatting>
  <conditionalFormatting sqref="AR66">
    <cfRule type="expression" dxfId="62" priority="16" stopIfTrue="1">
      <formula>AR66&gt;#REF!</formula>
    </cfRule>
  </conditionalFormatting>
  <conditionalFormatting sqref="AR29 AR36 AR40 AR38 AR10:AR15 D37:AR37 D39:AR39 D42:AR43 D10:AQ14 D17:AR21 D24:AR28 D31:AR35">
    <cfRule type="expression" dxfId="61" priority="17" stopIfTrue="1">
      <formula>AND(D10&lt;&gt;"",OR(D10&lt;0,NOT(ISNUMBER(D10))))</formula>
    </cfRule>
  </conditionalFormatting>
  <conditionalFormatting sqref="AT83 AT81 AT86:AT87 AT61:AT65 AT68:AT72 AT75:AT79 AR82 D56:AQ56 D58:AR58 D63:AR65 D70:AR72 D77:AR79 D81:AR81 F83:AR83 D89:AR89 AT54:AT58">
    <cfRule type="cellIs" dxfId="60" priority="18" stopIfTrue="1" operator="notEqual">
      <formula>0</formula>
    </cfRule>
  </conditionalFormatting>
  <conditionalFormatting sqref="AR56">
    <cfRule type="cellIs" dxfId="59" priority="13" stopIfTrue="1" operator="notEqual">
      <formula>0</formula>
    </cfRule>
  </conditionalFormatting>
  <conditionalFormatting sqref="AR59">
    <cfRule type="cellIs" dxfId="58" priority="11" stopIfTrue="1" operator="notEqual">
      <formula>0</formula>
    </cfRule>
  </conditionalFormatting>
  <conditionalFormatting sqref="AR73">
    <cfRule type="cellIs" dxfId="57" priority="7" stopIfTrue="1" operator="notEqual">
      <formula>0</formula>
    </cfRule>
  </conditionalFormatting>
  <conditionalFormatting sqref="AR80">
    <cfRule type="cellIs" dxfId="56" priority="5" stopIfTrue="1" operator="notEqual">
      <formula>0</formula>
    </cfRule>
  </conditionalFormatting>
  <conditionalFormatting sqref="AR84">
    <cfRule type="cellIs" dxfId="55" priority="4" stopIfTrue="1" operator="notEqual">
      <formula>0</formula>
    </cfRule>
  </conditionalFormatting>
  <conditionalFormatting sqref="D83:E83">
    <cfRule type="cellIs" dxfId="54" priority="1" stopIfTrue="1" operator="notEqual">
      <formula>0</formula>
    </cfRule>
  </conditionalFormatting>
  <pageMargins left="0.74803149606299213" right="0.43307086614173229" top="0.98425196850393704" bottom="0.98425196850393704" header="0.51181102362204722" footer="0.51181102362204722"/>
  <pageSetup paperSize="8" scale="46" orientation="landscape" r:id="rId1"/>
  <headerFooter alignWithMargins="0">
    <oddFooter>&amp;LPage &amp;P&amp;R2025 Triennial Central Bank Survey</oddFooter>
  </headerFooter>
  <ignoredErrors>
    <ignoredError sqref="F34:Y34 F27:Y27 AR40 F20:Y20 AR17 D15 D17 S42:Y43 F37:Y37 AR14 S13:Y13 F39:Y39 S10:Y11 F17:Y18 F24:K25 M24:Y25 L25 F31:Y32 AR21 AR28 AR35 D31:D32 D24:D25 D39 D37 D20 D27 D34 Z34:AR34 Z27:AR27 Z20:AR20 Z42:AR43 Z37:AQ37 Z13:AR13 Z39:AQ39 Z10:AR11 Z17:AQ18 Z24:AR25 Z31:AR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43"/>
    <pageSetUpPr fitToPage="1"/>
  </sheetPr>
  <dimension ref="A1:BN58"/>
  <sheetViews>
    <sheetView zoomScale="60" zoomScaleNormal="75" workbookViewId="0">
      <pane xSplit="3" ySplit="13" topLeftCell="AI38" activePane="bottomRight" state="frozen"/>
      <selection activeCell="AS48" sqref="AS48"/>
      <selection pane="topRight" activeCell="AS48" sqref="AS48"/>
      <selection pane="bottomLeft" activeCell="AS48" sqref="AS48"/>
      <selection pane="bottomRight" activeCell="G20" sqref="G20"/>
    </sheetView>
  </sheetViews>
  <sheetFormatPr defaultColWidth="9.1796875" defaultRowHeight="12.5"/>
  <cols>
    <col min="1" max="1" width="2.7265625" style="59" customWidth="1"/>
    <col min="2" max="2" width="9.1796875" style="59"/>
    <col min="3" max="3" width="37.453125" style="59" customWidth="1"/>
    <col min="4" max="15" width="9.1796875" style="59"/>
    <col min="16" max="16" width="15.54296875" style="59" customWidth="1"/>
    <col min="17" max="17" width="10" style="59" customWidth="1"/>
    <col min="18" max="33" width="9.1796875" style="59"/>
    <col min="34" max="35" width="11.7265625" style="59" customWidth="1"/>
    <col min="36" max="16384" width="9.1796875" style="59"/>
  </cols>
  <sheetData>
    <row r="1" spans="1:48" s="15" customFormat="1" ht="27" customHeight="1">
      <c r="A1" s="11" t="s">
        <v>23</v>
      </c>
      <c r="B1" s="12"/>
      <c r="C1" s="12"/>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4"/>
      <c r="AG1" s="14"/>
    </row>
    <row r="2" spans="1:48" s="15" customFormat="1" ht="18" customHeight="1">
      <c r="A2" s="16"/>
      <c r="B2" s="17"/>
      <c r="C2" s="17"/>
      <c r="D2" s="18"/>
      <c r="E2" s="19"/>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20"/>
    </row>
    <row r="3" spans="1:48" s="15" customFormat="1" ht="18" customHeight="1" thickBot="1">
      <c r="A3" s="17"/>
      <c r="B3" s="21" t="s">
        <v>4</v>
      </c>
      <c r="C3" s="21"/>
      <c r="D3" s="18"/>
      <c r="E3" s="18"/>
      <c r="F3" s="18"/>
      <c r="G3" s="18"/>
      <c r="H3" s="18"/>
      <c r="I3" s="18"/>
      <c r="J3" s="18"/>
      <c r="K3" s="18"/>
      <c r="L3" s="18"/>
      <c r="M3" s="18"/>
      <c r="N3" s="18"/>
      <c r="O3" s="18"/>
      <c r="P3" s="18"/>
      <c r="R3" s="18"/>
      <c r="S3" s="18"/>
      <c r="T3" s="18"/>
      <c r="U3" s="18"/>
      <c r="V3" s="18"/>
      <c r="W3" s="18"/>
      <c r="X3" s="18"/>
      <c r="Y3" s="18"/>
      <c r="Z3" s="18"/>
      <c r="AA3" s="18"/>
      <c r="AB3" s="18"/>
      <c r="AC3" s="18"/>
      <c r="AD3" s="18"/>
      <c r="AE3" s="18"/>
      <c r="AF3" s="18"/>
      <c r="AG3" s="22"/>
    </row>
    <row r="4" spans="1:48" s="15" customFormat="1" ht="18" customHeight="1" thickBot="1">
      <c r="A4" s="17"/>
      <c r="B4" s="21" t="s">
        <v>5</v>
      </c>
      <c r="C4" s="21"/>
      <c r="D4" s="18"/>
      <c r="E4" s="18"/>
      <c r="F4" s="18"/>
      <c r="G4" s="18"/>
      <c r="H4" s="18"/>
      <c r="I4" s="18"/>
      <c r="J4" s="18"/>
      <c r="K4" s="18"/>
      <c r="L4" s="18"/>
      <c r="M4" s="18"/>
      <c r="N4" s="18"/>
      <c r="O4" s="18"/>
      <c r="P4" s="60" t="s">
        <v>112</v>
      </c>
      <c r="Q4" s="226">
        <v>5.0000000000000001E-3</v>
      </c>
      <c r="R4" s="18"/>
      <c r="S4" s="18"/>
      <c r="T4" s="18"/>
      <c r="U4" s="18"/>
      <c r="V4" s="18"/>
      <c r="W4" s="18"/>
      <c r="X4" s="18"/>
      <c r="Y4" s="18"/>
      <c r="Z4" s="18"/>
      <c r="AA4" s="18"/>
      <c r="AB4" s="18"/>
      <c r="AC4" s="18"/>
      <c r="AD4" s="18"/>
      <c r="AE4" s="18"/>
      <c r="AF4" s="18"/>
      <c r="AG4" s="22"/>
    </row>
    <row r="5" spans="1:48" s="15" customFormat="1" ht="18" customHeight="1">
      <c r="A5" s="16"/>
      <c r="B5" s="17"/>
      <c r="C5" s="17"/>
      <c r="D5" s="18"/>
      <c r="E5" s="18"/>
      <c r="F5" s="18"/>
      <c r="G5" s="18"/>
      <c r="H5" s="18"/>
      <c r="I5" s="18"/>
      <c r="J5" s="18"/>
      <c r="K5" s="18"/>
      <c r="L5" s="18"/>
      <c r="M5" s="18"/>
      <c r="N5" s="18"/>
      <c r="O5" s="18"/>
      <c r="P5" s="18"/>
      <c r="R5" s="18"/>
      <c r="S5" s="18"/>
      <c r="T5" s="18"/>
      <c r="U5" s="18"/>
      <c r="V5" s="18"/>
      <c r="W5" s="18"/>
      <c r="X5" s="18"/>
      <c r="Y5" s="18"/>
      <c r="Z5" s="18"/>
      <c r="AA5" s="18"/>
      <c r="AB5" s="18"/>
      <c r="AC5" s="18"/>
      <c r="AD5" s="18"/>
      <c r="AE5" s="18"/>
      <c r="AF5" s="18"/>
      <c r="AG5" s="22"/>
      <c r="AH5" s="68"/>
      <c r="AI5" s="68"/>
    </row>
    <row r="6" spans="1:48" s="15" customFormat="1" ht="18" customHeight="1">
      <c r="A6" s="21"/>
      <c r="B6" s="21" t="s">
        <v>82</v>
      </c>
      <c r="C6" s="21"/>
      <c r="D6" s="18"/>
      <c r="E6" s="18"/>
      <c r="F6" s="18"/>
      <c r="G6" s="18"/>
      <c r="H6" s="18"/>
      <c r="I6" s="18"/>
      <c r="J6" s="18"/>
      <c r="K6" s="18"/>
      <c r="L6" s="18"/>
      <c r="M6" s="18"/>
      <c r="N6" s="18"/>
      <c r="O6" s="18"/>
      <c r="P6" s="18"/>
      <c r="Q6" s="68"/>
      <c r="R6" s="18"/>
      <c r="S6" s="18"/>
      <c r="T6" s="18"/>
      <c r="U6" s="18"/>
      <c r="V6" s="18"/>
      <c r="W6" s="18"/>
      <c r="X6" s="18"/>
      <c r="Y6" s="18"/>
      <c r="Z6" s="18"/>
      <c r="AA6" s="18"/>
      <c r="AB6" s="18"/>
      <c r="AC6" s="18"/>
      <c r="AD6" s="18"/>
      <c r="AE6" s="18"/>
      <c r="AF6" s="18"/>
      <c r="AG6" s="22"/>
      <c r="AH6" s="68"/>
      <c r="AI6" s="68"/>
    </row>
    <row r="7" spans="1:48" s="15" customFormat="1" ht="18" customHeight="1">
      <c r="A7" s="21"/>
      <c r="B7" s="21" t="s">
        <v>107</v>
      </c>
      <c r="C7" s="21"/>
      <c r="D7" s="18"/>
      <c r="E7" s="18"/>
      <c r="F7" s="18"/>
      <c r="G7" s="18"/>
      <c r="H7" s="18"/>
      <c r="I7" s="18"/>
      <c r="J7" s="18"/>
      <c r="K7" s="18"/>
      <c r="L7" s="18"/>
      <c r="M7" s="18"/>
      <c r="N7" s="18"/>
      <c r="O7" s="18"/>
      <c r="P7" s="70"/>
      <c r="Q7" s="68"/>
      <c r="R7" s="18"/>
      <c r="S7" s="18"/>
      <c r="T7" s="18"/>
      <c r="U7" s="18"/>
      <c r="V7" s="18"/>
      <c r="W7" s="18"/>
      <c r="X7" s="18"/>
      <c r="Y7" s="18"/>
      <c r="Z7" s="18"/>
      <c r="AA7" s="18"/>
      <c r="AB7" s="18"/>
      <c r="AC7" s="18"/>
      <c r="AD7" s="18"/>
      <c r="AE7" s="18"/>
      <c r="AF7" s="18"/>
      <c r="AG7" s="22"/>
    </row>
    <row r="8" spans="1:48" s="15" customFormat="1" ht="18" customHeight="1">
      <c r="A8" s="21"/>
      <c r="B8" s="23" t="s">
        <v>6</v>
      </c>
      <c r="C8" s="23"/>
      <c r="D8" s="18"/>
      <c r="E8" s="18"/>
      <c r="F8" s="18"/>
      <c r="G8" s="18"/>
      <c r="H8" s="18"/>
      <c r="I8" s="18"/>
      <c r="J8" s="18"/>
      <c r="K8" s="18"/>
      <c r="L8" s="18"/>
      <c r="M8" s="18"/>
      <c r="N8" s="18"/>
      <c r="O8" s="18"/>
      <c r="P8" s="70"/>
      <c r="R8" s="18"/>
      <c r="S8" s="18"/>
      <c r="T8" s="18"/>
      <c r="U8" s="18"/>
      <c r="V8" s="18"/>
      <c r="W8" s="18"/>
      <c r="X8" s="18"/>
      <c r="Y8" s="18"/>
      <c r="Z8" s="18"/>
      <c r="AA8" s="18"/>
      <c r="AB8" s="18"/>
      <c r="AC8" s="18"/>
      <c r="AD8" s="18"/>
      <c r="AE8" s="18"/>
      <c r="AF8" s="18"/>
      <c r="AG8" s="22"/>
    </row>
    <row r="9" spans="1:48" s="15" customFormat="1" ht="18" customHeight="1">
      <c r="A9" s="21"/>
      <c r="B9" s="23"/>
      <c r="C9" s="23"/>
      <c r="D9" s="18"/>
      <c r="E9" s="18"/>
      <c r="F9" s="18"/>
      <c r="G9" s="18"/>
      <c r="H9" s="18"/>
      <c r="I9" s="18"/>
      <c r="J9" s="18"/>
      <c r="K9" s="18"/>
      <c r="L9" s="18"/>
      <c r="M9" s="18"/>
      <c r="N9" s="18"/>
      <c r="O9" s="18"/>
      <c r="P9" s="70"/>
      <c r="R9" s="18"/>
      <c r="S9" s="18"/>
      <c r="T9" s="18"/>
      <c r="U9" s="18"/>
      <c r="V9" s="18"/>
      <c r="W9" s="18"/>
      <c r="X9" s="18"/>
      <c r="Y9" s="18"/>
      <c r="Z9" s="18"/>
      <c r="AA9" s="18"/>
      <c r="AB9" s="18"/>
      <c r="AC9" s="18"/>
      <c r="AD9" s="18"/>
      <c r="AE9" s="18"/>
      <c r="AF9" s="18"/>
      <c r="AG9" s="22"/>
    </row>
    <row r="10" spans="1:48" s="15" customFormat="1" ht="18" customHeight="1">
      <c r="A10" s="21"/>
      <c r="B10" s="23"/>
      <c r="C10" s="23"/>
      <c r="D10" s="18"/>
      <c r="E10" s="18"/>
      <c r="F10" s="18"/>
      <c r="G10" s="18"/>
      <c r="H10" s="18"/>
      <c r="I10" s="18"/>
      <c r="J10" s="18"/>
      <c r="K10" s="18"/>
      <c r="L10" s="18"/>
      <c r="M10" s="18"/>
      <c r="N10" s="18"/>
      <c r="O10" s="18"/>
      <c r="P10" s="70"/>
      <c r="R10" s="18"/>
      <c r="S10" s="18"/>
      <c r="T10" s="18"/>
      <c r="U10" s="18"/>
      <c r="V10" s="18"/>
      <c r="W10" s="18"/>
      <c r="X10" s="18"/>
      <c r="Y10" s="18"/>
      <c r="Z10" s="18"/>
      <c r="AA10" s="18"/>
      <c r="AB10" s="18"/>
      <c r="AC10" s="18"/>
      <c r="AD10" s="18"/>
      <c r="AE10" s="18"/>
      <c r="AF10" s="18"/>
      <c r="AG10" s="22"/>
    </row>
    <row r="11" spans="1:48" s="28" customFormat="1" ht="18" customHeight="1">
      <c r="A11" s="24"/>
      <c r="B11" s="25"/>
      <c r="C11" s="25"/>
      <c r="D11" s="26"/>
      <c r="E11" s="26"/>
      <c r="F11" s="26"/>
      <c r="G11" s="27"/>
      <c r="H11" s="27"/>
      <c r="I11" s="27"/>
      <c r="J11" s="26"/>
      <c r="K11" s="26"/>
      <c r="L11" s="26"/>
      <c r="M11" s="26"/>
      <c r="N11" s="26"/>
      <c r="O11" s="26"/>
      <c r="P11" s="26"/>
      <c r="Q11" s="26"/>
      <c r="R11" s="26"/>
      <c r="S11" s="26"/>
      <c r="T11" s="26"/>
      <c r="U11" s="26"/>
      <c r="V11" s="26"/>
      <c r="W11" s="26"/>
      <c r="X11" s="26"/>
      <c r="Y11" s="26"/>
      <c r="Z11" s="26"/>
      <c r="AA11" s="26"/>
      <c r="AB11" s="26"/>
    </row>
    <row r="12" spans="1:48" s="32" customFormat="1" ht="49.5" customHeight="1">
      <c r="A12" s="29"/>
      <c r="B12" s="30"/>
      <c r="C12" s="31"/>
      <c r="D12" s="795" t="s">
        <v>8</v>
      </c>
      <c r="E12" s="793" t="s">
        <v>56</v>
      </c>
      <c r="F12" s="793" t="s">
        <v>9</v>
      </c>
      <c r="G12" s="793" t="s">
        <v>10</v>
      </c>
      <c r="H12" s="793" t="s">
        <v>11</v>
      </c>
      <c r="I12" s="793" t="s">
        <v>155</v>
      </c>
      <c r="J12" s="797" t="s">
        <v>88</v>
      </c>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9"/>
      <c r="AS12" s="793" t="s">
        <v>12</v>
      </c>
    </row>
    <row r="13" spans="1:48" s="32" customFormat="1" ht="28" customHeight="1">
      <c r="A13" s="33"/>
      <c r="B13" s="34" t="s">
        <v>7</v>
      </c>
      <c r="C13" s="35"/>
      <c r="D13" s="796"/>
      <c r="E13" s="794"/>
      <c r="F13" s="794"/>
      <c r="G13" s="794"/>
      <c r="H13" s="794"/>
      <c r="I13" s="794"/>
      <c r="J13" s="36" t="s">
        <v>113</v>
      </c>
      <c r="K13" s="36" t="s">
        <v>152</v>
      </c>
      <c r="L13" s="36" t="s">
        <v>114</v>
      </c>
      <c r="M13" s="36" t="s">
        <v>65</v>
      </c>
      <c r="N13" s="36" t="s">
        <v>115</v>
      </c>
      <c r="O13" s="36" t="s">
        <v>78</v>
      </c>
      <c r="P13" s="36" t="s">
        <v>116</v>
      </c>
      <c r="Q13" s="36" t="s">
        <v>66</v>
      </c>
      <c r="R13" s="36" t="s">
        <v>64</v>
      </c>
      <c r="S13" s="36" t="s">
        <v>117</v>
      </c>
      <c r="T13" s="36" t="s">
        <v>67</v>
      </c>
      <c r="U13" s="36" t="s">
        <v>68</v>
      </c>
      <c r="V13" s="36" t="s">
        <v>79</v>
      </c>
      <c r="W13" s="36" t="s">
        <v>118</v>
      </c>
      <c r="X13" s="36" t="s">
        <v>80</v>
      </c>
      <c r="Y13" s="36" t="s">
        <v>69</v>
      </c>
      <c r="Z13" s="36" t="s">
        <v>119</v>
      </c>
      <c r="AA13" s="36" t="s">
        <v>120</v>
      </c>
      <c r="AB13" s="36" t="s">
        <v>70</v>
      </c>
      <c r="AC13" s="36" t="s">
        <v>121</v>
      </c>
      <c r="AD13" s="36" t="s">
        <v>84</v>
      </c>
      <c r="AE13" s="36" t="s">
        <v>81</v>
      </c>
      <c r="AF13" s="36" t="s">
        <v>122</v>
      </c>
      <c r="AG13" s="36" t="s">
        <v>71</v>
      </c>
      <c r="AH13" s="36" t="s">
        <v>72</v>
      </c>
      <c r="AI13" s="36" t="s">
        <v>153</v>
      </c>
      <c r="AJ13" s="36" t="s">
        <v>73</v>
      </c>
      <c r="AK13" s="36" t="s">
        <v>123</v>
      </c>
      <c r="AL13" s="36" t="s">
        <v>85</v>
      </c>
      <c r="AM13" s="36" t="s">
        <v>125</v>
      </c>
      <c r="AN13" s="36" t="s">
        <v>74</v>
      </c>
      <c r="AO13" s="36" t="s">
        <v>75</v>
      </c>
      <c r="AP13" s="36" t="s">
        <v>76</v>
      </c>
      <c r="AQ13" s="36" t="s">
        <v>77</v>
      </c>
      <c r="AR13" s="36" t="s">
        <v>126</v>
      </c>
      <c r="AS13" s="794"/>
    </row>
    <row r="14" spans="1:48" s="32" customFormat="1" ht="18" customHeight="1">
      <c r="A14" s="37"/>
      <c r="B14" s="38" t="s">
        <v>24</v>
      </c>
      <c r="C14" s="39"/>
      <c r="D14" s="40"/>
      <c r="E14" s="40" t="s">
        <v>13</v>
      </c>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V14" s="41"/>
    </row>
    <row r="15" spans="1:48" s="32" customFormat="1" ht="18" customHeight="1">
      <c r="A15" s="37"/>
      <c r="B15" s="38" t="s">
        <v>61</v>
      </c>
      <c r="C15" s="39"/>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V15" s="41"/>
    </row>
    <row r="16" spans="1:48" s="32" customFormat="1" ht="18" customHeight="1">
      <c r="A16" s="42"/>
      <c r="B16" s="43" t="s">
        <v>109</v>
      </c>
      <c r="C16" s="44"/>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72">
        <f>+IF('DD710.MELD'!AR10&lt;&gt;"",IF((1+OUT_1_Check!$Q$4)*SUM('DD710.MELD'!D10:AQ10)&lt;2*'DD710.MELD'!AR10,1,IF((1-OUT_1_Check!$Q$4)*SUM('DD710.MELD'!D10:AQ10)&gt;2*'DD710.MELD'!AR10,1,0)),IF(SUM('DD710.MELD'!D10:AQ10)&lt;&gt;0,1,0))</f>
        <v>0</v>
      </c>
      <c r="AT16" s="93"/>
      <c r="AV16" s="41"/>
    </row>
    <row r="17" spans="1:66" s="41" customFormat="1" ht="18" customHeight="1">
      <c r="A17" s="45"/>
      <c r="B17" s="43" t="s">
        <v>110</v>
      </c>
      <c r="C17" s="44"/>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72">
        <f>+IF('DD710.MELD'!AR11&lt;&gt;"",IF((1+OUT_1_Check!$Q$4)*SUM('DD710.MELD'!D11:AQ11)&lt;2*'DD710.MELD'!AR11,1,IF((1-OUT_1_Check!$Q$4)*SUM('DD710.MELD'!D11:AQ11)&gt;2*'DD710.MELD'!AR11,1,0)),IF(SUM('DD710.MELD'!D11:AQ11)&lt;&gt;0,1,0))</f>
        <v>0</v>
      </c>
      <c r="AT17" s="32"/>
      <c r="AU17" s="32"/>
      <c r="AW17" s="32"/>
      <c r="AX17" s="32"/>
      <c r="AY17" s="32"/>
      <c r="AZ17" s="32"/>
      <c r="BA17" s="32"/>
      <c r="BB17" s="32"/>
      <c r="BC17" s="32"/>
      <c r="BD17" s="32"/>
      <c r="BE17" s="32"/>
      <c r="BF17" s="32"/>
      <c r="BG17" s="32"/>
      <c r="BH17" s="32"/>
      <c r="BI17" s="32"/>
      <c r="BJ17" s="32"/>
      <c r="BK17" s="32"/>
      <c r="BL17" s="32"/>
      <c r="BM17" s="32"/>
      <c r="BN17" s="32"/>
    </row>
    <row r="18" spans="1:66" s="41" customFormat="1" ht="18" customHeight="1">
      <c r="A18" s="45"/>
      <c r="B18" s="43" t="s">
        <v>111</v>
      </c>
      <c r="C18" s="44"/>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72">
        <f>+IF('DD710.MELD'!AR13&lt;&gt;"",IF((1+OUT_1_Check!$Q$4)*SUM('DD710.MELD'!D13:AQ13)&lt;2*'DD710.MELD'!AR13,1,IF((1-OUT_1_Check!$Q$4)*SUM('DD710.MELD'!D13:AQ13)&gt;2*'DD710.MELD'!AR13,1,0)),IF(SUM('DD710.MELD'!D13:AQ13)&lt;&gt;0,1,0))</f>
        <v>0</v>
      </c>
      <c r="AT18" s="32"/>
      <c r="AU18" s="32"/>
      <c r="AW18" s="32"/>
      <c r="AX18" s="32"/>
      <c r="AY18" s="32"/>
      <c r="AZ18" s="32"/>
      <c r="BA18" s="32"/>
      <c r="BB18" s="32"/>
      <c r="BC18" s="32"/>
      <c r="BD18" s="32"/>
      <c r="BE18" s="32"/>
      <c r="BF18" s="32"/>
      <c r="BG18" s="32"/>
      <c r="BH18" s="32"/>
      <c r="BI18" s="32"/>
      <c r="BJ18" s="32"/>
      <c r="BK18" s="32"/>
      <c r="BL18" s="32"/>
      <c r="BM18" s="32"/>
      <c r="BN18" s="32"/>
    </row>
    <row r="19" spans="1:66" s="32" customFormat="1" ht="18" customHeight="1">
      <c r="A19" s="42"/>
      <c r="B19" s="44" t="s">
        <v>14</v>
      </c>
      <c r="C19" s="44"/>
      <c r="D19" s="62">
        <f>+IF('DD710.MELD'!D14&lt;&gt;"", IF((1+OUT_1_Check!$Q$4)*SUM('DD710.MELD'!D10:D13)&lt;'DD710.MELD'!D14,1,IF((1-OUT_1_Check!$Q$4)*SUM('DD710.MELD'!D10:D13)&gt;'DD710.MELD'!D14,1,0)),IF(SUM('DD710.MELD'!D10:D13)&lt;&gt;0,1,0))</f>
        <v>0</v>
      </c>
      <c r="E19" s="62">
        <f>+IF('DD710.MELD'!F14&lt;&gt;"", IF((1+OUT_1_Check!$Q$4)*SUM('DD710.MELD'!F10:F13)&lt;'DD710.MELD'!F14,1,IF((1-OUT_1_Check!$Q$4)*SUM('DD710.MELD'!F10:F13)&gt;'DD710.MELD'!F14,1,0)),IF(SUM('DD710.MELD'!F10:F13)&lt;&gt;0,1,0))</f>
        <v>0</v>
      </c>
      <c r="F19" s="62">
        <f>+IF('DD710.MELD'!G14&lt;&gt;"", IF((1+OUT_1_Check!$Q$4)*SUM('DD710.MELD'!G10:G13)&lt;'DD710.MELD'!G14,1,IF((1-OUT_1_Check!$Q$4)*SUM('DD710.MELD'!G10:G13)&gt;'DD710.MELD'!G14,1,0)),IF(SUM('DD710.MELD'!G10:G13)&lt;&gt;0,1,0))</f>
        <v>0</v>
      </c>
      <c r="G19" s="62">
        <f>+IF('DD710.MELD'!H14&lt;&gt;"", IF((1+OUT_1_Check!$Q$4)*SUM('DD710.MELD'!H10:H13)&lt;'DD710.MELD'!H14,1,IF((1-OUT_1_Check!$Q$4)*SUM('DD710.MELD'!H10:H13)&gt;'DD710.MELD'!H14,1,0)),IF(SUM('DD710.MELD'!H10:H13)&lt;&gt;0,1,0))</f>
        <v>0</v>
      </c>
      <c r="H19" s="62">
        <f>+IF('DD710.MELD'!I14&lt;&gt;"", IF((1+OUT_1_Check!$Q$4)*SUM('DD710.MELD'!I10:I13)&lt;'DD710.MELD'!I14,1,IF((1-OUT_1_Check!$Q$4)*SUM('DD710.MELD'!I10:I13)&gt;'DD710.MELD'!I14,1,0)),IF(SUM('DD710.MELD'!I10:I13)&lt;&gt;0,1,0))</f>
        <v>0</v>
      </c>
      <c r="I19" s="62">
        <f>+IF('DD710.MELD'!J14&lt;&gt;"", IF((1+OUT_1_Check!$Q$4)*SUM('DD710.MELD'!J10:J13)&lt;'DD710.MELD'!J14,1,IF((1-OUT_1_Check!$Q$4)*SUM('DD710.MELD'!J10:J13)&gt;'DD710.MELD'!J14,1,0)),IF(SUM('DD710.MELD'!J10:J13)&lt;&gt;0,1,0))</f>
        <v>0</v>
      </c>
      <c r="J19" s="62">
        <f>+IF('DD710.MELD'!K14&lt;&gt;"", IF((1+OUT_1_Check!$Q$4)*SUM('DD710.MELD'!K10:K13)&lt;'DD710.MELD'!K14,1,IF((1-OUT_1_Check!$Q$4)*SUM('DD710.MELD'!K10:K13)&gt;'DD710.MELD'!K14,1,0)),IF(SUM('DD710.MELD'!K10:K13)&lt;&gt;0,1,0))</f>
        <v>0</v>
      </c>
      <c r="K19" s="62">
        <f>+IF('DD710.MELD'!M14&lt;&gt;"", IF((1+OUT_1_Check!$Q$4)*SUM('DD710.MELD'!M10:M13)&lt;'DD710.MELD'!M14,1,IF((1-OUT_1_Check!$Q$4)*SUM('DD710.MELD'!M10:M13)&gt;'DD710.MELD'!M14,1,0)),IF(SUM('DD710.MELD'!M10:M13)&lt;&gt;0,1,0))</f>
        <v>0</v>
      </c>
      <c r="L19" s="62">
        <f>+IF('DD710.MELD'!N14&lt;&gt;"", IF((1+OUT_1_Check!$Q$4)*SUM('DD710.MELD'!N10:N13)&lt;'DD710.MELD'!N14,1,IF((1-OUT_1_Check!$Q$4)*SUM('DD710.MELD'!N10:N13)&gt;'DD710.MELD'!N14,1,0)),IF(SUM('DD710.MELD'!N10:N13)&lt;&gt;0,1,0))</f>
        <v>0</v>
      </c>
      <c r="M19" s="62">
        <f>+IF('DD710.MELD'!O14&lt;&gt;"", IF((1+OUT_1_Check!$Q$4)*SUM('DD710.MELD'!O10:O13)&lt;'DD710.MELD'!O14,1,IF((1-OUT_1_Check!$Q$4)*SUM('DD710.MELD'!O10:O13)&gt;'DD710.MELD'!O14,1,0)),IF(SUM('DD710.MELD'!O10:O13)&lt;&gt;0,1,0))</f>
        <v>0</v>
      </c>
      <c r="N19" s="62">
        <f>+IF('DD710.MELD'!Q14&lt;&gt;"", IF((1+OUT_1_Check!$Q$4)*SUM('DD710.MELD'!Q10:Q13)&lt;'DD710.MELD'!Q14,1,IF((1-OUT_1_Check!$Q$4)*SUM('DD710.MELD'!Q10:Q13)&gt;'DD710.MELD'!Q14,1,0)),IF(SUM('DD710.MELD'!Q10:Q13)&lt;&gt;0,1,0))</f>
        <v>0</v>
      </c>
      <c r="O19" s="62">
        <f>+IF('DD710.MELD'!R14&lt;&gt;"", IF((1+OUT_1_Check!$Q$4)*SUM('DD710.MELD'!R10:R13)&lt;'DD710.MELD'!R14,1,IF((1-OUT_1_Check!$Q$4)*SUM('DD710.MELD'!R10:R13)&gt;'DD710.MELD'!R14,1,0)),IF(SUM('DD710.MELD'!R10:R13)&lt;&gt;0,1,0))</f>
        <v>0</v>
      </c>
      <c r="P19" s="62">
        <f>+IF('DD710.MELD'!S14&lt;&gt;"", IF((1+OUT_1_Check!$Q$4)*SUM('DD710.MELD'!S10:S13)&lt;'DD710.MELD'!S14,1,IF((1-OUT_1_Check!$Q$4)*SUM('DD710.MELD'!S10:S13)&gt;'DD710.MELD'!S14,1,0)),IF(SUM('DD710.MELD'!S10:S13)&lt;&gt;0,1,0))</f>
        <v>0</v>
      </c>
      <c r="Q19" s="62">
        <f>+IF('DD710.MELD'!T14&lt;&gt;"", IF((1+OUT_1_Check!$Q$4)*SUM('DD710.MELD'!T10:T13)&lt;'DD710.MELD'!T14,1,IF((1-OUT_1_Check!$Q$4)*SUM('DD710.MELD'!T10:T13)&gt;'DD710.MELD'!T14,1,0)),IF(SUM('DD710.MELD'!T10:T13)&lt;&gt;0,1,0))</f>
        <v>0</v>
      </c>
      <c r="R19" s="62">
        <f>+IF('DD710.MELD'!U14&lt;&gt;"", IF((1+OUT_1_Check!$Q$4)*SUM('DD710.MELD'!U10:U13)&lt;'DD710.MELD'!U14,1,IF((1-OUT_1_Check!$Q$4)*SUM('DD710.MELD'!U10:U13)&gt;'DD710.MELD'!U14,1,0)),IF(SUM('DD710.MELD'!U10:U13)&lt;&gt;0,1,0))</f>
        <v>0</v>
      </c>
      <c r="S19" s="62" t="e">
        <f>+IF('DD710.MELD'!#REF!&lt;&gt;"", IF((1+OUT_1_Check!$Q$4)*SUM('DD710.MELD'!#REF!)&lt;'DD710.MELD'!#REF!,1,IF((1-OUT_1_Check!$Q$4)*SUM('DD710.MELD'!#REF!)&gt;'DD710.MELD'!#REF!,1,0)),IF(SUM('DD710.MELD'!#REF!)&lt;&gt;0,1,0))</f>
        <v>#REF!</v>
      </c>
      <c r="T19" s="62">
        <f>+IF('DD710.MELD'!V14&lt;&gt;"", IF((1+OUT_1_Check!$Q$4)*SUM('DD710.MELD'!V10:V13)&lt;'DD710.MELD'!V14,1,IF((1-OUT_1_Check!$Q$4)*SUM('DD710.MELD'!V10:V13)&gt;'DD710.MELD'!V14,1,0)),IF(SUM('DD710.MELD'!V10:V13)&lt;&gt;0,1,0))</f>
        <v>0</v>
      </c>
      <c r="U19" s="62">
        <f>+IF('DD710.MELD'!W14&lt;&gt;"", IF((1+OUT_1_Check!$Q$4)*SUM('DD710.MELD'!W10:W13)&lt;'DD710.MELD'!W14,1,IF((1-OUT_1_Check!$Q$4)*SUM('DD710.MELD'!W10:W13)&gt;'DD710.MELD'!W14,1,0)),IF(SUM('DD710.MELD'!W10:W13)&lt;&gt;0,1,0))</f>
        <v>0</v>
      </c>
      <c r="V19" s="62">
        <f>+IF('DD710.MELD'!X14&lt;&gt;"", IF((1+OUT_1_Check!$Q$4)*SUM('DD710.MELD'!X10:X13)&lt;'DD710.MELD'!X14,1,IF((1-OUT_1_Check!$Q$4)*SUM('DD710.MELD'!X10:X13)&gt;'DD710.MELD'!X14,1,0)),IF(SUM('DD710.MELD'!X10:X13)&lt;&gt;0,1,0))</f>
        <v>0</v>
      </c>
      <c r="W19" s="62">
        <f>+IF('DD710.MELD'!Y14&lt;&gt;"", IF((1+OUT_1_Check!$Q$4)*SUM('DD710.MELD'!Y10:Y13)&lt;'DD710.MELD'!Y14,1,IF((1-OUT_1_Check!$Q$4)*SUM('DD710.MELD'!Y10:Y13)&gt;'DD710.MELD'!Y14,1,0)),IF(SUM('DD710.MELD'!Y10:Y13)&lt;&gt;0,1,0))</f>
        <v>0</v>
      </c>
      <c r="X19" s="62" t="e">
        <f>+IF('DD710.MELD'!#REF!&lt;&gt;"", IF((1+OUT_1_Check!$Q$4)*SUM('DD710.MELD'!#REF!)&lt;'DD710.MELD'!#REF!,1,IF((1-OUT_1_Check!$Q$4)*SUM('DD710.MELD'!#REF!)&gt;'DD710.MELD'!#REF!,1,0)),IF(SUM('DD710.MELD'!#REF!)&lt;&gt;0,1,0))</f>
        <v>#REF!</v>
      </c>
      <c r="Y19" s="62" t="e">
        <f>+IF('DD710.MELD'!#REF!&lt;&gt;"", IF((1+OUT_1_Check!$Q$4)*SUM('DD710.MELD'!#REF!)&lt;'DD710.MELD'!#REF!,1,IF((1-OUT_1_Check!$Q$4)*SUM('DD710.MELD'!#REF!)&gt;'DD710.MELD'!#REF!,1,0)),IF(SUM('DD710.MELD'!#REF!)&lt;&gt;0,1,0))</f>
        <v>#REF!</v>
      </c>
      <c r="Z19" s="62">
        <f>+IF('DD710.MELD'!Z14&lt;&gt;"", IF((1+OUT_1_Check!$Q$4)*SUM('DD710.MELD'!Z10:Z13)&lt;'DD710.MELD'!Z14,1,IF((1-OUT_1_Check!$Q$4)*SUM('DD710.MELD'!Z10:Z13)&gt;'DD710.MELD'!Z14,1,0)),IF(SUM('DD710.MELD'!Z10:Z13)&lt;&gt;0,1,0))</f>
        <v>0</v>
      </c>
      <c r="AA19" s="62">
        <f>+IF('DD710.MELD'!AA14&lt;&gt;"", IF((1+OUT_1_Check!$Q$4)*SUM('DD710.MELD'!AA10:AA13)&lt;'DD710.MELD'!AA14,1,IF((1-OUT_1_Check!$Q$4)*SUM('DD710.MELD'!AA10:AA13)&gt;'DD710.MELD'!AA14,1,0)),IF(SUM('DD710.MELD'!AA10:AA13)&lt;&gt;0,1,0))</f>
        <v>0</v>
      </c>
      <c r="AB19" s="62">
        <f>+IF('DD710.MELD'!AB14&lt;&gt;"", IF((1+OUT_1_Check!$Q$4)*SUM('DD710.MELD'!AB10:AB13)&lt;'DD710.MELD'!AB14,1,IF((1-OUT_1_Check!$Q$4)*SUM('DD710.MELD'!AB10:AB13)&gt;'DD710.MELD'!AB14,1,0)),IF(SUM('DD710.MELD'!AB10:AB13)&lt;&gt;0,1,0))</f>
        <v>0</v>
      </c>
      <c r="AC19" s="62">
        <f>+IF('DD710.MELD'!AC14&lt;&gt;"", IF((1+OUT_1_Check!$Q$4)*SUM('DD710.MELD'!AC10:AC13)&lt;'DD710.MELD'!AC14,1,IF((1-OUT_1_Check!$Q$4)*SUM('DD710.MELD'!AC10:AC13)&gt;'DD710.MELD'!AC14,1,0)),IF(SUM('DD710.MELD'!AC10:AC13)&lt;&gt;0,1,0))</f>
        <v>0</v>
      </c>
      <c r="AD19" s="62">
        <f>+IF('DD710.MELD'!AD14&lt;&gt;"", IF((1+OUT_1_Check!$Q$4)*SUM('DD710.MELD'!AD10:AD13)&lt;'DD710.MELD'!AD14,1,IF((1-OUT_1_Check!$Q$4)*SUM('DD710.MELD'!AD10:AD13)&gt;'DD710.MELD'!AD14,1,0)),IF(SUM('DD710.MELD'!AD10:AD13)&lt;&gt;0,1,0))</f>
        <v>0</v>
      </c>
      <c r="AE19" s="62">
        <f>+IF('DD710.MELD'!AE14&lt;&gt;"", IF((1+OUT_1_Check!$Q$4)*SUM('DD710.MELD'!AE10:AE13)&lt;'DD710.MELD'!AE14,1,IF((1-OUT_1_Check!$Q$4)*SUM('DD710.MELD'!AE10:AE13)&gt;'DD710.MELD'!AE14,1,0)),IF(SUM('DD710.MELD'!AE10:AE13)&lt;&gt;0,1,0))</f>
        <v>0</v>
      </c>
      <c r="AF19" s="62">
        <f>+IF('DD710.MELD'!AF14&lt;&gt;"", IF((1+OUT_1_Check!$Q$4)*SUM('DD710.MELD'!AF10:AF13)&lt;'DD710.MELD'!AF14,1,IF((1-OUT_1_Check!$Q$4)*SUM('DD710.MELD'!AF10:AF13)&gt;'DD710.MELD'!AF14,1,0)),IF(SUM('DD710.MELD'!AF10:AF13)&lt;&gt;0,1,0))</f>
        <v>0</v>
      </c>
      <c r="AG19" s="62">
        <f>+IF('DD710.MELD'!AG14&lt;&gt;"", IF((1+OUT_1_Check!$Q$4)*SUM('DD710.MELD'!AG10:AG13)&lt;'DD710.MELD'!AG14,1,IF((1-OUT_1_Check!$Q$4)*SUM('DD710.MELD'!AG10:AG13)&gt;'DD710.MELD'!AG14,1,0)),IF(SUM('DD710.MELD'!AG10:AG13)&lt;&gt;0,1,0))</f>
        <v>0</v>
      </c>
      <c r="AH19" s="62">
        <f>+IF('DD710.MELD'!AH14&lt;&gt;"", IF((1+OUT_1_Check!$Q$4)*SUM('DD710.MELD'!AH10:AH13)&lt;'DD710.MELD'!AH14,1,IF((1-OUT_1_Check!$Q$4)*SUM('DD710.MELD'!AH10:AH13)&gt;'DD710.MELD'!AH14,1,0)),IF(SUM('DD710.MELD'!AH10:AH13)&lt;&gt;0,1,0))</f>
        <v>0</v>
      </c>
      <c r="AI19" s="62">
        <f>+IF('DD710.MELD'!AI14&lt;&gt;"", IF((1+OUT_1_Check!$Q$4)*SUM('DD710.MELD'!AI10:AI13)&lt;'DD710.MELD'!AI14,1,IF((1-OUT_1_Check!$Q$4)*SUM('DD710.MELD'!AI10:AI13)&gt;'DD710.MELD'!AI14,1,0)),IF(SUM('DD710.MELD'!AI10:AI13)&lt;&gt;0,1,0))</f>
        <v>0</v>
      </c>
      <c r="AJ19" s="62">
        <f>+IF('DD710.MELD'!AJ14&lt;&gt;"", IF((1+OUT_1_Check!$Q$4)*SUM('DD710.MELD'!AJ10:AJ13)&lt;'DD710.MELD'!AJ14,1,IF((1-OUT_1_Check!$Q$4)*SUM('DD710.MELD'!AJ10:AJ13)&gt;'DD710.MELD'!AJ14,1,0)),IF(SUM('DD710.MELD'!AJ10:AJ13)&lt;&gt;0,1,0))</f>
        <v>0</v>
      </c>
      <c r="AK19" s="62">
        <f>+IF('DD710.MELD'!AK14&lt;&gt;"", IF((1+OUT_1_Check!$Q$4)*SUM('DD710.MELD'!AK10:AK13)&lt;'DD710.MELD'!AK14,1,IF((1-OUT_1_Check!$Q$4)*SUM('DD710.MELD'!AK10:AK13)&gt;'DD710.MELD'!AK14,1,0)),IF(SUM('DD710.MELD'!AK10:AK13)&lt;&gt;0,1,0))</f>
        <v>0</v>
      </c>
      <c r="AL19" s="62">
        <f>+IF('DD710.MELD'!AL14&lt;&gt;"", IF((1+OUT_1_Check!$Q$4)*SUM('DD710.MELD'!AL10:AL13)&lt;'DD710.MELD'!AL14,1,IF((1-OUT_1_Check!$Q$4)*SUM('DD710.MELD'!AL10:AL13)&gt;'DD710.MELD'!AL14,1,0)),IF(SUM('DD710.MELD'!AL10:AL13)&lt;&gt;0,1,0))</f>
        <v>0</v>
      </c>
      <c r="AM19" s="62" t="e">
        <f>+IF('DD710.MELD'!#REF!&lt;&gt;"", IF((1+OUT_1_Check!$Q$4)*SUM('DD710.MELD'!#REF!)&lt;'DD710.MELD'!#REF!,1,IF((1-OUT_1_Check!$Q$4)*SUM('DD710.MELD'!#REF!)&gt;'DD710.MELD'!#REF!,1,0)),IF(SUM('DD710.MELD'!#REF!)&lt;&gt;0,1,0))</f>
        <v>#REF!</v>
      </c>
      <c r="AN19" s="62">
        <f>+IF('DD710.MELD'!AM14&lt;&gt;"", IF((1+OUT_1_Check!$Q$4)*SUM('DD710.MELD'!AM10:AM13)&lt;'DD710.MELD'!AM14,1,IF((1-OUT_1_Check!$Q$4)*SUM('DD710.MELD'!AM10:AM13)&gt;'DD710.MELD'!AM14,1,0)),IF(SUM('DD710.MELD'!AM10:AM13)&lt;&gt;0,1,0))</f>
        <v>0</v>
      </c>
      <c r="AO19" s="62">
        <f>+IF('DD710.MELD'!AN14&lt;&gt;"", IF((1+OUT_1_Check!$Q$4)*SUM('DD710.MELD'!AN10:AN13)&lt;'DD710.MELD'!AN14,1,IF((1-OUT_1_Check!$Q$4)*SUM('DD710.MELD'!AN10:AN13)&gt;'DD710.MELD'!AN14,1,0)),IF(SUM('DD710.MELD'!AN10:AN13)&lt;&gt;0,1,0))</f>
        <v>0</v>
      </c>
      <c r="AP19" s="62">
        <f>+IF('DD710.MELD'!AO14&lt;&gt;"", IF((1+OUT_1_Check!$Q$4)*SUM('DD710.MELD'!AO10:AO13)&lt;'DD710.MELD'!AO14,1,IF((1-OUT_1_Check!$Q$4)*SUM('DD710.MELD'!AO10:AO13)&gt;'DD710.MELD'!AO14,1,0)),IF(SUM('DD710.MELD'!AO10:AO13)&lt;&gt;0,1,0))</f>
        <v>0</v>
      </c>
      <c r="AQ19" s="62">
        <f>+IF('DD710.MELD'!AP14&lt;&gt;"", IF((1+OUT_1_Check!$Q$4)*SUM('DD710.MELD'!AP10:AP13)&lt;'DD710.MELD'!AP14,1,IF((1-OUT_1_Check!$Q$4)*SUM('DD710.MELD'!AP10:AP13)&gt;'DD710.MELD'!AP14,1,0)),IF(SUM('DD710.MELD'!AP10:AP13)&lt;&gt;0,1,0))</f>
        <v>0</v>
      </c>
      <c r="AR19" s="62">
        <f>+IF('DD710.MELD'!AQ14&lt;&gt;"", IF((1+OUT_1_Check!$Q$4)*SUM('DD710.MELD'!AQ10:AQ13)&lt;'DD710.MELD'!AQ14,1,IF((1-OUT_1_Check!$Q$4)*SUM('DD710.MELD'!AQ10:AQ13)&gt;'DD710.MELD'!AQ14,1,0)),IF(SUM('DD710.MELD'!AQ10:AQ13)&lt;&gt;0,1,0))</f>
        <v>0</v>
      </c>
      <c r="AS19" s="72">
        <f>+IF('DD710.MELD'!AR14&lt;&gt;"",IF((1+OUT_1_Check!$Q$4)*SUM('DD710.MELD'!D14:AQ14)&lt;2*'DD710.MELD'!AR14,1,IF((1-OUT_1_Check!$Q$4)*SUM('DD710.MELD'!D14:AQ14)&gt;2*'DD710.MELD'!AR14,1,0)),IF(SUM('DD710.MELD'!D14:AQ14)&lt;&gt;0,1,0))</f>
        <v>0</v>
      </c>
      <c r="AV19" s="41"/>
    </row>
    <row r="20" spans="1:66" s="32" customFormat="1" ht="18" customHeight="1">
      <c r="A20" s="45"/>
      <c r="B20" s="44" t="s">
        <v>25</v>
      </c>
      <c r="C20" s="4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75">
        <f>+IF('DD710.MELD'!AR15&lt;&gt;"",IF('DD710.MELD'!AR15&lt;'DD710.MELD'!AR14,1,0),IF('DD710.MELD'!AR14&lt;&gt;0,1,0))</f>
        <v>0</v>
      </c>
      <c r="AV20" s="41"/>
    </row>
    <row r="21" spans="1:66" s="32" customFormat="1" ht="18" customHeight="1">
      <c r="A21" s="45"/>
      <c r="B21" s="47"/>
      <c r="C21" s="47"/>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row>
    <row r="22" spans="1:66" s="32" customFormat="1" ht="18" customHeight="1">
      <c r="A22" s="37"/>
      <c r="B22" s="38" t="s">
        <v>26</v>
      </c>
      <c r="C22" s="39"/>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row>
    <row r="23" spans="1:66" s="32" customFormat="1" ht="18" customHeight="1">
      <c r="A23" s="42"/>
      <c r="B23" s="43" t="s">
        <v>109</v>
      </c>
      <c r="C23" s="44"/>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72">
        <f>+IF('DD710.MELD'!AR17&lt;&gt;"",IF((1+OUT_1_Check!$Q$4)*SUM('DD710.MELD'!D17:AQ17)&lt;2*'DD710.MELD'!AR17,1,IF((1-OUT_1_Check!$Q$4)*SUM('DD710.MELD'!D17:AQ17)&gt;2*'DD710.MELD'!AR17,1,0)),IF(SUM('DD710.MELD'!D17:AQ17)&lt;&gt;0,1,0))</f>
        <v>0</v>
      </c>
    </row>
    <row r="24" spans="1:66" s="32" customFormat="1" ht="18" customHeight="1">
      <c r="A24" s="45"/>
      <c r="B24" s="43" t="s">
        <v>110</v>
      </c>
      <c r="C24" s="44"/>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72">
        <f>+IF('DD710.MELD'!AR18&lt;&gt;"",IF((1+OUT_1_Check!$Q$4)*SUM('DD710.MELD'!D18:AQ18)&lt;2*'DD710.MELD'!AR18,1,IF((1-OUT_1_Check!$Q$4)*SUM('DD710.MELD'!D18:AQ18)&gt;2*'DD710.MELD'!AR18,1,0)),IF(SUM('DD710.MELD'!D18:AQ18)&lt;&gt;0,1,0))</f>
        <v>0</v>
      </c>
      <c r="AV24" s="41"/>
    </row>
    <row r="25" spans="1:66" s="32" customFormat="1" ht="18" customHeight="1">
      <c r="A25" s="45"/>
      <c r="B25" s="43" t="s">
        <v>111</v>
      </c>
      <c r="C25" s="4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72">
        <f>+IF('DD710.MELD'!AR20&lt;&gt;"",IF((1+OUT_1_Check!$Q$4)*SUM('DD710.MELD'!D20:AQ20)&lt;2*'DD710.MELD'!AR20,1,IF((1-OUT_1_Check!$Q$4)*SUM('DD710.MELD'!D20:AQ20)&gt;2*'DD710.MELD'!AR20,1,0)),IF(SUM('DD710.MELD'!D20:AQ20)&lt;&gt;0,1,0))</f>
        <v>0</v>
      </c>
    </row>
    <row r="26" spans="1:66" s="32" customFormat="1" ht="18" customHeight="1">
      <c r="A26" s="42"/>
      <c r="B26" s="44" t="s">
        <v>14</v>
      </c>
      <c r="C26" s="44"/>
      <c r="D26" s="62">
        <f>+IF('DD710.MELD'!D21&lt;&gt;"", IF((1+OUT_1_Check!$Q$4)*SUM('DD710.MELD'!D17:D20)&lt;'DD710.MELD'!D21,1,IF((1-OUT_1_Check!$Q$4)*SUM('DD710.MELD'!D17:D20)&gt;'DD710.MELD'!D21,1,0)),IF(SUM('DD710.MELD'!D17:D20)&lt;&gt;0,1,0))</f>
        <v>0</v>
      </c>
      <c r="E26" s="62">
        <f>+IF('DD710.MELD'!F21&lt;&gt;"", IF((1+OUT_1_Check!$Q$4)*SUM('DD710.MELD'!F17:F20)&lt;'DD710.MELD'!F21,1,IF((1-OUT_1_Check!$Q$4)*SUM('DD710.MELD'!F17:F20)&gt;'DD710.MELD'!F21,1,0)),IF(SUM('DD710.MELD'!F17:F20)&lt;&gt;0,1,0))</f>
        <v>0</v>
      </c>
      <c r="F26" s="62">
        <f>+IF('DD710.MELD'!G21&lt;&gt;"", IF((1+OUT_1_Check!$Q$4)*SUM('DD710.MELD'!G17:G20)&lt;'DD710.MELD'!G21,1,IF((1-OUT_1_Check!$Q$4)*SUM('DD710.MELD'!G17:G20)&gt;'DD710.MELD'!G21,1,0)),IF(SUM('DD710.MELD'!G17:G20)&lt;&gt;0,1,0))</f>
        <v>0</v>
      </c>
      <c r="G26" s="62">
        <f>+IF('DD710.MELD'!H21&lt;&gt;"", IF((1+OUT_1_Check!$Q$4)*SUM('DD710.MELD'!H17:H20)&lt;'DD710.MELD'!H21,1,IF((1-OUT_1_Check!$Q$4)*SUM('DD710.MELD'!H17:H20)&gt;'DD710.MELD'!H21,1,0)),IF(SUM('DD710.MELD'!H17:H20)&lt;&gt;0,1,0))</f>
        <v>0</v>
      </c>
      <c r="H26" s="62">
        <f>+IF('DD710.MELD'!I21&lt;&gt;"", IF((1+OUT_1_Check!$Q$4)*SUM('DD710.MELD'!I17:I20)&lt;'DD710.MELD'!I21,1,IF((1-OUT_1_Check!$Q$4)*SUM('DD710.MELD'!I17:I20)&gt;'DD710.MELD'!I21,1,0)),IF(SUM('DD710.MELD'!I17:I20)&lt;&gt;0,1,0))</f>
        <v>0</v>
      </c>
      <c r="I26" s="62">
        <f>+IF('DD710.MELD'!J21&lt;&gt;"", IF((1+OUT_1_Check!$Q$4)*SUM('DD710.MELD'!J17:J20)&lt;'DD710.MELD'!J21,1,IF((1-OUT_1_Check!$Q$4)*SUM('DD710.MELD'!J17:J20)&gt;'DD710.MELD'!J21,1,0)),IF(SUM('DD710.MELD'!J17:J20)&lt;&gt;0,1,0))</f>
        <v>0</v>
      </c>
      <c r="J26" s="62">
        <f>+IF('DD710.MELD'!K21&lt;&gt;"", IF((1+OUT_1_Check!$Q$4)*SUM('DD710.MELD'!K17:K20)&lt;'DD710.MELD'!K21,1,IF((1-OUT_1_Check!$Q$4)*SUM('DD710.MELD'!K17:K20)&gt;'DD710.MELD'!K21,1,0)),IF(SUM('DD710.MELD'!K17:K20)&lt;&gt;0,1,0))</f>
        <v>0</v>
      </c>
      <c r="K26" s="62">
        <f>+IF('DD710.MELD'!M21&lt;&gt;"", IF((1+OUT_1_Check!$Q$4)*SUM('DD710.MELD'!M17:M20)&lt;'DD710.MELD'!M21,1,IF((1-OUT_1_Check!$Q$4)*SUM('DD710.MELD'!M17:M20)&gt;'DD710.MELD'!M21,1,0)),IF(SUM('DD710.MELD'!M17:M20)&lt;&gt;0,1,0))</f>
        <v>0</v>
      </c>
      <c r="L26" s="62">
        <f>+IF('DD710.MELD'!N21&lt;&gt;"", IF((1+OUT_1_Check!$Q$4)*SUM('DD710.MELD'!N17:N20)&lt;'DD710.MELD'!N21,1,IF((1-OUT_1_Check!$Q$4)*SUM('DD710.MELD'!N17:N20)&gt;'DD710.MELD'!N21,1,0)),IF(SUM('DD710.MELD'!N17:N20)&lt;&gt;0,1,0))</f>
        <v>0</v>
      </c>
      <c r="M26" s="62">
        <f>+IF('DD710.MELD'!O21&lt;&gt;"", IF((1+OUT_1_Check!$Q$4)*SUM('DD710.MELD'!O17:O20)&lt;'DD710.MELD'!O21,1,IF((1-OUT_1_Check!$Q$4)*SUM('DD710.MELD'!O17:O20)&gt;'DD710.MELD'!O21,1,0)),IF(SUM('DD710.MELD'!O17:O20)&lt;&gt;0,1,0))</f>
        <v>0</v>
      </c>
      <c r="N26" s="62">
        <f>+IF('DD710.MELD'!Q21&lt;&gt;"", IF((1+OUT_1_Check!$Q$4)*SUM('DD710.MELD'!Q17:Q20)&lt;'DD710.MELD'!Q21,1,IF((1-OUT_1_Check!$Q$4)*SUM('DD710.MELD'!Q17:Q20)&gt;'DD710.MELD'!Q21,1,0)),IF(SUM('DD710.MELD'!Q17:Q20)&lt;&gt;0,1,0))</f>
        <v>0</v>
      </c>
      <c r="O26" s="62">
        <f>+IF('DD710.MELD'!R21&lt;&gt;"", IF((1+OUT_1_Check!$Q$4)*SUM('DD710.MELD'!R17:R20)&lt;'DD710.MELD'!R21,1,IF((1-OUT_1_Check!$Q$4)*SUM('DD710.MELD'!R17:R20)&gt;'DD710.MELD'!R21,1,0)),IF(SUM('DD710.MELD'!R17:R20)&lt;&gt;0,1,0))</f>
        <v>0</v>
      </c>
      <c r="P26" s="62">
        <f>+IF('DD710.MELD'!S21&lt;&gt;"", IF((1+OUT_1_Check!$Q$4)*SUM('DD710.MELD'!S17:S20)&lt;'DD710.MELD'!S21,1,IF((1-OUT_1_Check!$Q$4)*SUM('DD710.MELD'!S17:S20)&gt;'DD710.MELD'!S21,1,0)),IF(SUM('DD710.MELD'!S17:S20)&lt;&gt;0,1,0))</f>
        <v>0</v>
      </c>
      <c r="Q26" s="62">
        <f>+IF('DD710.MELD'!T21&lt;&gt;"", IF((1+OUT_1_Check!$Q$4)*SUM('DD710.MELD'!T17:T20)&lt;'DD710.MELD'!T21,1,IF((1-OUT_1_Check!$Q$4)*SUM('DD710.MELD'!T17:T20)&gt;'DD710.MELD'!T21,1,0)),IF(SUM('DD710.MELD'!T17:T20)&lt;&gt;0,1,0))</f>
        <v>0</v>
      </c>
      <c r="R26" s="62">
        <f>+IF('DD710.MELD'!U21&lt;&gt;"", IF((1+OUT_1_Check!$Q$4)*SUM('DD710.MELD'!U17:U20)&lt;'DD710.MELD'!U21,1,IF((1-OUT_1_Check!$Q$4)*SUM('DD710.MELD'!U17:U20)&gt;'DD710.MELD'!U21,1,0)),IF(SUM('DD710.MELD'!U17:U20)&lt;&gt;0,1,0))</f>
        <v>0</v>
      </c>
      <c r="S26" s="62" t="e">
        <f>+IF('DD710.MELD'!#REF!&lt;&gt;"", IF((1+OUT_1_Check!$Q$4)*SUM('DD710.MELD'!#REF!)&lt;'DD710.MELD'!#REF!,1,IF((1-OUT_1_Check!$Q$4)*SUM('DD710.MELD'!#REF!)&gt;'DD710.MELD'!#REF!,1,0)),IF(SUM('DD710.MELD'!#REF!)&lt;&gt;0,1,0))</f>
        <v>#REF!</v>
      </c>
      <c r="T26" s="62">
        <f>+IF('DD710.MELD'!V21&lt;&gt;"", IF((1+OUT_1_Check!$Q$4)*SUM('DD710.MELD'!V17:V20)&lt;'DD710.MELD'!V21,1,IF((1-OUT_1_Check!$Q$4)*SUM('DD710.MELD'!V17:V20)&gt;'DD710.MELD'!V21,1,0)),IF(SUM('DD710.MELD'!V17:V20)&lt;&gt;0,1,0))</f>
        <v>0</v>
      </c>
      <c r="U26" s="62">
        <f>+IF('DD710.MELD'!W21&lt;&gt;"", IF((1+OUT_1_Check!$Q$4)*SUM('DD710.MELD'!W17:W20)&lt;'DD710.MELD'!W21,1,IF((1-OUT_1_Check!$Q$4)*SUM('DD710.MELD'!W17:W20)&gt;'DD710.MELD'!W21,1,0)),IF(SUM('DD710.MELD'!W17:W20)&lt;&gt;0,1,0))</f>
        <v>0</v>
      </c>
      <c r="V26" s="62">
        <f>+IF('DD710.MELD'!X21&lt;&gt;"", IF((1+OUT_1_Check!$Q$4)*SUM('DD710.MELD'!X17:X20)&lt;'DD710.MELD'!X21,1,IF((1-OUT_1_Check!$Q$4)*SUM('DD710.MELD'!X17:X20)&gt;'DD710.MELD'!X21,1,0)),IF(SUM('DD710.MELD'!X17:X20)&lt;&gt;0,1,0))</f>
        <v>0</v>
      </c>
      <c r="W26" s="62">
        <f>+IF('DD710.MELD'!Y21&lt;&gt;"", IF((1+OUT_1_Check!$Q$4)*SUM('DD710.MELD'!Y17:Y20)&lt;'DD710.MELD'!Y21,1,IF((1-OUT_1_Check!$Q$4)*SUM('DD710.MELD'!Y17:Y20)&gt;'DD710.MELD'!Y21,1,0)),IF(SUM('DD710.MELD'!Y17:Y20)&lt;&gt;0,1,0))</f>
        <v>0</v>
      </c>
      <c r="X26" s="62" t="e">
        <f>+IF('DD710.MELD'!#REF!&lt;&gt;"", IF((1+OUT_1_Check!$Q$4)*SUM('DD710.MELD'!#REF!)&lt;'DD710.MELD'!#REF!,1,IF((1-OUT_1_Check!$Q$4)*SUM('DD710.MELD'!#REF!)&gt;'DD710.MELD'!#REF!,1,0)),IF(SUM('DD710.MELD'!#REF!)&lt;&gt;0,1,0))</f>
        <v>#REF!</v>
      </c>
      <c r="Y26" s="62" t="e">
        <f>+IF('DD710.MELD'!#REF!&lt;&gt;"", IF((1+OUT_1_Check!$Q$4)*SUM('DD710.MELD'!#REF!)&lt;'DD710.MELD'!#REF!,1,IF((1-OUT_1_Check!$Q$4)*SUM('DD710.MELD'!#REF!)&gt;'DD710.MELD'!#REF!,1,0)),IF(SUM('DD710.MELD'!#REF!)&lt;&gt;0,1,0))</f>
        <v>#REF!</v>
      </c>
      <c r="Z26" s="62">
        <f>+IF('DD710.MELD'!Z21&lt;&gt;"", IF((1+OUT_1_Check!$Q$4)*SUM('DD710.MELD'!Z17:Z20)&lt;'DD710.MELD'!Z21,1,IF((1-OUT_1_Check!$Q$4)*SUM('DD710.MELD'!Z17:Z20)&gt;'DD710.MELD'!Z21,1,0)),IF(SUM('DD710.MELD'!Z17:Z20)&lt;&gt;0,1,0))</f>
        <v>0</v>
      </c>
      <c r="AA26" s="62">
        <f>+IF('DD710.MELD'!AA21&lt;&gt;"", IF((1+OUT_1_Check!$Q$4)*SUM('DD710.MELD'!AA17:AA20)&lt;'DD710.MELD'!AA21,1,IF((1-OUT_1_Check!$Q$4)*SUM('DD710.MELD'!AA17:AA20)&gt;'DD710.MELD'!AA21,1,0)),IF(SUM('DD710.MELD'!AA17:AA20)&lt;&gt;0,1,0))</f>
        <v>0</v>
      </c>
      <c r="AB26" s="62">
        <f>+IF('DD710.MELD'!AB21&lt;&gt;"", IF((1+OUT_1_Check!$Q$4)*SUM('DD710.MELD'!AB17:AB20)&lt;'DD710.MELD'!AB21,1,IF((1-OUT_1_Check!$Q$4)*SUM('DD710.MELD'!AB17:AB20)&gt;'DD710.MELD'!AB21,1,0)),IF(SUM('DD710.MELD'!AB17:AB20)&lt;&gt;0,1,0))</f>
        <v>0</v>
      </c>
      <c r="AC26" s="62">
        <f>+IF('DD710.MELD'!AC21&lt;&gt;"", IF((1+OUT_1_Check!$Q$4)*SUM('DD710.MELD'!AC17:AC20)&lt;'DD710.MELD'!AC21,1,IF((1-OUT_1_Check!$Q$4)*SUM('DD710.MELD'!AC17:AC20)&gt;'DD710.MELD'!AC21,1,0)),IF(SUM('DD710.MELD'!AC17:AC20)&lt;&gt;0,1,0))</f>
        <v>0</v>
      </c>
      <c r="AD26" s="62">
        <f>+IF('DD710.MELD'!AD21&lt;&gt;"", IF((1+OUT_1_Check!$Q$4)*SUM('DD710.MELD'!AD17:AD20)&lt;'DD710.MELD'!AD21,1,IF((1-OUT_1_Check!$Q$4)*SUM('DD710.MELD'!AD17:AD20)&gt;'DD710.MELD'!AD21,1,0)),IF(SUM('DD710.MELD'!AD17:AD20)&lt;&gt;0,1,0))</f>
        <v>0</v>
      </c>
      <c r="AE26" s="62">
        <f>+IF('DD710.MELD'!AE21&lt;&gt;"", IF((1+OUT_1_Check!$Q$4)*SUM('DD710.MELD'!AE17:AE20)&lt;'DD710.MELD'!AE21,1,IF((1-OUT_1_Check!$Q$4)*SUM('DD710.MELD'!AE17:AE20)&gt;'DD710.MELD'!AE21,1,0)),IF(SUM('DD710.MELD'!AE17:AE20)&lt;&gt;0,1,0))</f>
        <v>0</v>
      </c>
      <c r="AF26" s="62">
        <f>+IF('DD710.MELD'!AF21&lt;&gt;"", IF((1+OUT_1_Check!$Q$4)*SUM('DD710.MELD'!AF17:AF20)&lt;'DD710.MELD'!AF21,1,IF((1-OUT_1_Check!$Q$4)*SUM('DD710.MELD'!AF17:AF20)&gt;'DD710.MELD'!AF21,1,0)),IF(SUM('DD710.MELD'!AF17:AF20)&lt;&gt;0,1,0))</f>
        <v>0</v>
      </c>
      <c r="AG26" s="62">
        <f>+IF('DD710.MELD'!AG21&lt;&gt;"", IF((1+OUT_1_Check!$Q$4)*SUM('DD710.MELD'!AG17:AG20)&lt;'DD710.MELD'!AG21,1,IF((1-OUT_1_Check!$Q$4)*SUM('DD710.MELD'!AG17:AG20)&gt;'DD710.MELD'!AG21,1,0)),IF(SUM('DD710.MELD'!AG17:AG20)&lt;&gt;0,1,0))</f>
        <v>0</v>
      </c>
      <c r="AH26" s="62">
        <f>+IF('DD710.MELD'!AH21&lt;&gt;"", IF((1+OUT_1_Check!$Q$4)*SUM('DD710.MELD'!AH17:AH20)&lt;'DD710.MELD'!AH21,1,IF((1-OUT_1_Check!$Q$4)*SUM('DD710.MELD'!AH17:AH20)&gt;'DD710.MELD'!AH21,1,0)),IF(SUM('DD710.MELD'!AH17:AH20)&lt;&gt;0,1,0))</f>
        <v>0</v>
      </c>
      <c r="AI26" s="62">
        <f>+IF('DD710.MELD'!AI21&lt;&gt;"", IF((1+OUT_1_Check!$Q$4)*SUM('DD710.MELD'!AI17:AI20)&lt;'DD710.MELD'!AI21,1,IF((1-OUT_1_Check!$Q$4)*SUM('DD710.MELD'!AI17:AI20)&gt;'DD710.MELD'!AI21,1,0)),IF(SUM('DD710.MELD'!AI17:AI20)&lt;&gt;0,1,0))</f>
        <v>0</v>
      </c>
      <c r="AJ26" s="62">
        <f>+IF('DD710.MELD'!AJ21&lt;&gt;"", IF((1+OUT_1_Check!$Q$4)*SUM('DD710.MELD'!AJ17:AJ20)&lt;'DD710.MELD'!AJ21,1,IF((1-OUT_1_Check!$Q$4)*SUM('DD710.MELD'!AJ17:AJ20)&gt;'DD710.MELD'!AJ21,1,0)),IF(SUM('DD710.MELD'!AJ17:AJ20)&lt;&gt;0,1,0))</f>
        <v>0</v>
      </c>
      <c r="AK26" s="62">
        <f>+IF('DD710.MELD'!AK21&lt;&gt;"", IF((1+OUT_1_Check!$Q$4)*SUM('DD710.MELD'!AK17:AK20)&lt;'DD710.MELD'!AK21,1,IF((1-OUT_1_Check!$Q$4)*SUM('DD710.MELD'!AK17:AK20)&gt;'DD710.MELD'!AK21,1,0)),IF(SUM('DD710.MELD'!AK17:AK20)&lt;&gt;0,1,0))</f>
        <v>0</v>
      </c>
      <c r="AL26" s="62">
        <f>+IF('DD710.MELD'!AL21&lt;&gt;"", IF((1+OUT_1_Check!$Q$4)*SUM('DD710.MELD'!AL17:AL20)&lt;'DD710.MELD'!AL21,1,IF((1-OUT_1_Check!$Q$4)*SUM('DD710.MELD'!AL17:AL20)&gt;'DD710.MELD'!AL21,1,0)),IF(SUM('DD710.MELD'!AL17:AL20)&lt;&gt;0,1,0))</f>
        <v>0</v>
      </c>
      <c r="AM26" s="62" t="e">
        <f>+IF('DD710.MELD'!#REF!&lt;&gt;"", IF((1+OUT_1_Check!$Q$4)*SUM('DD710.MELD'!#REF!)&lt;'DD710.MELD'!#REF!,1,IF((1-OUT_1_Check!$Q$4)*SUM('DD710.MELD'!#REF!)&gt;'DD710.MELD'!#REF!,1,0)),IF(SUM('DD710.MELD'!#REF!)&lt;&gt;0,1,0))</f>
        <v>#REF!</v>
      </c>
      <c r="AN26" s="62">
        <f>+IF('DD710.MELD'!AM21&lt;&gt;"", IF((1+OUT_1_Check!$Q$4)*SUM('DD710.MELD'!AM17:AM20)&lt;'DD710.MELD'!AM21,1,IF((1-OUT_1_Check!$Q$4)*SUM('DD710.MELD'!AM17:AM20)&gt;'DD710.MELD'!AM21,1,0)),IF(SUM('DD710.MELD'!AM17:AM20)&lt;&gt;0,1,0))</f>
        <v>0</v>
      </c>
      <c r="AO26" s="62">
        <f>+IF('DD710.MELD'!AN21&lt;&gt;"", IF((1+OUT_1_Check!$Q$4)*SUM('DD710.MELD'!AN17:AN20)&lt;'DD710.MELD'!AN21,1,IF((1-OUT_1_Check!$Q$4)*SUM('DD710.MELD'!AN17:AN20)&gt;'DD710.MELD'!AN21,1,0)),IF(SUM('DD710.MELD'!AN17:AN20)&lt;&gt;0,1,0))</f>
        <v>0</v>
      </c>
      <c r="AP26" s="62">
        <f>+IF('DD710.MELD'!AO21&lt;&gt;"", IF((1+OUT_1_Check!$Q$4)*SUM('DD710.MELD'!AO17:AO20)&lt;'DD710.MELD'!AO21,1,IF((1-OUT_1_Check!$Q$4)*SUM('DD710.MELD'!AO17:AO20)&gt;'DD710.MELD'!AO21,1,0)),IF(SUM('DD710.MELD'!AO17:AO20)&lt;&gt;0,1,0))</f>
        <v>0</v>
      </c>
      <c r="AQ26" s="62">
        <f>+IF('DD710.MELD'!AP21&lt;&gt;"", IF((1+OUT_1_Check!$Q$4)*SUM('DD710.MELD'!AP17:AP20)&lt;'DD710.MELD'!AP21,1,IF((1-OUT_1_Check!$Q$4)*SUM('DD710.MELD'!AP17:AP20)&gt;'DD710.MELD'!AP21,1,0)),IF(SUM('DD710.MELD'!AP17:AP20)&lt;&gt;0,1,0))</f>
        <v>0</v>
      </c>
      <c r="AR26" s="62">
        <f>+IF('DD710.MELD'!AQ21&lt;&gt;"", IF((1+OUT_1_Check!$Q$4)*SUM('DD710.MELD'!AQ17:AQ20)&lt;'DD710.MELD'!AQ21,1,IF((1-OUT_1_Check!$Q$4)*SUM('DD710.MELD'!AQ17:AQ20)&gt;'DD710.MELD'!AQ21,1,0)),IF(SUM('DD710.MELD'!AQ17:AQ20)&lt;&gt;0,1,0))</f>
        <v>0</v>
      </c>
      <c r="AS26" s="72">
        <f>+IF('DD710.MELD'!AR21&lt;&gt;"",IF((1+OUT_1_Check!$Q$4)*SUM('DD710.MELD'!D21:AQ21)&lt;2*'DD710.MELD'!AR21,1,IF((1-OUT_1_Check!$Q$4)*SUM('DD710.MELD'!D21:AQ21)&gt;2*'DD710.MELD'!AR21,1,0)),IF(SUM('DD710.MELD'!D21:AQ21)&lt;&gt;0,1,0))</f>
        <v>0</v>
      </c>
    </row>
    <row r="27" spans="1:66" s="41" customFormat="1" ht="18" customHeight="1">
      <c r="A27" s="37"/>
      <c r="B27" s="39"/>
      <c r="C27" s="39"/>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32"/>
      <c r="AU27" s="32"/>
      <c r="AW27" s="32"/>
      <c r="AX27" s="32"/>
      <c r="AY27" s="32"/>
      <c r="AZ27" s="32"/>
      <c r="BA27" s="32"/>
      <c r="BB27" s="32"/>
      <c r="BC27" s="32"/>
      <c r="BD27" s="32"/>
      <c r="BE27" s="32"/>
      <c r="BF27" s="32"/>
      <c r="BG27" s="32"/>
      <c r="BH27" s="32"/>
      <c r="BI27" s="32"/>
      <c r="BJ27" s="32"/>
      <c r="BK27" s="32"/>
      <c r="BL27" s="32"/>
      <c r="BM27" s="32"/>
      <c r="BN27" s="32"/>
    </row>
    <row r="28" spans="1:66" s="41" customFormat="1" ht="18" customHeight="1">
      <c r="A28" s="49"/>
      <c r="B28" s="38" t="s">
        <v>98</v>
      </c>
      <c r="C28" s="39"/>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32"/>
      <c r="AU28" s="32"/>
      <c r="AW28" s="32"/>
      <c r="AX28" s="32"/>
      <c r="AY28" s="32"/>
      <c r="AZ28" s="32"/>
      <c r="BA28" s="32"/>
      <c r="BB28" s="32"/>
      <c r="BC28" s="32"/>
      <c r="BD28" s="32"/>
      <c r="BE28" s="32"/>
      <c r="BF28" s="32"/>
      <c r="BG28" s="32"/>
      <c r="BH28" s="32"/>
      <c r="BI28" s="32"/>
      <c r="BJ28" s="32"/>
      <c r="BK28" s="32"/>
      <c r="BL28" s="32"/>
      <c r="BM28" s="32"/>
      <c r="BN28" s="32"/>
    </row>
    <row r="29" spans="1:66" s="41" customFormat="1" ht="18" customHeight="1">
      <c r="A29" s="49"/>
      <c r="B29" s="38" t="s">
        <v>15</v>
      </c>
      <c r="C29" s="39"/>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32"/>
      <c r="AU29" s="32"/>
      <c r="AW29" s="32"/>
      <c r="AX29" s="32"/>
      <c r="AY29" s="32"/>
      <c r="AZ29" s="32"/>
      <c r="BA29" s="32"/>
      <c r="BB29" s="32"/>
      <c r="BC29" s="32"/>
      <c r="BD29" s="32"/>
      <c r="BE29" s="32"/>
      <c r="BF29" s="32"/>
      <c r="BG29" s="32"/>
      <c r="BH29" s="32"/>
      <c r="BI29" s="32"/>
      <c r="BJ29" s="32"/>
      <c r="BK29" s="32"/>
      <c r="BL29" s="32"/>
      <c r="BM29" s="32"/>
      <c r="BN29" s="32"/>
    </row>
    <row r="30" spans="1:66" s="32" customFormat="1" ht="18" customHeight="1">
      <c r="A30" s="49"/>
      <c r="B30" s="43" t="s">
        <v>109</v>
      </c>
      <c r="C30" s="44"/>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72">
        <f>+IF('DD710.MELD'!AR24&lt;&gt;"",IF((1+OUT_1_Check!$Q$4)*SUM('DD710.MELD'!D24:AQ24)&lt;2*'DD710.MELD'!AR24,1,IF((1-OUT_1_Check!$Q$4)*SUM('DD710.MELD'!D24:AQ24)&gt;2*'DD710.MELD'!AR24,1,0)),IF(SUM('DD710.MELD'!D24:AQ24)&lt;&gt;0,1,0))</f>
        <v>0</v>
      </c>
      <c r="AV30" s="41"/>
    </row>
    <row r="31" spans="1:66" s="32" customFormat="1" ht="18" customHeight="1">
      <c r="A31" s="42"/>
      <c r="B31" s="43" t="s">
        <v>110</v>
      </c>
      <c r="C31" s="44"/>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72">
        <f>+IF('DD710.MELD'!AR25&lt;&gt;"",IF((1+OUT_1_Check!$Q$4)*SUM('DD710.MELD'!D25:AQ25)&lt;2*'DD710.MELD'!AR25,1,IF((1-OUT_1_Check!$Q$4)*SUM('DD710.MELD'!D25:AQ25)&gt;2*'DD710.MELD'!AR25,1,0)),IF(SUM('DD710.MELD'!D25:AQ25)&lt;&gt;0,1,0))</f>
        <v>0</v>
      </c>
      <c r="AV31" s="41"/>
    </row>
    <row r="32" spans="1:66" s="32" customFormat="1" ht="18" customHeight="1">
      <c r="A32" s="37"/>
      <c r="B32" s="43" t="s">
        <v>111</v>
      </c>
      <c r="C32" s="44"/>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72">
        <f>+IF('DD710.MELD'!AR27&lt;&gt;"",IF((1+OUT_1_Check!$Q$4)*SUM('DD710.MELD'!D27:AQ27)&lt;2*'DD710.MELD'!AR27,1,IF((1-OUT_1_Check!$Q$4)*SUM('DD710.MELD'!D27:AQ27)&gt;2*'DD710.MELD'!AR27,1,0)),IF(SUM('DD710.MELD'!D27:AQ27)&lt;&gt;0,1,0))</f>
        <v>0</v>
      </c>
      <c r="AV32" s="41"/>
    </row>
    <row r="33" spans="1:66" s="41" customFormat="1" ht="18" customHeight="1">
      <c r="A33" s="49"/>
      <c r="B33" s="44" t="s">
        <v>14</v>
      </c>
      <c r="C33" s="44"/>
      <c r="D33" s="62">
        <f>+IF('DD710.MELD'!D28&lt;&gt;"", IF((1+OUT_1_Check!$Q$4)*SUM('DD710.MELD'!D24:D27)&lt;'DD710.MELD'!D28,1,IF((1-OUT_1_Check!$Q$4)*SUM('DD710.MELD'!D24:D27)&gt;'DD710.MELD'!D28,1,0)),IF(SUM('DD710.MELD'!D24:D27)&lt;&gt;0,1,0))</f>
        <v>0</v>
      </c>
      <c r="E33" s="62">
        <f>+IF('DD710.MELD'!F28&lt;&gt;"", IF((1+OUT_1_Check!$Q$4)*SUM('DD710.MELD'!F24:F27)&lt;'DD710.MELD'!F28,1,IF((1-OUT_1_Check!$Q$4)*SUM('DD710.MELD'!F24:F27)&gt;'DD710.MELD'!F28,1,0)),IF(SUM('DD710.MELD'!F24:F27)&lt;&gt;0,1,0))</f>
        <v>0</v>
      </c>
      <c r="F33" s="62">
        <f>+IF('DD710.MELD'!G28&lt;&gt;"", IF((1+OUT_1_Check!$Q$4)*SUM('DD710.MELD'!G24:G27)&lt;'DD710.MELD'!G28,1,IF((1-OUT_1_Check!$Q$4)*SUM('DD710.MELD'!G24:G27)&gt;'DD710.MELD'!G28,1,0)),IF(SUM('DD710.MELD'!G24:G27)&lt;&gt;0,1,0))</f>
        <v>0</v>
      </c>
      <c r="G33" s="62">
        <f>+IF('DD710.MELD'!H28&lt;&gt;"", IF((1+OUT_1_Check!$Q$4)*SUM('DD710.MELD'!H24:H27)&lt;'DD710.MELD'!H28,1,IF((1-OUT_1_Check!$Q$4)*SUM('DD710.MELD'!H24:H27)&gt;'DD710.MELD'!H28,1,0)),IF(SUM('DD710.MELD'!H24:H27)&lt;&gt;0,1,0))</f>
        <v>0</v>
      </c>
      <c r="H33" s="62">
        <f>+IF('DD710.MELD'!I28&lt;&gt;"", IF((1+OUT_1_Check!$Q$4)*SUM('DD710.MELD'!I24:I27)&lt;'DD710.MELD'!I28,1,IF((1-OUT_1_Check!$Q$4)*SUM('DD710.MELD'!I24:I27)&gt;'DD710.MELD'!I28,1,0)),IF(SUM('DD710.MELD'!I24:I27)&lt;&gt;0,1,0))</f>
        <v>0</v>
      </c>
      <c r="I33" s="62">
        <f>+IF('DD710.MELD'!J28&lt;&gt;"", IF((1+OUT_1_Check!$Q$4)*SUM('DD710.MELD'!J24:J27)&lt;'DD710.MELD'!J28,1,IF((1-OUT_1_Check!$Q$4)*SUM('DD710.MELD'!J24:J27)&gt;'DD710.MELD'!J28,1,0)),IF(SUM('DD710.MELD'!J24:J27)&lt;&gt;0,1,0))</f>
        <v>0</v>
      </c>
      <c r="J33" s="62">
        <f>+IF('DD710.MELD'!K28&lt;&gt;"", IF((1+OUT_1_Check!$Q$4)*SUM('DD710.MELD'!K24:K27)&lt;'DD710.MELD'!K28,1,IF((1-OUT_1_Check!$Q$4)*SUM('DD710.MELD'!K24:K27)&gt;'DD710.MELD'!K28,1,0)),IF(SUM('DD710.MELD'!K24:K27)&lt;&gt;0,1,0))</f>
        <v>0</v>
      </c>
      <c r="K33" s="62">
        <f>+IF('DD710.MELD'!M28&lt;&gt;"", IF((1+OUT_1_Check!$Q$4)*SUM('DD710.MELD'!M24:M27)&lt;'DD710.MELD'!M28,1,IF((1-OUT_1_Check!$Q$4)*SUM('DD710.MELD'!M24:M27)&gt;'DD710.MELD'!M28,1,0)),IF(SUM('DD710.MELD'!M24:M27)&lt;&gt;0,1,0))</f>
        <v>0</v>
      </c>
      <c r="L33" s="62">
        <f>+IF('DD710.MELD'!N28&lt;&gt;"", IF((1+OUT_1_Check!$Q$4)*SUM('DD710.MELD'!N24:N27)&lt;'DD710.MELD'!N28,1,IF((1-OUT_1_Check!$Q$4)*SUM('DD710.MELD'!N24:N27)&gt;'DD710.MELD'!N28,1,0)),IF(SUM('DD710.MELD'!N24:N27)&lt;&gt;0,1,0))</f>
        <v>0</v>
      </c>
      <c r="M33" s="62">
        <f>+IF('DD710.MELD'!O28&lt;&gt;"", IF((1+OUT_1_Check!$Q$4)*SUM('DD710.MELD'!O24:O27)&lt;'DD710.MELD'!O28,1,IF((1-OUT_1_Check!$Q$4)*SUM('DD710.MELD'!O24:O27)&gt;'DD710.MELD'!O28,1,0)),IF(SUM('DD710.MELD'!O24:O27)&lt;&gt;0,1,0))</f>
        <v>0</v>
      </c>
      <c r="N33" s="62">
        <f>+IF('DD710.MELD'!Q28&lt;&gt;"", IF((1+OUT_1_Check!$Q$4)*SUM('DD710.MELD'!Q24:Q27)&lt;'DD710.MELD'!Q28,1,IF((1-OUT_1_Check!$Q$4)*SUM('DD710.MELD'!Q24:Q27)&gt;'DD710.MELD'!Q28,1,0)),IF(SUM('DD710.MELD'!Q24:Q27)&lt;&gt;0,1,0))</f>
        <v>0</v>
      </c>
      <c r="O33" s="62">
        <f>+IF('DD710.MELD'!R28&lt;&gt;"", IF((1+OUT_1_Check!$Q$4)*SUM('DD710.MELD'!R24:R27)&lt;'DD710.MELD'!R28,1,IF((1-OUT_1_Check!$Q$4)*SUM('DD710.MELD'!R24:R27)&gt;'DD710.MELD'!R28,1,0)),IF(SUM('DD710.MELD'!R24:R27)&lt;&gt;0,1,0))</f>
        <v>0</v>
      </c>
      <c r="P33" s="62">
        <f>+IF('DD710.MELD'!S28&lt;&gt;"", IF((1+OUT_1_Check!$Q$4)*SUM('DD710.MELD'!S24:S27)&lt;'DD710.MELD'!S28,1,IF((1-OUT_1_Check!$Q$4)*SUM('DD710.MELD'!S24:S27)&gt;'DD710.MELD'!S28,1,0)),IF(SUM('DD710.MELD'!S24:S27)&lt;&gt;0,1,0))</f>
        <v>0</v>
      </c>
      <c r="Q33" s="62">
        <f>+IF('DD710.MELD'!T28&lt;&gt;"", IF((1+OUT_1_Check!$Q$4)*SUM('DD710.MELD'!T24:T27)&lt;'DD710.MELD'!T28,1,IF((1-OUT_1_Check!$Q$4)*SUM('DD710.MELD'!T24:T27)&gt;'DD710.MELD'!T28,1,0)),IF(SUM('DD710.MELD'!T24:T27)&lt;&gt;0,1,0))</f>
        <v>0</v>
      </c>
      <c r="R33" s="62">
        <f>+IF('DD710.MELD'!U28&lt;&gt;"", IF((1+OUT_1_Check!$Q$4)*SUM('DD710.MELD'!U24:U27)&lt;'DD710.MELD'!U28,1,IF((1-OUT_1_Check!$Q$4)*SUM('DD710.MELD'!U24:U27)&gt;'DD710.MELD'!U28,1,0)),IF(SUM('DD710.MELD'!U24:U27)&lt;&gt;0,1,0))</f>
        <v>0</v>
      </c>
      <c r="S33" s="62" t="e">
        <f>+IF('DD710.MELD'!#REF!&lt;&gt;"", IF((1+OUT_1_Check!$Q$4)*SUM('DD710.MELD'!#REF!)&lt;'DD710.MELD'!#REF!,1,IF((1-OUT_1_Check!$Q$4)*SUM('DD710.MELD'!#REF!)&gt;'DD710.MELD'!#REF!,1,0)),IF(SUM('DD710.MELD'!#REF!)&lt;&gt;0,1,0))</f>
        <v>#REF!</v>
      </c>
      <c r="T33" s="62">
        <f>+IF('DD710.MELD'!V28&lt;&gt;"", IF((1+OUT_1_Check!$Q$4)*SUM('DD710.MELD'!V24:V27)&lt;'DD710.MELD'!V28,1,IF((1-OUT_1_Check!$Q$4)*SUM('DD710.MELD'!V24:V27)&gt;'DD710.MELD'!V28,1,0)),IF(SUM('DD710.MELD'!V24:V27)&lt;&gt;0,1,0))</f>
        <v>0</v>
      </c>
      <c r="U33" s="62">
        <f>+IF('DD710.MELD'!W28&lt;&gt;"", IF((1+OUT_1_Check!$Q$4)*SUM('DD710.MELD'!W24:W27)&lt;'DD710.MELD'!W28,1,IF((1-OUT_1_Check!$Q$4)*SUM('DD710.MELD'!W24:W27)&gt;'DD710.MELD'!W28,1,0)),IF(SUM('DD710.MELD'!W24:W27)&lt;&gt;0,1,0))</f>
        <v>0</v>
      </c>
      <c r="V33" s="62">
        <f>+IF('DD710.MELD'!X28&lt;&gt;"", IF((1+OUT_1_Check!$Q$4)*SUM('DD710.MELD'!X24:X27)&lt;'DD710.MELD'!X28,1,IF((1-OUT_1_Check!$Q$4)*SUM('DD710.MELD'!X24:X27)&gt;'DD710.MELD'!X28,1,0)),IF(SUM('DD710.MELD'!X24:X27)&lt;&gt;0,1,0))</f>
        <v>0</v>
      </c>
      <c r="W33" s="62">
        <f>+IF('DD710.MELD'!Y28&lt;&gt;"", IF((1+OUT_1_Check!$Q$4)*SUM('DD710.MELD'!Y24:Y27)&lt;'DD710.MELD'!Y28,1,IF((1-OUT_1_Check!$Q$4)*SUM('DD710.MELD'!Y24:Y27)&gt;'DD710.MELD'!Y28,1,0)),IF(SUM('DD710.MELD'!Y24:Y27)&lt;&gt;0,1,0))</f>
        <v>0</v>
      </c>
      <c r="X33" s="62" t="e">
        <f>+IF('DD710.MELD'!#REF!&lt;&gt;"", IF((1+OUT_1_Check!$Q$4)*SUM('DD710.MELD'!#REF!)&lt;'DD710.MELD'!#REF!,1,IF((1-OUT_1_Check!$Q$4)*SUM('DD710.MELD'!#REF!)&gt;'DD710.MELD'!#REF!,1,0)),IF(SUM('DD710.MELD'!#REF!)&lt;&gt;0,1,0))</f>
        <v>#REF!</v>
      </c>
      <c r="Y33" s="62" t="e">
        <f>+IF('DD710.MELD'!#REF!&lt;&gt;"", IF((1+OUT_1_Check!$Q$4)*SUM('DD710.MELD'!#REF!)&lt;'DD710.MELD'!#REF!,1,IF((1-OUT_1_Check!$Q$4)*SUM('DD710.MELD'!#REF!)&gt;'DD710.MELD'!#REF!,1,0)),IF(SUM('DD710.MELD'!#REF!)&lt;&gt;0,1,0))</f>
        <v>#REF!</v>
      </c>
      <c r="Z33" s="62">
        <f>+IF('DD710.MELD'!Z28&lt;&gt;"", IF((1+OUT_1_Check!$Q$4)*SUM('DD710.MELD'!Z24:Z27)&lt;'DD710.MELD'!Z28,1,IF((1-OUT_1_Check!$Q$4)*SUM('DD710.MELD'!Z24:Z27)&gt;'DD710.MELD'!Z28,1,0)),IF(SUM('DD710.MELD'!Z24:Z27)&lt;&gt;0,1,0))</f>
        <v>0</v>
      </c>
      <c r="AA33" s="62">
        <f>+IF('DD710.MELD'!AA28&lt;&gt;"", IF((1+OUT_1_Check!$Q$4)*SUM('DD710.MELD'!AA24:AA27)&lt;'DD710.MELD'!AA28,1,IF((1-OUT_1_Check!$Q$4)*SUM('DD710.MELD'!AA24:AA27)&gt;'DD710.MELD'!AA28,1,0)),IF(SUM('DD710.MELD'!AA24:AA27)&lt;&gt;0,1,0))</f>
        <v>0</v>
      </c>
      <c r="AB33" s="62">
        <f>+IF('DD710.MELD'!AB28&lt;&gt;"", IF((1+OUT_1_Check!$Q$4)*SUM('DD710.MELD'!AB24:AB27)&lt;'DD710.MELD'!AB28,1,IF((1-OUT_1_Check!$Q$4)*SUM('DD710.MELD'!AB24:AB27)&gt;'DD710.MELD'!AB28,1,0)),IF(SUM('DD710.MELD'!AB24:AB27)&lt;&gt;0,1,0))</f>
        <v>0</v>
      </c>
      <c r="AC33" s="62">
        <f>+IF('DD710.MELD'!AC28&lt;&gt;"", IF((1+OUT_1_Check!$Q$4)*SUM('DD710.MELD'!AC24:AC27)&lt;'DD710.MELD'!AC28,1,IF((1-OUT_1_Check!$Q$4)*SUM('DD710.MELD'!AC24:AC27)&gt;'DD710.MELD'!AC28,1,0)),IF(SUM('DD710.MELD'!AC24:AC27)&lt;&gt;0,1,0))</f>
        <v>0</v>
      </c>
      <c r="AD33" s="62">
        <f>+IF('DD710.MELD'!AD28&lt;&gt;"", IF((1+OUT_1_Check!$Q$4)*SUM('DD710.MELD'!AD24:AD27)&lt;'DD710.MELD'!AD28,1,IF((1-OUT_1_Check!$Q$4)*SUM('DD710.MELD'!AD24:AD27)&gt;'DD710.MELD'!AD28,1,0)),IF(SUM('DD710.MELD'!AD24:AD27)&lt;&gt;0,1,0))</f>
        <v>0</v>
      </c>
      <c r="AE33" s="62">
        <f>+IF('DD710.MELD'!AE28&lt;&gt;"", IF((1+OUT_1_Check!$Q$4)*SUM('DD710.MELD'!AE24:AE27)&lt;'DD710.MELD'!AE28,1,IF((1-OUT_1_Check!$Q$4)*SUM('DD710.MELD'!AE24:AE27)&gt;'DD710.MELD'!AE28,1,0)),IF(SUM('DD710.MELD'!AE24:AE27)&lt;&gt;0,1,0))</f>
        <v>0</v>
      </c>
      <c r="AF33" s="62">
        <f>+IF('DD710.MELD'!AF28&lt;&gt;"", IF((1+OUT_1_Check!$Q$4)*SUM('DD710.MELD'!AF24:AF27)&lt;'DD710.MELD'!AF28,1,IF((1-OUT_1_Check!$Q$4)*SUM('DD710.MELD'!AF24:AF27)&gt;'DD710.MELD'!AF28,1,0)),IF(SUM('DD710.MELD'!AF24:AF27)&lt;&gt;0,1,0))</f>
        <v>0</v>
      </c>
      <c r="AG33" s="62">
        <f>+IF('DD710.MELD'!AG28&lt;&gt;"", IF((1+OUT_1_Check!$Q$4)*SUM('DD710.MELD'!AG24:AG27)&lt;'DD710.MELD'!AG28,1,IF((1-OUT_1_Check!$Q$4)*SUM('DD710.MELD'!AG24:AG27)&gt;'DD710.MELD'!AG28,1,0)),IF(SUM('DD710.MELD'!AG24:AG27)&lt;&gt;0,1,0))</f>
        <v>0</v>
      </c>
      <c r="AH33" s="62">
        <f>+IF('DD710.MELD'!AH28&lt;&gt;"", IF((1+OUT_1_Check!$Q$4)*SUM('DD710.MELD'!AH24:AH27)&lt;'DD710.MELD'!AH28,1,IF((1-OUT_1_Check!$Q$4)*SUM('DD710.MELD'!AH24:AH27)&gt;'DD710.MELD'!AH28,1,0)),IF(SUM('DD710.MELD'!AH24:AH27)&lt;&gt;0,1,0))</f>
        <v>0</v>
      </c>
      <c r="AI33" s="62">
        <f>+IF('DD710.MELD'!AI28&lt;&gt;"", IF((1+OUT_1_Check!$Q$4)*SUM('DD710.MELD'!AI24:AI27)&lt;'DD710.MELD'!AI28,1,IF((1-OUT_1_Check!$Q$4)*SUM('DD710.MELD'!AI24:AI27)&gt;'DD710.MELD'!AI28,1,0)),IF(SUM('DD710.MELD'!AI24:AI27)&lt;&gt;0,1,0))</f>
        <v>0</v>
      </c>
      <c r="AJ33" s="62">
        <f>+IF('DD710.MELD'!AJ28&lt;&gt;"", IF((1+OUT_1_Check!$Q$4)*SUM('DD710.MELD'!AJ24:AJ27)&lt;'DD710.MELD'!AJ28,1,IF((1-OUT_1_Check!$Q$4)*SUM('DD710.MELD'!AJ24:AJ27)&gt;'DD710.MELD'!AJ28,1,0)),IF(SUM('DD710.MELD'!AJ24:AJ27)&lt;&gt;0,1,0))</f>
        <v>0</v>
      </c>
      <c r="AK33" s="62">
        <f>+IF('DD710.MELD'!AK28&lt;&gt;"", IF((1+OUT_1_Check!$Q$4)*SUM('DD710.MELD'!AK24:AK27)&lt;'DD710.MELD'!AK28,1,IF((1-OUT_1_Check!$Q$4)*SUM('DD710.MELD'!AK24:AK27)&gt;'DD710.MELD'!AK28,1,0)),IF(SUM('DD710.MELD'!AK24:AK27)&lt;&gt;0,1,0))</f>
        <v>0</v>
      </c>
      <c r="AL33" s="62">
        <f>+IF('DD710.MELD'!AL28&lt;&gt;"", IF((1+OUT_1_Check!$Q$4)*SUM('DD710.MELD'!AL24:AL27)&lt;'DD710.MELD'!AL28,1,IF((1-OUT_1_Check!$Q$4)*SUM('DD710.MELD'!AL24:AL27)&gt;'DD710.MELD'!AL28,1,0)),IF(SUM('DD710.MELD'!AL24:AL27)&lt;&gt;0,1,0))</f>
        <v>0</v>
      </c>
      <c r="AM33" s="62" t="e">
        <f>+IF('DD710.MELD'!#REF!&lt;&gt;"", IF((1+OUT_1_Check!$Q$4)*SUM('DD710.MELD'!#REF!)&lt;'DD710.MELD'!#REF!,1,IF((1-OUT_1_Check!$Q$4)*SUM('DD710.MELD'!#REF!)&gt;'DD710.MELD'!#REF!,1,0)),IF(SUM('DD710.MELD'!#REF!)&lt;&gt;0,1,0))</f>
        <v>#REF!</v>
      </c>
      <c r="AN33" s="62">
        <f>+IF('DD710.MELD'!AM28&lt;&gt;"", IF((1+OUT_1_Check!$Q$4)*SUM('DD710.MELD'!AM24:AM27)&lt;'DD710.MELD'!AM28,1,IF((1-OUT_1_Check!$Q$4)*SUM('DD710.MELD'!AM24:AM27)&gt;'DD710.MELD'!AM28,1,0)),IF(SUM('DD710.MELD'!AM24:AM27)&lt;&gt;0,1,0))</f>
        <v>0</v>
      </c>
      <c r="AO33" s="62">
        <f>+IF('DD710.MELD'!AN28&lt;&gt;"", IF((1+OUT_1_Check!$Q$4)*SUM('DD710.MELD'!AN24:AN27)&lt;'DD710.MELD'!AN28,1,IF((1-OUT_1_Check!$Q$4)*SUM('DD710.MELD'!AN24:AN27)&gt;'DD710.MELD'!AN28,1,0)),IF(SUM('DD710.MELD'!AN24:AN27)&lt;&gt;0,1,0))</f>
        <v>0</v>
      </c>
      <c r="AP33" s="62">
        <f>+IF('DD710.MELD'!AO28&lt;&gt;"", IF((1+OUT_1_Check!$Q$4)*SUM('DD710.MELD'!AO24:AO27)&lt;'DD710.MELD'!AO28,1,IF((1-OUT_1_Check!$Q$4)*SUM('DD710.MELD'!AO24:AO27)&gt;'DD710.MELD'!AO28,1,0)),IF(SUM('DD710.MELD'!AO24:AO27)&lt;&gt;0,1,0))</f>
        <v>0</v>
      </c>
      <c r="AQ33" s="62">
        <f>+IF('DD710.MELD'!AP28&lt;&gt;"", IF((1+OUT_1_Check!$Q$4)*SUM('DD710.MELD'!AP24:AP27)&lt;'DD710.MELD'!AP28,1,IF((1-OUT_1_Check!$Q$4)*SUM('DD710.MELD'!AP24:AP27)&gt;'DD710.MELD'!AP28,1,0)),IF(SUM('DD710.MELD'!AP24:AP27)&lt;&gt;0,1,0))</f>
        <v>0</v>
      </c>
      <c r="AR33" s="62">
        <f>+IF('DD710.MELD'!AQ28&lt;&gt;"", IF((1+OUT_1_Check!$Q$4)*SUM('DD710.MELD'!AQ24:AQ27)&lt;'DD710.MELD'!AQ28,1,IF((1-OUT_1_Check!$Q$4)*SUM('DD710.MELD'!AQ24:AQ27)&gt;'DD710.MELD'!AQ28,1,0)),IF(SUM('DD710.MELD'!AQ24:AQ27)&lt;&gt;0,1,0))</f>
        <v>0</v>
      </c>
      <c r="AS33" s="72">
        <f>+IF('DD710.MELD'!AR28&lt;&gt;"",IF((1+OUT_1_Check!$Q$4)*SUM('DD710.MELD'!D28:AQ28)&lt;2*'DD710.MELD'!AR28,1,IF((1-OUT_1_Check!$Q$4)*SUM('DD710.MELD'!D28:AQ28)&gt;2*'DD710.MELD'!AR28,1,0)),IF(SUM('DD710.MELD'!D28:AQ28)&lt;&gt;0,1,0))</f>
        <v>0</v>
      </c>
      <c r="AT33" s="32"/>
      <c r="AU33" s="32"/>
      <c r="AW33" s="32"/>
      <c r="AX33" s="32"/>
      <c r="AY33" s="32"/>
      <c r="AZ33" s="32"/>
      <c r="BA33" s="32"/>
      <c r="BB33" s="32"/>
      <c r="BC33" s="32"/>
      <c r="BD33" s="32"/>
      <c r="BE33" s="32"/>
      <c r="BF33" s="32"/>
      <c r="BG33" s="32"/>
      <c r="BH33" s="32"/>
      <c r="BI33" s="32"/>
      <c r="BJ33" s="32"/>
      <c r="BK33" s="32"/>
      <c r="BL33" s="32"/>
      <c r="BM33" s="32"/>
      <c r="BN33" s="32"/>
    </row>
    <row r="34" spans="1:66" s="32" customFormat="1" ht="18" customHeight="1">
      <c r="A34" s="42"/>
      <c r="B34" s="44" t="s">
        <v>25</v>
      </c>
      <c r="C34" s="4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75">
        <f>+IF('DD710.MELD'!AR29&lt;&gt;"",IF('DD710.MELD'!AR29&lt;'DD710.MELD'!AR28,1,0),IF('DD710.MELD'!AR28&lt;&gt;0,1,0))</f>
        <v>0</v>
      </c>
      <c r="AV34" s="41"/>
    </row>
    <row r="35" spans="1:66" s="41" customFormat="1" ht="18" customHeight="1">
      <c r="A35" s="49"/>
      <c r="B35" s="50"/>
      <c r="C35" s="50"/>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32"/>
      <c r="AU35" s="32"/>
      <c r="AW35" s="32"/>
      <c r="AX35" s="32"/>
      <c r="AY35" s="32"/>
      <c r="AZ35" s="32"/>
      <c r="BA35" s="32"/>
      <c r="BB35" s="32"/>
      <c r="BC35" s="32"/>
      <c r="BD35" s="32"/>
      <c r="BE35" s="32"/>
      <c r="BF35" s="32"/>
      <c r="BG35" s="32"/>
      <c r="BH35" s="32"/>
      <c r="BI35" s="32"/>
      <c r="BJ35" s="32"/>
      <c r="BK35" s="32"/>
      <c r="BL35" s="32"/>
      <c r="BM35" s="32"/>
      <c r="BN35" s="32"/>
    </row>
    <row r="36" spans="1:66" s="41" customFormat="1" ht="18" customHeight="1">
      <c r="A36" s="42"/>
      <c r="B36" s="38" t="s">
        <v>16</v>
      </c>
      <c r="C36" s="39"/>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32"/>
      <c r="AU36" s="32"/>
      <c r="AW36" s="32"/>
      <c r="AX36" s="32"/>
      <c r="AY36" s="32"/>
      <c r="AZ36" s="32"/>
      <c r="BA36" s="32"/>
      <c r="BB36" s="32"/>
      <c r="BC36" s="32"/>
      <c r="BD36" s="32"/>
      <c r="BE36" s="32"/>
      <c r="BF36" s="32"/>
      <c r="BG36" s="32"/>
      <c r="BH36" s="32"/>
      <c r="BI36" s="32"/>
      <c r="BJ36" s="32"/>
      <c r="BK36" s="32"/>
      <c r="BL36" s="32"/>
      <c r="BM36" s="32"/>
      <c r="BN36" s="32"/>
    </row>
    <row r="37" spans="1:66" s="32" customFormat="1" ht="18" customHeight="1">
      <c r="A37" s="42"/>
      <c r="B37" s="43" t="s">
        <v>109</v>
      </c>
      <c r="C37" s="44"/>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72">
        <f>+IF('DD710.MELD'!AR31&lt;&gt;"",IF((1+OUT_1_Check!$Q$4)*SUM('DD710.MELD'!D31:AQ31)&lt;2*'DD710.MELD'!AR31,1,IF((1-OUT_1_Check!$Q$4)*SUM('DD710.MELD'!D31:AQ31)&gt;2*'DD710.MELD'!AR31,1,0)),IF(SUM('DD710.MELD'!D31:AQ31)&lt;&gt;0,1,0))</f>
        <v>0</v>
      </c>
      <c r="AV37" s="41"/>
    </row>
    <row r="38" spans="1:66" s="32" customFormat="1" ht="18" customHeight="1">
      <c r="A38" s="42"/>
      <c r="B38" s="43" t="s">
        <v>110</v>
      </c>
      <c r="C38" s="44"/>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72">
        <f>+IF('DD710.MELD'!AR32&lt;&gt;"",IF((1+OUT_1_Check!$Q$4)*SUM('DD710.MELD'!D32:AQ32)&lt;2*'DD710.MELD'!AR32,1,IF((1-OUT_1_Check!$Q$4)*SUM('DD710.MELD'!D32:AQ32)&gt;2*'DD710.MELD'!AR32,1,0)),IF(SUM('DD710.MELD'!D32:AQ32)&lt;&gt;0,1,0))</f>
        <v>0</v>
      </c>
      <c r="AV38" s="41"/>
    </row>
    <row r="39" spans="1:66" s="32" customFormat="1" ht="18" customHeight="1">
      <c r="A39" s="37"/>
      <c r="B39" s="43" t="s">
        <v>111</v>
      </c>
      <c r="C39" s="44"/>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72">
        <f>+IF('DD710.MELD'!AR34&lt;&gt;"",IF((1+OUT_1_Check!$Q$4)*SUM('DD710.MELD'!D34:AQ34)&lt;2*'DD710.MELD'!AR34,1,IF((1-OUT_1_Check!$Q$4)*SUM('DD710.MELD'!D34:AQ34)&gt;2*'DD710.MELD'!AR34,1,0)),IF(SUM('DD710.MELD'!D34:AQ34)&lt;&gt;0,1,0))</f>
        <v>0</v>
      </c>
      <c r="AV39" s="41"/>
    </row>
    <row r="40" spans="1:66" s="32" customFormat="1" ht="18" customHeight="1">
      <c r="A40" s="42"/>
      <c r="B40" s="44" t="s">
        <v>14</v>
      </c>
      <c r="C40" s="44"/>
      <c r="D40" s="62">
        <f>+IF('DD710.MELD'!D35&lt;&gt;"", IF((1+OUT_1_Check!$Q$4)*SUM('DD710.MELD'!D31:D34)&lt;'DD710.MELD'!D35,1,IF((1-OUT_1_Check!$Q$4)*SUM('DD710.MELD'!D31:D34)&gt;'DD710.MELD'!D35,1,0)),IF(SUM('DD710.MELD'!D31:D34)&lt;&gt;0,1,0))</f>
        <v>0</v>
      </c>
      <c r="E40" s="62">
        <f>+IF('DD710.MELD'!F35&lt;&gt;"", IF((1+OUT_1_Check!$Q$4)*SUM('DD710.MELD'!F31:F34)&lt;'DD710.MELD'!F35,1,IF((1-OUT_1_Check!$Q$4)*SUM('DD710.MELD'!F31:F34)&gt;'DD710.MELD'!F35,1,0)),IF(SUM('DD710.MELD'!F31:F34)&lt;&gt;0,1,0))</f>
        <v>0</v>
      </c>
      <c r="F40" s="62">
        <f>+IF('DD710.MELD'!G35&lt;&gt;"", IF((1+OUT_1_Check!$Q$4)*SUM('DD710.MELD'!G31:G34)&lt;'DD710.MELD'!G35,1,IF((1-OUT_1_Check!$Q$4)*SUM('DD710.MELD'!G31:G34)&gt;'DD710.MELD'!G35,1,0)),IF(SUM('DD710.MELD'!G31:G34)&lt;&gt;0,1,0))</f>
        <v>0</v>
      </c>
      <c r="G40" s="62">
        <f>+IF('DD710.MELD'!H35&lt;&gt;"", IF((1+OUT_1_Check!$Q$4)*SUM('DD710.MELD'!H31:H34)&lt;'DD710.MELD'!H35,1,IF((1-OUT_1_Check!$Q$4)*SUM('DD710.MELD'!H31:H34)&gt;'DD710.MELD'!H35,1,0)),IF(SUM('DD710.MELD'!H31:H34)&lt;&gt;0,1,0))</f>
        <v>0</v>
      </c>
      <c r="H40" s="62">
        <f>+IF('DD710.MELD'!I35&lt;&gt;"", IF((1+OUT_1_Check!$Q$4)*SUM('DD710.MELD'!I31:I34)&lt;'DD710.MELD'!I35,1,IF((1-OUT_1_Check!$Q$4)*SUM('DD710.MELD'!I31:I34)&gt;'DD710.MELD'!I35,1,0)),IF(SUM('DD710.MELD'!I31:I34)&lt;&gt;0,1,0))</f>
        <v>0</v>
      </c>
      <c r="I40" s="62">
        <f>+IF('DD710.MELD'!J35&lt;&gt;"", IF((1+OUT_1_Check!$Q$4)*SUM('DD710.MELD'!J31:J34)&lt;'DD710.MELD'!J35,1,IF((1-OUT_1_Check!$Q$4)*SUM('DD710.MELD'!J31:J34)&gt;'DD710.MELD'!J35,1,0)),IF(SUM('DD710.MELD'!J31:J34)&lt;&gt;0,1,0))</f>
        <v>0</v>
      </c>
      <c r="J40" s="62">
        <f>+IF('DD710.MELD'!K35&lt;&gt;"", IF((1+OUT_1_Check!$Q$4)*SUM('DD710.MELD'!K31:K34)&lt;'DD710.MELD'!K35,1,IF((1-OUT_1_Check!$Q$4)*SUM('DD710.MELD'!K31:K34)&gt;'DD710.MELD'!K35,1,0)),IF(SUM('DD710.MELD'!K31:K34)&lt;&gt;0,1,0))</f>
        <v>0</v>
      </c>
      <c r="K40" s="62">
        <f>+IF('DD710.MELD'!M35&lt;&gt;"", IF((1+OUT_1_Check!$Q$4)*SUM('DD710.MELD'!M31:M34)&lt;'DD710.MELD'!M35,1,IF((1-OUT_1_Check!$Q$4)*SUM('DD710.MELD'!M31:M34)&gt;'DD710.MELD'!M35,1,0)),IF(SUM('DD710.MELD'!M31:M34)&lt;&gt;0,1,0))</f>
        <v>0</v>
      </c>
      <c r="L40" s="62">
        <f>+IF('DD710.MELD'!N35&lt;&gt;"", IF((1+OUT_1_Check!$Q$4)*SUM('DD710.MELD'!N31:N34)&lt;'DD710.MELD'!N35,1,IF((1-OUT_1_Check!$Q$4)*SUM('DD710.MELD'!N31:N34)&gt;'DD710.MELD'!N35,1,0)),IF(SUM('DD710.MELD'!N31:N34)&lt;&gt;0,1,0))</f>
        <v>0</v>
      </c>
      <c r="M40" s="62">
        <f>+IF('DD710.MELD'!O35&lt;&gt;"", IF((1+OUT_1_Check!$Q$4)*SUM('DD710.MELD'!O31:O34)&lt;'DD710.MELD'!O35,1,IF((1-OUT_1_Check!$Q$4)*SUM('DD710.MELD'!O31:O34)&gt;'DD710.MELD'!O35,1,0)),IF(SUM('DD710.MELD'!O31:O34)&lt;&gt;0,1,0))</f>
        <v>0</v>
      </c>
      <c r="N40" s="62">
        <f>+IF('DD710.MELD'!Q35&lt;&gt;"", IF((1+OUT_1_Check!$Q$4)*SUM('DD710.MELD'!Q31:Q34)&lt;'DD710.MELD'!Q35,1,IF((1-OUT_1_Check!$Q$4)*SUM('DD710.MELD'!Q31:Q34)&gt;'DD710.MELD'!Q35,1,0)),IF(SUM('DD710.MELD'!Q31:Q34)&lt;&gt;0,1,0))</f>
        <v>0</v>
      </c>
      <c r="O40" s="62">
        <f>+IF('DD710.MELD'!R35&lt;&gt;"", IF((1+OUT_1_Check!$Q$4)*SUM('DD710.MELD'!R31:R34)&lt;'DD710.MELD'!R35,1,IF((1-OUT_1_Check!$Q$4)*SUM('DD710.MELD'!R31:R34)&gt;'DD710.MELD'!R35,1,0)),IF(SUM('DD710.MELD'!R31:R34)&lt;&gt;0,1,0))</f>
        <v>0</v>
      </c>
      <c r="P40" s="62">
        <f>+IF('DD710.MELD'!S35&lt;&gt;"", IF((1+OUT_1_Check!$Q$4)*SUM('DD710.MELD'!S31:S34)&lt;'DD710.MELD'!S35,1,IF((1-OUT_1_Check!$Q$4)*SUM('DD710.MELD'!S31:S34)&gt;'DD710.MELD'!S35,1,0)),IF(SUM('DD710.MELD'!S31:S34)&lt;&gt;0,1,0))</f>
        <v>0</v>
      </c>
      <c r="Q40" s="62">
        <f>+IF('DD710.MELD'!T35&lt;&gt;"", IF((1+OUT_1_Check!$Q$4)*SUM('DD710.MELD'!T31:T34)&lt;'DD710.MELD'!T35,1,IF((1-OUT_1_Check!$Q$4)*SUM('DD710.MELD'!T31:T34)&gt;'DD710.MELD'!T35,1,0)),IF(SUM('DD710.MELD'!T31:T34)&lt;&gt;0,1,0))</f>
        <v>0</v>
      </c>
      <c r="R40" s="62">
        <f>+IF('DD710.MELD'!U35&lt;&gt;"", IF((1+OUT_1_Check!$Q$4)*SUM('DD710.MELD'!U31:U34)&lt;'DD710.MELD'!U35,1,IF((1-OUT_1_Check!$Q$4)*SUM('DD710.MELD'!U31:U34)&gt;'DD710.MELD'!U35,1,0)),IF(SUM('DD710.MELD'!U31:U34)&lt;&gt;0,1,0))</f>
        <v>0</v>
      </c>
      <c r="S40" s="62" t="e">
        <f>+IF('DD710.MELD'!#REF!&lt;&gt;"", IF((1+OUT_1_Check!$Q$4)*SUM('DD710.MELD'!#REF!)&lt;'DD710.MELD'!#REF!,1,IF((1-OUT_1_Check!$Q$4)*SUM('DD710.MELD'!#REF!)&gt;'DD710.MELD'!#REF!,1,0)),IF(SUM('DD710.MELD'!#REF!)&lt;&gt;0,1,0))</f>
        <v>#REF!</v>
      </c>
      <c r="T40" s="62">
        <f>+IF('DD710.MELD'!V35&lt;&gt;"", IF((1+OUT_1_Check!$Q$4)*SUM('DD710.MELD'!V31:V34)&lt;'DD710.MELD'!V35,1,IF((1-OUT_1_Check!$Q$4)*SUM('DD710.MELD'!V31:V34)&gt;'DD710.MELD'!V35,1,0)),IF(SUM('DD710.MELD'!V31:V34)&lt;&gt;0,1,0))</f>
        <v>0</v>
      </c>
      <c r="U40" s="62">
        <f>+IF('DD710.MELD'!W35&lt;&gt;"", IF((1+OUT_1_Check!$Q$4)*SUM('DD710.MELD'!W31:W34)&lt;'DD710.MELD'!W35,1,IF((1-OUT_1_Check!$Q$4)*SUM('DD710.MELD'!W31:W34)&gt;'DD710.MELD'!W35,1,0)),IF(SUM('DD710.MELD'!W31:W34)&lt;&gt;0,1,0))</f>
        <v>0</v>
      </c>
      <c r="V40" s="62">
        <f>+IF('DD710.MELD'!X35&lt;&gt;"", IF((1+OUT_1_Check!$Q$4)*SUM('DD710.MELD'!X31:X34)&lt;'DD710.MELD'!X35,1,IF((1-OUT_1_Check!$Q$4)*SUM('DD710.MELD'!X31:X34)&gt;'DD710.MELD'!X35,1,0)),IF(SUM('DD710.MELD'!X31:X34)&lt;&gt;0,1,0))</f>
        <v>0</v>
      </c>
      <c r="W40" s="62">
        <f>+IF('DD710.MELD'!Y35&lt;&gt;"", IF((1+OUT_1_Check!$Q$4)*SUM('DD710.MELD'!Y31:Y34)&lt;'DD710.MELD'!Y35,1,IF((1-OUT_1_Check!$Q$4)*SUM('DD710.MELD'!Y31:Y34)&gt;'DD710.MELD'!Y35,1,0)),IF(SUM('DD710.MELD'!Y31:Y34)&lt;&gt;0,1,0))</f>
        <v>0</v>
      </c>
      <c r="X40" s="62" t="e">
        <f>+IF('DD710.MELD'!#REF!&lt;&gt;"", IF((1+OUT_1_Check!$Q$4)*SUM('DD710.MELD'!#REF!)&lt;'DD710.MELD'!#REF!,1,IF((1-OUT_1_Check!$Q$4)*SUM('DD710.MELD'!#REF!)&gt;'DD710.MELD'!#REF!,1,0)),IF(SUM('DD710.MELD'!#REF!)&lt;&gt;0,1,0))</f>
        <v>#REF!</v>
      </c>
      <c r="Y40" s="62" t="e">
        <f>+IF('DD710.MELD'!#REF!&lt;&gt;"", IF((1+OUT_1_Check!$Q$4)*SUM('DD710.MELD'!#REF!)&lt;'DD710.MELD'!#REF!,1,IF((1-OUT_1_Check!$Q$4)*SUM('DD710.MELD'!#REF!)&gt;'DD710.MELD'!#REF!,1,0)),IF(SUM('DD710.MELD'!#REF!)&lt;&gt;0,1,0))</f>
        <v>#REF!</v>
      </c>
      <c r="Z40" s="62">
        <f>+IF('DD710.MELD'!Z35&lt;&gt;"", IF((1+OUT_1_Check!$Q$4)*SUM('DD710.MELD'!Z31:Z34)&lt;'DD710.MELD'!Z35,1,IF((1-OUT_1_Check!$Q$4)*SUM('DD710.MELD'!Z31:Z34)&gt;'DD710.MELD'!Z35,1,0)),IF(SUM('DD710.MELD'!Z31:Z34)&lt;&gt;0,1,0))</f>
        <v>0</v>
      </c>
      <c r="AA40" s="62">
        <f>+IF('DD710.MELD'!AA35&lt;&gt;"", IF((1+OUT_1_Check!$Q$4)*SUM('DD710.MELD'!AA31:AA34)&lt;'DD710.MELD'!AA35,1,IF((1-OUT_1_Check!$Q$4)*SUM('DD710.MELD'!AA31:AA34)&gt;'DD710.MELD'!AA35,1,0)),IF(SUM('DD710.MELD'!AA31:AA34)&lt;&gt;0,1,0))</f>
        <v>0</v>
      </c>
      <c r="AB40" s="62">
        <f>+IF('DD710.MELD'!AB35&lt;&gt;"", IF((1+OUT_1_Check!$Q$4)*SUM('DD710.MELD'!AB31:AB34)&lt;'DD710.MELD'!AB35,1,IF((1-OUT_1_Check!$Q$4)*SUM('DD710.MELD'!AB31:AB34)&gt;'DD710.MELD'!AB35,1,0)),IF(SUM('DD710.MELD'!AB31:AB34)&lt;&gt;0,1,0))</f>
        <v>0</v>
      </c>
      <c r="AC40" s="62">
        <f>+IF('DD710.MELD'!AC35&lt;&gt;"", IF((1+OUT_1_Check!$Q$4)*SUM('DD710.MELD'!AC31:AC34)&lt;'DD710.MELD'!AC35,1,IF((1-OUT_1_Check!$Q$4)*SUM('DD710.MELD'!AC31:AC34)&gt;'DD710.MELD'!AC35,1,0)),IF(SUM('DD710.MELD'!AC31:AC34)&lt;&gt;0,1,0))</f>
        <v>0</v>
      </c>
      <c r="AD40" s="62">
        <f>+IF('DD710.MELD'!AD35&lt;&gt;"", IF((1+OUT_1_Check!$Q$4)*SUM('DD710.MELD'!AD31:AD34)&lt;'DD710.MELD'!AD35,1,IF((1-OUT_1_Check!$Q$4)*SUM('DD710.MELD'!AD31:AD34)&gt;'DD710.MELD'!AD35,1,0)),IF(SUM('DD710.MELD'!AD31:AD34)&lt;&gt;0,1,0))</f>
        <v>0</v>
      </c>
      <c r="AE40" s="62">
        <f>+IF('DD710.MELD'!AE35&lt;&gt;"", IF((1+OUT_1_Check!$Q$4)*SUM('DD710.MELD'!AE31:AE34)&lt;'DD710.MELD'!AE35,1,IF((1-OUT_1_Check!$Q$4)*SUM('DD710.MELD'!AE31:AE34)&gt;'DD710.MELD'!AE35,1,0)),IF(SUM('DD710.MELD'!AE31:AE34)&lt;&gt;0,1,0))</f>
        <v>0</v>
      </c>
      <c r="AF40" s="62">
        <f>+IF('DD710.MELD'!AF35&lt;&gt;"", IF((1+OUT_1_Check!$Q$4)*SUM('DD710.MELD'!AF31:AF34)&lt;'DD710.MELD'!AF35,1,IF((1-OUT_1_Check!$Q$4)*SUM('DD710.MELD'!AF31:AF34)&gt;'DD710.MELD'!AF35,1,0)),IF(SUM('DD710.MELD'!AF31:AF34)&lt;&gt;0,1,0))</f>
        <v>0</v>
      </c>
      <c r="AG40" s="62">
        <f>+IF('DD710.MELD'!AG35&lt;&gt;"", IF((1+OUT_1_Check!$Q$4)*SUM('DD710.MELD'!AG31:AG34)&lt;'DD710.MELD'!AG35,1,IF((1-OUT_1_Check!$Q$4)*SUM('DD710.MELD'!AG31:AG34)&gt;'DD710.MELD'!AG35,1,0)),IF(SUM('DD710.MELD'!AG31:AG34)&lt;&gt;0,1,0))</f>
        <v>0</v>
      </c>
      <c r="AH40" s="62">
        <f>+IF('DD710.MELD'!AH35&lt;&gt;"", IF((1+OUT_1_Check!$Q$4)*SUM('DD710.MELD'!AH31:AH34)&lt;'DD710.MELD'!AH35,1,IF((1-OUT_1_Check!$Q$4)*SUM('DD710.MELD'!AH31:AH34)&gt;'DD710.MELD'!AH35,1,0)),IF(SUM('DD710.MELD'!AH31:AH34)&lt;&gt;0,1,0))</f>
        <v>0</v>
      </c>
      <c r="AI40" s="62">
        <f>+IF('DD710.MELD'!AI35&lt;&gt;"", IF((1+OUT_1_Check!$Q$4)*SUM('DD710.MELD'!AI31:AI34)&lt;'DD710.MELD'!AI35,1,IF((1-OUT_1_Check!$Q$4)*SUM('DD710.MELD'!AI31:AI34)&gt;'DD710.MELD'!AI35,1,0)),IF(SUM('DD710.MELD'!AI31:AI34)&lt;&gt;0,1,0))</f>
        <v>0</v>
      </c>
      <c r="AJ40" s="62">
        <f>+IF('DD710.MELD'!AJ35&lt;&gt;"", IF((1+OUT_1_Check!$Q$4)*SUM('DD710.MELD'!AJ31:AJ34)&lt;'DD710.MELD'!AJ35,1,IF((1-OUT_1_Check!$Q$4)*SUM('DD710.MELD'!AJ31:AJ34)&gt;'DD710.MELD'!AJ35,1,0)),IF(SUM('DD710.MELD'!AJ31:AJ34)&lt;&gt;0,1,0))</f>
        <v>0</v>
      </c>
      <c r="AK40" s="62">
        <f>+IF('DD710.MELD'!AK35&lt;&gt;"", IF((1+OUT_1_Check!$Q$4)*SUM('DD710.MELD'!AK31:AK34)&lt;'DD710.MELD'!AK35,1,IF((1-OUT_1_Check!$Q$4)*SUM('DD710.MELD'!AK31:AK34)&gt;'DD710.MELD'!AK35,1,0)),IF(SUM('DD710.MELD'!AK31:AK34)&lt;&gt;0,1,0))</f>
        <v>0</v>
      </c>
      <c r="AL40" s="62">
        <f>+IF('DD710.MELD'!AL35&lt;&gt;"", IF((1+OUT_1_Check!$Q$4)*SUM('DD710.MELD'!AL31:AL34)&lt;'DD710.MELD'!AL35,1,IF((1-OUT_1_Check!$Q$4)*SUM('DD710.MELD'!AL31:AL34)&gt;'DD710.MELD'!AL35,1,0)),IF(SUM('DD710.MELD'!AL31:AL34)&lt;&gt;0,1,0))</f>
        <v>0</v>
      </c>
      <c r="AM40" s="62" t="e">
        <f>+IF('DD710.MELD'!#REF!&lt;&gt;"", IF((1+OUT_1_Check!$Q$4)*SUM('DD710.MELD'!#REF!)&lt;'DD710.MELD'!#REF!,1,IF((1-OUT_1_Check!$Q$4)*SUM('DD710.MELD'!#REF!)&gt;'DD710.MELD'!#REF!,1,0)),IF(SUM('DD710.MELD'!#REF!)&lt;&gt;0,1,0))</f>
        <v>#REF!</v>
      </c>
      <c r="AN40" s="62">
        <f>+IF('DD710.MELD'!AM35&lt;&gt;"", IF((1+OUT_1_Check!$Q$4)*SUM('DD710.MELD'!AM31:AM34)&lt;'DD710.MELD'!AM35,1,IF((1-OUT_1_Check!$Q$4)*SUM('DD710.MELD'!AM31:AM34)&gt;'DD710.MELD'!AM35,1,0)),IF(SUM('DD710.MELD'!AM31:AM34)&lt;&gt;0,1,0))</f>
        <v>0</v>
      </c>
      <c r="AO40" s="62">
        <f>+IF('DD710.MELD'!AN35&lt;&gt;"", IF((1+OUT_1_Check!$Q$4)*SUM('DD710.MELD'!AN31:AN34)&lt;'DD710.MELD'!AN35,1,IF((1-OUT_1_Check!$Q$4)*SUM('DD710.MELD'!AN31:AN34)&gt;'DD710.MELD'!AN35,1,0)),IF(SUM('DD710.MELD'!AN31:AN34)&lt;&gt;0,1,0))</f>
        <v>0</v>
      </c>
      <c r="AP40" s="62">
        <f>+IF('DD710.MELD'!AO35&lt;&gt;"", IF((1+OUT_1_Check!$Q$4)*SUM('DD710.MELD'!AO31:AO34)&lt;'DD710.MELD'!AO35,1,IF((1-OUT_1_Check!$Q$4)*SUM('DD710.MELD'!AO31:AO34)&gt;'DD710.MELD'!AO35,1,0)),IF(SUM('DD710.MELD'!AO31:AO34)&lt;&gt;0,1,0))</f>
        <v>0</v>
      </c>
      <c r="AQ40" s="62">
        <f>+IF('DD710.MELD'!AP35&lt;&gt;"", IF((1+OUT_1_Check!$Q$4)*SUM('DD710.MELD'!AP31:AP34)&lt;'DD710.MELD'!AP35,1,IF((1-OUT_1_Check!$Q$4)*SUM('DD710.MELD'!AP31:AP34)&gt;'DD710.MELD'!AP35,1,0)),IF(SUM('DD710.MELD'!AP31:AP34)&lt;&gt;0,1,0))</f>
        <v>0</v>
      </c>
      <c r="AR40" s="62">
        <f>+IF('DD710.MELD'!AQ35&lt;&gt;"", IF((1+OUT_1_Check!$Q$4)*SUM('DD710.MELD'!AQ31:AQ34)&lt;'DD710.MELD'!AQ35,1,IF((1-OUT_1_Check!$Q$4)*SUM('DD710.MELD'!AQ31:AQ34)&gt;'DD710.MELD'!AQ35,1,0)),IF(SUM('DD710.MELD'!AQ31:AQ34)&lt;&gt;0,1,0))</f>
        <v>0</v>
      </c>
      <c r="AS40" s="72">
        <f>+IF('DD710.MELD'!AR35&lt;&gt;"",IF((1+OUT_1_Check!$Q$4)*SUM('DD710.MELD'!D35:AQ35)&lt;2*'DD710.MELD'!AR35,1,IF((1-OUT_1_Check!$Q$4)*SUM('DD710.MELD'!D35:AQ35)&gt;2*'DD710.MELD'!AR35,1,0)),IF(SUM('DD710.MELD'!D35:AQ35)&lt;&gt;0,1,0))</f>
        <v>0</v>
      </c>
      <c r="AV40" s="41"/>
    </row>
    <row r="41" spans="1:66" s="32" customFormat="1" ht="18" customHeight="1">
      <c r="A41" s="42"/>
      <c r="B41" s="44" t="s">
        <v>25</v>
      </c>
      <c r="C41" s="4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75">
        <f>+IF('DD710.MELD'!AR36&lt;&gt;"",IF('DD710.MELD'!AR36&lt;'DD710.MELD'!AR35,1,0),IF('DD710.MELD'!AR35&lt;&gt;0,1,0))</f>
        <v>0</v>
      </c>
      <c r="AV41" s="41"/>
    </row>
    <row r="42" spans="1:66" s="32" customFormat="1" ht="18" customHeight="1">
      <c r="A42" s="42"/>
      <c r="B42" s="44"/>
      <c r="C42" s="44"/>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V42" s="41"/>
    </row>
    <row r="43" spans="1:66" s="32" customFormat="1" ht="18" customHeight="1">
      <c r="A43" s="42"/>
      <c r="B43" s="44" t="s">
        <v>17</v>
      </c>
      <c r="C43" s="44"/>
      <c r="D43" s="69">
        <f>+IF('DD710.MELD'!D37&lt;&gt;"",IF((1+OUT_1_Check!$Q$4)*SUM('DD710.MELD'!D35,'DD710.MELD'!D28)&lt;'DD710.MELD'!D37,1,IF((1-OUT_1_Check!$Q$4)*SUM('DD710.MELD'!D35,'DD710.MELD'!D28)&gt;'DD710.MELD'!D37,1,0)),IF(SUM('DD710.MELD'!D35,'DD710.MELD'!D28)&lt;&gt;0,1,0))</f>
        <v>0</v>
      </c>
      <c r="E43" s="69">
        <f>+IF('DD710.MELD'!F37&lt;&gt;"",IF((1+OUT_1_Check!$Q$4)*SUM('DD710.MELD'!F35,'DD710.MELD'!F28)&lt;'DD710.MELD'!F37,1,IF((1-OUT_1_Check!$Q$4)*SUM('DD710.MELD'!F35,'DD710.MELD'!F28)&gt;'DD710.MELD'!F37,1,0)),IF(SUM('DD710.MELD'!F35,'DD710.MELD'!F28)&lt;&gt;0,1,0))</f>
        <v>0</v>
      </c>
      <c r="F43" s="69">
        <f>+IF('DD710.MELD'!G37&lt;&gt;"",IF((1+OUT_1_Check!$Q$4)*SUM('DD710.MELD'!G35,'DD710.MELD'!G28)&lt;'DD710.MELD'!G37,1,IF((1-OUT_1_Check!$Q$4)*SUM('DD710.MELD'!G35,'DD710.MELD'!G28)&gt;'DD710.MELD'!G37,1,0)),IF(SUM('DD710.MELD'!G35,'DD710.MELD'!G28)&lt;&gt;0,1,0))</f>
        <v>0</v>
      </c>
      <c r="G43" s="69">
        <f>+IF('DD710.MELD'!H37&lt;&gt;"",IF((1+OUT_1_Check!$Q$4)*SUM('DD710.MELD'!H35,'DD710.MELD'!H28)&lt;'DD710.MELD'!H37,1,IF((1-OUT_1_Check!$Q$4)*SUM('DD710.MELD'!H35,'DD710.MELD'!H28)&gt;'DD710.MELD'!H37,1,0)),IF(SUM('DD710.MELD'!H35,'DD710.MELD'!H28)&lt;&gt;0,1,0))</f>
        <v>0</v>
      </c>
      <c r="H43" s="69">
        <f>+IF('DD710.MELD'!I37&lt;&gt;"",IF((1+OUT_1_Check!$Q$4)*SUM('DD710.MELD'!I35,'DD710.MELD'!I28)&lt;'DD710.MELD'!I37,1,IF((1-OUT_1_Check!$Q$4)*SUM('DD710.MELD'!I35,'DD710.MELD'!I28)&gt;'DD710.MELD'!I37,1,0)),IF(SUM('DD710.MELD'!I35,'DD710.MELD'!I28)&lt;&gt;0,1,0))</f>
        <v>0</v>
      </c>
      <c r="I43" s="69">
        <f>+IF('DD710.MELD'!J37&lt;&gt;"",IF((1+OUT_1_Check!$Q$4)*SUM('DD710.MELD'!J35,'DD710.MELD'!J28)&lt;'DD710.MELD'!J37,1,IF((1-OUT_1_Check!$Q$4)*SUM('DD710.MELD'!J35,'DD710.MELD'!J28)&gt;'DD710.MELD'!J37,1,0)),IF(SUM('DD710.MELD'!J35,'DD710.MELD'!J28)&lt;&gt;0,1,0))</f>
        <v>0</v>
      </c>
      <c r="J43" s="69">
        <f>+IF('DD710.MELD'!K37&lt;&gt;"",IF((1+OUT_1_Check!$Q$4)*SUM('DD710.MELD'!K35,'DD710.MELD'!K28)&lt;'DD710.MELD'!K37,1,IF((1-OUT_1_Check!$Q$4)*SUM('DD710.MELD'!K35,'DD710.MELD'!K28)&gt;'DD710.MELD'!K37,1,0)),IF(SUM('DD710.MELD'!K35,'DD710.MELD'!K28)&lt;&gt;0,1,0))</f>
        <v>0</v>
      </c>
      <c r="K43" s="69">
        <f>+IF('DD710.MELD'!M37&lt;&gt;"",IF((1+OUT_1_Check!$Q$4)*SUM('DD710.MELD'!M35,'DD710.MELD'!M28)&lt;'DD710.MELD'!M37,1,IF((1-OUT_1_Check!$Q$4)*SUM('DD710.MELD'!M35,'DD710.MELD'!M28)&gt;'DD710.MELD'!M37,1,0)),IF(SUM('DD710.MELD'!M35,'DD710.MELD'!M28)&lt;&gt;0,1,0))</f>
        <v>0</v>
      </c>
      <c r="L43" s="69">
        <f>+IF('DD710.MELD'!N37&lt;&gt;"",IF((1+OUT_1_Check!$Q$4)*SUM('DD710.MELD'!N35,'DD710.MELD'!N28)&lt;'DD710.MELD'!N37,1,IF((1-OUT_1_Check!$Q$4)*SUM('DD710.MELD'!N35,'DD710.MELD'!N28)&gt;'DD710.MELD'!N37,1,0)),IF(SUM('DD710.MELD'!N35,'DD710.MELD'!N28)&lt;&gt;0,1,0))</f>
        <v>0</v>
      </c>
      <c r="M43" s="69">
        <f>+IF('DD710.MELD'!O37&lt;&gt;"",IF((1+OUT_1_Check!$Q$4)*SUM('DD710.MELD'!O35,'DD710.MELD'!O28)&lt;'DD710.MELD'!O37,1,IF((1-OUT_1_Check!$Q$4)*SUM('DD710.MELD'!O35,'DD710.MELD'!O28)&gt;'DD710.MELD'!O37,1,0)),IF(SUM('DD710.MELD'!O35,'DD710.MELD'!O28)&lt;&gt;0,1,0))</f>
        <v>0</v>
      </c>
      <c r="N43" s="69">
        <f>+IF('DD710.MELD'!Q37&lt;&gt;"",IF((1+OUT_1_Check!$Q$4)*SUM('DD710.MELD'!Q35,'DD710.MELD'!Q28)&lt;'DD710.MELD'!Q37,1,IF((1-OUT_1_Check!$Q$4)*SUM('DD710.MELD'!Q35,'DD710.MELD'!Q28)&gt;'DD710.MELD'!Q37,1,0)),IF(SUM('DD710.MELD'!Q35,'DD710.MELD'!Q28)&lt;&gt;0,1,0))</f>
        <v>0</v>
      </c>
      <c r="O43" s="69">
        <f>+IF('DD710.MELD'!R37&lt;&gt;"",IF((1+OUT_1_Check!$Q$4)*SUM('DD710.MELD'!R35,'DD710.MELD'!R28)&lt;'DD710.MELD'!R37,1,IF((1-OUT_1_Check!$Q$4)*SUM('DD710.MELD'!R35,'DD710.MELD'!R28)&gt;'DD710.MELD'!R37,1,0)),IF(SUM('DD710.MELD'!R35,'DD710.MELD'!R28)&lt;&gt;0,1,0))</f>
        <v>0</v>
      </c>
      <c r="P43" s="69">
        <f>+IF('DD710.MELD'!S37&lt;&gt;"",IF((1+OUT_1_Check!$Q$4)*SUM('DD710.MELD'!S35,'DD710.MELD'!S28)&lt;'DD710.MELD'!S37,1,IF((1-OUT_1_Check!$Q$4)*SUM('DD710.MELD'!S35,'DD710.MELD'!S28)&gt;'DD710.MELD'!S37,1,0)),IF(SUM('DD710.MELD'!S35,'DD710.MELD'!S28)&lt;&gt;0,1,0))</f>
        <v>0</v>
      </c>
      <c r="Q43" s="69">
        <f>+IF('DD710.MELD'!T37&lt;&gt;"",IF((1+OUT_1_Check!$Q$4)*SUM('DD710.MELD'!T35,'DD710.MELD'!T28)&lt;'DD710.MELD'!T37,1,IF((1-OUT_1_Check!$Q$4)*SUM('DD710.MELD'!T35,'DD710.MELD'!T28)&gt;'DD710.MELD'!T37,1,0)),IF(SUM('DD710.MELD'!T35,'DD710.MELD'!T28)&lt;&gt;0,1,0))</f>
        <v>0</v>
      </c>
      <c r="R43" s="69">
        <f>+IF('DD710.MELD'!U37&lt;&gt;"",IF((1+OUT_1_Check!$Q$4)*SUM('DD710.MELD'!U35,'DD710.MELD'!U28)&lt;'DD710.MELD'!U37,1,IF((1-OUT_1_Check!$Q$4)*SUM('DD710.MELD'!U35,'DD710.MELD'!U28)&gt;'DD710.MELD'!U37,1,0)),IF(SUM('DD710.MELD'!U35,'DD710.MELD'!U28)&lt;&gt;0,1,0))</f>
        <v>0</v>
      </c>
      <c r="S43" s="69" t="e">
        <f>+IF('DD710.MELD'!#REF!&lt;&gt;"",IF((1+OUT_1_Check!$Q$4)*SUM('DD710.MELD'!#REF!,'DD710.MELD'!#REF!)&lt;'DD710.MELD'!#REF!,1,IF((1-OUT_1_Check!$Q$4)*SUM('DD710.MELD'!#REF!,'DD710.MELD'!#REF!)&gt;'DD710.MELD'!#REF!,1,0)),IF(SUM('DD710.MELD'!#REF!,'DD710.MELD'!#REF!)&lt;&gt;0,1,0))</f>
        <v>#REF!</v>
      </c>
      <c r="T43" s="69">
        <f>+IF('DD710.MELD'!V37&lt;&gt;"",IF((1+OUT_1_Check!$Q$4)*SUM('DD710.MELD'!V35,'DD710.MELD'!V28)&lt;'DD710.MELD'!V37,1,IF((1-OUT_1_Check!$Q$4)*SUM('DD710.MELD'!V35,'DD710.MELD'!V28)&gt;'DD710.MELD'!V37,1,0)),IF(SUM('DD710.MELD'!V35,'DD710.MELD'!V28)&lt;&gt;0,1,0))</f>
        <v>0</v>
      </c>
      <c r="U43" s="69">
        <f>+IF('DD710.MELD'!W37&lt;&gt;"",IF((1+OUT_1_Check!$Q$4)*SUM('DD710.MELD'!W35,'DD710.MELD'!W28)&lt;'DD710.MELD'!W37,1,IF((1-OUT_1_Check!$Q$4)*SUM('DD710.MELD'!W35,'DD710.MELD'!W28)&gt;'DD710.MELD'!W37,1,0)),IF(SUM('DD710.MELD'!W35,'DD710.MELD'!W28)&lt;&gt;0,1,0))</f>
        <v>0</v>
      </c>
      <c r="V43" s="69">
        <f>+IF('DD710.MELD'!X37&lt;&gt;"",IF((1+OUT_1_Check!$Q$4)*SUM('DD710.MELD'!X35,'DD710.MELD'!X28)&lt;'DD710.MELD'!X37,1,IF((1-OUT_1_Check!$Q$4)*SUM('DD710.MELD'!X35,'DD710.MELD'!X28)&gt;'DD710.MELD'!X37,1,0)),IF(SUM('DD710.MELD'!X35,'DD710.MELD'!X28)&lt;&gt;0,1,0))</f>
        <v>0</v>
      </c>
      <c r="W43" s="69">
        <f>+IF('DD710.MELD'!Y37&lt;&gt;"",IF((1+OUT_1_Check!$Q$4)*SUM('DD710.MELD'!Y35,'DD710.MELD'!Y28)&lt;'DD710.MELD'!Y37,1,IF((1-OUT_1_Check!$Q$4)*SUM('DD710.MELD'!Y35,'DD710.MELD'!Y28)&gt;'DD710.MELD'!Y37,1,0)),IF(SUM('DD710.MELD'!Y35,'DD710.MELD'!Y28)&lt;&gt;0,1,0))</f>
        <v>0</v>
      </c>
      <c r="X43" s="69" t="e">
        <f>+IF('DD710.MELD'!#REF!&lt;&gt;"",IF((1+OUT_1_Check!$Q$4)*SUM('DD710.MELD'!#REF!,'DD710.MELD'!#REF!)&lt;'DD710.MELD'!#REF!,1,IF((1-OUT_1_Check!$Q$4)*SUM('DD710.MELD'!#REF!,'DD710.MELD'!#REF!)&gt;'DD710.MELD'!#REF!,1,0)),IF(SUM('DD710.MELD'!#REF!,'DD710.MELD'!#REF!)&lt;&gt;0,1,0))</f>
        <v>#REF!</v>
      </c>
      <c r="Y43" s="69" t="e">
        <f>+IF('DD710.MELD'!#REF!&lt;&gt;"",IF((1+OUT_1_Check!$Q$4)*SUM('DD710.MELD'!#REF!,'DD710.MELD'!#REF!)&lt;'DD710.MELD'!#REF!,1,IF((1-OUT_1_Check!$Q$4)*SUM('DD710.MELD'!#REF!,'DD710.MELD'!#REF!)&gt;'DD710.MELD'!#REF!,1,0)),IF(SUM('DD710.MELD'!#REF!,'DD710.MELD'!#REF!)&lt;&gt;0,1,0))</f>
        <v>#REF!</v>
      </c>
      <c r="Z43" s="69">
        <f>+IF('DD710.MELD'!Z37&lt;&gt;"",IF((1+OUT_1_Check!$Q$4)*SUM('DD710.MELD'!Z35,'DD710.MELD'!Z28)&lt;'DD710.MELD'!Z37,1,IF((1-OUT_1_Check!$Q$4)*SUM('DD710.MELD'!Z35,'DD710.MELD'!Z28)&gt;'DD710.MELD'!Z37,1,0)),IF(SUM('DD710.MELD'!Z35,'DD710.MELD'!Z28)&lt;&gt;0,1,0))</f>
        <v>0</v>
      </c>
      <c r="AA43" s="69">
        <f>+IF('DD710.MELD'!AA37&lt;&gt;"",IF((1+OUT_1_Check!$Q$4)*SUM('DD710.MELD'!AA35,'DD710.MELD'!AA28)&lt;'DD710.MELD'!AA37,1,IF((1-OUT_1_Check!$Q$4)*SUM('DD710.MELD'!AA35,'DD710.MELD'!AA28)&gt;'DD710.MELD'!AA37,1,0)),IF(SUM('DD710.MELD'!AA35,'DD710.MELD'!AA28)&lt;&gt;0,1,0))</f>
        <v>0</v>
      </c>
      <c r="AB43" s="69">
        <f>+IF('DD710.MELD'!AB37&lt;&gt;"",IF((1+OUT_1_Check!$Q$4)*SUM('DD710.MELD'!AB35,'DD710.MELD'!AB28)&lt;'DD710.MELD'!AB37,1,IF((1-OUT_1_Check!$Q$4)*SUM('DD710.MELD'!AB35,'DD710.MELD'!AB28)&gt;'DD710.MELD'!AB37,1,0)),IF(SUM('DD710.MELD'!AB35,'DD710.MELD'!AB28)&lt;&gt;0,1,0))</f>
        <v>0</v>
      </c>
      <c r="AC43" s="69">
        <f>+IF('DD710.MELD'!AC37&lt;&gt;"",IF((1+OUT_1_Check!$Q$4)*SUM('DD710.MELD'!AC35,'DD710.MELD'!AC28)&lt;'DD710.MELD'!AC37,1,IF((1-OUT_1_Check!$Q$4)*SUM('DD710.MELD'!AC35,'DD710.MELD'!AC28)&gt;'DD710.MELD'!AC37,1,0)),IF(SUM('DD710.MELD'!AC35,'DD710.MELD'!AC28)&lt;&gt;0,1,0))</f>
        <v>0</v>
      </c>
      <c r="AD43" s="69">
        <f>+IF('DD710.MELD'!AD37&lt;&gt;"",IF((1+OUT_1_Check!$Q$4)*SUM('DD710.MELD'!AD35,'DD710.MELD'!AD28)&lt;'DD710.MELD'!AD37,1,IF((1-OUT_1_Check!$Q$4)*SUM('DD710.MELD'!AD35,'DD710.MELD'!AD28)&gt;'DD710.MELD'!AD37,1,0)),IF(SUM('DD710.MELD'!AD35,'DD710.MELD'!AD28)&lt;&gt;0,1,0))</f>
        <v>0</v>
      </c>
      <c r="AE43" s="69">
        <f>+IF('DD710.MELD'!AE37&lt;&gt;"",IF((1+OUT_1_Check!$Q$4)*SUM('DD710.MELD'!AE35,'DD710.MELD'!AE28)&lt;'DD710.MELD'!AE37,1,IF((1-OUT_1_Check!$Q$4)*SUM('DD710.MELD'!AE35,'DD710.MELD'!AE28)&gt;'DD710.MELD'!AE37,1,0)),IF(SUM('DD710.MELD'!AE35,'DD710.MELD'!AE28)&lt;&gt;0,1,0))</f>
        <v>0</v>
      </c>
      <c r="AF43" s="69">
        <f>+IF('DD710.MELD'!AF37&lt;&gt;"",IF((1+OUT_1_Check!$Q$4)*SUM('DD710.MELD'!AF35,'DD710.MELD'!AF28)&lt;'DD710.MELD'!AF37,1,IF((1-OUT_1_Check!$Q$4)*SUM('DD710.MELD'!AF35,'DD710.MELD'!AF28)&gt;'DD710.MELD'!AF37,1,0)),IF(SUM('DD710.MELD'!AF35,'DD710.MELD'!AF28)&lt;&gt;0,1,0))</f>
        <v>0</v>
      </c>
      <c r="AG43" s="69">
        <f>+IF('DD710.MELD'!AG37&lt;&gt;"",IF((1+OUT_1_Check!$Q$4)*SUM('DD710.MELD'!AG35,'DD710.MELD'!AG28)&lt;'DD710.MELD'!AG37,1,IF((1-OUT_1_Check!$Q$4)*SUM('DD710.MELD'!AG35,'DD710.MELD'!AG28)&gt;'DD710.MELD'!AG37,1,0)),IF(SUM('DD710.MELD'!AG35,'DD710.MELD'!AG28)&lt;&gt;0,1,0))</f>
        <v>0</v>
      </c>
      <c r="AH43" s="69">
        <f>+IF('DD710.MELD'!AH37&lt;&gt;"",IF((1+OUT_1_Check!$Q$4)*SUM('DD710.MELD'!AH35,'DD710.MELD'!AH28)&lt;'DD710.MELD'!AH37,1,IF((1-OUT_1_Check!$Q$4)*SUM('DD710.MELD'!AH35,'DD710.MELD'!AH28)&gt;'DD710.MELD'!AH37,1,0)),IF(SUM('DD710.MELD'!AH35,'DD710.MELD'!AH28)&lt;&gt;0,1,0))</f>
        <v>0</v>
      </c>
      <c r="AI43" s="69">
        <f>+IF('DD710.MELD'!AI37&lt;&gt;"",IF((1+OUT_1_Check!$Q$4)*SUM('DD710.MELD'!AI35,'DD710.MELD'!AI28)&lt;'DD710.MELD'!AI37,1,IF((1-OUT_1_Check!$Q$4)*SUM('DD710.MELD'!AI35,'DD710.MELD'!AI28)&gt;'DD710.MELD'!AI37,1,0)),IF(SUM('DD710.MELD'!AI35,'DD710.MELD'!AI28)&lt;&gt;0,1,0))</f>
        <v>0</v>
      </c>
      <c r="AJ43" s="69">
        <f>+IF('DD710.MELD'!AJ37&lt;&gt;"",IF((1+OUT_1_Check!$Q$4)*SUM('DD710.MELD'!AJ35,'DD710.MELD'!AJ28)&lt;'DD710.MELD'!AJ37,1,IF((1-OUT_1_Check!$Q$4)*SUM('DD710.MELD'!AJ35,'DD710.MELD'!AJ28)&gt;'DD710.MELD'!AJ37,1,0)),IF(SUM('DD710.MELD'!AJ35,'DD710.MELD'!AJ28)&lt;&gt;0,1,0))</f>
        <v>0</v>
      </c>
      <c r="AK43" s="69">
        <f>+IF('DD710.MELD'!AK37&lt;&gt;"",IF((1+OUT_1_Check!$Q$4)*SUM('DD710.MELD'!AK35,'DD710.MELD'!AK28)&lt;'DD710.MELD'!AK37,1,IF((1-OUT_1_Check!$Q$4)*SUM('DD710.MELD'!AK35,'DD710.MELD'!AK28)&gt;'DD710.MELD'!AK37,1,0)),IF(SUM('DD710.MELD'!AK35,'DD710.MELD'!AK28)&lt;&gt;0,1,0))</f>
        <v>0</v>
      </c>
      <c r="AL43" s="69">
        <f>+IF('DD710.MELD'!AL37&lt;&gt;"",IF((1+OUT_1_Check!$Q$4)*SUM('DD710.MELD'!AL35,'DD710.MELD'!AL28)&lt;'DD710.MELD'!AL37,1,IF((1-OUT_1_Check!$Q$4)*SUM('DD710.MELD'!AL35,'DD710.MELD'!AL28)&gt;'DD710.MELD'!AL37,1,0)),IF(SUM('DD710.MELD'!AL35,'DD710.MELD'!AL28)&lt;&gt;0,1,0))</f>
        <v>0</v>
      </c>
      <c r="AM43" s="69" t="e">
        <f>+IF('DD710.MELD'!#REF!&lt;&gt;"",IF((1+OUT_1_Check!$Q$4)*SUM('DD710.MELD'!#REF!,'DD710.MELD'!#REF!)&lt;'DD710.MELD'!#REF!,1,IF((1-OUT_1_Check!$Q$4)*SUM('DD710.MELD'!#REF!,'DD710.MELD'!#REF!)&gt;'DD710.MELD'!#REF!,1,0)),IF(SUM('DD710.MELD'!#REF!,'DD710.MELD'!#REF!)&lt;&gt;0,1,0))</f>
        <v>#REF!</v>
      </c>
      <c r="AN43" s="69">
        <f>+IF('DD710.MELD'!AM37&lt;&gt;"",IF((1+OUT_1_Check!$Q$4)*SUM('DD710.MELD'!AM35,'DD710.MELD'!AM28)&lt;'DD710.MELD'!AM37,1,IF((1-OUT_1_Check!$Q$4)*SUM('DD710.MELD'!AM35,'DD710.MELD'!AM28)&gt;'DD710.MELD'!AM37,1,0)),IF(SUM('DD710.MELD'!AM35,'DD710.MELD'!AM28)&lt;&gt;0,1,0))</f>
        <v>0</v>
      </c>
      <c r="AO43" s="69">
        <f>+IF('DD710.MELD'!AN37&lt;&gt;"",IF((1+OUT_1_Check!$Q$4)*SUM('DD710.MELD'!AN35,'DD710.MELD'!AN28)&lt;'DD710.MELD'!AN37,1,IF((1-OUT_1_Check!$Q$4)*SUM('DD710.MELD'!AN35,'DD710.MELD'!AN28)&gt;'DD710.MELD'!AN37,1,0)),IF(SUM('DD710.MELD'!AN35,'DD710.MELD'!AN28)&lt;&gt;0,1,0))</f>
        <v>0</v>
      </c>
      <c r="AP43" s="69">
        <f>+IF('DD710.MELD'!AO37&lt;&gt;"",IF((1+OUT_1_Check!$Q$4)*SUM('DD710.MELD'!AO35,'DD710.MELD'!AO28)&lt;'DD710.MELD'!AO37,1,IF((1-OUT_1_Check!$Q$4)*SUM('DD710.MELD'!AO35,'DD710.MELD'!AO28)&gt;'DD710.MELD'!AO37,1,0)),IF(SUM('DD710.MELD'!AO35,'DD710.MELD'!AO28)&lt;&gt;0,1,0))</f>
        <v>0</v>
      </c>
      <c r="AQ43" s="69">
        <f>+IF('DD710.MELD'!AP37&lt;&gt;"",IF((1+OUT_1_Check!$Q$4)*SUM('DD710.MELD'!AP35,'DD710.MELD'!AP28)&lt;'DD710.MELD'!AP37,1,IF((1-OUT_1_Check!$Q$4)*SUM('DD710.MELD'!AP35,'DD710.MELD'!AP28)&gt;'DD710.MELD'!AP37,1,0)),IF(SUM('DD710.MELD'!AP35,'DD710.MELD'!AP28)&lt;&gt;0,1,0))</f>
        <v>0</v>
      </c>
      <c r="AR43" s="69">
        <f>+IF('DD710.MELD'!AQ37&lt;&gt;"",IF((1+OUT_1_Check!$Q$4)*SUM('DD710.MELD'!AQ35,'DD710.MELD'!AQ28)&lt;'DD710.MELD'!AQ37,1,IF((1-OUT_1_Check!$Q$4)*SUM('DD710.MELD'!AQ35,'DD710.MELD'!AQ28)&gt;'DD710.MELD'!AQ37,1,0)),IF(SUM('DD710.MELD'!AQ35,'DD710.MELD'!AQ28)&lt;&gt;0,1,0))</f>
        <v>0</v>
      </c>
      <c r="AS43" s="72">
        <f>+IF('DD710.MELD'!AR37&lt;&gt;"",IF((1+OUT_1_Check!$Q$4)*SUM('DD710.MELD'!D37:AQ37)&lt;2*'DD710.MELD'!AR37,1,IF((1-OUT_1_Check!$Q$4)*SUM('DD710.MELD'!D37:AQ37)&gt;2*'DD710.MELD'!AR37,1,0)),IF(SUM('DD710.MELD'!D37:AQ37)&lt;&gt;0,1,0))</f>
        <v>0</v>
      </c>
      <c r="AV43" s="41"/>
    </row>
    <row r="44" spans="1:66" s="32" customFormat="1" ht="18" customHeight="1">
      <c r="A44" s="42"/>
      <c r="B44" s="44"/>
      <c r="C44" s="44"/>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V44" s="41"/>
    </row>
    <row r="45" spans="1:66" s="32" customFormat="1" ht="18" customHeight="1">
      <c r="A45" s="49"/>
      <c r="B45" s="51" t="s">
        <v>102</v>
      </c>
      <c r="C45" s="38"/>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74"/>
      <c r="AV45" s="41"/>
    </row>
    <row r="46" spans="1:66" s="32" customFormat="1" ht="18" customHeight="1">
      <c r="A46" s="42"/>
      <c r="B46" s="44"/>
      <c r="C46" s="44"/>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V46" s="41"/>
    </row>
    <row r="47" spans="1:66" s="32" customFormat="1" ht="18" customHeight="1">
      <c r="A47" s="42"/>
      <c r="B47" s="38" t="s">
        <v>18</v>
      </c>
      <c r="C47" s="38"/>
      <c r="D47" s="71">
        <f>+IF('DD710.MELD'!D39&lt;&gt;"",IF((1+OUT_1_Check!$Q$4)*SUM('DD710.MELD'!D14,'DD710.MELD'!D21,'DD710.MELD'!D37,'DD710.MELD'!D38)&lt;'DD710.MELD'!D39,1,IF((1-OUT_1_Check!$Q$4)*SUM('DD710.MELD'!D14,'DD710.MELD'!D21,'DD710.MELD'!D37)&gt;'DD710.MELD'!D39,1,0)),IF(SUM('DD710.MELD'!D14,'DD710.MELD'!D21,'DD710.MELD'!D37)&lt;&gt;0,1,0))</f>
        <v>0</v>
      </c>
      <c r="E47" s="71">
        <f>+IF('DD710.MELD'!F39&lt;&gt;"",IF((1+OUT_1_Check!$Q$4)*SUM('DD710.MELD'!F14,'DD710.MELD'!F21,'DD710.MELD'!F37,'DD710.MELD'!F38)&lt;'DD710.MELD'!F39,1,IF((1-OUT_1_Check!$Q$4)*SUM('DD710.MELD'!F14,'DD710.MELD'!F21,'DD710.MELD'!F37)&gt;'DD710.MELD'!F39,1,0)),IF(SUM('DD710.MELD'!F14,'DD710.MELD'!F21,'DD710.MELD'!F37)&lt;&gt;0,1,0))</f>
        <v>0</v>
      </c>
      <c r="F47" s="71">
        <f>+IF('DD710.MELD'!G39&lt;&gt;"",IF((1+OUT_1_Check!$Q$4)*SUM('DD710.MELD'!G14,'DD710.MELD'!G21,'DD710.MELD'!G37,'DD710.MELD'!G38)&lt;'DD710.MELD'!G39,1,IF((1-OUT_1_Check!$Q$4)*SUM('DD710.MELD'!G14,'DD710.MELD'!G21,'DD710.MELD'!G37)&gt;'DD710.MELD'!G39,1,0)),IF(SUM('DD710.MELD'!G14,'DD710.MELD'!G21,'DD710.MELD'!G37)&lt;&gt;0,1,0))</f>
        <v>0</v>
      </c>
      <c r="G47" s="71">
        <f>+IF('DD710.MELD'!H39&lt;&gt;"",IF((1+OUT_1_Check!$Q$4)*SUM('DD710.MELD'!H14,'DD710.MELD'!H21,'DD710.MELD'!H37,'DD710.MELD'!H38)&lt;'DD710.MELD'!H39,1,IF((1-OUT_1_Check!$Q$4)*SUM('DD710.MELD'!H14,'DD710.MELD'!H21,'DD710.MELD'!H37)&gt;'DD710.MELD'!H39,1,0)),IF(SUM('DD710.MELD'!H14,'DD710.MELD'!H21,'DD710.MELD'!H37)&lt;&gt;0,1,0))</f>
        <v>0</v>
      </c>
      <c r="H47" s="71">
        <f>+IF('DD710.MELD'!I39&lt;&gt;"",IF((1+OUT_1_Check!$Q$4)*SUM('DD710.MELD'!I14,'DD710.MELD'!I21,'DD710.MELD'!I37,'DD710.MELD'!I38)&lt;'DD710.MELD'!I39,1,IF((1-OUT_1_Check!$Q$4)*SUM('DD710.MELD'!I14,'DD710.MELD'!I21,'DD710.MELD'!I37)&gt;'DD710.MELD'!I39,1,0)),IF(SUM('DD710.MELD'!I14,'DD710.MELD'!I21,'DD710.MELD'!I37)&lt;&gt;0,1,0))</f>
        <v>0</v>
      </c>
      <c r="I47" s="71">
        <f>+IF('DD710.MELD'!J39&lt;&gt;"",IF((1+OUT_1_Check!$Q$4)*SUM('DD710.MELD'!J14,'DD710.MELD'!J21,'DD710.MELD'!J37,'DD710.MELD'!J38)&lt;'DD710.MELD'!J39,1,IF((1-OUT_1_Check!$Q$4)*SUM('DD710.MELD'!J14,'DD710.MELD'!J21,'DD710.MELD'!J37)&gt;'DD710.MELD'!J39,1,0)),IF(SUM('DD710.MELD'!J14,'DD710.MELD'!J21,'DD710.MELD'!J37)&lt;&gt;0,1,0))</f>
        <v>0</v>
      </c>
      <c r="J47" s="71">
        <f>+IF('DD710.MELD'!K39&lt;&gt;"",IF((1+OUT_1_Check!$Q$4)*SUM('DD710.MELD'!K14,'DD710.MELD'!K21,'DD710.MELD'!K37,'DD710.MELD'!K38)&lt;'DD710.MELD'!K39,1,IF((1-OUT_1_Check!$Q$4)*SUM('DD710.MELD'!K14,'DD710.MELD'!K21,'DD710.MELD'!K37)&gt;'DD710.MELD'!K39,1,0)),IF(SUM('DD710.MELD'!K14,'DD710.MELD'!K21,'DD710.MELD'!K37)&lt;&gt;0,1,0))</f>
        <v>0</v>
      </c>
      <c r="K47" s="71">
        <f>+IF('DD710.MELD'!M39&lt;&gt;"",IF((1+OUT_1_Check!$Q$4)*SUM('DD710.MELD'!M14,'DD710.MELD'!M21,'DD710.MELD'!M37,'DD710.MELD'!M38)&lt;'DD710.MELD'!M39,1,IF((1-OUT_1_Check!$Q$4)*SUM('DD710.MELD'!M14,'DD710.MELD'!M21,'DD710.MELD'!M37)&gt;'DD710.MELD'!M39,1,0)),IF(SUM('DD710.MELD'!M14,'DD710.MELD'!M21,'DD710.MELD'!M37)&lt;&gt;0,1,0))</f>
        <v>0</v>
      </c>
      <c r="L47" s="71">
        <f>+IF('DD710.MELD'!N39&lt;&gt;"",IF((1+OUT_1_Check!$Q$4)*SUM('DD710.MELD'!N14,'DD710.MELD'!N21,'DD710.MELD'!N37,'DD710.MELD'!N38)&lt;'DD710.MELD'!N39,1,IF((1-OUT_1_Check!$Q$4)*SUM('DD710.MELD'!N14,'DD710.MELD'!N21,'DD710.MELD'!N37)&gt;'DD710.MELD'!N39,1,0)),IF(SUM('DD710.MELD'!N14,'DD710.MELD'!N21,'DD710.MELD'!N37)&lt;&gt;0,1,0))</f>
        <v>0</v>
      </c>
      <c r="M47" s="71">
        <f>+IF('DD710.MELD'!O39&lt;&gt;"",IF((1+OUT_1_Check!$Q$4)*SUM('DD710.MELD'!O14,'DD710.MELD'!O21,'DD710.MELD'!O37,'DD710.MELD'!O38)&lt;'DD710.MELD'!O39,1,IF((1-OUT_1_Check!$Q$4)*SUM('DD710.MELD'!O14,'DD710.MELD'!O21,'DD710.MELD'!O37)&gt;'DD710.MELD'!O39,1,0)),IF(SUM('DD710.MELD'!O14,'DD710.MELD'!O21,'DD710.MELD'!O37)&lt;&gt;0,1,0))</f>
        <v>0</v>
      </c>
      <c r="N47" s="71">
        <f>+IF('DD710.MELD'!Q39&lt;&gt;"",IF((1+OUT_1_Check!$Q$4)*SUM('DD710.MELD'!Q14,'DD710.MELD'!Q21,'DD710.MELD'!Q37,'DD710.MELD'!Q38)&lt;'DD710.MELD'!Q39,1,IF((1-OUT_1_Check!$Q$4)*SUM('DD710.MELD'!Q14,'DD710.MELD'!Q21,'DD710.MELD'!Q37)&gt;'DD710.MELD'!Q39,1,0)),IF(SUM('DD710.MELD'!Q14,'DD710.MELD'!Q21,'DD710.MELD'!Q37)&lt;&gt;0,1,0))</f>
        <v>0</v>
      </c>
      <c r="O47" s="71">
        <f>+IF('DD710.MELD'!R39&lt;&gt;"",IF((1+OUT_1_Check!$Q$4)*SUM('DD710.MELD'!R14,'DD710.MELD'!R21,'DD710.MELD'!R37,'DD710.MELD'!R38)&lt;'DD710.MELD'!R39,1,IF((1-OUT_1_Check!$Q$4)*SUM('DD710.MELD'!R14,'DD710.MELD'!R21,'DD710.MELD'!R37)&gt;'DD710.MELD'!R39,1,0)),IF(SUM('DD710.MELD'!R14,'DD710.MELD'!R21,'DD710.MELD'!R37)&lt;&gt;0,1,0))</f>
        <v>0</v>
      </c>
      <c r="P47" s="71">
        <f>+IF('DD710.MELD'!S39&lt;&gt;"",IF((1+OUT_1_Check!$Q$4)*SUM('DD710.MELD'!S14,'DD710.MELD'!S21,'DD710.MELD'!S37,'DD710.MELD'!S38)&lt;'DD710.MELD'!S39,1,IF((1-OUT_1_Check!$Q$4)*SUM('DD710.MELD'!S14,'DD710.MELD'!S21,'DD710.MELD'!S37)&gt;'DD710.MELD'!S39,1,0)),IF(SUM('DD710.MELD'!S14,'DD710.MELD'!S21,'DD710.MELD'!S37)&lt;&gt;0,1,0))</f>
        <v>0</v>
      </c>
      <c r="Q47" s="71">
        <f>+IF('DD710.MELD'!T39&lt;&gt;"",IF((1+OUT_1_Check!$Q$4)*SUM('DD710.MELD'!T14,'DD710.MELD'!T21,'DD710.MELD'!T37,'DD710.MELD'!T38)&lt;'DD710.MELD'!T39,1,IF((1-OUT_1_Check!$Q$4)*SUM('DD710.MELD'!T14,'DD710.MELD'!T21,'DD710.MELD'!T37)&gt;'DD710.MELD'!T39,1,0)),IF(SUM('DD710.MELD'!T14,'DD710.MELD'!T21,'DD710.MELD'!T37)&lt;&gt;0,1,0))</f>
        <v>0</v>
      </c>
      <c r="R47" s="71">
        <f>+IF('DD710.MELD'!U39&lt;&gt;"",IF((1+OUT_1_Check!$Q$4)*SUM('DD710.MELD'!U14,'DD710.MELD'!U21,'DD710.MELD'!U37,'DD710.MELD'!U38)&lt;'DD710.MELD'!U39,1,IF((1-OUT_1_Check!$Q$4)*SUM('DD710.MELD'!U14,'DD710.MELD'!U21,'DD710.MELD'!U37)&gt;'DD710.MELD'!U39,1,0)),IF(SUM('DD710.MELD'!U14,'DD710.MELD'!U21,'DD710.MELD'!U37)&lt;&gt;0,1,0))</f>
        <v>0</v>
      </c>
      <c r="S47" s="71" t="e">
        <f>+IF('DD710.MELD'!#REF!&lt;&gt;"",IF((1+OUT_1_Check!$Q$4)*SUM('DD710.MELD'!#REF!,'DD710.MELD'!#REF!,'DD710.MELD'!#REF!,'DD710.MELD'!#REF!)&lt;'DD710.MELD'!#REF!,1,IF((1-OUT_1_Check!$Q$4)*SUM('DD710.MELD'!#REF!,'DD710.MELD'!#REF!,'DD710.MELD'!#REF!)&gt;'DD710.MELD'!#REF!,1,0)),IF(SUM('DD710.MELD'!#REF!,'DD710.MELD'!#REF!,'DD710.MELD'!#REF!)&lt;&gt;0,1,0))</f>
        <v>#REF!</v>
      </c>
      <c r="T47" s="71">
        <f>+IF('DD710.MELD'!V39&lt;&gt;"",IF((1+OUT_1_Check!$Q$4)*SUM('DD710.MELD'!V14,'DD710.MELD'!V21,'DD710.MELD'!V37,'DD710.MELD'!V38)&lt;'DD710.MELD'!V39,1,IF((1-OUT_1_Check!$Q$4)*SUM('DD710.MELD'!V14,'DD710.MELD'!V21,'DD710.MELD'!V37)&gt;'DD710.MELD'!V39,1,0)),IF(SUM('DD710.MELD'!V14,'DD710.MELD'!V21,'DD710.MELD'!V37)&lt;&gt;0,1,0))</f>
        <v>0</v>
      </c>
      <c r="U47" s="71">
        <f>+IF('DD710.MELD'!W39&lt;&gt;"",IF((1+OUT_1_Check!$Q$4)*SUM('DD710.MELD'!W14,'DD710.MELD'!W21,'DD710.MELD'!W37,'DD710.MELD'!W38)&lt;'DD710.MELD'!W39,1,IF((1-OUT_1_Check!$Q$4)*SUM('DD710.MELD'!W14,'DD710.MELD'!W21,'DD710.MELD'!W37)&gt;'DD710.MELD'!W39,1,0)),IF(SUM('DD710.MELD'!W14,'DD710.MELD'!W21,'DD710.MELD'!W37)&lt;&gt;0,1,0))</f>
        <v>0</v>
      </c>
      <c r="V47" s="71">
        <f>+IF('DD710.MELD'!X39&lt;&gt;"",IF((1+OUT_1_Check!$Q$4)*SUM('DD710.MELD'!X14,'DD710.MELD'!X21,'DD710.MELD'!X37,'DD710.MELD'!X38)&lt;'DD710.MELD'!X39,1,IF((1-OUT_1_Check!$Q$4)*SUM('DD710.MELD'!X14,'DD710.MELD'!X21,'DD710.MELD'!X37)&gt;'DD710.MELD'!X39,1,0)),IF(SUM('DD710.MELD'!X14,'DD710.MELD'!X21,'DD710.MELD'!X37)&lt;&gt;0,1,0))</f>
        <v>0</v>
      </c>
      <c r="W47" s="71">
        <f>+IF('DD710.MELD'!Y39&lt;&gt;"",IF((1+OUT_1_Check!$Q$4)*SUM('DD710.MELD'!Y14,'DD710.MELD'!Y21,'DD710.MELD'!Y37,'DD710.MELD'!Y38)&lt;'DD710.MELD'!Y39,1,IF((1-OUT_1_Check!$Q$4)*SUM('DD710.MELD'!Y14,'DD710.MELD'!Y21,'DD710.MELD'!Y37)&gt;'DD710.MELD'!Y39,1,0)),IF(SUM('DD710.MELD'!Y14,'DD710.MELD'!Y21,'DD710.MELD'!Y37)&lt;&gt;0,1,0))</f>
        <v>0</v>
      </c>
      <c r="X47" s="71" t="e">
        <f>+IF('DD710.MELD'!#REF!&lt;&gt;"",IF((1+OUT_1_Check!$Q$4)*SUM('DD710.MELD'!#REF!,'DD710.MELD'!#REF!,'DD710.MELD'!#REF!,'DD710.MELD'!#REF!)&lt;'DD710.MELD'!#REF!,1,IF((1-OUT_1_Check!$Q$4)*SUM('DD710.MELD'!#REF!,'DD710.MELD'!#REF!,'DD710.MELD'!#REF!)&gt;'DD710.MELD'!#REF!,1,0)),IF(SUM('DD710.MELD'!#REF!,'DD710.MELD'!#REF!,'DD710.MELD'!#REF!)&lt;&gt;0,1,0))</f>
        <v>#REF!</v>
      </c>
      <c r="Y47" s="71" t="e">
        <f>+IF('DD710.MELD'!#REF!&lt;&gt;"",IF((1+OUT_1_Check!$Q$4)*SUM('DD710.MELD'!#REF!,'DD710.MELD'!#REF!,'DD710.MELD'!#REF!,'DD710.MELD'!#REF!)&lt;'DD710.MELD'!#REF!,1,IF((1-OUT_1_Check!$Q$4)*SUM('DD710.MELD'!#REF!,'DD710.MELD'!#REF!,'DD710.MELD'!#REF!)&gt;'DD710.MELD'!#REF!,1,0)),IF(SUM('DD710.MELD'!#REF!,'DD710.MELD'!#REF!,'DD710.MELD'!#REF!)&lt;&gt;0,1,0))</f>
        <v>#REF!</v>
      </c>
      <c r="Z47" s="71">
        <f>+IF('DD710.MELD'!Z39&lt;&gt;"",IF((1+OUT_1_Check!$Q$4)*SUM('DD710.MELD'!Z14,'DD710.MELD'!Z21,'DD710.MELD'!Z37,'DD710.MELD'!Z38)&lt;'DD710.MELD'!Z39,1,IF((1-OUT_1_Check!$Q$4)*SUM('DD710.MELD'!Z14,'DD710.MELD'!Z21,'DD710.MELD'!Z37)&gt;'DD710.MELD'!Z39,1,0)),IF(SUM('DD710.MELD'!Z14,'DD710.MELD'!Z21,'DD710.MELD'!Z37)&lt;&gt;0,1,0))</f>
        <v>0</v>
      </c>
      <c r="AA47" s="71">
        <f>+IF('DD710.MELD'!AA39&lt;&gt;"",IF((1+OUT_1_Check!$Q$4)*SUM('DD710.MELD'!AA14,'DD710.MELD'!AA21,'DD710.MELD'!AA37,'DD710.MELD'!AA38)&lt;'DD710.MELD'!AA39,1,IF((1-OUT_1_Check!$Q$4)*SUM('DD710.MELD'!AA14,'DD710.MELD'!AA21,'DD710.MELD'!AA37)&gt;'DD710.MELD'!AA39,1,0)),IF(SUM('DD710.MELD'!AA14,'DD710.MELD'!AA21,'DD710.MELD'!AA37)&lt;&gt;0,1,0))</f>
        <v>0</v>
      </c>
      <c r="AB47" s="71">
        <f>+IF('DD710.MELD'!AB39&lt;&gt;"",IF((1+OUT_1_Check!$Q$4)*SUM('DD710.MELD'!AB14,'DD710.MELD'!AB21,'DD710.MELD'!AB37,'DD710.MELD'!AB38)&lt;'DD710.MELD'!AB39,1,IF((1-OUT_1_Check!$Q$4)*SUM('DD710.MELD'!AB14,'DD710.MELD'!AB21,'DD710.MELD'!AB37)&gt;'DD710.MELD'!AB39,1,0)),IF(SUM('DD710.MELD'!AB14,'DD710.MELD'!AB21,'DD710.MELD'!AB37)&lt;&gt;0,1,0))</f>
        <v>0</v>
      </c>
      <c r="AC47" s="71">
        <f>+IF('DD710.MELD'!AC39&lt;&gt;"",IF((1+OUT_1_Check!$Q$4)*SUM('DD710.MELD'!AC14,'DD710.MELD'!AC21,'DD710.MELD'!AC37,'DD710.MELD'!AC38)&lt;'DD710.MELD'!AC39,1,IF((1-OUT_1_Check!$Q$4)*SUM('DD710.MELD'!AC14,'DD710.MELD'!AC21,'DD710.MELD'!AC37)&gt;'DD710.MELD'!AC39,1,0)),IF(SUM('DD710.MELD'!AC14,'DD710.MELD'!AC21,'DD710.MELD'!AC37)&lt;&gt;0,1,0))</f>
        <v>0</v>
      </c>
      <c r="AD47" s="71">
        <f>+IF('DD710.MELD'!AD39&lt;&gt;"",IF((1+OUT_1_Check!$Q$4)*SUM('DD710.MELD'!AD14,'DD710.MELD'!AD21,'DD710.MELD'!AD37,'DD710.MELD'!AD38)&lt;'DD710.MELD'!AD39,1,IF((1-OUT_1_Check!$Q$4)*SUM('DD710.MELD'!AD14,'DD710.MELD'!AD21,'DD710.MELD'!AD37)&gt;'DD710.MELD'!AD39,1,0)),IF(SUM('DD710.MELD'!AD14,'DD710.MELD'!AD21,'DD710.MELD'!AD37)&lt;&gt;0,1,0))</f>
        <v>0</v>
      </c>
      <c r="AE47" s="71">
        <f>+IF('DD710.MELD'!AE39&lt;&gt;"",IF((1+OUT_1_Check!$Q$4)*SUM('DD710.MELD'!AE14,'DD710.MELD'!AE21,'DD710.MELD'!AE37,'DD710.MELD'!AE38)&lt;'DD710.MELD'!AE39,1,IF((1-OUT_1_Check!$Q$4)*SUM('DD710.MELD'!AE14,'DD710.MELD'!AE21,'DD710.MELD'!AE37)&gt;'DD710.MELD'!AE39,1,0)),IF(SUM('DD710.MELD'!AE14,'DD710.MELD'!AE21,'DD710.MELD'!AE37)&lt;&gt;0,1,0))</f>
        <v>0</v>
      </c>
      <c r="AF47" s="71">
        <f>+IF('DD710.MELD'!AF39&lt;&gt;"",IF((1+OUT_1_Check!$Q$4)*SUM('DD710.MELD'!AF14,'DD710.MELD'!AF21,'DD710.MELD'!AF37,'DD710.MELD'!AF38)&lt;'DD710.MELD'!AF39,1,IF((1-OUT_1_Check!$Q$4)*SUM('DD710.MELD'!AF14,'DD710.MELD'!AF21,'DD710.MELD'!AF37)&gt;'DD710.MELD'!AF39,1,0)),IF(SUM('DD710.MELD'!AF14,'DD710.MELD'!AF21,'DD710.MELD'!AF37)&lt;&gt;0,1,0))</f>
        <v>0</v>
      </c>
      <c r="AG47" s="71">
        <f>+IF('DD710.MELD'!AG39&lt;&gt;"",IF((1+OUT_1_Check!$Q$4)*SUM('DD710.MELD'!AG14,'DD710.MELD'!AG21,'DD710.MELD'!AG37,'DD710.MELD'!AG38)&lt;'DD710.MELD'!AG39,1,IF((1-OUT_1_Check!$Q$4)*SUM('DD710.MELD'!AG14,'DD710.MELD'!AG21,'DD710.MELD'!AG37)&gt;'DD710.MELD'!AG39,1,0)),IF(SUM('DD710.MELD'!AG14,'DD710.MELD'!AG21,'DD710.MELD'!AG37)&lt;&gt;0,1,0))</f>
        <v>0</v>
      </c>
      <c r="AH47" s="71">
        <f>+IF('DD710.MELD'!AH39&lt;&gt;"",IF((1+OUT_1_Check!$Q$4)*SUM('DD710.MELD'!AH14,'DD710.MELD'!AH21,'DD710.MELD'!AH37,'DD710.MELD'!AH38)&lt;'DD710.MELD'!AH39,1,IF((1-OUT_1_Check!$Q$4)*SUM('DD710.MELD'!AH14,'DD710.MELD'!AH21,'DD710.MELD'!AH37)&gt;'DD710.MELD'!AH39,1,0)),IF(SUM('DD710.MELD'!AH14,'DD710.MELD'!AH21,'DD710.MELD'!AH37)&lt;&gt;0,1,0))</f>
        <v>0</v>
      </c>
      <c r="AI47" s="71">
        <f>+IF('DD710.MELD'!AI39&lt;&gt;"",IF((1+OUT_1_Check!$Q$4)*SUM('DD710.MELD'!AI14,'DD710.MELD'!AI21,'DD710.MELD'!AI37,'DD710.MELD'!AI38)&lt;'DD710.MELD'!AI39,1,IF((1-OUT_1_Check!$Q$4)*SUM('DD710.MELD'!AI14,'DD710.MELD'!AI21,'DD710.MELD'!AI37)&gt;'DD710.MELD'!AI39,1,0)),IF(SUM('DD710.MELD'!AI14,'DD710.MELD'!AI21,'DD710.MELD'!AI37)&lt;&gt;0,1,0))</f>
        <v>0</v>
      </c>
      <c r="AJ47" s="71">
        <f>+IF('DD710.MELD'!AJ39&lt;&gt;"",IF((1+OUT_1_Check!$Q$4)*SUM('DD710.MELD'!AJ14,'DD710.MELD'!AJ21,'DD710.MELD'!AJ37,'DD710.MELD'!AJ38)&lt;'DD710.MELD'!AJ39,1,IF((1-OUT_1_Check!$Q$4)*SUM('DD710.MELD'!AJ14,'DD710.MELD'!AJ21,'DD710.MELD'!AJ37)&gt;'DD710.MELD'!AJ39,1,0)),IF(SUM('DD710.MELD'!AJ14,'DD710.MELD'!AJ21,'DD710.MELD'!AJ37)&lt;&gt;0,1,0))</f>
        <v>0</v>
      </c>
      <c r="AK47" s="71">
        <f>+IF('DD710.MELD'!AK39&lt;&gt;"",IF((1+OUT_1_Check!$Q$4)*SUM('DD710.MELD'!AK14,'DD710.MELD'!AK21,'DD710.MELD'!AK37,'DD710.MELD'!AK38)&lt;'DD710.MELD'!AK39,1,IF((1-OUT_1_Check!$Q$4)*SUM('DD710.MELD'!AK14,'DD710.MELD'!AK21,'DD710.MELD'!AK37)&gt;'DD710.MELD'!AK39,1,0)),IF(SUM('DD710.MELD'!AK14,'DD710.MELD'!AK21,'DD710.MELD'!AK37)&lt;&gt;0,1,0))</f>
        <v>0</v>
      </c>
      <c r="AL47" s="71">
        <f>+IF('DD710.MELD'!AL39&lt;&gt;"",IF((1+OUT_1_Check!$Q$4)*SUM('DD710.MELD'!AL14,'DD710.MELD'!AL21,'DD710.MELD'!AL37,'DD710.MELD'!AL38)&lt;'DD710.MELD'!AL39,1,IF((1-OUT_1_Check!$Q$4)*SUM('DD710.MELD'!AL14,'DD710.MELD'!AL21,'DD710.MELD'!AL37)&gt;'DD710.MELD'!AL39,1,0)),IF(SUM('DD710.MELD'!AL14,'DD710.MELD'!AL21,'DD710.MELD'!AL37)&lt;&gt;0,1,0))</f>
        <v>0</v>
      </c>
      <c r="AM47" s="71" t="e">
        <f>+IF('DD710.MELD'!#REF!&lt;&gt;"",IF((1+OUT_1_Check!$Q$4)*SUM('DD710.MELD'!#REF!,'DD710.MELD'!#REF!,'DD710.MELD'!#REF!,'DD710.MELD'!#REF!)&lt;'DD710.MELD'!#REF!,1,IF((1-OUT_1_Check!$Q$4)*SUM('DD710.MELD'!#REF!,'DD710.MELD'!#REF!,'DD710.MELD'!#REF!)&gt;'DD710.MELD'!#REF!,1,0)),IF(SUM('DD710.MELD'!#REF!,'DD710.MELD'!#REF!,'DD710.MELD'!#REF!)&lt;&gt;0,1,0))</f>
        <v>#REF!</v>
      </c>
      <c r="AN47" s="71">
        <f>+IF('DD710.MELD'!AM39&lt;&gt;"",IF((1+OUT_1_Check!$Q$4)*SUM('DD710.MELD'!AM14,'DD710.MELD'!AM21,'DD710.MELD'!AM37,'DD710.MELD'!AM38)&lt;'DD710.MELD'!AM39,1,IF((1-OUT_1_Check!$Q$4)*SUM('DD710.MELD'!AM14,'DD710.MELD'!AM21,'DD710.MELD'!AM37)&gt;'DD710.MELD'!AM39,1,0)),IF(SUM('DD710.MELD'!AM14,'DD710.MELD'!AM21,'DD710.MELD'!AM37)&lt;&gt;0,1,0))</f>
        <v>0</v>
      </c>
      <c r="AO47" s="71">
        <f>+IF('DD710.MELD'!AN39&lt;&gt;"",IF((1+OUT_1_Check!$Q$4)*SUM('DD710.MELD'!AN14,'DD710.MELD'!AN21,'DD710.MELD'!AN37,'DD710.MELD'!AN38)&lt;'DD710.MELD'!AN39,1,IF((1-OUT_1_Check!$Q$4)*SUM('DD710.MELD'!AN14,'DD710.MELD'!AN21,'DD710.MELD'!AN37)&gt;'DD710.MELD'!AN39,1,0)),IF(SUM('DD710.MELD'!AN14,'DD710.MELD'!AN21,'DD710.MELD'!AN37)&lt;&gt;0,1,0))</f>
        <v>0</v>
      </c>
      <c r="AP47" s="71">
        <f>+IF('DD710.MELD'!AO39&lt;&gt;"",IF((1+OUT_1_Check!$Q$4)*SUM('DD710.MELD'!AO14,'DD710.MELD'!AO21,'DD710.MELD'!AO37,'DD710.MELD'!AO38)&lt;'DD710.MELD'!AO39,1,IF((1-OUT_1_Check!$Q$4)*SUM('DD710.MELD'!AO14,'DD710.MELD'!AO21,'DD710.MELD'!AO37)&gt;'DD710.MELD'!AO39,1,0)),IF(SUM('DD710.MELD'!AO14,'DD710.MELD'!AO21,'DD710.MELD'!AO37)&lt;&gt;0,1,0))</f>
        <v>0</v>
      </c>
      <c r="AQ47" s="71">
        <f>+IF('DD710.MELD'!AP39&lt;&gt;"",IF((1+OUT_1_Check!$Q$4)*SUM('DD710.MELD'!AP14,'DD710.MELD'!AP21,'DD710.MELD'!AP37,'DD710.MELD'!AP38)&lt;'DD710.MELD'!AP39,1,IF((1-OUT_1_Check!$Q$4)*SUM('DD710.MELD'!AP14,'DD710.MELD'!AP21,'DD710.MELD'!AP37)&gt;'DD710.MELD'!AP39,1,0)),IF(SUM('DD710.MELD'!AP14,'DD710.MELD'!AP21,'DD710.MELD'!AP37)&lt;&gt;0,1,0))</f>
        <v>0</v>
      </c>
      <c r="AR47" s="71">
        <f>+IF('DD710.MELD'!AQ39&lt;&gt;"",IF((1+OUT_1_Check!$Q$4)*SUM('DD710.MELD'!AQ14,'DD710.MELD'!AQ21,'DD710.MELD'!AQ37,'DD710.MELD'!AQ38)&lt;'DD710.MELD'!AQ39,1,IF((1-OUT_1_Check!$Q$4)*SUM('DD710.MELD'!AQ14,'DD710.MELD'!AQ21,'DD710.MELD'!AQ37)&gt;'DD710.MELD'!AQ39,1,0)),IF(SUM('DD710.MELD'!AQ14,'DD710.MELD'!AQ21,'DD710.MELD'!AQ37)&lt;&gt;0,1,0))</f>
        <v>0</v>
      </c>
      <c r="AS47" s="71">
        <f>+IF('DD710.MELD'!AR39&lt;&gt;"",IF((1+OUT_1_Check!$Q$4)*SUM('DD710.MELD'!AR14,'DD710.MELD'!AR21,'DD710.MELD'!AR37,'DD710.MELD'!AR38)&lt;'DD710.MELD'!AR39,1,IF((1-OUT_1_Check!$Q$4)*SUM('DD710.MELD'!AR14,'DD710.MELD'!AR21,'DD710.MELD'!AR37)&gt;'DD710.MELD'!AR39,1,0)),IF(SUM('DD710.MELD'!AR14,'DD710.MELD'!AR21,'DD710.MELD'!AR37)&lt;&gt;0,1,0))</f>
        <v>0</v>
      </c>
      <c r="AV47" s="41"/>
    </row>
    <row r="48" spans="1:66" s="32" customFormat="1" ht="18" customHeight="1">
      <c r="A48" s="42"/>
      <c r="B48" s="43" t="s">
        <v>129</v>
      </c>
      <c r="C48" s="4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75">
        <f>+IF('DD710.MELD'!AR40&lt;&gt;"",IF('DD710.MELD'!AR40&lt;'DD710.MELD'!AR39,1,0),IF('DD710.MELD'!AR39&lt;&gt;0,1,0))</f>
        <v>0</v>
      </c>
      <c r="AT48" s="93"/>
      <c r="AV48" s="41"/>
    </row>
    <row r="49" spans="1:48" s="32" customFormat="1" ht="18" customHeight="1">
      <c r="A49" s="49"/>
      <c r="B49" s="44"/>
      <c r="C49" s="44"/>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75"/>
      <c r="AV49" s="41"/>
    </row>
    <row r="50" spans="1:48" s="32" customFormat="1" ht="18" customHeight="1">
      <c r="A50" s="49"/>
      <c r="B50" s="38" t="s">
        <v>27</v>
      </c>
      <c r="C50" s="38"/>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V50" s="41"/>
    </row>
    <row r="51" spans="1:48" s="32" customFormat="1" ht="18" customHeight="1">
      <c r="A51" s="49"/>
      <c r="B51" s="51" t="s">
        <v>105</v>
      </c>
      <c r="C51" s="38"/>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234">
        <f>+IF('DD710.MELD'!AR42&lt;&gt;"",IF((1+OUT_1_Check!$Q$4)*SUM('DD710.MELD'!D42:AQ42)&lt;2*'DD710.MELD'!AR42,1,IF((1-OUT_1_Check!$Q$4)*SUM('DD710.MELD'!D42:AQ42)&gt;2*'DD710.MELD'!AR42,1,0)),IF(SUM('DD710.MELD'!D42:AQ42)&lt;&gt;0,1,0))</f>
        <v>0</v>
      </c>
      <c r="AV51" s="41"/>
    </row>
    <row r="52" spans="1:48" s="32" customFormat="1" ht="18" customHeight="1">
      <c r="A52" s="52"/>
      <c r="B52" s="53" t="s">
        <v>106</v>
      </c>
      <c r="C52" s="54"/>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73">
        <f>+IF('DD710.MELD'!AR43&lt;&gt;"",IF((1+OUT_1_Check!$Q$4)*SUM('DD710.MELD'!D43:AQ43)&lt;2*'DD710.MELD'!AR43,1,IF((1-OUT_1_Check!$Q$4)*SUM('DD710.MELD'!D43:AQ43)&gt;2*'DD710.MELD'!AR43,1,0)),IF(SUM('DD710.MELD'!D43:AQ43)&lt;&gt;0,1,0))</f>
        <v>0</v>
      </c>
      <c r="AV52" s="41"/>
    </row>
    <row r="53" spans="1:48" s="32" customFormat="1" ht="18" customHeight="1">
      <c r="A53" s="44" t="s">
        <v>86</v>
      </c>
      <c r="B53" s="44"/>
      <c r="C53" s="44"/>
      <c r="AS53" s="55"/>
      <c r="AT53" s="55"/>
      <c r="AV53" s="41"/>
    </row>
    <row r="54" spans="1:48" s="32" customFormat="1" ht="18" customHeight="1">
      <c r="A54" s="44" t="s">
        <v>87</v>
      </c>
      <c r="B54" s="44"/>
      <c r="C54" s="44"/>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row>
    <row r="55" spans="1:48" s="32" customFormat="1" ht="18" customHeight="1">
      <c r="A55" s="56" t="s">
        <v>96</v>
      </c>
      <c r="B55" s="44"/>
      <c r="C55" s="44"/>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row>
    <row r="56" spans="1:48" s="32" customFormat="1" ht="18" customHeight="1">
      <c r="A56" s="44" t="s">
        <v>99</v>
      </c>
      <c r="B56" s="44"/>
      <c r="C56" s="44"/>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row>
    <row r="57" spans="1:48" s="28" customFormat="1" ht="18" customHeight="1">
      <c r="A57" s="57"/>
      <c r="B57" s="57"/>
      <c r="C57" s="57"/>
      <c r="E57" s="58"/>
      <c r="F57" s="58"/>
      <c r="G57" s="58"/>
      <c r="H57" s="58"/>
      <c r="I57" s="58"/>
      <c r="J57" s="58"/>
      <c r="K57" s="58"/>
      <c r="L57" s="58"/>
      <c r="M57" s="58"/>
      <c r="N57" s="58"/>
      <c r="O57" s="58"/>
      <c r="P57" s="58"/>
      <c r="Q57" s="58"/>
      <c r="R57" s="58"/>
      <c r="S57" s="58"/>
      <c r="T57" s="58"/>
      <c r="U57" s="58"/>
      <c r="V57" s="58"/>
      <c r="W57" s="58"/>
      <c r="X57" s="58"/>
      <c r="Y57" s="58"/>
      <c r="Z57" s="58"/>
      <c r="AA57" s="58"/>
    </row>
    <row r="58" spans="1:48" s="28" customFormat="1" ht="18" customHeight="1">
      <c r="A58" s="57"/>
      <c r="B58" s="57"/>
      <c r="C58" s="57"/>
      <c r="E58" s="58"/>
      <c r="F58" s="58"/>
      <c r="G58" s="58"/>
      <c r="H58" s="58"/>
      <c r="I58" s="58"/>
      <c r="J58" s="58"/>
      <c r="K58" s="58"/>
      <c r="L58" s="58"/>
      <c r="M58" s="58"/>
      <c r="N58" s="58"/>
      <c r="O58" s="58"/>
      <c r="P58" s="58"/>
      <c r="Q58" s="58"/>
      <c r="R58" s="58"/>
      <c r="S58" s="58"/>
      <c r="T58" s="58"/>
      <c r="U58" s="58"/>
      <c r="V58" s="58"/>
      <c r="W58" s="58"/>
      <c r="X58" s="58"/>
      <c r="Y58" s="58"/>
      <c r="Z58" s="58"/>
      <c r="AA58" s="58"/>
    </row>
  </sheetData>
  <mergeCells count="8">
    <mergeCell ref="AS12:AS13"/>
    <mergeCell ref="H12:H13"/>
    <mergeCell ref="D12:D13"/>
    <mergeCell ref="E12:E13"/>
    <mergeCell ref="F12:F13"/>
    <mergeCell ref="G12:G13"/>
    <mergeCell ref="I12:I13"/>
    <mergeCell ref="J12:AR12"/>
  </mergeCells>
  <phoneticPr fontId="0" type="noConversion"/>
  <pageMargins left="0.75" right="0.75" top="1" bottom="1" header="0.5" footer="0.5"/>
  <pageSetup paperSize="9" scale="2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outlinePr summaryBelow="0" summaryRight="0"/>
    <pageSetUpPr fitToPage="1"/>
  </sheetPr>
  <dimension ref="B1:AU353"/>
  <sheetViews>
    <sheetView showGridLines="0" showRowColHeaders="0" zoomScale="80" zoomScaleNormal="80" workbookViewId="0">
      <pane xSplit="3" ySplit="7" topLeftCell="D8" activePane="bottomRight" state="frozen"/>
      <selection activeCell="AS38" sqref="AS38"/>
      <selection pane="topRight" activeCell="AS38" sqref="AS38"/>
      <selection pane="bottomLeft" activeCell="AS38" sqref="AS38"/>
      <selection pane="bottomRight" activeCell="D10" sqref="D10"/>
    </sheetView>
  </sheetViews>
  <sheetFormatPr defaultColWidth="0" defaultRowHeight="14"/>
  <cols>
    <col min="1" max="2" width="1.7265625" style="9" customWidth="1"/>
    <col min="3" max="3" width="58" style="291" customWidth="1"/>
    <col min="4" max="43" width="8.81640625" style="9" customWidth="1"/>
    <col min="44" max="44" width="16.54296875" style="9" customWidth="1"/>
    <col min="45" max="45" width="4.7265625" style="9" customWidth="1"/>
    <col min="46" max="48" width="9.1796875" style="9" customWidth="1"/>
    <col min="49" max="16384" width="0" style="9" hidden="1"/>
  </cols>
  <sheetData>
    <row r="1" spans="2:45" s="178" customFormat="1" ht="20.25" customHeight="1">
      <c r="B1" s="281" t="s">
        <v>337</v>
      </c>
      <c r="C1" s="276"/>
      <c r="D1" s="177"/>
      <c r="E1" s="177"/>
      <c r="F1" s="177"/>
      <c r="G1" s="177"/>
      <c r="H1" s="177"/>
      <c r="I1" s="177"/>
      <c r="J1" s="177"/>
      <c r="K1" s="177"/>
      <c r="AQ1" s="380" t="s">
        <v>362</v>
      </c>
      <c r="AR1" s="381" t="s">
        <v>358</v>
      </c>
    </row>
    <row r="2" spans="2:45" s="283" customFormat="1" ht="20.25" customHeight="1">
      <c r="C2" s="284" t="s">
        <v>306</v>
      </c>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658" t="s">
        <v>428</v>
      </c>
      <c r="AR2" s="381" t="str">
        <f>Front!K8</f>
        <v>XXXXXX</v>
      </c>
    </row>
    <row r="3" spans="2:45" s="283" customFormat="1" ht="20.25" customHeight="1">
      <c r="C3" s="743" t="s">
        <v>448</v>
      </c>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380" t="s">
        <v>363</v>
      </c>
      <c r="AR3" s="382">
        <f>Front!K9</f>
        <v>45838</v>
      </c>
    </row>
    <row r="4" spans="2:45" s="283" customFormat="1" ht="20.25" customHeight="1">
      <c r="C4" s="284" t="s">
        <v>443</v>
      </c>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row>
    <row r="5" spans="2:45" s="283" customFormat="1" ht="20.25" customHeight="1">
      <c r="C5" s="284" t="s">
        <v>6</v>
      </c>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row>
    <row r="6" spans="2:45" s="178" customFormat="1" ht="40" customHeight="1">
      <c r="B6" s="223"/>
      <c r="C6" s="277"/>
      <c r="J6" s="179"/>
      <c r="K6" s="179"/>
    </row>
    <row r="7" spans="2:45" s="1" customFormat="1" ht="28" customHeight="1">
      <c r="B7" s="309"/>
      <c r="C7" s="313" t="s">
        <v>7</v>
      </c>
      <c r="D7" s="664" t="s">
        <v>432</v>
      </c>
      <c r="E7" s="310" t="s">
        <v>113</v>
      </c>
      <c r="F7" s="310" t="s">
        <v>157</v>
      </c>
      <c r="G7" s="310" t="s">
        <v>152</v>
      </c>
      <c r="H7" s="310" t="s">
        <v>114</v>
      </c>
      <c r="I7" s="310" t="s">
        <v>65</v>
      </c>
      <c r="J7" s="310" t="s">
        <v>156</v>
      </c>
      <c r="K7" s="310" t="s">
        <v>11</v>
      </c>
      <c r="L7" s="310" t="s">
        <v>115</v>
      </c>
      <c r="M7" s="310" t="s">
        <v>78</v>
      </c>
      <c r="N7" s="310" t="s">
        <v>116</v>
      </c>
      <c r="O7" s="310" t="s">
        <v>66</v>
      </c>
      <c r="P7" s="310" t="s">
        <v>64</v>
      </c>
      <c r="Q7" s="310" t="s">
        <v>56</v>
      </c>
      <c r="R7" s="310" t="s">
        <v>10</v>
      </c>
      <c r="S7" s="310" t="s">
        <v>67</v>
      </c>
      <c r="T7" s="310" t="s">
        <v>68</v>
      </c>
      <c r="U7" s="310" t="s">
        <v>79</v>
      </c>
      <c r="V7" s="310" t="s">
        <v>118</v>
      </c>
      <c r="W7" s="310" t="s">
        <v>80</v>
      </c>
      <c r="X7" s="310" t="s">
        <v>9</v>
      </c>
      <c r="Y7" s="310" t="s">
        <v>69</v>
      </c>
      <c r="Z7" s="310" t="s">
        <v>70</v>
      </c>
      <c r="AA7" s="310" t="s">
        <v>121</v>
      </c>
      <c r="AB7" s="310" t="s">
        <v>84</v>
      </c>
      <c r="AC7" s="310" t="s">
        <v>81</v>
      </c>
      <c r="AD7" s="310" t="s">
        <v>122</v>
      </c>
      <c r="AE7" s="310" t="s">
        <v>71</v>
      </c>
      <c r="AF7" s="310" t="s">
        <v>72</v>
      </c>
      <c r="AG7" s="310" t="s">
        <v>153</v>
      </c>
      <c r="AH7" s="310" t="s">
        <v>73</v>
      </c>
      <c r="AI7" s="310" t="s">
        <v>123</v>
      </c>
      <c r="AJ7" s="310" t="s">
        <v>155</v>
      </c>
      <c r="AK7" s="310" t="s">
        <v>85</v>
      </c>
      <c r="AL7" s="310" t="s">
        <v>74</v>
      </c>
      <c r="AM7" s="310" t="s">
        <v>322</v>
      </c>
      <c r="AN7" s="310" t="s">
        <v>76</v>
      </c>
      <c r="AO7" s="310" t="s">
        <v>8</v>
      </c>
      <c r="AP7" s="310" t="s">
        <v>77</v>
      </c>
      <c r="AQ7" s="310" t="s">
        <v>88</v>
      </c>
      <c r="AR7" s="311" t="s">
        <v>12</v>
      </c>
      <c r="AS7" s="312"/>
    </row>
    <row r="8" spans="2:45" s="1" customFormat="1" ht="28" customHeight="1">
      <c r="B8" s="754"/>
      <c r="C8" s="755"/>
      <c r="D8" s="659" t="s">
        <v>433</v>
      </c>
      <c r="E8" s="659" t="s">
        <v>370</v>
      </c>
      <c r="F8" s="368" t="s">
        <v>368</v>
      </c>
      <c r="G8" s="368" t="s">
        <v>371</v>
      </c>
      <c r="H8" s="368" t="s">
        <v>372</v>
      </c>
      <c r="I8" s="368" t="s">
        <v>373</v>
      </c>
      <c r="J8" s="368" t="s">
        <v>367</v>
      </c>
      <c r="K8" s="368" t="s">
        <v>366</v>
      </c>
      <c r="L8" s="368" t="s">
        <v>374</v>
      </c>
      <c r="M8" s="368" t="s">
        <v>375</v>
      </c>
      <c r="N8" s="368" t="s">
        <v>376</v>
      </c>
      <c r="O8" s="368" t="s">
        <v>377</v>
      </c>
      <c r="P8" s="368" t="s">
        <v>378</v>
      </c>
      <c r="Q8" s="368" t="s">
        <v>379</v>
      </c>
      <c r="R8" s="368" t="s">
        <v>380</v>
      </c>
      <c r="S8" s="368" t="s">
        <v>381</v>
      </c>
      <c r="T8" s="368" t="s">
        <v>382</v>
      </c>
      <c r="U8" s="368" t="s">
        <v>383</v>
      </c>
      <c r="V8" s="368" t="s">
        <v>384</v>
      </c>
      <c r="W8" s="368" t="s">
        <v>385</v>
      </c>
      <c r="X8" s="368" t="s">
        <v>387</v>
      </c>
      <c r="Y8" s="368" t="s">
        <v>386</v>
      </c>
      <c r="Z8" s="368" t="s">
        <v>388</v>
      </c>
      <c r="AA8" s="368" t="s">
        <v>389</v>
      </c>
      <c r="AB8" s="368" t="s">
        <v>390</v>
      </c>
      <c r="AC8" s="368" t="s">
        <v>391</v>
      </c>
      <c r="AD8" s="368" t="s">
        <v>392</v>
      </c>
      <c r="AE8" s="368" t="s">
        <v>393</v>
      </c>
      <c r="AF8" s="368" t="s">
        <v>394</v>
      </c>
      <c r="AG8" s="368" t="s">
        <v>395</v>
      </c>
      <c r="AH8" s="368" t="s">
        <v>396</v>
      </c>
      <c r="AI8" s="368" t="s">
        <v>397</v>
      </c>
      <c r="AJ8" s="368" t="s">
        <v>369</v>
      </c>
      <c r="AK8" s="368" t="s">
        <v>398</v>
      </c>
      <c r="AL8" s="368" t="s">
        <v>399</v>
      </c>
      <c r="AM8" s="368" t="s">
        <v>418</v>
      </c>
      <c r="AN8" s="368" t="s">
        <v>400</v>
      </c>
      <c r="AO8" s="368" t="s">
        <v>403</v>
      </c>
      <c r="AP8" s="368" t="s">
        <v>401</v>
      </c>
      <c r="AQ8" s="368" t="s">
        <v>419</v>
      </c>
      <c r="AR8" s="368" t="s">
        <v>402</v>
      </c>
      <c r="AS8" s="369"/>
    </row>
    <row r="9" spans="2:45" s="1" customFormat="1" ht="30" customHeight="1">
      <c r="B9" s="3"/>
      <c r="C9" s="288" t="s">
        <v>158</v>
      </c>
      <c r="D9" s="489"/>
      <c r="E9" s="489"/>
      <c r="F9" s="489"/>
      <c r="G9" s="489"/>
      <c r="H9" s="489"/>
      <c r="I9" s="489"/>
      <c r="J9" s="489"/>
      <c r="K9" s="489"/>
      <c r="L9" s="489"/>
      <c r="M9" s="489"/>
      <c r="N9" s="489"/>
      <c r="O9" s="489"/>
      <c r="P9" s="489"/>
      <c r="Q9" s="489"/>
      <c r="R9" s="489"/>
      <c r="S9" s="489"/>
      <c r="T9" s="489"/>
      <c r="U9" s="489"/>
      <c r="V9" s="489"/>
      <c r="W9" s="489"/>
      <c r="X9" s="489"/>
      <c r="Y9" s="489"/>
      <c r="Z9" s="489"/>
      <c r="AA9" s="489"/>
      <c r="AB9" s="489"/>
      <c r="AC9" s="489"/>
      <c r="AD9" s="489"/>
      <c r="AE9" s="489"/>
      <c r="AF9" s="489"/>
      <c r="AG9" s="489"/>
      <c r="AH9" s="489"/>
      <c r="AI9" s="489"/>
      <c r="AJ9" s="489"/>
      <c r="AK9" s="489"/>
      <c r="AL9" s="489"/>
      <c r="AM9" s="489"/>
      <c r="AN9" s="489"/>
      <c r="AO9" s="489"/>
      <c r="AP9" s="489"/>
      <c r="AQ9" s="489"/>
      <c r="AR9" s="489"/>
      <c r="AS9" s="369"/>
    </row>
    <row r="10" spans="2:45" s="1" customFormat="1" ht="17.25" customHeight="1" thickBot="1">
      <c r="B10" s="5"/>
      <c r="C10" s="279" t="s">
        <v>109</v>
      </c>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67">
        <f>SUM(D10:AQ10)</f>
        <v>0</v>
      </c>
      <c r="AS10" s="388">
        <v>1</v>
      </c>
    </row>
    <row r="11" spans="2:45" s="1" customFormat="1" ht="17.25" customHeight="1" thickTop="1" thickBot="1">
      <c r="B11" s="6"/>
      <c r="C11" s="512" t="s">
        <v>110</v>
      </c>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5"/>
      <c r="AK11" s="375"/>
      <c r="AL11" s="375"/>
      <c r="AM11" s="375"/>
      <c r="AN11" s="375"/>
      <c r="AO11" s="375"/>
      <c r="AP11" s="375"/>
      <c r="AQ11" s="375"/>
      <c r="AR11" s="367">
        <f>SUM(D11:AQ11)</f>
        <v>0</v>
      </c>
      <c r="AS11" s="388">
        <v>2</v>
      </c>
    </row>
    <row r="12" spans="2:45" s="1" customFormat="1" ht="17.25" customHeight="1" thickTop="1" thickBot="1">
      <c r="B12" s="6"/>
      <c r="C12" s="512" t="s">
        <v>420</v>
      </c>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67">
        <f>SUM(D12:AQ12)</f>
        <v>0</v>
      </c>
      <c r="AS12" s="369">
        <v>22</v>
      </c>
    </row>
    <row r="13" spans="2:45" s="1" customFormat="1" ht="17.25" customHeight="1" thickTop="1" thickBot="1">
      <c r="B13" s="6"/>
      <c r="C13" s="512" t="s">
        <v>111</v>
      </c>
      <c r="D13" s="375"/>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K13" s="375"/>
      <c r="AL13" s="375"/>
      <c r="AM13" s="375"/>
      <c r="AN13" s="375"/>
      <c r="AO13" s="375"/>
      <c r="AP13" s="375"/>
      <c r="AQ13" s="375"/>
      <c r="AR13" s="367">
        <f>SUM(D13:AQ13)</f>
        <v>0</v>
      </c>
      <c r="AS13" s="369">
        <v>3</v>
      </c>
    </row>
    <row r="14" spans="2:45" s="327" customFormat="1" ht="17.25" customHeight="1" thickTop="1" thickBot="1">
      <c r="B14" s="324"/>
      <c r="C14" s="325" t="s">
        <v>14</v>
      </c>
      <c r="D14" s="367">
        <f>(D10+D11+D13)</f>
        <v>0</v>
      </c>
      <c r="E14" s="367">
        <f>(E10+E11+E13)</f>
        <v>0</v>
      </c>
      <c r="F14" s="367">
        <f t="shared" ref="F14:AQ14" si="0">(F10+F11+F13)</f>
        <v>0</v>
      </c>
      <c r="G14" s="367">
        <f t="shared" si="0"/>
        <v>0</v>
      </c>
      <c r="H14" s="367">
        <f t="shared" si="0"/>
        <v>0</v>
      </c>
      <c r="I14" s="367">
        <f t="shared" si="0"/>
        <v>0</v>
      </c>
      <c r="J14" s="367">
        <f t="shared" si="0"/>
        <v>0</v>
      </c>
      <c r="K14" s="367">
        <f t="shared" si="0"/>
        <v>0</v>
      </c>
      <c r="L14" s="367">
        <f t="shared" si="0"/>
        <v>0</v>
      </c>
      <c r="M14" s="367">
        <f t="shared" si="0"/>
        <v>0</v>
      </c>
      <c r="N14" s="367">
        <f t="shared" si="0"/>
        <v>0</v>
      </c>
      <c r="O14" s="367">
        <f t="shared" si="0"/>
        <v>0</v>
      </c>
      <c r="P14" s="367">
        <f t="shared" si="0"/>
        <v>0</v>
      </c>
      <c r="Q14" s="367">
        <f t="shared" si="0"/>
        <v>0</v>
      </c>
      <c r="R14" s="367">
        <f t="shared" si="0"/>
        <v>0</v>
      </c>
      <c r="S14" s="367">
        <f t="shared" si="0"/>
        <v>0</v>
      </c>
      <c r="T14" s="367">
        <f t="shared" si="0"/>
        <v>0</v>
      </c>
      <c r="U14" s="367">
        <f t="shared" si="0"/>
        <v>0</v>
      </c>
      <c r="V14" s="367">
        <f t="shared" si="0"/>
        <v>0</v>
      </c>
      <c r="W14" s="367">
        <f t="shared" si="0"/>
        <v>0</v>
      </c>
      <c r="X14" s="367">
        <f t="shared" si="0"/>
        <v>0</v>
      </c>
      <c r="Y14" s="367">
        <f t="shared" si="0"/>
        <v>0</v>
      </c>
      <c r="Z14" s="367">
        <f t="shared" si="0"/>
        <v>0</v>
      </c>
      <c r="AA14" s="367">
        <f t="shared" si="0"/>
        <v>0</v>
      </c>
      <c r="AB14" s="367">
        <f t="shared" si="0"/>
        <v>0</v>
      </c>
      <c r="AC14" s="367">
        <f t="shared" si="0"/>
        <v>0</v>
      </c>
      <c r="AD14" s="367">
        <f t="shared" si="0"/>
        <v>0</v>
      </c>
      <c r="AE14" s="367">
        <f t="shared" si="0"/>
        <v>0</v>
      </c>
      <c r="AF14" s="367">
        <f t="shared" si="0"/>
        <v>0</v>
      </c>
      <c r="AG14" s="367">
        <f t="shared" si="0"/>
        <v>0</v>
      </c>
      <c r="AH14" s="367">
        <f t="shared" si="0"/>
        <v>0</v>
      </c>
      <c r="AI14" s="367">
        <f t="shared" si="0"/>
        <v>0</v>
      </c>
      <c r="AJ14" s="367">
        <f t="shared" si="0"/>
        <v>0</v>
      </c>
      <c r="AK14" s="367">
        <f t="shared" si="0"/>
        <v>0</v>
      </c>
      <c r="AL14" s="367">
        <f t="shared" si="0"/>
        <v>0</v>
      </c>
      <c r="AM14" s="367">
        <f t="shared" si="0"/>
        <v>0</v>
      </c>
      <c r="AN14" s="367">
        <f t="shared" si="0"/>
        <v>0</v>
      </c>
      <c r="AO14" s="367">
        <f t="shared" si="0"/>
        <v>0</v>
      </c>
      <c r="AP14" s="367">
        <f t="shared" si="0"/>
        <v>0</v>
      </c>
      <c r="AQ14" s="367">
        <f t="shared" si="0"/>
        <v>0</v>
      </c>
      <c r="AR14" s="367">
        <f>SUM(D14:AQ14)</f>
        <v>0</v>
      </c>
      <c r="AS14" s="369">
        <v>4</v>
      </c>
    </row>
    <row r="15" spans="2:45" s="1" customFormat="1" ht="30" customHeight="1" thickTop="1">
      <c r="B15" s="3"/>
      <c r="C15" s="290" t="s">
        <v>29</v>
      </c>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c r="AK15" s="489"/>
      <c r="AL15" s="489"/>
      <c r="AM15" s="489"/>
      <c r="AN15" s="489"/>
      <c r="AO15" s="489"/>
      <c r="AP15" s="489"/>
      <c r="AQ15" s="489"/>
      <c r="AR15" s="489"/>
      <c r="AS15" s="369"/>
    </row>
    <row r="16" spans="2:45" s="1" customFormat="1" ht="17.25" customHeight="1" thickBot="1">
      <c r="B16" s="5"/>
      <c r="C16" s="279" t="s">
        <v>109</v>
      </c>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s="375"/>
      <c r="AP16" s="375"/>
      <c r="AQ16" s="375"/>
      <c r="AR16" s="367">
        <f>SUM(D16:AQ16)</f>
        <v>0</v>
      </c>
      <c r="AS16" s="369">
        <v>5</v>
      </c>
    </row>
    <row r="17" spans="2:45" s="1" customFormat="1" ht="17.25" customHeight="1" thickTop="1" thickBot="1">
      <c r="B17" s="6"/>
      <c r="C17" s="512" t="s">
        <v>110</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67">
        <f>SUM(D17:AQ17)</f>
        <v>0</v>
      </c>
      <c r="AS17" s="369">
        <v>6</v>
      </c>
    </row>
    <row r="18" spans="2:45" s="1" customFormat="1" ht="17.25" customHeight="1" thickTop="1" thickBot="1">
      <c r="B18" s="6"/>
      <c r="C18" s="512" t="s">
        <v>420</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67">
        <f>SUM(D18:AQ18)</f>
        <v>0</v>
      </c>
      <c r="AS18" s="369">
        <v>23</v>
      </c>
    </row>
    <row r="19" spans="2:45" s="1" customFormat="1" ht="17.25" customHeight="1" thickTop="1" thickBot="1">
      <c r="B19" s="6"/>
      <c r="C19" s="512" t="s">
        <v>111</v>
      </c>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67">
        <f>SUM(D19:AQ19)</f>
        <v>0</v>
      </c>
      <c r="AS19" s="369">
        <v>7</v>
      </c>
    </row>
    <row r="20" spans="2:45" s="327" customFormat="1" ht="17.25" customHeight="1" thickTop="1" thickBot="1">
      <c r="B20" s="328"/>
      <c r="C20" s="325" t="s">
        <v>14</v>
      </c>
      <c r="D20" s="367">
        <f>(D16+D17+D19)</f>
        <v>0</v>
      </c>
      <c r="E20" s="367">
        <f>(E16+E17+E19)</f>
        <v>0</v>
      </c>
      <c r="F20" s="367">
        <f t="shared" ref="F20:AQ20" si="1">(F16+F17+F19)</f>
        <v>0</v>
      </c>
      <c r="G20" s="367">
        <f t="shared" si="1"/>
        <v>0</v>
      </c>
      <c r="H20" s="367">
        <f t="shared" si="1"/>
        <v>0</v>
      </c>
      <c r="I20" s="367">
        <f t="shared" si="1"/>
        <v>0</v>
      </c>
      <c r="J20" s="367">
        <f t="shared" si="1"/>
        <v>0</v>
      </c>
      <c r="K20" s="367">
        <f t="shared" si="1"/>
        <v>0</v>
      </c>
      <c r="L20" s="367">
        <f t="shared" si="1"/>
        <v>0</v>
      </c>
      <c r="M20" s="367">
        <f t="shared" si="1"/>
        <v>0</v>
      </c>
      <c r="N20" s="367">
        <f t="shared" si="1"/>
        <v>0</v>
      </c>
      <c r="O20" s="367">
        <f t="shared" si="1"/>
        <v>0</v>
      </c>
      <c r="P20" s="367">
        <f t="shared" si="1"/>
        <v>0</v>
      </c>
      <c r="Q20" s="367">
        <f t="shared" si="1"/>
        <v>0</v>
      </c>
      <c r="R20" s="367">
        <f t="shared" si="1"/>
        <v>0</v>
      </c>
      <c r="S20" s="367">
        <f t="shared" si="1"/>
        <v>0</v>
      </c>
      <c r="T20" s="367">
        <f t="shared" si="1"/>
        <v>0</v>
      </c>
      <c r="U20" s="367">
        <f t="shared" si="1"/>
        <v>0</v>
      </c>
      <c r="V20" s="367">
        <f t="shared" si="1"/>
        <v>0</v>
      </c>
      <c r="W20" s="367">
        <f t="shared" si="1"/>
        <v>0</v>
      </c>
      <c r="X20" s="367">
        <f t="shared" si="1"/>
        <v>0</v>
      </c>
      <c r="Y20" s="367">
        <f t="shared" si="1"/>
        <v>0</v>
      </c>
      <c r="Z20" s="367">
        <f t="shared" si="1"/>
        <v>0</v>
      </c>
      <c r="AA20" s="367">
        <f t="shared" si="1"/>
        <v>0</v>
      </c>
      <c r="AB20" s="367">
        <f t="shared" si="1"/>
        <v>0</v>
      </c>
      <c r="AC20" s="367">
        <f t="shared" si="1"/>
        <v>0</v>
      </c>
      <c r="AD20" s="367">
        <f t="shared" si="1"/>
        <v>0</v>
      </c>
      <c r="AE20" s="367">
        <f t="shared" si="1"/>
        <v>0</v>
      </c>
      <c r="AF20" s="367">
        <f t="shared" si="1"/>
        <v>0</v>
      </c>
      <c r="AG20" s="367">
        <f t="shared" si="1"/>
        <v>0</v>
      </c>
      <c r="AH20" s="367">
        <f t="shared" si="1"/>
        <v>0</v>
      </c>
      <c r="AI20" s="367">
        <f t="shared" si="1"/>
        <v>0</v>
      </c>
      <c r="AJ20" s="367">
        <f t="shared" si="1"/>
        <v>0</v>
      </c>
      <c r="AK20" s="367">
        <f t="shared" si="1"/>
        <v>0</v>
      </c>
      <c r="AL20" s="367">
        <f t="shared" si="1"/>
        <v>0</v>
      </c>
      <c r="AM20" s="367">
        <f t="shared" si="1"/>
        <v>0</v>
      </c>
      <c r="AN20" s="367">
        <f t="shared" si="1"/>
        <v>0</v>
      </c>
      <c r="AO20" s="367">
        <f t="shared" si="1"/>
        <v>0</v>
      </c>
      <c r="AP20" s="367">
        <f t="shared" si="1"/>
        <v>0</v>
      </c>
      <c r="AQ20" s="367">
        <f t="shared" si="1"/>
        <v>0</v>
      </c>
      <c r="AR20" s="367">
        <f>SUM(D20:AQ20)</f>
        <v>0</v>
      </c>
      <c r="AS20" s="369">
        <v>8</v>
      </c>
    </row>
    <row r="21" spans="2:45" s="236" customFormat="1" ht="30" customHeight="1" thickTop="1">
      <c r="B21" s="239"/>
      <c r="C21" s="290" t="s">
        <v>21</v>
      </c>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369"/>
    </row>
    <row r="22" spans="2:45" s="236" customFormat="1" ht="30" customHeight="1">
      <c r="B22" s="239"/>
      <c r="C22" s="290" t="s">
        <v>15</v>
      </c>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c r="AF22" s="489"/>
      <c r="AG22" s="489"/>
      <c r="AH22" s="489"/>
      <c r="AI22" s="489"/>
      <c r="AJ22" s="489"/>
      <c r="AK22" s="489"/>
      <c r="AL22" s="489"/>
      <c r="AM22" s="489"/>
      <c r="AN22" s="489"/>
      <c r="AO22" s="489"/>
      <c r="AP22" s="489"/>
      <c r="AQ22" s="489"/>
      <c r="AR22" s="489"/>
      <c r="AS22" s="369"/>
    </row>
    <row r="23" spans="2:45" s="1" customFormat="1" ht="17.25" customHeight="1" thickBot="1">
      <c r="B23" s="7"/>
      <c r="C23" s="279" t="s">
        <v>109</v>
      </c>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67">
        <f>SUM(D23:AQ23)</f>
        <v>0</v>
      </c>
      <c r="AS23" s="369">
        <v>9</v>
      </c>
    </row>
    <row r="24" spans="2:45" s="1" customFormat="1" ht="17.25" customHeight="1" thickTop="1" thickBot="1">
      <c r="B24" s="5"/>
      <c r="C24" s="512" t="s">
        <v>110</v>
      </c>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375"/>
      <c r="AE24" s="375"/>
      <c r="AF24" s="375"/>
      <c r="AG24" s="375"/>
      <c r="AH24" s="375"/>
      <c r="AI24" s="375"/>
      <c r="AJ24" s="375"/>
      <c r="AK24" s="375"/>
      <c r="AL24" s="375"/>
      <c r="AM24" s="375"/>
      <c r="AN24" s="375"/>
      <c r="AO24" s="375"/>
      <c r="AP24" s="375"/>
      <c r="AQ24" s="375"/>
      <c r="AR24" s="367">
        <f>SUM(D24:AQ24)</f>
        <v>0</v>
      </c>
      <c r="AS24" s="369">
        <v>10</v>
      </c>
    </row>
    <row r="25" spans="2:45" s="1" customFormat="1" ht="17.25" customHeight="1" thickTop="1" thickBot="1">
      <c r="B25" s="5"/>
      <c r="C25" s="512" t="s">
        <v>420</v>
      </c>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375"/>
      <c r="AE25" s="375"/>
      <c r="AF25" s="375"/>
      <c r="AG25" s="375"/>
      <c r="AH25" s="375"/>
      <c r="AI25" s="375"/>
      <c r="AJ25" s="375"/>
      <c r="AK25" s="375"/>
      <c r="AL25" s="375"/>
      <c r="AM25" s="375"/>
      <c r="AN25" s="375"/>
      <c r="AO25" s="375"/>
      <c r="AP25" s="375"/>
      <c r="AQ25" s="375"/>
      <c r="AR25" s="367">
        <f>SUM(D25:AQ25)</f>
        <v>0</v>
      </c>
      <c r="AS25" s="369">
        <v>24</v>
      </c>
    </row>
    <row r="26" spans="2:45" s="1" customFormat="1" ht="17.25" customHeight="1" thickTop="1" thickBot="1">
      <c r="B26" s="3"/>
      <c r="C26" s="512" t="s">
        <v>111</v>
      </c>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c r="AN26" s="375"/>
      <c r="AO26" s="375"/>
      <c r="AP26" s="375"/>
      <c r="AQ26" s="375"/>
      <c r="AR26" s="367">
        <f>SUM(D26:AQ26)</f>
        <v>0</v>
      </c>
      <c r="AS26" s="369">
        <v>11</v>
      </c>
    </row>
    <row r="27" spans="2:45" s="327" customFormat="1" ht="17.25" customHeight="1" thickTop="1" thickBot="1">
      <c r="B27" s="329"/>
      <c r="C27" s="325" t="s">
        <v>14</v>
      </c>
      <c r="D27" s="367">
        <f>(D23+D24+D26)</f>
        <v>0</v>
      </c>
      <c r="E27" s="367">
        <f>(E23+E24+E26)</f>
        <v>0</v>
      </c>
      <c r="F27" s="367">
        <f t="shared" ref="F27:AQ27" si="2">(F23+F24+F26)</f>
        <v>0</v>
      </c>
      <c r="G27" s="367">
        <f t="shared" si="2"/>
        <v>0</v>
      </c>
      <c r="H27" s="367">
        <f t="shared" si="2"/>
        <v>0</v>
      </c>
      <c r="I27" s="367">
        <f t="shared" si="2"/>
        <v>0</v>
      </c>
      <c r="J27" s="367">
        <f t="shared" si="2"/>
        <v>0</v>
      </c>
      <c r="K27" s="367">
        <f t="shared" si="2"/>
        <v>0</v>
      </c>
      <c r="L27" s="367">
        <f t="shared" si="2"/>
        <v>0</v>
      </c>
      <c r="M27" s="367">
        <f t="shared" si="2"/>
        <v>0</v>
      </c>
      <c r="N27" s="367">
        <f t="shared" si="2"/>
        <v>0</v>
      </c>
      <c r="O27" s="367">
        <f t="shared" si="2"/>
        <v>0</v>
      </c>
      <c r="P27" s="367">
        <f t="shared" si="2"/>
        <v>0</v>
      </c>
      <c r="Q27" s="367">
        <f t="shared" si="2"/>
        <v>0</v>
      </c>
      <c r="R27" s="367">
        <f t="shared" si="2"/>
        <v>0</v>
      </c>
      <c r="S27" s="367">
        <f t="shared" si="2"/>
        <v>0</v>
      </c>
      <c r="T27" s="367">
        <f t="shared" si="2"/>
        <v>0</v>
      </c>
      <c r="U27" s="367">
        <f t="shared" si="2"/>
        <v>0</v>
      </c>
      <c r="V27" s="367">
        <f t="shared" si="2"/>
        <v>0</v>
      </c>
      <c r="W27" s="367">
        <f t="shared" si="2"/>
        <v>0</v>
      </c>
      <c r="X27" s="367">
        <f t="shared" si="2"/>
        <v>0</v>
      </c>
      <c r="Y27" s="367">
        <f t="shared" si="2"/>
        <v>0</v>
      </c>
      <c r="Z27" s="367">
        <f t="shared" si="2"/>
        <v>0</v>
      </c>
      <c r="AA27" s="367">
        <f t="shared" si="2"/>
        <v>0</v>
      </c>
      <c r="AB27" s="367">
        <f t="shared" si="2"/>
        <v>0</v>
      </c>
      <c r="AC27" s="367">
        <f t="shared" si="2"/>
        <v>0</v>
      </c>
      <c r="AD27" s="367">
        <f t="shared" si="2"/>
        <v>0</v>
      </c>
      <c r="AE27" s="367">
        <f t="shared" si="2"/>
        <v>0</v>
      </c>
      <c r="AF27" s="367">
        <f t="shared" si="2"/>
        <v>0</v>
      </c>
      <c r="AG27" s="367">
        <f t="shared" si="2"/>
        <v>0</v>
      </c>
      <c r="AH27" s="367">
        <f t="shared" si="2"/>
        <v>0</v>
      </c>
      <c r="AI27" s="367">
        <f t="shared" si="2"/>
        <v>0</v>
      </c>
      <c r="AJ27" s="367">
        <f t="shared" si="2"/>
        <v>0</v>
      </c>
      <c r="AK27" s="367">
        <f t="shared" si="2"/>
        <v>0</v>
      </c>
      <c r="AL27" s="367">
        <f t="shared" si="2"/>
        <v>0</v>
      </c>
      <c r="AM27" s="367">
        <f t="shared" si="2"/>
        <v>0</v>
      </c>
      <c r="AN27" s="367">
        <f t="shared" si="2"/>
        <v>0</v>
      </c>
      <c r="AO27" s="367">
        <f t="shared" si="2"/>
        <v>0</v>
      </c>
      <c r="AP27" s="367">
        <f t="shared" si="2"/>
        <v>0</v>
      </c>
      <c r="AQ27" s="367">
        <f t="shared" si="2"/>
        <v>0</v>
      </c>
      <c r="AR27" s="367">
        <f>SUM(D27:AQ27)</f>
        <v>0</v>
      </c>
      <c r="AS27" s="369">
        <v>12</v>
      </c>
    </row>
    <row r="28" spans="2:45" s="236" customFormat="1" ht="30" customHeight="1" thickTop="1">
      <c r="B28" s="238"/>
      <c r="C28" s="290" t="s">
        <v>16</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c r="AJ28" s="489"/>
      <c r="AK28" s="489"/>
      <c r="AL28" s="489"/>
      <c r="AM28" s="489"/>
      <c r="AN28" s="489"/>
      <c r="AO28" s="489"/>
      <c r="AP28" s="489"/>
      <c r="AQ28" s="489"/>
      <c r="AR28" s="489"/>
      <c r="AS28" s="369"/>
    </row>
    <row r="29" spans="2:45" s="1" customFormat="1" ht="17.25" customHeight="1" thickBot="1">
      <c r="B29" s="5"/>
      <c r="C29" s="279" t="s">
        <v>109</v>
      </c>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375"/>
      <c r="AO29" s="375"/>
      <c r="AP29" s="375"/>
      <c r="AQ29" s="375"/>
      <c r="AR29" s="367">
        <f t="shared" ref="AR29:AR34" si="3">SUM(D29:AQ29)</f>
        <v>0</v>
      </c>
      <c r="AS29" s="369">
        <v>13</v>
      </c>
    </row>
    <row r="30" spans="2:45" s="1" customFormat="1" ht="17.25" customHeight="1" thickTop="1" thickBot="1">
      <c r="B30" s="5"/>
      <c r="C30" s="512" t="s">
        <v>110</v>
      </c>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375"/>
      <c r="AP30" s="375"/>
      <c r="AQ30" s="375"/>
      <c r="AR30" s="367">
        <f t="shared" si="3"/>
        <v>0</v>
      </c>
      <c r="AS30" s="369">
        <v>14</v>
      </c>
    </row>
    <row r="31" spans="2:45" s="1" customFormat="1" ht="17.25" customHeight="1" thickTop="1" thickBot="1">
      <c r="B31" s="5"/>
      <c r="C31" s="512" t="s">
        <v>420</v>
      </c>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67">
        <f t="shared" si="3"/>
        <v>0</v>
      </c>
      <c r="AS31" s="369">
        <v>25</v>
      </c>
    </row>
    <row r="32" spans="2:45" s="1" customFormat="1" ht="17.25" customHeight="1" thickTop="1" thickBot="1">
      <c r="B32" s="3"/>
      <c r="C32" s="512" t="s">
        <v>111</v>
      </c>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375"/>
      <c r="AF32" s="375"/>
      <c r="AG32" s="375"/>
      <c r="AH32" s="375"/>
      <c r="AI32" s="375"/>
      <c r="AJ32" s="375"/>
      <c r="AK32" s="375"/>
      <c r="AL32" s="375"/>
      <c r="AM32" s="375"/>
      <c r="AN32" s="375"/>
      <c r="AO32" s="375"/>
      <c r="AP32" s="375"/>
      <c r="AQ32" s="375"/>
      <c r="AR32" s="367">
        <f t="shared" si="3"/>
        <v>0</v>
      </c>
      <c r="AS32" s="369">
        <v>15</v>
      </c>
    </row>
    <row r="33" spans="2:45" s="327" customFormat="1" ht="17.25" customHeight="1" thickTop="1" thickBot="1">
      <c r="B33" s="328"/>
      <c r="C33" s="325" t="s">
        <v>14</v>
      </c>
      <c r="D33" s="367">
        <f>(D29+D30+D32)</f>
        <v>0</v>
      </c>
      <c r="E33" s="367">
        <f>(E29+E30+E32)</f>
        <v>0</v>
      </c>
      <c r="F33" s="367">
        <f t="shared" ref="F33:AQ33" si="4">(F29+F30+F32)</f>
        <v>0</v>
      </c>
      <c r="G33" s="367">
        <f t="shared" si="4"/>
        <v>0</v>
      </c>
      <c r="H33" s="367">
        <f t="shared" si="4"/>
        <v>0</v>
      </c>
      <c r="I33" s="367">
        <f t="shared" si="4"/>
        <v>0</v>
      </c>
      <c r="J33" s="367">
        <f t="shared" si="4"/>
        <v>0</v>
      </c>
      <c r="K33" s="367">
        <f t="shared" si="4"/>
        <v>0</v>
      </c>
      <c r="L33" s="367">
        <f t="shared" si="4"/>
        <v>0</v>
      </c>
      <c r="M33" s="367">
        <f t="shared" si="4"/>
        <v>0</v>
      </c>
      <c r="N33" s="367">
        <f t="shared" si="4"/>
        <v>0</v>
      </c>
      <c r="O33" s="367">
        <f t="shared" si="4"/>
        <v>0</v>
      </c>
      <c r="P33" s="367">
        <f t="shared" si="4"/>
        <v>0</v>
      </c>
      <c r="Q33" s="367">
        <f t="shared" si="4"/>
        <v>0</v>
      </c>
      <c r="R33" s="367">
        <f t="shared" si="4"/>
        <v>0</v>
      </c>
      <c r="S33" s="367">
        <f t="shared" si="4"/>
        <v>0</v>
      </c>
      <c r="T33" s="367">
        <f t="shared" si="4"/>
        <v>0</v>
      </c>
      <c r="U33" s="367">
        <f t="shared" si="4"/>
        <v>0</v>
      </c>
      <c r="V33" s="367">
        <f t="shared" si="4"/>
        <v>0</v>
      </c>
      <c r="W33" s="367">
        <f t="shared" si="4"/>
        <v>0</v>
      </c>
      <c r="X33" s="367">
        <f t="shared" si="4"/>
        <v>0</v>
      </c>
      <c r="Y33" s="367">
        <f t="shared" si="4"/>
        <v>0</v>
      </c>
      <c r="Z33" s="367">
        <f t="shared" si="4"/>
        <v>0</v>
      </c>
      <c r="AA33" s="367">
        <f t="shared" si="4"/>
        <v>0</v>
      </c>
      <c r="AB33" s="367">
        <f t="shared" si="4"/>
        <v>0</v>
      </c>
      <c r="AC33" s="367">
        <f t="shared" si="4"/>
        <v>0</v>
      </c>
      <c r="AD33" s="367">
        <f t="shared" si="4"/>
        <v>0</v>
      </c>
      <c r="AE33" s="367">
        <f t="shared" si="4"/>
        <v>0</v>
      </c>
      <c r="AF33" s="367">
        <f t="shared" si="4"/>
        <v>0</v>
      </c>
      <c r="AG33" s="367">
        <f t="shared" si="4"/>
        <v>0</v>
      </c>
      <c r="AH33" s="367">
        <f t="shared" si="4"/>
        <v>0</v>
      </c>
      <c r="AI33" s="367">
        <f t="shared" si="4"/>
        <v>0</v>
      </c>
      <c r="AJ33" s="367">
        <f t="shared" si="4"/>
        <v>0</v>
      </c>
      <c r="AK33" s="367">
        <f t="shared" si="4"/>
        <v>0</v>
      </c>
      <c r="AL33" s="367">
        <f t="shared" si="4"/>
        <v>0</v>
      </c>
      <c r="AM33" s="367">
        <f t="shared" si="4"/>
        <v>0</v>
      </c>
      <c r="AN33" s="367">
        <f t="shared" si="4"/>
        <v>0</v>
      </c>
      <c r="AO33" s="367">
        <f t="shared" si="4"/>
        <v>0</v>
      </c>
      <c r="AP33" s="367">
        <f t="shared" si="4"/>
        <v>0</v>
      </c>
      <c r="AQ33" s="367">
        <f t="shared" si="4"/>
        <v>0</v>
      </c>
      <c r="AR33" s="367">
        <f t="shared" si="3"/>
        <v>0</v>
      </c>
      <c r="AS33" s="388">
        <v>16</v>
      </c>
    </row>
    <row r="34" spans="2:45" s="1" customFormat="1" ht="30" customHeight="1" thickTop="1" thickBot="1">
      <c r="B34" s="5"/>
      <c r="C34" s="289" t="s">
        <v>17</v>
      </c>
      <c r="D34" s="367">
        <f>+SUM(D33,D27)</f>
        <v>0</v>
      </c>
      <c r="E34" s="367">
        <f>+SUM(E33,E27)</f>
        <v>0</v>
      </c>
      <c r="F34" s="367">
        <f t="shared" ref="F34:AQ34" si="5">+SUM(F33,F27)</f>
        <v>0</v>
      </c>
      <c r="G34" s="367">
        <f t="shared" si="5"/>
        <v>0</v>
      </c>
      <c r="H34" s="367">
        <f t="shared" si="5"/>
        <v>0</v>
      </c>
      <c r="I34" s="367">
        <f t="shared" si="5"/>
        <v>0</v>
      </c>
      <c r="J34" s="367">
        <f t="shared" si="5"/>
        <v>0</v>
      </c>
      <c r="K34" s="367">
        <f t="shared" si="5"/>
        <v>0</v>
      </c>
      <c r="L34" s="367">
        <f t="shared" si="5"/>
        <v>0</v>
      </c>
      <c r="M34" s="367">
        <f t="shared" si="5"/>
        <v>0</v>
      </c>
      <c r="N34" s="367">
        <f t="shared" si="5"/>
        <v>0</v>
      </c>
      <c r="O34" s="367">
        <f t="shared" si="5"/>
        <v>0</v>
      </c>
      <c r="P34" s="367">
        <f t="shared" si="5"/>
        <v>0</v>
      </c>
      <c r="Q34" s="367">
        <f t="shared" si="5"/>
        <v>0</v>
      </c>
      <c r="R34" s="367">
        <f t="shared" si="5"/>
        <v>0</v>
      </c>
      <c r="S34" s="367">
        <f t="shared" si="5"/>
        <v>0</v>
      </c>
      <c r="T34" s="367">
        <f t="shared" si="5"/>
        <v>0</v>
      </c>
      <c r="U34" s="367">
        <f t="shared" si="5"/>
        <v>0</v>
      </c>
      <c r="V34" s="367">
        <f t="shared" si="5"/>
        <v>0</v>
      </c>
      <c r="W34" s="367">
        <f t="shared" si="5"/>
        <v>0</v>
      </c>
      <c r="X34" s="367">
        <f t="shared" si="5"/>
        <v>0</v>
      </c>
      <c r="Y34" s="367">
        <f t="shared" si="5"/>
        <v>0</v>
      </c>
      <c r="Z34" s="367">
        <f t="shared" si="5"/>
        <v>0</v>
      </c>
      <c r="AA34" s="367">
        <f t="shared" si="5"/>
        <v>0</v>
      </c>
      <c r="AB34" s="367">
        <f t="shared" si="5"/>
        <v>0</v>
      </c>
      <c r="AC34" s="367">
        <f t="shared" si="5"/>
        <v>0</v>
      </c>
      <c r="AD34" s="367">
        <f t="shared" si="5"/>
        <v>0</v>
      </c>
      <c r="AE34" s="367">
        <f t="shared" si="5"/>
        <v>0</v>
      </c>
      <c r="AF34" s="367">
        <f t="shared" si="5"/>
        <v>0</v>
      </c>
      <c r="AG34" s="367">
        <f t="shared" si="5"/>
        <v>0</v>
      </c>
      <c r="AH34" s="367">
        <f t="shared" si="5"/>
        <v>0</v>
      </c>
      <c r="AI34" s="367">
        <f t="shared" si="5"/>
        <v>0</v>
      </c>
      <c r="AJ34" s="367">
        <f t="shared" si="5"/>
        <v>0</v>
      </c>
      <c r="AK34" s="367">
        <f t="shared" si="5"/>
        <v>0</v>
      </c>
      <c r="AL34" s="367">
        <f t="shared" si="5"/>
        <v>0</v>
      </c>
      <c r="AM34" s="367">
        <f t="shared" si="5"/>
        <v>0</v>
      </c>
      <c r="AN34" s="367">
        <f t="shared" si="5"/>
        <v>0</v>
      </c>
      <c r="AO34" s="367">
        <f t="shared" si="5"/>
        <v>0</v>
      </c>
      <c r="AP34" s="367">
        <f t="shared" si="5"/>
        <v>0</v>
      </c>
      <c r="AQ34" s="367">
        <f t="shared" si="5"/>
        <v>0</v>
      </c>
      <c r="AR34" s="367">
        <f t="shared" si="3"/>
        <v>0</v>
      </c>
      <c r="AS34" s="388">
        <v>17</v>
      </c>
    </row>
    <row r="35" spans="2:45" s="1" customFormat="1" ht="30" customHeight="1" thickTop="1">
      <c r="B35" s="7"/>
      <c r="C35" s="576" t="s">
        <v>100</v>
      </c>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5"/>
      <c r="AS35" s="388">
        <v>18</v>
      </c>
    </row>
    <row r="36" spans="2:45" s="1" customFormat="1" ht="30" customHeight="1" thickBot="1">
      <c r="B36" s="5"/>
      <c r="C36" s="292" t="s">
        <v>130</v>
      </c>
      <c r="D36" s="367">
        <f>+SUM(D34,D20,D14)</f>
        <v>0</v>
      </c>
      <c r="E36" s="367">
        <f>+SUM(E34,E20,E14)</f>
        <v>0</v>
      </c>
      <c r="F36" s="367">
        <f t="shared" ref="F36:AQ36" si="6">+SUM(F34,F20,F14)</f>
        <v>0</v>
      </c>
      <c r="G36" s="367">
        <f t="shared" si="6"/>
        <v>0</v>
      </c>
      <c r="H36" s="367">
        <f t="shared" si="6"/>
        <v>0</v>
      </c>
      <c r="I36" s="367">
        <f t="shared" si="6"/>
        <v>0</v>
      </c>
      <c r="J36" s="367">
        <f t="shared" si="6"/>
        <v>0</v>
      </c>
      <c r="K36" s="367">
        <f t="shared" si="6"/>
        <v>0</v>
      </c>
      <c r="L36" s="367">
        <f t="shared" si="6"/>
        <v>0</v>
      </c>
      <c r="M36" s="367">
        <f t="shared" si="6"/>
        <v>0</v>
      </c>
      <c r="N36" s="367">
        <f t="shared" si="6"/>
        <v>0</v>
      </c>
      <c r="O36" s="367">
        <f t="shared" si="6"/>
        <v>0</v>
      </c>
      <c r="P36" s="367">
        <f t="shared" si="6"/>
        <v>0</v>
      </c>
      <c r="Q36" s="367">
        <f t="shared" si="6"/>
        <v>0</v>
      </c>
      <c r="R36" s="367">
        <f t="shared" si="6"/>
        <v>0</v>
      </c>
      <c r="S36" s="367">
        <f t="shared" si="6"/>
        <v>0</v>
      </c>
      <c r="T36" s="367">
        <f t="shared" si="6"/>
        <v>0</v>
      </c>
      <c r="U36" s="367">
        <f t="shared" si="6"/>
        <v>0</v>
      </c>
      <c r="V36" s="367">
        <f t="shared" si="6"/>
        <v>0</v>
      </c>
      <c r="W36" s="367">
        <f t="shared" si="6"/>
        <v>0</v>
      </c>
      <c r="X36" s="367">
        <f t="shared" si="6"/>
        <v>0</v>
      </c>
      <c r="Y36" s="367">
        <f t="shared" si="6"/>
        <v>0</v>
      </c>
      <c r="Z36" s="367">
        <f t="shared" si="6"/>
        <v>0</v>
      </c>
      <c r="AA36" s="367">
        <f t="shared" si="6"/>
        <v>0</v>
      </c>
      <c r="AB36" s="367">
        <f t="shared" si="6"/>
        <v>0</v>
      </c>
      <c r="AC36" s="367">
        <f t="shared" si="6"/>
        <v>0</v>
      </c>
      <c r="AD36" s="367">
        <f t="shared" si="6"/>
        <v>0</v>
      </c>
      <c r="AE36" s="367">
        <f t="shared" si="6"/>
        <v>0</v>
      </c>
      <c r="AF36" s="367">
        <f t="shared" si="6"/>
        <v>0</v>
      </c>
      <c r="AG36" s="367">
        <f t="shared" si="6"/>
        <v>0</v>
      </c>
      <c r="AH36" s="367">
        <f t="shared" si="6"/>
        <v>0</v>
      </c>
      <c r="AI36" s="367">
        <f t="shared" si="6"/>
        <v>0</v>
      </c>
      <c r="AJ36" s="367">
        <f t="shared" si="6"/>
        <v>0</v>
      </c>
      <c r="AK36" s="367">
        <f t="shared" si="6"/>
        <v>0</v>
      </c>
      <c r="AL36" s="367">
        <f t="shared" si="6"/>
        <v>0</v>
      </c>
      <c r="AM36" s="367">
        <f t="shared" si="6"/>
        <v>0</v>
      </c>
      <c r="AN36" s="367">
        <f t="shared" si="6"/>
        <v>0</v>
      </c>
      <c r="AO36" s="367">
        <f t="shared" si="6"/>
        <v>0</v>
      </c>
      <c r="AP36" s="367">
        <f t="shared" si="6"/>
        <v>0</v>
      </c>
      <c r="AQ36" s="367">
        <f t="shared" si="6"/>
        <v>0</v>
      </c>
      <c r="AR36" s="367">
        <f>+SUM(AR34,AR35,AR20,AR14)</f>
        <v>0</v>
      </c>
      <c r="AS36" s="388">
        <v>19</v>
      </c>
    </row>
    <row r="37" spans="2:45" s="236" customFormat="1" ht="30" customHeight="1" thickTop="1">
      <c r="B37" s="239"/>
      <c r="C37" s="290" t="s">
        <v>27</v>
      </c>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89"/>
      <c r="AN37" s="489"/>
      <c r="AO37" s="489"/>
      <c r="AP37" s="489"/>
      <c r="AQ37" s="489"/>
      <c r="AR37" s="489"/>
      <c r="AS37" s="388"/>
    </row>
    <row r="38" spans="2:45" s="1" customFormat="1" ht="18" customHeight="1" thickBot="1">
      <c r="B38" s="7"/>
      <c r="C38" s="514" t="s">
        <v>310</v>
      </c>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N38" s="375"/>
      <c r="AO38" s="375"/>
      <c r="AP38" s="375"/>
      <c r="AQ38" s="375"/>
      <c r="AR38" s="367">
        <f>SUM(D38:AQ38)</f>
        <v>0</v>
      </c>
      <c r="AS38" s="388">
        <v>20</v>
      </c>
    </row>
    <row r="39" spans="2:45" s="1" customFormat="1" ht="18" customHeight="1" thickTop="1" thickBot="1">
      <c r="B39" s="8"/>
      <c r="C39" s="308" t="s">
        <v>311</v>
      </c>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5"/>
      <c r="AN39" s="375"/>
      <c r="AO39" s="375"/>
      <c r="AP39" s="375"/>
      <c r="AQ39" s="375"/>
      <c r="AR39" s="367">
        <f>SUM(D39:AQ39)</f>
        <v>0</v>
      </c>
      <c r="AS39" s="389">
        <v>21</v>
      </c>
    </row>
    <row r="40" spans="2:45" s="1" customFormat="1" ht="50.15" customHeight="1" thickTop="1">
      <c r="B40" s="307"/>
      <c r="C40" s="792" t="s">
        <v>422</v>
      </c>
      <c r="D40" s="792"/>
      <c r="E40" s="792"/>
      <c r="F40" s="792"/>
      <c r="G40" s="792"/>
      <c r="H40" s="792"/>
      <c r="I40" s="792"/>
      <c r="J40" s="792"/>
      <c r="K40" s="792"/>
      <c r="L40" s="792"/>
      <c r="M40" s="792"/>
      <c r="N40" s="792"/>
      <c r="O40" s="792"/>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792"/>
      <c r="AR40" s="792"/>
      <c r="AS40" s="384" t="s">
        <v>365</v>
      </c>
    </row>
    <row r="41" spans="2:45" s="394" customFormat="1" ht="18" customHeight="1">
      <c r="B41" s="392"/>
      <c r="C41" s="393"/>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c r="AP41" s="395"/>
      <c r="AQ41" s="398"/>
      <c r="AR41" s="398"/>
      <c r="AS41" s="398"/>
    </row>
    <row r="42" spans="2:45" s="394" customFormat="1" ht="18" customHeight="1">
      <c r="B42" s="392"/>
      <c r="C42" s="393"/>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c r="AP42" s="395"/>
      <c r="AQ42" s="398"/>
      <c r="AR42" s="398"/>
      <c r="AS42" s="398"/>
    </row>
    <row r="43" spans="2:45" s="394" customFormat="1" ht="18" customHeight="1">
      <c r="B43" s="392"/>
      <c r="C43" s="393"/>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8"/>
      <c r="AR43" s="398"/>
      <c r="AS43" s="398"/>
    </row>
    <row r="44" spans="2:45" s="394" customFormat="1" ht="18" customHeight="1">
      <c r="B44" s="392"/>
      <c r="C44" s="393"/>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8"/>
      <c r="AR44" s="398"/>
      <c r="AS44" s="398"/>
    </row>
    <row r="45" spans="2:45" s="394" customFormat="1" ht="18" customHeight="1">
      <c r="B45" s="490" t="s">
        <v>283</v>
      </c>
      <c r="C45" s="393"/>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c r="AP45" s="395"/>
      <c r="AQ45" s="395"/>
    </row>
    <row r="46" spans="2:45" s="394" customFormat="1" ht="18" customHeight="1">
      <c r="B46" s="491"/>
      <c r="C46" s="393"/>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row>
    <row r="47" spans="2:45" s="394" customFormat="1" ht="18" customHeight="1">
      <c r="B47" s="392"/>
      <c r="C47" s="393"/>
      <c r="F47" s="395"/>
      <c r="G47" s="395"/>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395"/>
      <c r="AJ47" s="395"/>
      <c r="AK47" s="395"/>
      <c r="AL47" s="395"/>
      <c r="AM47" s="395"/>
      <c r="AN47" s="395"/>
      <c r="AO47" s="395"/>
      <c r="AP47" s="395"/>
      <c r="AQ47" s="395"/>
    </row>
    <row r="48" spans="2:45" s="398" customFormat="1" ht="18" customHeight="1">
      <c r="B48" s="397"/>
      <c r="C48" s="393"/>
      <c r="E48" s="399" t="s">
        <v>317</v>
      </c>
      <c r="F48" s="660"/>
      <c r="G48" s="662">
        <f>MAX(D53:AT85)</f>
        <v>0</v>
      </c>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401"/>
      <c r="AJ48" s="401"/>
      <c r="AK48" s="401"/>
      <c r="AL48" s="401"/>
      <c r="AM48" s="401"/>
      <c r="AN48" s="401"/>
      <c r="AO48" s="401"/>
      <c r="AP48" s="401"/>
      <c r="AQ48" s="401"/>
    </row>
    <row r="49" spans="2:47" s="398" customFormat="1" ht="18" customHeight="1">
      <c r="B49" s="402" t="s">
        <v>312</v>
      </c>
      <c r="C49" s="403"/>
      <c r="D49" s="404"/>
      <c r="E49" s="405" t="s">
        <v>318</v>
      </c>
      <c r="F49" s="661"/>
      <c r="G49" s="663">
        <f>MIN(D53:AT85)</f>
        <v>0</v>
      </c>
      <c r="H49" s="705"/>
      <c r="I49" s="705"/>
      <c r="J49" s="705"/>
      <c r="K49" s="705"/>
      <c r="L49" s="705"/>
      <c r="M49" s="705"/>
      <c r="N49" s="705"/>
      <c r="O49" s="703"/>
      <c r="P49" s="703"/>
      <c r="Q49" s="703"/>
      <c r="R49" s="703"/>
      <c r="S49" s="703"/>
      <c r="T49" s="703"/>
      <c r="U49" s="703"/>
      <c r="V49" s="703"/>
      <c r="W49" s="703"/>
      <c r="X49" s="703"/>
      <c r="Y49" s="703"/>
      <c r="Z49" s="703"/>
      <c r="AA49" s="703"/>
      <c r="AB49" s="703"/>
      <c r="AC49" s="703"/>
      <c r="AD49" s="703"/>
      <c r="AE49" s="703"/>
      <c r="AF49" s="703"/>
      <c r="AG49" s="703"/>
      <c r="AH49" s="703"/>
      <c r="AI49" s="401"/>
      <c r="AJ49" s="401"/>
      <c r="AK49" s="401"/>
      <c r="AL49" s="401"/>
      <c r="AM49" s="401"/>
      <c r="AN49" s="401"/>
      <c r="AO49" s="401"/>
      <c r="AP49" s="401"/>
      <c r="AQ49" s="401"/>
    </row>
    <row r="50" spans="2:47" s="398" customFormat="1" ht="18" customHeight="1">
      <c r="B50" s="397"/>
      <c r="C50" s="393"/>
      <c r="F50" s="401"/>
      <c r="G50" s="401"/>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401"/>
      <c r="AJ50" s="401"/>
      <c r="AK50" s="401"/>
      <c r="AL50" s="401"/>
      <c r="AM50" s="401"/>
      <c r="AN50" s="401"/>
      <c r="AO50" s="401"/>
      <c r="AP50" s="401"/>
      <c r="AQ50" s="401"/>
    </row>
    <row r="51" spans="2:47" s="398" customFormat="1" ht="18" customHeight="1">
      <c r="B51" s="397"/>
      <c r="C51" s="393"/>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row>
    <row r="52" spans="2:47" s="394" customFormat="1" ht="28" customHeight="1">
      <c r="B52" s="492"/>
      <c r="C52" s="502" t="s">
        <v>7</v>
      </c>
      <c r="D52" s="493" t="str">
        <f>+D7</f>
        <v>AED</v>
      </c>
      <c r="E52" s="493" t="str">
        <f>+E7</f>
        <v>ARS</v>
      </c>
      <c r="F52" s="493" t="str">
        <f t="shared" ref="F52:AR52" si="7">+F7</f>
        <v>AUD</v>
      </c>
      <c r="G52" s="493" t="str">
        <f t="shared" si="7"/>
        <v>BGN</v>
      </c>
      <c r="H52" s="493" t="str">
        <f t="shared" si="7"/>
        <v>BHD</v>
      </c>
      <c r="I52" s="493" t="str">
        <f t="shared" si="7"/>
        <v>BRL</v>
      </c>
      <c r="J52" s="493" t="str">
        <f t="shared" si="7"/>
        <v>CAD</v>
      </c>
      <c r="K52" s="493" t="str">
        <f t="shared" si="7"/>
        <v>CHF</v>
      </c>
      <c r="L52" s="493" t="str">
        <f t="shared" si="7"/>
        <v>CLP</v>
      </c>
      <c r="M52" s="493" t="str">
        <f t="shared" si="7"/>
        <v>CNY</v>
      </c>
      <c r="N52" s="493" t="str">
        <f t="shared" si="7"/>
        <v>COP</v>
      </c>
      <c r="O52" s="493" t="str">
        <f t="shared" si="7"/>
        <v>CZK</v>
      </c>
      <c r="P52" s="493" t="str">
        <f t="shared" si="7"/>
        <v>DKK</v>
      </c>
      <c r="Q52" s="493" t="str">
        <f t="shared" si="7"/>
        <v>EUR</v>
      </c>
      <c r="R52" s="493" t="str">
        <f t="shared" si="7"/>
        <v>GBP</v>
      </c>
      <c r="S52" s="493" t="str">
        <f t="shared" si="7"/>
        <v>HKD</v>
      </c>
      <c r="T52" s="493" t="str">
        <f t="shared" si="7"/>
        <v>HUF</v>
      </c>
      <c r="U52" s="493" t="str">
        <f t="shared" si="7"/>
        <v>IDR</v>
      </c>
      <c r="V52" s="493" t="str">
        <f t="shared" si="7"/>
        <v>ILS</v>
      </c>
      <c r="W52" s="493" t="str">
        <f t="shared" si="7"/>
        <v>INR</v>
      </c>
      <c r="X52" s="493" t="str">
        <f t="shared" si="7"/>
        <v>JPY</v>
      </c>
      <c r="Y52" s="493" t="str">
        <f t="shared" si="7"/>
        <v>KRW</v>
      </c>
      <c r="Z52" s="493" t="str">
        <f t="shared" si="7"/>
        <v>MXN</v>
      </c>
      <c r="AA52" s="493" t="str">
        <f t="shared" si="7"/>
        <v>MYR</v>
      </c>
      <c r="AB52" s="493" t="str">
        <f t="shared" si="7"/>
        <v>NOK</v>
      </c>
      <c r="AC52" s="493" t="str">
        <f t="shared" si="7"/>
        <v>NZD</v>
      </c>
      <c r="AD52" s="493" t="str">
        <f t="shared" si="7"/>
        <v>PEN</v>
      </c>
      <c r="AE52" s="493" t="str">
        <f t="shared" si="7"/>
        <v>PHP</v>
      </c>
      <c r="AF52" s="493" t="str">
        <f t="shared" si="7"/>
        <v>PLN</v>
      </c>
      <c r="AG52" s="493" t="str">
        <f t="shared" si="7"/>
        <v>RON</v>
      </c>
      <c r="AH52" s="493" t="str">
        <f t="shared" si="7"/>
        <v>RUB</v>
      </c>
      <c r="AI52" s="493" t="str">
        <f t="shared" si="7"/>
        <v>SAR</v>
      </c>
      <c r="AJ52" s="493" t="str">
        <f t="shared" si="7"/>
        <v>SEK</v>
      </c>
      <c r="AK52" s="493" t="str">
        <f t="shared" si="7"/>
        <v>SGD</v>
      </c>
      <c r="AL52" s="493" t="str">
        <f t="shared" si="7"/>
        <v>THB</v>
      </c>
      <c r="AM52" s="493" t="str">
        <f t="shared" si="7"/>
        <v>TRY</v>
      </c>
      <c r="AN52" s="493" t="str">
        <f t="shared" si="7"/>
        <v>TWD</v>
      </c>
      <c r="AO52" s="493" t="str">
        <f t="shared" si="7"/>
        <v>USD</v>
      </c>
      <c r="AP52" s="493" t="str">
        <f t="shared" si="7"/>
        <v>ZAR</v>
      </c>
      <c r="AQ52" s="493" t="str">
        <f t="shared" si="7"/>
        <v>Other ²</v>
      </c>
      <c r="AR52" s="493" t="str">
        <f t="shared" si="7"/>
        <v>TOT</v>
      </c>
      <c r="AT52" s="493" t="str">
        <f>+AR7</f>
        <v>TOT</v>
      </c>
    </row>
    <row r="53" spans="2:47" s="394" customFormat="1" ht="18" customHeight="1">
      <c r="B53" s="466"/>
      <c r="C53" s="503" t="s">
        <v>158</v>
      </c>
      <c r="D53" s="459"/>
      <c r="E53" s="459"/>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c r="AE53" s="494"/>
      <c r="AF53" s="494"/>
      <c r="AG53" s="494"/>
      <c r="AH53" s="494"/>
      <c r="AI53" s="494"/>
      <c r="AJ53" s="494"/>
      <c r="AK53" s="494"/>
      <c r="AL53" s="494"/>
      <c r="AM53" s="494"/>
      <c r="AN53" s="494"/>
      <c r="AO53" s="494"/>
      <c r="AP53" s="494"/>
      <c r="AQ53" s="495"/>
      <c r="AR53" s="495"/>
      <c r="AS53" s="398"/>
      <c r="AT53" s="459"/>
    </row>
    <row r="54" spans="2:47" s="394" customFormat="1" ht="18" customHeight="1">
      <c r="B54" s="456"/>
      <c r="C54" s="464" t="s">
        <v>109</v>
      </c>
      <c r="D54" s="462"/>
      <c r="E54" s="462"/>
      <c r="F54" s="496"/>
      <c r="G54" s="496"/>
      <c r="H54" s="496"/>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7"/>
      <c r="AR54" s="497"/>
      <c r="AS54" s="398"/>
      <c r="AT54" s="420">
        <f>AR10-SUM(D10:AQ10)</f>
        <v>0</v>
      </c>
    </row>
    <row r="55" spans="2:47" s="394" customFormat="1" ht="18" customHeight="1">
      <c r="B55" s="481"/>
      <c r="C55" s="464" t="s">
        <v>110</v>
      </c>
      <c r="D55" s="462"/>
      <c r="E55" s="462"/>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7"/>
      <c r="AR55" s="497"/>
      <c r="AS55" s="398"/>
      <c r="AT55" s="420">
        <f>AR11-SUM(D11:AQ11)</f>
        <v>0</v>
      </c>
    </row>
    <row r="56" spans="2:47" s="394" customFormat="1" ht="18" customHeight="1">
      <c r="B56" s="481"/>
      <c r="C56" s="521" t="s">
        <v>420</v>
      </c>
      <c r="D56" s="420">
        <f>+IF(OR(SUM(D12)&gt;0),IF(OR(D11=0,D11=""),111,IF((D11&lt;D12),111,0)),0)</f>
        <v>0</v>
      </c>
      <c r="E56" s="420">
        <f t="shared" ref="E56:AR56" si="8">+IF(OR(SUM(E12)&gt;0),IF(OR(E11=0,E11=""),111,IF((E11&lt;E12),111,0)),0)</f>
        <v>0</v>
      </c>
      <c r="F56" s="420">
        <f t="shared" si="8"/>
        <v>0</v>
      </c>
      <c r="G56" s="420">
        <f t="shared" si="8"/>
        <v>0</v>
      </c>
      <c r="H56" s="420">
        <f t="shared" si="8"/>
        <v>0</v>
      </c>
      <c r="I56" s="420">
        <f t="shared" si="8"/>
        <v>0</v>
      </c>
      <c r="J56" s="420">
        <f t="shared" si="8"/>
        <v>0</v>
      </c>
      <c r="K56" s="420">
        <f t="shared" si="8"/>
        <v>0</v>
      </c>
      <c r="L56" s="420">
        <f t="shared" si="8"/>
        <v>0</v>
      </c>
      <c r="M56" s="420">
        <f t="shared" si="8"/>
        <v>0</v>
      </c>
      <c r="N56" s="420">
        <f t="shared" si="8"/>
        <v>0</v>
      </c>
      <c r="O56" s="420">
        <f t="shared" si="8"/>
        <v>0</v>
      </c>
      <c r="P56" s="420">
        <f t="shared" si="8"/>
        <v>0</v>
      </c>
      <c r="Q56" s="420">
        <f t="shared" si="8"/>
        <v>0</v>
      </c>
      <c r="R56" s="420">
        <f t="shared" si="8"/>
        <v>0</v>
      </c>
      <c r="S56" s="420">
        <f t="shared" si="8"/>
        <v>0</v>
      </c>
      <c r="T56" s="420">
        <f t="shared" si="8"/>
        <v>0</v>
      </c>
      <c r="U56" s="420">
        <f t="shared" si="8"/>
        <v>0</v>
      </c>
      <c r="V56" s="420">
        <f t="shared" si="8"/>
        <v>0</v>
      </c>
      <c r="W56" s="420">
        <f t="shared" si="8"/>
        <v>0</v>
      </c>
      <c r="X56" s="420">
        <f t="shared" si="8"/>
        <v>0</v>
      </c>
      <c r="Y56" s="420">
        <f t="shared" si="8"/>
        <v>0</v>
      </c>
      <c r="Z56" s="420">
        <f t="shared" si="8"/>
        <v>0</v>
      </c>
      <c r="AA56" s="420">
        <f t="shared" si="8"/>
        <v>0</v>
      </c>
      <c r="AB56" s="420">
        <f t="shared" si="8"/>
        <v>0</v>
      </c>
      <c r="AC56" s="420">
        <f t="shared" si="8"/>
        <v>0</v>
      </c>
      <c r="AD56" s="420">
        <f t="shared" si="8"/>
        <v>0</v>
      </c>
      <c r="AE56" s="420">
        <f t="shared" si="8"/>
        <v>0</v>
      </c>
      <c r="AF56" s="420">
        <f t="shared" si="8"/>
        <v>0</v>
      </c>
      <c r="AG56" s="420">
        <f t="shared" si="8"/>
        <v>0</v>
      </c>
      <c r="AH56" s="420">
        <f t="shared" si="8"/>
        <v>0</v>
      </c>
      <c r="AI56" s="420">
        <f t="shared" si="8"/>
        <v>0</v>
      </c>
      <c r="AJ56" s="420">
        <f t="shared" si="8"/>
        <v>0</v>
      </c>
      <c r="AK56" s="420">
        <f t="shared" si="8"/>
        <v>0</v>
      </c>
      <c r="AL56" s="420">
        <f t="shared" si="8"/>
        <v>0</v>
      </c>
      <c r="AM56" s="420">
        <f t="shared" si="8"/>
        <v>0</v>
      </c>
      <c r="AN56" s="420">
        <f t="shared" si="8"/>
        <v>0</v>
      </c>
      <c r="AO56" s="420">
        <f t="shared" si="8"/>
        <v>0</v>
      </c>
      <c r="AP56" s="420">
        <f t="shared" si="8"/>
        <v>0</v>
      </c>
      <c r="AQ56" s="420">
        <f t="shared" si="8"/>
        <v>0</v>
      </c>
      <c r="AR56" s="420">
        <f t="shared" si="8"/>
        <v>0</v>
      </c>
      <c r="AS56" s="398"/>
      <c r="AT56" s="420">
        <f>AR12-SUM(D12:AQ12)</f>
        <v>0</v>
      </c>
    </row>
    <row r="57" spans="2:47" s="394" customFormat="1" ht="18" customHeight="1">
      <c r="B57" s="481"/>
      <c r="C57" s="464" t="s">
        <v>111</v>
      </c>
      <c r="D57" s="462"/>
      <c r="E57" s="462"/>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7"/>
      <c r="AR57" s="497"/>
      <c r="AS57" s="398"/>
      <c r="AT57" s="420">
        <f>AR13-SUM(D13:AQ13)</f>
        <v>0</v>
      </c>
    </row>
    <row r="58" spans="2:47" s="394" customFormat="1" ht="18" customHeight="1">
      <c r="B58" s="456"/>
      <c r="C58" s="467" t="s">
        <v>14</v>
      </c>
      <c r="D58" s="420">
        <f>+D14-D10-D11-D13</f>
        <v>0</v>
      </c>
      <c r="E58" s="420">
        <f>+E14-E10-E11-E13</f>
        <v>0</v>
      </c>
      <c r="F58" s="420">
        <f t="shared" ref="F58:AR58" si="9">+F14-F10-F11-F13</f>
        <v>0</v>
      </c>
      <c r="G58" s="420">
        <f t="shared" si="9"/>
        <v>0</v>
      </c>
      <c r="H58" s="420">
        <f t="shared" si="9"/>
        <v>0</v>
      </c>
      <c r="I58" s="420">
        <f t="shared" si="9"/>
        <v>0</v>
      </c>
      <c r="J58" s="420">
        <f t="shared" si="9"/>
        <v>0</v>
      </c>
      <c r="K58" s="420">
        <f t="shared" si="9"/>
        <v>0</v>
      </c>
      <c r="L58" s="420">
        <f t="shared" si="9"/>
        <v>0</v>
      </c>
      <c r="M58" s="420">
        <f t="shared" si="9"/>
        <v>0</v>
      </c>
      <c r="N58" s="420">
        <f t="shared" si="9"/>
        <v>0</v>
      </c>
      <c r="O58" s="420">
        <f t="shared" si="9"/>
        <v>0</v>
      </c>
      <c r="P58" s="420">
        <f t="shared" si="9"/>
        <v>0</v>
      </c>
      <c r="Q58" s="420">
        <f t="shared" si="9"/>
        <v>0</v>
      </c>
      <c r="R58" s="420">
        <f t="shared" si="9"/>
        <v>0</v>
      </c>
      <c r="S58" s="420">
        <f t="shared" si="9"/>
        <v>0</v>
      </c>
      <c r="T58" s="420">
        <f t="shared" si="9"/>
        <v>0</v>
      </c>
      <c r="U58" s="420">
        <f t="shared" si="9"/>
        <v>0</v>
      </c>
      <c r="V58" s="420">
        <f t="shared" si="9"/>
        <v>0</v>
      </c>
      <c r="W58" s="420">
        <f t="shared" si="9"/>
        <v>0</v>
      </c>
      <c r="X58" s="420">
        <f t="shared" si="9"/>
        <v>0</v>
      </c>
      <c r="Y58" s="420">
        <f t="shared" si="9"/>
        <v>0</v>
      </c>
      <c r="Z58" s="420">
        <f t="shared" si="9"/>
        <v>0</v>
      </c>
      <c r="AA58" s="420">
        <f t="shared" si="9"/>
        <v>0</v>
      </c>
      <c r="AB58" s="420">
        <f t="shared" si="9"/>
        <v>0</v>
      </c>
      <c r="AC58" s="420">
        <f t="shared" si="9"/>
        <v>0</v>
      </c>
      <c r="AD58" s="420">
        <f t="shared" si="9"/>
        <v>0</v>
      </c>
      <c r="AE58" s="420">
        <f t="shared" si="9"/>
        <v>0</v>
      </c>
      <c r="AF58" s="420">
        <f t="shared" si="9"/>
        <v>0</v>
      </c>
      <c r="AG58" s="420">
        <f t="shared" si="9"/>
        <v>0</v>
      </c>
      <c r="AH58" s="420">
        <f t="shared" si="9"/>
        <v>0</v>
      </c>
      <c r="AI58" s="420">
        <f t="shared" si="9"/>
        <v>0</v>
      </c>
      <c r="AJ58" s="420">
        <f t="shared" si="9"/>
        <v>0</v>
      </c>
      <c r="AK58" s="420">
        <f t="shared" si="9"/>
        <v>0</v>
      </c>
      <c r="AL58" s="420">
        <f t="shared" si="9"/>
        <v>0</v>
      </c>
      <c r="AM58" s="420">
        <f t="shared" si="9"/>
        <v>0</v>
      </c>
      <c r="AN58" s="420">
        <f t="shared" si="9"/>
        <v>0</v>
      </c>
      <c r="AO58" s="420">
        <f t="shared" si="9"/>
        <v>0</v>
      </c>
      <c r="AP58" s="420">
        <f t="shared" si="9"/>
        <v>0</v>
      </c>
      <c r="AQ58" s="420">
        <f t="shared" si="9"/>
        <v>0</v>
      </c>
      <c r="AR58" s="420">
        <f t="shared" si="9"/>
        <v>0</v>
      </c>
      <c r="AT58" s="420">
        <f>AR14-SUM(D14:AQ14)</f>
        <v>0</v>
      </c>
      <c r="AU58" s="450"/>
    </row>
    <row r="59" spans="2:47" s="394" customFormat="1" ht="18" customHeight="1">
      <c r="B59" s="466"/>
      <c r="C59" s="479" t="s">
        <v>29</v>
      </c>
      <c r="D59" s="462"/>
      <c r="E59" s="462"/>
      <c r="F59" s="496"/>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c r="AE59" s="496"/>
      <c r="AF59" s="496"/>
      <c r="AG59" s="496"/>
      <c r="AH59" s="496"/>
      <c r="AI59" s="496"/>
      <c r="AJ59" s="496"/>
      <c r="AK59" s="496"/>
      <c r="AL59" s="496"/>
      <c r="AM59" s="496"/>
      <c r="AN59" s="496"/>
      <c r="AO59" s="496"/>
      <c r="AP59" s="496"/>
      <c r="AQ59" s="497"/>
      <c r="AR59" s="497"/>
      <c r="AS59" s="398"/>
      <c r="AT59" s="462"/>
    </row>
    <row r="60" spans="2:47" s="394" customFormat="1" ht="18" customHeight="1">
      <c r="B60" s="456"/>
      <c r="C60" s="464" t="s">
        <v>109</v>
      </c>
      <c r="D60" s="462"/>
      <c r="E60" s="462"/>
      <c r="F60" s="496"/>
      <c r="G60" s="496"/>
      <c r="H60" s="496"/>
      <c r="I60" s="496"/>
      <c r="J60" s="496"/>
      <c r="K60" s="496"/>
      <c r="L60" s="496"/>
      <c r="M60" s="496"/>
      <c r="N60" s="496"/>
      <c r="O60" s="496"/>
      <c r="P60" s="496"/>
      <c r="Q60" s="496"/>
      <c r="R60" s="496"/>
      <c r="S60" s="496"/>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7"/>
      <c r="AR60" s="497"/>
      <c r="AS60" s="398"/>
      <c r="AT60" s="420">
        <f>AR16-SUM(D16:AQ16)</f>
        <v>0</v>
      </c>
    </row>
    <row r="61" spans="2:47" s="394" customFormat="1" ht="18" customHeight="1">
      <c r="B61" s="481"/>
      <c r="C61" s="464" t="s">
        <v>110</v>
      </c>
      <c r="D61" s="462"/>
      <c r="E61" s="462"/>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7"/>
      <c r="AR61" s="497"/>
      <c r="AS61" s="398"/>
      <c r="AT61" s="420">
        <f>AR17-SUM(D17:AQ17)</f>
        <v>0</v>
      </c>
    </row>
    <row r="62" spans="2:47" s="394" customFormat="1" ht="18" customHeight="1">
      <c r="B62" s="481"/>
      <c r="C62" s="521" t="s">
        <v>420</v>
      </c>
      <c r="D62" s="420">
        <f>+IF(OR(SUM(D18)&gt;0),IF(OR(D17=0,D17=""),111,IF((D17&lt;D18),111,0)),0)</f>
        <v>0</v>
      </c>
      <c r="E62" s="420">
        <f t="shared" ref="E62:AR62" si="10">+IF(OR(SUM(E18)&gt;0),IF(OR(E17=0,E17=""),111,IF((E17&lt;E18),111,0)),0)</f>
        <v>0</v>
      </c>
      <c r="F62" s="420">
        <f t="shared" si="10"/>
        <v>0</v>
      </c>
      <c r="G62" s="420">
        <f t="shared" si="10"/>
        <v>0</v>
      </c>
      <c r="H62" s="420">
        <f t="shared" si="10"/>
        <v>0</v>
      </c>
      <c r="I62" s="420">
        <f t="shared" si="10"/>
        <v>0</v>
      </c>
      <c r="J62" s="420">
        <f t="shared" si="10"/>
        <v>0</v>
      </c>
      <c r="K62" s="420">
        <f t="shared" si="10"/>
        <v>0</v>
      </c>
      <c r="L62" s="420">
        <f t="shared" si="10"/>
        <v>0</v>
      </c>
      <c r="M62" s="420">
        <f t="shared" si="10"/>
        <v>0</v>
      </c>
      <c r="N62" s="420">
        <f t="shared" si="10"/>
        <v>0</v>
      </c>
      <c r="O62" s="420">
        <f t="shared" si="10"/>
        <v>0</v>
      </c>
      <c r="P62" s="420">
        <f t="shared" si="10"/>
        <v>0</v>
      </c>
      <c r="Q62" s="420">
        <f t="shared" si="10"/>
        <v>0</v>
      </c>
      <c r="R62" s="420">
        <f t="shared" si="10"/>
        <v>0</v>
      </c>
      <c r="S62" s="420">
        <f t="shared" si="10"/>
        <v>0</v>
      </c>
      <c r="T62" s="420">
        <f t="shared" si="10"/>
        <v>0</v>
      </c>
      <c r="U62" s="420">
        <f t="shared" si="10"/>
        <v>0</v>
      </c>
      <c r="V62" s="420">
        <f t="shared" si="10"/>
        <v>0</v>
      </c>
      <c r="W62" s="420">
        <f t="shared" si="10"/>
        <v>0</v>
      </c>
      <c r="X62" s="420">
        <f t="shared" si="10"/>
        <v>0</v>
      </c>
      <c r="Y62" s="420">
        <f t="shared" si="10"/>
        <v>0</v>
      </c>
      <c r="Z62" s="420">
        <f t="shared" si="10"/>
        <v>0</v>
      </c>
      <c r="AA62" s="420">
        <f t="shared" si="10"/>
        <v>0</v>
      </c>
      <c r="AB62" s="420">
        <f t="shared" si="10"/>
        <v>0</v>
      </c>
      <c r="AC62" s="420">
        <f t="shared" si="10"/>
        <v>0</v>
      </c>
      <c r="AD62" s="420">
        <f t="shared" si="10"/>
        <v>0</v>
      </c>
      <c r="AE62" s="420">
        <f t="shared" si="10"/>
        <v>0</v>
      </c>
      <c r="AF62" s="420">
        <f t="shared" si="10"/>
        <v>0</v>
      </c>
      <c r="AG62" s="420">
        <f t="shared" si="10"/>
        <v>0</v>
      </c>
      <c r="AH62" s="420">
        <f t="shared" si="10"/>
        <v>0</v>
      </c>
      <c r="AI62" s="420">
        <f t="shared" si="10"/>
        <v>0</v>
      </c>
      <c r="AJ62" s="420">
        <f t="shared" si="10"/>
        <v>0</v>
      </c>
      <c r="AK62" s="420">
        <f t="shared" si="10"/>
        <v>0</v>
      </c>
      <c r="AL62" s="420">
        <f t="shared" si="10"/>
        <v>0</v>
      </c>
      <c r="AM62" s="420">
        <f t="shared" si="10"/>
        <v>0</v>
      </c>
      <c r="AN62" s="420">
        <f t="shared" si="10"/>
        <v>0</v>
      </c>
      <c r="AO62" s="420">
        <f t="shared" si="10"/>
        <v>0</v>
      </c>
      <c r="AP62" s="420">
        <f t="shared" si="10"/>
        <v>0</v>
      </c>
      <c r="AQ62" s="420">
        <f t="shared" si="10"/>
        <v>0</v>
      </c>
      <c r="AR62" s="420">
        <f t="shared" si="10"/>
        <v>0</v>
      </c>
      <c r="AS62" s="398"/>
      <c r="AT62" s="420">
        <f>AR18-SUM(D18:AQ18)</f>
        <v>0</v>
      </c>
    </row>
    <row r="63" spans="2:47" s="394" customFormat="1" ht="18" customHeight="1">
      <c r="B63" s="481"/>
      <c r="C63" s="464" t="s">
        <v>111</v>
      </c>
      <c r="D63" s="462"/>
      <c r="E63" s="462"/>
      <c r="F63" s="496"/>
      <c r="G63" s="496"/>
      <c r="H63" s="496"/>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6"/>
      <c r="AG63" s="496"/>
      <c r="AH63" s="496"/>
      <c r="AI63" s="496"/>
      <c r="AJ63" s="496"/>
      <c r="AK63" s="496"/>
      <c r="AL63" s="496"/>
      <c r="AM63" s="496"/>
      <c r="AN63" s="496"/>
      <c r="AO63" s="496"/>
      <c r="AP63" s="496"/>
      <c r="AQ63" s="497"/>
      <c r="AR63" s="497"/>
      <c r="AS63" s="398"/>
      <c r="AT63" s="420">
        <f>AR19-SUM(D19:AQ19)</f>
        <v>0</v>
      </c>
    </row>
    <row r="64" spans="2:47" s="394" customFormat="1" ht="18" customHeight="1">
      <c r="B64" s="456"/>
      <c r="C64" s="467" t="s">
        <v>14</v>
      </c>
      <c r="D64" s="420">
        <f>+D20-D16-D17-D19</f>
        <v>0</v>
      </c>
      <c r="E64" s="420">
        <f>+E20-E16-E17-E19</f>
        <v>0</v>
      </c>
      <c r="F64" s="420">
        <f t="shared" ref="F64:AR64" si="11">+F20-F16-F17-F19</f>
        <v>0</v>
      </c>
      <c r="G64" s="420">
        <f t="shared" si="11"/>
        <v>0</v>
      </c>
      <c r="H64" s="420">
        <f t="shared" si="11"/>
        <v>0</v>
      </c>
      <c r="I64" s="420">
        <f t="shared" si="11"/>
        <v>0</v>
      </c>
      <c r="J64" s="420">
        <f t="shared" si="11"/>
        <v>0</v>
      </c>
      <c r="K64" s="420">
        <f t="shared" si="11"/>
        <v>0</v>
      </c>
      <c r="L64" s="420">
        <f t="shared" si="11"/>
        <v>0</v>
      </c>
      <c r="M64" s="420">
        <f t="shared" si="11"/>
        <v>0</v>
      </c>
      <c r="N64" s="420">
        <f t="shared" si="11"/>
        <v>0</v>
      </c>
      <c r="O64" s="420">
        <f t="shared" si="11"/>
        <v>0</v>
      </c>
      <c r="P64" s="420">
        <f t="shared" si="11"/>
        <v>0</v>
      </c>
      <c r="Q64" s="420">
        <f t="shared" si="11"/>
        <v>0</v>
      </c>
      <c r="R64" s="420">
        <f t="shared" si="11"/>
        <v>0</v>
      </c>
      <c r="S64" s="420">
        <f t="shared" si="11"/>
        <v>0</v>
      </c>
      <c r="T64" s="420">
        <f t="shared" si="11"/>
        <v>0</v>
      </c>
      <c r="U64" s="420">
        <f t="shared" si="11"/>
        <v>0</v>
      </c>
      <c r="V64" s="420">
        <f t="shared" si="11"/>
        <v>0</v>
      </c>
      <c r="W64" s="420">
        <f t="shared" si="11"/>
        <v>0</v>
      </c>
      <c r="X64" s="420">
        <f t="shared" si="11"/>
        <v>0</v>
      </c>
      <c r="Y64" s="420">
        <f t="shared" si="11"/>
        <v>0</v>
      </c>
      <c r="Z64" s="420">
        <f t="shared" si="11"/>
        <v>0</v>
      </c>
      <c r="AA64" s="420">
        <f t="shared" si="11"/>
        <v>0</v>
      </c>
      <c r="AB64" s="420">
        <f t="shared" si="11"/>
        <v>0</v>
      </c>
      <c r="AC64" s="420">
        <f t="shared" si="11"/>
        <v>0</v>
      </c>
      <c r="AD64" s="420">
        <f t="shared" si="11"/>
        <v>0</v>
      </c>
      <c r="AE64" s="420">
        <f t="shared" si="11"/>
        <v>0</v>
      </c>
      <c r="AF64" s="420">
        <f t="shared" si="11"/>
        <v>0</v>
      </c>
      <c r="AG64" s="420">
        <f t="shared" si="11"/>
        <v>0</v>
      </c>
      <c r="AH64" s="420">
        <f t="shared" si="11"/>
        <v>0</v>
      </c>
      <c r="AI64" s="420">
        <f t="shared" si="11"/>
        <v>0</v>
      </c>
      <c r="AJ64" s="420">
        <f t="shared" si="11"/>
        <v>0</v>
      </c>
      <c r="AK64" s="420">
        <f t="shared" si="11"/>
        <v>0</v>
      </c>
      <c r="AL64" s="420">
        <f t="shared" si="11"/>
        <v>0</v>
      </c>
      <c r="AM64" s="420">
        <f t="shared" si="11"/>
        <v>0</v>
      </c>
      <c r="AN64" s="420">
        <f t="shared" si="11"/>
        <v>0</v>
      </c>
      <c r="AO64" s="420">
        <f t="shared" si="11"/>
        <v>0</v>
      </c>
      <c r="AP64" s="420">
        <f t="shared" si="11"/>
        <v>0</v>
      </c>
      <c r="AQ64" s="420">
        <f t="shared" si="11"/>
        <v>0</v>
      </c>
      <c r="AR64" s="420">
        <f t="shared" si="11"/>
        <v>0</v>
      </c>
      <c r="AT64" s="420">
        <f>AR20-SUM(D20:AQ20)</f>
        <v>0</v>
      </c>
      <c r="AU64" s="450"/>
    </row>
    <row r="65" spans="2:47" s="394" customFormat="1" ht="18" customHeight="1">
      <c r="B65" s="482"/>
      <c r="C65" s="479" t="s">
        <v>21</v>
      </c>
      <c r="D65" s="462"/>
      <c r="E65" s="462"/>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6"/>
      <c r="AG65" s="496"/>
      <c r="AH65" s="496"/>
      <c r="AI65" s="496"/>
      <c r="AJ65" s="496"/>
      <c r="AK65" s="496"/>
      <c r="AL65" s="496"/>
      <c r="AM65" s="496"/>
      <c r="AN65" s="496"/>
      <c r="AO65" s="496"/>
      <c r="AP65" s="496"/>
      <c r="AQ65" s="497"/>
      <c r="AR65" s="497"/>
      <c r="AS65" s="398"/>
      <c r="AT65" s="462"/>
    </row>
    <row r="66" spans="2:47" s="394" customFormat="1" ht="18" customHeight="1">
      <c r="B66" s="482"/>
      <c r="C66" s="479" t="s">
        <v>15</v>
      </c>
      <c r="D66" s="462"/>
      <c r="E66" s="462"/>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6"/>
      <c r="AG66" s="496"/>
      <c r="AH66" s="496"/>
      <c r="AI66" s="496"/>
      <c r="AJ66" s="496"/>
      <c r="AK66" s="496"/>
      <c r="AL66" s="496"/>
      <c r="AM66" s="496"/>
      <c r="AN66" s="496"/>
      <c r="AO66" s="496"/>
      <c r="AP66" s="496"/>
      <c r="AQ66" s="497"/>
      <c r="AR66" s="497"/>
      <c r="AS66" s="398"/>
      <c r="AT66" s="462"/>
    </row>
    <row r="67" spans="2:47" s="394" customFormat="1" ht="18" customHeight="1">
      <c r="B67" s="463"/>
      <c r="C67" s="464" t="s">
        <v>109</v>
      </c>
      <c r="D67" s="462"/>
      <c r="E67" s="462"/>
      <c r="F67" s="496"/>
      <c r="G67" s="496"/>
      <c r="H67" s="496"/>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6"/>
      <c r="AG67" s="496"/>
      <c r="AH67" s="496"/>
      <c r="AI67" s="496"/>
      <c r="AJ67" s="496"/>
      <c r="AK67" s="496"/>
      <c r="AL67" s="496"/>
      <c r="AM67" s="496"/>
      <c r="AN67" s="496"/>
      <c r="AO67" s="496"/>
      <c r="AP67" s="496"/>
      <c r="AQ67" s="497"/>
      <c r="AR67" s="497"/>
      <c r="AS67" s="398"/>
      <c r="AT67" s="420">
        <f>AR23-SUM(D23:AQ23)</f>
        <v>0</v>
      </c>
    </row>
    <row r="68" spans="2:47" s="394" customFormat="1" ht="18" customHeight="1">
      <c r="B68" s="456"/>
      <c r="C68" s="464" t="s">
        <v>110</v>
      </c>
      <c r="D68" s="462"/>
      <c r="E68" s="462"/>
      <c r="F68" s="496"/>
      <c r="G68" s="496"/>
      <c r="H68" s="496"/>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7"/>
      <c r="AR68" s="497"/>
      <c r="AS68" s="398"/>
      <c r="AT68" s="420">
        <f>AR24-SUM(D24:AQ24)</f>
        <v>0</v>
      </c>
    </row>
    <row r="69" spans="2:47" s="394" customFormat="1" ht="18" customHeight="1">
      <c r="B69" s="456"/>
      <c r="C69" s="521" t="s">
        <v>420</v>
      </c>
      <c r="D69" s="420">
        <f>+IF(OR(SUM(D25)&gt;0),IF(OR(D24=0,D24=""),111,IF((D24&lt;D25),111,0)),0)</f>
        <v>0</v>
      </c>
      <c r="E69" s="420">
        <f t="shared" ref="E69:AR69" si="12">+IF(OR(SUM(E25)&gt;0),IF(OR(E24=0,E24=""),111,IF((E24&lt;E25),111,0)),0)</f>
        <v>0</v>
      </c>
      <c r="F69" s="420">
        <f t="shared" si="12"/>
        <v>0</v>
      </c>
      <c r="G69" s="420">
        <f t="shared" si="12"/>
        <v>0</v>
      </c>
      <c r="H69" s="420">
        <f t="shared" si="12"/>
        <v>0</v>
      </c>
      <c r="I69" s="420">
        <f t="shared" si="12"/>
        <v>0</v>
      </c>
      <c r="J69" s="420">
        <f t="shared" si="12"/>
        <v>0</v>
      </c>
      <c r="K69" s="420">
        <f t="shared" si="12"/>
        <v>0</v>
      </c>
      <c r="L69" s="420">
        <f t="shared" si="12"/>
        <v>0</v>
      </c>
      <c r="M69" s="420">
        <f t="shared" si="12"/>
        <v>0</v>
      </c>
      <c r="N69" s="420">
        <f t="shared" si="12"/>
        <v>0</v>
      </c>
      <c r="O69" s="420">
        <f t="shared" si="12"/>
        <v>0</v>
      </c>
      <c r="P69" s="420">
        <f t="shared" si="12"/>
        <v>0</v>
      </c>
      <c r="Q69" s="420">
        <f t="shared" si="12"/>
        <v>0</v>
      </c>
      <c r="R69" s="420">
        <f t="shared" si="12"/>
        <v>0</v>
      </c>
      <c r="S69" s="420">
        <f t="shared" si="12"/>
        <v>0</v>
      </c>
      <c r="T69" s="420">
        <f t="shared" si="12"/>
        <v>0</v>
      </c>
      <c r="U69" s="420">
        <f t="shared" si="12"/>
        <v>0</v>
      </c>
      <c r="V69" s="420">
        <f t="shared" si="12"/>
        <v>0</v>
      </c>
      <c r="W69" s="420">
        <f t="shared" si="12"/>
        <v>0</v>
      </c>
      <c r="X69" s="420">
        <f t="shared" si="12"/>
        <v>0</v>
      </c>
      <c r="Y69" s="420">
        <f t="shared" si="12"/>
        <v>0</v>
      </c>
      <c r="Z69" s="420">
        <f t="shared" si="12"/>
        <v>0</v>
      </c>
      <c r="AA69" s="420">
        <f t="shared" si="12"/>
        <v>0</v>
      </c>
      <c r="AB69" s="420">
        <f t="shared" si="12"/>
        <v>0</v>
      </c>
      <c r="AC69" s="420">
        <f t="shared" si="12"/>
        <v>0</v>
      </c>
      <c r="AD69" s="420">
        <f t="shared" si="12"/>
        <v>0</v>
      </c>
      <c r="AE69" s="420">
        <f t="shared" si="12"/>
        <v>0</v>
      </c>
      <c r="AF69" s="420">
        <f t="shared" si="12"/>
        <v>0</v>
      </c>
      <c r="AG69" s="420">
        <f t="shared" si="12"/>
        <v>0</v>
      </c>
      <c r="AH69" s="420">
        <f t="shared" si="12"/>
        <v>0</v>
      </c>
      <c r="AI69" s="420">
        <f t="shared" si="12"/>
        <v>0</v>
      </c>
      <c r="AJ69" s="420">
        <f t="shared" si="12"/>
        <v>0</v>
      </c>
      <c r="AK69" s="420">
        <f t="shared" si="12"/>
        <v>0</v>
      </c>
      <c r="AL69" s="420">
        <f t="shared" si="12"/>
        <v>0</v>
      </c>
      <c r="AM69" s="420">
        <f t="shared" si="12"/>
        <v>0</v>
      </c>
      <c r="AN69" s="420">
        <f t="shared" si="12"/>
        <v>0</v>
      </c>
      <c r="AO69" s="420">
        <f t="shared" si="12"/>
        <v>0</v>
      </c>
      <c r="AP69" s="420">
        <f t="shared" si="12"/>
        <v>0</v>
      </c>
      <c r="AQ69" s="420">
        <f t="shared" si="12"/>
        <v>0</v>
      </c>
      <c r="AR69" s="420">
        <f t="shared" si="12"/>
        <v>0</v>
      </c>
      <c r="AS69" s="398"/>
      <c r="AT69" s="420">
        <f>AR25-SUM(D25:AQ25)</f>
        <v>0</v>
      </c>
    </row>
    <row r="70" spans="2:47" s="394" customFormat="1" ht="18" customHeight="1">
      <c r="B70" s="466"/>
      <c r="C70" s="464" t="s">
        <v>111</v>
      </c>
      <c r="D70" s="462"/>
      <c r="E70" s="462"/>
      <c r="F70" s="496"/>
      <c r="G70" s="496"/>
      <c r="H70" s="496"/>
      <c r="I70" s="496"/>
      <c r="J70" s="496"/>
      <c r="K70" s="496"/>
      <c r="L70" s="496"/>
      <c r="M70" s="496"/>
      <c r="N70" s="496"/>
      <c r="O70" s="496"/>
      <c r="P70" s="496"/>
      <c r="Q70" s="496"/>
      <c r="R70" s="496"/>
      <c r="S70" s="496"/>
      <c r="T70" s="496"/>
      <c r="U70" s="496"/>
      <c r="V70" s="496"/>
      <c r="W70" s="496"/>
      <c r="X70" s="496"/>
      <c r="Y70" s="496"/>
      <c r="Z70" s="496"/>
      <c r="AA70" s="496"/>
      <c r="AB70" s="496"/>
      <c r="AC70" s="496"/>
      <c r="AD70" s="496"/>
      <c r="AE70" s="496"/>
      <c r="AF70" s="496"/>
      <c r="AG70" s="496"/>
      <c r="AH70" s="496"/>
      <c r="AI70" s="496"/>
      <c r="AJ70" s="496"/>
      <c r="AK70" s="496"/>
      <c r="AL70" s="496"/>
      <c r="AM70" s="496"/>
      <c r="AN70" s="496"/>
      <c r="AO70" s="496"/>
      <c r="AP70" s="496"/>
      <c r="AQ70" s="497"/>
      <c r="AR70" s="497"/>
      <c r="AS70" s="398"/>
      <c r="AT70" s="420">
        <f>AR26-SUM(D26:AQ26)</f>
        <v>0</v>
      </c>
    </row>
    <row r="71" spans="2:47" s="394" customFormat="1" ht="18" customHeight="1">
      <c r="B71" s="456"/>
      <c r="C71" s="467" t="s">
        <v>14</v>
      </c>
      <c r="D71" s="420">
        <f>+D27-D23-D24-D26</f>
        <v>0</v>
      </c>
      <c r="E71" s="420">
        <f>+E27-E23-E24-E26</f>
        <v>0</v>
      </c>
      <c r="F71" s="420">
        <f t="shared" ref="F71:AR71" si="13">+F27-F23-F24-F26</f>
        <v>0</v>
      </c>
      <c r="G71" s="420">
        <f t="shared" si="13"/>
        <v>0</v>
      </c>
      <c r="H71" s="420">
        <f t="shared" si="13"/>
        <v>0</v>
      </c>
      <c r="I71" s="420">
        <f t="shared" si="13"/>
        <v>0</v>
      </c>
      <c r="J71" s="420">
        <f t="shared" si="13"/>
        <v>0</v>
      </c>
      <c r="K71" s="420">
        <f t="shared" si="13"/>
        <v>0</v>
      </c>
      <c r="L71" s="420">
        <f t="shared" si="13"/>
        <v>0</v>
      </c>
      <c r="M71" s="420">
        <f t="shared" si="13"/>
        <v>0</v>
      </c>
      <c r="N71" s="420">
        <f t="shared" si="13"/>
        <v>0</v>
      </c>
      <c r="O71" s="420">
        <f t="shared" si="13"/>
        <v>0</v>
      </c>
      <c r="P71" s="420">
        <f t="shared" si="13"/>
        <v>0</v>
      </c>
      <c r="Q71" s="420">
        <f t="shared" si="13"/>
        <v>0</v>
      </c>
      <c r="R71" s="420">
        <f t="shared" si="13"/>
        <v>0</v>
      </c>
      <c r="S71" s="420">
        <f t="shared" si="13"/>
        <v>0</v>
      </c>
      <c r="T71" s="420">
        <f t="shared" si="13"/>
        <v>0</v>
      </c>
      <c r="U71" s="420">
        <f t="shared" si="13"/>
        <v>0</v>
      </c>
      <c r="V71" s="420">
        <f t="shared" si="13"/>
        <v>0</v>
      </c>
      <c r="W71" s="420">
        <f t="shared" si="13"/>
        <v>0</v>
      </c>
      <c r="X71" s="420">
        <f t="shared" si="13"/>
        <v>0</v>
      </c>
      <c r="Y71" s="420">
        <f t="shared" si="13"/>
        <v>0</v>
      </c>
      <c r="Z71" s="420">
        <f t="shared" si="13"/>
        <v>0</v>
      </c>
      <c r="AA71" s="420">
        <f t="shared" si="13"/>
        <v>0</v>
      </c>
      <c r="AB71" s="420">
        <f t="shared" si="13"/>
        <v>0</v>
      </c>
      <c r="AC71" s="420">
        <f t="shared" si="13"/>
        <v>0</v>
      </c>
      <c r="AD71" s="420">
        <f t="shared" si="13"/>
        <v>0</v>
      </c>
      <c r="AE71" s="420">
        <f t="shared" si="13"/>
        <v>0</v>
      </c>
      <c r="AF71" s="420">
        <f t="shared" si="13"/>
        <v>0</v>
      </c>
      <c r="AG71" s="420">
        <f t="shared" si="13"/>
        <v>0</v>
      </c>
      <c r="AH71" s="420">
        <f t="shared" si="13"/>
        <v>0</v>
      </c>
      <c r="AI71" s="420">
        <f t="shared" si="13"/>
        <v>0</v>
      </c>
      <c r="AJ71" s="420">
        <f t="shared" si="13"/>
        <v>0</v>
      </c>
      <c r="AK71" s="420">
        <f t="shared" si="13"/>
        <v>0</v>
      </c>
      <c r="AL71" s="420">
        <f t="shared" si="13"/>
        <v>0</v>
      </c>
      <c r="AM71" s="420">
        <f t="shared" si="13"/>
        <v>0</v>
      </c>
      <c r="AN71" s="420">
        <f t="shared" si="13"/>
        <v>0</v>
      </c>
      <c r="AO71" s="420">
        <f t="shared" si="13"/>
        <v>0</v>
      </c>
      <c r="AP71" s="420">
        <f t="shared" si="13"/>
        <v>0</v>
      </c>
      <c r="AQ71" s="420">
        <f t="shared" si="13"/>
        <v>0</v>
      </c>
      <c r="AR71" s="420">
        <f t="shared" si="13"/>
        <v>0</v>
      </c>
      <c r="AT71" s="420">
        <f>AR27-SUM(D27:AQ27)</f>
        <v>0</v>
      </c>
      <c r="AU71" s="450"/>
    </row>
    <row r="72" spans="2:47" s="394" customFormat="1" ht="18" customHeight="1">
      <c r="B72" s="468"/>
      <c r="C72" s="479" t="s">
        <v>16</v>
      </c>
      <c r="D72" s="462"/>
      <c r="E72" s="462"/>
      <c r="F72" s="496"/>
      <c r="G72" s="496"/>
      <c r="H72" s="496"/>
      <c r="I72" s="496"/>
      <c r="J72" s="496"/>
      <c r="K72" s="496"/>
      <c r="L72" s="496"/>
      <c r="M72" s="496"/>
      <c r="N72" s="496"/>
      <c r="O72" s="496"/>
      <c r="P72" s="496"/>
      <c r="Q72" s="496"/>
      <c r="R72" s="496"/>
      <c r="S72" s="496"/>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7"/>
      <c r="AR72" s="497"/>
      <c r="AS72" s="398"/>
      <c r="AT72" s="462"/>
    </row>
    <row r="73" spans="2:47" s="394" customFormat="1" ht="18" customHeight="1">
      <c r="B73" s="456"/>
      <c r="C73" s="464" t="s">
        <v>109</v>
      </c>
      <c r="D73" s="462"/>
      <c r="E73" s="462"/>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c r="AF73" s="496"/>
      <c r="AG73" s="496"/>
      <c r="AH73" s="496"/>
      <c r="AI73" s="496"/>
      <c r="AJ73" s="496"/>
      <c r="AK73" s="496"/>
      <c r="AL73" s="496"/>
      <c r="AM73" s="496"/>
      <c r="AN73" s="496"/>
      <c r="AO73" s="496"/>
      <c r="AP73" s="496"/>
      <c r="AQ73" s="497"/>
      <c r="AR73" s="497"/>
      <c r="AS73" s="398"/>
      <c r="AT73" s="420">
        <f t="shared" ref="AT73:AT78" si="14">AR29-SUM(D29:AQ29)</f>
        <v>0</v>
      </c>
    </row>
    <row r="74" spans="2:47" s="394" customFormat="1" ht="18" customHeight="1">
      <c r="B74" s="456"/>
      <c r="C74" s="464" t="s">
        <v>110</v>
      </c>
      <c r="D74" s="462"/>
      <c r="E74" s="462"/>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7"/>
      <c r="AR74" s="497"/>
      <c r="AS74" s="398"/>
      <c r="AT74" s="420">
        <f t="shared" si="14"/>
        <v>0</v>
      </c>
    </row>
    <row r="75" spans="2:47" s="394" customFormat="1" ht="18" customHeight="1">
      <c r="B75" s="456"/>
      <c r="C75" s="521" t="s">
        <v>420</v>
      </c>
      <c r="D75" s="420">
        <f>+IF(OR(SUM(D31)&gt;0),IF(OR(D30=0,D30=""),111,IF((D30&lt;D31),111,0)),0)</f>
        <v>0</v>
      </c>
      <c r="E75" s="420">
        <f t="shared" ref="E75:AR75" si="15">+IF(OR(SUM(E31)&gt;0),IF(OR(E30=0,E30=""),111,IF((E30&lt;E31),111,0)),0)</f>
        <v>0</v>
      </c>
      <c r="F75" s="420">
        <f t="shared" si="15"/>
        <v>0</v>
      </c>
      <c r="G75" s="420">
        <f t="shared" si="15"/>
        <v>0</v>
      </c>
      <c r="H75" s="420">
        <f t="shared" si="15"/>
        <v>0</v>
      </c>
      <c r="I75" s="420">
        <f t="shared" si="15"/>
        <v>0</v>
      </c>
      <c r="J75" s="420">
        <f t="shared" si="15"/>
        <v>0</v>
      </c>
      <c r="K75" s="420">
        <f t="shared" si="15"/>
        <v>0</v>
      </c>
      <c r="L75" s="420">
        <f t="shared" si="15"/>
        <v>0</v>
      </c>
      <c r="M75" s="420">
        <f t="shared" si="15"/>
        <v>0</v>
      </c>
      <c r="N75" s="420">
        <f t="shared" si="15"/>
        <v>0</v>
      </c>
      <c r="O75" s="420">
        <f t="shared" si="15"/>
        <v>0</v>
      </c>
      <c r="P75" s="420">
        <f t="shared" si="15"/>
        <v>0</v>
      </c>
      <c r="Q75" s="420">
        <f t="shared" si="15"/>
        <v>0</v>
      </c>
      <c r="R75" s="420">
        <f t="shared" si="15"/>
        <v>0</v>
      </c>
      <c r="S75" s="420">
        <f t="shared" si="15"/>
        <v>0</v>
      </c>
      <c r="T75" s="420">
        <f t="shared" si="15"/>
        <v>0</v>
      </c>
      <c r="U75" s="420">
        <f t="shared" si="15"/>
        <v>0</v>
      </c>
      <c r="V75" s="420">
        <f t="shared" si="15"/>
        <v>0</v>
      </c>
      <c r="W75" s="420">
        <f t="shared" si="15"/>
        <v>0</v>
      </c>
      <c r="X75" s="420">
        <f t="shared" si="15"/>
        <v>0</v>
      </c>
      <c r="Y75" s="420">
        <f t="shared" si="15"/>
        <v>0</v>
      </c>
      <c r="Z75" s="420">
        <f t="shared" si="15"/>
        <v>0</v>
      </c>
      <c r="AA75" s="420">
        <f t="shared" si="15"/>
        <v>0</v>
      </c>
      <c r="AB75" s="420">
        <f t="shared" si="15"/>
        <v>0</v>
      </c>
      <c r="AC75" s="420">
        <f t="shared" si="15"/>
        <v>0</v>
      </c>
      <c r="AD75" s="420">
        <f t="shared" si="15"/>
        <v>0</v>
      </c>
      <c r="AE75" s="420">
        <f t="shared" si="15"/>
        <v>0</v>
      </c>
      <c r="AF75" s="420">
        <f t="shared" si="15"/>
        <v>0</v>
      </c>
      <c r="AG75" s="420">
        <f t="shared" si="15"/>
        <v>0</v>
      </c>
      <c r="AH75" s="420">
        <f t="shared" si="15"/>
        <v>0</v>
      </c>
      <c r="AI75" s="420">
        <f t="shared" si="15"/>
        <v>0</v>
      </c>
      <c r="AJ75" s="420">
        <f t="shared" si="15"/>
        <v>0</v>
      </c>
      <c r="AK75" s="420">
        <f t="shared" si="15"/>
        <v>0</v>
      </c>
      <c r="AL75" s="420">
        <f t="shared" si="15"/>
        <v>0</v>
      </c>
      <c r="AM75" s="420">
        <f t="shared" si="15"/>
        <v>0</v>
      </c>
      <c r="AN75" s="420">
        <f t="shared" si="15"/>
        <v>0</v>
      </c>
      <c r="AO75" s="420">
        <f t="shared" si="15"/>
        <v>0</v>
      </c>
      <c r="AP75" s="420">
        <f t="shared" si="15"/>
        <v>0</v>
      </c>
      <c r="AQ75" s="420">
        <f t="shared" si="15"/>
        <v>0</v>
      </c>
      <c r="AR75" s="420">
        <f t="shared" si="15"/>
        <v>0</v>
      </c>
      <c r="AS75" s="398"/>
      <c r="AT75" s="420">
        <f t="shared" si="14"/>
        <v>0</v>
      </c>
    </row>
    <row r="76" spans="2:47" s="394" customFormat="1" ht="18" customHeight="1">
      <c r="B76" s="466"/>
      <c r="C76" s="464" t="s">
        <v>111</v>
      </c>
      <c r="D76" s="462"/>
      <c r="E76" s="462"/>
      <c r="F76" s="496"/>
      <c r="G76" s="496"/>
      <c r="H76" s="496"/>
      <c r="I76" s="496"/>
      <c r="J76" s="496"/>
      <c r="K76" s="496"/>
      <c r="L76" s="496"/>
      <c r="M76" s="496"/>
      <c r="N76" s="496"/>
      <c r="O76" s="496"/>
      <c r="P76" s="496"/>
      <c r="Q76" s="496"/>
      <c r="R76" s="496"/>
      <c r="S76" s="496"/>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7"/>
      <c r="AR76" s="497"/>
      <c r="AS76" s="398"/>
      <c r="AT76" s="420">
        <f t="shared" si="14"/>
        <v>0</v>
      </c>
    </row>
    <row r="77" spans="2:47" s="394" customFormat="1" ht="18" customHeight="1">
      <c r="B77" s="456"/>
      <c r="C77" s="467" t="s">
        <v>14</v>
      </c>
      <c r="D77" s="420">
        <f>+D33-D29-D30-D32</f>
        <v>0</v>
      </c>
      <c r="E77" s="420">
        <f>+E33-E29-E30-E32</f>
        <v>0</v>
      </c>
      <c r="F77" s="420">
        <f t="shared" ref="F77:AR77" si="16">+F33-F29-F30-F32</f>
        <v>0</v>
      </c>
      <c r="G77" s="420">
        <f t="shared" si="16"/>
        <v>0</v>
      </c>
      <c r="H77" s="420">
        <f t="shared" si="16"/>
        <v>0</v>
      </c>
      <c r="I77" s="420">
        <f t="shared" si="16"/>
        <v>0</v>
      </c>
      <c r="J77" s="420">
        <f t="shared" si="16"/>
        <v>0</v>
      </c>
      <c r="K77" s="420">
        <f t="shared" si="16"/>
        <v>0</v>
      </c>
      <c r="L77" s="420">
        <f t="shared" si="16"/>
        <v>0</v>
      </c>
      <c r="M77" s="420">
        <f t="shared" si="16"/>
        <v>0</v>
      </c>
      <c r="N77" s="420">
        <f t="shared" si="16"/>
        <v>0</v>
      </c>
      <c r="O77" s="420">
        <f t="shared" si="16"/>
        <v>0</v>
      </c>
      <c r="P77" s="420">
        <f t="shared" si="16"/>
        <v>0</v>
      </c>
      <c r="Q77" s="420">
        <f t="shared" si="16"/>
        <v>0</v>
      </c>
      <c r="R77" s="420">
        <f t="shared" si="16"/>
        <v>0</v>
      </c>
      <c r="S77" s="420">
        <f t="shared" si="16"/>
        <v>0</v>
      </c>
      <c r="T77" s="420">
        <f t="shared" si="16"/>
        <v>0</v>
      </c>
      <c r="U77" s="420">
        <f t="shared" si="16"/>
        <v>0</v>
      </c>
      <c r="V77" s="420">
        <f t="shared" si="16"/>
        <v>0</v>
      </c>
      <c r="W77" s="420">
        <f t="shared" si="16"/>
        <v>0</v>
      </c>
      <c r="X77" s="420">
        <f t="shared" si="16"/>
        <v>0</v>
      </c>
      <c r="Y77" s="420">
        <f t="shared" si="16"/>
        <v>0</v>
      </c>
      <c r="Z77" s="420">
        <f t="shared" si="16"/>
        <v>0</v>
      </c>
      <c r="AA77" s="420">
        <f t="shared" si="16"/>
        <v>0</v>
      </c>
      <c r="AB77" s="420">
        <f t="shared" si="16"/>
        <v>0</v>
      </c>
      <c r="AC77" s="420">
        <f t="shared" si="16"/>
        <v>0</v>
      </c>
      <c r="AD77" s="420">
        <f t="shared" si="16"/>
        <v>0</v>
      </c>
      <c r="AE77" s="420">
        <f t="shared" si="16"/>
        <v>0</v>
      </c>
      <c r="AF77" s="420">
        <f t="shared" si="16"/>
        <v>0</v>
      </c>
      <c r="AG77" s="420">
        <f t="shared" si="16"/>
        <v>0</v>
      </c>
      <c r="AH77" s="420">
        <f t="shared" si="16"/>
        <v>0</v>
      </c>
      <c r="AI77" s="420">
        <f t="shared" si="16"/>
        <v>0</v>
      </c>
      <c r="AJ77" s="420">
        <f t="shared" si="16"/>
        <v>0</v>
      </c>
      <c r="AK77" s="420">
        <f t="shared" si="16"/>
        <v>0</v>
      </c>
      <c r="AL77" s="420">
        <f t="shared" si="16"/>
        <v>0</v>
      </c>
      <c r="AM77" s="420">
        <f t="shared" si="16"/>
        <v>0</v>
      </c>
      <c r="AN77" s="420">
        <f t="shared" si="16"/>
        <v>0</v>
      </c>
      <c r="AO77" s="420">
        <f t="shared" si="16"/>
        <v>0</v>
      </c>
      <c r="AP77" s="420">
        <f t="shared" si="16"/>
        <v>0</v>
      </c>
      <c r="AQ77" s="420">
        <f t="shared" si="16"/>
        <v>0</v>
      </c>
      <c r="AR77" s="420">
        <f t="shared" si="16"/>
        <v>0</v>
      </c>
      <c r="AT77" s="420">
        <f t="shared" si="14"/>
        <v>0</v>
      </c>
      <c r="AU77" s="450"/>
    </row>
    <row r="78" spans="2:47" s="394" customFormat="1" ht="18" customHeight="1">
      <c r="B78" s="456"/>
      <c r="C78" s="467" t="s">
        <v>17</v>
      </c>
      <c r="D78" s="420">
        <f>+D34-SUM(D33,D27)</f>
        <v>0</v>
      </c>
      <c r="E78" s="420">
        <f>+E34-SUM(E33,E27)</f>
        <v>0</v>
      </c>
      <c r="F78" s="420">
        <f t="shared" ref="F78:AR78" si="17">+F34-SUM(F33,F27)</f>
        <v>0</v>
      </c>
      <c r="G78" s="420">
        <f t="shared" si="17"/>
        <v>0</v>
      </c>
      <c r="H78" s="420">
        <f t="shared" si="17"/>
        <v>0</v>
      </c>
      <c r="I78" s="420">
        <f t="shared" si="17"/>
        <v>0</v>
      </c>
      <c r="J78" s="420">
        <f t="shared" si="17"/>
        <v>0</v>
      </c>
      <c r="K78" s="420">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0">
        <f t="shared" si="17"/>
        <v>0</v>
      </c>
      <c r="X78" s="420">
        <f t="shared" si="17"/>
        <v>0</v>
      </c>
      <c r="Y78" s="420">
        <f t="shared" si="17"/>
        <v>0</v>
      </c>
      <c r="Z78" s="420">
        <f t="shared" si="17"/>
        <v>0</v>
      </c>
      <c r="AA78" s="420">
        <f t="shared" si="17"/>
        <v>0</v>
      </c>
      <c r="AB78" s="420">
        <f t="shared" si="17"/>
        <v>0</v>
      </c>
      <c r="AC78" s="420">
        <f t="shared" si="17"/>
        <v>0</v>
      </c>
      <c r="AD78" s="420">
        <f t="shared" si="17"/>
        <v>0</v>
      </c>
      <c r="AE78" s="420">
        <f t="shared" si="17"/>
        <v>0</v>
      </c>
      <c r="AF78" s="420">
        <f t="shared" si="17"/>
        <v>0</v>
      </c>
      <c r="AG78" s="420">
        <f t="shared" si="17"/>
        <v>0</v>
      </c>
      <c r="AH78" s="420">
        <f t="shared" si="17"/>
        <v>0</v>
      </c>
      <c r="AI78" s="420">
        <f t="shared" si="17"/>
        <v>0</v>
      </c>
      <c r="AJ78" s="420">
        <f t="shared" si="17"/>
        <v>0</v>
      </c>
      <c r="AK78" s="420">
        <f t="shared" si="17"/>
        <v>0</v>
      </c>
      <c r="AL78" s="420">
        <f t="shared" si="17"/>
        <v>0</v>
      </c>
      <c r="AM78" s="420">
        <f t="shared" si="17"/>
        <v>0</v>
      </c>
      <c r="AN78" s="420">
        <f t="shared" si="17"/>
        <v>0</v>
      </c>
      <c r="AO78" s="420">
        <f t="shared" si="17"/>
        <v>0</v>
      </c>
      <c r="AP78" s="420">
        <f t="shared" si="17"/>
        <v>0</v>
      </c>
      <c r="AQ78" s="420">
        <f t="shared" si="17"/>
        <v>0</v>
      </c>
      <c r="AR78" s="420">
        <f t="shared" si="17"/>
        <v>0</v>
      </c>
      <c r="AS78" s="398"/>
      <c r="AT78" s="420">
        <f t="shared" si="14"/>
        <v>0</v>
      </c>
    </row>
    <row r="79" spans="2:47" s="394" customFormat="1" ht="18" customHeight="1">
      <c r="B79" s="463"/>
      <c r="C79" s="467" t="s">
        <v>100</v>
      </c>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c r="AI79" s="529"/>
      <c r="AJ79" s="529"/>
      <c r="AK79" s="529"/>
      <c r="AL79" s="529"/>
      <c r="AM79" s="529"/>
      <c r="AN79" s="529"/>
      <c r="AO79" s="529"/>
      <c r="AP79" s="529"/>
      <c r="AQ79" s="529"/>
      <c r="AR79" s="497"/>
      <c r="AS79" s="398"/>
      <c r="AT79" s="462"/>
    </row>
    <row r="80" spans="2:47" s="394" customFormat="1" ht="18" customHeight="1">
      <c r="B80" s="456"/>
      <c r="C80" s="461" t="s">
        <v>130</v>
      </c>
      <c r="D80" s="420">
        <f>+D36-SUM(D14,D20,D27,D33,D35)</f>
        <v>0</v>
      </c>
      <c r="E80" s="420">
        <f>+E36-SUM(E14,E20,E27,E33,E35)</f>
        <v>0</v>
      </c>
      <c r="F80" s="420">
        <f t="shared" ref="F80:AR80" si="18">+F36-SUM(F14,F20,F27,F33,F35)</f>
        <v>0</v>
      </c>
      <c r="G80" s="420">
        <f t="shared" si="18"/>
        <v>0</v>
      </c>
      <c r="H80" s="420">
        <f t="shared" si="18"/>
        <v>0</v>
      </c>
      <c r="I80" s="420">
        <f t="shared" si="18"/>
        <v>0</v>
      </c>
      <c r="J80" s="420">
        <f t="shared" si="18"/>
        <v>0</v>
      </c>
      <c r="K80" s="420">
        <f t="shared" si="18"/>
        <v>0</v>
      </c>
      <c r="L80" s="420">
        <f t="shared" si="18"/>
        <v>0</v>
      </c>
      <c r="M80" s="420">
        <f t="shared" si="18"/>
        <v>0</v>
      </c>
      <c r="N80" s="420">
        <f t="shared" si="18"/>
        <v>0</v>
      </c>
      <c r="O80" s="420">
        <f t="shared" si="18"/>
        <v>0</v>
      </c>
      <c r="P80" s="420">
        <f t="shared" si="18"/>
        <v>0</v>
      </c>
      <c r="Q80" s="420">
        <f t="shared" si="18"/>
        <v>0</v>
      </c>
      <c r="R80" s="420">
        <f t="shared" si="18"/>
        <v>0</v>
      </c>
      <c r="S80" s="420">
        <f t="shared" si="18"/>
        <v>0</v>
      </c>
      <c r="T80" s="420">
        <f t="shared" si="18"/>
        <v>0</v>
      </c>
      <c r="U80" s="420">
        <f t="shared" si="18"/>
        <v>0</v>
      </c>
      <c r="V80" s="420">
        <f t="shared" si="18"/>
        <v>0</v>
      </c>
      <c r="W80" s="420">
        <f t="shared" si="18"/>
        <v>0</v>
      </c>
      <c r="X80" s="420">
        <f t="shared" si="18"/>
        <v>0</v>
      </c>
      <c r="Y80" s="420">
        <f t="shared" si="18"/>
        <v>0</v>
      </c>
      <c r="Z80" s="420">
        <f t="shared" si="18"/>
        <v>0</v>
      </c>
      <c r="AA80" s="420">
        <f t="shared" si="18"/>
        <v>0</v>
      </c>
      <c r="AB80" s="420">
        <f t="shared" si="18"/>
        <v>0</v>
      </c>
      <c r="AC80" s="420">
        <f t="shared" si="18"/>
        <v>0</v>
      </c>
      <c r="AD80" s="420">
        <f t="shared" si="18"/>
        <v>0</v>
      </c>
      <c r="AE80" s="420">
        <f t="shared" si="18"/>
        <v>0</v>
      </c>
      <c r="AF80" s="420">
        <f t="shared" si="18"/>
        <v>0</v>
      </c>
      <c r="AG80" s="420">
        <f t="shared" si="18"/>
        <v>0</v>
      </c>
      <c r="AH80" s="420">
        <f t="shared" si="18"/>
        <v>0</v>
      </c>
      <c r="AI80" s="420">
        <f t="shared" si="18"/>
        <v>0</v>
      </c>
      <c r="AJ80" s="420">
        <f t="shared" si="18"/>
        <v>0</v>
      </c>
      <c r="AK80" s="420">
        <f t="shared" si="18"/>
        <v>0</v>
      </c>
      <c r="AL80" s="420">
        <f t="shared" si="18"/>
        <v>0</v>
      </c>
      <c r="AM80" s="420">
        <f t="shared" si="18"/>
        <v>0</v>
      </c>
      <c r="AN80" s="420">
        <f t="shared" si="18"/>
        <v>0</v>
      </c>
      <c r="AO80" s="420">
        <f t="shared" si="18"/>
        <v>0</v>
      </c>
      <c r="AP80" s="420">
        <f t="shared" si="18"/>
        <v>0</v>
      </c>
      <c r="AQ80" s="420">
        <f t="shared" si="18"/>
        <v>0</v>
      </c>
      <c r="AR80" s="420">
        <f t="shared" si="18"/>
        <v>0</v>
      </c>
      <c r="AS80" s="398"/>
      <c r="AT80" s="420">
        <f>AR36-SUM(D36:AQ36)-AR35</f>
        <v>0</v>
      </c>
    </row>
    <row r="81" spans="2:46" s="394" customFormat="1" ht="18" customHeight="1">
      <c r="B81" s="482"/>
      <c r="C81" s="479" t="s">
        <v>27</v>
      </c>
      <c r="D81" s="462"/>
      <c r="E81" s="462"/>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7"/>
      <c r="AR81" s="497"/>
      <c r="AS81" s="398"/>
      <c r="AT81" s="462"/>
    </row>
    <row r="82" spans="2:46" s="394" customFormat="1" ht="18" customHeight="1">
      <c r="B82" s="463"/>
      <c r="C82" s="467" t="s">
        <v>323</v>
      </c>
      <c r="D82" s="462"/>
      <c r="E82" s="462"/>
      <c r="F82" s="496"/>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6"/>
      <c r="AM82" s="496"/>
      <c r="AN82" s="496"/>
      <c r="AO82" s="496"/>
      <c r="AP82" s="496"/>
      <c r="AQ82" s="497"/>
      <c r="AR82" s="497"/>
      <c r="AS82" s="398"/>
      <c r="AT82" s="420">
        <f>AR38-SUM(D38:AQ38)</f>
        <v>0</v>
      </c>
    </row>
    <row r="83" spans="2:46" s="394" customFormat="1" ht="18" customHeight="1">
      <c r="B83" s="469"/>
      <c r="C83" s="470" t="s">
        <v>324</v>
      </c>
      <c r="D83" s="498"/>
      <c r="E83" s="498"/>
      <c r="F83" s="499"/>
      <c r="G83" s="499"/>
      <c r="H83" s="499"/>
      <c r="I83" s="499"/>
      <c r="J83" s="499"/>
      <c r="K83" s="499"/>
      <c r="L83" s="499"/>
      <c r="M83" s="499"/>
      <c r="N83" s="499"/>
      <c r="O83" s="499"/>
      <c r="P83" s="499"/>
      <c r="Q83" s="499"/>
      <c r="R83" s="499"/>
      <c r="S83" s="499"/>
      <c r="T83" s="499"/>
      <c r="U83" s="499"/>
      <c r="V83" s="499"/>
      <c r="W83" s="499"/>
      <c r="X83" s="499"/>
      <c r="Y83" s="499"/>
      <c r="Z83" s="499"/>
      <c r="AA83" s="499"/>
      <c r="AB83" s="499"/>
      <c r="AC83" s="499"/>
      <c r="AD83" s="499"/>
      <c r="AE83" s="499"/>
      <c r="AF83" s="499"/>
      <c r="AG83" s="499"/>
      <c r="AH83" s="499"/>
      <c r="AI83" s="499"/>
      <c r="AJ83" s="499"/>
      <c r="AK83" s="499"/>
      <c r="AL83" s="499"/>
      <c r="AM83" s="499"/>
      <c r="AN83" s="499"/>
      <c r="AO83" s="499"/>
      <c r="AP83" s="499"/>
      <c r="AQ83" s="500"/>
      <c r="AR83" s="500"/>
      <c r="AS83" s="398"/>
      <c r="AT83" s="430">
        <f>AR39-SUM(D39:AQ39)</f>
        <v>0</v>
      </c>
    </row>
    <row r="84" spans="2:46" s="438" customFormat="1">
      <c r="C84" s="471"/>
    </row>
    <row r="85" spans="2:46" s="438" customFormat="1" ht="18" customHeight="1">
      <c r="B85" s="486"/>
      <c r="C85" s="487" t="s">
        <v>333</v>
      </c>
      <c r="D85" s="488">
        <f t="shared" ref="D85:AR85" si="19">IF(SUM(D38:D39)&lt;SUM(D36),0,SUM(D36)-SUM(D38:D39))</f>
        <v>0</v>
      </c>
      <c r="E85" s="488">
        <f t="shared" si="19"/>
        <v>0</v>
      </c>
      <c r="F85" s="488">
        <f t="shared" si="19"/>
        <v>0</v>
      </c>
      <c r="G85" s="488">
        <f t="shared" si="19"/>
        <v>0</v>
      </c>
      <c r="H85" s="488">
        <f t="shared" si="19"/>
        <v>0</v>
      </c>
      <c r="I85" s="488">
        <f t="shared" si="19"/>
        <v>0</v>
      </c>
      <c r="J85" s="488">
        <f t="shared" si="19"/>
        <v>0</v>
      </c>
      <c r="K85" s="488">
        <f t="shared" si="19"/>
        <v>0</v>
      </c>
      <c r="L85" s="488">
        <f t="shared" si="19"/>
        <v>0</v>
      </c>
      <c r="M85" s="488">
        <f t="shared" si="19"/>
        <v>0</v>
      </c>
      <c r="N85" s="488">
        <f t="shared" si="19"/>
        <v>0</v>
      </c>
      <c r="O85" s="488">
        <f t="shared" si="19"/>
        <v>0</v>
      </c>
      <c r="P85" s="488">
        <f t="shared" si="19"/>
        <v>0</v>
      </c>
      <c r="Q85" s="488">
        <f t="shared" si="19"/>
        <v>0</v>
      </c>
      <c r="R85" s="488">
        <f t="shared" si="19"/>
        <v>0</v>
      </c>
      <c r="S85" s="488">
        <f t="shared" si="19"/>
        <v>0</v>
      </c>
      <c r="T85" s="488">
        <f t="shared" si="19"/>
        <v>0</v>
      </c>
      <c r="U85" s="488">
        <f t="shared" si="19"/>
        <v>0</v>
      </c>
      <c r="V85" s="488">
        <f t="shared" si="19"/>
        <v>0</v>
      </c>
      <c r="W85" s="488">
        <f t="shared" si="19"/>
        <v>0</v>
      </c>
      <c r="X85" s="488">
        <f t="shared" si="19"/>
        <v>0</v>
      </c>
      <c r="Y85" s="488">
        <f t="shared" si="19"/>
        <v>0</v>
      </c>
      <c r="Z85" s="488">
        <f t="shared" si="19"/>
        <v>0</v>
      </c>
      <c r="AA85" s="488">
        <f t="shared" si="19"/>
        <v>0</v>
      </c>
      <c r="AB85" s="488">
        <f t="shared" si="19"/>
        <v>0</v>
      </c>
      <c r="AC85" s="488">
        <f t="shared" si="19"/>
        <v>0</v>
      </c>
      <c r="AD85" s="488">
        <f t="shared" si="19"/>
        <v>0</v>
      </c>
      <c r="AE85" s="488">
        <f t="shared" si="19"/>
        <v>0</v>
      </c>
      <c r="AF85" s="488">
        <f t="shared" si="19"/>
        <v>0</v>
      </c>
      <c r="AG85" s="488">
        <f t="shared" si="19"/>
        <v>0</v>
      </c>
      <c r="AH85" s="488">
        <f t="shared" si="19"/>
        <v>0</v>
      </c>
      <c r="AI85" s="488">
        <f t="shared" si="19"/>
        <v>0</v>
      </c>
      <c r="AJ85" s="488">
        <f t="shared" si="19"/>
        <v>0</v>
      </c>
      <c r="AK85" s="488">
        <f t="shared" si="19"/>
        <v>0</v>
      </c>
      <c r="AL85" s="488">
        <f t="shared" si="19"/>
        <v>0</v>
      </c>
      <c r="AM85" s="488">
        <f t="shared" si="19"/>
        <v>0</v>
      </c>
      <c r="AN85" s="488">
        <f t="shared" si="19"/>
        <v>0</v>
      </c>
      <c r="AO85" s="488">
        <f t="shared" si="19"/>
        <v>0</v>
      </c>
      <c r="AP85" s="488">
        <f t="shared" si="19"/>
        <v>0</v>
      </c>
      <c r="AQ85" s="488">
        <f t="shared" si="19"/>
        <v>0</v>
      </c>
      <c r="AR85" s="488">
        <f t="shared" si="19"/>
        <v>0</v>
      </c>
    </row>
    <row r="86" spans="2:46" s="438" customFormat="1">
      <c r="C86" s="471"/>
    </row>
    <row r="87" spans="2:46" s="438" customFormat="1">
      <c r="C87" s="471"/>
    </row>
    <row r="88" spans="2:46" s="438" customFormat="1">
      <c r="C88" s="471"/>
    </row>
    <row r="89" spans="2:46" s="438" customFormat="1">
      <c r="C89" s="471"/>
    </row>
    <row r="90" spans="2:46" s="438" customFormat="1">
      <c r="C90" s="471"/>
    </row>
    <row r="91" spans="2:46" s="438" customFormat="1">
      <c r="C91" s="471"/>
    </row>
    <row r="92" spans="2:46" s="438" customFormat="1">
      <c r="C92" s="471"/>
    </row>
    <row r="93" spans="2:46" s="438" customFormat="1">
      <c r="C93" s="471"/>
    </row>
    <row r="94" spans="2:46" s="438" customFormat="1">
      <c r="C94" s="471"/>
    </row>
    <row r="95" spans="2:46" s="438" customFormat="1">
      <c r="C95" s="471"/>
    </row>
    <row r="96" spans="2:46" s="438" customFormat="1">
      <c r="C96" s="471"/>
    </row>
    <row r="97" spans="2:3" s="438" customFormat="1">
      <c r="C97" s="471"/>
    </row>
    <row r="98" spans="2:3" s="438" customFormat="1">
      <c r="C98" s="471"/>
    </row>
    <row r="99" spans="2:3" s="438" customFormat="1">
      <c r="C99" s="471"/>
    </row>
    <row r="100" spans="2:3" s="438" customFormat="1">
      <c r="C100" s="471"/>
    </row>
    <row r="101" spans="2:3" s="438" customFormat="1">
      <c r="C101" s="471"/>
    </row>
    <row r="102" spans="2:3" s="438" customFormat="1">
      <c r="C102" s="471"/>
    </row>
    <row r="103" spans="2:3" s="438" customFormat="1">
      <c r="C103" s="471"/>
    </row>
    <row r="104" spans="2:3" s="438" customFormat="1">
      <c r="C104" s="471"/>
    </row>
    <row r="105" spans="2:3" s="438" customFormat="1">
      <c r="C105" s="471"/>
    </row>
    <row r="106" spans="2:3" s="438" customFormat="1">
      <c r="C106" s="471"/>
    </row>
    <row r="107" spans="2:3" s="438" customFormat="1">
      <c r="C107" s="471"/>
    </row>
    <row r="108" spans="2:3" s="438" customFormat="1" ht="12.5">
      <c r="B108" s="434" t="s">
        <v>364</v>
      </c>
      <c r="C108" s="435" t="str">
        <f>AR2</f>
        <v>XXXXXX</v>
      </c>
    </row>
    <row r="109" spans="2:3" s="438" customFormat="1" ht="15.5">
      <c r="B109" s="436"/>
      <c r="C109" s="435" t="str">
        <f>AR1</f>
        <v>DD711</v>
      </c>
    </row>
    <row r="110" spans="2:3" s="438" customFormat="1" ht="15.5">
      <c r="B110" s="436"/>
      <c r="C110" s="437">
        <f>AR3</f>
        <v>45838</v>
      </c>
    </row>
    <row r="111" spans="2:3" s="438" customFormat="1" ht="12.5">
      <c r="C111" s="439" t="s">
        <v>430</v>
      </c>
    </row>
    <row r="112" spans="2:3" s="438" customFormat="1" ht="12.5">
      <c r="C112" s="440" t="str">
        <f>D8</f>
        <v>Col. 47</v>
      </c>
    </row>
    <row r="113" spans="3:3" s="438" customFormat="1" ht="12.5"/>
    <row r="114" spans="3:3" s="438" customFormat="1">
      <c r="C114" s="471"/>
    </row>
    <row r="115" spans="3:3" s="438" customFormat="1">
      <c r="C115" s="471"/>
    </row>
    <row r="116" spans="3:3" s="438" customFormat="1">
      <c r="C116" s="471"/>
    </row>
    <row r="117" spans="3:3" s="438" customFormat="1">
      <c r="C117" s="471"/>
    </row>
    <row r="118" spans="3:3" s="438" customFormat="1">
      <c r="C118" s="471"/>
    </row>
    <row r="119" spans="3:3" s="438" customFormat="1">
      <c r="C119" s="471"/>
    </row>
    <row r="120" spans="3:3" s="438" customFormat="1">
      <c r="C120" s="471"/>
    </row>
    <row r="121" spans="3:3" s="438" customFormat="1">
      <c r="C121" s="471"/>
    </row>
    <row r="122" spans="3:3" s="438" customFormat="1">
      <c r="C122" s="471"/>
    </row>
    <row r="123" spans="3:3" s="438" customFormat="1">
      <c r="C123" s="471"/>
    </row>
    <row r="124" spans="3:3" s="438" customFormat="1">
      <c r="C124" s="471"/>
    </row>
    <row r="125" spans="3:3" s="438" customFormat="1">
      <c r="C125" s="471"/>
    </row>
    <row r="126" spans="3:3" s="438" customFormat="1">
      <c r="C126" s="471"/>
    </row>
    <row r="127" spans="3:3" s="438" customFormat="1">
      <c r="C127" s="471"/>
    </row>
    <row r="128" spans="3:3" s="438" customFormat="1">
      <c r="C128" s="471"/>
    </row>
    <row r="129" spans="3:3" s="438" customFormat="1">
      <c r="C129" s="471"/>
    </row>
    <row r="130" spans="3:3" s="438" customFormat="1">
      <c r="C130" s="471"/>
    </row>
    <row r="131" spans="3:3" s="438" customFormat="1">
      <c r="C131" s="471"/>
    </row>
    <row r="132" spans="3:3" s="438" customFormat="1">
      <c r="C132" s="471"/>
    </row>
    <row r="133" spans="3:3" s="438" customFormat="1">
      <c r="C133" s="471"/>
    </row>
    <row r="134" spans="3:3" s="438" customFormat="1">
      <c r="C134" s="471"/>
    </row>
    <row r="135" spans="3:3" s="438" customFormat="1">
      <c r="C135" s="471"/>
    </row>
    <row r="136" spans="3:3" s="438" customFormat="1">
      <c r="C136" s="471"/>
    </row>
    <row r="137" spans="3:3" s="438" customFormat="1">
      <c r="C137" s="471"/>
    </row>
    <row r="138" spans="3:3" s="438" customFormat="1">
      <c r="C138" s="471"/>
    </row>
    <row r="139" spans="3:3" s="438" customFormat="1">
      <c r="C139" s="471"/>
    </row>
    <row r="140" spans="3:3" s="438" customFormat="1">
      <c r="C140" s="471"/>
    </row>
    <row r="141" spans="3:3" s="438" customFormat="1">
      <c r="C141" s="471"/>
    </row>
    <row r="142" spans="3:3" s="438" customFormat="1">
      <c r="C142" s="471"/>
    </row>
    <row r="143" spans="3:3" s="438" customFormat="1">
      <c r="C143" s="471"/>
    </row>
    <row r="144" spans="3:3" s="438" customFormat="1">
      <c r="C144" s="471"/>
    </row>
    <row r="145" spans="3:3" s="438" customFormat="1">
      <c r="C145" s="471"/>
    </row>
    <row r="146" spans="3:3" s="438" customFormat="1">
      <c r="C146" s="471"/>
    </row>
    <row r="147" spans="3:3" s="438" customFormat="1">
      <c r="C147" s="471"/>
    </row>
    <row r="148" spans="3:3" s="438" customFormat="1">
      <c r="C148" s="471"/>
    </row>
    <row r="149" spans="3:3" s="438" customFormat="1">
      <c r="C149" s="471"/>
    </row>
    <row r="150" spans="3:3" s="438" customFormat="1">
      <c r="C150" s="471"/>
    </row>
    <row r="151" spans="3:3" s="438" customFormat="1">
      <c r="C151" s="471"/>
    </row>
    <row r="152" spans="3:3" s="438" customFormat="1">
      <c r="C152" s="471"/>
    </row>
    <row r="153" spans="3:3" s="438" customFormat="1">
      <c r="C153" s="471"/>
    </row>
    <row r="154" spans="3:3" s="438" customFormat="1">
      <c r="C154" s="471"/>
    </row>
    <row r="155" spans="3:3" s="438" customFormat="1">
      <c r="C155" s="471"/>
    </row>
    <row r="156" spans="3:3" s="438" customFormat="1">
      <c r="C156" s="471"/>
    </row>
    <row r="157" spans="3:3" s="438" customFormat="1">
      <c r="C157" s="471"/>
    </row>
    <row r="158" spans="3:3" s="438" customFormat="1">
      <c r="C158" s="471"/>
    </row>
    <row r="159" spans="3:3" s="438" customFormat="1">
      <c r="C159" s="471"/>
    </row>
    <row r="160" spans="3:3" s="438" customFormat="1">
      <c r="C160" s="471"/>
    </row>
    <row r="161" spans="3:3" s="438" customFormat="1">
      <c r="C161" s="471"/>
    </row>
    <row r="162" spans="3:3" s="438" customFormat="1">
      <c r="C162" s="471"/>
    </row>
    <row r="163" spans="3:3" s="438" customFormat="1">
      <c r="C163" s="471"/>
    </row>
    <row r="164" spans="3:3" s="438" customFormat="1">
      <c r="C164" s="471"/>
    </row>
    <row r="165" spans="3:3" s="438" customFormat="1">
      <c r="C165" s="471"/>
    </row>
    <row r="166" spans="3:3" s="438" customFormat="1">
      <c r="C166" s="471"/>
    </row>
    <row r="167" spans="3:3" s="438" customFormat="1">
      <c r="C167" s="471"/>
    </row>
    <row r="168" spans="3:3" s="438" customFormat="1">
      <c r="C168" s="471"/>
    </row>
    <row r="169" spans="3:3" s="438" customFormat="1">
      <c r="C169" s="471"/>
    </row>
    <row r="170" spans="3:3" s="438" customFormat="1">
      <c r="C170" s="471"/>
    </row>
    <row r="171" spans="3:3" s="438" customFormat="1">
      <c r="C171" s="471"/>
    </row>
    <row r="172" spans="3:3" s="438" customFormat="1">
      <c r="C172" s="471"/>
    </row>
    <row r="173" spans="3:3" s="438" customFormat="1">
      <c r="C173" s="471"/>
    </row>
    <row r="174" spans="3:3" s="438" customFormat="1">
      <c r="C174" s="471"/>
    </row>
    <row r="175" spans="3:3" s="438" customFormat="1">
      <c r="C175" s="471"/>
    </row>
    <row r="176" spans="3:3" s="438" customFormat="1">
      <c r="C176" s="471"/>
    </row>
    <row r="177" spans="3:3" s="438" customFormat="1">
      <c r="C177" s="471"/>
    </row>
    <row r="178" spans="3:3" s="438" customFormat="1">
      <c r="C178" s="471"/>
    </row>
    <row r="179" spans="3:3" s="438" customFormat="1">
      <c r="C179" s="471"/>
    </row>
    <row r="180" spans="3:3" s="438" customFormat="1">
      <c r="C180" s="471"/>
    </row>
    <row r="181" spans="3:3" s="438" customFormat="1">
      <c r="C181" s="471"/>
    </row>
    <row r="182" spans="3:3" s="438" customFormat="1">
      <c r="C182" s="471"/>
    </row>
    <row r="183" spans="3:3" s="438" customFormat="1">
      <c r="C183" s="471"/>
    </row>
    <row r="184" spans="3:3" s="438" customFormat="1">
      <c r="C184" s="471"/>
    </row>
    <row r="185" spans="3:3" s="438" customFormat="1">
      <c r="C185" s="471"/>
    </row>
    <row r="186" spans="3:3" s="438" customFormat="1">
      <c r="C186" s="471"/>
    </row>
    <row r="187" spans="3:3" s="438" customFormat="1">
      <c r="C187" s="471"/>
    </row>
    <row r="188" spans="3:3" s="438" customFormat="1">
      <c r="C188" s="471"/>
    </row>
    <row r="189" spans="3:3" s="438" customFormat="1">
      <c r="C189" s="471"/>
    </row>
    <row r="190" spans="3:3" s="438" customFormat="1">
      <c r="C190" s="471"/>
    </row>
    <row r="191" spans="3:3" s="438" customFormat="1">
      <c r="C191" s="471"/>
    </row>
    <row r="192" spans="3:3" s="438" customFormat="1">
      <c r="C192" s="471"/>
    </row>
    <row r="193" spans="3:3" s="438" customFormat="1">
      <c r="C193" s="471"/>
    </row>
    <row r="194" spans="3:3" s="438" customFormat="1">
      <c r="C194" s="471"/>
    </row>
    <row r="195" spans="3:3" s="438" customFormat="1">
      <c r="C195" s="471"/>
    </row>
    <row r="196" spans="3:3" s="438" customFormat="1">
      <c r="C196" s="471"/>
    </row>
    <row r="197" spans="3:3" s="438" customFormat="1">
      <c r="C197" s="471"/>
    </row>
    <row r="198" spans="3:3" s="438" customFormat="1">
      <c r="C198" s="471"/>
    </row>
    <row r="199" spans="3:3" s="438" customFormat="1">
      <c r="C199" s="471"/>
    </row>
    <row r="200" spans="3:3" s="438" customFormat="1">
      <c r="C200" s="471"/>
    </row>
    <row r="201" spans="3:3" s="438" customFormat="1">
      <c r="C201" s="471"/>
    </row>
    <row r="202" spans="3:3" s="438" customFormat="1">
      <c r="C202" s="471"/>
    </row>
    <row r="203" spans="3:3" s="438" customFormat="1">
      <c r="C203" s="471"/>
    </row>
    <row r="204" spans="3:3" s="438" customFormat="1">
      <c r="C204" s="471"/>
    </row>
    <row r="205" spans="3:3" s="438" customFormat="1">
      <c r="C205" s="471"/>
    </row>
    <row r="206" spans="3:3" s="438" customFormat="1">
      <c r="C206" s="471"/>
    </row>
    <row r="207" spans="3:3" s="438" customFormat="1">
      <c r="C207" s="471"/>
    </row>
    <row r="208" spans="3:3" s="438" customFormat="1">
      <c r="C208" s="471"/>
    </row>
    <row r="209" spans="3:3" s="438" customFormat="1">
      <c r="C209" s="471"/>
    </row>
    <row r="210" spans="3:3" s="438" customFormat="1">
      <c r="C210" s="471"/>
    </row>
    <row r="211" spans="3:3" s="438" customFormat="1">
      <c r="C211" s="471"/>
    </row>
    <row r="212" spans="3:3" s="438" customFormat="1">
      <c r="C212" s="471"/>
    </row>
    <row r="213" spans="3:3" s="438" customFormat="1">
      <c r="C213" s="471"/>
    </row>
    <row r="214" spans="3:3" s="438" customFormat="1">
      <c r="C214" s="471"/>
    </row>
    <row r="215" spans="3:3" s="438" customFormat="1">
      <c r="C215" s="471"/>
    </row>
    <row r="216" spans="3:3" s="438" customFormat="1">
      <c r="C216" s="471"/>
    </row>
    <row r="217" spans="3:3" s="438" customFormat="1">
      <c r="C217" s="471"/>
    </row>
    <row r="218" spans="3:3" s="438" customFormat="1">
      <c r="C218" s="471"/>
    </row>
    <row r="219" spans="3:3" s="438" customFormat="1">
      <c r="C219" s="471"/>
    </row>
    <row r="220" spans="3:3" s="438" customFormat="1">
      <c r="C220" s="471"/>
    </row>
    <row r="221" spans="3:3" s="438" customFormat="1">
      <c r="C221" s="471"/>
    </row>
    <row r="222" spans="3:3" s="438" customFormat="1">
      <c r="C222" s="471"/>
    </row>
    <row r="223" spans="3:3" s="438" customFormat="1">
      <c r="C223" s="471"/>
    </row>
    <row r="224" spans="3:3" s="438" customFormat="1">
      <c r="C224" s="471"/>
    </row>
    <row r="225" spans="3:3" s="438" customFormat="1">
      <c r="C225" s="471"/>
    </row>
    <row r="226" spans="3:3" s="438" customFormat="1">
      <c r="C226" s="471"/>
    </row>
    <row r="227" spans="3:3" s="438" customFormat="1">
      <c r="C227" s="471"/>
    </row>
    <row r="228" spans="3:3" s="438" customFormat="1">
      <c r="C228" s="471"/>
    </row>
    <row r="229" spans="3:3" s="438" customFormat="1">
      <c r="C229" s="471"/>
    </row>
    <row r="230" spans="3:3" s="438" customFormat="1">
      <c r="C230" s="471"/>
    </row>
    <row r="231" spans="3:3" s="438" customFormat="1">
      <c r="C231" s="471"/>
    </row>
    <row r="232" spans="3:3" s="438" customFormat="1">
      <c r="C232" s="471"/>
    </row>
    <row r="233" spans="3:3" s="438" customFormat="1">
      <c r="C233" s="471"/>
    </row>
    <row r="234" spans="3:3" s="438" customFormat="1">
      <c r="C234" s="471"/>
    </row>
    <row r="235" spans="3:3" s="438" customFormat="1">
      <c r="C235" s="471"/>
    </row>
    <row r="236" spans="3:3" s="438" customFormat="1">
      <c r="C236" s="471"/>
    </row>
    <row r="237" spans="3:3" s="438" customFormat="1">
      <c r="C237" s="471"/>
    </row>
    <row r="238" spans="3:3" s="438" customFormat="1">
      <c r="C238" s="471"/>
    </row>
    <row r="239" spans="3:3" s="438" customFormat="1">
      <c r="C239" s="471"/>
    </row>
    <row r="240" spans="3:3" s="438" customFormat="1">
      <c r="C240" s="471"/>
    </row>
    <row r="241" spans="3:3" s="438" customFormat="1">
      <c r="C241" s="471"/>
    </row>
    <row r="242" spans="3:3" s="438" customFormat="1">
      <c r="C242" s="471"/>
    </row>
    <row r="243" spans="3:3" s="438" customFormat="1">
      <c r="C243" s="471"/>
    </row>
    <row r="244" spans="3:3" s="438" customFormat="1">
      <c r="C244" s="471"/>
    </row>
    <row r="245" spans="3:3" s="438" customFormat="1">
      <c r="C245" s="471"/>
    </row>
    <row r="246" spans="3:3" s="438" customFormat="1">
      <c r="C246" s="471"/>
    </row>
    <row r="247" spans="3:3" s="438" customFormat="1">
      <c r="C247" s="471"/>
    </row>
    <row r="248" spans="3:3" s="438" customFormat="1">
      <c r="C248" s="471"/>
    </row>
    <row r="249" spans="3:3" s="438" customFormat="1">
      <c r="C249" s="471"/>
    </row>
    <row r="250" spans="3:3" s="438" customFormat="1">
      <c r="C250" s="471"/>
    </row>
    <row r="251" spans="3:3" s="438" customFormat="1">
      <c r="C251" s="471"/>
    </row>
    <row r="252" spans="3:3" s="438" customFormat="1">
      <c r="C252" s="471"/>
    </row>
    <row r="253" spans="3:3" s="438" customFormat="1">
      <c r="C253" s="471"/>
    </row>
    <row r="254" spans="3:3" s="438" customFormat="1">
      <c r="C254" s="471"/>
    </row>
    <row r="255" spans="3:3" s="438" customFormat="1">
      <c r="C255" s="471"/>
    </row>
    <row r="256" spans="3:3" s="438" customFormat="1">
      <c r="C256" s="471"/>
    </row>
    <row r="257" spans="3:3" s="438" customFormat="1">
      <c r="C257" s="471"/>
    </row>
    <row r="258" spans="3:3" s="438" customFormat="1">
      <c r="C258" s="471"/>
    </row>
    <row r="259" spans="3:3" s="438" customFormat="1">
      <c r="C259" s="471"/>
    </row>
    <row r="260" spans="3:3" s="438" customFormat="1">
      <c r="C260" s="471"/>
    </row>
    <row r="261" spans="3:3" s="438" customFormat="1">
      <c r="C261" s="471"/>
    </row>
    <row r="262" spans="3:3" s="438" customFormat="1">
      <c r="C262" s="471"/>
    </row>
    <row r="263" spans="3:3" s="438" customFormat="1">
      <c r="C263" s="471"/>
    </row>
    <row r="264" spans="3:3" s="438" customFormat="1">
      <c r="C264" s="471"/>
    </row>
    <row r="265" spans="3:3" s="438" customFormat="1">
      <c r="C265" s="471"/>
    </row>
    <row r="266" spans="3:3" s="438" customFormat="1">
      <c r="C266" s="471"/>
    </row>
    <row r="267" spans="3:3" s="438" customFormat="1">
      <c r="C267" s="471"/>
    </row>
    <row r="268" spans="3:3" s="438" customFormat="1">
      <c r="C268" s="471"/>
    </row>
    <row r="269" spans="3:3" s="438" customFormat="1">
      <c r="C269" s="471"/>
    </row>
    <row r="270" spans="3:3" s="438" customFormat="1">
      <c r="C270" s="471"/>
    </row>
    <row r="271" spans="3:3" s="438" customFormat="1">
      <c r="C271" s="471"/>
    </row>
    <row r="272" spans="3:3" s="438" customFormat="1">
      <c r="C272" s="471"/>
    </row>
    <row r="273" spans="3:3" s="438" customFormat="1">
      <c r="C273" s="471"/>
    </row>
    <row r="274" spans="3:3" s="438" customFormat="1">
      <c r="C274" s="471"/>
    </row>
    <row r="275" spans="3:3" s="438" customFormat="1">
      <c r="C275" s="471"/>
    </row>
    <row r="276" spans="3:3" s="438" customFormat="1">
      <c r="C276" s="471"/>
    </row>
    <row r="277" spans="3:3" s="438" customFormat="1">
      <c r="C277" s="471"/>
    </row>
    <row r="278" spans="3:3" s="438" customFormat="1">
      <c r="C278" s="471"/>
    </row>
    <row r="279" spans="3:3" s="438" customFormat="1">
      <c r="C279" s="471"/>
    </row>
    <row r="280" spans="3:3" s="438" customFormat="1">
      <c r="C280" s="471"/>
    </row>
    <row r="281" spans="3:3" s="438" customFormat="1">
      <c r="C281" s="471"/>
    </row>
    <row r="282" spans="3:3" s="438" customFormat="1">
      <c r="C282" s="471"/>
    </row>
    <row r="283" spans="3:3" s="438" customFormat="1">
      <c r="C283" s="471"/>
    </row>
    <row r="284" spans="3:3" s="438" customFormat="1">
      <c r="C284" s="471"/>
    </row>
    <row r="285" spans="3:3" s="438" customFormat="1">
      <c r="C285" s="471"/>
    </row>
    <row r="286" spans="3:3" s="438" customFormat="1">
      <c r="C286" s="471"/>
    </row>
    <row r="287" spans="3:3" s="438" customFormat="1">
      <c r="C287" s="471"/>
    </row>
    <row r="288" spans="3:3" s="438" customFormat="1">
      <c r="C288" s="471"/>
    </row>
    <row r="289" spans="3:3" s="438" customFormat="1">
      <c r="C289" s="471"/>
    </row>
    <row r="290" spans="3:3" s="438" customFormat="1">
      <c r="C290" s="471"/>
    </row>
    <row r="291" spans="3:3" s="438" customFormat="1">
      <c r="C291" s="471"/>
    </row>
    <row r="292" spans="3:3" s="438" customFormat="1">
      <c r="C292" s="471"/>
    </row>
    <row r="293" spans="3:3" s="438" customFormat="1">
      <c r="C293" s="471"/>
    </row>
    <row r="294" spans="3:3" s="438" customFormat="1">
      <c r="C294" s="471"/>
    </row>
    <row r="295" spans="3:3" s="438" customFormat="1">
      <c r="C295" s="471"/>
    </row>
    <row r="296" spans="3:3" s="438" customFormat="1">
      <c r="C296" s="471"/>
    </row>
    <row r="297" spans="3:3" s="438" customFormat="1">
      <c r="C297" s="471"/>
    </row>
    <row r="298" spans="3:3" s="438" customFormat="1">
      <c r="C298" s="471"/>
    </row>
    <row r="299" spans="3:3" s="438" customFormat="1">
      <c r="C299" s="471"/>
    </row>
    <row r="300" spans="3:3" s="438" customFormat="1">
      <c r="C300" s="471"/>
    </row>
    <row r="301" spans="3:3" s="438" customFormat="1">
      <c r="C301" s="471"/>
    </row>
    <row r="302" spans="3:3" s="438" customFormat="1">
      <c r="C302" s="471"/>
    </row>
    <row r="303" spans="3:3" s="438" customFormat="1">
      <c r="C303" s="471"/>
    </row>
    <row r="304" spans="3:3" s="438" customFormat="1">
      <c r="C304" s="471"/>
    </row>
    <row r="305" spans="3:3" s="438" customFormat="1">
      <c r="C305" s="471"/>
    </row>
    <row r="306" spans="3:3" s="438" customFormat="1">
      <c r="C306" s="471"/>
    </row>
    <row r="307" spans="3:3" s="438" customFormat="1">
      <c r="C307" s="471"/>
    </row>
    <row r="308" spans="3:3" s="438" customFormat="1">
      <c r="C308" s="471"/>
    </row>
    <row r="309" spans="3:3" s="438" customFormat="1">
      <c r="C309" s="471"/>
    </row>
    <row r="310" spans="3:3" s="438" customFormat="1">
      <c r="C310" s="471"/>
    </row>
    <row r="311" spans="3:3" s="438" customFormat="1">
      <c r="C311" s="471"/>
    </row>
    <row r="312" spans="3:3" s="438" customFormat="1">
      <c r="C312" s="471"/>
    </row>
    <row r="313" spans="3:3" s="438" customFormat="1">
      <c r="C313" s="471"/>
    </row>
    <row r="314" spans="3:3" s="438" customFormat="1">
      <c r="C314" s="471"/>
    </row>
    <row r="315" spans="3:3" s="438" customFormat="1">
      <c r="C315" s="471"/>
    </row>
    <row r="316" spans="3:3" s="438" customFormat="1">
      <c r="C316" s="471"/>
    </row>
    <row r="317" spans="3:3" s="438" customFormat="1">
      <c r="C317" s="471"/>
    </row>
    <row r="318" spans="3:3" s="438" customFormat="1">
      <c r="C318" s="471"/>
    </row>
    <row r="319" spans="3:3" s="438" customFormat="1">
      <c r="C319" s="471"/>
    </row>
    <row r="320" spans="3:3" s="438" customFormat="1">
      <c r="C320" s="471"/>
    </row>
    <row r="321" spans="3:3" s="438" customFormat="1">
      <c r="C321" s="471"/>
    </row>
    <row r="322" spans="3:3" s="438" customFormat="1">
      <c r="C322" s="471"/>
    </row>
    <row r="323" spans="3:3" s="438" customFormat="1">
      <c r="C323" s="471"/>
    </row>
    <row r="324" spans="3:3" s="438" customFormat="1">
      <c r="C324" s="471"/>
    </row>
    <row r="325" spans="3:3" s="438" customFormat="1">
      <c r="C325" s="471"/>
    </row>
    <row r="326" spans="3:3" s="438" customFormat="1">
      <c r="C326" s="471"/>
    </row>
    <row r="327" spans="3:3" s="438" customFormat="1">
      <c r="C327" s="471"/>
    </row>
    <row r="328" spans="3:3" s="438" customFormat="1">
      <c r="C328" s="471"/>
    </row>
    <row r="329" spans="3:3" s="438" customFormat="1">
      <c r="C329" s="471"/>
    </row>
    <row r="330" spans="3:3" s="438" customFormat="1">
      <c r="C330" s="471"/>
    </row>
    <row r="331" spans="3:3" s="438" customFormat="1">
      <c r="C331" s="471"/>
    </row>
    <row r="332" spans="3:3" s="438" customFormat="1">
      <c r="C332" s="471"/>
    </row>
    <row r="333" spans="3:3" s="438" customFormat="1">
      <c r="C333" s="471"/>
    </row>
    <row r="334" spans="3:3" s="438" customFormat="1">
      <c r="C334" s="471"/>
    </row>
    <row r="335" spans="3:3" s="438" customFormat="1">
      <c r="C335" s="471"/>
    </row>
    <row r="336" spans="3:3" s="438" customFormat="1">
      <c r="C336" s="471"/>
    </row>
    <row r="337" spans="3:3" s="438" customFormat="1">
      <c r="C337" s="471"/>
    </row>
    <row r="338" spans="3:3" s="438" customFormat="1">
      <c r="C338" s="471"/>
    </row>
    <row r="339" spans="3:3" s="438" customFormat="1">
      <c r="C339" s="471"/>
    </row>
    <row r="340" spans="3:3" s="438" customFormat="1">
      <c r="C340" s="471"/>
    </row>
    <row r="341" spans="3:3" s="438" customFormat="1">
      <c r="C341" s="471"/>
    </row>
    <row r="342" spans="3:3" s="438" customFormat="1">
      <c r="C342" s="471"/>
    </row>
    <row r="343" spans="3:3" s="438" customFormat="1">
      <c r="C343" s="471"/>
    </row>
    <row r="344" spans="3:3" s="438" customFormat="1">
      <c r="C344" s="471"/>
    </row>
    <row r="345" spans="3:3" s="438" customFormat="1">
      <c r="C345" s="471"/>
    </row>
    <row r="346" spans="3:3" s="438" customFormat="1">
      <c r="C346" s="471"/>
    </row>
    <row r="347" spans="3:3" s="438" customFormat="1">
      <c r="C347" s="471"/>
    </row>
    <row r="348" spans="3:3" s="438" customFormat="1">
      <c r="C348" s="471"/>
    </row>
    <row r="349" spans="3:3" s="438" customFormat="1">
      <c r="C349" s="471"/>
    </row>
    <row r="350" spans="3:3" s="438" customFormat="1">
      <c r="C350" s="471"/>
    </row>
    <row r="351" spans="3:3" s="438" customFormat="1">
      <c r="C351" s="471"/>
    </row>
    <row r="352" spans="3:3" s="438" customFormat="1">
      <c r="C352" s="471"/>
    </row>
    <row r="353" spans="3:3" s="438" customFormat="1">
      <c r="C353" s="471"/>
    </row>
  </sheetData>
  <sheetProtection sheet="1" objects="1" scenarios="1"/>
  <mergeCells count="1">
    <mergeCell ref="C40:AR40"/>
  </mergeCells>
  <phoneticPr fontId="0" type="noConversion"/>
  <conditionalFormatting sqref="AR35 D16:E20 D23:E27 D29:E34 F32:AR34 F26:AR27 F19:AR20 F31:AQ31 F25:AQ25 F18:AQ18 F23:AR24 F16:AR17 F29:AR30 D36:AR36 D38:AR39 D10:AR14">
    <cfRule type="expression" dxfId="53" priority="13" stopIfTrue="1">
      <formula>AND(D10&lt;&gt;"",OR(D10&lt;0,NOT(ISNUMBER(D10))))</formula>
    </cfRule>
  </conditionalFormatting>
  <conditionalFormatting sqref="AT80 AT82:AT83 AT54:AT58 AT60:AT64 AT67:AT71 AT73:AT78 D77:AR78 D80:AR80 D85:AR85 D58:AR58 D64:AR64 D71:AR71 D56:AR56 D62:AR62 D69:AR69 D75:AR75">
    <cfRule type="cellIs" dxfId="52" priority="14" stopIfTrue="1" operator="notEqual">
      <formula>0</formula>
    </cfRule>
  </conditionalFormatting>
  <conditionalFormatting sqref="AR18">
    <cfRule type="expression" dxfId="51" priority="11" stopIfTrue="1">
      <formula>AND(AR18&lt;&gt;"",OR(AR18&lt;0,NOT(ISNUMBER(AR18))))</formula>
    </cfRule>
  </conditionalFormatting>
  <conditionalFormatting sqref="AR25">
    <cfRule type="expression" dxfId="50" priority="10" stopIfTrue="1">
      <formula>AND(AR25&lt;&gt;"",OR(AR25&lt;0,NOT(ISNUMBER(AR25))))</formula>
    </cfRule>
  </conditionalFormatting>
  <conditionalFormatting sqref="AR31">
    <cfRule type="expression" dxfId="49" priority="9" stopIfTrue="1">
      <formula>AND(AR31&lt;&gt;"",OR(AR31&lt;0,NOT(ISNUMBER(AR31))))</formula>
    </cfRule>
  </conditionalFormatting>
  <pageMargins left="0.74803149606299213" right="0.43307086614173229" top="0.98425196850393704" bottom="0.98425196850393704" header="0.51181102362204722" footer="0.51181102362204722"/>
  <pageSetup paperSize="8" scale="46" orientation="landscape" r:id="rId1"/>
  <headerFooter alignWithMargins="0">
    <oddFooter>&amp;LPage &amp;P&amp;R2025 Triennial Central Bank Survey</oddFooter>
  </headerFooter>
  <ignoredErrors>
    <ignoredError sqref="AR9 D9 AQ9 AM9:AP9 F9:U9 V9:Y9 Z9:AL9"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3"/>
    <pageSetUpPr fitToPage="1"/>
  </sheetPr>
  <dimension ref="A1:AX57"/>
  <sheetViews>
    <sheetView zoomScale="60" zoomScaleNormal="75" workbookViewId="0">
      <pane xSplit="3" ySplit="13" topLeftCell="D35" activePane="bottomRight" state="frozen"/>
      <selection pane="topRight" activeCell="D1" sqref="D1"/>
      <selection pane="bottomLeft" activeCell="A14" sqref="A14"/>
      <selection pane="bottomRight" activeCell="Q4" sqref="Q4"/>
    </sheetView>
  </sheetViews>
  <sheetFormatPr defaultColWidth="9.1796875" defaultRowHeight="12.5"/>
  <cols>
    <col min="1" max="1" width="2.453125" style="59" customWidth="1"/>
    <col min="2" max="2" width="9.1796875" style="59"/>
    <col min="3" max="3" width="40.54296875" style="59" customWidth="1"/>
    <col min="4" max="4" width="9.7265625" style="59" customWidth="1"/>
    <col min="5" max="44" width="9.1796875" style="59"/>
    <col min="45" max="45" width="26.81640625" style="59" customWidth="1"/>
    <col min="46" max="16384" width="9.1796875" style="59"/>
  </cols>
  <sheetData>
    <row r="1" spans="1:50" s="15" customFormat="1" ht="18" customHeight="1">
      <c r="A1" s="11" t="s">
        <v>28</v>
      </c>
      <c r="B1" s="12"/>
      <c r="C1" s="12"/>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4"/>
      <c r="AX1" s="14"/>
    </row>
    <row r="2" spans="1:50" s="15" customFormat="1" ht="18" customHeight="1">
      <c r="A2" s="16"/>
      <c r="B2" s="17"/>
      <c r="C2" s="17"/>
      <c r="D2" s="18"/>
      <c r="E2" s="19"/>
      <c r="F2" s="18"/>
      <c r="G2" s="18"/>
      <c r="H2" s="18"/>
      <c r="I2" s="18"/>
      <c r="J2" s="18"/>
      <c r="K2" s="18"/>
      <c r="L2" s="18"/>
      <c r="M2" s="18"/>
      <c r="N2" s="18"/>
      <c r="O2" s="18"/>
      <c r="P2" s="18"/>
      <c r="Q2" s="18"/>
      <c r="R2" s="77"/>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20"/>
    </row>
    <row r="3" spans="1:50" s="15" customFormat="1" ht="18" customHeight="1" thickBot="1">
      <c r="A3" s="17"/>
      <c r="C3" s="21"/>
      <c r="D3" s="18"/>
      <c r="E3" s="78" t="s">
        <v>4</v>
      </c>
      <c r="F3" s="18"/>
      <c r="G3" s="18"/>
      <c r="H3" s="18"/>
      <c r="I3" s="18"/>
      <c r="J3" s="18"/>
      <c r="K3" s="18"/>
      <c r="L3" s="18"/>
      <c r="M3" s="18"/>
      <c r="N3" s="18"/>
      <c r="O3" s="13"/>
      <c r="P3" s="13"/>
      <c r="Q3" s="13"/>
      <c r="S3" s="13"/>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22"/>
    </row>
    <row r="4" spans="1:50" s="15" customFormat="1" ht="18" customHeight="1" thickBot="1">
      <c r="A4" s="17"/>
      <c r="C4" s="21"/>
      <c r="D4" s="18"/>
      <c r="E4" s="78" t="s">
        <v>5</v>
      </c>
      <c r="F4" s="18"/>
      <c r="G4" s="18"/>
      <c r="H4" s="18"/>
      <c r="I4" s="18"/>
      <c r="J4" s="18"/>
      <c r="K4" s="18"/>
      <c r="L4" s="18"/>
      <c r="M4" s="18"/>
      <c r="N4" s="18"/>
      <c r="O4" s="13"/>
      <c r="P4" s="60" t="s">
        <v>112</v>
      </c>
      <c r="Q4" s="61">
        <v>5.0000000000000001E-3</v>
      </c>
      <c r="S4" s="13"/>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22"/>
    </row>
    <row r="5" spans="1:50" s="15" customFormat="1" ht="18" customHeight="1">
      <c r="A5" s="16"/>
      <c r="C5" s="17"/>
      <c r="D5" s="18"/>
      <c r="E5" s="77"/>
      <c r="F5" s="18"/>
      <c r="G5" s="18"/>
      <c r="H5" s="18"/>
      <c r="I5" s="18"/>
      <c r="J5" s="18"/>
      <c r="K5" s="18"/>
      <c r="L5" s="18"/>
      <c r="M5" s="18"/>
      <c r="N5" s="18"/>
      <c r="O5" s="13"/>
      <c r="P5" s="13"/>
      <c r="Q5" s="13"/>
      <c r="S5" s="13"/>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22"/>
    </row>
    <row r="6" spans="1:50" s="15" customFormat="1" ht="18" customHeight="1">
      <c r="A6" s="21"/>
      <c r="C6" s="21"/>
      <c r="D6" s="18"/>
      <c r="E6" s="78" t="s">
        <v>62</v>
      </c>
      <c r="F6" s="18"/>
      <c r="G6" s="18"/>
      <c r="H6" s="18"/>
      <c r="I6" s="18"/>
      <c r="J6" s="18"/>
      <c r="K6" s="18"/>
      <c r="L6" s="18"/>
      <c r="M6" s="18"/>
      <c r="N6" s="18"/>
      <c r="O6" s="13"/>
      <c r="P6" s="13"/>
      <c r="Q6" s="13"/>
      <c r="S6" s="13"/>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22"/>
    </row>
    <row r="7" spans="1:50" s="15" customFormat="1" ht="18" customHeight="1">
      <c r="A7" s="21"/>
      <c r="C7" s="21"/>
      <c r="D7" s="18"/>
      <c r="E7" s="78" t="s">
        <v>107</v>
      </c>
      <c r="F7" s="18"/>
      <c r="G7" s="18"/>
      <c r="H7" s="18"/>
      <c r="I7" s="18"/>
      <c r="J7" s="18"/>
      <c r="K7" s="18"/>
      <c r="L7" s="18"/>
      <c r="M7" s="18"/>
      <c r="N7" s="18"/>
      <c r="O7" s="13"/>
      <c r="P7" s="13"/>
      <c r="Q7" s="13"/>
      <c r="S7" s="13"/>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22"/>
    </row>
    <row r="8" spans="1:50" s="15" customFormat="1" ht="18" customHeight="1">
      <c r="A8" s="21"/>
      <c r="C8" s="23"/>
      <c r="D8" s="18"/>
      <c r="E8" s="79" t="s">
        <v>6</v>
      </c>
      <c r="F8" s="18"/>
      <c r="G8" s="18"/>
      <c r="H8" s="18"/>
      <c r="I8" s="18"/>
      <c r="J8" s="18"/>
      <c r="K8" s="18"/>
      <c r="L8" s="18"/>
      <c r="M8" s="18"/>
      <c r="N8" s="18"/>
      <c r="O8" s="13"/>
      <c r="P8" s="13"/>
      <c r="Q8" s="13"/>
      <c r="S8" s="13"/>
      <c r="T8" s="18"/>
      <c r="U8" s="18"/>
      <c r="V8" s="18"/>
      <c r="W8" s="18"/>
      <c r="X8" s="18"/>
      <c r="Y8" s="18"/>
      <c r="Z8" s="18"/>
      <c r="AA8" s="18"/>
      <c r="AB8" s="18"/>
      <c r="AC8" s="18"/>
      <c r="AD8" s="18"/>
      <c r="AE8" s="18"/>
      <c r="AF8" s="18"/>
      <c r="AG8" s="18"/>
      <c r="AH8" s="18"/>
      <c r="AI8" s="18"/>
      <c r="AJ8" s="18"/>
      <c r="AK8" s="18"/>
      <c r="AL8" s="18"/>
      <c r="AM8" s="18"/>
      <c r="AN8" s="18"/>
      <c r="AO8" s="13"/>
      <c r="AP8" s="18"/>
      <c r="AQ8" s="18"/>
      <c r="AR8" s="13"/>
      <c r="AS8" s="18"/>
      <c r="AT8" s="18"/>
      <c r="AU8" s="18"/>
      <c r="AV8" s="18"/>
      <c r="AW8" s="18"/>
      <c r="AX8" s="22"/>
    </row>
    <row r="9" spans="1:50" s="15" customFormat="1" ht="18" customHeight="1">
      <c r="A9" s="21"/>
      <c r="C9" s="23"/>
      <c r="D9" s="18"/>
      <c r="E9" s="79"/>
      <c r="F9" s="18"/>
      <c r="G9" s="18"/>
      <c r="H9" s="18"/>
      <c r="I9" s="18"/>
      <c r="J9" s="18"/>
      <c r="K9" s="18"/>
      <c r="L9" s="18"/>
      <c r="M9" s="18"/>
      <c r="N9" s="18"/>
      <c r="O9" s="13"/>
      <c r="P9" s="13"/>
      <c r="Q9" s="13"/>
      <c r="S9" s="13"/>
      <c r="T9" s="18"/>
      <c r="U9" s="18"/>
      <c r="V9" s="18"/>
      <c r="W9" s="18"/>
      <c r="X9" s="18"/>
      <c r="Y9" s="18"/>
      <c r="Z9" s="18"/>
      <c r="AA9" s="18"/>
      <c r="AB9" s="18"/>
      <c r="AC9" s="18"/>
      <c r="AD9" s="18"/>
      <c r="AE9" s="18"/>
      <c r="AF9" s="18"/>
      <c r="AG9" s="18"/>
      <c r="AH9" s="18"/>
      <c r="AI9" s="18"/>
      <c r="AJ9" s="18"/>
      <c r="AK9" s="18"/>
      <c r="AL9" s="18"/>
      <c r="AM9" s="18"/>
      <c r="AN9" s="18"/>
      <c r="AO9" s="13"/>
      <c r="AP9" s="18"/>
      <c r="AQ9" s="18"/>
      <c r="AR9" s="18"/>
      <c r="AU9" s="18"/>
      <c r="AV9" s="18"/>
      <c r="AW9" s="18"/>
      <c r="AX9" s="22"/>
    </row>
    <row r="10" spans="1:50" s="15" customFormat="1" ht="18" customHeight="1">
      <c r="A10" s="21"/>
      <c r="C10" s="23"/>
      <c r="D10" s="18"/>
      <c r="E10" s="79"/>
      <c r="F10" s="18"/>
      <c r="G10" s="18"/>
      <c r="H10" s="18"/>
      <c r="I10" s="18"/>
      <c r="J10" s="18"/>
      <c r="K10" s="18"/>
      <c r="L10" s="18"/>
      <c r="M10" s="18"/>
      <c r="N10" s="18"/>
      <c r="O10" s="13"/>
      <c r="P10" s="13"/>
      <c r="Q10" s="13"/>
      <c r="S10" s="13"/>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22"/>
    </row>
    <row r="11" spans="1:50" s="32" customFormat="1" ht="18" customHeight="1">
      <c r="A11" s="80"/>
      <c r="B11" s="81"/>
      <c r="C11" s="81"/>
      <c r="D11" s="82"/>
      <c r="E11" s="82"/>
      <c r="F11" s="82"/>
      <c r="G11" s="82"/>
      <c r="H11" s="82"/>
      <c r="I11" s="82"/>
      <c r="J11" s="27"/>
      <c r="K11" s="27"/>
      <c r="L11" s="27"/>
      <c r="M11" s="27"/>
      <c r="N11" s="27"/>
      <c r="O11" s="27"/>
      <c r="P11" s="27"/>
      <c r="Q11" s="27"/>
      <c r="R11" s="83"/>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82"/>
      <c r="AU11" s="82"/>
      <c r="AV11" s="82"/>
      <c r="AW11" s="82"/>
      <c r="AX11" s="41"/>
    </row>
    <row r="12" spans="1:50" s="32" customFormat="1" ht="18" customHeight="1">
      <c r="A12" s="29"/>
      <c r="B12" s="30"/>
      <c r="C12" s="30"/>
      <c r="D12" s="84"/>
      <c r="E12" s="84"/>
      <c r="F12" s="84"/>
      <c r="G12" s="84"/>
      <c r="H12" s="84"/>
      <c r="I12" s="233"/>
      <c r="J12" s="797" t="s">
        <v>88</v>
      </c>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9"/>
      <c r="AT12" s="84" t="s">
        <v>13</v>
      </c>
    </row>
    <row r="13" spans="1:50" s="32" customFormat="1" ht="28" customHeight="1">
      <c r="A13" s="33"/>
      <c r="B13" s="34" t="s">
        <v>7</v>
      </c>
      <c r="C13" s="85"/>
      <c r="D13" s="86" t="s">
        <v>8</v>
      </c>
      <c r="E13" s="86" t="s">
        <v>56</v>
      </c>
      <c r="F13" s="86" t="s">
        <v>9</v>
      </c>
      <c r="G13" s="86" t="s">
        <v>10</v>
      </c>
      <c r="H13" s="86" t="s">
        <v>11</v>
      </c>
      <c r="I13" s="86" t="s">
        <v>155</v>
      </c>
      <c r="J13" s="36" t="s">
        <v>113</v>
      </c>
      <c r="K13" s="36" t="s">
        <v>152</v>
      </c>
      <c r="L13" s="36" t="s">
        <v>114</v>
      </c>
      <c r="M13" s="36" t="s">
        <v>65</v>
      </c>
      <c r="N13" s="36" t="s">
        <v>115</v>
      </c>
      <c r="O13" s="36" t="s">
        <v>78</v>
      </c>
      <c r="P13" s="36" t="s">
        <v>116</v>
      </c>
      <c r="Q13" s="36" t="s">
        <v>66</v>
      </c>
      <c r="R13" s="36" t="s">
        <v>64</v>
      </c>
      <c r="S13" s="36" t="s">
        <v>117</v>
      </c>
      <c r="T13" s="36" t="s">
        <v>67</v>
      </c>
      <c r="U13" s="36" t="s">
        <v>68</v>
      </c>
      <c r="V13" s="36" t="s">
        <v>79</v>
      </c>
      <c r="W13" s="36" t="s">
        <v>118</v>
      </c>
      <c r="X13" s="36" t="s">
        <v>80</v>
      </c>
      <c r="Y13" s="36" t="s">
        <v>69</v>
      </c>
      <c r="Z13" s="36" t="s">
        <v>119</v>
      </c>
      <c r="AA13" s="36" t="s">
        <v>120</v>
      </c>
      <c r="AB13" s="36" t="s">
        <v>70</v>
      </c>
      <c r="AC13" s="36" t="s">
        <v>121</v>
      </c>
      <c r="AD13" s="36" t="s">
        <v>84</v>
      </c>
      <c r="AE13" s="36" t="s">
        <v>81</v>
      </c>
      <c r="AF13" s="36" t="s">
        <v>122</v>
      </c>
      <c r="AG13" s="36" t="s">
        <v>71</v>
      </c>
      <c r="AH13" s="36" t="s">
        <v>72</v>
      </c>
      <c r="AI13" s="36" t="s">
        <v>153</v>
      </c>
      <c r="AJ13" s="36" t="s">
        <v>73</v>
      </c>
      <c r="AK13" s="36" t="s">
        <v>123</v>
      </c>
      <c r="AL13" s="36" t="s">
        <v>85</v>
      </c>
      <c r="AM13" s="36" t="s">
        <v>124</v>
      </c>
      <c r="AN13" s="36" t="s">
        <v>125</v>
      </c>
      <c r="AO13" s="36" t="s">
        <v>74</v>
      </c>
      <c r="AP13" s="36" t="s">
        <v>75</v>
      </c>
      <c r="AQ13" s="36" t="s">
        <v>76</v>
      </c>
      <c r="AR13" s="36" t="s">
        <v>77</v>
      </c>
      <c r="AS13" s="36" t="s">
        <v>126</v>
      </c>
      <c r="AT13" s="86" t="s">
        <v>12</v>
      </c>
    </row>
    <row r="14" spans="1:50" s="32" customFormat="1" ht="18" customHeight="1">
      <c r="A14" s="37"/>
      <c r="B14" s="38" t="s">
        <v>19</v>
      </c>
      <c r="C14" s="39"/>
      <c r="D14" s="40"/>
      <c r="E14" s="40" t="s">
        <v>13</v>
      </c>
      <c r="F14" s="40"/>
      <c r="G14" s="40"/>
      <c r="H14" s="40"/>
      <c r="I14" s="40"/>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93"/>
    </row>
    <row r="15" spans="1:50" s="32" customFormat="1" ht="18" customHeight="1">
      <c r="A15" s="37"/>
      <c r="B15" s="38" t="s">
        <v>20</v>
      </c>
      <c r="C15" s="39"/>
      <c r="D15" s="92"/>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row>
    <row r="16" spans="1:50" s="32" customFormat="1" ht="18" customHeight="1">
      <c r="A16" s="42"/>
      <c r="B16" s="43" t="s">
        <v>109</v>
      </c>
      <c r="C16" s="44"/>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T16" s="72">
        <f>+IF('DD711.MELD'!AQ10&lt;&gt;"",IF((1+OUT_2_Check!$Q$4)*SUM('DD711.MELD'!D10:AP10)&lt;'DD711.MELD'!AQ10,1,IF((1-OUT_2_Check!$Q$4)*SUM('DD711.MELD'!D10:AP10)&gt;'DD711.MELD'!AQ10,1,0)),IF(SUM('DD711.MELD'!D10:AP10)&lt;&gt;0,1,0))</f>
        <v>0</v>
      </c>
    </row>
    <row r="17" spans="1:46" s="32" customFormat="1" ht="18" customHeight="1">
      <c r="A17" s="45"/>
      <c r="B17" s="43" t="s">
        <v>110</v>
      </c>
      <c r="C17" s="44"/>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72">
        <f>+IF('DD711.MELD'!AQ11&lt;&gt;"",IF((1+OUT_2_Check!$Q$4)*SUM('DD711.MELD'!D11:AP11)&lt;'DD711.MELD'!AQ11,1,IF((1-OUT_2_Check!$Q$4)*SUM('DD711.MELD'!D11:AP11)&gt;'DD711.MELD'!AQ11,1,0)),IF(SUM('DD711.MELD'!D11:AP11)&lt;&gt;0,1,0))</f>
        <v>0</v>
      </c>
    </row>
    <row r="18" spans="1:46" s="32" customFormat="1" ht="18" customHeight="1">
      <c r="A18" s="45"/>
      <c r="B18" s="43" t="s">
        <v>111</v>
      </c>
      <c r="C18" s="44"/>
      <c r="D18" s="63"/>
      <c r="E18" s="137"/>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72">
        <f>+IF('DD711.MELD'!AQ13&lt;&gt;"",IF((1+OUT_2_Check!$Q$4)*SUM('DD711.MELD'!D13:AP13)&lt;'DD711.MELD'!AQ13,1,IF((1-OUT_2_Check!$Q$4)*SUM('DD711.MELD'!D13:AP13)&gt;'DD711.MELD'!AQ13,1,0)),IF(SUM('DD711.MELD'!D13:AP13)&lt;&gt;0,1,0))</f>
        <v>0</v>
      </c>
    </row>
    <row r="19" spans="1:46" s="32" customFormat="1" ht="18" customHeight="1">
      <c r="A19" s="45"/>
      <c r="B19" s="44" t="s">
        <v>14</v>
      </c>
      <c r="C19" s="44"/>
      <c r="D19" s="62">
        <f>+IF('DD711.MELD'!D14&lt;&gt;"", IF((1+OUT_2_Check!$Q$4)*SUM('DD711.MELD'!D10:D13)&lt;'DD711.MELD'!D14,1,IF((1-OUT_2_Check!$Q$4)*SUM('DD711.MELD'!D10:D13)&gt;'DD711.MELD'!D14,1,0)),IF(SUM('DD711.MELD'!D10:D13)&lt;&gt;0,1,0))</f>
        <v>0</v>
      </c>
      <c r="E19" s="62">
        <f>+IF('DD711.MELD'!F14&lt;&gt;"", IF((1+OUT_2_Check!$Q$4)*SUM('DD711.MELD'!F10:F13)&lt;'DD711.MELD'!F14,1,IF((1-OUT_2_Check!$Q$4)*SUM('DD711.MELD'!F10:F13)&gt;'DD711.MELD'!F14,1,0)),IF(SUM('DD711.MELD'!F10:F13)&lt;&gt;0,1,0))</f>
        <v>0</v>
      </c>
      <c r="F19" s="62">
        <f>+IF('DD711.MELD'!G14&lt;&gt;"", IF((1+OUT_2_Check!$Q$4)*SUM('DD711.MELD'!G10:G13)&lt;'DD711.MELD'!G14,1,IF((1-OUT_2_Check!$Q$4)*SUM('DD711.MELD'!G10:G13)&gt;'DD711.MELD'!G14,1,0)),IF(SUM('DD711.MELD'!G10:G13)&lt;&gt;0,1,0))</f>
        <v>0</v>
      </c>
      <c r="G19" s="62">
        <f>+IF('DD711.MELD'!H14&lt;&gt;"", IF((1+OUT_2_Check!$Q$4)*SUM('DD711.MELD'!H10:H13)&lt;'DD711.MELD'!H14,1,IF((1-OUT_2_Check!$Q$4)*SUM('DD711.MELD'!H10:H13)&gt;'DD711.MELD'!H14,1,0)),IF(SUM('DD711.MELD'!H10:H13)&lt;&gt;0,1,0))</f>
        <v>0</v>
      </c>
      <c r="H19" s="62">
        <f>+IF('DD711.MELD'!I14&lt;&gt;"", IF((1+OUT_2_Check!$Q$4)*SUM('DD711.MELD'!I10:I13)&lt;'DD711.MELD'!I14,1,IF((1-OUT_2_Check!$Q$4)*SUM('DD711.MELD'!I10:I13)&gt;'DD711.MELD'!I14,1,0)),IF(SUM('DD711.MELD'!I10:I13)&lt;&gt;0,1,0))</f>
        <v>0</v>
      </c>
      <c r="I19" s="62">
        <f>+IF('DD711.MELD'!J14&lt;&gt;"", IF((1+OUT_2_Check!$Q$4)*SUM('DD711.MELD'!J10:J13)&lt;'DD711.MELD'!J14,1,IF((1-OUT_2_Check!$Q$4)*SUM('DD711.MELD'!J10:J13)&gt;'DD711.MELD'!J14,1,0)),IF(SUM('DD711.MELD'!J10:J13)&lt;&gt;0,1,0))</f>
        <v>0</v>
      </c>
      <c r="J19" s="62">
        <f>+IF('DD711.MELD'!K14&lt;&gt;"", IF((1+OUT_2_Check!$Q$4)*SUM('DD711.MELD'!K10:K13)&lt;'DD711.MELD'!K14,1,IF((1-OUT_2_Check!$Q$4)*SUM('DD711.MELD'!K10:K13)&gt;'DD711.MELD'!K14,1,0)),IF(SUM('DD711.MELD'!K10:K13)&lt;&gt;0,1,0))</f>
        <v>0</v>
      </c>
      <c r="K19" s="62">
        <f>+IF('DD711.MELD'!M14&lt;&gt;"", IF((1+OUT_2_Check!$Q$4)*SUM('DD711.MELD'!M10:M13)&lt;'DD711.MELD'!M14,1,IF((1-OUT_2_Check!$Q$4)*SUM('DD711.MELD'!M10:M13)&gt;'DD711.MELD'!M14,1,0)),IF(SUM('DD711.MELD'!M10:M13)&lt;&gt;0,1,0))</f>
        <v>0</v>
      </c>
      <c r="L19" s="62">
        <f>+IF('DD711.MELD'!N14&lt;&gt;"", IF((1+OUT_2_Check!$Q$4)*SUM('DD711.MELD'!N10:N13)&lt;'DD711.MELD'!N14,1,IF((1-OUT_2_Check!$Q$4)*SUM('DD711.MELD'!N10:N13)&gt;'DD711.MELD'!N14,1,0)),IF(SUM('DD711.MELD'!N10:N13)&lt;&gt;0,1,0))</f>
        <v>0</v>
      </c>
      <c r="M19" s="62">
        <f>+IF('DD711.MELD'!O14&lt;&gt;"", IF((1+OUT_2_Check!$Q$4)*SUM('DD711.MELD'!O10:O13)&lt;'DD711.MELD'!O14,1,IF((1-OUT_2_Check!$Q$4)*SUM('DD711.MELD'!O10:O13)&gt;'DD711.MELD'!O14,1,0)),IF(SUM('DD711.MELD'!O10:O13)&lt;&gt;0,1,0))</f>
        <v>0</v>
      </c>
      <c r="N19" s="62">
        <f>+IF('DD711.MELD'!P14&lt;&gt;"", IF((1+OUT_2_Check!$Q$4)*SUM('DD711.MELD'!P10:P13)&lt;'DD711.MELD'!P14,1,IF((1-OUT_2_Check!$Q$4)*SUM('DD711.MELD'!P10:P13)&gt;'DD711.MELD'!P14,1,0)),IF(SUM('DD711.MELD'!P10:P13)&lt;&gt;0,1,0))</f>
        <v>0</v>
      </c>
      <c r="O19" s="62">
        <f>+IF('DD711.MELD'!Q14&lt;&gt;"", IF((1+OUT_2_Check!$Q$4)*SUM('DD711.MELD'!Q10:Q13)&lt;'DD711.MELD'!Q14,1,IF((1-OUT_2_Check!$Q$4)*SUM('DD711.MELD'!Q10:Q13)&gt;'DD711.MELD'!Q14,1,0)),IF(SUM('DD711.MELD'!Q10:Q13)&lt;&gt;0,1,0))</f>
        <v>0</v>
      </c>
      <c r="P19" s="62">
        <f>+IF('DD711.MELD'!R14&lt;&gt;"", IF((1+OUT_2_Check!$Q$4)*SUM('DD711.MELD'!R10:R13)&lt;'DD711.MELD'!R14,1,IF((1-OUT_2_Check!$Q$4)*SUM('DD711.MELD'!R10:R13)&gt;'DD711.MELD'!R14,1,0)),IF(SUM('DD711.MELD'!R10:R13)&lt;&gt;0,1,0))</f>
        <v>0</v>
      </c>
      <c r="Q19" s="62">
        <f>+IF('DD711.MELD'!S14&lt;&gt;"", IF((1+OUT_2_Check!$Q$4)*SUM('DD711.MELD'!S10:S13)&lt;'DD711.MELD'!S14,1,IF((1-OUT_2_Check!$Q$4)*SUM('DD711.MELD'!S10:S13)&gt;'DD711.MELD'!S14,1,0)),IF(SUM('DD711.MELD'!S10:S13)&lt;&gt;0,1,0))</f>
        <v>0</v>
      </c>
      <c r="R19" s="62">
        <f>+IF('DD711.MELD'!T14&lt;&gt;"", IF((1+OUT_2_Check!$Q$4)*SUM('DD711.MELD'!T10:T13)&lt;'DD711.MELD'!T14,1,IF((1-OUT_2_Check!$Q$4)*SUM('DD711.MELD'!T10:T13)&gt;'DD711.MELD'!T14,1,0)),IF(SUM('DD711.MELD'!T10:T13)&lt;&gt;0,1,0))</f>
        <v>0</v>
      </c>
      <c r="S19" s="62">
        <f>+IF('DD711.MELD'!U14&lt;&gt;"", IF((1+OUT_2_Check!$Q$4)*SUM('DD711.MELD'!U10:U13)&lt;'DD711.MELD'!U14,1,IF((1-OUT_2_Check!$Q$4)*SUM('DD711.MELD'!U10:U13)&gt;'DD711.MELD'!U14,1,0)),IF(SUM('DD711.MELD'!U10:U13)&lt;&gt;0,1,0))</f>
        <v>0</v>
      </c>
      <c r="T19" s="62" t="e">
        <f>+IF('DD711.MELD'!#REF!&lt;&gt;"", IF((1+OUT_2_Check!$Q$4)*SUM('DD711.MELD'!#REF!)&lt;'DD711.MELD'!#REF!,1,IF((1-OUT_2_Check!$Q$4)*SUM('DD711.MELD'!#REF!)&gt;'DD711.MELD'!#REF!,1,0)),IF(SUM('DD711.MELD'!#REF!)&lt;&gt;0,1,0))</f>
        <v>#REF!</v>
      </c>
      <c r="U19" s="62">
        <f>+IF('DD711.MELD'!V14&lt;&gt;"", IF((1+OUT_2_Check!$Q$4)*SUM('DD711.MELD'!V10:V13)&lt;'DD711.MELD'!V14,1,IF((1-OUT_2_Check!$Q$4)*SUM('DD711.MELD'!V10:V13)&gt;'DD711.MELD'!V14,1,0)),IF(SUM('DD711.MELD'!V10:V13)&lt;&gt;0,1,0))</f>
        <v>0</v>
      </c>
      <c r="V19" s="62">
        <f>+IF('DD711.MELD'!W14&lt;&gt;"", IF((1+OUT_2_Check!$Q$4)*SUM('DD711.MELD'!W10:W13)&lt;'DD711.MELD'!W14,1,IF((1-OUT_2_Check!$Q$4)*SUM('DD711.MELD'!W10:W13)&gt;'DD711.MELD'!W14,1,0)),IF(SUM('DD711.MELD'!W10:W13)&lt;&gt;0,1,0))</f>
        <v>0</v>
      </c>
      <c r="W19" s="62">
        <f>+IF('DD711.MELD'!X14&lt;&gt;"", IF((1+OUT_2_Check!$Q$4)*SUM('DD711.MELD'!X10:X13)&lt;'DD711.MELD'!X14,1,IF((1-OUT_2_Check!$Q$4)*SUM('DD711.MELD'!X10:X13)&gt;'DD711.MELD'!X14,1,0)),IF(SUM('DD711.MELD'!X10:X13)&lt;&gt;0,1,0))</f>
        <v>0</v>
      </c>
      <c r="X19" s="62">
        <f>+IF('DD711.MELD'!Y14&lt;&gt;"", IF((1+OUT_2_Check!$Q$4)*SUM('DD711.MELD'!Y10:Y13)&lt;'DD711.MELD'!Y14,1,IF((1-OUT_2_Check!$Q$4)*SUM('DD711.MELD'!Y10:Y13)&gt;'DD711.MELD'!Y14,1,0)),IF(SUM('DD711.MELD'!Y10:Y13)&lt;&gt;0,1,0))</f>
        <v>0</v>
      </c>
      <c r="Y19" s="62" t="e">
        <f>+IF('DD711.MELD'!#REF!&lt;&gt;"", IF((1+OUT_2_Check!$Q$4)*SUM('DD711.MELD'!#REF!)&lt;'DD711.MELD'!#REF!,1,IF((1-OUT_2_Check!$Q$4)*SUM('DD711.MELD'!#REF!)&gt;'DD711.MELD'!#REF!,1,0)),IF(SUM('DD711.MELD'!#REF!)&lt;&gt;0,1,0))</f>
        <v>#REF!</v>
      </c>
      <c r="Z19" s="62" t="e">
        <f>+IF('DD711.MELD'!#REF!&lt;&gt;"", IF((1+OUT_2_Check!$Q$4)*SUM('DD711.MELD'!#REF!)&lt;'DD711.MELD'!#REF!,1,IF((1-OUT_2_Check!$Q$4)*SUM('DD711.MELD'!#REF!)&gt;'DD711.MELD'!#REF!,1,0)),IF(SUM('DD711.MELD'!#REF!)&lt;&gt;0,1,0))</f>
        <v>#REF!</v>
      </c>
      <c r="AA19" s="62">
        <f>+IF('DD711.MELD'!Z14&lt;&gt;"", IF((1+OUT_2_Check!$Q$4)*SUM('DD711.MELD'!Z10:Z13)&lt;'DD711.MELD'!Z14,1,IF((1-OUT_2_Check!$Q$4)*SUM('DD711.MELD'!Z10:Z13)&gt;'DD711.MELD'!Z14,1,0)),IF(SUM('DD711.MELD'!Z10:Z13)&lt;&gt;0,1,0))</f>
        <v>0</v>
      </c>
      <c r="AB19" s="62">
        <f>+IF('DD711.MELD'!AA14&lt;&gt;"", IF((1+OUT_2_Check!$Q$4)*SUM('DD711.MELD'!AA10:AA13)&lt;'DD711.MELD'!AA14,1,IF((1-OUT_2_Check!$Q$4)*SUM('DD711.MELD'!AA10:AA13)&gt;'DD711.MELD'!AA14,1,0)),IF(SUM('DD711.MELD'!AA10:AA13)&lt;&gt;0,1,0))</f>
        <v>0</v>
      </c>
      <c r="AC19" s="62">
        <f>+IF('DD711.MELD'!AB14&lt;&gt;"", IF((1+OUT_2_Check!$Q$4)*SUM('DD711.MELD'!AB10:AB13)&lt;'DD711.MELD'!AB14,1,IF((1-OUT_2_Check!$Q$4)*SUM('DD711.MELD'!AB10:AB13)&gt;'DD711.MELD'!AB14,1,0)),IF(SUM('DD711.MELD'!AB10:AB13)&lt;&gt;0,1,0))</f>
        <v>0</v>
      </c>
      <c r="AD19" s="62">
        <f>+IF('DD711.MELD'!AC14&lt;&gt;"", IF((1+OUT_2_Check!$Q$4)*SUM('DD711.MELD'!AC10:AC13)&lt;'DD711.MELD'!AC14,1,IF((1-OUT_2_Check!$Q$4)*SUM('DD711.MELD'!AC10:AC13)&gt;'DD711.MELD'!AC14,1,0)),IF(SUM('DD711.MELD'!AC10:AC13)&lt;&gt;0,1,0))</f>
        <v>0</v>
      </c>
      <c r="AE19" s="62">
        <f>+IF('DD711.MELD'!AD14&lt;&gt;"", IF((1+OUT_2_Check!$Q$4)*SUM('DD711.MELD'!AD10:AD13)&lt;'DD711.MELD'!AD14,1,IF((1-OUT_2_Check!$Q$4)*SUM('DD711.MELD'!AD10:AD13)&gt;'DD711.MELD'!AD14,1,0)),IF(SUM('DD711.MELD'!AD10:AD13)&lt;&gt;0,1,0))</f>
        <v>0</v>
      </c>
      <c r="AF19" s="62">
        <f>+IF('DD711.MELD'!AE14&lt;&gt;"", IF((1+OUT_2_Check!$Q$4)*SUM('DD711.MELD'!AE10:AE13)&lt;'DD711.MELD'!AE14,1,IF((1-OUT_2_Check!$Q$4)*SUM('DD711.MELD'!AE10:AE13)&gt;'DD711.MELD'!AE14,1,0)),IF(SUM('DD711.MELD'!AE10:AE13)&lt;&gt;0,1,0))</f>
        <v>0</v>
      </c>
      <c r="AG19" s="62">
        <f>+IF('DD711.MELD'!AF14&lt;&gt;"", IF((1+OUT_2_Check!$Q$4)*SUM('DD711.MELD'!AF10:AF13)&lt;'DD711.MELD'!AF14,1,IF((1-OUT_2_Check!$Q$4)*SUM('DD711.MELD'!AF10:AF13)&gt;'DD711.MELD'!AF14,1,0)),IF(SUM('DD711.MELD'!AF10:AF13)&lt;&gt;0,1,0))</f>
        <v>0</v>
      </c>
      <c r="AH19" s="62">
        <f>+IF('DD711.MELD'!AG14&lt;&gt;"", IF((1+OUT_2_Check!$Q$4)*SUM('DD711.MELD'!AG10:AG13)&lt;'DD711.MELD'!AG14,1,IF((1-OUT_2_Check!$Q$4)*SUM('DD711.MELD'!AG10:AG13)&gt;'DD711.MELD'!AG14,1,0)),IF(SUM('DD711.MELD'!AG10:AG13)&lt;&gt;0,1,0))</f>
        <v>0</v>
      </c>
      <c r="AI19" s="62">
        <f>+IF('DD711.MELD'!AH14&lt;&gt;"", IF((1+OUT_2_Check!$Q$4)*SUM('DD711.MELD'!AH10:AH13)&lt;'DD711.MELD'!AH14,1,IF((1-OUT_2_Check!$Q$4)*SUM('DD711.MELD'!AH10:AH13)&gt;'DD711.MELD'!AH14,1,0)),IF(SUM('DD711.MELD'!AH10:AH13)&lt;&gt;0,1,0))</f>
        <v>0</v>
      </c>
      <c r="AJ19" s="62">
        <f>+IF('DD711.MELD'!AI14&lt;&gt;"", IF((1+OUT_2_Check!$Q$4)*SUM('DD711.MELD'!AI10:AI13)&lt;'DD711.MELD'!AI14,1,IF((1-OUT_2_Check!$Q$4)*SUM('DD711.MELD'!AI10:AI13)&gt;'DD711.MELD'!AI14,1,0)),IF(SUM('DD711.MELD'!AI10:AI13)&lt;&gt;0,1,0))</f>
        <v>0</v>
      </c>
      <c r="AK19" s="62">
        <f>+IF('DD711.MELD'!AJ14&lt;&gt;"", IF((1+OUT_2_Check!$Q$4)*SUM('DD711.MELD'!AJ10:AJ13)&lt;'DD711.MELD'!AJ14,1,IF((1-OUT_2_Check!$Q$4)*SUM('DD711.MELD'!AJ10:AJ13)&gt;'DD711.MELD'!AJ14,1,0)),IF(SUM('DD711.MELD'!AJ10:AJ13)&lt;&gt;0,1,0))</f>
        <v>0</v>
      </c>
      <c r="AL19" s="62">
        <f>+IF('DD711.MELD'!AK14&lt;&gt;"", IF((1+OUT_2_Check!$Q$4)*SUM('DD711.MELD'!AK10:AK13)&lt;'DD711.MELD'!AK14,1,IF((1-OUT_2_Check!$Q$4)*SUM('DD711.MELD'!AK10:AK13)&gt;'DD711.MELD'!AK14,1,0)),IF(SUM('DD711.MELD'!AK10:AK13)&lt;&gt;0,1,0))</f>
        <v>0</v>
      </c>
      <c r="AM19" s="62">
        <f>+IF('DD711.MELD'!AL14&lt;&gt;"", IF((1+OUT_2_Check!$Q$4)*SUM('DD711.MELD'!AL10:AL13)&lt;'DD711.MELD'!AL14,1,IF((1-OUT_2_Check!$Q$4)*SUM('DD711.MELD'!AL10:AL13)&gt;'DD711.MELD'!AL14,1,0)),IF(SUM('DD711.MELD'!AL10:AL13)&lt;&gt;0,1,0))</f>
        <v>0</v>
      </c>
      <c r="AN19" s="62" t="e">
        <f>+IF('DD711.MELD'!#REF!&lt;&gt;"", IF((1+OUT_2_Check!$Q$4)*SUM('DD711.MELD'!#REF!)&lt;'DD711.MELD'!#REF!,1,IF((1-OUT_2_Check!$Q$4)*SUM('DD711.MELD'!#REF!)&gt;'DD711.MELD'!#REF!,1,0)),IF(SUM('DD711.MELD'!#REF!)&lt;&gt;0,1,0))</f>
        <v>#REF!</v>
      </c>
      <c r="AO19" s="62" t="e">
        <f>+IF('DD711.MELD'!#REF!&lt;&gt;"", IF((1+OUT_2_Check!$Q$4)*SUM('DD711.MELD'!#REF!)&lt;'DD711.MELD'!#REF!,1,IF((1-OUT_2_Check!$Q$4)*SUM('DD711.MELD'!#REF!)&gt;'DD711.MELD'!#REF!,1,0)),IF(SUM('DD711.MELD'!#REF!)&lt;&gt;0,1,0))</f>
        <v>#REF!</v>
      </c>
      <c r="AP19" s="62">
        <f>+IF('DD711.MELD'!AM14&lt;&gt;"", IF((1+OUT_2_Check!$Q$4)*SUM('DD711.MELD'!AM10:AM13)&lt;'DD711.MELD'!AM14,1,IF((1-OUT_2_Check!$Q$4)*SUM('DD711.MELD'!AM10:AM13)&gt;'DD711.MELD'!AM14,1,0)),IF(SUM('DD711.MELD'!AM10:AM13)&lt;&gt;0,1,0))</f>
        <v>0</v>
      </c>
      <c r="AQ19" s="62">
        <f>+IF('DD711.MELD'!AN14&lt;&gt;"", IF((1+OUT_2_Check!$Q$4)*SUM('DD711.MELD'!AN10:AN13)&lt;'DD711.MELD'!AN14,1,IF((1-OUT_2_Check!$Q$4)*SUM('DD711.MELD'!AN10:AN13)&gt;'DD711.MELD'!AN14,1,0)),IF(SUM('DD711.MELD'!AN10:AN13)&lt;&gt;0,1,0))</f>
        <v>0</v>
      </c>
      <c r="AR19" s="62">
        <f>+IF('DD711.MELD'!AO14&lt;&gt;"", IF((1+OUT_2_Check!$Q$4)*SUM('DD711.MELD'!AO10:AO13)&lt;'DD711.MELD'!AO14,1,IF((1-OUT_2_Check!$Q$4)*SUM('DD711.MELD'!AO10:AO13)&gt;'DD711.MELD'!AO14,1,0)),IF(SUM('DD711.MELD'!AO10:AO13)&lt;&gt;0,1,0))</f>
        <v>0</v>
      </c>
      <c r="AS19" s="62">
        <f>+IF('DD711.MELD'!AP14&lt;&gt;"", IF((1+OUT_2_Check!$Q$4)*SUM('DD711.MELD'!AP10:AP13)&lt;'DD711.MELD'!AP14,1,IF((1-OUT_2_Check!$Q$4)*SUM('DD711.MELD'!AP10:AP13)&gt;'DD711.MELD'!AP14,1,0)),IF(SUM('DD711.MELD'!AP10:AP13)&lt;&gt;0,1,0))</f>
        <v>0</v>
      </c>
      <c r="AT19" s="72">
        <f>+IF('DD711.MELD'!AQ14&lt;&gt;"",IF((1+OUT_2_Check!$Q$4)*SUM('DD711.MELD'!D14:AP14)&lt;'DD711.MELD'!AQ14,1,IF((1-OUT_2_Check!$Q$4)*SUM('DD711.MELD'!D14:AP14)&gt;'DD711.MELD'!AQ14,1,0)),IF(SUM('DD711.MELD'!D14:AP14)&lt;&gt;0,1,0))</f>
        <v>0</v>
      </c>
    </row>
    <row r="20" spans="1:46" s="32" customFormat="1" ht="18" customHeight="1">
      <c r="A20" s="45"/>
      <c r="B20" s="47"/>
      <c r="C20" s="47"/>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row>
    <row r="21" spans="1:46" s="32" customFormat="1" ht="18" customHeight="1">
      <c r="A21" s="37"/>
      <c r="B21" s="38" t="s">
        <v>29</v>
      </c>
      <c r="C21" s="39"/>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row>
    <row r="22" spans="1:46" s="32" customFormat="1" ht="18" customHeight="1">
      <c r="A22" s="42"/>
      <c r="B22" s="43" t="s">
        <v>109</v>
      </c>
      <c r="C22" s="44"/>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72">
        <f>+IF('DD711.MELD'!AQ16&lt;&gt;"",IF((1+OUT_2_Check!$Q$4)*SUM('DD711.MELD'!D16:AP16)&lt;'DD711.MELD'!AQ16,1,IF((1-OUT_2_Check!$Q$4)*SUM('DD711.MELD'!D16:AP16)&gt;'DD711.MELD'!AQ16,1,0)),IF(SUM('DD711.MELD'!D16:AP16)&lt;&gt;0,1,0))</f>
        <v>0</v>
      </c>
    </row>
    <row r="23" spans="1:46" s="32" customFormat="1" ht="18" customHeight="1">
      <c r="A23" s="45"/>
      <c r="B23" s="43" t="s">
        <v>110</v>
      </c>
      <c r="C23" s="44"/>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72">
        <f>+IF('DD711.MELD'!AQ17&lt;&gt;"",IF((1+OUT_2_Check!$Q$4)*SUM('DD711.MELD'!D17:AP17)&lt;'DD711.MELD'!AQ17,1,IF((1-OUT_2_Check!$Q$4)*SUM('DD711.MELD'!D17:AP17)&gt;'DD711.MELD'!AQ17,1,0)),IF(SUM('DD711.MELD'!D17:AP17)&lt;&gt;0,1,0))</f>
        <v>0</v>
      </c>
    </row>
    <row r="24" spans="1:46" s="32" customFormat="1" ht="18" customHeight="1">
      <c r="A24" s="45"/>
      <c r="B24" s="43" t="s">
        <v>111</v>
      </c>
      <c r="C24" s="44"/>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72">
        <f>+IF('DD711.MELD'!AQ19&lt;&gt;"",IF((1+OUT_2_Check!$Q$4)*SUM('DD711.MELD'!D19:AP19)&lt;'DD711.MELD'!AQ19,1,IF((1-OUT_2_Check!$Q$4)*SUM('DD711.MELD'!D19:AP19)&gt;'DD711.MELD'!AQ19,1,0)),IF(SUM('DD711.MELD'!D19:AP19)&lt;&gt;0,1,0))</f>
        <v>0</v>
      </c>
    </row>
    <row r="25" spans="1:46" s="32" customFormat="1" ht="18" customHeight="1">
      <c r="A25" s="42"/>
      <c r="B25" s="44" t="s">
        <v>14</v>
      </c>
      <c r="C25" s="44"/>
      <c r="D25" s="62">
        <f>+IF('DD711.MELD'!D20&lt;&gt;"", IF((1+OUT_2_Check!$Q$4)*SUM('DD711.MELD'!D16:D19)&lt;'DD711.MELD'!D20,1,IF((1-OUT_2_Check!$Q$4)*SUM('DD711.MELD'!D16:D19)&gt;'DD711.MELD'!D20,1,0)),IF(SUM('DD711.MELD'!D16:D19)&lt;&gt;0,1,0))</f>
        <v>0</v>
      </c>
      <c r="E25" s="62">
        <f>+IF('DD711.MELD'!F20&lt;&gt;"", IF((1+OUT_2_Check!$Q$4)*SUM('DD711.MELD'!F16:F19)&lt;'DD711.MELD'!F20,1,IF((1-OUT_2_Check!$Q$4)*SUM('DD711.MELD'!F16:F19)&gt;'DD711.MELD'!F20,1,0)),IF(SUM('DD711.MELD'!F16:F19)&lt;&gt;0,1,0))</f>
        <v>0</v>
      </c>
      <c r="F25" s="62">
        <f>+IF('DD711.MELD'!G20&lt;&gt;"", IF((1+OUT_2_Check!$Q$4)*SUM('DD711.MELD'!G16:G19)&lt;'DD711.MELD'!G20,1,IF((1-OUT_2_Check!$Q$4)*SUM('DD711.MELD'!G16:G19)&gt;'DD711.MELD'!G20,1,0)),IF(SUM('DD711.MELD'!G16:G19)&lt;&gt;0,1,0))</f>
        <v>0</v>
      </c>
      <c r="G25" s="62">
        <f>+IF('DD711.MELD'!H20&lt;&gt;"", IF((1+OUT_2_Check!$Q$4)*SUM('DD711.MELD'!H16:H19)&lt;'DD711.MELD'!H20,1,IF((1-OUT_2_Check!$Q$4)*SUM('DD711.MELD'!H16:H19)&gt;'DD711.MELD'!H20,1,0)),IF(SUM('DD711.MELD'!H16:H19)&lt;&gt;0,1,0))</f>
        <v>0</v>
      </c>
      <c r="H25" s="62">
        <f>+IF('DD711.MELD'!I20&lt;&gt;"", IF((1+OUT_2_Check!$Q$4)*SUM('DD711.MELD'!I16:I19)&lt;'DD711.MELD'!I20,1,IF((1-OUT_2_Check!$Q$4)*SUM('DD711.MELD'!I16:I19)&gt;'DD711.MELD'!I20,1,0)),IF(SUM('DD711.MELD'!I16:I19)&lt;&gt;0,1,0))</f>
        <v>0</v>
      </c>
      <c r="I25" s="62">
        <f>+IF('DD711.MELD'!J20&lt;&gt;"", IF((1+OUT_2_Check!$Q$4)*SUM('DD711.MELD'!J16:J19)&lt;'DD711.MELD'!J20,1,IF((1-OUT_2_Check!$Q$4)*SUM('DD711.MELD'!J16:J19)&gt;'DD711.MELD'!J20,1,0)),IF(SUM('DD711.MELD'!J16:J19)&lt;&gt;0,1,0))</f>
        <v>0</v>
      </c>
      <c r="J25" s="62">
        <f>+IF('DD711.MELD'!K20&lt;&gt;"", IF((1+OUT_2_Check!$Q$4)*SUM('DD711.MELD'!K16:K19)&lt;'DD711.MELD'!K20,1,IF((1-OUT_2_Check!$Q$4)*SUM('DD711.MELD'!K16:K19)&gt;'DD711.MELD'!K20,1,0)),IF(SUM('DD711.MELD'!K16:K19)&lt;&gt;0,1,0))</f>
        <v>0</v>
      </c>
      <c r="K25" s="62">
        <f>+IF('DD711.MELD'!M20&lt;&gt;"", IF((1+OUT_2_Check!$Q$4)*SUM('DD711.MELD'!M16:M19)&lt;'DD711.MELD'!M20,1,IF((1-OUT_2_Check!$Q$4)*SUM('DD711.MELD'!M16:M19)&gt;'DD711.MELD'!M20,1,0)),IF(SUM('DD711.MELD'!M16:M19)&lt;&gt;0,1,0))</f>
        <v>0</v>
      </c>
      <c r="L25" s="62">
        <f>+IF('DD711.MELD'!N20&lt;&gt;"", IF((1+OUT_2_Check!$Q$4)*SUM('DD711.MELD'!N16:N19)&lt;'DD711.MELD'!N20,1,IF((1-OUT_2_Check!$Q$4)*SUM('DD711.MELD'!N16:N19)&gt;'DD711.MELD'!N20,1,0)),IF(SUM('DD711.MELD'!N16:N19)&lt;&gt;0,1,0))</f>
        <v>0</v>
      </c>
      <c r="M25" s="62">
        <f>+IF('DD711.MELD'!O20&lt;&gt;"", IF((1+OUT_2_Check!$Q$4)*SUM('DD711.MELD'!O16:O19)&lt;'DD711.MELD'!O20,1,IF((1-OUT_2_Check!$Q$4)*SUM('DD711.MELD'!O16:O19)&gt;'DD711.MELD'!O20,1,0)),IF(SUM('DD711.MELD'!O16:O19)&lt;&gt;0,1,0))</f>
        <v>0</v>
      </c>
      <c r="N25" s="62">
        <f>+IF('DD711.MELD'!P20&lt;&gt;"", IF((1+OUT_2_Check!$Q$4)*SUM('DD711.MELD'!P16:P19)&lt;'DD711.MELD'!P20,1,IF((1-OUT_2_Check!$Q$4)*SUM('DD711.MELD'!P16:P19)&gt;'DD711.MELD'!P20,1,0)),IF(SUM('DD711.MELD'!P16:P19)&lt;&gt;0,1,0))</f>
        <v>0</v>
      </c>
      <c r="O25" s="62">
        <f>+IF('DD711.MELD'!Q20&lt;&gt;"", IF((1+OUT_2_Check!$Q$4)*SUM('DD711.MELD'!Q16:Q19)&lt;'DD711.MELD'!Q20,1,IF((1-OUT_2_Check!$Q$4)*SUM('DD711.MELD'!Q16:Q19)&gt;'DD711.MELD'!Q20,1,0)),IF(SUM('DD711.MELD'!Q16:Q19)&lt;&gt;0,1,0))</f>
        <v>0</v>
      </c>
      <c r="P25" s="62">
        <f>+IF('DD711.MELD'!R20&lt;&gt;"", IF((1+OUT_2_Check!$Q$4)*SUM('DD711.MELD'!R16:R19)&lt;'DD711.MELD'!R20,1,IF((1-OUT_2_Check!$Q$4)*SUM('DD711.MELD'!R16:R19)&gt;'DD711.MELD'!R20,1,0)),IF(SUM('DD711.MELD'!R16:R19)&lt;&gt;0,1,0))</f>
        <v>0</v>
      </c>
      <c r="Q25" s="62">
        <f>+IF('DD711.MELD'!S20&lt;&gt;"", IF((1+OUT_2_Check!$Q$4)*SUM('DD711.MELD'!S16:S19)&lt;'DD711.MELD'!S20,1,IF((1-OUT_2_Check!$Q$4)*SUM('DD711.MELD'!S16:S19)&gt;'DD711.MELD'!S20,1,0)),IF(SUM('DD711.MELD'!S16:S19)&lt;&gt;0,1,0))</f>
        <v>0</v>
      </c>
      <c r="R25" s="62">
        <f>+IF('DD711.MELD'!T20&lt;&gt;"", IF((1+OUT_2_Check!$Q$4)*SUM('DD711.MELD'!T16:T19)&lt;'DD711.MELD'!T20,1,IF((1-OUT_2_Check!$Q$4)*SUM('DD711.MELD'!T16:T19)&gt;'DD711.MELD'!T20,1,0)),IF(SUM('DD711.MELD'!T16:T19)&lt;&gt;0,1,0))</f>
        <v>0</v>
      </c>
      <c r="S25" s="62">
        <f>+IF('DD711.MELD'!U20&lt;&gt;"", IF((1+OUT_2_Check!$Q$4)*SUM('DD711.MELD'!U16:U19)&lt;'DD711.MELD'!U20,1,IF((1-OUT_2_Check!$Q$4)*SUM('DD711.MELD'!U16:U19)&gt;'DD711.MELD'!U20,1,0)),IF(SUM('DD711.MELD'!U16:U19)&lt;&gt;0,1,0))</f>
        <v>0</v>
      </c>
      <c r="T25" s="62" t="e">
        <f>+IF('DD711.MELD'!#REF!&lt;&gt;"", IF((1+OUT_2_Check!$Q$4)*SUM('DD711.MELD'!#REF!)&lt;'DD711.MELD'!#REF!,1,IF((1-OUT_2_Check!$Q$4)*SUM('DD711.MELD'!#REF!)&gt;'DD711.MELD'!#REF!,1,0)),IF(SUM('DD711.MELD'!#REF!)&lt;&gt;0,1,0))</f>
        <v>#REF!</v>
      </c>
      <c r="U25" s="62">
        <f>+IF('DD711.MELD'!V20&lt;&gt;"", IF((1+OUT_2_Check!$Q$4)*SUM('DD711.MELD'!V16:V19)&lt;'DD711.MELD'!V20,1,IF((1-OUT_2_Check!$Q$4)*SUM('DD711.MELD'!V16:V19)&gt;'DD711.MELD'!V20,1,0)),IF(SUM('DD711.MELD'!V16:V19)&lt;&gt;0,1,0))</f>
        <v>0</v>
      </c>
      <c r="V25" s="62">
        <f>+IF('DD711.MELD'!W20&lt;&gt;"", IF((1+OUT_2_Check!$Q$4)*SUM('DD711.MELD'!W16:W19)&lt;'DD711.MELD'!W20,1,IF((1-OUT_2_Check!$Q$4)*SUM('DD711.MELD'!W16:W19)&gt;'DD711.MELD'!W20,1,0)),IF(SUM('DD711.MELD'!W16:W19)&lt;&gt;0,1,0))</f>
        <v>0</v>
      </c>
      <c r="W25" s="62">
        <f>+IF('DD711.MELD'!X20&lt;&gt;"", IF((1+OUT_2_Check!$Q$4)*SUM('DD711.MELD'!X16:X19)&lt;'DD711.MELD'!X20,1,IF((1-OUT_2_Check!$Q$4)*SUM('DD711.MELD'!X16:X19)&gt;'DD711.MELD'!X20,1,0)),IF(SUM('DD711.MELD'!X16:X19)&lt;&gt;0,1,0))</f>
        <v>0</v>
      </c>
      <c r="X25" s="62">
        <f>+IF('DD711.MELD'!Y20&lt;&gt;"", IF((1+OUT_2_Check!$Q$4)*SUM('DD711.MELD'!Y16:Y19)&lt;'DD711.MELD'!Y20,1,IF((1-OUT_2_Check!$Q$4)*SUM('DD711.MELD'!Y16:Y19)&gt;'DD711.MELD'!Y20,1,0)),IF(SUM('DD711.MELD'!Y16:Y19)&lt;&gt;0,1,0))</f>
        <v>0</v>
      </c>
      <c r="Y25" s="62" t="e">
        <f>+IF('DD711.MELD'!#REF!&lt;&gt;"", IF((1+OUT_2_Check!$Q$4)*SUM('DD711.MELD'!#REF!)&lt;'DD711.MELD'!#REF!,1,IF((1-OUT_2_Check!$Q$4)*SUM('DD711.MELD'!#REF!)&gt;'DD711.MELD'!#REF!,1,0)),IF(SUM('DD711.MELD'!#REF!)&lt;&gt;0,1,0))</f>
        <v>#REF!</v>
      </c>
      <c r="Z25" s="62" t="e">
        <f>+IF('DD711.MELD'!#REF!&lt;&gt;"", IF((1+OUT_2_Check!$Q$4)*SUM('DD711.MELD'!#REF!)&lt;'DD711.MELD'!#REF!,1,IF((1-OUT_2_Check!$Q$4)*SUM('DD711.MELD'!#REF!)&gt;'DD711.MELD'!#REF!,1,0)),IF(SUM('DD711.MELD'!#REF!)&lt;&gt;0,1,0))</f>
        <v>#REF!</v>
      </c>
      <c r="AA25" s="62">
        <f>+IF('DD711.MELD'!Z20&lt;&gt;"", IF((1+OUT_2_Check!$Q$4)*SUM('DD711.MELD'!Z16:Z19)&lt;'DD711.MELD'!Z20,1,IF((1-OUT_2_Check!$Q$4)*SUM('DD711.MELD'!Z16:Z19)&gt;'DD711.MELD'!Z20,1,0)),IF(SUM('DD711.MELD'!Z16:Z19)&lt;&gt;0,1,0))</f>
        <v>0</v>
      </c>
      <c r="AB25" s="62">
        <f>+IF('DD711.MELD'!AA20&lt;&gt;"", IF((1+OUT_2_Check!$Q$4)*SUM('DD711.MELD'!AA16:AA19)&lt;'DD711.MELD'!AA20,1,IF((1-OUT_2_Check!$Q$4)*SUM('DD711.MELD'!AA16:AA19)&gt;'DD711.MELD'!AA20,1,0)),IF(SUM('DD711.MELD'!AA16:AA19)&lt;&gt;0,1,0))</f>
        <v>0</v>
      </c>
      <c r="AC25" s="62">
        <f>+IF('DD711.MELD'!AB20&lt;&gt;"", IF((1+OUT_2_Check!$Q$4)*SUM('DD711.MELD'!AB16:AB19)&lt;'DD711.MELD'!AB20,1,IF((1-OUT_2_Check!$Q$4)*SUM('DD711.MELD'!AB16:AB19)&gt;'DD711.MELD'!AB20,1,0)),IF(SUM('DD711.MELD'!AB16:AB19)&lt;&gt;0,1,0))</f>
        <v>0</v>
      </c>
      <c r="AD25" s="62">
        <f>+IF('DD711.MELD'!AC20&lt;&gt;"", IF((1+OUT_2_Check!$Q$4)*SUM('DD711.MELD'!AC16:AC19)&lt;'DD711.MELD'!AC20,1,IF((1-OUT_2_Check!$Q$4)*SUM('DD711.MELD'!AC16:AC19)&gt;'DD711.MELD'!AC20,1,0)),IF(SUM('DD711.MELD'!AC16:AC19)&lt;&gt;0,1,0))</f>
        <v>0</v>
      </c>
      <c r="AE25" s="62">
        <f>+IF('DD711.MELD'!AD20&lt;&gt;"", IF((1+OUT_2_Check!$Q$4)*SUM('DD711.MELD'!AD16:AD19)&lt;'DD711.MELD'!AD20,1,IF((1-OUT_2_Check!$Q$4)*SUM('DD711.MELD'!AD16:AD19)&gt;'DD711.MELD'!AD20,1,0)),IF(SUM('DD711.MELD'!AD16:AD19)&lt;&gt;0,1,0))</f>
        <v>0</v>
      </c>
      <c r="AF25" s="62">
        <f>+IF('DD711.MELD'!AE20&lt;&gt;"", IF((1+OUT_2_Check!$Q$4)*SUM('DD711.MELD'!AE16:AE19)&lt;'DD711.MELD'!AE20,1,IF((1-OUT_2_Check!$Q$4)*SUM('DD711.MELD'!AE16:AE19)&gt;'DD711.MELD'!AE20,1,0)),IF(SUM('DD711.MELD'!AE16:AE19)&lt;&gt;0,1,0))</f>
        <v>0</v>
      </c>
      <c r="AG25" s="62">
        <f>+IF('DD711.MELD'!AF20&lt;&gt;"", IF((1+OUT_2_Check!$Q$4)*SUM('DD711.MELD'!AF16:AF19)&lt;'DD711.MELD'!AF20,1,IF((1-OUT_2_Check!$Q$4)*SUM('DD711.MELD'!AF16:AF19)&gt;'DD711.MELD'!AF20,1,0)),IF(SUM('DD711.MELD'!AF16:AF19)&lt;&gt;0,1,0))</f>
        <v>0</v>
      </c>
      <c r="AH25" s="62">
        <f>+IF('DD711.MELD'!AG20&lt;&gt;"", IF((1+OUT_2_Check!$Q$4)*SUM('DD711.MELD'!AG16:AG19)&lt;'DD711.MELD'!AG20,1,IF((1-OUT_2_Check!$Q$4)*SUM('DD711.MELD'!AG16:AG19)&gt;'DD711.MELD'!AG20,1,0)),IF(SUM('DD711.MELD'!AG16:AG19)&lt;&gt;0,1,0))</f>
        <v>0</v>
      </c>
      <c r="AI25" s="62">
        <f>+IF('DD711.MELD'!AH20&lt;&gt;"", IF((1+OUT_2_Check!$Q$4)*SUM('DD711.MELD'!AH16:AH19)&lt;'DD711.MELD'!AH20,1,IF((1-OUT_2_Check!$Q$4)*SUM('DD711.MELD'!AH16:AH19)&gt;'DD711.MELD'!AH20,1,0)),IF(SUM('DD711.MELD'!AH16:AH19)&lt;&gt;0,1,0))</f>
        <v>0</v>
      </c>
      <c r="AJ25" s="62">
        <f>+IF('DD711.MELD'!AI20&lt;&gt;"", IF((1+OUT_2_Check!$Q$4)*SUM('DD711.MELD'!AI16:AI19)&lt;'DD711.MELD'!AI20,1,IF((1-OUT_2_Check!$Q$4)*SUM('DD711.MELD'!AI16:AI19)&gt;'DD711.MELD'!AI20,1,0)),IF(SUM('DD711.MELD'!AI16:AI19)&lt;&gt;0,1,0))</f>
        <v>0</v>
      </c>
      <c r="AK25" s="62">
        <f>+IF('DD711.MELD'!AJ20&lt;&gt;"", IF((1+OUT_2_Check!$Q$4)*SUM('DD711.MELD'!AJ16:AJ19)&lt;'DD711.MELD'!AJ20,1,IF((1-OUT_2_Check!$Q$4)*SUM('DD711.MELD'!AJ16:AJ19)&gt;'DD711.MELD'!AJ20,1,0)),IF(SUM('DD711.MELD'!AJ16:AJ19)&lt;&gt;0,1,0))</f>
        <v>0</v>
      </c>
      <c r="AL25" s="62">
        <f>+IF('DD711.MELD'!AK20&lt;&gt;"", IF((1+OUT_2_Check!$Q$4)*SUM('DD711.MELD'!AK16:AK19)&lt;'DD711.MELD'!AK20,1,IF((1-OUT_2_Check!$Q$4)*SUM('DD711.MELD'!AK16:AK19)&gt;'DD711.MELD'!AK20,1,0)),IF(SUM('DD711.MELD'!AK16:AK19)&lt;&gt;0,1,0))</f>
        <v>0</v>
      </c>
      <c r="AM25" s="62">
        <f>+IF('DD711.MELD'!AL20&lt;&gt;"", IF((1+OUT_2_Check!$Q$4)*SUM('DD711.MELD'!AL16:AL19)&lt;'DD711.MELD'!AL20,1,IF((1-OUT_2_Check!$Q$4)*SUM('DD711.MELD'!AL16:AL19)&gt;'DD711.MELD'!AL20,1,0)),IF(SUM('DD711.MELD'!AL16:AL19)&lt;&gt;0,1,0))</f>
        <v>0</v>
      </c>
      <c r="AN25" s="62" t="e">
        <f>+IF('DD711.MELD'!#REF!&lt;&gt;"", IF((1+OUT_2_Check!$Q$4)*SUM('DD711.MELD'!#REF!)&lt;'DD711.MELD'!#REF!,1,IF((1-OUT_2_Check!$Q$4)*SUM('DD711.MELD'!#REF!)&gt;'DD711.MELD'!#REF!,1,0)),IF(SUM('DD711.MELD'!#REF!)&lt;&gt;0,1,0))</f>
        <v>#REF!</v>
      </c>
      <c r="AO25" s="62" t="e">
        <f>+IF('DD711.MELD'!#REF!&lt;&gt;"", IF((1+OUT_2_Check!$Q$4)*SUM('DD711.MELD'!#REF!)&lt;'DD711.MELD'!#REF!,1,IF((1-OUT_2_Check!$Q$4)*SUM('DD711.MELD'!#REF!)&gt;'DD711.MELD'!#REF!,1,0)),IF(SUM('DD711.MELD'!#REF!)&lt;&gt;0,1,0))</f>
        <v>#REF!</v>
      </c>
      <c r="AP25" s="62">
        <f>+IF('DD711.MELD'!AM20&lt;&gt;"", IF((1+OUT_2_Check!$Q$4)*SUM('DD711.MELD'!AM16:AM19)&lt;'DD711.MELD'!AM20,1,IF((1-OUT_2_Check!$Q$4)*SUM('DD711.MELD'!AM16:AM19)&gt;'DD711.MELD'!AM20,1,0)),IF(SUM('DD711.MELD'!AM16:AM19)&lt;&gt;0,1,0))</f>
        <v>0</v>
      </c>
      <c r="AQ25" s="62">
        <f>+IF('DD711.MELD'!AN20&lt;&gt;"", IF((1+OUT_2_Check!$Q$4)*SUM('DD711.MELD'!AN16:AN19)&lt;'DD711.MELD'!AN20,1,IF((1-OUT_2_Check!$Q$4)*SUM('DD711.MELD'!AN16:AN19)&gt;'DD711.MELD'!AN20,1,0)),IF(SUM('DD711.MELD'!AN16:AN19)&lt;&gt;0,1,0))</f>
        <v>0</v>
      </c>
      <c r="AR25" s="62">
        <f>+IF('DD711.MELD'!AO20&lt;&gt;"", IF((1+OUT_2_Check!$Q$4)*SUM('DD711.MELD'!AO16:AO19)&lt;'DD711.MELD'!AO20,1,IF((1-OUT_2_Check!$Q$4)*SUM('DD711.MELD'!AO16:AO19)&gt;'DD711.MELD'!AO20,1,0)),IF(SUM('DD711.MELD'!AO16:AO19)&lt;&gt;0,1,0))</f>
        <v>0</v>
      </c>
      <c r="AS25" s="62">
        <f>+IF('DD711.MELD'!AP20&lt;&gt;"", IF((1+OUT_2_Check!$Q$4)*SUM('DD711.MELD'!AP16:AP19)&lt;'DD711.MELD'!AP20,1,IF((1-OUT_2_Check!$Q$4)*SUM('DD711.MELD'!AP16:AP19)&gt;'DD711.MELD'!AP20,1,0)),IF(SUM('DD711.MELD'!AP16:AP19)&lt;&gt;0,1,0))</f>
        <v>0</v>
      </c>
      <c r="AT25" s="72">
        <f>+IF('DD711.MELD'!AQ20&lt;&gt;"",IF((1+OUT_2_Check!$Q$4)*SUM('DD711.MELD'!D20:AP20)&lt;'DD711.MELD'!AQ20,1,IF((1-OUT_2_Check!$Q$4)*SUM('DD711.MELD'!D20:AP20)&gt;'DD711.MELD'!AQ20,1,0)),IF(SUM('DD711.MELD'!D20:AP20)&lt;&gt;0,1,0))</f>
        <v>0</v>
      </c>
    </row>
    <row r="26" spans="1:46" s="32" customFormat="1" ht="18" customHeight="1">
      <c r="A26" s="37"/>
      <c r="B26" s="39"/>
      <c r="C26" s="39"/>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row>
    <row r="27" spans="1:46" s="32" customFormat="1" ht="18" customHeight="1">
      <c r="A27" s="49"/>
      <c r="B27" s="38" t="s">
        <v>21</v>
      </c>
      <c r="C27" s="39"/>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row>
    <row r="28" spans="1:46" s="32" customFormat="1" ht="18" customHeight="1">
      <c r="A28" s="49"/>
      <c r="B28" s="38" t="s">
        <v>15</v>
      </c>
      <c r="C28" s="39"/>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row>
    <row r="29" spans="1:46" s="32" customFormat="1" ht="18" customHeight="1">
      <c r="A29" s="49"/>
      <c r="B29" s="43" t="s">
        <v>109</v>
      </c>
      <c r="C29" s="44"/>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72">
        <f>+IF('DD711.MELD'!AQ23&lt;&gt;"",IF((1+OUT_2_Check!$Q$4)*SUM('DD711.MELD'!D23:AP23)&lt;'DD711.MELD'!AQ23,1,IF((1-OUT_2_Check!$Q$4)*SUM('DD711.MELD'!D23:AP23)&gt;'DD711.MELD'!AQ23,1,0)),IF(SUM('DD711.MELD'!D23:AP23)&lt;&gt;0,1,0))</f>
        <v>0</v>
      </c>
    </row>
    <row r="30" spans="1:46" s="32" customFormat="1" ht="18" customHeight="1">
      <c r="A30" s="42"/>
      <c r="B30" s="43" t="s">
        <v>110</v>
      </c>
      <c r="C30" s="44"/>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72">
        <f>+IF('DD711.MELD'!AQ24&lt;&gt;"",IF((1+OUT_2_Check!$Q$4)*SUM('DD711.MELD'!D24:AP24)&lt;'DD711.MELD'!AQ24,1,IF((1-OUT_2_Check!$Q$4)*SUM('DD711.MELD'!D24:AP24)&gt;'DD711.MELD'!AQ24,1,0)),IF(SUM('DD711.MELD'!D24:AP24)&lt;&gt;0,1,0))</f>
        <v>0</v>
      </c>
    </row>
    <row r="31" spans="1:46" s="32" customFormat="1" ht="18" customHeight="1">
      <c r="A31" s="37"/>
      <c r="B31" s="43" t="s">
        <v>111</v>
      </c>
      <c r="C31" s="44"/>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72">
        <f>+IF('DD711.MELD'!AQ26&lt;&gt;"",IF((1+OUT_2_Check!$Q$4)*SUM('DD711.MELD'!D26:AP26)&lt;'DD711.MELD'!AQ26,1,IF((1-OUT_2_Check!$Q$4)*SUM('DD711.MELD'!D26:AP26)&gt;'DD711.MELD'!AQ26,1,0)),IF(SUM('DD711.MELD'!D26:AP26)&lt;&gt;0,1,0))</f>
        <v>0</v>
      </c>
    </row>
    <row r="32" spans="1:46" s="32" customFormat="1" ht="18" customHeight="1">
      <c r="A32" s="49"/>
      <c r="B32" s="44" t="s">
        <v>14</v>
      </c>
      <c r="C32" s="44"/>
      <c r="D32" s="62">
        <f>+IF('DD711.MELD'!D27&lt;&gt;"", IF((1+OUT_2_Check!$Q$4)*SUM('DD711.MELD'!D23:D26)&lt;'DD711.MELD'!D27,1,IF((1-OUT_2_Check!$Q$4)*SUM('DD711.MELD'!D23:D26)&gt;'DD711.MELD'!D27,1,0)),IF(SUM('DD711.MELD'!D23:D26)&lt;&gt;0,1,0))</f>
        <v>0</v>
      </c>
      <c r="E32" s="62">
        <f>+IF('DD711.MELD'!F27&lt;&gt;"", IF((1+OUT_2_Check!$Q$4)*SUM('DD711.MELD'!F23:F26)&lt;'DD711.MELD'!F27,1,IF((1-OUT_2_Check!$Q$4)*SUM('DD711.MELD'!F23:F26)&gt;'DD711.MELD'!F27,1,0)),IF(SUM('DD711.MELD'!F23:F26)&lt;&gt;0,1,0))</f>
        <v>0</v>
      </c>
      <c r="F32" s="62">
        <f>+IF('DD711.MELD'!G27&lt;&gt;"", IF((1+OUT_2_Check!$Q$4)*SUM('DD711.MELD'!G23:G26)&lt;'DD711.MELD'!G27,1,IF((1-OUT_2_Check!$Q$4)*SUM('DD711.MELD'!G23:G26)&gt;'DD711.MELD'!G27,1,0)),IF(SUM('DD711.MELD'!G23:G26)&lt;&gt;0,1,0))</f>
        <v>0</v>
      </c>
      <c r="G32" s="62">
        <f>+IF('DD711.MELD'!H27&lt;&gt;"", IF((1+OUT_2_Check!$Q$4)*SUM('DD711.MELD'!H23:H26)&lt;'DD711.MELD'!H27,1,IF((1-OUT_2_Check!$Q$4)*SUM('DD711.MELD'!H23:H26)&gt;'DD711.MELD'!H27,1,0)),IF(SUM('DD711.MELD'!H23:H26)&lt;&gt;0,1,0))</f>
        <v>0</v>
      </c>
      <c r="H32" s="62">
        <f>+IF('DD711.MELD'!I27&lt;&gt;"", IF((1+OUT_2_Check!$Q$4)*SUM('DD711.MELD'!I23:I26)&lt;'DD711.MELD'!I27,1,IF((1-OUT_2_Check!$Q$4)*SUM('DD711.MELD'!I23:I26)&gt;'DD711.MELD'!I27,1,0)),IF(SUM('DD711.MELD'!I23:I26)&lt;&gt;0,1,0))</f>
        <v>0</v>
      </c>
      <c r="I32" s="62">
        <f>+IF('DD711.MELD'!J27&lt;&gt;"", IF((1+OUT_2_Check!$Q$4)*SUM('DD711.MELD'!J23:J26)&lt;'DD711.MELD'!J27,1,IF((1-OUT_2_Check!$Q$4)*SUM('DD711.MELD'!J23:J26)&gt;'DD711.MELD'!J27,1,0)),IF(SUM('DD711.MELD'!J23:J26)&lt;&gt;0,1,0))</f>
        <v>0</v>
      </c>
      <c r="J32" s="62">
        <f>+IF('DD711.MELD'!K27&lt;&gt;"", IF((1+OUT_2_Check!$Q$4)*SUM('DD711.MELD'!K23:K26)&lt;'DD711.MELD'!K27,1,IF((1-OUT_2_Check!$Q$4)*SUM('DD711.MELD'!K23:K26)&gt;'DD711.MELD'!K27,1,0)),IF(SUM('DD711.MELD'!K23:K26)&lt;&gt;0,1,0))</f>
        <v>0</v>
      </c>
      <c r="K32" s="62">
        <f>+IF('DD711.MELD'!M27&lt;&gt;"", IF((1+OUT_2_Check!$Q$4)*SUM('DD711.MELD'!M23:M26)&lt;'DD711.MELD'!M27,1,IF((1-OUT_2_Check!$Q$4)*SUM('DD711.MELD'!M23:M26)&gt;'DD711.MELD'!M27,1,0)),IF(SUM('DD711.MELD'!M23:M26)&lt;&gt;0,1,0))</f>
        <v>0</v>
      </c>
      <c r="L32" s="62">
        <f>+IF('DD711.MELD'!N27&lt;&gt;"", IF((1+OUT_2_Check!$Q$4)*SUM('DD711.MELD'!N23:N26)&lt;'DD711.MELD'!N27,1,IF((1-OUT_2_Check!$Q$4)*SUM('DD711.MELD'!N23:N26)&gt;'DD711.MELD'!N27,1,0)),IF(SUM('DD711.MELD'!N23:N26)&lt;&gt;0,1,0))</f>
        <v>0</v>
      </c>
      <c r="M32" s="62">
        <f>+IF('DD711.MELD'!O27&lt;&gt;"", IF((1+OUT_2_Check!$Q$4)*SUM('DD711.MELD'!O23:O26)&lt;'DD711.MELD'!O27,1,IF((1-OUT_2_Check!$Q$4)*SUM('DD711.MELD'!O23:O26)&gt;'DD711.MELD'!O27,1,0)),IF(SUM('DD711.MELD'!O23:O26)&lt;&gt;0,1,0))</f>
        <v>0</v>
      </c>
      <c r="N32" s="62">
        <f>+IF('DD711.MELD'!P27&lt;&gt;"", IF((1+OUT_2_Check!$Q$4)*SUM('DD711.MELD'!P23:P26)&lt;'DD711.MELD'!P27,1,IF((1-OUT_2_Check!$Q$4)*SUM('DD711.MELD'!P23:P26)&gt;'DD711.MELD'!P27,1,0)),IF(SUM('DD711.MELD'!P23:P26)&lt;&gt;0,1,0))</f>
        <v>0</v>
      </c>
      <c r="O32" s="62">
        <f>+IF('DD711.MELD'!Q27&lt;&gt;"", IF((1+OUT_2_Check!$Q$4)*SUM('DD711.MELD'!Q23:Q26)&lt;'DD711.MELD'!Q27,1,IF((1-OUT_2_Check!$Q$4)*SUM('DD711.MELD'!Q23:Q26)&gt;'DD711.MELD'!Q27,1,0)),IF(SUM('DD711.MELD'!Q23:Q26)&lt;&gt;0,1,0))</f>
        <v>0</v>
      </c>
      <c r="P32" s="62">
        <f>+IF('DD711.MELD'!R27&lt;&gt;"", IF((1+OUT_2_Check!$Q$4)*SUM('DD711.MELD'!R23:R26)&lt;'DD711.MELD'!R27,1,IF((1-OUT_2_Check!$Q$4)*SUM('DD711.MELD'!R23:R26)&gt;'DD711.MELD'!R27,1,0)),IF(SUM('DD711.MELD'!R23:R26)&lt;&gt;0,1,0))</f>
        <v>0</v>
      </c>
      <c r="Q32" s="62">
        <f>+IF('DD711.MELD'!S27&lt;&gt;"", IF((1+OUT_2_Check!$Q$4)*SUM('DD711.MELD'!S23:S26)&lt;'DD711.MELD'!S27,1,IF((1-OUT_2_Check!$Q$4)*SUM('DD711.MELD'!S23:S26)&gt;'DD711.MELD'!S27,1,0)),IF(SUM('DD711.MELD'!S23:S26)&lt;&gt;0,1,0))</f>
        <v>0</v>
      </c>
      <c r="R32" s="62">
        <f>+IF('DD711.MELD'!T27&lt;&gt;"", IF((1+OUT_2_Check!$Q$4)*SUM('DD711.MELD'!T23:T26)&lt;'DD711.MELD'!T27,1,IF((1-OUT_2_Check!$Q$4)*SUM('DD711.MELD'!T23:T26)&gt;'DD711.MELD'!T27,1,0)),IF(SUM('DD711.MELD'!T23:T26)&lt;&gt;0,1,0))</f>
        <v>0</v>
      </c>
      <c r="S32" s="62">
        <f>+IF('DD711.MELD'!U27&lt;&gt;"", IF((1+OUT_2_Check!$Q$4)*SUM('DD711.MELD'!U23:U26)&lt;'DD711.MELD'!U27,1,IF((1-OUT_2_Check!$Q$4)*SUM('DD711.MELD'!U23:U26)&gt;'DD711.MELD'!U27,1,0)),IF(SUM('DD711.MELD'!U23:U26)&lt;&gt;0,1,0))</f>
        <v>0</v>
      </c>
      <c r="T32" s="62" t="e">
        <f>+IF('DD711.MELD'!#REF!&lt;&gt;"", IF((1+OUT_2_Check!$Q$4)*SUM('DD711.MELD'!#REF!)&lt;'DD711.MELD'!#REF!,1,IF((1-OUT_2_Check!$Q$4)*SUM('DD711.MELD'!#REF!)&gt;'DD711.MELD'!#REF!,1,0)),IF(SUM('DD711.MELD'!#REF!)&lt;&gt;0,1,0))</f>
        <v>#REF!</v>
      </c>
      <c r="U32" s="62">
        <f>+IF('DD711.MELD'!V27&lt;&gt;"", IF((1+OUT_2_Check!$Q$4)*SUM('DD711.MELD'!V23:V26)&lt;'DD711.MELD'!V27,1,IF((1-OUT_2_Check!$Q$4)*SUM('DD711.MELD'!V23:V26)&gt;'DD711.MELD'!V27,1,0)),IF(SUM('DD711.MELD'!V23:V26)&lt;&gt;0,1,0))</f>
        <v>0</v>
      </c>
      <c r="V32" s="62">
        <f>+IF('DD711.MELD'!W27&lt;&gt;"", IF((1+OUT_2_Check!$Q$4)*SUM('DD711.MELD'!W23:W26)&lt;'DD711.MELD'!W27,1,IF((1-OUT_2_Check!$Q$4)*SUM('DD711.MELD'!W23:W26)&gt;'DD711.MELD'!W27,1,0)),IF(SUM('DD711.MELD'!W23:W26)&lt;&gt;0,1,0))</f>
        <v>0</v>
      </c>
      <c r="W32" s="62">
        <f>+IF('DD711.MELD'!X27&lt;&gt;"", IF((1+OUT_2_Check!$Q$4)*SUM('DD711.MELD'!X23:X26)&lt;'DD711.MELD'!X27,1,IF((1-OUT_2_Check!$Q$4)*SUM('DD711.MELD'!X23:X26)&gt;'DD711.MELD'!X27,1,0)),IF(SUM('DD711.MELD'!X23:X26)&lt;&gt;0,1,0))</f>
        <v>0</v>
      </c>
      <c r="X32" s="62">
        <f>+IF('DD711.MELD'!Y27&lt;&gt;"", IF((1+OUT_2_Check!$Q$4)*SUM('DD711.MELD'!Y23:Y26)&lt;'DD711.MELD'!Y27,1,IF((1-OUT_2_Check!$Q$4)*SUM('DD711.MELD'!Y23:Y26)&gt;'DD711.MELD'!Y27,1,0)),IF(SUM('DD711.MELD'!Y23:Y26)&lt;&gt;0,1,0))</f>
        <v>0</v>
      </c>
      <c r="Y32" s="62" t="e">
        <f>+IF('DD711.MELD'!#REF!&lt;&gt;"", IF((1+OUT_2_Check!$Q$4)*SUM('DD711.MELD'!#REF!)&lt;'DD711.MELD'!#REF!,1,IF((1-OUT_2_Check!$Q$4)*SUM('DD711.MELD'!#REF!)&gt;'DD711.MELD'!#REF!,1,0)),IF(SUM('DD711.MELD'!#REF!)&lt;&gt;0,1,0))</f>
        <v>#REF!</v>
      </c>
      <c r="Z32" s="62" t="e">
        <f>+IF('DD711.MELD'!#REF!&lt;&gt;"", IF((1+OUT_2_Check!$Q$4)*SUM('DD711.MELD'!#REF!)&lt;'DD711.MELD'!#REF!,1,IF((1-OUT_2_Check!$Q$4)*SUM('DD711.MELD'!#REF!)&gt;'DD711.MELD'!#REF!,1,0)),IF(SUM('DD711.MELD'!#REF!)&lt;&gt;0,1,0))</f>
        <v>#REF!</v>
      </c>
      <c r="AA32" s="62">
        <f>+IF('DD711.MELD'!Z27&lt;&gt;"", IF((1+OUT_2_Check!$Q$4)*SUM('DD711.MELD'!Z23:Z26)&lt;'DD711.MELD'!Z27,1,IF((1-OUT_2_Check!$Q$4)*SUM('DD711.MELD'!Z23:Z26)&gt;'DD711.MELD'!Z27,1,0)),IF(SUM('DD711.MELD'!Z23:Z26)&lt;&gt;0,1,0))</f>
        <v>0</v>
      </c>
      <c r="AB32" s="62">
        <f>+IF('DD711.MELD'!AA27&lt;&gt;"", IF((1+OUT_2_Check!$Q$4)*SUM('DD711.MELD'!AA23:AA26)&lt;'DD711.MELD'!AA27,1,IF((1-OUT_2_Check!$Q$4)*SUM('DD711.MELD'!AA23:AA26)&gt;'DD711.MELD'!AA27,1,0)),IF(SUM('DD711.MELD'!AA23:AA26)&lt;&gt;0,1,0))</f>
        <v>0</v>
      </c>
      <c r="AC32" s="62">
        <f>+IF('DD711.MELD'!AB27&lt;&gt;"", IF((1+OUT_2_Check!$Q$4)*SUM('DD711.MELD'!AB23:AB26)&lt;'DD711.MELD'!AB27,1,IF((1-OUT_2_Check!$Q$4)*SUM('DD711.MELD'!AB23:AB26)&gt;'DD711.MELD'!AB27,1,0)),IF(SUM('DD711.MELD'!AB23:AB26)&lt;&gt;0,1,0))</f>
        <v>0</v>
      </c>
      <c r="AD32" s="62">
        <f>+IF('DD711.MELD'!AC27&lt;&gt;"", IF((1+OUT_2_Check!$Q$4)*SUM('DD711.MELD'!AC23:AC26)&lt;'DD711.MELD'!AC27,1,IF((1-OUT_2_Check!$Q$4)*SUM('DD711.MELD'!AC23:AC26)&gt;'DD711.MELD'!AC27,1,0)),IF(SUM('DD711.MELD'!AC23:AC26)&lt;&gt;0,1,0))</f>
        <v>0</v>
      </c>
      <c r="AE32" s="62">
        <f>+IF('DD711.MELD'!AD27&lt;&gt;"", IF((1+OUT_2_Check!$Q$4)*SUM('DD711.MELD'!AD23:AD26)&lt;'DD711.MELD'!AD27,1,IF((1-OUT_2_Check!$Q$4)*SUM('DD711.MELD'!AD23:AD26)&gt;'DD711.MELD'!AD27,1,0)),IF(SUM('DD711.MELD'!AD23:AD26)&lt;&gt;0,1,0))</f>
        <v>0</v>
      </c>
      <c r="AF32" s="62">
        <f>+IF('DD711.MELD'!AE27&lt;&gt;"", IF((1+OUT_2_Check!$Q$4)*SUM('DD711.MELD'!AE23:AE26)&lt;'DD711.MELD'!AE27,1,IF((1-OUT_2_Check!$Q$4)*SUM('DD711.MELD'!AE23:AE26)&gt;'DD711.MELD'!AE27,1,0)),IF(SUM('DD711.MELD'!AE23:AE26)&lt;&gt;0,1,0))</f>
        <v>0</v>
      </c>
      <c r="AG32" s="62">
        <f>+IF('DD711.MELD'!AF27&lt;&gt;"", IF((1+OUT_2_Check!$Q$4)*SUM('DD711.MELD'!AF23:AF26)&lt;'DD711.MELD'!AF27,1,IF((1-OUT_2_Check!$Q$4)*SUM('DD711.MELD'!AF23:AF26)&gt;'DD711.MELD'!AF27,1,0)),IF(SUM('DD711.MELD'!AF23:AF26)&lt;&gt;0,1,0))</f>
        <v>0</v>
      </c>
      <c r="AH32" s="62">
        <f>+IF('DD711.MELD'!AG27&lt;&gt;"", IF((1+OUT_2_Check!$Q$4)*SUM('DD711.MELD'!AG23:AG26)&lt;'DD711.MELD'!AG27,1,IF((1-OUT_2_Check!$Q$4)*SUM('DD711.MELD'!AG23:AG26)&gt;'DD711.MELD'!AG27,1,0)),IF(SUM('DD711.MELD'!AG23:AG26)&lt;&gt;0,1,0))</f>
        <v>0</v>
      </c>
      <c r="AI32" s="62">
        <f>+IF('DD711.MELD'!AH27&lt;&gt;"", IF((1+OUT_2_Check!$Q$4)*SUM('DD711.MELD'!AH23:AH26)&lt;'DD711.MELD'!AH27,1,IF((1-OUT_2_Check!$Q$4)*SUM('DD711.MELD'!AH23:AH26)&gt;'DD711.MELD'!AH27,1,0)),IF(SUM('DD711.MELD'!AH23:AH26)&lt;&gt;0,1,0))</f>
        <v>0</v>
      </c>
      <c r="AJ32" s="62">
        <f>+IF('DD711.MELD'!AI27&lt;&gt;"", IF((1+OUT_2_Check!$Q$4)*SUM('DD711.MELD'!AI23:AI26)&lt;'DD711.MELD'!AI27,1,IF((1-OUT_2_Check!$Q$4)*SUM('DD711.MELD'!AI23:AI26)&gt;'DD711.MELD'!AI27,1,0)),IF(SUM('DD711.MELD'!AI23:AI26)&lt;&gt;0,1,0))</f>
        <v>0</v>
      </c>
      <c r="AK32" s="62">
        <f>+IF('DD711.MELD'!AJ27&lt;&gt;"", IF((1+OUT_2_Check!$Q$4)*SUM('DD711.MELD'!AJ23:AJ26)&lt;'DD711.MELD'!AJ27,1,IF((1-OUT_2_Check!$Q$4)*SUM('DD711.MELD'!AJ23:AJ26)&gt;'DD711.MELD'!AJ27,1,0)),IF(SUM('DD711.MELD'!AJ23:AJ26)&lt;&gt;0,1,0))</f>
        <v>0</v>
      </c>
      <c r="AL32" s="62">
        <f>+IF('DD711.MELD'!AK27&lt;&gt;"", IF((1+OUT_2_Check!$Q$4)*SUM('DD711.MELD'!AK23:AK26)&lt;'DD711.MELD'!AK27,1,IF((1-OUT_2_Check!$Q$4)*SUM('DD711.MELD'!AK23:AK26)&gt;'DD711.MELD'!AK27,1,0)),IF(SUM('DD711.MELD'!AK23:AK26)&lt;&gt;0,1,0))</f>
        <v>0</v>
      </c>
      <c r="AM32" s="62">
        <f>+IF('DD711.MELD'!AL27&lt;&gt;"", IF((1+OUT_2_Check!$Q$4)*SUM('DD711.MELD'!AL23:AL26)&lt;'DD711.MELD'!AL27,1,IF((1-OUT_2_Check!$Q$4)*SUM('DD711.MELD'!AL23:AL26)&gt;'DD711.MELD'!AL27,1,0)),IF(SUM('DD711.MELD'!AL23:AL26)&lt;&gt;0,1,0))</f>
        <v>0</v>
      </c>
      <c r="AN32" s="62" t="e">
        <f>+IF('DD711.MELD'!#REF!&lt;&gt;"", IF((1+OUT_2_Check!$Q$4)*SUM('DD711.MELD'!#REF!)&lt;'DD711.MELD'!#REF!,1,IF((1-OUT_2_Check!$Q$4)*SUM('DD711.MELD'!#REF!)&gt;'DD711.MELD'!#REF!,1,0)),IF(SUM('DD711.MELD'!#REF!)&lt;&gt;0,1,0))</f>
        <v>#REF!</v>
      </c>
      <c r="AO32" s="62" t="e">
        <f>+IF('DD711.MELD'!#REF!&lt;&gt;"", IF((1+OUT_2_Check!$Q$4)*SUM('DD711.MELD'!#REF!)&lt;'DD711.MELD'!#REF!,1,IF((1-OUT_2_Check!$Q$4)*SUM('DD711.MELD'!#REF!)&gt;'DD711.MELD'!#REF!,1,0)),IF(SUM('DD711.MELD'!#REF!)&lt;&gt;0,1,0))</f>
        <v>#REF!</v>
      </c>
      <c r="AP32" s="62">
        <f>+IF('DD711.MELD'!AM27&lt;&gt;"", IF((1+OUT_2_Check!$Q$4)*SUM('DD711.MELD'!AM23:AM26)&lt;'DD711.MELD'!AM27,1,IF((1-OUT_2_Check!$Q$4)*SUM('DD711.MELD'!AM23:AM26)&gt;'DD711.MELD'!AM27,1,0)),IF(SUM('DD711.MELD'!AM23:AM26)&lt;&gt;0,1,0))</f>
        <v>0</v>
      </c>
      <c r="AQ32" s="62">
        <f>+IF('DD711.MELD'!AN27&lt;&gt;"", IF((1+OUT_2_Check!$Q$4)*SUM('DD711.MELD'!AN23:AN26)&lt;'DD711.MELD'!AN27,1,IF((1-OUT_2_Check!$Q$4)*SUM('DD711.MELD'!AN23:AN26)&gt;'DD711.MELD'!AN27,1,0)),IF(SUM('DD711.MELD'!AN23:AN26)&lt;&gt;0,1,0))</f>
        <v>0</v>
      </c>
      <c r="AR32" s="62">
        <f>+IF('DD711.MELD'!AO27&lt;&gt;"", IF((1+OUT_2_Check!$Q$4)*SUM('DD711.MELD'!AO23:AO26)&lt;'DD711.MELD'!AO27,1,IF((1-OUT_2_Check!$Q$4)*SUM('DD711.MELD'!AO23:AO26)&gt;'DD711.MELD'!AO27,1,0)),IF(SUM('DD711.MELD'!AO23:AO26)&lt;&gt;0,1,0))</f>
        <v>0</v>
      </c>
      <c r="AS32" s="62">
        <f>+IF('DD711.MELD'!AP27&lt;&gt;"", IF((1+OUT_2_Check!$Q$4)*SUM('DD711.MELD'!AP23:AP26)&lt;'DD711.MELD'!AP27,1,IF((1-OUT_2_Check!$Q$4)*SUM('DD711.MELD'!AP23:AP26)&gt;'DD711.MELD'!AP27,1,0)),IF(SUM('DD711.MELD'!AP23:AP26)&lt;&gt;0,1,0))</f>
        <v>0</v>
      </c>
      <c r="AT32" s="72">
        <f>+IF('DD711.MELD'!AQ27&lt;&gt;"",IF((1+OUT_2_Check!$Q$4)*SUM('DD711.MELD'!D27:AP27)&lt;'DD711.MELD'!AQ27,1,IF((1-OUT_2_Check!$Q$4)*SUM('DD711.MELD'!D27:AP27)&gt;'DD711.MELD'!AQ27,1,0)),IF(SUM('DD711.MELD'!D27:AP27)&lt;&gt;0,1,0))</f>
        <v>0</v>
      </c>
    </row>
    <row r="33" spans="1:46" s="32" customFormat="1" ht="18" customHeight="1">
      <c r="A33" s="49"/>
      <c r="B33" s="50"/>
      <c r="C33" s="50"/>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row>
    <row r="34" spans="1:46" s="32" customFormat="1" ht="18" customHeight="1">
      <c r="A34" s="42"/>
      <c r="B34" s="38" t="s">
        <v>16</v>
      </c>
      <c r="C34" s="39"/>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row>
    <row r="35" spans="1:46" s="32" customFormat="1" ht="18" customHeight="1">
      <c r="A35" s="42"/>
      <c r="B35" s="43" t="s">
        <v>109</v>
      </c>
      <c r="C35" s="44"/>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72">
        <f>+IF('DD711.MELD'!AQ29&lt;&gt;"",IF((1+OUT_2_Check!$Q$4)*SUM('DD711.MELD'!D29:AP29)&lt;'DD711.MELD'!AQ29,1,IF((1-OUT_2_Check!$Q$4)*SUM('DD711.MELD'!D29:AP29)&gt;'DD711.MELD'!AQ29,1,0)),IF(SUM('DD711.MELD'!D29:AP29)&lt;&gt;0,1,0))</f>
        <v>0</v>
      </c>
    </row>
    <row r="36" spans="1:46" s="32" customFormat="1" ht="18" customHeight="1">
      <c r="A36" s="42"/>
      <c r="B36" s="43" t="s">
        <v>110</v>
      </c>
      <c r="C36" s="44"/>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72">
        <f>+IF('DD711.MELD'!AQ30&lt;&gt;"",IF((1+OUT_2_Check!$Q$4)*SUM('DD711.MELD'!D30:AP30)&lt;'DD711.MELD'!AQ30,1,IF((1-OUT_2_Check!$Q$4)*SUM('DD711.MELD'!D30:AP30)&gt;'DD711.MELD'!AQ30,1,0)),IF(SUM('DD711.MELD'!D30:AP30)&lt;&gt;0,1,0))</f>
        <v>0</v>
      </c>
    </row>
    <row r="37" spans="1:46" s="32" customFormat="1" ht="18" customHeight="1">
      <c r="A37" s="37"/>
      <c r="B37" s="43" t="s">
        <v>111</v>
      </c>
      <c r="C37" s="44"/>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72">
        <f>+IF('DD711.MELD'!AQ32&lt;&gt;"",IF((1+OUT_2_Check!$Q$4)*SUM('DD711.MELD'!D32:AP32)&lt;'DD711.MELD'!AQ32,1,IF((1-OUT_2_Check!$Q$4)*SUM('DD711.MELD'!D32:AP32)&gt;'DD711.MELD'!AQ32,1,0)),IF(SUM('DD711.MELD'!D32:AP32)&lt;&gt;0,1,0))</f>
        <v>0</v>
      </c>
    </row>
    <row r="38" spans="1:46" s="32" customFormat="1" ht="18" customHeight="1">
      <c r="A38" s="42"/>
      <c r="B38" s="44" t="s">
        <v>14</v>
      </c>
      <c r="C38" s="44"/>
      <c r="D38" s="62">
        <f>+IF('DD711.MELD'!D33&lt;&gt;"", IF((1+OUT_2_Check!$Q$4)*SUM('DD711.MELD'!D29:D32)&lt;'DD711.MELD'!D33,1,IF((1-OUT_2_Check!$Q$4)*SUM('DD711.MELD'!D29:D32)&gt;'DD711.MELD'!D33,1,0)),IF(SUM('DD711.MELD'!D29:D32)&lt;&gt;0,1,0))</f>
        <v>0</v>
      </c>
      <c r="E38" s="62">
        <f>+IF('DD711.MELD'!F33&lt;&gt;"", IF((1+OUT_2_Check!$Q$4)*SUM('DD711.MELD'!F29:F32)&lt;'DD711.MELD'!F33,1,IF((1-OUT_2_Check!$Q$4)*SUM('DD711.MELD'!F29:F32)&gt;'DD711.MELD'!F33,1,0)),IF(SUM('DD711.MELD'!F29:F32)&lt;&gt;0,1,0))</f>
        <v>0</v>
      </c>
      <c r="F38" s="62">
        <f>+IF('DD711.MELD'!G33&lt;&gt;"", IF((1+OUT_2_Check!$Q$4)*SUM('DD711.MELD'!G29:G32)&lt;'DD711.MELD'!G33,1,IF((1-OUT_2_Check!$Q$4)*SUM('DD711.MELD'!G29:G32)&gt;'DD711.MELD'!G33,1,0)),IF(SUM('DD711.MELD'!G29:G32)&lt;&gt;0,1,0))</f>
        <v>0</v>
      </c>
      <c r="G38" s="62">
        <f>+IF('DD711.MELD'!H33&lt;&gt;"", IF((1+OUT_2_Check!$Q$4)*SUM('DD711.MELD'!H29:H32)&lt;'DD711.MELD'!H33,1,IF((1-OUT_2_Check!$Q$4)*SUM('DD711.MELD'!H29:H32)&gt;'DD711.MELD'!H33,1,0)),IF(SUM('DD711.MELD'!H29:H32)&lt;&gt;0,1,0))</f>
        <v>0</v>
      </c>
      <c r="H38" s="62">
        <f>+IF('DD711.MELD'!I33&lt;&gt;"", IF((1+OUT_2_Check!$Q$4)*SUM('DD711.MELD'!I29:I32)&lt;'DD711.MELD'!I33,1,IF((1-OUT_2_Check!$Q$4)*SUM('DD711.MELD'!I29:I32)&gt;'DD711.MELD'!I33,1,0)),IF(SUM('DD711.MELD'!I29:I32)&lt;&gt;0,1,0))</f>
        <v>0</v>
      </c>
      <c r="I38" s="62">
        <f>+IF('DD711.MELD'!J33&lt;&gt;"", IF((1+OUT_2_Check!$Q$4)*SUM('DD711.MELD'!J29:J32)&lt;'DD711.MELD'!J33,1,IF((1-OUT_2_Check!$Q$4)*SUM('DD711.MELD'!J29:J32)&gt;'DD711.MELD'!J33,1,0)),IF(SUM('DD711.MELD'!J29:J32)&lt;&gt;0,1,0))</f>
        <v>0</v>
      </c>
      <c r="J38" s="62">
        <f>+IF('DD711.MELD'!K33&lt;&gt;"", IF((1+OUT_2_Check!$Q$4)*SUM('DD711.MELD'!K29:K32)&lt;'DD711.MELD'!K33,1,IF((1-OUT_2_Check!$Q$4)*SUM('DD711.MELD'!K29:K32)&gt;'DD711.MELD'!K33,1,0)),IF(SUM('DD711.MELD'!K29:K32)&lt;&gt;0,1,0))</f>
        <v>0</v>
      </c>
      <c r="K38" s="62">
        <f>+IF('DD711.MELD'!M33&lt;&gt;"", IF((1+OUT_2_Check!$Q$4)*SUM('DD711.MELD'!M29:M32)&lt;'DD711.MELD'!M33,1,IF((1-OUT_2_Check!$Q$4)*SUM('DD711.MELD'!M29:M32)&gt;'DD711.MELD'!M33,1,0)),IF(SUM('DD711.MELD'!M29:M32)&lt;&gt;0,1,0))</f>
        <v>0</v>
      </c>
      <c r="L38" s="62">
        <f>+IF('DD711.MELD'!N33&lt;&gt;"", IF((1+OUT_2_Check!$Q$4)*SUM('DD711.MELD'!N29:N32)&lt;'DD711.MELD'!N33,1,IF((1-OUT_2_Check!$Q$4)*SUM('DD711.MELD'!N29:N32)&gt;'DD711.MELD'!N33,1,0)),IF(SUM('DD711.MELD'!N29:N32)&lt;&gt;0,1,0))</f>
        <v>0</v>
      </c>
      <c r="M38" s="62">
        <f>+IF('DD711.MELD'!O33&lt;&gt;"", IF((1+OUT_2_Check!$Q$4)*SUM('DD711.MELD'!O29:O32)&lt;'DD711.MELD'!O33,1,IF((1-OUT_2_Check!$Q$4)*SUM('DD711.MELD'!O29:O32)&gt;'DD711.MELD'!O33,1,0)),IF(SUM('DD711.MELD'!O29:O32)&lt;&gt;0,1,0))</f>
        <v>0</v>
      </c>
      <c r="N38" s="62">
        <f>+IF('DD711.MELD'!P33&lt;&gt;"", IF((1+OUT_2_Check!$Q$4)*SUM('DD711.MELD'!P29:P32)&lt;'DD711.MELD'!P33,1,IF((1-OUT_2_Check!$Q$4)*SUM('DD711.MELD'!P29:P32)&gt;'DD711.MELD'!P33,1,0)),IF(SUM('DD711.MELD'!P29:P32)&lt;&gt;0,1,0))</f>
        <v>0</v>
      </c>
      <c r="O38" s="62">
        <f>+IF('DD711.MELD'!Q33&lt;&gt;"", IF((1+OUT_2_Check!$Q$4)*SUM('DD711.MELD'!Q29:Q32)&lt;'DD711.MELD'!Q33,1,IF((1-OUT_2_Check!$Q$4)*SUM('DD711.MELD'!Q29:Q32)&gt;'DD711.MELD'!Q33,1,0)),IF(SUM('DD711.MELD'!Q29:Q32)&lt;&gt;0,1,0))</f>
        <v>0</v>
      </c>
      <c r="P38" s="62">
        <f>+IF('DD711.MELD'!R33&lt;&gt;"", IF((1+OUT_2_Check!$Q$4)*SUM('DD711.MELD'!R29:R32)&lt;'DD711.MELD'!R33,1,IF((1-OUT_2_Check!$Q$4)*SUM('DD711.MELD'!R29:R32)&gt;'DD711.MELD'!R33,1,0)),IF(SUM('DD711.MELD'!R29:R32)&lt;&gt;0,1,0))</f>
        <v>0</v>
      </c>
      <c r="Q38" s="62">
        <f>+IF('DD711.MELD'!S33&lt;&gt;"", IF((1+OUT_2_Check!$Q$4)*SUM('DD711.MELD'!S29:S32)&lt;'DD711.MELD'!S33,1,IF((1-OUT_2_Check!$Q$4)*SUM('DD711.MELD'!S29:S32)&gt;'DD711.MELD'!S33,1,0)),IF(SUM('DD711.MELD'!S29:S32)&lt;&gt;0,1,0))</f>
        <v>0</v>
      </c>
      <c r="R38" s="62">
        <f>+IF('DD711.MELD'!T33&lt;&gt;"", IF((1+OUT_2_Check!$Q$4)*SUM('DD711.MELD'!T29:T32)&lt;'DD711.MELD'!T33,1,IF((1-OUT_2_Check!$Q$4)*SUM('DD711.MELD'!T29:T32)&gt;'DD711.MELD'!T33,1,0)),IF(SUM('DD711.MELD'!T29:T32)&lt;&gt;0,1,0))</f>
        <v>0</v>
      </c>
      <c r="S38" s="62">
        <f>+IF('DD711.MELD'!U33&lt;&gt;"", IF((1+OUT_2_Check!$Q$4)*SUM('DD711.MELD'!U29:U32)&lt;'DD711.MELD'!U33,1,IF((1-OUT_2_Check!$Q$4)*SUM('DD711.MELD'!U29:U32)&gt;'DD711.MELD'!U33,1,0)),IF(SUM('DD711.MELD'!U29:U32)&lt;&gt;0,1,0))</f>
        <v>0</v>
      </c>
      <c r="T38" s="62" t="e">
        <f>+IF('DD711.MELD'!#REF!&lt;&gt;"", IF((1+OUT_2_Check!$Q$4)*SUM('DD711.MELD'!#REF!)&lt;'DD711.MELD'!#REF!,1,IF((1-OUT_2_Check!$Q$4)*SUM('DD711.MELD'!#REF!)&gt;'DD711.MELD'!#REF!,1,0)),IF(SUM('DD711.MELD'!#REF!)&lt;&gt;0,1,0))</f>
        <v>#REF!</v>
      </c>
      <c r="U38" s="62">
        <f>+IF('DD711.MELD'!V33&lt;&gt;"", IF((1+OUT_2_Check!$Q$4)*SUM('DD711.MELD'!V29:V32)&lt;'DD711.MELD'!V33,1,IF((1-OUT_2_Check!$Q$4)*SUM('DD711.MELD'!V29:V32)&gt;'DD711.MELD'!V33,1,0)),IF(SUM('DD711.MELD'!V29:V32)&lt;&gt;0,1,0))</f>
        <v>0</v>
      </c>
      <c r="V38" s="62">
        <f>+IF('DD711.MELD'!W33&lt;&gt;"", IF((1+OUT_2_Check!$Q$4)*SUM('DD711.MELD'!W29:W32)&lt;'DD711.MELD'!W33,1,IF((1-OUT_2_Check!$Q$4)*SUM('DD711.MELD'!W29:W32)&gt;'DD711.MELD'!W33,1,0)),IF(SUM('DD711.MELD'!W29:W32)&lt;&gt;0,1,0))</f>
        <v>0</v>
      </c>
      <c r="W38" s="62">
        <f>+IF('DD711.MELD'!X33&lt;&gt;"", IF((1+OUT_2_Check!$Q$4)*SUM('DD711.MELD'!X29:X32)&lt;'DD711.MELD'!X33,1,IF((1-OUT_2_Check!$Q$4)*SUM('DD711.MELD'!X29:X32)&gt;'DD711.MELD'!X33,1,0)),IF(SUM('DD711.MELD'!X29:X32)&lt;&gt;0,1,0))</f>
        <v>0</v>
      </c>
      <c r="X38" s="62">
        <f>+IF('DD711.MELD'!Y33&lt;&gt;"", IF((1+OUT_2_Check!$Q$4)*SUM('DD711.MELD'!Y29:Y32)&lt;'DD711.MELD'!Y33,1,IF((1-OUT_2_Check!$Q$4)*SUM('DD711.MELD'!Y29:Y32)&gt;'DD711.MELD'!Y33,1,0)),IF(SUM('DD711.MELD'!Y29:Y32)&lt;&gt;0,1,0))</f>
        <v>0</v>
      </c>
      <c r="Y38" s="62" t="e">
        <f>+IF('DD711.MELD'!#REF!&lt;&gt;"", IF((1+OUT_2_Check!$Q$4)*SUM('DD711.MELD'!#REF!)&lt;'DD711.MELD'!#REF!,1,IF((1-OUT_2_Check!$Q$4)*SUM('DD711.MELD'!#REF!)&gt;'DD711.MELD'!#REF!,1,0)),IF(SUM('DD711.MELD'!#REF!)&lt;&gt;0,1,0))</f>
        <v>#REF!</v>
      </c>
      <c r="Z38" s="62" t="e">
        <f>+IF('DD711.MELD'!#REF!&lt;&gt;"", IF((1+OUT_2_Check!$Q$4)*SUM('DD711.MELD'!#REF!)&lt;'DD711.MELD'!#REF!,1,IF((1-OUT_2_Check!$Q$4)*SUM('DD711.MELD'!#REF!)&gt;'DD711.MELD'!#REF!,1,0)),IF(SUM('DD711.MELD'!#REF!)&lt;&gt;0,1,0))</f>
        <v>#REF!</v>
      </c>
      <c r="AA38" s="62">
        <f>+IF('DD711.MELD'!Z33&lt;&gt;"", IF((1+OUT_2_Check!$Q$4)*SUM('DD711.MELD'!Z29:Z32)&lt;'DD711.MELD'!Z33,1,IF((1-OUT_2_Check!$Q$4)*SUM('DD711.MELD'!Z29:Z32)&gt;'DD711.MELD'!Z33,1,0)),IF(SUM('DD711.MELD'!Z29:Z32)&lt;&gt;0,1,0))</f>
        <v>0</v>
      </c>
      <c r="AB38" s="62">
        <f>+IF('DD711.MELD'!AA33&lt;&gt;"", IF((1+OUT_2_Check!$Q$4)*SUM('DD711.MELD'!AA29:AA32)&lt;'DD711.MELD'!AA33,1,IF((1-OUT_2_Check!$Q$4)*SUM('DD711.MELD'!AA29:AA32)&gt;'DD711.MELD'!AA33,1,0)),IF(SUM('DD711.MELD'!AA29:AA32)&lt;&gt;0,1,0))</f>
        <v>0</v>
      </c>
      <c r="AC38" s="62">
        <f>+IF('DD711.MELD'!AB33&lt;&gt;"", IF((1+OUT_2_Check!$Q$4)*SUM('DD711.MELD'!AB29:AB32)&lt;'DD711.MELD'!AB33,1,IF((1-OUT_2_Check!$Q$4)*SUM('DD711.MELD'!AB29:AB32)&gt;'DD711.MELD'!AB33,1,0)),IF(SUM('DD711.MELD'!AB29:AB32)&lt;&gt;0,1,0))</f>
        <v>0</v>
      </c>
      <c r="AD38" s="62">
        <f>+IF('DD711.MELD'!AC33&lt;&gt;"", IF((1+OUT_2_Check!$Q$4)*SUM('DD711.MELD'!AC29:AC32)&lt;'DD711.MELD'!AC33,1,IF((1-OUT_2_Check!$Q$4)*SUM('DD711.MELD'!AC29:AC32)&gt;'DD711.MELD'!AC33,1,0)),IF(SUM('DD711.MELD'!AC29:AC32)&lt;&gt;0,1,0))</f>
        <v>0</v>
      </c>
      <c r="AE38" s="62">
        <f>+IF('DD711.MELD'!AD33&lt;&gt;"", IF((1+OUT_2_Check!$Q$4)*SUM('DD711.MELD'!AD29:AD32)&lt;'DD711.MELD'!AD33,1,IF((1-OUT_2_Check!$Q$4)*SUM('DD711.MELD'!AD29:AD32)&gt;'DD711.MELD'!AD33,1,0)),IF(SUM('DD711.MELD'!AD29:AD32)&lt;&gt;0,1,0))</f>
        <v>0</v>
      </c>
      <c r="AF38" s="62">
        <f>+IF('DD711.MELD'!AE33&lt;&gt;"", IF((1+OUT_2_Check!$Q$4)*SUM('DD711.MELD'!AE29:AE32)&lt;'DD711.MELD'!AE33,1,IF((1-OUT_2_Check!$Q$4)*SUM('DD711.MELD'!AE29:AE32)&gt;'DD711.MELD'!AE33,1,0)),IF(SUM('DD711.MELD'!AE29:AE32)&lt;&gt;0,1,0))</f>
        <v>0</v>
      </c>
      <c r="AG38" s="62">
        <f>+IF('DD711.MELD'!AF33&lt;&gt;"", IF((1+OUT_2_Check!$Q$4)*SUM('DD711.MELD'!AF29:AF32)&lt;'DD711.MELD'!AF33,1,IF((1-OUT_2_Check!$Q$4)*SUM('DD711.MELD'!AF29:AF32)&gt;'DD711.MELD'!AF33,1,0)),IF(SUM('DD711.MELD'!AF29:AF32)&lt;&gt;0,1,0))</f>
        <v>0</v>
      </c>
      <c r="AH38" s="62">
        <f>+IF('DD711.MELD'!AG33&lt;&gt;"", IF((1+OUT_2_Check!$Q$4)*SUM('DD711.MELD'!AG29:AG32)&lt;'DD711.MELD'!AG33,1,IF((1-OUT_2_Check!$Q$4)*SUM('DD711.MELD'!AG29:AG32)&gt;'DD711.MELD'!AG33,1,0)),IF(SUM('DD711.MELD'!AG29:AG32)&lt;&gt;0,1,0))</f>
        <v>0</v>
      </c>
      <c r="AI38" s="62">
        <f>+IF('DD711.MELD'!AH33&lt;&gt;"", IF((1+OUT_2_Check!$Q$4)*SUM('DD711.MELD'!AH29:AH32)&lt;'DD711.MELD'!AH33,1,IF((1-OUT_2_Check!$Q$4)*SUM('DD711.MELD'!AH29:AH32)&gt;'DD711.MELD'!AH33,1,0)),IF(SUM('DD711.MELD'!AH29:AH32)&lt;&gt;0,1,0))</f>
        <v>0</v>
      </c>
      <c r="AJ38" s="62">
        <f>+IF('DD711.MELD'!AI33&lt;&gt;"", IF((1+OUT_2_Check!$Q$4)*SUM('DD711.MELD'!AI29:AI32)&lt;'DD711.MELD'!AI33,1,IF((1-OUT_2_Check!$Q$4)*SUM('DD711.MELD'!AI29:AI32)&gt;'DD711.MELD'!AI33,1,0)),IF(SUM('DD711.MELD'!AI29:AI32)&lt;&gt;0,1,0))</f>
        <v>0</v>
      </c>
      <c r="AK38" s="62">
        <f>+IF('DD711.MELD'!AJ33&lt;&gt;"", IF((1+OUT_2_Check!$Q$4)*SUM('DD711.MELD'!AJ29:AJ32)&lt;'DD711.MELD'!AJ33,1,IF((1-OUT_2_Check!$Q$4)*SUM('DD711.MELD'!AJ29:AJ32)&gt;'DD711.MELD'!AJ33,1,0)),IF(SUM('DD711.MELD'!AJ29:AJ32)&lt;&gt;0,1,0))</f>
        <v>0</v>
      </c>
      <c r="AL38" s="62">
        <f>+IF('DD711.MELD'!AK33&lt;&gt;"", IF((1+OUT_2_Check!$Q$4)*SUM('DD711.MELD'!AK29:AK32)&lt;'DD711.MELD'!AK33,1,IF((1-OUT_2_Check!$Q$4)*SUM('DD711.MELD'!AK29:AK32)&gt;'DD711.MELD'!AK33,1,0)),IF(SUM('DD711.MELD'!AK29:AK32)&lt;&gt;0,1,0))</f>
        <v>0</v>
      </c>
      <c r="AM38" s="62">
        <f>+IF('DD711.MELD'!AL33&lt;&gt;"", IF((1+OUT_2_Check!$Q$4)*SUM('DD711.MELD'!AL29:AL32)&lt;'DD711.MELD'!AL33,1,IF((1-OUT_2_Check!$Q$4)*SUM('DD711.MELD'!AL29:AL32)&gt;'DD711.MELD'!AL33,1,0)),IF(SUM('DD711.MELD'!AL29:AL32)&lt;&gt;0,1,0))</f>
        <v>0</v>
      </c>
      <c r="AN38" s="62" t="e">
        <f>+IF('DD711.MELD'!#REF!&lt;&gt;"", IF((1+OUT_2_Check!$Q$4)*SUM('DD711.MELD'!#REF!)&lt;'DD711.MELD'!#REF!,1,IF((1-OUT_2_Check!$Q$4)*SUM('DD711.MELD'!#REF!)&gt;'DD711.MELD'!#REF!,1,0)),IF(SUM('DD711.MELD'!#REF!)&lt;&gt;0,1,0))</f>
        <v>#REF!</v>
      </c>
      <c r="AO38" s="62" t="e">
        <f>+IF('DD711.MELD'!#REF!&lt;&gt;"", IF((1+OUT_2_Check!$Q$4)*SUM('DD711.MELD'!#REF!)&lt;'DD711.MELD'!#REF!,1,IF((1-OUT_2_Check!$Q$4)*SUM('DD711.MELD'!#REF!)&gt;'DD711.MELD'!#REF!,1,0)),IF(SUM('DD711.MELD'!#REF!)&lt;&gt;0,1,0))</f>
        <v>#REF!</v>
      </c>
      <c r="AP38" s="62">
        <f>+IF('DD711.MELD'!AM33&lt;&gt;"", IF((1+OUT_2_Check!$Q$4)*SUM('DD711.MELD'!AM29:AM32)&lt;'DD711.MELD'!AM33,1,IF((1-OUT_2_Check!$Q$4)*SUM('DD711.MELD'!AM29:AM32)&gt;'DD711.MELD'!AM33,1,0)),IF(SUM('DD711.MELD'!AM29:AM32)&lt;&gt;0,1,0))</f>
        <v>0</v>
      </c>
      <c r="AQ38" s="62">
        <f>+IF('DD711.MELD'!AN33&lt;&gt;"", IF((1+OUT_2_Check!$Q$4)*SUM('DD711.MELD'!AN29:AN32)&lt;'DD711.MELD'!AN33,1,IF((1-OUT_2_Check!$Q$4)*SUM('DD711.MELD'!AN29:AN32)&gt;'DD711.MELD'!AN33,1,0)),IF(SUM('DD711.MELD'!AN29:AN32)&lt;&gt;0,1,0))</f>
        <v>0</v>
      </c>
      <c r="AR38" s="62">
        <f>+IF('DD711.MELD'!AO33&lt;&gt;"", IF((1+OUT_2_Check!$Q$4)*SUM('DD711.MELD'!AO29:AO32)&lt;'DD711.MELD'!AO33,1,IF((1-OUT_2_Check!$Q$4)*SUM('DD711.MELD'!AO29:AO32)&gt;'DD711.MELD'!AO33,1,0)),IF(SUM('DD711.MELD'!AO29:AO32)&lt;&gt;0,1,0))</f>
        <v>0</v>
      </c>
      <c r="AS38" s="62">
        <f>+IF('DD711.MELD'!AP33&lt;&gt;"", IF((1+OUT_2_Check!$Q$4)*SUM('DD711.MELD'!AP29:AP32)&lt;'DD711.MELD'!AP33,1,IF((1-OUT_2_Check!$Q$4)*SUM('DD711.MELD'!AP29:AP32)&gt;'DD711.MELD'!AP33,1,0)),IF(SUM('DD711.MELD'!AP29:AP32)&lt;&gt;0,1,0))</f>
        <v>0</v>
      </c>
      <c r="AT38" s="72">
        <f>+IF('DD711.MELD'!AQ33&lt;&gt;"",IF((1+OUT_2_Check!$Q$4)*SUM('DD711.MELD'!D33:AP33)&lt;'DD711.MELD'!AQ33,1,IF((1-OUT_2_Check!$Q$4)*SUM('DD711.MELD'!D33:AP33)&gt;'DD711.MELD'!AQ33,1,0)),IF(SUM('DD711.MELD'!D33:AP33)&lt;&gt;0,1,0))</f>
        <v>0</v>
      </c>
    </row>
    <row r="39" spans="1:46" s="32" customFormat="1" ht="18" customHeight="1">
      <c r="A39" s="42"/>
      <c r="B39" s="44"/>
      <c r="C39" s="44"/>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row>
    <row r="40" spans="1:46" s="32" customFormat="1" ht="18" customHeight="1">
      <c r="A40" s="42"/>
      <c r="B40" s="44" t="s">
        <v>17</v>
      </c>
      <c r="C40" s="44"/>
      <c r="D40" s="69">
        <f>+IF('DD711.MELD'!D34&lt;&gt;"",IF((1+OUT_2_Check!$Q$4)*SUM('DD711.MELD'!D33,'DD711.MELD'!D27)&lt;'DD711.MELD'!D34,1,IF((1-OUT_2_Check!$Q$4)*SUM('DD711.MELD'!D33,'DD711.MELD'!D27)&gt;'DD711.MELD'!D34,1,0)),IF(SUM('DD711.MELD'!D33,'DD711.MELD'!D27)&lt;&gt;0,1,0))</f>
        <v>0</v>
      </c>
      <c r="E40" s="69">
        <f>+IF('DD711.MELD'!F34&lt;&gt;"",IF((1+OUT_2_Check!$Q$4)*SUM('DD711.MELD'!F33,'DD711.MELD'!F27)&lt;'DD711.MELD'!F34,1,IF((1-OUT_2_Check!$Q$4)*SUM('DD711.MELD'!F33,'DD711.MELD'!F27)&gt;'DD711.MELD'!F34,1,0)),IF(SUM('DD711.MELD'!F33,'DD711.MELD'!F27)&lt;&gt;0,1,0))</f>
        <v>0</v>
      </c>
      <c r="F40" s="69">
        <f>+IF('DD711.MELD'!G34&lt;&gt;"",IF((1+OUT_2_Check!$Q$4)*SUM('DD711.MELD'!G33,'DD711.MELD'!G27)&lt;'DD711.MELD'!G34,1,IF((1-OUT_2_Check!$Q$4)*SUM('DD711.MELD'!G33,'DD711.MELD'!G27)&gt;'DD711.MELD'!G34,1,0)),IF(SUM('DD711.MELD'!G33,'DD711.MELD'!G27)&lt;&gt;0,1,0))</f>
        <v>0</v>
      </c>
      <c r="G40" s="69">
        <f>+IF('DD711.MELD'!H34&lt;&gt;"",IF((1+OUT_2_Check!$Q$4)*SUM('DD711.MELD'!H33,'DD711.MELD'!H27)&lt;'DD711.MELD'!H34,1,IF((1-OUT_2_Check!$Q$4)*SUM('DD711.MELD'!H33,'DD711.MELD'!H27)&gt;'DD711.MELD'!H34,1,0)),IF(SUM('DD711.MELD'!H33,'DD711.MELD'!H27)&lt;&gt;0,1,0))</f>
        <v>0</v>
      </c>
      <c r="H40" s="69">
        <f>+IF('DD711.MELD'!I34&lt;&gt;"",IF((1+OUT_2_Check!$Q$4)*SUM('DD711.MELD'!I33,'DD711.MELD'!I27)&lt;'DD711.MELD'!I34,1,IF((1-OUT_2_Check!$Q$4)*SUM('DD711.MELD'!I33,'DD711.MELD'!I27)&gt;'DD711.MELD'!I34,1,0)),IF(SUM('DD711.MELD'!I33,'DD711.MELD'!I27)&lt;&gt;0,1,0))</f>
        <v>0</v>
      </c>
      <c r="I40" s="69">
        <f>+IF('DD711.MELD'!J34&lt;&gt;"",IF((1+OUT_2_Check!$Q$4)*SUM('DD711.MELD'!J33,'DD711.MELD'!J27)&lt;'DD711.MELD'!J34,1,IF((1-OUT_2_Check!$Q$4)*SUM('DD711.MELD'!J33,'DD711.MELD'!J27)&gt;'DD711.MELD'!J34,1,0)),IF(SUM('DD711.MELD'!J33,'DD711.MELD'!J27)&lt;&gt;0,1,0))</f>
        <v>0</v>
      </c>
      <c r="J40" s="69">
        <f>+IF('DD711.MELD'!K34&lt;&gt;"",IF((1+OUT_2_Check!$Q$4)*SUM('DD711.MELD'!K33,'DD711.MELD'!K27)&lt;'DD711.MELD'!K34,1,IF((1-OUT_2_Check!$Q$4)*SUM('DD711.MELD'!K33,'DD711.MELD'!K27)&gt;'DD711.MELD'!K34,1,0)),IF(SUM('DD711.MELD'!K33,'DD711.MELD'!K27)&lt;&gt;0,1,0))</f>
        <v>0</v>
      </c>
      <c r="K40" s="69">
        <f>+IF('DD711.MELD'!M34&lt;&gt;"",IF((1+OUT_2_Check!$Q$4)*SUM('DD711.MELD'!M33,'DD711.MELD'!M27)&lt;'DD711.MELD'!M34,1,IF((1-OUT_2_Check!$Q$4)*SUM('DD711.MELD'!M33,'DD711.MELD'!M27)&gt;'DD711.MELD'!M34,1,0)),IF(SUM('DD711.MELD'!M33,'DD711.MELD'!M27)&lt;&gt;0,1,0))</f>
        <v>0</v>
      </c>
      <c r="L40" s="69">
        <f>+IF('DD711.MELD'!N34&lt;&gt;"",IF((1+OUT_2_Check!$Q$4)*SUM('DD711.MELD'!N33,'DD711.MELD'!N27)&lt;'DD711.MELD'!N34,1,IF((1-OUT_2_Check!$Q$4)*SUM('DD711.MELD'!N33,'DD711.MELD'!N27)&gt;'DD711.MELD'!N34,1,0)),IF(SUM('DD711.MELD'!N33,'DD711.MELD'!N27)&lt;&gt;0,1,0))</f>
        <v>0</v>
      </c>
      <c r="M40" s="69">
        <f>+IF('DD711.MELD'!O34&lt;&gt;"",IF((1+OUT_2_Check!$Q$4)*SUM('DD711.MELD'!O33,'DD711.MELD'!O27)&lt;'DD711.MELD'!O34,1,IF((1-OUT_2_Check!$Q$4)*SUM('DD711.MELD'!O33,'DD711.MELD'!O27)&gt;'DD711.MELD'!O34,1,0)),IF(SUM('DD711.MELD'!O33,'DD711.MELD'!O27)&lt;&gt;0,1,0))</f>
        <v>0</v>
      </c>
      <c r="N40" s="69">
        <f>+IF('DD711.MELD'!P34&lt;&gt;"",IF((1+OUT_2_Check!$Q$4)*SUM('DD711.MELD'!P33,'DD711.MELD'!P27)&lt;'DD711.MELD'!P34,1,IF((1-OUT_2_Check!$Q$4)*SUM('DD711.MELD'!P33,'DD711.MELD'!P27)&gt;'DD711.MELD'!P34,1,0)),IF(SUM('DD711.MELD'!P33,'DD711.MELD'!P27)&lt;&gt;0,1,0))</f>
        <v>0</v>
      </c>
      <c r="O40" s="69">
        <f>+IF('DD711.MELD'!Q34&lt;&gt;"",IF((1+OUT_2_Check!$Q$4)*SUM('DD711.MELD'!Q33,'DD711.MELD'!Q27)&lt;'DD711.MELD'!Q34,1,IF((1-OUT_2_Check!$Q$4)*SUM('DD711.MELD'!Q33,'DD711.MELD'!Q27)&gt;'DD711.MELD'!Q34,1,0)),IF(SUM('DD711.MELD'!Q33,'DD711.MELD'!Q27)&lt;&gt;0,1,0))</f>
        <v>0</v>
      </c>
      <c r="P40" s="69">
        <f>+IF('DD711.MELD'!R34&lt;&gt;"",IF((1+OUT_2_Check!$Q$4)*SUM('DD711.MELD'!R33,'DD711.MELD'!R27)&lt;'DD711.MELD'!R34,1,IF((1-OUT_2_Check!$Q$4)*SUM('DD711.MELD'!R33,'DD711.MELD'!R27)&gt;'DD711.MELD'!R34,1,0)),IF(SUM('DD711.MELD'!R33,'DD711.MELD'!R27)&lt;&gt;0,1,0))</f>
        <v>0</v>
      </c>
      <c r="Q40" s="69">
        <f>+IF('DD711.MELD'!S34&lt;&gt;"",IF((1+OUT_2_Check!$Q$4)*SUM('DD711.MELD'!S33,'DD711.MELD'!S27)&lt;'DD711.MELD'!S34,1,IF((1-OUT_2_Check!$Q$4)*SUM('DD711.MELD'!S33,'DD711.MELD'!S27)&gt;'DD711.MELD'!S34,1,0)),IF(SUM('DD711.MELD'!S33,'DD711.MELD'!S27)&lt;&gt;0,1,0))</f>
        <v>0</v>
      </c>
      <c r="R40" s="69">
        <f>+IF('DD711.MELD'!T34&lt;&gt;"",IF((1+OUT_2_Check!$Q$4)*SUM('DD711.MELD'!T33,'DD711.MELD'!T27)&lt;'DD711.MELD'!T34,1,IF((1-OUT_2_Check!$Q$4)*SUM('DD711.MELD'!T33,'DD711.MELD'!T27)&gt;'DD711.MELD'!T34,1,0)),IF(SUM('DD711.MELD'!T33,'DD711.MELD'!T27)&lt;&gt;0,1,0))</f>
        <v>0</v>
      </c>
      <c r="S40" s="69">
        <f>+IF('DD711.MELD'!U34&lt;&gt;"",IF((1+OUT_2_Check!$Q$4)*SUM('DD711.MELD'!U33,'DD711.MELD'!U27)&lt;'DD711.MELD'!U34,1,IF((1-OUT_2_Check!$Q$4)*SUM('DD711.MELD'!U33,'DD711.MELD'!U27)&gt;'DD711.MELD'!U34,1,0)),IF(SUM('DD711.MELD'!U33,'DD711.MELD'!U27)&lt;&gt;0,1,0))</f>
        <v>0</v>
      </c>
      <c r="T40" s="69" t="e">
        <f>+IF('DD711.MELD'!#REF!&lt;&gt;"",IF((1+OUT_2_Check!$Q$4)*SUM('DD711.MELD'!#REF!,'DD711.MELD'!#REF!)&lt;'DD711.MELD'!#REF!,1,IF((1-OUT_2_Check!$Q$4)*SUM('DD711.MELD'!#REF!,'DD711.MELD'!#REF!)&gt;'DD711.MELD'!#REF!,1,0)),IF(SUM('DD711.MELD'!#REF!,'DD711.MELD'!#REF!)&lt;&gt;0,1,0))</f>
        <v>#REF!</v>
      </c>
      <c r="U40" s="69">
        <f>+IF('DD711.MELD'!V34&lt;&gt;"",IF((1+OUT_2_Check!$Q$4)*SUM('DD711.MELD'!V33,'DD711.MELD'!V27)&lt;'DD711.MELD'!V34,1,IF((1-OUT_2_Check!$Q$4)*SUM('DD711.MELD'!V33,'DD711.MELD'!V27)&gt;'DD711.MELD'!V34,1,0)),IF(SUM('DD711.MELD'!V33,'DD711.MELD'!V27)&lt;&gt;0,1,0))</f>
        <v>0</v>
      </c>
      <c r="V40" s="69">
        <f>+IF('DD711.MELD'!W34&lt;&gt;"",IF((1+OUT_2_Check!$Q$4)*SUM('DD711.MELD'!W33,'DD711.MELD'!W27)&lt;'DD711.MELD'!W34,1,IF((1-OUT_2_Check!$Q$4)*SUM('DD711.MELD'!W33,'DD711.MELD'!W27)&gt;'DD711.MELD'!W34,1,0)),IF(SUM('DD711.MELD'!W33,'DD711.MELD'!W27)&lt;&gt;0,1,0))</f>
        <v>0</v>
      </c>
      <c r="W40" s="69">
        <f>+IF('DD711.MELD'!X34&lt;&gt;"",IF((1+OUT_2_Check!$Q$4)*SUM('DD711.MELD'!X33,'DD711.MELD'!X27)&lt;'DD711.MELD'!X34,1,IF((1-OUT_2_Check!$Q$4)*SUM('DD711.MELD'!X33,'DD711.MELD'!X27)&gt;'DD711.MELD'!X34,1,0)),IF(SUM('DD711.MELD'!X33,'DD711.MELD'!X27)&lt;&gt;0,1,0))</f>
        <v>0</v>
      </c>
      <c r="X40" s="69">
        <f>+IF('DD711.MELD'!Y34&lt;&gt;"",IF((1+OUT_2_Check!$Q$4)*SUM('DD711.MELD'!Y33,'DD711.MELD'!Y27)&lt;'DD711.MELD'!Y34,1,IF((1-OUT_2_Check!$Q$4)*SUM('DD711.MELD'!Y33,'DD711.MELD'!Y27)&gt;'DD711.MELD'!Y34,1,0)),IF(SUM('DD711.MELD'!Y33,'DD711.MELD'!Y27)&lt;&gt;0,1,0))</f>
        <v>0</v>
      </c>
      <c r="Y40" s="69" t="e">
        <f>+IF('DD711.MELD'!#REF!&lt;&gt;"",IF((1+OUT_2_Check!$Q$4)*SUM('DD711.MELD'!#REF!,'DD711.MELD'!#REF!)&lt;'DD711.MELD'!#REF!,1,IF((1-OUT_2_Check!$Q$4)*SUM('DD711.MELD'!#REF!,'DD711.MELD'!#REF!)&gt;'DD711.MELD'!#REF!,1,0)),IF(SUM('DD711.MELD'!#REF!,'DD711.MELD'!#REF!)&lt;&gt;0,1,0))</f>
        <v>#REF!</v>
      </c>
      <c r="Z40" s="69" t="e">
        <f>+IF('DD711.MELD'!#REF!&lt;&gt;"",IF((1+OUT_2_Check!$Q$4)*SUM('DD711.MELD'!#REF!,'DD711.MELD'!#REF!)&lt;'DD711.MELD'!#REF!,1,IF((1-OUT_2_Check!$Q$4)*SUM('DD711.MELD'!#REF!,'DD711.MELD'!#REF!)&gt;'DD711.MELD'!#REF!,1,0)),IF(SUM('DD711.MELD'!#REF!,'DD711.MELD'!#REF!)&lt;&gt;0,1,0))</f>
        <v>#REF!</v>
      </c>
      <c r="AA40" s="69">
        <f>+IF('DD711.MELD'!Z34&lt;&gt;"",IF((1+OUT_2_Check!$Q$4)*SUM('DD711.MELD'!Z33,'DD711.MELD'!Z27)&lt;'DD711.MELD'!Z34,1,IF((1-OUT_2_Check!$Q$4)*SUM('DD711.MELD'!Z33,'DD711.MELD'!Z27)&gt;'DD711.MELD'!Z34,1,0)),IF(SUM('DD711.MELD'!Z33,'DD711.MELD'!Z27)&lt;&gt;0,1,0))</f>
        <v>0</v>
      </c>
      <c r="AB40" s="69">
        <f>+IF('DD711.MELD'!AA34&lt;&gt;"",IF((1+OUT_2_Check!$Q$4)*SUM('DD711.MELD'!AA33,'DD711.MELD'!AA27)&lt;'DD711.MELD'!AA34,1,IF((1-OUT_2_Check!$Q$4)*SUM('DD711.MELD'!AA33,'DD711.MELD'!AA27)&gt;'DD711.MELD'!AA34,1,0)),IF(SUM('DD711.MELD'!AA33,'DD711.MELD'!AA27)&lt;&gt;0,1,0))</f>
        <v>0</v>
      </c>
      <c r="AC40" s="69">
        <f>+IF('DD711.MELD'!AB34&lt;&gt;"",IF((1+OUT_2_Check!$Q$4)*SUM('DD711.MELD'!AB33,'DD711.MELD'!AB27)&lt;'DD711.MELD'!AB34,1,IF((1-OUT_2_Check!$Q$4)*SUM('DD711.MELD'!AB33,'DD711.MELD'!AB27)&gt;'DD711.MELD'!AB34,1,0)),IF(SUM('DD711.MELD'!AB33,'DD711.MELD'!AB27)&lt;&gt;0,1,0))</f>
        <v>0</v>
      </c>
      <c r="AD40" s="69">
        <f>+IF('DD711.MELD'!AC34&lt;&gt;"",IF((1+OUT_2_Check!$Q$4)*SUM('DD711.MELD'!AC33,'DD711.MELD'!AC27)&lt;'DD711.MELD'!AC34,1,IF((1-OUT_2_Check!$Q$4)*SUM('DD711.MELD'!AC33,'DD711.MELD'!AC27)&gt;'DD711.MELD'!AC34,1,0)),IF(SUM('DD711.MELD'!AC33,'DD711.MELD'!AC27)&lt;&gt;0,1,0))</f>
        <v>0</v>
      </c>
      <c r="AE40" s="69">
        <f>+IF('DD711.MELD'!AD34&lt;&gt;"",IF((1+OUT_2_Check!$Q$4)*SUM('DD711.MELD'!AD33,'DD711.MELD'!AD27)&lt;'DD711.MELD'!AD34,1,IF((1-OUT_2_Check!$Q$4)*SUM('DD711.MELD'!AD33,'DD711.MELD'!AD27)&gt;'DD711.MELD'!AD34,1,0)),IF(SUM('DD711.MELD'!AD33,'DD711.MELD'!AD27)&lt;&gt;0,1,0))</f>
        <v>0</v>
      </c>
      <c r="AF40" s="69">
        <f>+IF('DD711.MELD'!AE34&lt;&gt;"",IF((1+OUT_2_Check!$Q$4)*SUM('DD711.MELD'!AE33,'DD711.MELD'!AE27)&lt;'DD711.MELD'!AE34,1,IF((1-OUT_2_Check!$Q$4)*SUM('DD711.MELD'!AE33,'DD711.MELD'!AE27)&gt;'DD711.MELD'!AE34,1,0)),IF(SUM('DD711.MELD'!AE33,'DD711.MELD'!AE27)&lt;&gt;0,1,0))</f>
        <v>0</v>
      </c>
      <c r="AG40" s="69">
        <f>+IF('DD711.MELD'!AF34&lt;&gt;"",IF((1+OUT_2_Check!$Q$4)*SUM('DD711.MELD'!AF33,'DD711.MELD'!AF27)&lt;'DD711.MELD'!AF34,1,IF((1-OUT_2_Check!$Q$4)*SUM('DD711.MELD'!AF33,'DD711.MELD'!AF27)&gt;'DD711.MELD'!AF34,1,0)),IF(SUM('DD711.MELD'!AF33,'DD711.MELD'!AF27)&lt;&gt;0,1,0))</f>
        <v>0</v>
      </c>
      <c r="AH40" s="69">
        <f>+IF('DD711.MELD'!AG34&lt;&gt;"",IF((1+OUT_2_Check!$Q$4)*SUM('DD711.MELD'!AG33,'DD711.MELD'!AG27)&lt;'DD711.MELD'!AG34,1,IF((1-OUT_2_Check!$Q$4)*SUM('DD711.MELD'!AG33,'DD711.MELD'!AG27)&gt;'DD711.MELD'!AG34,1,0)),IF(SUM('DD711.MELD'!AG33,'DD711.MELD'!AG27)&lt;&gt;0,1,0))</f>
        <v>0</v>
      </c>
      <c r="AI40" s="69">
        <f>+IF('DD711.MELD'!AH34&lt;&gt;"",IF((1+OUT_2_Check!$Q$4)*SUM('DD711.MELD'!AH33,'DD711.MELD'!AH27)&lt;'DD711.MELD'!AH34,1,IF((1-OUT_2_Check!$Q$4)*SUM('DD711.MELD'!AH33,'DD711.MELD'!AH27)&gt;'DD711.MELD'!AH34,1,0)),IF(SUM('DD711.MELD'!AH33,'DD711.MELD'!AH27)&lt;&gt;0,1,0))</f>
        <v>0</v>
      </c>
      <c r="AJ40" s="69">
        <f>+IF('DD711.MELD'!AI34&lt;&gt;"",IF((1+OUT_2_Check!$Q$4)*SUM('DD711.MELD'!AI33,'DD711.MELD'!AI27)&lt;'DD711.MELD'!AI34,1,IF((1-OUT_2_Check!$Q$4)*SUM('DD711.MELD'!AI33,'DD711.MELD'!AI27)&gt;'DD711.MELD'!AI34,1,0)),IF(SUM('DD711.MELD'!AI33,'DD711.MELD'!AI27)&lt;&gt;0,1,0))</f>
        <v>0</v>
      </c>
      <c r="AK40" s="69">
        <f>+IF('DD711.MELD'!AJ34&lt;&gt;"",IF((1+OUT_2_Check!$Q$4)*SUM('DD711.MELD'!AJ33,'DD711.MELD'!AJ27)&lt;'DD711.MELD'!AJ34,1,IF((1-OUT_2_Check!$Q$4)*SUM('DD711.MELD'!AJ33,'DD711.MELD'!AJ27)&gt;'DD711.MELD'!AJ34,1,0)),IF(SUM('DD711.MELD'!AJ33,'DD711.MELD'!AJ27)&lt;&gt;0,1,0))</f>
        <v>0</v>
      </c>
      <c r="AL40" s="69">
        <f>+IF('DD711.MELD'!AK34&lt;&gt;"",IF((1+OUT_2_Check!$Q$4)*SUM('DD711.MELD'!AK33,'DD711.MELD'!AK27)&lt;'DD711.MELD'!AK34,1,IF((1-OUT_2_Check!$Q$4)*SUM('DD711.MELD'!AK33,'DD711.MELD'!AK27)&gt;'DD711.MELD'!AK34,1,0)),IF(SUM('DD711.MELD'!AK33,'DD711.MELD'!AK27)&lt;&gt;0,1,0))</f>
        <v>0</v>
      </c>
      <c r="AM40" s="69">
        <f>+IF('DD711.MELD'!AL34&lt;&gt;"",IF((1+OUT_2_Check!$Q$4)*SUM('DD711.MELD'!AL33,'DD711.MELD'!AL27)&lt;'DD711.MELD'!AL34,1,IF((1-OUT_2_Check!$Q$4)*SUM('DD711.MELD'!AL33,'DD711.MELD'!AL27)&gt;'DD711.MELD'!AL34,1,0)),IF(SUM('DD711.MELD'!AL33,'DD711.MELD'!AL27)&lt;&gt;0,1,0))</f>
        <v>0</v>
      </c>
      <c r="AN40" s="69" t="e">
        <f>+IF('DD711.MELD'!#REF!&lt;&gt;"",IF((1+OUT_2_Check!$Q$4)*SUM('DD711.MELD'!#REF!,'DD711.MELD'!#REF!)&lt;'DD711.MELD'!#REF!,1,IF((1-OUT_2_Check!$Q$4)*SUM('DD711.MELD'!#REF!,'DD711.MELD'!#REF!)&gt;'DD711.MELD'!#REF!,1,0)),IF(SUM('DD711.MELD'!#REF!,'DD711.MELD'!#REF!)&lt;&gt;0,1,0))</f>
        <v>#REF!</v>
      </c>
      <c r="AO40" s="69" t="e">
        <f>+IF('DD711.MELD'!#REF!&lt;&gt;"",IF((1+OUT_2_Check!$Q$4)*SUM('DD711.MELD'!#REF!,'DD711.MELD'!#REF!)&lt;'DD711.MELD'!#REF!,1,IF((1-OUT_2_Check!$Q$4)*SUM('DD711.MELD'!#REF!,'DD711.MELD'!#REF!)&gt;'DD711.MELD'!#REF!,1,0)),IF(SUM('DD711.MELD'!#REF!,'DD711.MELD'!#REF!)&lt;&gt;0,1,0))</f>
        <v>#REF!</v>
      </c>
      <c r="AP40" s="69">
        <f>+IF('DD711.MELD'!AM34&lt;&gt;"",IF((1+OUT_2_Check!$Q$4)*SUM('DD711.MELD'!AM33,'DD711.MELD'!AM27)&lt;'DD711.MELD'!AM34,1,IF((1-OUT_2_Check!$Q$4)*SUM('DD711.MELD'!AM33,'DD711.MELD'!AM27)&gt;'DD711.MELD'!AM34,1,0)),IF(SUM('DD711.MELD'!AM33,'DD711.MELD'!AM27)&lt;&gt;0,1,0))</f>
        <v>0</v>
      </c>
      <c r="AQ40" s="69">
        <f>+IF('DD711.MELD'!AN34&lt;&gt;"",IF((1+OUT_2_Check!$Q$4)*SUM('DD711.MELD'!AN33,'DD711.MELD'!AN27)&lt;'DD711.MELD'!AN34,1,IF((1-OUT_2_Check!$Q$4)*SUM('DD711.MELD'!AN33,'DD711.MELD'!AN27)&gt;'DD711.MELD'!AN34,1,0)),IF(SUM('DD711.MELD'!AN33,'DD711.MELD'!AN27)&lt;&gt;0,1,0))</f>
        <v>0</v>
      </c>
      <c r="AR40" s="69">
        <f>+IF('DD711.MELD'!AO34&lt;&gt;"",IF((1+OUT_2_Check!$Q$4)*SUM('DD711.MELD'!AO33,'DD711.MELD'!AO27)&lt;'DD711.MELD'!AO34,1,IF((1-OUT_2_Check!$Q$4)*SUM('DD711.MELD'!AO33,'DD711.MELD'!AO27)&gt;'DD711.MELD'!AO34,1,0)),IF(SUM('DD711.MELD'!AO33,'DD711.MELD'!AO27)&lt;&gt;0,1,0))</f>
        <v>0</v>
      </c>
      <c r="AS40" s="69">
        <f>+IF('DD711.MELD'!AP34&lt;&gt;"",IF((1+OUT_2_Check!$Q$4)*SUM('DD711.MELD'!AP33,'DD711.MELD'!AP27)&lt;'DD711.MELD'!AP34,1,IF((1-OUT_2_Check!$Q$4)*SUM('DD711.MELD'!AP33,'DD711.MELD'!AP27)&gt;'DD711.MELD'!AP34,1,0)),IF(SUM('DD711.MELD'!AP33,'DD711.MELD'!AP27)&lt;&gt;0,1,0))</f>
        <v>0</v>
      </c>
      <c r="AT40" s="72">
        <f>+IF('DD711.MELD'!AQ34&lt;&gt;"",IF((1+OUT_2_Check!$Q$4)*SUM('DD711.MELD'!D34:AP34)&lt;'DD711.MELD'!AQ34,1,IF((1-OUT_2_Check!$Q$4)*SUM('DD711.MELD'!D34:AP34)&gt;'DD711.MELD'!AQ34,1,0)),IF(SUM('DD711.MELD'!D34:AP34)&lt;&gt;0,1,0))</f>
        <v>0</v>
      </c>
    </row>
    <row r="41" spans="1:46" s="32" customFormat="1" ht="18" customHeight="1">
      <c r="A41" s="42"/>
      <c r="B41" s="44"/>
      <c r="C41" s="44"/>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row>
    <row r="42" spans="1:46" s="32" customFormat="1" ht="18" customHeight="1">
      <c r="A42" s="49"/>
      <c r="B42" s="44" t="s">
        <v>100</v>
      </c>
      <c r="C42" s="38"/>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3"/>
    </row>
    <row r="43" spans="1:46" s="32" customFormat="1" ht="18" customHeight="1">
      <c r="A43" s="42"/>
      <c r="B43" s="44"/>
      <c r="C43" s="44"/>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row>
    <row r="44" spans="1:46" s="32" customFormat="1" ht="18" customHeight="1">
      <c r="A44" s="42"/>
      <c r="B44" s="140" t="s">
        <v>130</v>
      </c>
      <c r="C44" s="38"/>
      <c r="D44" s="71">
        <f>+IF('DD711.MELD'!D36&lt;&gt;"",IF((1+OUT_2_Check!$Q$4)*SUM('DD711.MELD'!D14,'DD711.MELD'!D20,'DD711.MELD'!D34,'DD711.MELD'!D35)&lt;'DD711.MELD'!D36,1,IF((1-OUT_2_Check!$Q$4)*SUM('DD711.MELD'!D14,'DD711.MELD'!D20,'DD711.MELD'!D34,'DD711.MELD'!D35)&gt;'DD711.MELD'!D36,1,0)),IF(SUM('DD711.MELD'!D14,'DD711.MELD'!D20,'DD711.MELD'!D34,'DD711.MELD'!D35)&lt;&gt;0,1,0))</f>
        <v>0</v>
      </c>
      <c r="E44" s="71">
        <f>+IF('DD711.MELD'!F36&lt;&gt;"",IF((1+OUT_2_Check!$Q$4)*SUM('DD711.MELD'!F14,'DD711.MELD'!F20,'DD711.MELD'!F34,'DD711.MELD'!F35)&lt;'DD711.MELD'!F36,1,IF((1-OUT_2_Check!$Q$4)*SUM('DD711.MELD'!F14,'DD711.MELD'!F20,'DD711.MELD'!F34,'DD711.MELD'!F35)&gt;'DD711.MELD'!F36,1,0)),IF(SUM('DD711.MELD'!F14,'DD711.MELD'!F20,'DD711.MELD'!F34,'DD711.MELD'!F35)&lt;&gt;0,1,0))</f>
        <v>0</v>
      </c>
      <c r="F44" s="71">
        <f>+IF('DD711.MELD'!G36&lt;&gt;"",IF((1+OUT_2_Check!$Q$4)*SUM('DD711.MELD'!G14,'DD711.MELD'!G20,'DD711.MELD'!G34,'DD711.MELD'!G35)&lt;'DD711.MELD'!G36,1,IF((1-OUT_2_Check!$Q$4)*SUM('DD711.MELD'!G14,'DD711.MELD'!G20,'DD711.MELD'!G34,'DD711.MELD'!G35)&gt;'DD711.MELD'!G36,1,0)),IF(SUM('DD711.MELD'!G14,'DD711.MELD'!G20,'DD711.MELD'!G34,'DD711.MELD'!G35)&lt;&gt;0,1,0))</f>
        <v>0</v>
      </c>
      <c r="G44" s="71">
        <f>+IF('DD711.MELD'!H36&lt;&gt;"",IF((1+OUT_2_Check!$Q$4)*SUM('DD711.MELD'!H14,'DD711.MELD'!H20,'DD711.MELD'!H34,'DD711.MELD'!H35)&lt;'DD711.MELD'!H36,1,IF((1-OUT_2_Check!$Q$4)*SUM('DD711.MELD'!H14,'DD711.MELD'!H20,'DD711.MELD'!H34,'DD711.MELD'!H35)&gt;'DD711.MELD'!H36,1,0)),IF(SUM('DD711.MELD'!H14,'DD711.MELD'!H20,'DD711.MELD'!H34,'DD711.MELD'!H35)&lt;&gt;0,1,0))</f>
        <v>0</v>
      </c>
      <c r="H44" s="71">
        <f>+IF('DD711.MELD'!I36&lt;&gt;"",IF((1+OUT_2_Check!$Q$4)*SUM('DD711.MELD'!I14,'DD711.MELD'!I20,'DD711.MELD'!I34,'DD711.MELD'!I35)&lt;'DD711.MELD'!I36,1,IF((1-OUT_2_Check!$Q$4)*SUM('DD711.MELD'!I14,'DD711.MELD'!I20,'DD711.MELD'!I34,'DD711.MELD'!I35)&gt;'DD711.MELD'!I36,1,0)),IF(SUM('DD711.MELD'!I14,'DD711.MELD'!I20,'DD711.MELD'!I34,'DD711.MELD'!I35)&lt;&gt;0,1,0))</f>
        <v>0</v>
      </c>
      <c r="I44" s="71">
        <f>+IF('DD711.MELD'!J36&lt;&gt;"",IF((1+OUT_2_Check!$Q$4)*SUM('DD711.MELD'!J14,'DD711.MELD'!J20,'DD711.MELD'!J34,'DD711.MELD'!J35)&lt;'DD711.MELD'!J36,1,IF((1-OUT_2_Check!$Q$4)*SUM('DD711.MELD'!J14,'DD711.MELD'!J20,'DD711.MELD'!J34,'DD711.MELD'!J35)&gt;'DD711.MELD'!J36,1,0)),IF(SUM('DD711.MELD'!J14,'DD711.MELD'!J20,'DD711.MELD'!J34,'DD711.MELD'!J35)&lt;&gt;0,1,0))</f>
        <v>0</v>
      </c>
      <c r="J44" s="71">
        <f>+IF('DD711.MELD'!K36&lt;&gt;"",IF((1+OUT_2_Check!$Q$4)*SUM('DD711.MELD'!K14,'DD711.MELD'!K20,'DD711.MELD'!K34,'DD711.MELD'!K35)&lt;'DD711.MELD'!K36,1,IF((1-OUT_2_Check!$Q$4)*SUM('DD711.MELD'!K14,'DD711.MELD'!K20,'DD711.MELD'!K34,'DD711.MELD'!K35)&gt;'DD711.MELD'!K36,1,0)),IF(SUM('DD711.MELD'!K14,'DD711.MELD'!K20,'DD711.MELD'!K34,'DD711.MELD'!K35)&lt;&gt;0,1,0))</f>
        <v>0</v>
      </c>
      <c r="K44" s="71">
        <f>+IF('DD711.MELD'!M36&lt;&gt;"",IF((1+OUT_2_Check!$Q$4)*SUM('DD711.MELD'!M14,'DD711.MELD'!M20,'DD711.MELD'!M34,'DD711.MELD'!M35)&lt;'DD711.MELD'!M36,1,IF((1-OUT_2_Check!$Q$4)*SUM('DD711.MELD'!M14,'DD711.MELD'!M20,'DD711.MELD'!M34,'DD711.MELD'!M35)&gt;'DD711.MELD'!M36,1,0)),IF(SUM('DD711.MELD'!M14,'DD711.MELD'!M20,'DD711.MELD'!M34,'DD711.MELD'!M35)&lt;&gt;0,1,0))</f>
        <v>0</v>
      </c>
      <c r="L44" s="71">
        <f>+IF('DD711.MELD'!N36&lt;&gt;"",IF((1+OUT_2_Check!$Q$4)*SUM('DD711.MELD'!N14,'DD711.MELD'!N20,'DD711.MELD'!N34,'DD711.MELD'!N35)&lt;'DD711.MELD'!N36,1,IF((1-OUT_2_Check!$Q$4)*SUM('DD711.MELD'!N14,'DD711.MELD'!N20,'DD711.MELD'!N34,'DD711.MELD'!N35)&gt;'DD711.MELD'!N36,1,0)),IF(SUM('DD711.MELD'!N14,'DD711.MELD'!N20,'DD711.MELD'!N34,'DD711.MELD'!N35)&lt;&gt;0,1,0))</f>
        <v>0</v>
      </c>
      <c r="M44" s="71">
        <f>+IF('DD711.MELD'!O36&lt;&gt;"",IF((1+OUT_2_Check!$Q$4)*SUM('DD711.MELD'!O14,'DD711.MELD'!O20,'DD711.MELD'!O34,'DD711.MELD'!O35)&lt;'DD711.MELD'!O36,1,IF((1-OUT_2_Check!$Q$4)*SUM('DD711.MELD'!O14,'DD711.MELD'!O20,'DD711.MELD'!O34,'DD711.MELD'!O35)&gt;'DD711.MELD'!O36,1,0)),IF(SUM('DD711.MELD'!O14,'DD711.MELD'!O20,'DD711.MELD'!O34,'DD711.MELD'!O35)&lt;&gt;0,1,0))</f>
        <v>0</v>
      </c>
      <c r="N44" s="71">
        <f>+IF('DD711.MELD'!P36&lt;&gt;"",IF((1+OUT_2_Check!$Q$4)*SUM('DD711.MELD'!P14,'DD711.MELD'!P20,'DD711.MELD'!P34,'DD711.MELD'!P35)&lt;'DD711.MELD'!P36,1,IF((1-OUT_2_Check!$Q$4)*SUM('DD711.MELD'!P14,'DD711.MELD'!P20,'DD711.MELD'!P34,'DD711.MELD'!P35)&gt;'DD711.MELD'!P36,1,0)),IF(SUM('DD711.MELD'!P14,'DD711.MELD'!P20,'DD711.MELD'!P34,'DD711.MELD'!P35)&lt;&gt;0,1,0))</f>
        <v>0</v>
      </c>
      <c r="O44" s="71">
        <f>+IF('DD711.MELD'!Q36&lt;&gt;"",IF((1+OUT_2_Check!$Q$4)*SUM('DD711.MELD'!Q14,'DD711.MELD'!Q20,'DD711.MELD'!Q34,'DD711.MELD'!Q35)&lt;'DD711.MELD'!Q36,1,IF((1-OUT_2_Check!$Q$4)*SUM('DD711.MELD'!Q14,'DD711.MELD'!Q20,'DD711.MELD'!Q34,'DD711.MELD'!Q35)&gt;'DD711.MELD'!Q36,1,0)),IF(SUM('DD711.MELD'!Q14,'DD711.MELD'!Q20,'DD711.MELD'!Q34,'DD711.MELD'!Q35)&lt;&gt;0,1,0))</f>
        <v>0</v>
      </c>
      <c r="P44" s="71">
        <f>+IF('DD711.MELD'!R36&lt;&gt;"",IF((1+OUT_2_Check!$Q$4)*SUM('DD711.MELD'!R14,'DD711.MELD'!R20,'DD711.MELD'!R34,'DD711.MELD'!R35)&lt;'DD711.MELD'!R36,1,IF((1-OUT_2_Check!$Q$4)*SUM('DD711.MELD'!R14,'DD711.MELD'!R20,'DD711.MELD'!R34,'DD711.MELD'!R35)&gt;'DD711.MELD'!R36,1,0)),IF(SUM('DD711.MELD'!R14,'DD711.MELD'!R20,'DD711.MELD'!R34,'DD711.MELD'!R35)&lt;&gt;0,1,0))</f>
        <v>0</v>
      </c>
      <c r="Q44" s="71">
        <f>+IF('DD711.MELD'!S36&lt;&gt;"",IF((1+OUT_2_Check!$Q$4)*SUM('DD711.MELD'!S14,'DD711.MELD'!S20,'DD711.MELD'!S34,'DD711.MELD'!S35)&lt;'DD711.MELD'!S36,1,IF((1-OUT_2_Check!$Q$4)*SUM('DD711.MELD'!S14,'DD711.MELD'!S20,'DD711.MELD'!S34,'DD711.MELD'!S35)&gt;'DD711.MELD'!S36,1,0)),IF(SUM('DD711.MELD'!S14,'DD711.MELD'!S20,'DD711.MELD'!S34,'DD711.MELD'!S35)&lt;&gt;0,1,0))</f>
        <v>0</v>
      </c>
      <c r="R44" s="71">
        <f>+IF('DD711.MELD'!T36&lt;&gt;"",IF((1+OUT_2_Check!$Q$4)*SUM('DD711.MELD'!T14,'DD711.MELD'!T20,'DD711.MELD'!T34,'DD711.MELD'!T35)&lt;'DD711.MELD'!T36,1,IF((1-OUT_2_Check!$Q$4)*SUM('DD711.MELD'!T14,'DD711.MELD'!T20,'DD711.MELD'!T34,'DD711.MELD'!T35)&gt;'DD711.MELD'!T36,1,0)),IF(SUM('DD711.MELD'!T14,'DD711.MELD'!T20,'DD711.MELD'!T34,'DD711.MELD'!T35)&lt;&gt;0,1,0))</f>
        <v>0</v>
      </c>
      <c r="S44" s="71">
        <f>+IF('DD711.MELD'!U36&lt;&gt;"",IF((1+OUT_2_Check!$Q$4)*SUM('DD711.MELD'!U14,'DD711.MELD'!U20,'DD711.MELD'!U34,'DD711.MELD'!U35)&lt;'DD711.MELD'!U36,1,IF((1-OUT_2_Check!$Q$4)*SUM('DD711.MELD'!U14,'DD711.MELD'!U20,'DD711.MELD'!U34,'DD711.MELD'!U35)&gt;'DD711.MELD'!U36,1,0)),IF(SUM('DD711.MELD'!U14,'DD711.MELD'!U20,'DD711.MELD'!U34,'DD711.MELD'!U35)&lt;&gt;0,1,0))</f>
        <v>0</v>
      </c>
      <c r="T44" s="71" t="e">
        <f>+IF('DD711.MELD'!#REF!&lt;&gt;"",IF((1+OUT_2_Check!$Q$4)*SUM('DD711.MELD'!#REF!,'DD711.MELD'!#REF!,'DD711.MELD'!#REF!,'DD711.MELD'!#REF!)&lt;'DD711.MELD'!#REF!,1,IF((1-OUT_2_Check!$Q$4)*SUM('DD711.MELD'!#REF!,'DD711.MELD'!#REF!,'DD711.MELD'!#REF!,'DD711.MELD'!#REF!)&gt;'DD711.MELD'!#REF!,1,0)),IF(SUM('DD711.MELD'!#REF!,'DD711.MELD'!#REF!,'DD711.MELD'!#REF!,'DD711.MELD'!#REF!)&lt;&gt;0,1,0))</f>
        <v>#REF!</v>
      </c>
      <c r="U44" s="71">
        <f>+IF('DD711.MELD'!V36&lt;&gt;"",IF((1+OUT_2_Check!$Q$4)*SUM('DD711.MELD'!V14,'DD711.MELD'!V20,'DD711.MELD'!V34,'DD711.MELD'!V35)&lt;'DD711.MELD'!V36,1,IF((1-OUT_2_Check!$Q$4)*SUM('DD711.MELD'!V14,'DD711.MELD'!V20,'DD711.MELD'!V34,'DD711.MELD'!V35)&gt;'DD711.MELD'!V36,1,0)),IF(SUM('DD711.MELD'!V14,'DD711.MELD'!V20,'DD711.MELD'!V34,'DD711.MELD'!V35)&lt;&gt;0,1,0))</f>
        <v>0</v>
      </c>
      <c r="V44" s="71">
        <f>+IF('DD711.MELD'!W36&lt;&gt;"",IF((1+OUT_2_Check!$Q$4)*SUM('DD711.MELD'!W14,'DD711.MELD'!W20,'DD711.MELD'!W34,'DD711.MELD'!W35)&lt;'DD711.MELD'!W36,1,IF((1-OUT_2_Check!$Q$4)*SUM('DD711.MELD'!W14,'DD711.MELD'!W20,'DD711.MELD'!W34,'DD711.MELD'!W35)&gt;'DD711.MELD'!W36,1,0)),IF(SUM('DD711.MELD'!W14,'DD711.MELD'!W20,'DD711.MELD'!W34,'DD711.MELD'!W35)&lt;&gt;0,1,0))</f>
        <v>0</v>
      </c>
      <c r="W44" s="71">
        <f>+IF('DD711.MELD'!X36&lt;&gt;"",IF((1+OUT_2_Check!$Q$4)*SUM('DD711.MELD'!X14,'DD711.MELD'!X20,'DD711.MELD'!X34,'DD711.MELD'!X35)&lt;'DD711.MELD'!X36,1,IF((1-OUT_2_Check!$Q$4)*SUM('DD711.MELD'!X14,'DD711.MELD'!X20,'DD711.MELD'!X34,'DD711.MELD'!X35)&gt;'DD711.MELD'!X36,1,0)),IF(SUM('DD711.MELD'!X14,'DD711.MELD'!X20,'DD711.MELD'!X34,'DD711.MELD'!X35)&lt;&gt;0,1,0))</f>
        <v>0</v>
      </c>
      <c r="X44" s="71">
        <f>+IF('DD711.MELD'!Y36&lt;&gt;"",IF((1+OUT_2_Check!$Q$4)*SUM('DD711.MELD'!Y14,'DD711.MELD'!Y20,'DD711.MELD'!Y34,'DD711.MELD'!Y35)&lt;'DD711.MELD'!Y36,1,IF((1-OUT_2_Check!$Q$4)*SUM('DD711.MELD'!Y14,'DD711.MELD'!Y20,'DD711.MELD'!Y34,'DD711.MELD'!Y35)&gt;'DD711.MELD'!Y36,1,0)),IF(SUM('DD711.MELD'!Y14,'DD711.MELD'!Y20,'DD711.MELD'!Y34,'DD711.MELD'!Y35)&lt;&gt;0,1,0))</f>
        <v>0</v>
      </c>
      <c r="Y44" s="71" t="e">
        <f>+IF('DD711.MELD'!#REF!&lt;&gt;"",IF((1+OUT_2_Check!$Q$4)*SUM('DD711.MELD'!#REF!,'DD711.MELD'!#REF!,'DD711.MELD'!#REF!,'DD711.MELD'!#REF!)&lt;'DD711.MELD'!#REF!,1,IF((1-OUT_2_Check!$Q$4)*SUM('DD711.MELD'!#REF!,'DD711.MELD'!#REF!,'DD711.MELD'!#REF!,'DD711.MELD'!#REF!)&gt;'DD711.MELD'!#REF!,1,0)),IF(SUM('DD711.MELD'!#REF!,'DD711.MELD'!#REF!,'DD711.MELD'!#REF!,'DD711.MELD'!#REF!)&lt;&gt;0,1,0))</f>
        <v>#REF!</v>
      </c>
      <c r="Z44" s="71" t="e">
        <f>+IF('DD711.MELD'!#REF!&lt;&gt;"",IF((1+OUT_2_Check!$Q$4)*SUM('DD711.MELD'!#REF!,'DD711.MELD'!#REF!,'DD711.MELD'!#REF!,'DD711.MELD'!#REF!)&lt;'DD711.MELD'!#REF!,1,IF((1-OUT_2_Check!$Q$4)*SUM('DD711.MELD'!#REF!,'DD711.MELD'!#REF!,'DD711.MELD'!#REF!,'DD711.MELD'!#REF!)&gt;'DD711.MELD'!#REF!,1,0)),IF(SUM('DD711.MELD'!#REF!,'DD711.MELD'!#REF!,'DD711.MELD'!#REF!,'DD711.MELD'!#REF!)&lt;&gt;0,1,0))</f>
        <v>#REF!</v>
      </c>
      <c r="AA44" s="71">
        <f>+IF('DD711.MELD'!Z36&lt;&gt;"",IF((1+OUT_2_Check!$Q$4)*SUM('DD711.MELD'!Z14,'DD711.MELD'!Z20,'DD711.MELD'!Z34,'DD711.MELD'!Z35)&lt;'DD711.MELD'!Z36,1,IF((1-OUT_2_Check!$Q$4)*SUM('DD711.MELD'!Z14,'DD711.MELD'!Z20,'DD711.MELD'!Z34,'DD711.MELD'!Z35)&gt;'DD711.MELD'!Z36,1,0)),IF(SUM('DD711.MELD'!Z14,'DD711.MELD'!Z20,'DD711.MELD'!Z34,'DD711.MELD'!Z35)&lt;&gt;0,1,0))</f>
        <v>0</v>
      </c>
      <c r="AB44" s="71">
        <f>+IF('DD711.MELD'!AA36&lt;&gt;"",IF((1+OUT_2_Check!$Q$4)*SUM('DD711.MELD'!AA14,'DD711.MELD'!AA20,'DD711.MELD'!AA34,'DD711.MELD'!AA35)&lt;'DD711.MELD'!AA36,1,IF((1-OUT_2_Check!$Q$4)*SUM('DD711.MELD'!AA14,'DD711.MELD'!AA20,'DD711.MELD'!AA34,'DD711.MELD'!AA35)&gt;'DD711.MELD'!AA36,1,0)),IF(SUM('DD711.MELD'!AA14,'DD711.MELD'!AA20,'DD711.MELD'!AA34,'DD711.MELD'!AA35)&lt;&gt;0,1,0))</f>
        <v>0</v>
      </c>
      <c r="AC44" s="71">
        <f>+IF('DD711.MELD'!AB36&lt;&gt;"",IF((1+OUT_2_Check!$Q$4)*SUM('DD711.MELD'!AB14,'DD711.MELD'!AB20,'DD711.MELD'!AB34,'DD711.MELD'!AB35)&lt;'DD711.MELD'!AB36,1,IF((1-OUT_2_Check!$Q$4)*SUM('DD711.MELD'!AB14,'DD711.MELD'!AB20,'DD711.MELD'!AB34,'DD711.MELD'!AB35)&gt;'DD711.MELD'!AB36,1,0)),IF(SUM('DD711.MELD'!AB14,'DD711.MELD'!AB20,'DD711.MELD'!AB34,'DD711.MELD'!AB35)&lt;&gt;0,1,0))</f>
        <v>0</v>
      </c>
      <c r="AD44" s="71">
        <f>+IF('DD711.MELD'!AC36&lt;&gt;"",IF((1+OUT_2_Check!$Q$4)*SUM('DD711.MELD'!AC14,'DD711.MELD'!AC20,'DD711.MELD'!AC34,'DD711.MELD'!AC35)&lt;'DD711.MELD'!AC36,1,IF((1-OUT_2_Check!$Q$4)*SUM('DD711.MELD'!AC14,'DD711.MELD'!AC20,'DD711.MELD'!AC34,'DD711.MELD'!AC35)&gt;'DD711.MELD'!AC36,1,0)),IF(SUM('DD711.MELD'!AC14,'DD711.MELD'!AC20,'DD711.MELD'!AC34,'DD711.MELD'!AC35)&lt;&gt;0,1,0))</f>
        <v>0</v>
      </c>
      <c r="AE44" s="71">
        <f>+IF('DD711.MELD'!AD36&lt;&gt;"",IF((1+OUT_2_Check!$Q$4)*SUM('DD711.MELD'!AD14,'DD711.MELD'!AD20,'DD711.MELD'!AD34,'DD711.MELD'!AD35)&lt;'DD711.MELD'!AD36,1,IF((1-OUT_2_Check!$Q$4)*SUM('DD711.MELD'!AD14,'DD711.MELD'!AD20,'DD711.MELD'!AD34,'DD711.MELD'!AD35)&gt;'DD711.MELD'!AD36,1,0)),IF(SUM('DD711.MELD'!AD14,'DD711.MELD'!AD20,'DD711.MELD'!AD34,'DD711.MELD'!AD35)&lt;&gt;0,1,0))</f>
        <v>0</v>
      </c>
      <c r="AF44" s="71">
        <f>+IF('DD711.MELD'!AE36&lt;&gt;"",IF((1+OUT_2_Check!$Q$4)*SUM('DD711.MELD'!AE14,'DD711.MELD'!AE20,'DD711.MELD'!AE34,'DD711.MELD'!AE35)&lt;'DD711.MELD'!AE36,1,IF((1-OUT_2_Check!$Q$4)*SUM('DD711.MELD'!AE14,'DD711.MELD'!AE20,'DD711.MELD'!AE34,'DD711.MELD'!AE35)&gt;'DD711.MELD'!AE36,1,0)),IF(SUM('DD711.MELD'!AE14,'DD711.MELD'!AE20,'DD711.MELD'!AE34,'DD711.MELD'!AE35)&lt;&gt;0,1,0))</f>
        <v>0</v>
      </c>
      <c r="AG44" s="71">
        <f>+IF('DD711.MELD'!AF36&lt;&gt;"",IF((1+OUT_2_Check!$Q$4)*SUM('DD711.MELD'!AF14,'DD711.MELD'!AF20,'DD711.MELD'!AF34,'DD711.MELD'!AF35)&lt;'DD711.MELD'!AF36,1,IF((1-OUT_2_Check!$Q$4)*SUM('DD711.MELD'!AF14,'DD711.MELD'!AF20,'DD711.MELD'!AF34,'DD711.MELD'!AF35)&gt;'DD711.MELD'!AF36,1,0)),IF(SUM('DD711.MELD'!AF14,'DD711.MELD'!AF20,'DD711.MELD'!AF34,'DD711.MELD'!AF35)&lt;&gt;0,1,0))</f>
        <v>0</v>
      </c>
      <c r="AH44" s="71">
        <f>+IF('DD711.MELD'!AG36&lt;&gt;"",IF((1+OUT_2_Check!$Q$4)*SUM('DD711.MELD'!AG14,'DD711.MELD'!AG20,'DD711.MELD'!AG34,'DD711.MELD'!AG35)&lt;'DD711.MELD'!AG36,1,IF((1-OUT_2_Check!$Q$4)*SUM('DD711.MELD'!AG14,'DD711.MELD'!AG20,'DD711.MELD'!AG34,'DD711.MELD'!AG35)&gt;'DD711.MELD'!AG36,1,0)),IF(SUM('DD711.MELD'!AG14,'DD711.MELD'!AG20,'DD711.MELD'!AG34,'DD711.MELD'!AG35)&lt;&gt;0,1,0))</f>
        <v>0</v>
      </c>
      <c r="AI44" s="71">
        <f>+IF('DD711.MELD'!AH36&lt;&gt;"",IF((1+OUT_2_Check!$Q$4)*SUM('DD711.MELD'!AH14,'DD711.MELD'!AH20,'DD711.MELD'!AH34,'DD711.MELD'!AH35)&lt;'DD711.MELD'!AH36,1,IF((1-OUT_2_Check!$Q$4)*SUM('DD711.MELD'!AH14,'DD711.MELD'!AH20,'DD711.MELD'!AH34,'DD711.MELD'!AH35)&gt;'DD711.MELD'!AH36,1,0)),IF(SUM('DD711.MELD'!AH14,'DD711.MELD'!AH20,'DD711.MELD'!AH34,'DD711.MELD'!AH35)&lt;&gt;0,1,0))</f>
        <v>0</v>
      </c>
      <c r="AJ44" s="71">
        <f>+IF('DD711.MELD'!AI36&lt;&gt;"",IF((1+OUT_2_Check!$Q$4)*SUM('DD711.MELD'!AI14,'DD711.MELD'!AI20,'DD711.MELD'!AI34,'DD711.MELD'!AI35)&lt;'DD711.MELD'!AI36,1,IF((1-OUT_2_Check!$Q$4)*SUM('DD711.MELD'!AI14,'DD711.MELD'!AI20,'DD711.MELD'!AI34,'DD711.MELD'!AI35)&gt;'DD711.MELD'!AI36,1,0)),IF(SUM('DD711.MELD'!AI14,'DD711.MELD'!AI20,'DD711.MELD'!AI34,'DD711.MELD'!AI35)&lt;&gt;0,1,0))</f>
        <v>0</v>
      </c>
      <c r="AK44" s="71">
        <f>+IF('DD711.MELD'!AJ36&lt;&gt;"",IF((1+OUT_2_Check!$Q$4)*SUM('DD711.MELD'!AJ14,'DD711.MELD'!AJ20,'DD711.MELD'!AJ34,'DD711.MELD'!AJ35)&lt;'DD711.MELD'!AJ36,1,IF((1-OUT_2_Check!$Q$4)*SUM('DD711.MELD'!AJ14,'DD711.MELD'!AJ20,'DD711.MELD'!AJ34,'DD711.MELD'!AJ35)&gt;'DD711.MELD'!AJ36,1,0)),IF(SUM('DD711.MELD'!AJ14,'DD711.MELD'!AJ20,'DD711.MELD'!AJ34,'DD711.MELD'!AJ35)&lt;&gt;0,1,0))</f>
        <v>0</v>
      </c>
      <c r="AL44" s="71">
        <f>+IF('DD711.MELD'!AK36&lt;&gt;"",IF((1+OUT_2_Check!$Q$4)*SUM('DD711.MELD'!AK14,'DD711.MELD'!AK20,'DD711.MELD'!AK34,'DD711.MELD'!AK35)&lt;'DD711.MELD'!AK36,1,IF((1-OUT_2_Check!$Q$4)*SUM('DD711.MELD'!AK14,'DD711.MELD'!AK20,'DD711.MELD'!AK34,'DD711.MELD'!AK35)&gt;'DD711.MELD'!AK36,1,0)),IF(SUM('DD711.MELD'!AK14,'DD711.MELD'!AK20,'DD711.MELD'!AK34,'DD711.MELD'!AK35)&lt;&gt;0,1,0))</f>
        <v>0</v>
      </c>
      <c r="AM44" s="71">
        <f>+IF('DD711.MELD'!AL36&lt;&gt;"",IF((1+OUT_2_Check!$Q$4)*SUM('DD711.MELD'!AL14,'DD711.MELD'!AL20,'DD711.MELD'!AL34,'DD711.MELD'!AL35)&lt;'DD711.MELD'!AL36,1,IF((1-OUT_2_Check!$Q$4)*SUM('DD711.MELD'!AL14,'DD711.MELD'!AL20,'DD711.MELD'!AL34,'DD711.MELD'!AL35)&gt;'DD711.MELD'!AL36,1,0)),IF(SUM('DD711.MELD'!AL14,'DD711.MELD'!AL20,'DD711.MELD'!AL34,'DD711.MELD'!AL35)&lt;&gt;0,1,0))</f>
        <v>0</v>
      </c>
      <c r="AN44" s="71" t="e">
        <f>+IF('DD711.MELD'!#REF!&lt;&gt;"",IF((1+OUT_2_Check!$Q$4)*SUM('DD711.MELD'!#REF!,'DD711.MELD'!#REF!,'DD711.MELD'!#REF!,'DD711.MELD'!#REF!)&lt;'DD711.MELD'!#REF!,1,IF((1-OUT_2_Check!$Q$4)*SUM('DD711.MELD'!#REF!,'DD711.MELD'!#REF!,'DD711.MELD'!#REF!,'DD711.MELD'!#REF!)&gt;'DD711.MELD'!#REF!,1,0)),IF(SUM('DD711.MELD'!#REF!,'DD711.MELD'!#REF!,'DD711.MELD'!#REF!,'DD711.MELD'!#REF!)&lt;&gt;0,1,0))</f>
        <v>#REF!</v>
      </c>
      <c r="AO44" s="71" t="e">
        <f>+IF('DD711.MELD'!#REF!&lt;&gt;"",IF((1+OUT_2_Check!$Q$4)*SUM('DD711.MELD'!#REF!,'DD711.MELD'!#REF!,'DD711.MELD'!#REF!,'DD711.MELD'!#REF!)&lt;'DD711.MELD'!#REF!,1,IF((1-OUT_2_Check!$Q$4)*SUM('DD711.MELD'!#REF!,'DD711.MELD'!#REF!,'DD711.MELD'!#REF!,'DD711.MELD'!#REF!)&gt;'DD711.MELD'!#REF!,1,0)),IF(SUM('DD711.MELD'!#REF!,'DD711.MELD'!#REF!,'DD711.MELD'!#REF!,'DD711.MELD'!#REF!)&lt;&gt;0,1,0))</f>
        <v>#REF!</v>
      </c>
      <c r="AP44" s="71">
        <f>+IF('DD711.MELD'!AM36&lt;&gt;"",IF((1+OUT_2_Check!$Q$4)*SUM('DD711.MELD'!AM14,'DD711.MELD'!AM20,'DD711.MELD'!AM34,'DD711.MELD'!AM35)&lt;'DD711.MELD'!AM36,1,IF((1-OUT_2_Check!$Q$4)*SUM('DD711.MELD'!AM14,'DD711.MELD'!AM20,'DD711.MELD'!AM34,'DD711.MELD'!AM35)&gt;'DD711.MELD'!AM36,1,0)),IF(SUM('DD711.MELD'!AM14,'DD711.MELD'!AM20,'DD711.MELD'!AM34,'DD711.MELD'!AM35)&lt;&gt;0,1,0))</f>
        <v>0</v>
      </c>
      <c r="AQ44" s="71">
        <f>+IF('DD711.MELD'!AN36&lt;&gt;"",IF((1+OUT_2_Check!$Q$4)*SUM('DD711.MELD'!AN14,'DD711.MELD'!AN20,'DD711.MELD'!AN34,'DD711.MELD'!AN35)&lt;'DD711.MELD'!AN36,1,IF((1-OUT_2_Check!$Q$4)*SUM('DD711.MELD'!AN14,'DD711.MELD'!AN20,'DD711.MELD'!AN34,'DD711.MELD'!AN35)&gt;'DD711.MELD'!AN36,1,0)),IF(SUM('DD711.MELD'!AN14,'DD711.MELD'!AN20,'DD711.MELD'!AN34,'DD711.MELD'!AN35)&lt;&gt;0,1,0))</f>
        <v>0</v>
      </c>
      <c r="AR44" s="71">
        <f>+IF('DD711.MELD'!AO36&lt;&gt;"",IF((1+OUT_2_Check!$Q$4)*SUM('DD711.MELD'!AO14,'DD711.MELD'!AO20,'DD711.MELD'!AO34,'DD711.MELD'!AO35)&lt;'DD711.MELD'!AO36,1,IF((1-OUT_2_Check!$Q$4)*SUM('DD711.MELD'!AO14,'DD711.MELD'!AO20,'DD711.MELD'!AO34,'DD711.MELD'!AO35)&gt;'DD711.MELD'!AO36,1,0)),IF(SUM('DD711.MELD'!AO14,'DD711.MELD'!AO20,'DD711.MELD'!AO34,'DD711.MELD'!AO35)&lt;&gt;0,1,0))</f>
        <v>0</v>
      </c>
      <c r="AS44" s="71">
        <f>+IF('DD711.MELD'!AP36&lt;&gt;"",IF((1+OUT_2_Check!$Q$4)*SUM('DD711.MELD'!AP14,'DD711.MELD'!AP20,'DD711.MELD'!AP34,'DD711.MELD'!AP35)&lt;'DD711.MELD'!AP36,1,IF((1-OUT_2_Check!$Q$4)*SUM('DD711.MELD'!AP14,'DD711.MELD'!AP20,'DD711.MELD'!AP34,'DD711.MELD'!AP35)&gt;'DD711.MELD'!AP36,1,0)),IF(SUM('DD711.MELD'!AP14,'DD711.MELD'!AP20,'DD711.MELD'!AP34,'DD711.MELD'!AP35)&lt;&gt;0,1,0))</f>
        <v>0</v>
      </c>
      <c r="AT44" s="71">
        <f>+IF('DD711.MELD'!AQ36&lt;&gt;"",IF((1+OUT_2_Check!$Q$4)*SUM('DD711.MELD'!AQ14,'DD711.MELD'!AQ20,'DD711.MELD'!AQ34,'DD711.MELD'!AQ35)&lt;'DD711.MELD'!AQ36,1,IF((1-OUT_2_Check!$Q$4)*SUM('DD711.MELD'!AQ14,'DD711.MELD'!AQ20,'DD711.MELD'!AQ34,'DD711.MELD'!AQ35)&gt;'DD711.MELD'!AQ36,1,0)),IF(SUM('DD711.MELD'!AQ14,'DD711.MELD'!AQ20,'DD711.MELD'!AQ34,'DD711.MELD'!AQ35)&lt;&gt;0,1,0))</f>
        <v>0</v>
      </c>
    </row>
    <row r="45" spans="1:46" s="32" customFormat="1" ht="14">
      <c r="A45" s="42"/>
      <c r="B45" s="38"/>
      <c r="C45" s="38"/>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row>
    <row r="46" spans="1:46" s="32" customFormat="1" ht="18" customHeight="1">
      <c r="A46" s="49"/>
      <c r="B46" s="38" t="s">
        <v>27</v>
      </c>
      <c r="C46" s="38"/>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row>
    <row r="47" spans="1:46" s="32" customFormat="1" ht="18" customHeight="1">
      <c r="A47" s="49"/>
      <c r="B47" s="44" t="s">
        <v>103</v>
      </c>
      <c r="C47" s="38"/>
      <c r="D47" s="63"/>
      <c r="E47" s="63"/>
      <c r="F47" s="63"/>
      <c r="G47" s="63"/>
      <c r="H47" s="63"/>
      <c r="I47" s="63"/>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3"/>
    </row>
    <row r="48" spans="1:46" s="32" customFormat="1" ht="18" customHeight="1">
      <c r="A48" s="52"/>
      <c r="B48" s="88" t="s">
        <v>104</v>
      </c>
      <c r="C48" s="54"/>
      <c r="D48" s="67"/>
      <c r="E48" s="67"/>
      <c r="F48" s="67"/>
      <c r="G48" s="67"/>
      <c r="H48" s="67"/>
      <c r="I48" s="67"/>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67"/>
    </row>
    <row r="49" spans="1:48" s="32" customFormat="1" ht="18" customHeight="1">
      <c r="A49" s="44" t="s">
        <v>60</v>
      </c>
      <c r="B49" s="44"/>
      <c r="C49" s="44"/>
      <c r="AT49" s="90"/>
      <c r="AU49" s="55"/>
    </row>
    <row r="50" spans="1:48" s="32" customFormat="1" ht="18" customHeight="1">
      <c r="A50" s="44" t="s">
        <v>89</v>
      </c>
      <c r="B50" s="44"/>
      <c r="C50" s="44"/>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28"/>
      <c r="AU50" s="55"/>
      <c r="AV50" s="55"/>
    </row>
    <row r="51" spans="1:48" s="32" customFormat="1" ht="18" customHeight="1">
      <c r="A51" s="44" t="s">
        <v>90</v>
      </c>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28"/>
    </row>
    <row r="52" spans="1:48" s="32" customFormat="1" ht="18" customHeight="1">
      <c r="A52" s="44" t="s">
        <v>101</v>
      </c>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28"/>
    </row>
    <row r="53" spans="1:48" s="90" customFormat="1" ht="18" customHeight="1">
      <c r="A53" s="57"/>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28"/>
    </row>
    <row r="54" spans="1:48" s="28" customFormat="1" ht="18" customHeight="1">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9"/>
    </row>
    <row r="55" spans="1:48" s="28" customFormat="1" ht="18" customHeight="1">
      <c r="A55" s="91"/>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row>
    <row r="56" spans="1:48" s="28" customFormat="1" ht="18" customHeight="1">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row>
    <row r="57" spans="1:48" s="28" customFormat="1" ht="18" customHeight="1">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row>
  </sheetData>
  <mergeCells count="1">
    <mergeCell ref="J12:AS12"/>
  </mergeCells>
  <phoneticPr fontId="0" type="noConversion"/>
  <pageMargins left="0.75" right="0.75" top="1" bottom="1" header="0.5" footer="0.5"/>
  <pageSetup paperSize="9" scale="1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K_x00fc_rzel xmlns="5f0592f7-ddc3-4725-828f-13a4b1adedb7">DDBJ 2.2</K_x00fc_rzel>
    <ZIP_x0020_Anzeige xmlns="a51d903e-b287-4697-a864-dff44a858ca1">false</ZIP_x0020_Anzeige>
    <Titel xmlns="5f0592f7-ddc3-4725-828f-13a4b1adedb7">Triennial Central Bank Survey of Foreign Exchange and Derivatives Market Activity: Amounts Outstanding at end-June 2025</Titel>
    <PublikationBis xmlns="5f0592f7-ddc3-4725-828f-13a4b1adedb7" xsi:nil="true"/>
    <In_x0020_Arbeit xmlns="5f0592f7-ddc3-4725-828f-13a4b1adedb7">in Arbeit</In_x0020_Arbeit>
    <Sprache xmlns="5f0592f7-ddc3-4725-828f-13a4b1adedb7">en</Sprache>
    <Beschreibung xmlns="5f0592f7-ddc3-4725-828f-13a4b1adedb7">Release</Beschreibung>
    <Version0 xmlns="5f0592f7-ddc3-4725-828f-13a4b1adedb7" xsi:nil="true"/>
    <Sortierung xmlns="5f0592f7-ddc3-4725-828f-13a4b1adedb7">2</Sortierung>
    <Beschreibung0 xmlns="5f0592f7-ddc3-4725-828f-13a4b1adedb7" xsi:nil="true"/>
    <Beschreibung1 xmlns="5f0592f7-ddc3-4725-828f-13a4b1adedb7">forms</Beschreibung1>
    <PublikationVon xmlns="5f0592f7-ddc3-4725-828f-13a4b1adedb7" xsi:nil="true"/>
    <zuArchivieren xmlns="a51d903e-b287-4697-a864-dff44a858ca1">no</zuArchivieren>
    <G_x00fc_ltigkeitsdatum xmlns="5f0592f7-ddc3-4725-828f-13a4b1adedb7">2025-06-29T22:00:00+00:00</G_x00fc_ltigkeitsdatum>
    <G_x00fc_ltigkeitsdatumBis xmlns="5f0592f7-ddc3-4725-828f-13a4b1adedb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2F1A9EF0CD26458704E34F920B1F40" ma:contentTypeVersion="5" ma:contentTypeDescription="Create a new document." ma:contentTypeScope="" ma:versionID="1cde857890c7bab8fb199ec3ebd63598">
  <xsd:schema xmlns:xsd="http://www.w3.org/2001/XMLSchema" xmlns:xs="http://www.w3.org/2001/XMLSchema" xmlns:p="http://schemas.microsoft.com/office/2006/metadata/properties" xmlns:ns2="5f0592f7-ddc3-4725-828f-13a4b1adedb7" xmlns:ns3="a51d903e-b287-4697-a864-dff44a858ca1" targetNamespace="http://schemas.microsoft.com/office/2006/metadata/properties" ma:root="true" ma:fieldsID="3e3c0199e51e5839eec4e66187afcf2e" ns2:_="" ns3:_="">
    <xsd:import namespace="5f0592f7-ddc3-4725-828f-13a4b1adedb7"/>
    <xsd:import namespace="a51d903e-b287-4697-a864-dff44a858ca1"/>
    <xsd:element name="properties">
      <xsd:complexType>
        <xsd:sequence>
          <xsd:element name="documentManagement">
            <xsd:complexType>
              <xsd:all>
                <xsd:element ref="ns2:K_x00fc_rzel" minOccurs="0"/>
                <xsd:element ref="ns2:Titel" minOccurs="0"/>
                <xsd:element ref="ns2:Beschreibung1" minOccurs="0"/>
                <xsd:element ref="ns2:Beschreibung" minOccurs="0"/>
                <xsd:element ref="ns2:Sprache" minOccurs="0"/>
                <xsd:element ref="ns2:G_x00fc_ltigkeitsdatum" minOccurs="0"/>
                <xsd:element ref="ns2:G_x00fc_ltigkeitsdatumBis" minOccurs="0"/>
                <xsd:element ref="ns2:Sortierung" minOccurs="0"/>
                <xsd:element ref="ns2:PublikationVon" minOccurs="0"/>
                <xsd:element ref="ns2:PublikationBis" minOccurs="0"/>
                <xsd:element ref="ns2:Beschreibung0" minOccurs="0"/>
                <xsd:element ref="ns2:Version0" minOccurs="0"/>
                <xsd:element ref="ns2:In_x0020_Arbeit" minOccurs="0"/>
                <xsd:element ref="ns3:zuArchivieren" minOccurs="0"/>
                <xsd:element ref="ns3:ZIP_x0020_Anzei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0592f7-ddc3-4725-828f-13a4b1adedb7" elementFormDefault="qualified">
    <xsd:import namespace="http://schemas.microsoft.com/office/2006/documentManagement/types"/>
    <xsd:import namespace="http://schemas.microsoft.com/office/infopath/2007/PartnerControls"/>
    <xsd:element name="K_x00fc_rzel" ma:index="1" nillable="true" ma:displayName="Kürzel" ma:internalName="K_x00fc_rzel">
      <xsd:simpleType>
        <xsd:restriction base="dms:Text">
          <xsd:maxLength value="255"/>
        </xsd:restriction>
      </xsd:simpleType>
    </xsd:element>
    <xsd:element name="Titel" ma:index="2" nillable="true" ma:displayName="Titel" ma:internalName="Titel">
      <xsd:simpleType>
        <xsd:restriction base="dms:Text">
          <xsd:maxLength value="255"/>
        </xsd:restriction>
      </xsd:simpleType>
    </xsd:element>
    <xsd:element name="Beschreibung1" ma:index="3" nillable="true" ma:displayName="Kategorie" ma:format="Dropdown" ma:indexed="true" ma:internalName="Beschreibung1">
      <xsd:simpleType>
        <xsd:union memberTypes="dms:Text">
          <xsd:simpleType>
            <xsd:restriction base="dms:Choice">
              <xsd:enumeration value="forms"/>
              <xsd:enumeration value="CSV"/>
              <xsd:enumeration value="XML-scheme"/>
              <xsd:enumeration value="XML sample"/>
              <xsd:enumeration value="form title"/>
              <xsd:enumeration value="guidelines"/>
              <xsd:enumeration value="letter"/>
              <xsd:enumeration value="others"/>
              <xsd:enumeration value="regulations"/>
              <xsd:enumeration value="release"/>
              <xsd:enumeration value="validation rules"/>
            </xsd:restriction>
          </xsd:simpleType>
        </xsd:union>
      </xsd:simpleType>
    </xsd:element>
    <xsd:element name="Beschreibung" ma:index="4" nillable="true" ma:displayName="Version/Release" ma:default="Release" ma:format="Dropdown" ma:internalName="Beschreibung">
      <xsd:simpleType>
        <xsd:restriction base="dms:Choice">
          <xsd:enumeration value="Version"/>
          <xsd:enumeration value="no Version available"/>
          <xsd:enumeration value="Release"/>
        </xsd:restriction>
      </xsd:simpleType>
    </xsd:element>
    <xsd:element name="Sprache" ma:index="5" nillable="true" ma:displayName="Sprache" ma:default="de" ma:format="Dropdown" ma:internalName="Sprache">
      <xsd:simpleType>
        <xsd:union memberTypes="dms:Text">
          <xsd:simpleType>
            <xsd:restriction base="dms:Choice">
              <xsd:enumeration value="de"/>
              <xsd:enumeration value="fr"/>
              <xsd:enumeration value="en"/>
            </xsd:restriction>
          </xsd:simpleType>
        </xsd:union>
      </xsd:simpleType>
    </xsd:element>
    <xsd:element name="G_x00fc_ltigkeitsdatum" ma:index="6" nillable="true" ma:displayName="DatumVon" ma:description="Gültigkeitsdatum von" ma:format="DateOnly" ma:internalName="G_x00fc_ltigkeitsdatum" ma:readOnly="false">
      <xsd:simpleType>
        <xsd:restriction base="dms:DateTime"/>
      </xsd:simpleType>
    </xsd:element>
    <xsd:element name="G_x00fc_ltigkeitsdatumBis" ma:index="7" nillable="true" ma:displayName="DatumBis" ma:description="Gültigkeitsdatum bis (leer für unbestimmt)" ma:format="DateOnly" ma:internalName="G_x00fc_ltigkeitsdatumBis">
      <xsd:simpleType>
        <xsd:restriction base="dms:DateTime"/>
      </xsd:simpleType>
    </xsd:element>
    <xsd:element name="Sortierung" ma:index="8" nillable="true" ma:displayName="Sortierung" ma:description="0 = Automatische Sortierung (alphabetisch nach Kürzel)" ma:internalName="Sortierung">
      <xsd:simpleType>
        <xsd:restriction base="dms:Number">
          <xsd:maxInclusive value="9999"/>
          <xsd:minInclusive value="0"/>
        </xsd:restriction>
      </xsd:simpleType>
    </xsd:element>
    <xsd:element name="PublikationVon" ma:index="9" nillable="true" ma:displayName="PublikationVon" ma:description="Bitte nicht editieren. Wird für die Release-Zips automatisch gesetzt bei deren Erstellung." ma:format="DateOnly" ma:internalName="PublikationVon">
      <xsd:simpleType>
        <xsd:restriction base="dms:DateTime"/>
      </xsd:simpleType>
    </xsd:element>
    <xsd:element name="PublikationBis" ma:index="10" nillable="true" ma:displayName="PublikationBis" ma:description="Bitte nicht editieren. Wird für die Release-Zips automatisch gesetzt bei deren Erstellung." ma:format="DateOnly" ma:internalName="PublikationBis">
      <xsd:simpleType>
        <xsd:restriction base="dms:DateTime"/>
      </xsd:simpleType>
    </xsd:element>
    <xsd:element name="Beschreibung0" ma:index="11" nillable="true" ma:displayName="Beschreibung" ma:internalName="Beschreibung0">
      <xsd:simpleType>
        <xsd:restriction base="dms:Note">
          <xsd:maxLength value="255"/>
        </xsd:restriction>
      </xsd:simpleType>
    </xsd:element>
    <xsd:element name="Version0" ma:index="12" nillable="true" ma:displayName="VersionIntern" ma:description="DO NOT enter or change any data. It is used for release zip files internally." ma:indexed="true" ma:internalName="Version0">
      <xsd:simpleType>
        <xsd:restriction base="dms:Text">
          <xsd:maxLength value="255"/>
        </xsd:restriction>
      </xsd:simpleType>
    </xsd:element>
    <xsd:element name="In_x0020_Arbeit" ma:index="22" nillable="true" ma:displayName="Status" ma:default="in Arbeit" ma:format="RadioButtons" ma:internalName="In_x0020_Arbeit">
      <xsd:simpleType>
        <xsd:union memberTypes="dms:Text">
          <xsd:simpleType>
            <xsd:restriction base="dms:Choice">
              <xsd:enumeration value="in Arbeit"/>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51d903e-b287-4697-a864-dff44a858ca1" elementFormDefault="qualified">
    <xsd:import namespace="http://schemas.microsoft.com/office/2006/documentManagement/types"/>
    <xsd:import namespace="http://schemas.microsoft.com/office/infopath/2007/PartnerControls"/>
    <xsd:element name="zuArchivieren" ma:index="23" nillable="true" ma:displayName="zu archivieren" ma:default="no" ma:format="Dropdown" ma:indexed="true" ma:internalName="zuArchivieren">
      <xsd:simpleType>
        <xsd:restriction base="dms:Choice">
          <xsd:enumeration value="yes"/>
          <xsd:enumeration value="no"/>
        </xsd:restriction>
      </xsd:simpleType>
    </xsd:element>
    <xsd:element name="ZIP_x0020_Anzeige" ma:index="24" nillable="true" ma:displayName="ZIP Anzeige unterdrücken" ma:default="0" ma:internalName="ZIP_x0020_Anzeig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0E4A031-F612-4E44-AC84-3923DCC0E03E}">
  <ds:schemaRefs>
    <ds:schemaRef ds:uri="http://schemas.microsoft.com/office/infopath/2007/PartnerControls"/>
    <ds:schemaRef ds:uri="http://purl.org/dc/elements/1.1/"/>
    <ds:schemaRef ds:uri="http://schemas.openxmlformats.org/package/2006/metadata/core-properties"/>
    <ds:schemaRef ds:uri="http://purl.org/dc/dcmitype/"/>
    <ds:schemaRef ds:uri="http://schemas.microsoft.com/office/2006/documentManagement/types"/>
    <ds:schemaRef ds:uri="0d96647b-f9ad-4bbf-868a-1da536342ba3"/>
    <ds:schemaRef ds:uri="http://purl.org/dc/terms/"/>
    <ds:schemaRef ds:uri="http://schemas.microsoft.com/office/2006/metadata/properties"/>
    <ds:schemaRef ds:uri="ded30a4c-2856-4edc-b239-cb3ecee15ba7"/>
    <ds:schemaRef ds:uri="http://www.w3.org/XML/1998/namespace"/>
  </ds:schemaRefs>
</ds:datastoreItem>
</file>

<file path=customXml/itemProps2.xml><?xml version="1.0" encoding="utf-8"?>
<ds:datastoreItem xmlns:ds="http://schemas.openxmlformats.org/officeDocument/2006/customXml" ds:itemID="{366ACC99-5439-486A-B170-8F0313404269}"/>
</file>

<file path=customXml/itemProps3.xml><?xml version="1.0" encoding="utf-8"?>
<ds:datastoreItem xmlns:ds="http://schemas.openxmlformats.org/officeDocument/2006/customXml" ds:itemID="{4E4BCC16-A900-40CC-A977-48E2DC1C2B4D}">
  <ds:schemaRefs>
    <ds:schemaRef ds:uri="http://schemas.microsoft.com/sharepoint/v3/contenttype/forms"/>
  </ds:schemaRefs>
</ds:datastoreItem>
</file>

<file path=customXml/itemProps4.xml><?xml version="1.0" encoding="utf-8"?>
<ds:datastoreItem xmlns:ds="http://schemas.openxmlformats.org/officeDocument/2006/customXml" ds:itemID="{CEE3F38A-7FF8-4864-9227-3BB9CB7BE53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Front</vt:lpstr>
      <vt:lpstr>Instructions</vt:lpstr>
      <vt:lpstr>Check</vt:lpstr>
      <vt:lpstr>Info</vt:lpstr>
      <vt:lpstr>General_Checks</vt:lpstr>
      <vt:lpstr>DD710.MELD</vt:lpstr>
      <vt:lpstr>OUT_1_Check</vt:lpstr>
      <vt:lpstr>DD711.MELD</vt:lpstr>
      <vt:lpstr>OUT_2_Check</vt:lpstr>
      <vt:lpstr>DD712.MELD</vt:lpstr>
      <vt:lpstr>OUT_3_Check</vt:lpstr>
      <vt:lpstr>DD713.MELD</vt:lpstr>
      <vt:lpstr>OUT_4_Check</vt:lpstr>
      <vt:lpstr>DD714.MELD</vt:lpstr>
      <vt:lpstr>CDS_Check</vt:lpstr>
      <vt:lpstr>Front!P_Subtitle</vt:lpstr>
      <vt:lpstr>Front!P_Title</vt:lpstr>
      <vt:lpstr>Check!Print_Area</vt:lpstr>
      <vt:lpstr>DD710.MELD!Print_Area</vt:lpstr>
      <vt:lpstr>DD711.MELD!Print_Area</vt:lpstr>
      <vt:lpstr>DD712.MELD!Print_Area</vt:lpstr>
      <vt:lpstr>DD713.MELD!Print_Area</vt:lpstr>
      <vt:lpstr>DD714.MELD!Print_Area</vt:lpstr>
      <vt:lpstr>Front!Print_Area</vt:lpstr>
      <vt:lpstr>Info!Print_Area</vt:lpstr>
      <vt:lpstr>Instructions!Print_Area</vt:lpstr>
      <vt:lpstr>OUT_1_Check!Print_Area</vt:lpstr>
      <vt:lpstr>OUT_3_Check!Print_Area</vt:lpstr>
      <vt:lpstr>OUT_4_Check!Print_Area</vt:lpstr>
    </vt:vector>
  </TitlesOfParts>
  <Company>SNB BNS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 Forms for the Triennial Central Bank Survey of Foreign Exchange and Derivatives Market Activity, Amounts Outstanding at end-June 2025</dc:title>
  <dc:subject>survey documents</dc:subject>
  <dc:creator>SNB BNS</dc:creator>
  <cp:keywords>SNB, BNS, statistics, surveys, survey documents</cp:keywords>
  <dc:description/>
  <cp:lastPrinted>2024-12-18T09:54:47Z</cp:lastPrinted>
  <dcterms:created xsi:type="dcterms:W3CDTF">2000-03-23T14:24:07Z</dcterms:created>
  <dcterms:modified xsi:type="dcterms:W3CDTF">2024-12-18T11:50:53Z</dcterms:modified>
  <cp:category>survey documents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8100.00000000000</vt:lpwstr>
  </property>
  <property fmtid="{D5CDD505-2E9C-101B-9397-08002B2CF9AE}" pid="3" name="Beschreibung">
    <vt:lpwstr>Release</vt:lpwstr>
  </property>
  <property fmtid="{D5CDD505-2E9C-101B-9397-08002B2CF9AE}" pid="4" name="zuArchivieren">
    <vt:lpwstr>no</vt:lpwstr>
  </property>
  <property fmtid="{D5CDD505-2E9C-101B-9397-08002B2CF9AE}" pid="5" name="Titel">
    <vt:lpwstr>Triennial Central Bank Survey of Foreign Exchange and Derivatives Market Activity: Amounts Outstanding at end-June 2022</vt:lpwstr>
  </property>
  <property fmtid="{D5CDD505-2E9C-101B-9397-08002B2CF9AE}" pid="6" name="Beschreibung1">
    <vt:lpwstr>forms</vt:lpwstr>
  </property>
  <property fmtid="{D5CDD505-2E9C-101B-9397-08002B2CF9AE}" pid="7" name="Gültigkeitsdatum">
    <vt:lpwstr>2013-06-30T00:00:00Z</vt:lpwstr>
  </property>
  <property fmtid="{D5CDD505-2E9C-101B-9397-08002B2CF9AE}" pid="8" name="In Arbeit">
    <vt:lpwstr>in Arbeit</vt:lpwstr>
  </property>
  <property fmtid="{D5CDD505-2E9C-101B-9397-08002B2CF9AE}" pid="9" name="ContentTypeId">
    <vt:lpwstr>0x0101007D2F1A9EF0CD26458704E34F920B1F40</vt:lpwstr>
  </property>
  <property fmtid="{D5CDD505-2E9C-101B-9397-08002B2CF9AE}" pid="10" name="Datum von">
    <vt:filetime>2013-06-29T22:00:00Z</vt:filetime>
  </property>
  <property fmtid="{D5CDD505-2E9C-101B-9397-08002B2CF9AE}" pid="11" name="Kürzel">
    <vt:lpwstr>DDBJ_Exc</vt:lpwstr>
  </property>
  <property fmtid="{D5CDD505-2E9C-101B-9397-08002B2CF9AE}" pid="12" name="zuständig">
    <vt:lpwstr/>
  </property>
  <property fmtid="{D5CDD505-2E9C-101B-9397-08002B2CF9AE}" pid="13" name="EmailWithAttachments">
    <vt:bool>false</vt:bool>
  </property>
  <property fmtid="{D5CDD505-2E9C-101B-9397-08002B2CF9AE}" pid="14" name="Sprache">
    <vt:lpwstr>en</vt:lpwstr>
  </property>
  <property fmtid="{D5CDD505-2E9C-101B-9397-08002B2CF9AE}" pid="15" name="Sortierung">
    <vt:r8>2</vt:r8>
  </property>
</Properties>
</file>